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tarzyna\Desktop\"/>
    </mc:Choice>
  </mc:AlternateContent>
  <xr:revisionPtr revIDLastSave="0" documentId="13_ncr:1_{5236B7EE-6C90-49C6-8B71-710C0719F82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V2_unpivoted_substances" sheetId="5" r:id="rId1"/>
    <sheet name="Full_version_V2" sheetId="1" r:id="rId2"/>
  </sheets>
  <definedNames>
    <definedName name="ExternalData_2" localSheetId="0" hidden="1">V2_unpivoted_substances!$A$1:$H$8869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C5002" i="1"/>
  <c r="AC5003" i="1"/>
  <c r="AC5004" i="1"/>
  <c r="AC5005" i="1"/>
  <c r="AC5006" i="1"/>
  <c r="AC5007" i="1"/>
  <c r="AC5008" i="1"/>
  <c r="AC5009" i="1"/>
  <c r="AC5010" i="1"/>
  <c r="AC5011" i="1"/>
  <c r="AC5012" i="1"/>
  <c r="AC5013" i="1"/>
  <c r="AC5014" i="1"/>
  <c r="AC5015" i="1"/>
  <c r="AC5016" i="1"/>
  <c r="AC5017" i="1"/>
  <c r="AC5018" i="1"/>
  <c r="AC5019" i="1"/>
  <c r="AC5020" i="1"/>
  <c r="AC5021" i="1"/>
  <c r="AC5022" i="1"/>
  <c r="AC5023" i="1"/>
  <c r="AC5024" i="1"/>
  <c r="AC5025" i="1"/>
  <c r="AC5026" i="1"/>
  <c r="AC5027" i="1"/>
  <c r="AC5028" i="1"/>
  <c r="AC5029" i="1"/>
  <c r="AC5030" i="1"/>
  <c r="AC5031" i="1"/>
  <c r="AC5032" i="1"/>
  <c r="AC5033" i="1"/>
  <c r="AC5034" i="1"/>
  <c r="AC5035" i="1"/>
  <c r="AC5036" i="1"/>
  <c r="AC5037" i="1"/>
  <c r="AC5038" i="1"/>
  <c r="AC5039" i="1"/>
  <c r="AC5040" i="1"/>
  <c r="AC5041" i="1"/>
  <c r="AC5042" i="1"/>
  <c r="AC5043" i="1"/>
  <c r="AC5044" i="1"/>
  <c r="AC5045" i="1"/>
  <c r="AC5046" i="1"/>
  <c r="AC5047" i="1"/>
  <c r="AC5048" i="1"/>
  <c r="AC5049" i="1"/>
  <c r="AC5050" i="1"/>
  <c r="AC5051" i="1"/>
  <c r="AC5052" i="1"/>
  <c r="AC5053" i="1"/>
  <c r="AC5054" i="1"/>
  <c r="AC5055" i="1"/>
  <c r="AC5056" i="1"/>
  <c r="AC5057" i="1"/>
  <c r="AC5058" i="1"/>
  <c r="AC5059" i="1"/>
  <c r="AC5060" i="1"/>
  <c r="AC5061" i="1"/>
  <c r="AC5062" i="1"/>
  <c r="AC5063" i="1"/>
  <c r="AC5064" i="1"/>
  <c r="AC5065" i="1"/>
  <c r="AC5066" i="1"/>
  <c r="AC5067" i="1"/>
  <c r="AC5068" i="1"/>
  <c r="AC5069" i="1"/>
  <c r="AC5070" i="1"/>
  <c r="AC5071" i="1"/>
  <c r="AC5072" i="1"/>
  <c r="AC5073" i="1"/>
  <c r="AC5074" i="1"/>
  <c r="AC5075" i="1"/>
  <c r="AC5076" i="1"/>
  <c r="AC5077" i="1"/>
  <c r="AC5078" i="1"/>
  <c r="AC5079" i="1"/>
  <c r="AC5080" i="1"/>
  <c r="AC5081" i="1"/>
  <c r="AC5082" i="1"/>
  <c r="AC5083" i="1"/>
  <c r="AC5084" i="1"/>
  <c r="AC5085" i="1"/>
  <c r="AC5086" i="1"/>
  <c r="AC5087" i="1"/>
  <c r="AC5088" i="1"/>
  <c r="AC5089" i="1"/>
  <c r="AC5090" i="1"/>
  <c r="AC5091" i="1"/>
  <c r="AC5092" i="1"/>
  <c r="AC5093" i="1"/>
  <c r="AC5094" i="1"/>
  <c r="AC5095" i="1"/>
  <c r="AC5096" i="1"/>
  <c r="AC5097" i="1"/>
  <c r="AC5098" i="1"/>
  <c r="AC5099" i="1"/>
  <c r="AC5100" i="1"/>
  <c r="AC5101" i="1"/>
  <c r="AC5102" i="1"/>
  <c r="AC5103" i="1"/>
  <c r="AC5104" i="1"/>
  <c r="AC5105" i="1"/>
  <c r="AC5106" i="1"/>
  <c r="AC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2" i="1"/>
  <c r="AE3" i="1" a="1"/>
  <c r="AE3" i="1" s="1"/>
  <c r="AE4" i="1" a="1"/>
  <c r="AE4" i="1" s="1"/>
  <c r="AE5" i="1" a="1"/>
  <c r="AE5" i="1" s="1"/>
  <c r="AE6" i="1" a="1"/>
  <c r="AE6" i="1" s="1"/>
  <c r="AE7" i="1" a="1"/>
  <c r="AE7" i="1" s="1"/>
  <c r="AE8" i="1" a="1"/>
  <c r="AE8" i="1" s="1"/>
  <c r="AE9" i="1" a="1"/>
  <c r="AE9" i="1" s="1"/>
  <c r="AE10" i="1" a="1"/>
  <c r="AE10" i="1" s="1"/>
  <c r="AE11" i="1" a="1"/>
  <c r="AE11" i="1" s="1"/>
  <c r="AE12" i="1" a="1"/>
  <c r="AE12" i="1" s="1"/>
  <c r="AE13" i="1" a="1"/>
  <c r="AE13" i="1" s="1"/>
  <c r="AE14" i="1" a="1"/>
  <c r="AE14" i="1" s="1"/>
  <c r="AE15" i="1" a="1"/>
  <c r="AE15" i="1" s="1"/>
  <c r="AE16" i="1" a="1"/>
  <c r="AE16" i="1" s="1"/>
  <c r="AE17" i="1" a="1"/>
  <c r="AE17" i="1" s="1"/>
  <c r="AE18" i="1" a="1"/>
  <c r="AE18" i="1" s="1"/>
  <c r="AE19" i="1" a="1"/>
  <c r="AE19" i="1" s="1"/>
  <c r="AE20" i="1" a="1"/>
  <c r="AE20" i="1" s="1"/>
  <c r="AE21" i="1" a="1"/>
  <c r="AE21" i="1" s="1"/>
  <c r="AE22" i="1" a="1"/>
  <c r="AE22" i="1" s="1"/>
  <c r="AE23" i="1" a="1"/>
  <c r="AE23" i="1" s="1"/>
  <c r="AE24" i="1" a="1"/>
  <c r="AE24" i="1" s="1"/>
  <c r="AE25" i="1" a="1"/>
  <c r="AE25" i="1" s="1"/>
  <c r="AE26" i="1" a="1"/>
  <c r="AE26" i="1" s="1"/>
  <c r="AE27" i="1" a="1"/>
  <c r="AE27" i="1" s="1"/>
  <c r="AE28" i="1" a="1"/>
  <c r="AE28" i="1" s="1"/>
  <c r="AE29" i="1" a="1"/>
  <c r="AE29" i="1" s="1"/>
  <c r="AE30" i="1" a="1"/>
  <c r="AE30" i="1" s="1"/>
  <c r="AE31" i="1" a="1"/>
  <c r="AE31" i="1" s="1"/>
  <c r="AE32" i="1" a="1"/>
  <c r="AE32" i="1" s="1"/>
  <c r="AE33" i="1" a="1"/>
  <c r="AE33" i="1" s="1"/>
  <c r="AE34" i="1" a="1"/>
  <c r="AE34" i="1" s="1"/>
  <c r="AE35" i="1" a="1"/>
  <c r="AE35" i="1" s="1"/>
  <c r="AE36" i="1" a="1"/>
  <c r="AE36" i="1" s="1"/>
  <c r="AE37" i="1" a="1"/>
  <c r="AE37" i="1" s="1"/>
  <c r="AE38" i="1" a="1"/>
  <c r="AE38" i="1" s="1"/>
  <c r="AE39" i="1" a="1"/>
  <c r="AE39" i="1" s="1"/>
  <c r="AE40" i="1" a="1"/>
  <c r="AE40" i="1" s="1"/>
  <c r="AE41" i="1" a="1"/>
  <c r="AE41" i="1" s="1"/>
  <c r="AE42" i="1" a="1"/>
  <c r="AE42" i="1" s="1"/>
  <c r="AE43" i="1" a="1"/>
  <c r="AE43" i="1" s="1"/>
  <c r="AE44" i="1" a="1"/>
  <c r="AE44" i="1" s="1"/>
  <c r="AE45" i="1" a="1"/>
  <c r="AE45" i="1" s="1"/>
  <c r="AE46" i="1" a="1"/>
  <c r="AE46" i="1" s="1"/>
  <c r="AE47" i="1" a="1"/>
  <c r="AE47" i="1" s="1"/>
  <c r="AE48" i="1" a="1"/>
  <c r="AE48" i="1" s="1"/>
  <c r="AE49" i="1" a="1"/>
  <c r="AE49" i="1" s="1"/>
  <c r="AE50" i="1" a="1"/>
  <c r="AE50" i="1" s="1"/>
  <c r="AE51" i="1" a="1"/>
  <c r="AE51" i="1" s="1"/>
  <c r="AE52" i="1" a="1"/>
  <c r="AE52" i="1" s="1"/>
  <c r="AE53" i="1" a="1"/>
  <c r="AE53" i="1" s="1"/>
  <c r="AE54" i="1" a="1"/>
  <c r="AE54" i="1" s="1"/>
  <c r="AE55" i="1" a="1"/>
  <c r="AE55" i="1" s="1"/>
  <c r="AE56" i="1" a="1"/>
  <c r="AE56" i="1" s="1"/>
  <c r="AE57" i="1" a="1"/>
  <c r="AE57" i="1" s="1"/>
  <c r="AE58" i="1" a="1"/>
  <c r="AE58" i="1" s="1"/>
  <c r="AE59" i="1" a="1"/>
  <c r="AE59" i="1" s="1"/>
  <c r="AE60" i="1" a="1"/>
  <c r="AE60" i="1" s="1"/>
  <c r="AE61" i="1" a="1"/>
  <c r="AE61" i="1" s="1"/>
  <c r="AE62" i="1" a="1"/>
  <c r="AE62" i="1" s="1"/>
  <c r="AE63" i="1" a="1"/>
  <c r="AE63" i="1" s="1"/>
  <c r="AE64" i="1" a="1"/>
  <c r="AE64" i="1" s="1"/>
  <c r="AE65" i="1" a="1"/>
  <c r="AE65" i="1" s="1"/>
  <c r="AE66" i="1" a="1"/>
  <c r="AE66" i="1" s="1"/>
  <c r="AE67" i="1" a="1"/>
  <c r="AE67" i="1" s="1"/>
  <c r="AE68" i="1" a="1"/>
  <c r="AE68" i="1" s="1"/>
  <c r="AE69" i="1" a="1"/>
  <c r="AE69" i="1" s="1"/>
  <c r="AE70" i="1" a="1"/>
  <c r="AE70" i="1" s="1"/>
  <c r="AE71" i="1" a="1"/>
  <c r="AE71" i="1" s="1"/>
  <c r="AE72" i="1" a="1"/>
  <c r="AE72" i="1" s="1"/>
  <c r="AE73" i="1" a="1"/>
  <c r="AE73" i="1" s="1"/>
  <c r="AE74" i="1" a="1"/>
  <c r="AE74" i="1" s="1"/>
  <c r="AE75" i="1" a="1"/>
  <c r="AE75" i="1" s="1"/>
  <c r="AE76" i="1" a="1"/>
  <c r="AE76" i="1" s="1"/>
  <c r="AE77" i="1" a="1"/>
  <c r="AE77" i="1" s="1"/>
  <c r="AE78" i="1" a="1"/>
  <c r="AE78" i="1" s="1"/>
  <c r="AE79" i="1" a="1"/>
  <c r="AE79" i="1" s="1"/>
  <c r="AE80" i="1" a="1"/>
  <c r="AE80" i="1" s="1"/>
  <c r="AE81" i="1" a="1"/>
  <c r="AE81" i="1" s="1"/>
  <c r="AE82" i="1" a="1"/>
  <c r="AE82" i="1" s="1"/>
  <c r="AE83" i="1" a="1"/>
  <c r="AE83" i="1" s="1"/>
  <c r="AE84" i="1" a="1"/>
  <c r="AE84" i="1" s="1"/>
  <c r="AE85" i="1" a="1"/>
  <c r="AE85" i="1" s="1"/>
  <c r="AE86" i="1" a="1"/>
  <c r="AE86" i="1" s="1"/>
  <c r="AE87" i="1" a="1"/>
  <c r="AE87" i="1" s="1"/>
  <c r="AE88" i="1" a="1"/>
  <c r="AE88" i="1" s="1"/>
  <c r="AE89" i="1" a="1"/>
  <c r="AE89" i="1" s="1"/>
  <c r="AE90" i="1" a="1"/>
  <c r="AE90" i="1" s="1"/>
  <c r="AE91" i="1" a="1"/>
  <c r="AE91" i="1" s="1"/>
  <c r="AE92" i="1" a="1"/>
  <c r="AE92" i="1" s="1"/>
  <c r="AE93" i="1" a="1"/>
  <c r="AE93" i="1" s="1"/>
  <c r="AE94" i="1" a="1"/>
  <c r="AE94" i="1" s="1"/>
  <c r="AE95" i="1" a="1"/>
  <c r="AE95" i="1" s="1"/>
  <c r="AE96" i="1" a="1"/>
  <c r="AE96" i="1" s="1"/>
  <c r="AE97" i="1" a="1"/>
  <c r="AE97" i="1" s="1"/>
  <c r="AE98" i="1" a="1"/>
  <c r="AE98" i="1" s="1"/>
  <c r="AE99" i="1" a="1"/>
  <c r="AE99" i="1" s="1"/>
  <c r="AE100" i="1" a="1"/>
  <c r="AE100" i="1" s="1"/>
  <c r="AE101" i="1" a="1"/>
  <c r="AE101" i="1" s="1"/>
  <c r="AE102" i="1" a="1"/>
  <c r="AE102" i="1" s="1"/>
  <c r="AE103" i="1" a="1"/>
  <c r="AE103" i="1" s="1"/>
  <c r="AE104" i="1" a="1"/>
  <c r="AE104" i="1" s="1"/>
  <c r="AE105" i="1" a="1"/>
  <c r="AE105" i="1" s="1"/>
  <c r="AE106" i="1" a="1"/>
  <c r="AE106" i="1" s="1"/>
  <c r="AE107" i="1" a="1"/>
  <c r="AE107" i="1" s="1"/>
  <c r="AE108" i="1" a="1"/>
  <c r="AE108" i="1" s="1"/>
  <c r="AE109" i="1" a="1"/>
  <c r="AE109" i="1" s="1"/>
  <c r="AE110" i="1" a="1"/>
  <c r="AE110" i="1" s="1"/>
  <c r="AE111" i="1" a="1"/>
  <c r="AE111" i="1" s="1"/>
  <c r="AE112" i="1" a="1"/>
  <c r="AE112" i="1" s="1"/>
  <c r="AE113" i="1" a="1"/>
  <c r="AE113" i="1" s="1"/>
  <c r="AE114" i="1" a="1"/>
  <c r="AE114" i="1" s="1"/>
  <c r="AE115" i="1" a="1"/>
  <c r="AE115" i="1" s="1"/>
  <c r="AE116" i="1" a="1"/>
  <c r="AE116" i="1" s="1"/>
  <c r="AE117" i="1" a="1"/>
  <c r="AE117" i="1" s="1"/>
  <c r="AE118" i="1" a="1"/>
  <c r="AE118" i="1" s="1"/>
  <c r="AE119" i="1" a="1"/>
  <c r="AE119" i="1" s="1"/>
  <c r="AE120" i="1" a="1"/>
  <c r="AE120" i="1" s="1"/>
  <c r="AE121" i="1" a="1"/>
  <c r="AE121" i="1" s="1"/>
  <c r="AE122" i="1" a="1"/>
  <c r="AE122" i="1" s="1"/>
  <c r="AE123" i="1" a="1"/>
  <c r="AE123" i="1" s="1"/>
  <c r="AE124" i="1" a="1"/>
  <c r="AE124" i="1" s="1"/>
  <c r="AE125" i="1" a="1"/>
  <c r="AE125" i="1" s="1"/>
  <c r="AE126" i="1" a="1"/>
  <c r="AE126" i="1" s="1"/>
  <c r="AE127" i="1" a="1"/>
  <c r="AE127" i="1" s="1"/>
  <c r="AE128" i="1" a="1"/>
  <c r="AE128" i="1" s="1"/>
  <c r="AE129" i="1" a="1"/>
  <c r="AE129" i="1" s="1"/>
  <c r="AE130" i="1" a="1"/>
  <c r="AE130" i="1" s="1"/>
  <c r="AE131" i="1" a="1"/>
  <c r="AE131" i="1" s="1"/>
  <c r="AE132" i="1" a="1"/>
  <c r="AE132" i="1" s="1"/>
  <c r="AE133" i="1" a="1"/>
  <c r="AE133" i="1" s="1"/>
  <c r="AE134" i="1" a="1"/>
  <c r="AE134" i="1" s="1"/>
  <c r="AE135" i="1" a="1"/>
  <c r="AE135" i="1" s="1"/>
  <c r="AE136" i="1" a="1"/>
  <c r="AE136" i="1" s="1"/>
  <c r="AE137" i="1" a="1"/>
  <c r="AE137" i="1" s="1"/>
  <c r="AE138" i="1" a="1"/>
  <c r="AE138" i="1" s="1"/>
  <c r="AE139" i="1" a="1"/>
  <c r="AE139" i="1" s="1"/>
  <c r="AE140" i="1" a="1"/>
  <c r="AE140" i="1" s="1"/>
  <c r="AE141" i="1" a="1"/>
  <c r="AE141" i="1" s="1"/>
  <c r="AE142" i="1" a="1"/>
  <c r="AE142" i="1" s="1"/>
  <c r="AE143" i="1" a="1"/>
  <c r="AE143" i="1" s="1"/>
  <c r="AE144" i="1" a="1"/>
  <c r="AE144" i="1" s="1"/>
  <c r="AE145" i="1" a="1"/>
  <c r="AE145" i="1" s="1"/>
  <c r="AE146" i="1" a="1"/>
  <c r="AE146" i="1" s="1"/>
  <c r="AE147" i="1" a="1"/>
  <c r="AE147" i="1" s="1"/>
  <c r="AE148" i="1" a="1"/>
  <c r="AE148" i="1" s="1"/>
  <c r="AE149" i="1" a="1"/>
  <c r="AE149" i="1" s="1"/>
  <c r="AE150" i="1" a="1"/>
  <c r="AE150" i="1" s="1"/>
  <c r="AE151" i="1" a="1"/>
  <c r="AE151" i="1" s="1"/>
  <c r="AE152" i="1" a="1"/>
  <c r="AE152" i="1" s="1"/>
  <c r="AE153" i="1" a="1"/>
  <c r="AE153" i="1" s="1"/>
  <c r="AE154" i="1" a="1"/>
  <c r="AE154" i="1" s="1"/>
  <c r="AE155" i="1" a="1"/>
  <c r="AE155" i="1" s="1"/>
  <c r="AE156" i="1" a="1"/>
  <c r="AE156" i="1" s="1"/>
  <c r="AE157" i="1" a="1"/>
  <c r="AE157" i="1" s="1"/>
  <c r="AE158" i="1" a="1"/>
  <c r="AE158" i="1" s="1"/>
  <c r="AE159" i="1" a="1"/>
  <c r="AE159" i="1" s="1"/>
  <c r="AE160" i="1" a="1"/>
  <c r="AE160" i="1" s="1"/>
  <c r="AE161" i="1" a="1"/>
  <c r="AE161" i="1" s="1"/>
  <c r="AE162" i="1" a="1"/>
  <c r="AE162" i="1" s="1"/>
  <c r="AE163" i="1" a="1"/>
  <c r="AE163" i="1" s="1"/>
  <c r="AE164" i="1" a="1"/>
  <c r="AE164" i="1" s="1"/>
  <c r="AE165" i="1" a="1"/>
  <c r="AE165" i="1" s="1"/>
  <c r="AE166" i="1" a="1"/>
  <c r="AE166" i="1" s="1"/>
  <c r="AE167" i="1" a="1"/>
  <c r="AE167" i="1" s="1"/>
  <c r="AE168" i="1" a="1"/>
  <c r="AE168" i="1" s="1"/>
  <c r="AE169" i="1" a="1"/>
  <c r="AE169" i="1" s="1"/>
  <c r="AE170" i="1" a="1"/>
  <c r="AE170" i="1" s="1"/>
  <c r="AE171" i="1" a="1"/>
  <c r="AE171" i="1" s="1"/>
  <c r="AE172" i="1" a="1"/>
  <c r="AE172" i="1" s="1"/>
  <c r="AE173" i="1" a="1"/>
  <c r="AE173" i="1" s="1"/>
  <c r="AE174" i="1" a="1"/>
  <c r="AE174" i="1" s="1"/>
  <c r="AE175" i="1" a="1"/>
  <c r="AE175" i="1" s="1"/>
  <c r="AE176" i="1" a="1"/>
  <c r="AE176" i="1" s="1"/>
  <c r="AE177" i="1" a="1"/>
  <c r="AE177" i="1" s="1"/>
  <c r="AE178" i="1" a="1"/>
  <c r="AE178" i="1" s="1"/>
  <c r="AE179" i="1" a="1"/>
  <c r="AE179" i="1" s="1"/>
  <c r="AE180" i="1" a="1"/>
  <c r="AE180" i="1" s="1"/>
  <c r="AE181" i="1" a="1"/>
  <c r="AE181" i="1" s="1"/>
  <c r="AE182" i="1" a="1"/>
  <c r="AE182" i="1" s="1"/>
  <c r="AE183" i="1" a="1"/>
  <c r="AE183" i="1" s="1"/>
  <c r="AE184" i="1" a="1"/>
  <c r="AE184" i="1" s="1"/>
  <c r="AE185" i="1" a="1"/>
  <c r="AE185" i="1" s="1"/>
  <c r="AE186" i="1" a="1"/>
  <c r="AE186" i="1" s="1"/>
  <c r="AE187" i="1" a="1"/>
  <c r="AE187" i="1" s="1"/>
  <c r="AE188" i="1" a="1"/>
  <c r="AE188" i="1" s="1"/>
  <c r="AE189" i="1" a="1"/>
  <c r="AE189" i="1" s="1"/>
  <c r="AE190" i="1" a="1"/>
  <c r="AE190" i="1" s="1"/>
  <c r="AE191" i="1" a="1"/>
  <c r="AE191" i="1" s="1"/>
  <c r="AE192" i="1" a="1"/>
  <c r="AE192" i="1" s="1"/>
  <c r="AE193" i="1" a="1"/>
  <c r="AE193" i="1" s="1"/>
  <c r="AE194" i="1" a="1"/>
  <c r="AE194" i="1" s="1"/>
  <c r="AE195" i="1" a="1"/>
  <c r="AE195" i="1" s="1"/>
  <c r="AE196" i="1" a="1"/>
  <c r="AE196" i="1" s="1"/>
  <c r="AE197" i="1" a="1"/>
  <c r="AE197" i="1" s="1"/>
  <c r="AE198" i="1" a="1"/>
  <c r="AE198" i="1" s="1"/>
  <c r="AE199" i="1" a="1"/>
  <c r="AE199" i="1" s="1"/>
  <c r="AE200" i="1" a="1"/>
  <c r="AE200" i="1" s="1"/>
  <c r="AE201" i="1" a="1"/>
  <c r="AE201" i="1" s="1"/>
  <c r="AE202" i="1" a="1"/>
  <c r="AE202" i="1" s="1"/>
  <c r="AE203" i="1" a="1"/>
  <c r="AE203" i="1" s="1"/>
  <c r="AE204" i="1" a="1"/>
  <c r="AE204" i="1" s="1"/>
  <c r="AE205" i="1" a="1"/>
  <c r="AE205" i="1" s="1"/>
  <c r="AE206" i="1" a="1"/>
  <c r="AE206" i="1" s="1"/>
  <c r="AE207" i="1" a="1"/>
  <c r="AE207" i="1" s="1"/>
  <c r="AE208" i="1" a="1"/>
  <c r="AE208" i="1" s="1"/>
  <c r="AE209" i="1" a="1"/>
  <c r="AE209" i="1" s="1"/>
  <c r="AE210" i="1" a="1"/>
  <c r="AE210" i="1" s="1"/>
  <c r="AE211" i="1" a="1"/>
  <c r="AE211" i="1" s="1"/>
  <c r="AE212" i="1" a="1"/>
  <c r="AE212" i="1" s="1"/>
  <c r="AE213" i="1" a="1"/>
  <c r="AE213" i="1" s="1"/>
  <c r="AE214" i="1" a="1"/>
  <c r="AE214" i="1" s="1"/>
  <c r="AE215" i="1" a="1"/>
  <c r="AE215" i="1" s="1"/>
  <c r="AE216" i="1" a="1"/>
  <c r="AE216" i="1" s="1"/>
  <c r="AE217" i="1" a="1"/>
  <c r="AE217" i="1" s="1"/>
  <c r="AE218" i="1" a="1"/>
  <c r="AE218" i="1" s="1"/>
  <c r="AE219" i="1" a="1"/>
  <c r="AE219" i="1" s="1"/>
  <c r="AE220" i="1" a="1"/>
  <c r="AE220" i="1" s="1"/>
  <c r="AE221" i="1" a="1"/>
  <c r="AE221" i="1" s="1"/>
  <c r="AE222" i="1" a="1"/>
  <c r="AE222" i="1" s="1"/>
  <c r="AE223" i="1" a="1"/>
  <c r="AE223" i="1" s="1"/>
  <c r="AE224" i="1" a="1"/>
  <c r="AE224" i="1" s="1"/>
  <c r="AE225" i="1" a="1"/>
  <c r="AE225" i="1" s="1"/>
  <c r="AE226" i="1" a="1"/>
  <c r="AE226" i="1" s="1"/>
  <c r="AE227" i="1" a="1"/>
  <c r="AE227" i="1" s="1"/>
  <c r="AE228" i="1" a="1"/>
  <c r="AE228" i="1" s="1"/>
  <c r="AE229" i="1" a="1"/>
  <c r="AE229" i="1" s="1"/>
  <c r="AE230" i="1" a="1"/>
  <c r="AE230" i="1" s="1"/>
  <c r="AE231" i="1" a="1"/>
  <c r="AE231" i="1" s="1"/>
  <c r="AE232" i="1" a="1"/>
  <c r="AE232" i="1" s="1"/>
  <c r="AE233" i="1" a="1"/>
  <c r="AE233" i="1" s="1"/>
  <c r="AE234" i="1" a="1"/>
  <c r="AE234" i="1" s="1"/>
  <c r="AE235" i="1" a="1"/>
  <c r="AE235" i="1" s="1"/>
  <c r="AE236" i="1" a="1"/>
  <c r="AE236" i="1" s="1"/>
  <c r="AE237" i="1" a="1"/>
  <c r="AE237" i="1" s="1"/>
  <c r="AE238" i="1" a="1"/>
  <c r="AE238" i="1" s="1"/>
  <c r="AE239" i="1" a="1"/>
  <c r="AE239" i="1" s="1"/>
  <c r="AE240" i="1" a="1"/>
  <c r="AE240" i="1" s="1"/>
  <c r="AE241" i="1" a="1"/>
  <c r="AE241" i="1" s="1"/>
  <c r="AE242" i="1" a="1"/>
  <c r="AE242" i="1" s="1"/>
  <c r="AE243" i="1" a="1"/>
  <c r="AE243" i="1" s="1"/>
  <c r="AE244" i="1" a="1"/>
  <c r="AE244" i="1" s="1"/>
  <c r="AE245" i="1" a="1"/>
  <c r="AE245" i="1" s="1"/>
  <c r="AE246" i="1" a="1"/>
  <c r="AE246" i="1" s="1"/>
  <c r="AE247" i="1" a="1"/>
  <c r="AE247" i="1" s="1"/>
  <c r="AE248" i="1" a="1"/>
  <c r="AE248" i="1" s="1"/>
  <c r="AE249" i="1" a="1"/>
  <c r="AE249" i="1" s="1"/>
  <c r="AE250" i="1" a="1"/>
  <c r="AE250" i="1" s="1"/>
  <c r="AE251" i="1" a="1"/>
  <c r="AE251" i="1" s="1"/>
  <c r="AE252" i="1" a="1"/>
  <c r="AE252" i="1" s="1"/>
  <c r="AE253" i="1" a="1"/>
  <c r="AE253" i="1" s="1"/>
  <c r="AE254" i="1" a="1"/>
  <c r="AE254" i="1" s="1"/>
  <c r="AE255" i="1" a="1"/>
  <c r="AE255" i="1" s="1"/>
  <c r="AE256" i="1" a="1"/>
  <c r="AE256" i="1" s="1"/>
  <c r="AE257" i="1" a="1"/>
  <c r="AE257" i="1" s="1"/>
  <c r="AE258" i="1" a="1"/>
  <c r="AE258" i="1" s="1"/>
  <c r="AE259" i="1" a="1"/>
  <c r="AE259" i="1" s="1"/>
  <c r="AE260" i="1" a="1"/>
  <c r="AE260" i="1" s="1"/>
  <c r="AE261" i="1" a="1"/>
  <c r="AE261" i="1" s="1"/>
  <c r="AE262" i="1" a="1"/>
  <c r="AE262" i="1" s="1"/>
  <c r="AE263" i="1" a="1"/>
  <c r="AE263" i="1" s="1"/>
  <c r="AE264" i="1" a="1"/>
  <c r="AE264" i="1" s="1"/>
  <c r="AE265" i="1" a="1"/>
  <c r="AE265" i="1" s="1"/>
  <c r="AE266" i="1" a="1"/>
  <c r="AE266" i="1" s="1"/>
  <c r="AE267" i="1" a="1"/>
  <c r="AE267" i="1" s="1"/>
  <c r="AE268" i="1" a="1"/>
  <c r="AE268" i="1" s="1"/>
  <c r="AE269" i="1" a="1"/>
  <c r="AE269" i="1" s="1"/>
  <c r="AE270" i="1" a="1"/>
  <c r="AE270" i="1" s="1"/>
  <c r="AE271" i="1" a="1"/>
  <c r="AE271" i="1" s="1"/>
  <c r="AE272" i="1" a="1"/>
  <c r="AE272" i="1" s="1"/>
  <c r="AE273" i="1" a="1"/>
  <c r="AE273" i="1" s="1"/>
  <c r="AE274" i="1" a="1"/>
  <c r="AE274" i="1" s="1"/>
  <c r="AE275" i="1" a="1"/>
  <c r="AE275" i="1" s="1"/>
  <c r="AE276" i="1" a="1"/>
  <c r="AE276" i="1" s="1"/>
  <c r="AE277" i="1" a="1"/>
  <c r="AE277" i="1" s="1"/>
  <c r="AE278" i="1" a="1"/>
  <c r="AE278" i="1" s="1"/>
  <c r="AE279" i="1" a="1"/>
  <c r="AE279" i="1" s="1"/>
  <c r="AE280" i="1" a="1"/>
  <c r="AE280" i="1" s="1"/>
  <c r="AE281" i="1" a="1"/>
  <c r="AE281" i="1" s="1"/>
  <c r="AE282" i="1" a="1"/>
  <c r="AE282" i="1" s="1"/>
  <c r="AE283" i="1" a="1"/>
  <c r="AE283" i="1" s="1"/>
  <c r="AE284" i="1" a="1"/>
  <c r="AE284" i="1" s="1"/>
  <c r="AE285" i="1" a="1"/>
  <c r="AE285" i="1" s="1"/>
  <c r="AE286" i="1" a="1"/>
  <c r="AE286" i="1" s="1"/>
  <c r="AE287" i="1" a="1"/>
  <c r="AE287" i="1" s="1"/>
  <c r="AE288" i="1" a="1"/>
  <c r="AE288" i="1" s="1"/>
  <c r="AE289" i="1" a="1"/>
  <c r="AE289" i="1" s="1"/>
  <c r="AE290" i="1" a="1"/>
  <c r="AE290" i="1" s="1"/>
  <c r="AE291" i="1" a="1"/>
  <c r="AE291" i="1" s="1"/>
  <c r="AE292" i="1" a="1"/>
  <c r="AE292" i="1" s="1"/>
  <c r="AE293" i="1" a="1"/>
  <c r="AE293" i="1" s="1"/>
  <c r="AE294" i="1" a="1"/>
  <c r="AE294" i="1" s="1"/>
  <c r="AE295" i="1" a="1"/>
  <c r="AE295" i="1" s="1"/>
  <c r="AE296" i="1" a="1"/>
  <c r="AE296" i="1" s="1"/>
  <c r="AE297" i="1" a="1"/>
  <c r="AE297" i="1" s="1"/>
  <c r="AE298" i="1" a="1"/>
  <c r="AE298" i="1" s="1"/>
  <c r="AE299" i="1" a="1"/>
  <c r="AE299" i="1" s="1"/>
  <c r="AE300" i="1" a="1"/>
  <c r="AE300" i="1" s="1"/>
  <c r="AE301" i="1" a="1"/>
  <c r="AE301" i="1" s="1"/>
  <c r="AE302" i="1" a="1"/>
  <c r="AE302" i="1" s="1"/>
  <c r="AE303" i="1" a="1"/>
  <c r="AE303" i="1" s="1"/>
  <c r="AE304" i="1" a="1"/>
  <c r="AE304" i="1" s="1"/>
  <c r="AE305" i="1" a="1"/>
  <c r="AE305" i="1" s="1"/>
  <c r="AE306" i="1" a="1"/>
  <c r="AE306" i="1" s="1"/>
  <c r="AE307" i="1" a="1"/>
  <c r="AE307" i="1" s="1"/>
  <c r="AE308" i="1" a="1"/>
  <c r="AE308" i="1" s="1"/>
  <c r="AE309" i="1" a="1"/>
  <c r="AE309" i="1" s="1"/>
  <c r="AE310" i="1" a="1"/>
  <c r="AE310" i="1" s="1"/>
  <c r="AE311" i="1" a="1"/>
  <c r="AE311" i="1" s="1"/>
  <c r="AE312" i="1" a="1"/>
  <c r="AE312" i="1" s="1"/>
  <c r="AE313" i="1" a="1"/>
  <c r="AE313" i="1" s="1"/>
  <c r="AE314" i="1" a="1"/>
  <c r="AE314" i="1" s="1"/>
  <c r="AE315" i="1" a="1"/>
  <c r="AE315" i="1" s="1"/>
  <c r="AE316" i="1" a="1"/>
  <c r="AE316" i="1" s="1"/>
  <c r="AE317" i="1" a="1"/>
  <c r="AE317" i="1" s="1"/>
  <c r="AE318" i="1" a="1"/>
  <c r="AE318" i="1" s="1"/>
  <c r="AE319" i="1" a="1"/>
  <c r="AE319" i="1" s="1"/>
  <c r="AE320" i="1" a="1"/>
  <c r="AE320" i="1" s="1"/>
  <c r="AE321" i="1" a="1"/>
  <c r="AE321" i="1" s="1"/>
  <c r="AE322" i="1" a="1"/>
  <c r="AE322" i="1" s="1"/>
  <c r="AE323" i="1" a="1"/>
  <c r="AE323" i="1" s="1"/>
  <c r="AE324" i="1" a="1"/>
  <c r="AE324" i="1" s="1"/>
  <c r="AE325" i="1" a="1"/>
  <c r="AE325" i="1" s="1"/>
  <c r="AE326" i="1" a="1"/>
  <c r="AE326" i="1" s="1"/>
  <c r="AE327" i="1" a="1"/>
  <c r="AE327" i="1" s="1"/>
  <c r="AE328" i="1" a="1"/>
  <c r="AE328" i="1" s="1"/>
  <c r="AE329" i="1" a="1"/>
  <c r="AE329" i="1" s="1"/>
  <c r="AE330" i="1" a="1"/>
  <c r="AE330" i="1" s="1"/>
  <c r="AE331" i="1" a="1"/>
  <c r="AE331" i="1" s="1"/>
  <c r="AE332" i="1" a="1"/>
  <c r="AE332" i="1" s="1"/>
  <c r="AE333" i="1" a="1"/>
  <c r="AE333" i="1" s="1"/>
  <c r="AE334" i="1" a="1"/>
  <c r="AE334" i="1" s="1"/>
  <c r="AE335" i="1" a="1"/>
  <c r="AE335" i="1" s="1"/>
  <c r="AE336" i="1" a="1"/>
  <c r="AE336" i="1" s="1"/>
  <c r="AE337" i="1" a="1"/>
  <c r="AE337" i="1" s="1"/>
  <c r="AE338" i="1" a="1"/>
  <c r="AE338" i="1" s="1"/>
  <c r="AE339" i="1" a="1"/>
  <c r="AE339" i="1" s="1"/>
  <c r="AE340" i="1" a="1"/>
  <c r="AE340" i="1" s="1"/>
  <c r="AE341" i="1" a="1"/>
  <c r="AE341" i="1" s="1"/>
  <c r="AE342" i="1" a="1"/>
  <c r="AE342" i="1" s="1"/>
  <c r="AE343" i="1" a="1"/>
  <c r="AE343" i="1" s="1"/>
  <c r="AE344" i="1" a="1"/>
  <c r="AE344" i="1" s="1"/>
  <c r="AE345" i="1" a="1"/>
  <c r="AE345" i="1" s="1"/>
  <c r="AE346" i="1" a="1"/>
  <c r="AE346" i="1" s="1"/>
  <c r="AE347" i="1" a="1"/>
  <c r="AE347" i="1" s="1"/>
  <c r="AE348" i="1" a="1"/>
  <c r="AE348" i="1" s="1"/>
  <c r="AE349" i="1" a="1"/>
  <c r="AE349" i="1" s="1"/>
  <c r="AE350" i="1" a="1"/>
  <c r="AE350" i="1" s="1"/>
  <c r="AE351" i="1" a="1"/>
  <c r="AE351" i="1" s="1"/>
  <c r="AE352" i="1" a="1"/>
  <c r="AE352" i="1" s="1"/>
  <c r="AE353" i="1" a="1"/>
  <c r="AE353" i="1" s="1"/>
  <c r="AE354" i="1" a="1"/>
  <c r="AE354" i="1" s="1"/>
  <c r="AE355" i="1" a="1"/>
  <c r="AE355" i="1" s="1"/>
  <c r="AE356" i="1" a="1"/>
  <c r="AE356" i="1" s="1"/>
  <c r="AE357" i="1" a="1"/>
  <c r="AE357" i="1" s="1"/>
  <c r="AE358" i="1" a="1"/>
  <c r="AE358" i="1" s="1"/>
  <c r="AE359" i="1" a="1"/>
  <c r="AE359" i="1" s="1"/>
  <c r="AE360" i="1" a="1"/>
  <c r="AE360" i="1" s="1"/>
  <c r="AE361" i="1" a="1"/>
  <c r="AE361" i="1" s="1"/>
  <c r="AE362" i="1" a="1"/>
  <c r="AE362" i="1" s="1"/>
  <c r="AE363" i="1" a="1"/>
  <c r="AE363" i="1" s="1"/>
  <c r="AE364" i="1" a="1"/>
  <c r="AE364" i="1" s="1"/>
  <c r="AE365" i="1" a="1"/>
  <c r="AE365" i="1" s="1"/>
  <c r="AE366" i="1" a="1"/>
  <c r="AE366" i="1" s="1"/>
  <c r="AE367" i="1" a="1"/>
  <c r="AE367" i="1" s="1"/>
  <c r="AE368" i="1" a="1"/>
  <c r="AE368" i="1" s="1"/>
  <c r="AE369" i="1" a="1"/>
  <c r="AE369" i="1" s="1"/>
  <c r="AE370" i="1" a="1"/>
  <c r="AE370" i="1" s="1"/>
  <c r="AE371" i="1" a="1"/>
  <c r="AE371" i="1" s="1"/>
  <c r="AE372" i="1" a="1"/>
  <c r="AE372" i="1" s="1"/>
  <c r="AE373" i="1" a="1"/>
  <c r="AE373" i="1" s="1"/>
  <c r="AE374" i="1" a="1"/>
  <c r="AE374" i="1" s="1"/>
  <c r="AE375" i="1" a="1"/>
  <c r="AE375" i="1" s="1"/>
  <c r="AE376" i="1" a="1"/>
  <c r="AE376" i="1" s="1"/>
  <c r="AE377" i="1" a="1"/>
  <c r="AE377" i="1" s="1"/>
  <c r="AE378" i="1" a="1"/>
  <c r="AE378" i="1" s="1"/>
  <c r="AE379" i="1" a="1"/>
  <c r="AE379" i="1" s="1"/>
  <c r="AE380" i="1" a="1"/>
  <c r="AE380" i="1" s="1"/>
  <c r="AE381" i="1" a="1"/>
  <c r="AE381" i="1" s="1"/>
  <c r="AE382" i="1" a="1"/>
  <c r="AE382" i="1" s="1"/>
  <c r="AE383" i="1" a="1"/>
  <c r="AE383" i="1" s="1"/>
  <c r="AE384" i="1" a="1"/>
  <c r="AE384" i="1" s="1"/>
  <c r="AE385" i="1" a="1"/>
  <c r="AE385" i="1" s="1"/>
  <c r="AE386" i="1" a="1"/>
  <c r="AE386" i="1" s="1"/>
  <c r="AE387" i="1" a="1"/>
  <c r="AE387" i="1" s="1"/>
  <c r="AE388" i="1" a="1"/>
  <c r="AE388" i="1" s="1"/>
  <c r="AE389" i="1" a="1"/>
  <c r="AE389" i="1" s="1"/>
  <c r="AE390" i="1" a="1"/>
  <c r="AE390" i="1" s="1"/>
  <c r="AE391" i="1" a="1"/>
  <c r="AE391" i="1" s="1"/>
  <c r="AE392" i="1" a="1"/>
  <c r="AE392" i="1" s="1"/>
  <c r="AE393" i="1" a="1"/>
  <c r="AE393" i="1" s="1"/>
  <c r="AE394" i="1" a="1"/>
  <c r="AE394" i="1" s="1"/>
  <c r="AE395" i="1" a="1"/>
  <c r="AE395" i="1" s="1"/>
  <c r="AE396" i="1" a="1"/>
  <c r="AE396" i="1" s="1"/>
  <c r="AE397" i="1" a="1"/>
  <c r="AE397" i="1" s="1"/>
  <c r="AE398" i="1" a="1"/>
  <c r="AE398" i="1" s="1"/>
  <c r="AE399" i="1" a="1"/>
  <c r="AE399" i="1" s="1"/>
  <c r="AE400" i="1" a="1"/>
  <c r="AE400" i="1" s="1"/>
  <c r="AE401" i="1" a="1"/>
  <c r="AE401" i="1" s="1"/>
  <c r="AE402" i="1" a="1"/>
  <c r="AE402" i="1" s="1"/>
  <c r="AE403" i="1" a="1"/>
  <c r="AE403" i="1" s="1"/>
  <c r="AE404" i="1" a="1"/>
  <c r="AE404" i="1" s="1"/>
  <c r="AE405" i="1" a="1"/>
  <c r="AE405" i="1" s="1"/>
  <c r="AE406" i="1" a="1"/>
  <c r="AE406" i="1" s="1"/>
  <c r="AE407" i="1" a="1"/>
  <c r="AE407" i="1" s="1"/>
  <c r="AE408" i="1" a="1"/>
  <c r="AE408" i="1" s="1"/>
  <c r="AE409" i="1" a="1"/>
  <c r="AE409" i="1" s="1"/>
  <c r="AE410" i="1" a="1"/>
  <c r="AE410" i="1" s="1"/>
  <c r="AE411" i="1" a="1"/>
  <c r="AE411" i="1" s="1"/>
  <c r="AE412" i="1" a="1"/>
  <c r="AE412" i="1" s="1"/>
  <c r="AE413" i="1" a="1"/>
  <c r="AE413" i="1" s="1"/>
  <c r="AE414" i="1" a="1"/>
  <c r="AE414" i="1" s="1"/>
  <c r="AE415" i="1" a="1"/>
  <c r="AE415" i="1" s="1"/>
  <c r="AE416" i="1" a="1"/>
  <c r="AE416" i="1" s="1"/>
  <c r="AE417" i="1" a="1"/>
  <c r="AE417" i="1" s="1"/>
  <c r="AE418" i="1" a="1"/>
  <c r="AE418" i="1" s="1"/>
  <c r="AE419" i="1" a="1"/>
  <c r="AE419" i="1" s="1"/>
  <c r="AE420" i="1" a="1"/>
  <c r="AE420" i="1" s="1"/>
  <c r="AE421" i="1" a="1"/>
  <c r="AE421" i="1" s="1"/>
  <c r="AE422" i="1" a="1"/>
  <c r="AE422" i="1" s="1"/>
  <c r="AE423" i="1" a="1"/>
  <c r="AE423" i="1" s="1"/>
  <c r="AE424" i="1" a="1"/>
  <c r="AE424" i="1" s="1"/>
  <c r="AE425" i="1" a="1"/>
  <c r="AE425" i="1" s="1"/>
  <c r="AE426" i="1" a="1"/>
  <c r="AE426" i="1" s="1"/>
  <c r="AE427" i="1" a="1"/>
  <c r="AE427" i="1" s="1"/>
  <c r="AE428" i="1" a="1"/>
  <c r="AE428" i="1" s="1"/>
  <c r="AE429" i="1" a="1"/>
  <c r="AE429" i="1" s="1"/>
  <c r="AE430" i="1" a="1"/>
  <c r="AE430" i="1" s="1"/>
  <c r="AE431" i="1" a="1"/>
  <c r="AE431" i="1" s="1"/>
  <c r="AE432" i="1" a="1"/>
  <c r="AE432" i="1" s="1"/>
  <c r="AE433" i="1" a="1"/>
  <c r="AE433" i="1" s="1"/>
  <c r="AE434" i="1" a="1"/>
  <c r="AE434" i="1" s="1"/>
  <c r="AE435" i="1" a="1"/>
  <c r="AE435" i="1" s="1"/>
  <c r="AE436" i="1" a="1"/>
  <c r="AE436" i="1" s="1"/>
  <c r="AE437" i="1" a="1"/>
  <c r="AE437" i="1" s="1"/>
  <c r="AE438" i="1" a="1"/>
  <c r="AE438" i="1" s="1"/>
  <c r="AE439" i="1" a="1"/>
  <c r="AE439" i="1" s="1"/>
  <c r="AE440" i="1" a="1"/>
  <c r="AE440" i="1" s="1"/>
  <c r="AE441" i="1" a="1"/>
  <c r="AE441" i="1" s="1"/>
  <c r="AE442" i="1" a="1"/>
  <c r="AE442" i="1" s="1"/>
  <c r="AE443" i="1" a="1"/>
  <c r="AE443" i="1" s="1"/>
  <c r="AE444" i="1" a="1"/>
  <c r="AE444" i="1" s="1"/>
  <c r="AE445" i="1" a="1"/>
  <c r="AE445" i="1" s="1"/>
  <c r="AE446" i="1" a="1"/>
  <c r="AE446" i="1" s="1"/>
  <c r="AE447" i="1" a="1"/>
  <c r="AE447" i="1" s="1"/>
  <c r="AE448" i="1" a="1"/>
  <c r="AE448" i="1" s="1"/>
  <c r="AE449" i="1" a="1"/>
  <c r="AE449" i="1" s="1"/>
  <c r="AE450" i="1" a="1"/>
  <c r="AE450" i="1" s="1"/>
  <c r="AE451" i="1" a="1"/>
  <c r="AE451" i="1" s="1"/>
  <c r="AE452" i="1" a="1"/>
  <c r="AE452" i="1" s="1"/>
  <c r="AE453" i="1" a="1"/>
  <c r="AE453" i="1" s="1"/>
  <c r="AE454" i="1" a="1"/>
  <c r="AE454" i="1" s="1"/>
  <c r="AE455" i="1" a="1"/>
  <c r="AE455" i="1" s="1"/>
  <c r="AE456" i="1" a="1"/>
  <c r="AE456" i="1" s="1"/>
  <c r="AE457" i="1" a="1"/>
  <c r="AE457" i="1" s="1"/>
  <c r="AE458" i="1" a="1"/>
  <c r="AE458" i="1" s="1"/>
  <c r="AE459" i="1" a="1"/>
  <c r="AE459" i="1" s="1"/>
  <c r="AE460" i="1" a="1"/>
  <c r="AE460" i="1" s="1"/>
  <c r="AE461" i="1" a="1"/>
  <c r="AE461" i="1" s="1"/>
  <c r="AE462" i="1" a="1"/>
  <c r="AE462" i="1" s="1"/>
  <c r="AE463" i="1" a="1"/>
  <c r="AE463" i="1" s="1"/>
  <c r="AE464" i="1" a="1"/>
  <c r="AE464" i="1" s="1"/>
  <c r="AE465" i="1" a="1"/>
  <c r="AE465" i="1" s="1"/>
  <c r="AE466" i="1" a="1"/>
  <c r="AE466" i="1" s="1"/>
  <c r="AE467" i="1" a="1"/>
  <c r="AE467" i="1" s="1"/>
  <c r="AE468" i="1" a="1"/>
  <c r="AE468" i="1" s="1"/>
  <c r="AE469" i="1" a="1"/>
  <c r="AE469" i="1" s="1"/>
  <c r="AE470" i="1" a="1"/>
  <c r="AE470" i="1" s="1"/>
  <c r="AE471" i="1" a="1"/>
  <c r="AE471" i="1" s="1"/>
  <c r="AE472" i="1" a="1"/>
  <c r="AE472" i="1" s="1"/>
  <c r="AE473" i="1" a="1"/>
  <c r="AE473" i="1" s="1"/>
  <c r="AE474" i="1" a="1"/>
  <c r="AE474" i="1" s="1"/>
  <c r="AE475" i="1" a="1"/>
  <c r="AE475" i="1" s="1"/>
  <c r="AE476" i="1" a="1"/>
  <c r="AE476" i="1" s="1"/>
  <c r="AE477" i="1" a="1"/>
  <c r="AE477" i="1" s="1"/>
  <c r="AE478" i="1" a="1"/>
  <c r="AE478" i="1" s="1"/>
  <c r="AE479" i="1" a="1"/>
  <c r="AE479" i="1" s="1"/>
  <c r="AE480" i="1" a="1"/>
  <c r="AE480" i="1" s="1"/>
  <c r="AE481" i="1" a="1"/>
  <c r="AE481" i="1" s="1"/>
  <c r="AE482" i="1" a="1"/>
  <c r="AE482" i="1" s="1"/>
  <c r="AE483" i="1" a="1"/>
  <c r="AE483" i="1" s="1"/>
  <c r="AE484" i="1" a="1"/>
  <c r="AE484" i="1" s="1"/>
  <c r="AE485" i="1" a="1"/>
  <c r="AE485" i="1" s="1"/>
  <c r="AE486" i="1" a="1"/>
  <c r="AE486" i="1" s="1"/>
  <c r="AE487" i="1" a="1"/>
  <c r="AE487" i="1" s="1"/>
  <c r="AE488" i="1" a="1"/>
  <c r="AE488" i="1" s="1"/>
  <c r="AE489" i="1" a="1"/>
  <c r="AE489" i="1" s="1"/>
  <c r="AE490" i="1" a="1"/>
  <c r="AE490" i="1" s="1"/>
  <c r="AE491" i="1" a="1"/>
  <c r="AE491" i="1" s="1"/>
  <c r="AE492" i="1" a="1"/>
  <c r="AE492" i="1" s="1"/>
  <c r="AE493" i="1" a="1"/>
  <c r="AE493" i="1" s="1"/>
  <c r="AE494" i="1" a="1"/>
  <c r="AE494" i="1" s="1"/>
  <c r="AE495" i="1" a="1"/>
  <c r="AE495" i="1" s="1"/>
  <c r="AE496" i="1" a="1"/>
  <c r="AE496" i="1" s="1"/>
  <c r="AE497" i="1" a="1"/>
  <c r="AE497" i="1" s="1"/>
  <c r="AE498" i="1" a="1"/>
  <c r="AE498" i="1" s="1"/>
  <c r="AE499" i="1" a="1"/>
  <c r="AE499" i="1" s="1"/>
  <c r="AE500" i="1" a="1"/>
  <c r="AE500" i="1" s="1"/>
  <c r="AE501" i="1" a="1"/>
  <c r="AE501" i="1" s="1"/>
  <c r="AE502" i="1" a="1"/>
  <c r="AE502" i="1" s="1"/>
  <c r="AE503" i="1" a="1"/>
  <c r="AE503" i="1" s="1"/>
  <c r="AE504" i="1" a="1"/>
  <c r="AE504" i="1" s="1"/>
  <c r="AE505" i="1" a="1"/>
  <c r="AE505" i="1" s="1"/>
  <c r="AE506" i="1" a="1"/>
  <c r="AE506" i="1" s="1"/>
  <c r="AE507" i="1" a="1"/>
  <c r="AE507" i="1" s="1"/>
  <c r="AE508" i="1" a="1"/>
  <c r="AE508" i="1" s="1"/>
  <c r="AE509" i="1" a="1"/>
  <c r="AE509" i="1" s="1"/>
  <c r="AE510" i="1" a="1"/>
  <c r="AE510" i="1" s="1"/>
  <c r="AE511" i="1" a="1"/>
  <c r="AE511" i="1" s="1"/>
  <c r="AE512" i="1" a="1"/>
  <c r="AE512" i="1" s="1"/>
  <c r="AE513" i="1" a="1"/>
  <c r="AE513" i="1" s="1"/>
  <c r="AE514" i="1" a="1"/>
  <c r="AE514" i="1" s="1"/>
  <c r="AE515" i="1" a="1"/>
  <c r="AE515" i="1" s="1"/>
  <c r="AE516" i="1" a="1"/>
  <c r="AE516" i="1" s="1"/>
  <c r="AE517" i="1" a="1"/>
  <c r="AE517" i="1" s="1"/>
  <c r="AE518" i="1" a="1"/>
  <c r="AE518" i="1" s="1"/>
  <c r="AE519" i="1" a="1"/>
  <c r="AE519" i="1" s="1"/>
  <c r="AE520" i="1" a="1"/>
  <c r="AE520" i="1" s="1"/>
  <c r="AE521" i="1" a="1"/>
  <c r="AE521" i="1" s="1"/>
  <c r="AE522" i="1" a="1"/>
  <c r="AE522" i="1" s="1"/>
  <c r="AE523" i="1" a="1"/>
  <c r="AE523" i="1" s="1"/>
  <c r="AE524" i="1" a="1"/>
  <c r="AE524" i="1" s="1"/>
  <c r="AE525" i="1" a="1"/>
  <c r="AE525" i="1" s="1"/>
  <c r="AE526" i="1" a="1"/>
  <c r="AE526" i="1" s="1"/>
  <c r="AE527" i="1" a="1"/>
  <c r="AE527" i="1" s="1"/>
  <c r="AE528" i="1" a="1"/>
  <c r="AE528" i="1" s="1"/>
  <c r="AE529" i="1" a="1"/>
  <c r="AE529" i="1" s="1"/>
  <c r="AE530" i="1" a="1"/>
  <c r="AE530" i="1" s="1"/>
  <c r="AE531" i="1" a="1"/>
  <c r="AE531" i="1" s="1"/>
  <c r="AE532" i="1" a="1"/>
  <c r="AE532" i="1" s="1"/>
  <c r="AE533" i="1" a="1"/>
  <c r="AE533" i="1" s="1"/>
  <c r="AE534" i="1" a="1"/>
  <c r="AE534" i="1" s="1"/>
  <c r="AE535" i="1" a="1"/>
  <c r="AE535" i="1" s="1"/>
  <c r="AE536" i="1" a="1"/>
  <c r="AE536" i="1" s="1"/>
  <c r="AE537" i="1" a="1"/>
  <c r="AE537" i="1" s="1"/>
  <c r="AE538" i="1" a="1"/>
  <c r="AE538" i="1" s="1"/>
  <c r="AE539" i="1" a="1"/>
  <c r="AE539" i="1" s="1"/>
  <c r="AE540" i="1" a="1"/>
  <c r="AE540" i="1" s="1"/>
  <c r="AE541" i="1" a="1"/>
  <c r="AE541" i="1" s="1"/>
  <c r="AE542" i="1" a="1"/>
  <c r="AE542" i="1" s="1"/>
  <c r="AE543" i="1" a="1"/>
  <c r="AE543" i="1" s="1"/>
  <c r="AE544" i="1" a="1"/>
  <c r="AE544" i="1" s="1"/>
  <c r="AE545" i="1" a="1"/>
  <c r="AE545" i="1" s="1"/>
  <c r="AE546" i="1" a="1"/>
  <c r="AE546" i="1" s="1"/>
  <c r="AE547" i="1" a="1"/>
  <c r="AE547" i="1" s="1"/>
  <c r="AE548" i="1" a="1"/>
  <c r="AE548" i="1" s="1"/>
  <c r="AE549" i="1" a="1"/>
  <c r="AE549" i="1" s="1"/>
  <c r="AE550" i="1" a="1"/>
  <c r="AE550" i="1" s="1"/>
  <c r="AE551" i="1" a="1"/>
  <c r="AE551" i="1" s="1"/>
  <c r="AE552" i="1" a="1"/>
  <c r="AE552" i="1" s="1"/>
  <c r="AE553" i="1" a="1"/>
  <c r="AE553" i="1" s="1"/>
  <c r="AE554" i="1" a="1"/>
  <c r="AE554" i="1" s="1"/>
  <c r="AE555" i="1" a="1"/>
  <c r="AE555" i="1" s="1"/>
  <c r="AE556" i="1" a="1"/>
  <c r="AE556" i="1" s="1"/>
  <c r="AE557" i="1" a="1"/>
  <c r="AE557" i="1" s="1"/>
  <c r="AE558" i="1" a="1"/>
  <c r="AE558" i="1" s="1"/>
  <c r="AE559" i="1" a="1"/>
  <c r="AE559" i="1" s="1"/>
  <c r="AE560" i="1" a="1"/>
  <c r="AE560" i="1" s="1"/>
  <c r="AE561" i="1" a="1"/>
  <c r="AE561" i="1" s="1"/>
  <c r="AE562" i="1" a="1"/>
  <c r="AE562" i="1" s="1"/>
  <c r="AE563" i="1" a="1"/>
  <c r="AE563" i="1" s="1"/>
  <c r="AE564" i="1" a="1"/>
  <c r="AE564" i="1" s="1"/>
  <c r="AE565" i="1" a="1"/>
  <c r="AE565" i="1" s="1"/>
  <c r="AE566" i="1" a="1"/>
  <c r="AE566" i="1" s="1"/>
  <c r="AE567" i="1" a="1"/>
  <c r="AE567" i="1" s="1"/>
  <c r="AE568" i="1" a="1"/>
  <c r="AE568" i="1" s="1"/>
  <c r="AE569" i="1" a="1"/>
  <c r="AE569" i="1" s="1"/>
  <c r="AE570" i="1" a="1"/>
  <c r="AE570" i="1" s="1"/>
  <c r="AE571" i="1" a="1"/>
  <c r="AE571" i="1" s="1"/>
  <c r="AE572" i="1" a="1"/>
  <c r="AE572" i="1" s="1"/>
  <c r="AE573" i="1" a="1"/>
  <c r="AE573" i="1" s="1"/>
  <c r="AE574" i="1" a="1"/>
  <c r="AE574" i="1" s="1"/>
  <c r="AE575" i="1" a="1"/>
  <c r="AE575" i="1" s="1"/>
  <c r="AE576" i="1" a="1"/>
  <c r="AE576" i="1" s="1"/>
  <c r="AE577" i="1" a="1"/>
  <c r="AE577" i="1" s="1"/>
  <c r="AE578" i="1" a="1"/>
  <c r="AE578" i="1" s="1"/>
  <c r="AE579" i="1" a="1"/>
  <c r="AE579" i="1" s="1"/>
  <c r="AE580" i="1" a="1"/>
  <c r="AE580" i="1" s="1"/>
  <c r="AE581" i="1" a="1"/>
  <c r="AE581" i="1" s="1"/>
  <c r="AE582" i="1" a="1"/>
  <c r="AE582" i="1" s="1"/>
  <c r="AE583" i="1" a="1"/>
  <c r="AE583" i="1" s="1"/>
  <c r="AE584" i="1" a="1"/>
  <c r="AE584" i="1" s="1"/>
  <c r="AE585" i="1" a="1"/>
  <c r="AE585" i="1" s="1"/>
  <c r="AE586" i="1" a="1"/>
  <c r="AE586" i="1" s="1"/>
  <c r="AE587" i="1" a="1"/>
  <c r="AE587" i="1" s="1"/>
  <c r="AE588" i="1" a="1"/>
  <c r="AE588" i="1" s="1"/>
  <c r="AE589" i="1" a="1"/>
  <c r="AE589" i="1" s="1"/>
  <c r="AE590" i="1" a="1"/>
  <c r="AE590" i="1" s="1"/>
  <c r="AE591" i="1" a="1"/>
  <c r="AE591" i="1" s="1"/>
  <c r="AE592" i="1" a="1"/>
  <c r="AE592" i="1" s="1"/>
  <c r="AE593" i="1" a="1"/>
  <c r="AE593" i="1" s="1"/>
  <c r="AE594" i="1" a="1"/>
  <c r="AE594" i="1" s="1"/>
  <c r="AE595" i="1" a="1"/>
  <c r="AE595" i="1" s="1"/>
  <c r="AE596" i="1" a="1"/>
  <c r="AE596" i="1" s="1"/>
  <c r="AE597" i="1" a="1"/>
  <c r="AE597" i="1" s="1"/>
  <c r="AE598" i="1" a="1"/>
  <c r="AE598" i="1" s="1"/>
  <c r="AE599" i="1" a="1"/>
  <c r="AE599" i="1" s="1"/>
  <c r="AE600" i="1" a="1"/>
  <c r="AE600" i="1" s="1"/>
  <c r="AE601" i="1" a="1"/>
  <c r="AE601" i="1" s="1"/>
  <c r="AE602" i="1" a="1"/>
  <c r="AE602" i="1" s="1"/>
  <c r="AE603" i="1" a="1"/>
  <c r="AE603" i="1" s="1"/>
  <c r="AE604" i="1" a="1"/>
  <c r="AE604" i="1" s="1"/>
  <c r="AE605" i="1" a="1"/>
  <c r="AE605" i="1" s="1"/>
  <c r="AE606" i="1" a="1"/>
  <c r="AE606" i="1" s="1"/>
  <c r="AE607" i="1" a="1"/>
  <c r="AE607" i="1" s="1"/>
  <c r="AE608" i="1" a="1"/>
  <c r="AE608" i="1" s="1"/>
  <c r="AE609" i="1" a="1"/>
  <c r="AE609" i="1" s="1"/>
  <c r="AE610" i="1" a="1"/>
  <c r="AE610" i="1" s="1"/>
  <c r="AE611" i="1" a="1"/>
  <c r="AE611" i="1" s="1"/>
  <c r="AE612" i="1" a="1"/>
  <c r="AE612" i="1" s="1"/>
  <c r="AE613" i="1" a="1"/>
  <c r="AE613" i="1" s="1"/>
  <c r="AE614" i="1" a="1"/>
  <c r="AE614" i="1" s="1"/>
  <c r="AE615" i="1" a="1"/>
  <c r="AE615" i="1" s="1"/>
  <c r="AE616" i="1" a="1"/>
  <c r="AE616" i="1" s="1"/>
  <c r="AE617" i="1" a="1"/>
  <c r="AE617" i="1" s="1"/>
  <c r="AE618" i="1" a="1"/>
  <c r="AE618" i="1" s="1"/>
  <c r="AE619" i="1" a="1"/>
  <c r="AE619" i="1" s="1"/>
  <c r="AE620" i="1" a="1"/>
  <c r="AE620" i="1" s="1"/>
  <c r="AE621" i="1" a="1"/>
  <c r="AE621" i="1" s="1"/>
  <c r="AE622" i="1" a="1"/>
  <c r="AE622" i="1" s="1"/>
  <c r="AE623" i="1" a="1"/>
  <c r="AE623" i="1" s="1"/>
  <c r="AE624" i="1" a="1"/>
  <c r="AE624" i="1" s="1"/>
  <c r="AE625" i="1" a="1"/>
  <c r="AE625" i="1" s="1"/>
  <c r="AE626" i="1" a="1"/>
  <c r="AE626" i="1" s="1"/>
  <c r="AE627" i="1" a="1"/>
  <c r="AE627" i="1" s="1"/>
  <c r="AE628" i="1" a="1"/>
  <c r="AE628" i="1" s="1"/>
  <c r="AE629" i="1" a="1"/>
  <c r="AE629" i="1" s="1"/>
  <c r="AE630" i="1" a="1"/>
  <c r="AE630" i="1" s="1"/>
  <c r="AE631" i="1" a="1"/>
  <c r="AE631" i="1" s="1"/>
  <c r="AE632" i="1" a="1"/>
  <c r="AE632" i="1" s="1"/>
  <c r="AE633" i="1" a="1"/>
  <c r="AE633" i="1" s="1"/>
  <c r="AE634" i="1" a="1"/>
  <c r="AE634" i="1" s="1"/>
  <c r="AE635" i="1" a="1"/>
  <c r="AE635" i="1" s="1"/>
  <c r="AE636" i="1" a="1"/>
  <c r="AE636" i="1" s="1"/>
  <c r="AE637" i="1" a="1"/>
  <c r="AE637" i="1" s="1"/>
  <c r="AE638" i="1" a="1"/>
  <c r="AE638" i="1" s="1"/>
  <c r="AE639" i="1" a="1"/>
  <c r="AE639" i="1" s="1"/>
  <c r="AE640" i="1" a="1"/>
  <c r="AE640" i="1" s="1"/>
  <c r="AE641" i="1" a="1"/>
  <c r="AE641" i="1" s="1"/>
  <c r="AE642" i="1" a="1"/>
  <c r="AE642" i="1" s="1"/>
  <c r="AE643" i="1" a="1"/>
  <c r="AE643" i="1" s="1"/>
  <c r="AE644" i="1" a="1"/>
  <c r="AE644" i="1" s="1"/>
  <c r="AE645" i="1" a="1"/>
  <c r="AE645" i="1" s="1"/>
  <c r="AE646" i="1" a="1"/>
  <c r="AE646" i="1" s="1"/>
  <c r="AE647" i="1" a="1"/>
  <c r="AE647" i="1" s="1"/>
  <c r="AE648" i="1" a="1"/>
  <c r="AE648" i="1" s="1"/>
  <c r="AE649" i="1" a="1"/>
  <c r="AE649" i="1" s="1"/>
  <c r="AE650" i="1" a="1"/>
  <c r="AE650" i="1" s="1"/>
  <c r="AE651" i="1" a="1"/>
  <c r="AE651" i="1" s="1"/>
  <c r="AE652" i="1" a="1"/>
  <c r="AE652" i="1" s="1"/>
  <c r="AE653" i="1" a="1"/>
  <c r="AE653" i="1" s="1"/>
  <c r="AE654" i="1" a="1"/>
  <c r="AE654" i="1" s="1"/>
  <c r="AE655" i="1" a="1"/>
  <c r="AE655" i="1" s="1"/>
  <c r="AE656" i="1" a="1"/>
  <c r="AE656" i="1" s="1"/>
  <c r="AE657" i="1" a="1"/>
  <c r="AE657" i="1" s="1"/>
  <c r="AE658" i="1" a="1"/>
  <c r="AE658" i="1" s="1"/>
  <c r="AE659" i="1" a="1"/>
  <c r="AE659" i="1" s="1"/>
  <c r="AE660" i="1" a="1"/>
  <c r="AE660" i="1" s="1"/>
  <c r="AE661" i="1" a="1"/>
  <c r="AE661" i="1" s="1"/>
  <c r="AE662" i="1" a="1"/>
  <c r="AE662" i="1" s="1"/>
  <c r="AE663" i="1" a="1"/>
  <c r="AE663" i="1" s="1"/>
  <c r="AE664" i="1" a="1"/>
  <c r="AE664" i="1" s="1"/>
  <c r="AE665" i="1" a="1"/>
  <c r="AE665" i="1" s="1"/>
  <c r="AE666" i="1" a="1"/>
  <c r="AE666" i="1" s="1"/>
  <c r="AE667" i="1" a="1"/>
  <c r="AE667" i="1" s="1"/>
  <c r="AE668" i="1" a="1"/>
  <c r="AE668" i="1" s="1"/>
  <c r="AE669" i="1" a="1"/>
  <c r="AE669" i="1" s="1"/>
  <c r="AE670" i="1" a="1"/>
  <c r="AE670" i="1" s="1"/>
  <c r="AE671" i="1" a="1"/>
  <c r="AE671" i="1" s="1"/>
  <c r="AE672" i="1" a="1"/>
  <c r="AE672" i="1" s="1"/>
  <c r="AE673" i="1" a="1"/>
  <c r="AE673" i="1" s="1"/>
  <c r="AE674" i="1" a="1"/>
  <c r="AE674" i="1" s="1"/>
  <c r="AE675" i="1" a="1"/>
  <c r="AE675" i="1" s="1"/>
  <c r="AE676" i="1" a="1"/>
  <c r="AE676" i="1" s="1"/>
  <c r="AE677" i="1" a="1"/>
  <c r="AE677" i="1" s="1"/>
  <c r="AE678" i="1" a="1"/>
  <c r="AE678" i="1" s="1"/>
  <c r="AE679" i="1" a="1"/>
  <c r="AE679" i="1" s="1"/>
  <c r="AE680" i="1" a="1"/>
  <c r="AE680" i="1" s="1"/>
  <c r="AE681" i="1" a="1"/>
  <c r="AE681" i="1" s="1"/>
  <c r="AE682" i="1" a="1"/>
  <c r="AE682" i="1" s="1"/>
  <c r="AE683" i="1" a="1"/>
  <c r="AE683" i="1" s="1"/>
  <c r="AE684" i="1" a="1"/>
  <c r="AE684" i="1" s="1"/>
  <c r="AE685" i="1" a="1"/>
  <c r="AE685" i="1" s="1"/>
  <c r="AE686" i="1" a="1"/>
  <c r="AE686" i="1" s="1"/>
  <c r="AE687" i="1" a="1"/>
  <c r="AE687" i="1" s="1"/>
  <c r="AE688" i="1" a="1"/>
  <c r="AE688" i="1" s="1"/>
  <c r="AE689" i="1" a="1"/>
  <c r="AE689" i="1" s="1"/>
  <c r="AE690" i="1" a="1"/>
  <c r="AE690" i="1" s="1"/>
  <c r="AE691" i="1" a="1"/>
  <c r="AE691" i="1" s="1"/>
  <c r="AE692" i="1" a="1"/>
  <c r="AE692" i="1" s="1"/>
  <c r="AE693" i="1" a="1"/>
  <c r="AE693" i="1" s="1"/>
  <c r="AE694" i="1" a="1"/>
  <c r="AE694" i="1" s="1"/>
  <c r="AE695" i="1" a="1"/>
  <c r="AE695" i="1" s="1"/>
  <c r="AE696" i="1" a="1"/>
  <c r="AE696" i="1" s="1"/>
  <c r="AE697" i="1" a="1"/>
  <c r="AE697" i="1" s="1"/>
  <c r="AE698" i="1" a="1"/>
  <c r="AE698" i="1" s="1"/>
  <c r="AE699" i="1" a="1"/>
  <c r="AE699" i="1" s="1"/>
  <c r="AE700" i="1" a="1"/>
  <c r="AE700" i="1" s="1"/>
  <c r="AE701" i="1" a="1"/>
  <c r="AE701" i="1" s="1"/>
  <c r="AE702" i="1" a="1"/>
  <c r="AE702" i="1" s="1"/>
  <c r="AE703" i="1" a="1"/>
  <c r="AE703" i="1" s="1"/>
  <c r="AE704" i="1" a="1"/>
  <c r="AE704" i="1" s="1"/>
  <c r="AE705" i="1" a="1"/>
  <c r="AE705" i="1" s="1"/>
  <c r="AE706" i="1" a="1"/>
  <c r="AE706" i="1" s="1"/>
  <c r="AE707" i="1" a="1"/>
  <c r="AE707" i="1" s="1"/>
  <c r="AE708" i="1" a="1"/>
  <c r="AE708" i="1" s="1"/>
  <c r="AE709" i="1" a="1"/>
  <c r="AE709" i="1" s="1"/>
  <c r="AE710" i="1" a="1"/>
  <c r="AE710" i="1" s="1"/>
  <c r="AE711" i="1" a="1"/>
  <c r="AE711" i="1" s="1"/>
  <c r="AE712" i="1" a="1"/>
  <c r="AE712" i="1" s="1"/>
  <c r="AE713" i="1" a="1"/>
  <c r="AE713" i="1" s="1"/>
  <c r="AE714" i="1" a="1"/>
  <c r="AE714" i="1" s="1"/>
  <c r="AE715" i="1" a="1"/>
  <c r="AE715" i="1" s="1"/>
  <c r="AE716" i="1" a="1"/>
  <c r="AE716" i="1" s="1"/>
  <c r="AE717" i="1" a="1"/>
  <c r="AE717" i="1" s="1"/>
  <c r="AE718" i="1" a="1"/>
  <c r="AE718" i="1" s="1"/>
  <c r="AE719" i="1" a="1"/>
  <c r="AE719" i="1" s="1"/>
  <c r="AE720" i="1" a="1"/>
  <c r="AE720" i="1" s="1"/>
  <c r="AE721" i="1" a="1"/>
  <c r="AE721" i="1" s="1"/>
  <c r="AE722" i="1" a="1"/>
  <c r="AE722" i="1" s="1"/>
  <c r="AE723" i="1" a="1"/>
  <c r="AE723" i="1" s="1"/>
  <c r="AE724" i="1" a="1"/>
  <c r="AE724" i="1" s="1"/>
  <c r="AE725" i="1" a="1"/>
  <c r="AE725" i="1" s="1"/>
  <c r="AE726" i="1" a="1"/>
  <c r="AE726" i="1" s="1"/>
  <c r="AE727" i="1" a="1"/>
  <c r="AE727" i="1" s="1"/>
  <c r="AE728" i="1" a="1"/>
  <c r="AE728" i="1" s="1"/>
  <c r="AE729" i="1" a="1"/>
  <c r="AE729" i="1" s="1"/>
  <c r="AE730" i="1" a="1"/>
  <c r="AE730" i="1" s="1"/>
  <c r="AE731" i="1" a="1"/>
  <c r="AE731" i="1" s="1"/>
  <c r="AE732" i="1" a="1"/>
  <c r="AE732" i="1" s="1"/>
  <c r="AE733" i="1" a="1"/>
  <c r="AE733" i="1" s="1"/>
  <c r="AE734" i="1" a="1"/>
  <c r="AE734" i="1" s="1"/>
  <c r="AE735" i="1" a="1"/>
  <c r="AE735" i="1" s="1"/>
  <c r="AE736" i="1" a="1"/>
  <c r="AE736" i="1" s="1"/>
  <c r="AE737" i="1" a="1"/>
  <c r="AE737" i="1" s="1"/>
  <c r="AE738" i="1" a="1"/>
  <c r="AE738" i="1" s="1"/>
  <c r="AE739" i="1" a="1"/>
  <c r="AE739" i="1" s="1"/>
  <c r="AE740" i="1" a="1"/>
  <c r="AE740" i="1" s="1"/>
  <c r="AE741" i="1" a="1"/>
  <c r="AE741" i="1" s="1"/>
  <c r="AE742" i="1" a="1"/>
  <c r="AE742" i="1" s="1"/>
  <c r="AE743" i="1" a="1"/>
  <c r="AE743" i="1" s="1"/>
  <c r="AE744" i="1" a="1"/>
  <c r="AE744" i="1" s="1"/>
  <c r="AE745" i="1" a="1"/>
  <c r="AE745" i="1" s="1"/>
  <c r="AE746" i="1" a="1"/>
  <c r="AE746" i="1" s="1"/>
  <c r="AE747" i="1" a="1"/>
  <c r="AE747" i="1" s="1"/>
  <c r="AE748" i="1" a="1"/>
  <c r="AE748" i="1" s="1"/>
  <c r="AE749" i="1" a="1"/>
  <c r="AE749" i="1" s="1"/>
  <c r="AE750" i="1" a="1"/>
  <c r="AE750" i="1" s="1"/>
  <c r="AE751" i="1" a="1"/>
  <c r="AE751" i="1" s="1"/>
  <c r="AE752" i="1" a="1"/>
  <c r="AE752" i="1" s="1"/>
  <c r="AE753" i="1" a="1"/>
  <c r="AE753" i="1" s="1"/>
  <c r="AE754" i="1" a="1"/>
  <c r="AE754" i="1" s="1"/>
  <c r="AE755" i="1" a="1"/>
  <c r="AE755" i="1" s="1"/>
  <c r="AE756" i="1" a="1"/>
  <c r="AE756" i="1" s="1"/>
  <c r="AE757" i="1" a="1"/>
  <c r="AE757" i="1" s="1"/>
  <c r="AE758" i="1" a="1"/>
  <c r="AE758" i="1" s="1"/>
  <c r="AE759" i="1" a="1"/>
  <c r="AE759" i="1" s="1"/>
  <c r="AE760" i="1" a="1"/>
  <c r="AE760" i="1" s="1"/>
  <c r="AE761" i="1" a="1"/>
  <c r="AE761" i="1" s="1"/>
  <c r="AE762" i="1" a="1"/>
  <c r="AE762" i="1" s="1"/>
  <c r="AE763" i="1" a="1"/>
  <c r="AE763" i="1" s="1"/>
  <c r="AE764" i="1" a="1"/>
  <c r="AE764" i="1" s="1"/>
  <c r="AE765" i="1" a="1"/>
  <c r="AE765" i="1" s="1"/>
  <c r="AE766" i="1" a="1"/>
  <c r="AE766" i="1" s="1"/>
  <c r="AE767" i="1" a="1"/>
  <c r="AE767" i="1" s="1"/>
  <c r="AE768" i="1" a="1"/>
  <c r="AE768" i="1" s="1"/>
  <c r="AE769" i="1" a="1"/>
  <c r="AE769" i="1" s="1"/>
  <c r="AE770" i="1" a="1"/>
  <c r="AE770" i="1" s="1"/>
  <c r="AE771" i="1" a="1"/>
  <c r="AE771" i="1" s="1"/>
  <c r="AE772" i="1" a="1"/>
  <c r="AE772" i="1" s="1"/>
  <c r="AE773" i="1" a="1"/>
  <c r="AE773" i="1" s="1"/>
  <c r="AE774" i="1" a="1"/>
  <c r="AE774" i="1" s="1"/>
  <c r="AE775" i="1" a="1"/>
  <c r="AE775" i="1" s="1"/>
  <c r="AE776" i="1" a="1"/>
  <c r="AE776" i="1" s="1"/>
  <c r="AE777" i="1" a="1"/>
  <c r="AE777" i="1" s="1"/>
  <c r="AE778" i="1" a="1"/>
  <c r="AE778" i="1" s="1"/>
  <c r="AE779" i="1" a="1"/>
  <c r="AE779" i="1" s="1"/>
  <c r="AE780" i="1" a="1"/>
  <c r="AE780" i="1" s="1"/>
  <c r="AE781" i="1" a="1"/>
  <c r="AE781" i="1" s="1"/>
  <c r="AE782" i="1" a="1"/>
  <c r="AE782" i="1" s="1"/>
  <c r="AE783" i="1" a="1"/>
  <c r="AE783" i="1" s="1"/>
  <c r="AE784" i="1" a="1"/>
  <c r="AE784" i="1" s="1"/>
  <c r="AE785" i="1" a="1"/>
  <c r="AE785" i="1" s="1"/>
  <c r="AE786" i="1" a="1"/>
  <c r="AE786" i="1" s="1"/>
  <c r="AE787" i="1" a="1"/>
  <c r="AE787" i="1" s="1"/>
  <c r="AE788" i="1" a="1"/>
  <c r="AE788" i="1" s="1"/>
  <c r="AE789" i="1" a="1"/>
  <c r="AE789" i="1" s="1"/>
  <c r="AE790" i="1" a="1"/>
  <c r="AE790" i="1" s="1"/>
  <c r="AE791" i="1" a="1"/>
  <c r="AE791" i="1" s="1"/>
  <c r="AE792" i="1" a="1"/>
  <c r="AE792" i="1" s="1"/>
  <c r="AE793" i="1" a="1"/>
  <c r="AE793" i="1" s="1"/>
  <c r="AE794" i="1" a="1"/>
  <c r="AE794" i="1" s="1"/>
  <c r="AE795" i="1" a="1"/>
  <c r="AE795" i="1" s="1"/>
  <c r="AE796" i="1" a="1"/>
  <c r="AE796" i="1" s="1"/>
  <c r="AE797" i="1" a="1"/>
  <c r="AE797" i="1" s="1"/>
  <c r="AE798" i="1" a="1"/>
  <c r="AE798" i="1" s="1"/>
  <c r="AE799" i="1" a="1"/>
  <c r="AE799" i="1" s="1"/>
  <c r="AE800" i="1" a="1"/>
  <c r="AE800" i="1" s="1"/>
  <c r="AE801" i="1" a="1"/>
  <c r="AE801" i="1" s="1"/>
  <c r="AE802" i="1" a="1"/>
  <c r="AE802" i="1" s="1"/>
  <c r="AE803" i="1" a="1"/>
  <c r="AE803" i="1" s="1"/>
  <c r="AE804" i="1" a="1"/>
  <c r="AE804" i="1" s="1"/>
  <c r="AE805" i="1" a="1"/>
  <c r="AE805" i="1" s="1"/>
  <c r="AE806" i="1" a="1"/>
  <c r="AE806" i="1" s="1"/>
  <c r="AE807" i="1" a="1"/>
  <c r="AE807" i="1" s="1"/>
  <c r="AE808" i="1" a="1"/>
  <c r="AE808" i="1" s="1"/>
  <c r="AE809" i="1" a="1"/>
  <c r="AE809" i="1" s="1"/>
  <c r="AE810" i="1" a="1"/>
  <c r="AE810" i="1" s="1"/>
  <c r="AE811" i="1" a="1"/>
  <c r="AE811" i="1" s="1"/>
  <c r="AE812" i="1" a="1"/>
  <c r="AE812" i="1" s="1"/>
  <c r="AE813" i="1" a="1"/>
  <c r="AE813" i="1" s="1"/>
  <c r="AE814" i="1" a="1"/>
  <c r="AE814" i="1" s="1"/>
  <c r="AE815" i="1" a="1"/>
  <c r="AE815" i="1" s="1"/>
  <c r="AE816" i="1" a="1"/>
  <c r="AE816" i="1" s="1"/>
  <c r="AE817" i="1" a="1"/>
  <c r="AE817" i="1" s="1"/>
  <c r="AE818" i="1" a="1"/>
  <c r="AE818" i="1" s="1"/>
  <c r="AE819" i="1" a="1"/>
  <c r="AE819" i="1" s="1"/>
  <c r="AE820" i="1" a="1"/>
  <c r="AE820" i="1" s="1"/>
  <c r="AE821" i="1" a="1"/>
  <c r="AE821" i="1" s="1"/>
  <c r="AE822" i="1" a="1"/>
  <c r="AE822" i="1" s="1"/>
  <c r="AE823" i="1" a="1"/>
  <c r="AE823" i="1" s="1"/>
  <c r="AE824" i="1" a="1"/>
  <c r="AE824" i="1" s="1"/>
  <c r="AE825" i="1" a="1"/>
  <c r="AE825" i="1" s="1"/>
  <c r="AE826" i="1" a="1"/>
  <c r="AE826" i="1" s="1"/>
  <c r="AE827" i="1" a="1"/>
  <c r="AE827" i="1" s="1"/>
  <c r="AE828" i="1" a="1"/>
  <c r="AE828" i="1" s="1"/>
  <c r="AE829" i="1" a="1"/>
  <c r="AE829" i="1" s="1"/>
  <c r="AE830" i="1" a="1"/>
  <c r="AE830" i="1" s="1"/>
  <c r="AE831" i="1" a="1"/>
  <c r="AE831" i="1" s="1"/>
  <c r="AE832" i="1" a="1"/>
  <c r="AE832" i="1" s="1"/>
  <c r="AE833" i="1" a="1"/>
  <c r="AE833" i="1" s="1"/>
  <c r="AE834" i="1" a="1"/>
  <c r="AE834" i="1" s="1"/>
  <c r="AE835" i="1" a="1"/>
  <c r="AE835" i="1" s="1"/>
  <c r="AE836" i="1" a="1"/>
  <c r="AE836" i="1" s="1"/>
  <c r="AE837" i="1" a="1"/>
  <c r="AE837" i="1" s="1"/>
  <c r="AE838" i="1" a="1"/>
  <c r="AE838" i="1" s="1"/>
  <c r="AE839" i="1" a="1"/>
  <c r="AE839" i="1" s="1"/>
  <c r="AE840" i="1" a="1"/>
  <c r="AE840" i="1" s="1"/>
  <c r="AE841" i="1" a="1"/>
  <c r="AE841" i="1" s="1"/>
  <c r="AE842" i="1" a="1"/>
  <c r="AE842" i="1" s="1"/>
  <c r="AE843" i="1" a="1"/>
  <c r="AE843" i="1" s="1"/>
  <c r="AE844" i="1" a="1"/>
  <c r="AE844" i="1" s="1"/>
  <c r="AE845" i="1" a="1"/>
  <c r="AE845" i="1" s="1"/>
  <c r="AE846" i="1" a="1"/>
  <c r="AE846" i="1" s="1"/>
  <c r="AE847" i="1" a="1"/>
  <c r="AE847" i="1" s="1"/>
  <c r="AE848" i="1" a="1"/>
  <c r="AE848" i="1" s="1"/>
  <c r="AE849" i="1" a="1"/>
  <c r="AE849" i="1" s="1"/>
  <c r="AE850" i="1" a="1"/>
  <c r="AE850" i="1" s="1"/>
  <c r="AE851" i="1" a="1"/>
  <c r="AE851" i="1" s="1"/>
  <c r="AE852" i="1" a="1"/>
  <c r="AE852" i="1" s="1"/>
  <c r="AE853" i="1" a="1"/>
  <c r="AE853" i="1" s="1"/>
  <c r="AE854" i="1" a="1"/>
  <c r="AE854" i="1" s="1"/>
  <c r="AE855" i="1" a="1"/>
  <c r="AE855" i="1" s="1"/>
  <c r="AE856" i="1" a="1"/>
  <c r="AE856" i="1" s="1"/>
  <c r="AE857" i="1" a="1"/>
  <c r="AE857" i="1" s="1"/>
  <c r="AE858" i="1" a="1"/>
  <c r="AE858" i="1" s="1"/>
  <c r="AE859" i="1" a="1"/>
  <c r="AE859" i="1" s="1"/>
  <c r="AE860" i="1" a="1"/>
  <c r="AE860" i="1" s="1"/>
  <c r="AE861" i="1" a="1"/>
  <c r="AE861" i="1" s="1"/>
  <c r="AE862" i="1" a="1"/>
  <c r="AE862" i="1" s="1"/>
  <c r="AE863" i="1" a="1"/>
  <c r="AE863" i="1" s="1"/>
  <c r="AE864" i="1" a="1"/>
  <c r="AE864" i="1" s="1"/>
  <c r="AE865" i="1" a="1"/>
  <c r="AE865" i="1" s="1"/>
  <c r="AE866" i="1" a="1"/>
  <c r="AE866" i="1" s="1"/>
  <c r="AE867" i="1" a="1"/>
  <c r="AE867" i="1" s="1"/>
  <c r="AE868" i="1" a="1"/>
  <c r="AE868" i="1" s="1"/>
  <c r="AE869" i="1" a="1"/>
  <c r="AE869" i="1" s="1"/>
  <c r="AE870" i="1" a="1"/>
  <c r="AE870" i="1" s="1"/>
  <c r="AE871" i="1" a="1"/>
  <c r="AE871" i="1" s="1"/>
  <c r="AE872" i="1" a="1"/>
  <c r="AE872" i="1" s="1"/>
  <c r="AE873" i="1" a="1"/>
  <c r="AE873" i="1" s="1"/>
  <c r="AE874" i="1" a="1"/>
  <c r="AE874" i="1" s="1"/>
  <c r="AE875" i="1" a="1"/>
  <c r="AE875" i="1" s="1"/>
  <c r="AE876" i="1" a="1"/>
  <c r="AE876" i="1" s="1"/>
  <c r="AE877" i="1" a="1"/>
  <c r="AE877" i="1" s="1"/>
  <c r="AE878" i="1" a="1"/>
  <c r="AE878" i="1" s="1"/>
  <c r="AE879" i="1" a="1"/>
  <c r="AE879" i="1" s="1"/>
  <c r="AE880" i="1" a="1"/>
  <c r="AE880" i="1" s="1"/>
  <c r="AE881" i="1" a="1"/>
  <c r="AE881" i="1" s="1"/>
  <c r="AE882" i="1" a="1"/>
  <c r="AE882" i="1" s="1"/>
  <c r="AE883" i="1" a="1"/>
  <c r="AE883" i="1" s="1"/>
  <c r="AE884" i="1" a="1"/>
  <c r="AE884" i="1" s="1"/>
  <c r="AE885" i="1" a="1"/>
  <c r="AE885" i="1" s="1"/>
  <c r="AE886" i="1" a="1"/>
  <c r="AE886" i="1" s="1"/>
  <c r="AE887" i="1" a="1"/>
  <c r="AE887" i="1" s="1"/>
  <c r="AE888" i="1" a="1"/>
  <c r="AE888" i="1" s="1"/>
  <c r="AE889" i="1" a="1"/>
  <c r="AE889" i="1" s="1"/>
  <c r="AE890" i="1" a="1"/>
  <c r="AE890" i="1" s="1"/>
  <c r="AE891" i="1" a="1"/>
  <c r="AE891" i="1" s="1"/>
  <c r="AE892" i="1" a="1"/>
  <c r="AE892" i="1" s="1"/>
  <c r="AE893" i="1" a="1"/>
  <c r="AE893" i="1" s="1"/>
  <c r="AE894" i="1" a="1"/>
  <c r="AE894" i="1" s="1"/>
  <c r="AE895" i="1" a="1"/>
  <c r="AE895" i="1" s="1"/>
  <c r="AE896" i="1" a="1"/>
  <c r="AE896" i="1" s="1"/>
  <c r="AE897" i="1" a="1"/>
  <c r="AE897" i="1" s="1"/>
  <c r="AE898" i="1" a="1"/>
  <c r="AE898" i="1" s="1"/>
  <c r="AE899" i="1" a="1"/>
  <c r="AE899" i="1" s="1"/>
  <c r="AE900" i="1" a="1"/>
  <c r="AE900" i="1" s="1"/>
  <c r="AE901" i="1" a="1"/>
  <c r="AE901" i="1" s="1"/>
  <c r="AE902" i="1" a="1"/>
  <c r="AE902" i="1" s="1"/>
  <c r="AE903" i="1" a="1"/>
  <c r="AE903" i="1" s="1"/>
  <c r="AE904" i="1" a="1"/>
  <c r="AE904" i="1" s="1"/>
  <c r="AE905" i="1" a="1"/>
  <c r="AE905" i="1" s="1"/>
  <c r="AE906" i="1" a="1"/>
  <c r="AE906" i="1" s="1"/>
  <c r="AE907" i="1" a="1"/>
  <c r="AE907" i="1" s="1"/>
  <c r="AE908" i="1" a="1"/>
  <c r="AE908" i="1" s="1"/>
  <c r="AE909" i="1" a="1"/>
  <c r="AE909" i="1" s="1"/>
  <c r="AE910" i="1" a="1"/>
  <c r="AE910" i="1" s="1"/>
  <c r="AE911" i="1" a="1"/>
  <c r="AE911" i="1" s="1"/>
  <c r="AE912" i="1" a="1"/>
  <c r="AE912" i="1" s="1"/>
  <c r="AE913" i="1" a="1"/>
  <c r="AE913" i="1" s="1"/>
  <c r="AE914" i="1" a="1"/>
  <c r="AE914" i="1" s="1"/>
  <c r="AE915" i="1" a="1"/>
  <c r="AE915" i="1" s="1"/>
  <c r="AE916" i="1" a="1"/>
  <c r="AE916" i="1" s="1"/>
  <c r="AE917" i="1" a="1"/>
  <c r="AE917" i="1" s="1"/>
  <c r="AE918" i="1" a="1"/>
  <c r="AE918" i="1" s="1"/>
  <c r="AE919" i="1" a="1"/>
  <c r="AE919" i="1" s="1"/>
  <c r="AE920" i="1" a="1"/>
  <c r="AE920" i="1" s="1"/>
  <c r="AE921" i="1" a="1"/>
  <c r="AE921" i="1" s="1"/>
  <c r="AE922" i="1" a="1"/>
  <c r="AE922" i="1" s="1"/>
  <c r="AE923" i="1" a="1"/>
  <c r="AE923" i="1" s="1"/>
  <c r="AE924" i="1" a="1"/>
  <c r="AE924" i="1" s="1"/>
  <c r="AE925" i="1" a="1"/>
  <c r="AE925" i="1" s="1"/>
  <c r="AE926" i="1" a="1"/>
  <c r="AE926" i="1" s="1"/>
  <c r="AE927" i="1" a="1"/>
  <c r="AE927" i="1" s="1"/>
  <c r="AE928" i="1" a="1"/>
  <c r="AE928" i="1" s="1"/>
  <c r="AE929" i="1" a="1"/>
  <c r="AE929" i="1" s="1"/>
  <c r="AE930" i="1" a="1"/>
  <c r="AE930" i="1" s="1"/>
  <c r="AE931" i="1" a="1"/>
  <c r="AE931" i="1" s="1"/>
  <c r="AE932" i="1" a="1"/>
  <c r="AE932" i="1" s="1"/>
  <c r="AE933" i="1" a="1"/>
  <c r="AE933" i="1" s="1"/>
  <c r="AE934" i="1" a="1"/>
  <c r="AE934" i="1" s="1"/>
  <c r="AE935" i="1" a="1"/>
  <c r="AE935" i="1" s="1"/>
  <c r="AE936" i="1" a="1"/>
  <c r="AE936" i="1" s="1"/>
  <c r="AE937" i="1" a="1"/>
  <c r="AE937" i="1" s="1"/>
  <c r="AE938" i="1" a="1"/>
  <c r="AE938" i="1" s="1"/>
  <c r="AE939" i="1" a="1"/>
  <c r="AE939" i="1" s="1"/>
  <c r="AE940" i="1" a="1"/>
  <c r="AE940" i="1" s="1"/>
  <c r="AE941" i="1" a="1"/>
  <c r="AE941" i="1" s="1"/>
  <c r="AE942" i="1" a="1"/>
  <c r="AE942" i="1" s="1"/>
  <c r="AE943" i="1" a="1"/>
  <c r="AE943" i="1" s="1"/>
  <c r="AE944" i="1" a="1"/>
  <c r="AE944" i="1" s="1"/>
  <c r="AE945" i="1" a="1"/>
  <c r="AE945" i="1" s="1"/>
  <c r="AE946" i="1" a="1"/>
  <c r="AE946" i="1" s="1"/>
  <c r="AE947" i="1" a="1"/>
  <c r="AE947" i="1" s="1"/>
  <c r="AE948" i="1" a="1"/>
  <c r="AE948" i="1" s="1"/>
  <c r="AE949" i="1" a="1"/>
  <c r="AE949" i="1" s="1"/>
  <c r="AE950" i="1" a="1"/>
  <c r="AE950" i="1" s="1"/>
  <c r="AE951" i="1" a="1"/>
  <c r="AE951" i="1" s="1"/>
  <c r="AE952" i="1" a="1"/>
  <c r="AE952" i="1" s="1"/>
  <c r="AE953" i="1" a="1"/>
  <c r="AE953" i="1" s="1"/>
  <c r="AE954" i="1" a="1"/>
  <c r="AE954" i="1" s="1"/>
  <c r="AE955" i="1" a="1"/>
  <c r="AE955" i="1" s="1"/>
  <c r="AE956" i="1" a="1"/>
  <c r="AE956" i="1" s="1"/>
  <c r="AE957" i="1" a="1"/>
  <c r="AE957" i="1" s="1"/>
  <c r="AE958" i="1" a="1"/>
  <c r="AE958" i="1" s="1"/>
  <c r="AE959" i="1" a="1"/>
  <c r="AE959" i="1" s="1"/>
  <c r="AE960" i="1" a="1"/>
  <c r="AE960" i="1" s="1"/>
  <c r="AE961" i="1" a="1"/>
  <c r="AE961" i="1" s="1"/>
  <c r="AE962" i="1" a="1"/>
  <c r="AE962" i="1" s="1"/>
  <c r="AE963" i="1" a="1"/>
  <c r="AE963" i="1" s="1"/>
  <c r="AE964" i="1" a="1"/>
  <c r="AE964" i="1" s="1"/>
  <c r="AE965" i="1" a="1"/>
  <c r="AE965" i="1" s="1"/>
  <c r="AE966" i="1" a="1"/>
  <c r="AE966" i="1" s="1"/>
  <c r="AE967" i="1" a="1"/>
  <c r="AE967" i="1" s="1"/>
  <c r="AE968" i="1" a="1"/>
  <c r="AE968" i="1" s="1"/>
  <c r="AE969" i="1" a="1"/>
  <c r="AE969" i="1" s="1"/>
  <c r="AE970" i="1" a="1"/>
  <c r="AE970" i="1" s="1"/>
  <c r="AE971" i="1" a="1"/>
  <c r="AE971" i="1" s="1"/>
  <c r="AE972" i="1" a="1"/>
  <c r="AE972" i="1" s="1"/>
  <c r="AE973" i="1" a="1"/>
  <c r="AE973" i="1" s="1"/>
  <c r="AE974" i="1" a="1"/>
  <c r="AE974" i="1" s="1"/>
  <c r="AE975" i="1" a="1"/>
  <c r="AE975" i="1" s="1"/>
  <c r="AE976" i="1" a="1"/>
  <c r="AE976" i="1" s="1"/>
  <c r="AE977" i="1" a="1"/>
  <c r="AE977" i="1" s="1"/>
  <c r="AE978" i="1" a="1"/>
  <c r="AE978" i="1" s="1"/>
  <c r="AE979" i="1" a="1"/>
  <c r="AE979" i="1" s="1"/>
  <c r="AE980" i="1" a="1"/>
  <c r="AE980" i="1" s="1"/>
  <c r="AE981" i="1" a="1"/>
  <c r="AE981" i="1" s="1"/>
  <c r="AE982" i="1" a="1"/>
  <c r="AE982" i="1" s="1"/>
  <c r="AE983" i="1" a="1"/>
  <c r="AE983" i="1" s="1"/>
  <c r="AE984" i="1" a="1"/>
  <c r="AE984" i="1" s="1"/>
  <c r="AE985" i="1" a="1"/>
  <c r="AE985" i="1" s="1"/>
  <c r="AE986" i="1" a="1"/>
  <c r="AE986" i="1" s="1"/>
  <c r="AE987" i="1" a="1"/>
  <c r="AE987" i="1" s="1"/>
  <c r="AE988" i="1" a="1"/>
  <c r="AE988" i="1" s="1"/>
  <c r="AE989" i="1" a="1"/>
  <c r="AE989" i="1" s="1"/>
  <c r="AE990" i="1" a="1"/>
  <c r="AE990" i="1" s="1"/>
  <c r="AE991" i="1" a="1"/>
  <c r="AE991" i="1" s="1"/>
  <c r="AE992" i="1" a="1"/>
  <c r="AE992" i="1" s="1"/>
  <c r="AE993" i="1" a="1"/>
  <c r="AE993" i="1" s="1"/>
  <c r="AE994" i="1" a="1"/>
  <c r="AE994" i="1" s="1"/>
  <c r="AE995" i="1" a="1"/>
  <c r="AE995" i="1" s="1"/>
  <c r="AE996" i="1" a="1"/>
  <c r="AE996" i="1" s="1"/>
  <c r="AE997" i="1" a="1"/>
  <c r="AE997" i="1" s="1"/>
  <c r="AE998" i="1" a="1"/>
  <c r="AE998" i="1" s="1"/>
  <c r="AE999" i="1" a="1"/>
  <c r="AE999" i="1" s="1"/>
  <c r="AE1000" i="1" a="1"/>
  <c r="AE1000" i="1" s="1"/>
  <c r="AE1001" i="1" a="1"/>
  <c r="AE1001" i="1" s="1"/>
  <c r="AE1002" i="1" a="1"/>
  <c r="AE1002" i="1" s="1"/>
  <c r="AE1003" i="1" a="1"/>
  <c r="AE1003" i="1" s="1"/>
  <c r="AE1004" i="1" a="1"/>
  <c r="AE1004" i="1" s="1"/>
  <c r="AE1005" i="1" a="1"/>
  <c r="AE1005" i="1" s="1"/>
  <c r="AE1006" i="1" a="1"/>
  <c r="AE1006" i="1" s="1"/>
  <c r="AE1007" i="1" a="1"/>
  <c r="AE1007" i="1" s="1"/>
  <c r="AE1008" i="1" a="1"/>
  <c r="AE1008" i="1" s="1"/>
  <c r="AE1009" i="1" a="1"/>
  <c r="AE1009" i="1" s="1"/>
  <c r="AE1010" i="1" a="1"/>
  <c r="AE1010" i="1" s="1"/>
  <c r="AE1011" i="1" a="1"/>
  <c r="AE1011" i="1" s="1"/>
  <c r="AE1012" i="1" a="1"/>
  <c r="AE1012" i="1" s="1"/>
  <c r="AE1013" i="1" a="1"/>
  <c r="AE1013" i="1" s="1"/>
  <c r="AE1014" i="1" a="1"/>
  <c r="AE1014" i="1" s="1"/>
  <c r="AE1015" i="1" a="1"/>
  <c r="AE1015" i="1" s="1"/>
  <c r="AE1016" i="1" a="1"/>
  <c r="AE1016" i="1" s="1"/>
  <c r="AE1017" i="1" a="1"/>
  <c r="AE1017" i="1" s="1"/>
  <c r="AE1018" i="1" a="1"/>
  <c r="AE1018" i="1" s="1"/>
  <c r="AE1019" i="1" a="1"/>
  <c r="AE1019" i="1" s="1"/>
  <c r="AE1020" i="1" a="1"/>
  <c r="AE1020" i="1" s="1"/>
  <c r="AE1021" i="1" a="1"/>
  <c r="AE1021" i="1" s="1"/>
  <c r="AE1022" i="1" a="1"/>
  <c r="AE1022" i="1" s="1"/>
  <c r="AE1023" i="1" a="1"/>
  <c r="AE1023" i="1" s="1"/>
  <c r="AE1024" i="1" a="1"/>
  <c r="AE1024" i="1" s="1"/>
  <c r="AE1025" i="1" a="1"/>
  <c r="AE1025" i="1" s="1"/>
  <c r="AE1026" i="1" a="1"/>
  <c r="AE1026" i="1" s="1"/>
  <c r="AE1027" i="1" a="1"/>
  <c r="AE1027" i="1" s="1"/>
  <c r="AE1028" i="1" a="1"/>
  <c r="AE1028" i="1" s="1"/>
  <c r="AE1029" i="1" a="1"/>
  <c r="AE1029" i="1" s="1"/>
  <c r="AE1030" i="1" a="1"/>
  <c r="AE1030" i="1" s="1"/>
  <c r="AE1031" i="1" a="1"/>
  <c r="AE1031" i="1" s="1"/>
  <c r="AE1032" i="1" a="1"/>
  <c r="AE1032" i="1" s="1"/>
  <c r="AE1033" i="1" a="1"/>
  <c r="AE1033" i="1" s="1"/>
  <c r="AE1034" i="1" a="1"/>
  <c r="AE1034" i="1" s="1"/>
  <c r="AE1035" i="1" a="1"/>
  <c r="AE1035" i="1" s="1"/>
  <c r="AE1036" i="1" a="1"/>
  <c r="AE1036" i="1" s="1"/>
  <c r="AE1037" i="1" a="1"/>
  <c r="AE1037" i="1" s="1"/>
  <c r="AE1038" i="1" a="1"/>
  <c r="AE1038" i="1" s="1"/>
  <c r="AE1039" i="1" a="1"/>
  <c r="AE1039" i="1" s="1"/>
  <c r="AE1040" i="1" a="1"/>
  <c r="AE1040" i="1" s="1"/>
  <c r="AE1041" i="1" a="1"/>
  <c r="AE1041" i="1" s="1"/>
  <c r="AE1042" i="1" a="1"/>
  <c r="AE1042" i="1" s="1"/>
  <c r="AE1043" i="1" a="1"/>
  <c r="AE1043" i="1" s="1"/>
  <c r="AE1044" i="1" a="1"/>
  <c r="AE1044" i="1" s="1"/>
  <c r="AE1045" i="1" a="1"/>
  <c r="AE1045" i="1" s="1"/>
  <c r="AE1046" i="1" a="1"/>
  <c r="AE1046" i="1" s="1"/>
  <c r="AE1047" i="1" a="1"/>
  <c r="AE1047" i="1" s="1"/>
  <c r="AE1048" i="1" a="1"/>
  <c r="AE1048" i="1" s="1"/>
  <c r="AE1049" i="1" a="1"/>
  <c r="AE1049" i="1" s="1"/>
  <c r="AE1050" i="1" a="1"/>
  <c r="AE1050" i="1" s="1"/>
  <c r="AE1051" i="1" a="1"/>
  <c r="AE1051" i="1" s="1"/>
  <c r="AE1052" i="1" a="1"/>
  <c r="AE1052" i="1" s="1"/>
  <c r="AE1053" i="1" a="1"/>
  <c r="AE1053" i="1" s="1"/>
  <c r="AE1054" i="1" a="1"/>
  <c r="AE1054" i="1" s="1"/>
  <c r="AE1055" i="1" a="1"/>
  <c r="AE1055" i="1" s="1"/>
  <c r="AE1056" i="1" a="1"/>
  <c r="AE1056" i="1" s="1"/>
  <c r="AE1057" i="1" a="1"/>
  <c r="AE1057" i="1" s="1"/>
  <c r="AE1058" i="1" a="1"/>
  <c r="AE1058" i="1" s="1"/>
  <c r="AE1059" i="1" a="1"/>
  <c r="AE1059" i="1" s="1"/>
  <c r="AE1060" i="1" a="1"/>
  <c r="AE1060" i="1" s="1"/>
  <c r="AE1061" i="1" a="1"/>
  <c r="AE1061" i="1" s="1"/>
  <c r="AE1062" i="1" a="1"/>
  <c r="AE1062" i="1" s="1"/>
  <c r="AE1063" i="1" a="1"/>
  <c r="AE1063" i="1" s="1"/>
  <c r="AE1064" i="1" a="1"/>
  <c r="AE1064" i="1" s="1"/>
  <c r="AE1065" i="1" a="1"/>
  <c r="AE1065" i="1" s="1"/>
  <c r="AE1066" i="1" a="1"/>
  <c r="AE1066" i="1" s="1"/>
  <c r="AE1067" i="1" a="1"/>
  <c r="AE1067" i="1" s="1"/>
  <c r="AE1068" i="1" a="1"/>
  <c r="AE1068" i="1" s="1"/>
  <c r="AE1069" i="1" a="1"/>
  <c r="AE1069" i="1" s="1"/>
  <c r="AE1070" i="1" a="1"/>
  <c r="AE1070" i="1" s="1"/>
  <c r="AE1071" i="1" a="1"/>
  <c r="AE1071" i="1" s="1"/>
  <c r="AE1072" i="1" a="1"/>
  <c r="AE1072" i="1" s="1"/>
  <c r="AE1073" i="1" a="1"/>
  <c r="AE1073" i="1" s="1"/>
  <c r="AE1074" i="1" a="1"/>
  <c r="AE1074" i="1" s="1"/>
  <c r="AE1075" i="1" a="1"/>
  <c r="AE1075" i="1" s="1"/>
  <c r="AE1076" i="1" a="1"/>
  <c r="AE1076" i="1" s="1"/>
  <c r="AE1077" i="1" a="1"/>
  <c r="AE1077" i="1" s="1"/>
  <c r="AE1078" i="1" a="1"/>
  <c r="AE1078" i="1" s="1"/>
  <c r="AE1079" i="1" a="1"/>
  <c r="AE1079" i="1" s="1"/>
  <c r="AE1080" i="1" a="1"/>
  <c r="AE1080" i="1" s="1"/>
  <c r="AE1081" i="1" a="1"/>
  <c r="AE1081" i="1" s="1"/>
  <c r="AE1082" i="1" a="1"/>
  <c r="AE1082" i="1" s="1"/>
  <c r="AE1083" i="1" a="1"/>
  <c r="AE1083" i="1" s="1"/>
  <c r="AE1084" i="1" a="1"/>
  <c r="AE1084" i="1" s="1"/>
  <c r="AE1085" i="1" a="1"/>
  <c r="AE1085" i="1" s="1"/>
  <c r="AE1086" i="1" a="1"/>
  <c r="AE1086" i="1" s="1"/>
  <c r="AE1087" i="1" a="1"/>
  <c r="AE1087" i="1" s="1"/>
  <c r="AE1088" i="1" a="1"/>
  <c r="AE1088" i="1" s="1"/>
  <c r="AE1089" i="1" a="1"/>
  <c r="AE1089" i="1" s="1"/>
  <c r="AE1090" i="1" a="1"/>
  <c r="AE1090" i="1" s="1"/>
  <c r="AE1091" i="1" a="1"/>
  <c r="AE1091" i="1" s="1"/>
  <c r="AE1092" i="1" a="1"/>
  <c r="AE1092" i="1" s="1"/>
  <c r="AE1093" i="1" a="1"/>
  <c r="AE1093" i="1" s="1"/>
  <c r="AE1094" i="1" a="1"/>
  <c r="AE1094" i="1" s="1"/>
  <c r="AE1095" i="1" a="1"/>
  <c r="AE1095" i="1" s="1"/>
  <c r="AE1096" i="1" a="1"/>
  <c r="AE1096" i="1" s="1"/>
  <c r="AE1097" i="1" a="1"/>
  <c r="AE1097" i="1" s="1"/>
  <c r="AE1098" i="1" a="1"/>
  <c r="AE1098" i="1" s="1"/>
  <c r="AE1099" i="1" a="1"/>
  <c r="AE1099" i="1" s="1"/>
  <c r="AE1100" i="1" a="1"/>
  <c r="AE1100" i="1" s="1"/>
  <c r="AE1101" i="1" a="1"/>
  <c r="AE1101" i="1" s="1"/>
  <c r="AE1102" i="1" a="1"/>
  <c r="AE1102" i="1" s="1"/>
  <c r="AE1103" i="1" a="1"/>
  <c r="AE1103" i="1" s="1"/>
  <c r="AE1104" i="1" a="1"/>
  <c r="AE1104" i="1" s="1"/>
  <c r="AE1105" i="1" a="1"/>
  <c r="AE1105" i="1" s="1"/>
  <c r="AE1106" i="1" a="1"/>
  <c r="AE1106" i="1" s="1"/>
  <c r="AE1107" i="1" a="1"/>
  <c r="AE1107" i="1" s="1"/>
  <c r="AE1108" i="1" a="1"/>
  <c r="AE1108" i="1" s="1"/>
  <c r="AE1109" i="1" a="1"/>
  <c r="AE1109" i="1" s="1"/>
  <c r="AE1110" i="1" a="1"/>
  <c r="AE1110" i="1" s="1"/>
  <c r="AE1111" i="1" a="1"/>
  <c r="AE1111" i="1" s="1"/>
  <c r="AE1112" i="1" a="1"/>
  <c r="AE1112" i="1" s="1"/>
  <c r="AE1113" i="1" a="1"/>
  <c r="AE1113" i="1" s="1"/>
  <c r="AE1114" i="1" a="1"/>
  <c r="AE1114" i="1" s="1"/>
  <c r="AE1115" i="1" a="1"/>
  <c r="AE1115" i="1" s="1"/>
  <c r="AE1116" i="1" a="1"/>
  <c r="AE1116" i="1" s="1"/>
  <c r="AE1117" i="1" a="1"/>
  <c r="AE1117" i="1" s="1"/>
  <c r="AE1118" i="1" a="1"/>
  <c r="AE1118" i="1" s="1"/>
  <c r="AE1119" i="1" a="1"/>
  <c r="AE1119" i="1" s="1"/>
  <c r="AE1120" i="1" a="1"/>
  <c r="AE1120" i="1" s="1"/>
  <c r="AE1121" i="1" a="1"/>
  <c r="AE1121" i="1" s="1"/>
  <c r="AE1122" i="1" a="1"/>
  <c r="AE1122" i="1" s="1"/>
  <c r="AE1123" i="1" a="1"/>
  <c r="AE1123" i="1" s="1"/>
  <c r="AE1124" i="1" a="1"/>
  <c r="AE1124" i="1" s="1"/>
  <c r="AE1125" i="1" a="1"/>
  <c r="AE1125" i="1" s="1"/>
  <c r="AE1126" i="1" a="1"/>
  <c r="AE1126" i="1" s="1"/>
  <c r="AE1127" i="1" a="1"/>
  <c r="AE1127" i="1" s="1"/>
  <c r="AE1128" i="1" a="1"/>
  <c r="AE1128" i="1" s="1"/>
  <c r="AE1129" i="1" a="1"/>
  <c r="AE1129" i="1" s="1"/>
  <c r="AE1130" i="1" a="1"/>
  <c r="AE1130" i="1" s="1"/>
  <c r="AE1131" i="1" a="1"/>
  <c r="AE1131" i="1" s="1"/>
  <c r="AE1132" i="1" a="1"/>
  <c r="AE1132" i="1" s="1"/>
  <c r="AE1133" i="1" a="1"/>
  <c r="AE1133" i="1" s="1"/>
  <c r="AE1134" i="1" a="1"/>
  <c r="AE1134" i="1" s="1"/>
  <c r="AE1135" i="1" a="1"/>
  <c r="AE1135" i="1" s="1"/>
  <c r="AE1136" i="1" a="1"/>
  <c r="AE1136" i="1" s="1"/>
  <c r="AE1137" i="1" a="1"/>
  <c r="AE1137" i="1" s="1"/>
  <c r="AE1138" i="1" a="1"/>
  <c r="AE1138" i="1" s="1"/>
  <c r="AE1139" i="1" a="1"/>
  <c r="AE1139" i="1" s="1"/>
  <c r="AE1140" i="1" a="1"/>
  <c r="AE1140" i="1" s="1"/>
  <c r="AE1141" i="1" a="1"/>
  <c r="AE1141" i="1" s="1"/>
  <c r="AE1142" i="1" a="1"/>
  <c r="AE1142" i="1" s="1"/>
  <c r="AE1143" i="1" a="1"/>
  <c r="AE1143" i="1" s="1"/>
  <c r="AE1144" i="1" a="1"/>
  <c r="AE1144" i="1" s="1"/>
  <c r="AE1145" i="1" a="1"/>
  <c r="AE1145" i="1" s="1"/>
  <c r="AE1146" i="1" a="1"/>
  <c r="AE1146" i="1" s="1"/>
  <c r="AE1147" i="1" a="1"/>
  <c r="AE1147" i="1" s="1"/>
  <c r="AE1148" i="1" a="1"/>
  <c r="AE1148" i="1" s="1"/>
  <c r="AE1149" i="1" a="1"/>
  <c r="AE1149" i="1" s="1"/>
  <c r="AE1150" i="1" a="1"/>
  <c r="AE1150" i="1" s="1"/>
  <c r="AE1151" i="1" a="1"/>
  <c r="AE1151" i="1" s="1"/>
  <c r="AE1152" i="1" a="1"/>
  <c r="AE1152" i="1" s="1"/>
  <c r="AE1153" i="1" a="1"/>
  <c r="AE1153" i="1" s="1"/>
  <c r="AE1154" i="1" a="1"/>
  <c r="AE1154" i="1" s="1"/>
  <c r="AE1155" i="1" a="1"/>
  <c r="AE1155" i="1" s="1"/>
  <c r="AE1156" i="1" a="1"/>
  <c r="AE1156" i="1" s="1"/>
  <c r="AE1157" i="1" a="1"/>
  <c r="AE1157" i="1" s="1"/>
  <c r="AE1158" i="1" a="1"/>
  <c r="AE1158" i="1" s="1"/>
  <c r="AE1159" i="1" a="1"/>
  <c r="AE1159" i="1" s="1"/>
  <c r="AE1160" i="1" a="1"/>
  <c r="AE1160" i="1" s="1"/>
  <c r="AE1161" i="1" a="1"/>
  <c r="AE1161" i="1" s="1"/>
  <c r="AE1162" i="1" a="1"/>
  <c r="AE1162" i="1" s="1"/>
  <c r="AE1163" i="1" a="1"/>
  <c r="AE1163" i="1" s="1"/>
  <c r="AE1164" i="1" a="1"/>
  <c r="AE1164" i="1" s="1"/>
  <c r="AE1165" i="1" a="1"/>
  <c r="AE1165" i="1" s="1"/>
  <c r="AE1166" i="1" a="1"/>
  <c r="AE1166" i="1" s="1"/>
  <c r="AE1167" i="1" a="1"/>
  <c r="AE1167" i="1" s="1"/>
  <c r="AE1168" i="1" a="1"/>
  <c r="AE1168" i="1" s="1"/>
  <c r="AE1169" i="1" a="1"/>
  <c r="AE1169" i="1" s="1"/>
  <c r="AE1170" i="1" a="1"/>
  <c r="AE1170" i="1" s="1"/>
  <c r="AE1171" i="1" a="1"/>
  <c r="AE1171" i="1" s="1"/>
  <c r="AE1172" i="1" a="1"/>
  <c r="AE1172" i="1" s="1"/>
  <c r="AE1173" i="1" a="1"/>
  <c r="AE1173" i="1" s="1"/>
  <c r="AE1174" i="1" a="1"/>
  <c r="AE1174" i="1" s="1"/>
  <c r="AE1175" i="1" a="1"/>
  <c r="AE1175" i="1" s="1"/>
  <c r="AE1176" i="1" a="1"/>
  <c r="AE1176" i="1" s="1"/>
  <c r="AE1177" i="1" a="1"/>
  <c r="AE1177" i="1" s="1"/>
  <c r="AE1178" i="1" a="1"/>
  <c r="AE1178" i="1" s="1"/>
  <c r="AE1179" i="1" a="1"/>
  <c r="AE1179" i="1" s="1"/>
  <c r="AE1180" i="1" a="1"/>
  <c r="AE1180" i="1" s="1"/>
  <c r="AE1181" i="1" a="1"/>
  <c r="AE1181" i="1" s="1"/>
  <c r="AE1182" i="1" a="1"/>
  <c r="AE1182" i="1" s="1"/>
  <c r="AE1183" i="1" a="1"/>
  <c r="AE1183" i="1" s="1"/>
  <c r="AE1184" i="1" a="1"/>
  <c r="AE1184" i="1" s="1"/>
  <c r="AE1185" i="1" a="1"/>
  <c r="AE1185" i="1" s="1"/>
  <c r="AE1186" i="1" a="1"/>
  <c r="AE1186" i="1" s="1"/>
  <c r="AE1187" i="1" a="1"/>
  <c r="AE1187" i="1" s="1"/>
  <c r="AE1188" i="1" a="1"/>
  <c r="AE1188" i="1" s="1"/>
  <c r="AE1189" i="1" a="1"/>
  <c r="AE1189" i="1" s="1"/>
  <c r="AE1190" i="1" a="1"/>
  <c r="AE1190" i="1" s="1"/>
  <c r="AE1191" i="1" a="1"/>
  <c r="AE1191" i="1" s="1"/>
  <c r="AE1192" i="1" a="1"/>
  <c r="AE1192" i="1" s="1"/>
  <c r="AE1193" i="1" a="1"/>
  <c r="AE1193" i="1" s="1"/>
  <c r="AE1194" i="1" a="1"/>
  <c r="AE1194" i="1" s="1"/>
  <c r="AE1195" i="1" a="1"/>
  <c r="AE1195" i="1" s="1"/>
  <c r="AE1196" i="1" a="1"/>
  <c r="AE1196" i="1" s="1"/>
  <c r="AE1197" i="1" a="1"/>
  <c r="AE1197" i="1" s="1"/>
  <c r="AE1198" i="1" a="1"/>
  <c r="AE1198" i="1" s="1"/>
  <c r="AE1199" i="1" a="1"/>
  <c r="AE1199" i="1" s="1"/>
  <c r="AE1200" i="1" a="1"/>
  <c r="AE1200" i="1" s="1"/>
  <c r="AE1201" i="1" a="1"/>
  <c r="AE1201" i="1" s="1"/>
  <c r="AE1202" i="1" a="1"/>
  <c r="AE1202" i="1" s="1"/>
  <c r="AE1203" i="1" a="1"/>
  <c r="AE1203" i="1" s="1"/>
  <c r="AE1204" i="1" a="1"/>
  <c r="AE1204" i="1" s="1"/>
  <c r="AE1205" i="1" a="1"/>
  <c r="AE1205" i="1" s="1"/>
  <c r="AE1206" i="1" a="1"/>
  <c r="AE1206" i="1" s="1"/>
  <c r="AE1207" i="1" a="1"/>
  <c r="AE1207" i="1" s="1"/>
  <c r="AE1208" i="1" a="1"/>
  <c r="AE1208" i="1" s="1"/>
  <c r="AE1209" i="1" a="1"/>
  <c r="AE1209" i="1" s="1"/>
  <c r="AE1210" i="1" a="1"/>
  <c r="AE1210" i="1" s="1"/>
  <c r="AE1211" i="1" a="1"/>
  <c r="AE1211" i="1" s="1"/>
  <c r="AE1212" i="1" a="1"/>
  <c r="AE1212" i="1" s="1"/>
  <c r="AE1213" i="1" a="1"/>
  <c r="AE1213" i="1" s="1"/>
  <c r="AE1214" i="1" a="1"/>
  <c r="AE1214" i="1" s="1"/>
  <c r="AE1215" i="1" a="1"/>
  <c r="AE1215" i="1" s="1"/>
  <c r="AE1216" i="1" a="1"/>
  <c r="AE1216" i="1" s="1"/>
  <c r="AE1217" i="1" a="1"/>
  <c r="AE1217" i="1" s="1"/>
  <c r="AE1218" i="1" a="1"/>
  <c r="AE1218" i="1" s="1"/>
  <c r="AE1219" i="1" a="1"/>
  <c r="AE1219" i="1" s="1"/>
  <c r="AE1220" i="1" a="1"/>
  <c r="AE1220" i="1" s="1"/>
  <c r="AE1221" i="1" a="1"/>
  <c r="AE1221" i="1" s="1"/>
  <c r="AE1222" i="1" a="1"/>
  <c r="AE1222" i="1" s="1"/>
  <c r="AE1223" i="1" a="1"/>
  <c r="AE1223" i="1" s="1"/>
  <c r="AE1224" i="1" a="1"/>
  <c r="AE1224" i="1" s="1"/>
  <c r="AE1225" i="1" a="1"/>
  <c r="AE1225" i="1" s="1"/>
  <c r="AE1226" i="1" a="1"/>
  <c r="AE1226" i="1" s="1"/>
  <c r="AE1227" i="1" a="1"/>
  <c r="AE1227" i="1" s="1"/>
  <c r="AE1228" i="1" a="1"/>
  <c r="AE1228" i="1" s="1"/>
  <c r="AE1229" i="1" a="1"/>
  <c r="AE1229" i="1" s="1"/>
  <c r="AE1230" i="1" a="1"/>
  <c r="AE1230" i="1" s="1"/>
  <c r="AE1231" i="1" a="1"/>
  <c r="AE1231" i="1" s="1"/>
  <c r="AE1232" i="1" a="1"/>
  <c r="AE1232" i="1" s="1"/>
  <c r="AE1233" i="1" a="1"/>
  <c r="AE1233" i="1" s="1"/>
  <c r="AE1234" i="1" a="1"/>
  <c r="AE1234" i="1" s="1"/>
  <c r="AE1235" i="1" a="1"/>
  <c r="AE1235" i="1" s="1"/>
  <c r="AE1236" i="1" a="1"/>
  <c r="AE1236" i="1" s="1"/>
  <c r="AE1237" i="1" a="1"/>
  <c r="AE1237" i="1" s="1"/>
  <c r="AE1238" i="1" a="1"/>
  <c r="AE1238" i="1" s="1"/>
  <c r="AE1239" i="1" a="1"/>
  <c r="AE1239" i="1" s="1"/>
  <c r="AE1240" i="1" a="1"/>
  <c r="AE1240" i="1" s="1"/>
  <c r="AE1241" i="1" a="1"/>
  <c r="AE1241" i="1" s="1"/>
  <c r="AE1242" i="1" a="1"/>
  <c r="AE1242" i="1" s="1"/>
  <c r="AE1243" i="1" a="1"/>
  <c r="AE1243" i="1" s="1"/>
  <c r="AE1244" i="1" a="1"/>
  <c r="AE1244" i="1" s="1"/>
  <c r="AE1245" i="1" a="1"/>
  <c r="AE1245" i="1" s="1"/>
  <c r="AE1246" i="1" a="1"/>
  <c r="AE1246" i="1" s="1"/>
  <c r="AE1247" i="1" a="1"/>
  <c r="AE1247" i="1" s="1"/>
  <c r="AE1248" i="1" a="1"/>
  <c r="AE1248" i="1" s="1"/>
  <c r="AE1249" i="1" a="1"/>
  <c r="AE1249" i="1" s="1"/>
  <c r="AE1250" i="1" a="1"/>
  <c r="AE1250" i="1" s="1"/>
  <c r="AE1251" i="1" a="1"/>
  <c r="AE1251" i="1" s="1"/>
  <c r="AE1252" i="1" a="1"/>
  <c r="AE1252" i="1" s="1"/>
  <c r="AE1253" i="1" a="1"/>
  <c r="AE1253" i="1" s="1"/>
  <c r="AE1254" i="1" a="1"/>
  <c r="AE1254" i="1" s="1"/>
  <c r="AE1255" i="1" a="1"/>
  <c r="AE1255" i="1" s="1"/>
  <c r="AE1256" i="1" a="1"/>
  <c r="AE1256" i="1" s="1"/>
  <c r="AE1257" i="1" a="1"/>
  <c r="AE1257" i="1" s="1"/>
  <c r="AE1258" i="1" a="1"/>
  <c r="AE1258" i="1" s="1"/>
  <c r="AE1259" i="1" a="1"/>
  <c r="AE1259" i="1" s="1"/>
  <c r="AE1260" i="1" a="1"/>
  <c r="AE1260" i="1" s="1"/>
  <c r="AE1261" i="1" a="1"/>
  <c r="AE1261" i="1" s="1"/>
  <c r="AE1262" i="1" a="1"/>
  <c r="AE1262" i="1" s="1"/>
  <c r="AE1263" i="1" a="1"/>
  <c r="AE1263" i="1" s="1"/>
  <c r="AE1264" i="1" a="1"/>
  <c r="AE1264" i="1" s="1"/>
  <c r="AE1265" i="1" a="1"/>
  <c r="AE1265" i="1" s="1"/>
  <c r="AE1266" i="1" a="1"/>
  <c r="AE1266" i="1" s="1"/>
  <c r="AE1267" i="1" a="1"/>
  <c r="AE1267" i="1" s="1"/>
  <c r="AE1268" i="1" a="1"/>
  <c r="AE1268" i="1" s="1"/>
  <c r="AE1269" i="1" a="1"/>
  <c r="AE1269" i="1" s="1"/>
  <c r="AE1270" i="1" a="1"/>
  <c r="AE1270" i="1" s="1"/>
  <c r="AE1271" i="1" a="1"/>
  <c r="AE1271" i="1" s="1"/>
  <c r="AE1272" i="1" a="1"/>
  <c r="AE1272" i="1" s="1"/>
  <c r="AE1273" i="1" a="1"/>
  <c r="AE1273" i="1" s="1"/>
  <c r="AE1274" i="1" a="1"/>
  <c r="AE1274" i="1" s="1"/>
  <c r="AE1275" i="1" a="1"/>
  <c r="AE1275" i="1" s="1"/>
  <c r="AE1276" i="1" a="1"/>
  <c r="AE1276" i="1" s="1"/>
  <c r="AE1277" i="1" a="1"/>
  <c r="AE1277" i="1" s="1"/>
  <c r="AE1278" i="1" a="1"/>
  <c r="AE1278" i="1" s="1"/>
  <c r="AE1279" i="1" a="1"/>
  <c r="AE1279" i="1" s="1"/>
  <c r="AE1280" i="1" a="1"/>
  <c r="AE1280" i="1" s="1"/>
  <c r="AE1281" i="1" a="1"/>
  <c r="AE1281" i="1" s="1"/>
  <c r="AE1282" i="1" a="1"/>
  <c r="AE1282" i="1" s="1"/>
  <c r="AE1283" i="1" a="1"/>
  <c r="AE1283" i="1" s="1"/>
  <c r="AE1284" i="1" a="1"/>
  <c r="AE1284" i="1" s="1"/>
  <c r="AE1285" i="1" a="1"/>
  <c r="AE1285" i="1" s="1"/>
  <c r="AE1286" i="1" a="1"/>
  <c r="AE1286" i="1" s="1"/>
  <c r="AE1287" i="1" a="1"/>
  <c r="AE1287" i="1" s="1"/>
  <c r="AE1288" i="1" a="1"/>
  <c r="AE1288" i="1" s="1"/>
  <c r="AE1289" i="1" a="1"/>
  <c r="AE1289" i="1" s="1"/>
  <c r="AE1290" i="1" a="1"/>
  <c r="AE1290" i="1" s="1"/>
  <c r="AE1291" i="1" a="1"/>
  <c r="AE1291" i="1" s="1"/>
  <c r="AE1292" i="1" a="1"/>
  <c r="AE1292" i="1" s="1"/>
  <c r="AE1293" i="1" a="1"/>
  <c r="AE1293" i="1" s="1"/>
  <c r="AE1294" i="1" a="1"/>
  <c r="AE1294" i="1" s="1"/>
  <c r="AE1295" i="1" a="1"/>
  <c r="AE1295" i="1" s="1"/>
  <c r="AE1296" i="1" a="1"/>
  <c r="AE1296" i="1" s="1"/>
  <c r="AE1297" i="1" a="1"/>
  <c r="AE1297" i="1" s="1"/>
  <c r="AE1298" i="1" a="1"/>
  <c r="AE1298" i="1" s="1"/>
  <c r="AE1299" i="1" a="1"/>
  <c r="AE1299" i="1" s="1"/>
  <c r="AE1300" i="1" a="1"/>
  <c r="AE1300" i="1" s="1"/>
  <c r="AE1301" i="1" a="1"/>
  <c r="AE1301" i="1" s="1"/>
  <c r="AE1302" i="1" a="1"/>
  <c r="AE1302" i="1" s="1"/>
  <c r="AE1303" i="1" a="1"/>
  <c r="AE1303" i="1" s="1"/>
  <c r="AE1304" i="1" a="1"/>
  <c r="AE1304" i="1" s="1"/>
  <c r="AE1305" i="1" a="1"/>
  <c r="AE1305" i="1" s="1"/>
  <c r="AE1306" i="1" a="1"/>
  <c r="AE1306" i="1" s="1"/>
  <c r="AE1307" i="1" a="1"/>
  <c r="AE1307" i="1" s="1"/>
  <c r="AE1308" i="1" a="1"/>
  <c r="AE1308" i="1" s="1"/>
  <c r="AE1309" i="1" a="1"/>
  <c r="AE1309" i="1" s="1"/>
  <c r="AE1310" i="1" a="1"/>
  <c r="AE1310" i="1" s="1"/>
  <c r="AE1311" i="1" a="1"/>
  <c r="AE1311" i="1" s="1"/>
  <c r="AE1312" i="1" a="1"/>
  <c r="AE1312" i="1" s="1"/>
  <c r="AE1313" i="1" a="1"/>
  <c r="AE1313" i="1" s="1"/>
  <c r="AE1314" i="1" a="1"/>
  <c r="AE1314" i="1" s="1"/>
  <c r="AE1315" i="1" a="1"/>
  <c r="AE1315" i="1" s="1"/>
  <c r="AE1316" i="1" a="1"/>
  <c r="AE1316" i="1" s="1"/>
  <c r="AE1317" i="1" a="1"/>
  <c r="AE1317" i="1" s="1"/>
  <c r="AE1318" i="1" a="1"/>
  <c r="AE1318" i="1" s="1"/>
  <c r="AE1319" i="1" a="1"/>
  <c r="AE1319" i="1" s="1"/>
  <c r="AE1320" i="1" a="1"/>
  <c r="AE1320" i="1" s="1"/>
  <c r="AE1321" i="1" a="1"/>
  <c r="AE1321" i="1" s="1"/>
  <c r="AE1322" i="1" a="1"/>
  <c r="AE1322" i="1" s="1"/>
  <c r="AE1323" i="1" a="1"/>
  <c r="AE1323" i="1" s="1"/>
  <c r="AE1324" i="1" a="1"/>
  <c r="AE1324" i="1" s="1"/>
  <c r="AE1325" i="1" a="1"/>
  <c r="AE1325" i="1" s="1"/>
  <c r="AE1326" i="1" a="1"/>
  <c r="AE1326" i="1" s="1"/>
  <c r="AE1327" i="1" a="1"/>
  <c r="AE1327" i="1" s="1"/>
  <c r="AE1328" i="1" a="1"/>
  <c r="AE1328" i="1" s="1"/>
  <c r="AE1329" i="1" a="1"/>
  <c r="AE1329" i="1" s="1"/>
  <c r="AE1330" i="1" a="1"/>
  <c r="AE1330" i="1" s="1"/>
  <c r="AE1331" i="1" a="1"/>
  <c r="AE1331" i="1" s="1"/>
  <c r="AE1332" i="1" a="1"/>
  <c r="AE1332" i="1" s="1"/>
  <c r="AE1333" i="1" a="1"/>
  <c r="AE1333" i="1" s="1"/>
  <c r="AE1334" i="1" a="1"/>
  <c r="AE1334" i="1" s="1"/>
  <c r="AE1335" i="1" a="1"/>
  <c r="AE1335" i="1" s="1"/>
  <c r="AE1336" i="1" a="1"/>
  <c r="AE1336" i="1" s="1"/>
  <c r="AE1337" i="1" a="1"/>
  <c r="AE1337" i="1" s="1"/>
  <c r="AE1338" i="1" a="1"/>
  <c r="AE1338" i="1" s="1"/>
  <c r="AE1339" i="1" a="1"/>
  <c r="AE1339" i="1" s="1"/>
  <c r="AE1340" i="1" a="1"/>
  <c r="AE1340" i="1" s="1"/>
  <c r="AE1341" i="1" a="1"/>
  <c r="AE1341" i="1" s="1"/>
  <c r="AE1342" i="1" a="1"/>
  <c r="AE1342" i="1" s="1"/>
  <c r="AE1343" i="1" a="1"/>
  <c r="AE1343" i="1" s="1"/>
  <c r="AE1344" i="1" a="1"/>
  <c r="AE1344" i="1" s="1"/>
  <c r="AE1345" i="1" a="1"/>
  <c r="AE1345" i="1" s="1"/>
  <c r="AE1346" i="1" a="1"/>
  <c r="AE1346" i="1" s="1"/>
  <c r="AE1347" i="1" a="1"/>
  <c r="AE1347" i="1" s="1"/>
  <c r="AE1348" i="1" a="1"/>
  <c r="AE1348" i="1" s="1"/>
  <c r="AE1349" i="1" a="1"/>
  <c r="AE1349" i="1" s="1"/>
  <c r="AE1350" i="1" a="1"/>
  <c r="AE1350" i="1" s="1"/>
  <c r="AE1351" i="1" a="1"/>
  <c r="AE1351" i="1" s="1"/>
  <c r="AE1352" i="1" a="1"/>
  <c r="AE1352" i="1" s="1"/>
  <c r="AE1353" i="1" a="1"/>
  <c r="AE1353" i="1" s="1"/>
  <c r="AE1354" i="1" a="1"/>
  <c r="AE1354" i="1" s="1"/>
  <c r="AE1355" i="1" a="1"/>
  <c r="AE1355" i="1" s="1"/>
  <c r="AE1356" i="1" a="1"/>
  <c r="AE1356" i="1" s="1"/>
  <c r="AE1357" i="1" a="1"/>
  <c r="AE1357" i="1" s="1"/>
  <c r="AE1358" i="1" a="1"/>
  <c r="AE1358" i="1" s="1"/>
  <c r="AE1359" i="1" a="1"/>
  <c r="AE1359" i="1" s="1"/>
  <c r="AE1360" i="1" a="1"/>
  <c r="AE1360" i="1" s="1"/>
  <c r="AE1361" i="1" a="1"/>
  <c r="AE1361" i="1" s="1"/>
  <c r="AE1362" i="1" a="1"/>
  <c r="AE1362" i="1" s="1"/>
  <c r="AE1363" i="1" a="1"/>
  <c r="AE1363" i="1" s="1"/>
  <c r="AE1364" i="1" a="1"/>
  <c r="AE1364" i="1" s="1"/>
  <c r="AE1365" i="1" a="1"/>
  <c r="AE1365" i="1" s="1"/>
  <c r="AE1366" i="1" a="1"/>
  <c r="AE1366" i="1" s="1"/>
  <c r="AE1367" i="1" a="1"/>
  <c r="AE1367" i="1" s="1"/>
  <c r="AE1368" i="1" a="1"/>
  <c r="AE1368" i="1" s="1"/>
  <c r="AE1369" i="1" a="1"/>
  <c r="AE1369" i="1" s="1"/>
  <c r="AE1370" i="1" a="1"/>
  <c r="AE1370" i="1" s="1"/>
  <c r="AE1371" i="1" a="1"/>
  <c r="AE1371" i="1" s="1"/>
  <c r="AE1372" i="1" a="1"/>
  <c r="AE1372" i="1" s="1"/>
  <c r="AE1373" i="1" a="1"/>
  <c r="AE1373" i="1" s="1"/>
  <c r="AE1374" i="1" a="1"/>
  <c r="AE1374" i="1" s="1"/>
  <c r="AE1375" i="1" a="1"/>
  <c r="AE1375" i="1" s="1"/>
  <c r="AE1376" i="1" a="1"/>
  <c r="AE1376" i="1" s="1"/>
  <c r="AE1377" i="1" a="1"/>
  <c r="AE1377" i="1" s="1"/>
  <c r="AE1378" i="1" a="1"/>
  <c r="AE1378" i="1" s="1"/>
  <c r="AE1379" i="1" a="1"/>
  <c r="AE1379" i="1" s="1"/>
  <c r="AE1380" i="1" a="1"/>
  <c r="AE1380" i="1" s="1"/>
  <c r="AE1381" i="1" a="1"/>
  <c r="AE1381" i="1" s="1"/>
  <c r="AE1382" i="1" a="1"/>
  <c r="AE1382" i="1" s="1"/>
  <c r="AE1383" i="1" a="1"/>
  <c r="AE1383" i="1" s="1"/>
  <c r="AE1384" i="1" a="1"/>
  <c r="AE1384" i="1" s="1"/>
  <c r="AE1385" i="1" a="1"/>
  <c r="AE1385" i="1" s="1"/>
  <c r="AE1386" i="1" a="1"/>
  <c r="AE1386" i="1" s="1"/>
  <c r="AE1387" i="1" a="1"/>
  <c r="AE1387" i="1" s="1"/>
  <c r="AE1388" i="1" a="1"/>
  <c r="AE1388" i="1" s="1"/>
  <c r="AE1389" i="1" a="1"/>
  <c r="AE1389" i="1" s="1"/>
  <c r="AE1390" i="1" a="1"/>
  <c r="AE1390" i="1" s="1"/>
  <c r="AE1391" i="1" a="1"/>
  <c r="AE1391" i="1" s="1"/>
  <c r="AE1392" i="1" a="1"/>
  <c r="AE1392" i="1" s="1"/>
  <c r="AE1393" i="1" a="1"/>
  <c r="AE1393" i="1" s="1"/>
  <c r="AE1394" i="1" a="1"/>
  <c r="AE1394" i="1" s="1"/>
  <c r="AE1395" i="1" a="1"/>
  <c r="AE1395" i="1" s="1"/>
  <c r="AE1396" i="1" a="1"/>
  <c r="AE1396" i="1" s="1"/>
  <c r="AE1397" i="1" a="1"/>
  <c r="AE1397" i="1" s="1"/>
  <c r="AE1398" i="1" a="1"/>
  <c r="AE1398" i="1" s="1"/>
  <c r="AE1399" i="1" a="1"/>
  <c r="AE1399" i="1" s="1"/>
  <c r="AE1400" i="1" a="1"/>
  <c r="AE1400" i="1" s="1"/>
  <c r="AE1401" i="1" a="1"/>
  <c r="AE1401" i="1" s="1"/>
  <c r="AE1402" i="1" a="1"/>
  <c r="AE1402" i="1" s="1"/>
  <c r="AE1403" i="1" a="1"/>
  <c r="AE1403" i="1" s="1"/>
  <c r="AE1404" i="1" a="1"/>
  <c r="AE1404" i="1" s="1"/>
  <c r="AE1405" i="1" a="1"/>
  <c r="AE1405" i="1" s="1"/>
  <c r="AE1406" i="1" a="1"/>
  <c r="AE1406" i="1" s="1"/>
  <c r="AE1407" i="1" a="1"/>
  <c r="AE1407" i="1" s="1"/>
  <c r="AE1408" i="1" a="1"/>
  <c r="AE1408" i="1" s="1"/>
  <c r="AE1409" i="1" a="1"/>
  <c r="AE1409" i="1" s="1"/>
  <c r="AE1410" i="1" a="1"/>
  <c r="AE1410" i="1" s="1"/>
  <c r="AE1411" i="1" a="1"/>
  <c r="AE1411" i="1" s="1"/>
  <c r="AE1412" i="1" a="1"/>
  <c r="AE1412" i="1" s="1"/>
  <c r="AE1413" i="1" a="1"/>
  <c r="AE1413" i="1" s="1"/>
  <c r="AE1414" i="1" a="1"/>
  <c r="AE1414" i="1" s="1"/>
  <c r="AE1415" i="1" a="1"/>
  <c r="AE1415" i="1" s="1"/>
  <c r="AE1416" i="1" a="1"/>
  <c r="AE1416" i="1" s="1"/>
  <c r="AE1417" i="1" a="1"/>
  <c r="AE1417" i="1" s="1"/>
  <c r="AE1418" i="1" a="1"/>
  <c r="AE1418" i="1" s="1"/>
  <c r="AE1419" i="1" a="1"/>
  <c r="AE1419" i="1" s="1"/>
  <c r="AE1420" i="1" a="1"/>
  <c r="AE1420" i="1" s="1"/>
  <c r="AE1421" i="1" a="1"/>
  <c r="AE1421" i="1" s="1"/>
  <c r="AE1422" i="1" a="1"/>
  <c r="AE1422" i="1" s="1"/>
  <c r="AE1423" i="1" a="1"/>
  <c r="AE1423" i="1" s="1"/>
  <c r="AE1424" i="1" a="1"/>
  <c r="AE1424" i="1" s="1"/>
  <c r="AE1425" i="1" a="1"/>
  <c r="AE1425" i="1" s="1"/>
  <c r="AE1426" i="1" a="1"/>
  <c r="AE1426" i="1" s="1"/>
  <c r="AE1427" i="1" a="1"/>
  <c r="AE1427" i="1" s="1"/>
  <c r="AE1428" i="1" a="1"/>
  <c r="AE1428" i="1" s="1"/>
  <c r="AE1429" i="1" a="1"/>
  <c r="AE1429" i="1" s="1"/>
  <c r="AE1430" i="1" a="1"/>
  <c r="AE1430" i="1" s="1"/>
  <c r="AE1431" i="1" a="1"/>
  <c r="AE1431" i="1" s="1"/>
  <c r="AE1432" i="1" a="1"/>
  <c r="AE1432" i="1" s="1"/>
  <c r="AE1433" i="1" a="1"/>
  <c r="AE1433" i="1" s="1"/>
  <c r="AE1434" i="1" a="1"/>
  <c r="AE1434" i="1" s="1"/>
  <c r="AE1435" i="1" a="1"/>
  <c r="AE1435" i="1" s="1"/>
  <c r="AE1436" i="1" a="1"/>
  <c r="AE1436" i="1" s="1"/>
  <c r="AE1437" i="1" a="1"/>
  <c r="AE1437" i="1" s="1"/>
  <c r="AE1438" i="1" a="1"/>
  <c r="AE1438" i="1" s="1"/>
  <c r="AE1439" i="1" a="1"/>
  <c r="AE1439" i="1" s="1"/>
  <c r="AE1440" i="1" a="1"/>
  <c r="AE1440" i="1" s="1"/>
  <c r="AE1441" i="1" a="1"/>
  <c r="AE1441" i="1" s="1"/>
  <c r="AE1442" i="1" a="1"/>
  <c r="AE1442" i="1" s="1"/>
  <c r="AE1443" i="1" a="1"/>
  <c r="AE1443" i="1" s="1"/>
  <c r="AE1444" i="1" a="1"/>
  <c r="AE1444" i="1" s="1"/>
  <c r="AE1445" i="1" a="1"/>
  <c r="AE1445" i="1" s="1"/>
  <c r="AE1446" i="1" a="1"/>
  <c r="AE1446" i="1" s="1"/>
  <c r="AE1447" i="1" a="1"/>
  <c r="AE1447" i="1" s="1"/>
  <c r="AE1448" i="1" a="1"/>
  <c r="AE1448" i="1" s="1"/>
  <c r="AE1449" i="1" a="1"/>
  <c r="AE1449" i="1" s="1"/>
  <c r="AE1450" i="1" a="1"/>
  <c r="AE1450" i="1" s="1"/>
  <c r="AE1451" i="1" a="1"/>
  <c r="AE1451" i="1" s="1"/>
  <c r="AE1452" i="1" a="1"/>
  <c r="AE1452" i="1" s="1"/>
  <c r="AE1453" i="1" a="1"/>
  <c r="AE1453" i="1" s="1"/>
  <c r="AE1454" i="1" a="1"/>
  <c r="AE1454" i="1" s="1"/>
  <c r="AE1455" i="1" a="1"/>
  <c r="AE1455" i="1" s="1"/>
  <c r="AE1456" i="1" a="1"/>
  <c r="AE1456" i="1" s="1"/>
  <c r="AE1457" i="1" a="1"/>
  <c r="AE1457" i="1" s="1"/>
  <c r="AE1458" i="1" a="1"/>
  <c r="AE1458" i="1" s="1"/>
  <c r="AE1459" i="1" a="1"/>
  <c r="AE1459" i="1" s="1"/>
  <c r="AE1460" i="1" a="1"/>
  <c r="AE1460" i="1" s="1"/>
  <c r="AE1461" i="1" a="1"/>
  <c r="AE1461" i="1" s="1"/>
  <c r="AE1462" i="1" a="1"/>
  <c r="AE1462" i="1" s="1"/>
  <c r="AE1463" i="1" a="1"/>
  <c r="AE1463" i="1" s="1"/>
  <c r="AE1464" i="1" a="1"/>
  <c r="AE1464" i="1" s="1"/>
  <c r="AE1465" i="1" a="1"/>
  <c r="AE1465" i="1" s="1"/>
  <c r="AE1466" i="1" a="1"/>
  <c r="AE1466" i="1" s="1"/>
  <c r="AE1467" i="1" a="1"/>
  <c r="AE1467" i="1" s="1"/>
  <c r="AE1468" i="1" a="1"/>
  <c r="AE1468" i="1" s="1"/>
  <c r="AE1469" i="1" a="1"/>
  <c r="AE1469" i="1" s="1"/>
  <c r="AE1470" i="1" a="1"/>
  <c r="AE1470" i="1" s="1"/>
  <c r="AE1471" i="1" a="1"/>
  <c r="AE1471" i="1" s="1"/>
  <c r="AE1472" i="1" a="1"/>
  <c r="AE1472" i="1" s="1"/>
  <c r="AE1473" i="1" a="1"/>
  <c r="AE1473" i="1" s="1"/>
  <c r="AE1474" i="1" a="1"/>
  <c r="AE1474" i="1" s="1"/>
  <c r="AE1475" i="1" a="1"/>
  <c r="AE1475" i="1" s="1"/>
  <c r="AE1476" i="1" a="1"/>
  <c r="AE1476" i="1" s="1"/>
  <c r="AE1477" i="1" a="1"/>
  <c r="AE1477" i="1" s="1"/>
  <c r="AE1478" i="1" a="1"/>
  <c r="AE1478" i="1" s="1"/>
  <c r="AE1479" i="1" a="1"/>
  <c r="AE1479" i="1" s="1"/>
  <c r="AE1480" i="1" a="1"/>
  <c r="AE1480" i="1" s="1"/>
  <c r="AE1481" i="1" a="1"/>
  <c r="AE1481" i="1" s="1"/>
  <c r="AE1482" i="1" a="1"/>
  <c r="AE1482" i="1" s="1"/>
  <c r="AE1483" i="1" a="1"/>
  <c r="AE1483" i="1" s="1"/>
  <c r="AE1484" i="1" a="1"/>
  <c r="AE1484" i="1" s="1"/>
  <c r="AE1485" i="1" a="1"/>
  <c r="AE1485" i="1" s="1"/>
  <c r="AE1486" i="1" a="1"/>
  <c r="AE1486" i="1" s="1"/>
  <c r="AE1487" i="1" a="1"/>
  <c r="AE1487" i="1" s="1"/>
  <c r="AE1488" i="1" a="1"/>
  <c r="AE1488" i="1" s="1"/>
  <c r="AE1489" i="1" a="1"/>
  <c r="AE1489" i="1" s="1"/>
  <c r="AE1490" i="1" a="1"/>
  <c r="AE1490" i="1" s="1"/>
  <c r="AE1491" i="1" a="1"/>
  <c r="AE1491" i="1" s="1"/>
  <c r="AE1492" i="1" a="1"/>
  <c r="AE1492" i="1" s="1"/>
  <c r="AE1493" i="1" a="1"/>
  <c r="AE1493" i="1" s="1"/>
  <c r="AE1494" i="1" a="1"/>
  <c r="AE1494" i="1" s="1"/>
  <c r="AE1495" i="1" a="1"/>
  <c r="AE1495" i="1" s="1"/>
  <c r="AE1496" i="1" a="1"/>
  <c r="AE1496" i="1" s="1"/>
  <c r="AE1497" i="1" a="1"/>
  <c r="AE1497" i="1" s="1"/>
  <c r="AE1498" i="1" a="1"/>
  <c r="AE1498" i="1" s="1"/>
  <c r="AE1499" i="1" a="1"/>
  <c r="AE1499" i="1" s="1"/>
  <c r="AE1500" i="1" a="1"/>
  <c r="AE1500" i="1" s="1"/>
  <c r="AE1501" i="1" a="1"/>
  <c r="AE1501" i="1" s="1"/>
  <c r="AE1502" i="1" a="1"/>
  <c r="AE1502" i="1" s="1"/>
  <c r="AE1503" i="1" a="1"/>
  <c r="AE1503" i="1" s="1"/>
  <c r="AE1504" i="1" a="1"/>
  <c r="AE1504" i="1" s="1"/>
  <c r="AE1505" i="1" a="1"/>
  <c r="AE1505" i="1" s="1"/>
  <c r="AE1506" i="1" a="1"/>
  <c r="AE1506" i="1" s="1"/>
  <c r="AE1507" i="1" a="1"/>
  <c r="AE1507" i="1" s="1"/>
  <c r="AE1508" i="1" a="1"/>
  <c r="AE1508" i="1" s="1"/>
  <c r="AE1509" i="1" a="1"/>
  <c r="AE1509" i="1" s="1"/>
  <c r="AE1510" i="1" a="1"/>
  <c r="AE1510" i="1" s="1"/>
  <c r="AE1511" i="1" a="1"/>
  <c r="AE1511" i="1" s="1"/>
  <c r="AE1512" i="1" a="1"/>
  <c r="AE1512" i="1" s="1"/>
  <c r="AE1513" i="1" a="1"/>
  <c r="AE1513" i="1" s="1"/>
  <c r="AE1514" i="1" a="1"/>
  <c r="AE1514" i="1" s="1"/>
  <c r="AE1515" i="1" a="1"/>
  <c r="AE1515" i="1" s="1"/>
  <c r="AE1516" i="1" a="1"/>
  <c r="AE1516" i="1" s="1"/>
  <c r="AE1517" i="1" a="1"/>
  <c r="AE1517" i="1" s="1"/>
  <c r="AE1518" i="1" a="1"/>
  <c r="AE1518" i="1" s="1"/>
  <c r="AE1519" i="1" a="1"/>
  <c r="AE1519" i="1" s="1"/>
  <c r="AE1520" i="1" a="1"/>
  <c r="AE1520" i="1" s="1"/>
  <c r="AE1521" i="1" a="1"/>
  <c r="AE1521" i="1" s="1"/>
  <c r="AE1522" i="1" a="1"/>
  <c r="AE1522" i="1" s="1"/>
  <c r="AE1523" i="1" a="1"/>
  <c r="AE1523" i="1" s="1"/>
  <c r="AE1524" i="1" a="1"/>
  <c r="AE1524" i="1" s="1"/>
  <c r="AE1525" i="1" a="1"/>
  <c r="AE1525" i="1" s="1"/>
  <c r="AE1526" i="1" a="1"/>
  <c r="AE1526" i="1" s="1"/>
  <c r="AE1527" i="1" a="1"/>
  <c r="AE1527" i="1" s="1"/>
  <c r="AE1528" i="1" a="1"/>
  <c r="AE1528" i="1" s="1"/>
  <c r="AE1529" i="1" a="1"/>
  <c r="AE1529" i="1" s="1"/>
  <c r="AE1530" i="1" a="1"/>
  <c r="AE1530" i="1" s="1"/>
  <c r="AE1531" i="1" a="1"/>
  <c r="AE1531" i="1" s="1"/>
  <c r="AE1532" i="1" a="1"/>
  <c r="AE1532" i="1" s="1"/>
  <c r="AE1533" i="1" a="1"/>
  <c r="AE1533" i="1" s="1"/>
  <c r="AE1534" i="1" a="1"/>
  <c r="AE1534" i="1" s="1"/>
  <c r="AE1535" i="1" a="1"/>
  <c r="AE1535" i="1" s="1"/>
  <c r="AE1536" i="1" a="1"/>
  <c r="AE1536" i="1" s="1"/>
  <c r="AE1537" i="1" a="1"/>
  <c r="AE1537" i="1" s="1"/>
  <c r="AE1538" i="1" a="1"/>
  <c r="AE1538" i="1" s="1"/>
  <c r="AE1539" i="1" a="1"/>
  <c r="AE1539" i="1" s="1"/>
  <c r="AE1540" i="1" a="1"/>
  <c r="AE1540" i="1" s="1"/>
  <c r="AE1541" i="1" a="1"/>
  <c r="AE1541" i="1" s="1"/>
  <c r="AE1542" i="1" a="1"/>
  <c r="AE1542" i="1" s="1"/>
  <c r="AE1543" i="1" a="1"/>
  <c r="AE1543" i="1" s="1"/>
  <c r="AE1544" i="1" a="1"/>
  <c r="AE1544" i="1" s="1"/>
  <c r="AE1545" i="1" a="1"/>
  <c r="AE1545" i="1" s="1"/>
  <c r="AE1546" i="1" a="1"/>
  <c r="AE1546" i="1" s="1"/>
  <c r="AE1547" i="1" a="1"/>
  <c r="AE1547" i="1" s="1"/>
  <c r="AE1548" i="1" a="1"/>
  <c r="AE1548" i="1" s="1"/>
  <c r="AE1549" i="1" a="1"/>
  <c r="AE1549" i="1" s="1"/>
  <c r="AE1550" i="1" a="1"/>
  <c r="AE1550" i="1" s="1"/>
  <c r="AE1551" i="1" a="1"/>
  <c r="AE1551" i="1" s="1"/>
  <c r="AE1552" i="1" a="1"/>
  <c r="AE1552" i="1" s="1"/>
  <c r="AE1553" i="1" a="1"/>
  <c r="AE1553" i="1" s="1"/>
  <c r="AE1554" i="1" a="1"/>
  <c r="AE1554" i="1" s="1"/>
  <c r="AE1555" i="1" a="1"/>
  <c r="AE1555" i="1" s="1"/>
  <c r="AE1556" i="1" a="1"/>
  <c r="AE1556" i="1" s="1"/>
  <c r="AE1557" i="1" a="1"/>
  <c r="AE1557" i="1" s="1"/>
  <c r="AE1558" i="1" a="1"/>
  <c r="AE1558" i="1" s="1"/>
  <c r="AE1559" i="1" a="1"/>
  <c r="AE1559" i="1" s="1"/>
  <c r="AE1560" i="1" a="1"/>
  <c r="AE1560" i="1" s="1"/>
  <c r="AE1561" i="1" a="1"/>
  <c r="AE1561" i="1" s="1"/>
  <c r="AE1562" i="1" a="1"/>
  <c r="AE1562" i="1" s="1"/>
  <c r="AE1563" i="1" a="1"/>
  <c r="AE1563" i="1" s="1"/>
  <c r="AE1564" i="1" a="1"/>
  <c r="AE1564" i="1" s="1"/>
  <c r="AE1565" i="1" a="1"/>
  <c r="AE1565" i="1" s="1"/>
  <c r="AE1566" i="1" a="1"/>
  <c r="AE1566" i="1" s="1"/>
  <c r="AE1567" i="1" a="1"/>
  <c r="AE1567" i="1" s="1"/>
  <c r="AE1568" i="1" a="1"/>
  <c r="AE1568" i="1" s="1"/>
  <c r="AE1569" i="1" a="1"/>
  <c r="AE1569" i="1" s="1"/>
  <c r="AE1570" i="1" a="1"/>
  <c r="AE1570" i="1" s="1"/>
  <c r="AE1571" i="1" a="1"/>
  <c r="AE1571" i="1" s="1"/>
  <c r="AE1572" i="1" a="1"/>
  <c r="AE1572" i="1" s="1"/>
  <c r="AE1573" i="1" a="1"/>
  <c r="AE1573" i="1" s="1"/>
  <c r="AE1574" i="1" a="1"/>
  <c r="AE1574" i="1" s="1"/>
  <c r="AE1575" i="1" a="1"/>
  <c r="AE1575" i="1" s="1"/>
  <c r="AE1576" i="1" a="1"/>
  <c r="AE1576" i="1" s="1"/>
  <c r="AE1577" i="1" a="1"/>
  <c r="AE1577" i="1" s="1"/>
  <c r="AE1578" i="1" a="1"/>
  <c r="AE1578" i="1" s="1"/>
  <c r="AE1579" i="1" a="1"/>
  <c r="AE1579" i="1" s="1"/>
  <c r="AE1580" i="1" a="1"/>
  <c r="AE1580" i="1" s="1"/>
  <c r="AE1581" i="1" a="1"/>
  <c r="AE1581" i="1" s="1"/>
  <c r="AE1582" i="1" a="1"/>
  <c r="AE1582" i="1" s="1"/>
  <c r="AE1583" i="1" a="1"/>
  <c r="AE1583" i="1" s="1"/>
  <c r="AE1584" i="1" a="1"/>
  <c r="AE1584" i="1" s="1"/>
  <c r="AE1585" i="1" a="1"/>
  <c r="AE1585" i="1" s="1"/>
  <c r="AE1586" i="1" a="1"/>
  <c r="AE1586" i="1" s="1"/>
  <c r="AE1587" i="1" a="1"/>
  <c r="AE1587" i="1" s="1"/>
  <c r="AE1588" i="1" a="1"/>
  <c r="AE1588" i="1" s="1"/>
  <c r="AE1589" i="1" a="1"/>
  <c r="AE1589" i="1" s="1"/>
  <c r="AE1590" i="1" a="1"/>
  <c r="AE1590" i="1" s="1"/>
  <c r="AE1591" i="1" a="1"/>
  <c r="AE1591" i="1" s="1"/>
  <c r="AE1592" i="1" a="1"/>
  <c r="AE1592" i="1" s="1"/>
  <c r="AE1593" i="1" a="1"/>
  <c r="AE1593" i="1" s="1"/>
  <c r="AE1594" i="1" a="1"/>
  <c r="AE1594" i="1" s="1"/>
  <c r="AE1595" i="1" a="1"/>
  <c r="AE1595" i="1" s="1"/>
  <c r="AE1596" i="1" a="1"/>
  <c r="AE1596" i="1" s="1"/>
  <c r="AE1597" i="1" a="1"/>
  <c r="AE1597" i="1" s="1"/>
  <c r="AE1598" i="1" a="1"/>
  <c r="AE1598" i="1" s="1"/>
  <c r="AE1599" i="1" a="1"/>
  <c r="AE1599" i="1" s="1"/>
  <c r="AE1600" i="1" a="1"/>
  <c r="AE1600" i="1" s="1"/>
  <c r="AE1601" i="1" a="1"/>
  <c r="AE1601" i="1" s="1"/>
  <c r="AE1602" i="1" a="1"/>
  <c r="AE1602" i="1" s="1"/>
  <c r="AE1603" i="1" a="1"/>
  <c r="AE1603" i="1" s="1"/>
  <c r="AE1604" i="1" a="1"/>
  <c r="AE1604" i="1" s="1"/>
  <c r="AE1605" i="1" a="1"/>
  <c r="AE1605" i="1" s="1"/>
  <c r="AE1606" i="1" a="1"/>
  <c r="AE1606" i="1" s="1"/>
  <c r="AE1607" i="1" a="1"/>
  <c r="AE1607" i="1" s="1"/>
  <c r="AE1608" i="1" a="1"/>
  <c r="AE1608" i="1" s="1"/>
  <c r="AE1609" i="1" a="1"/>
  <c r="AE1609" i="1" s="1"/>
  <c r="AE1610" i="1" a="1"/>
  <c r="AE1610" i="1" s="1"/>
  <c r="AE1611" i="1" a="1"/>
  <c r="AE1611" i="1" s="1"/>
  <c r="AE1612" i="1" a="1"/>
  <c r="AE1612" i="1" s="1"/>
  <c r="AE1613" i="1" a="1"/>
  <c r="AE1613" i="1" s="1"/>
  <c r="AE1614" i="1" a="1"/>
  <c r="AE1614" i="1" s="1"/>
  <c r="AE1615" i="1" a="1"/>
  <c r="AE1615" i="1" s="1"/>
  <c r="AE1616" i="1" a="1"/>
  <c r="AE1616" i="1" s="1"/>
  <c r="AE1617" i="1" a="1"/>
  <c r="AE1617" i="1" s="1"/>
  <c r="AE1618" i="1" a="1"/>
  <c r="AE1618" i="1" s="1"/>
  <c r="AE1619" i="1" a="1"/>
  <c r="AE1619" i="1" s="1"/>
  <c r="AE1620" i="1" a="1"/>
  <c r="AE1620" i="1" s="1"/>
  <c r="AE1621" i="1" a="1"/>
  <c r="AE1621" i="1" s="1"/>
  <c r="AE1622" i="1" a="1"/>
  <c r="AE1622" i="1" s="1"/>
  <c r="AE1623" i="1" a="1"/>
  <c r="AE1623" i="1" s="1"/>
  <c r="AE1624" i="1" a="1"/>
  <c r="AE1624" i="1" s="1"/>
  <c r="AE1625" i="1" a="1"/>
  <c r="AE1625" i="1" s="1"/>
  <c r="AE1626" i="1" a="1"/>
  <c r="AE1626" i="1" s="1"/>
  <c r="AE1627" i="1" a="1"/>
  <c r="AE1627" i="1" s="1"/>
  <c r="AE1628" i="1" a="1"/>
  <c r="AE1628" i="1" s="1"/>
  <c r="AE1629" i="1" a="1"/>
  <c r="AE1629" i="1" s="1"/>
  <c r="AE1630" i="1" a="1"/>
  <c r="AE1630" i="1" s="1"/>
  <c r="AE1631" i="1" a="1"/>
  <c r="AE1631" i="1" s="1"/>
  <c r="AE1632" i="1" a="1"/>
  <c r="AE1632" i="1" s="1"/>
  <c r="AE1633" i="1" a="1"/>
  <c r="AE1633" i="1" s="1"/>
  <c r="AE1634" i="1" a="1"/>
  <c r="AE1634" i="1" s="1"/>
  <c r="AE1635" i="1" a="1"/>
  <c r="AE1635" i="1" s="1"/>
  <c r="AE1636" i="1" a="1"/>
  <c r="AE1636" i="1" s="1"/>
  <c r="AE1637" i="1" a="1"/>
  <c r="AE1637" i="1" s="1"/>
  <c r="AE1638" i="1" a="1"/>
  <c r="AE1638" i="1" s="1"/>
  <c r="AE1639" i="1" a="1"/>
  <c r="AE1639" i="1" s="1"/>
  <c r="AE1640" i="1" a="1"/>
  <c r="AE1640" i="1" s="1"/>
  <c r="AE1641" i="1" a="1"/>
  <c r="AE1641" i="1" s="1"/>
  <c r="AE1642" i="1" a="1"/>
  <c r="AE1642" i="1" s="1"/>
  <c r="AE1643" i="1" a="1"/>
  <c r="AE1643" i="1" s="1"/>
  <c r="AE1644" i="1" a="1"/>
  <c r="AE1644" i="1" s="1"/>
  <c r="AE1645" i="1" a="1"/>
  <c r="AE1645" i="1" s="1"/>
  <c r="AE1646" i="1" a="1"/>
  <c r="AE1646" i="1" s="1"/>
  <c r="AE1647" i="1" a="1"/>
  <c r="AE1647" i="1" s="1"/>
  <c r="AE1648" i="1" a="1"/>
  <c r="AE1648" i="1" s="1"/>
  <c r="AE1649" i="1" a="1"/>
  <c r="AE1649" i="1" s="1"/>
  <c r="AE1650" i="1" a="1"/>
  <c r="AE1650" i="1" s="1"/>
  <c r="AE1651" i="1" a="1"/>
  <c r="AE1651" i="1" s="1"/>
  <c r="AE1652" i="1" a="1"/>
  <c r="AE1652" i="1" s="1"/>
  <c r="AE1653" i="1" a="1"/>
  <c r="AE1653" i="1" s="1"/>
  <c r="AE1654" i="1" a="1"/>
  <c r="AE1654" i="1" s="1"/>
  <c r="AE1655" i="1" a="1"/>
  <c r="AE1655" i="1" s="1"/>
  <c r="AE1656" i="1" a="1"/>
  <c r="AE1656" i="1" s="1"/>
  <c r="AE1657" i="1" a="1"/>
  <c r="AE1657" i="1" s="1"/>
  <c r="AE1658" i="1" a="1"/>
  <c r="AE1658" i="1" s="1"/>
  <c r="AE1659" i="1" a="1"/>
  <c r="AE1659" i="1" s="1"/>
  <c r="AE1660" i="1" a="1"/>
  <c r="AE1660" i="1" s="1"/>
  <c r="AE1661" i="1" a="1"/>
  <c r="AE1661" i="1" s="1"/>
  <c r="AE1662" i="1" a="1"/>
  <c r="AE1662" i="1" s="1"/>
  <c r="AE1663" i="1" a="1"/>
  <c r="AE1663" i="1" s="1"/>
  <c r="AE1664" i="1" a="1"/>
  <c r="AE1664" i="1" s="1"/>
  <c r="AE1665" i="1" a="1"/>
  <c r="AE1665" i="1" s="1"/>
  <c r="AE1666" i="1" a="1"/>
  <c r="AE1666" i="1" s="1"/>
  <c r="AE1667" i="1" a="1"/>
  <c r="AE1667" i="1" s="1"/>
  <c r="AE1668" i="1" a="1"/>
  <c r="AE1668" i="1" s="1"/>
  <c r="AE1669" i="1" a="1"/>
  <c r="AE1669" i="1" s="1"/>
  <c r="AE1670" i="1" a="1"/>
  <c r="AE1670" i="1" s="1"/>
  <c r="AE1671" i="1" a="1"/>
  <c r="AE1671" i="1" s="1"/>
  <c r="AE1672" i="1" a="1"/>
  <c r="AE1672" i="1" s="1"/>
  <c r="AE1673" i="1" a="1"/>
  <c r="AE1673" i="1" s="1"/>
  <c r="AE1674" i="1" a="1"/>
  <c r="AE1674" i="1" s="1"/>
  <c r="AE1675" i="1" a="1"/>
  <c r="AE1675" i="1" s="1"/>
  <c r="AE1676" i="1" a="1"/>
  <c r="AE1676" i="1" s="1"/>
  <c r="AE1677" i="1" a="1"/>
  <c r="AE1677" i="1" s="1"/>
  <c r="AE1678" i="1" a="1"/>
  <c r="AE1678" i="1" s="1"/>
  <c r="AE1679" i="1" a="1"/>
  <c r="AE1679" i="1" s="1"/>
  <c r="AE1680" i="1" a="1"/>
  <c r="AE1680" i="1" s="1"/>
  <c r="AE1681" i="1" a="1"/>
  <c r="AE1681" i="1" s="1"/>
  <c r="AE1682" i="1" a="1"/>
  <c r="AE1682" i="1" s="1"/>
  <c r="AE1683" i="1" a="1"/>
  <c r="AE1683" i="1" s="1"/>
  <c r="AE1684" i="1" a="1"/>
  <c r="AE1684" i="1" s="1"/>
  <c r="AE1685" i="1" a="1"/>
  <c r="AE1685" i="1" s="1"/>
  <c r="AE1686" i="1" a="1"/>
  <c r="AE1686" i="1" s="1"/>
  <c r="AE1687" i="1" a="1"/>
  <c r="AE1687" i="1" s="1"/>
  <c r="AE1688" i="1" a="1"/>
  <c r="AE1688" i="1" s="1"/>
  <c r="AE1689" i="1" a="1"/>
  <c r="AE1689" i="1" s="1"/>
  <c r="AE1690" i="1" a="1"/>
  <c r="AE1690" i="1" s="1"/>
  <c r="AE1691" i="1" a="1"/>
  <c r="AE1691" i="1" s="1"/>
  <c r="AE1692" i="1" a="1"/>
  <c r="AE1692" i="1" s="1"/>
  <c r="AE1693" i="1" a="1"/>
  <c r="AE1693" i="1" s="1"/>
  <c r="AE1694" i="1" a="1"/>
  <c r="AE1694" i="1" s="1"/>
  <c r="AE1695" i="1" a="1"/>
  <c r="AE1695" i="1" s="1"/>
  <c r="AE1696" i="1" a="1"/>
  <c r="AE1696" i="1" s="1"/>
  <c r="AE1697" i="1" a="1"/>
  <c r="AE1697" i="1" s="1"/>
  <c r="AE1698" i="1" a="1"/>
  <c r="AE1698" i="1" s="1"/>
  <c r="AE1699" i="1" a="1"/>
  <c r="AE1699" i="1" s="1"/>
  <c r="AE1700" i="1" a="1"/>
  <c r="AE1700" i="1" s="1"/>
  <c r="AE1701" i="1" a="1"/>
  <c r="AE1701" i="1" s="1"/>
  <c r="AE1702" i="1" a="1"/>
  <c r="AE1702" i="1" s="1"/>
  <c r="AE1703" i="1" a="1"/>
  <c r="AE1703" i="1" s="1"/>
  <c r="AE1704" i="1" a="1"/>
  <c r="AE1704" i="1" s="1"/>
  <c r="AE1705" i="1" a="1"/>
  <c r="AE1705" i="1" s="1"/>
  <c r="AE1706" i="1" a="1"/>
  <c r="AE1706" i="1" s="1"/>
  <c r="AE1707" i="1" a="1"/>
  <c r="AE1707" i="1" s="1"/>
  <c r="AE1708" i="1" a="1"/>
  <c r="AE1708" i="1" s="1"/>
  <c r="AE1709" i="1" a="1"/>
  <c r="AE1709" i="1" s="1"/>
  <c r="AE1710" i="1" a="1"/>
  <c r="AE1710" i="1" s="1"/>
  <c r="AE1711" i="1" a="1"/>
  <c r="AE1711" i="1" s="1"/>
  <c r="AE1712" i="1" a="1"/>
  <c r="AE1712" i="1" s="1"/>
  <c r="AE1713" i="1" a="1"/>
  <c r="AE1713" i="1" s="1"/>
  <c r="AE1714" i="1" a="1"/>
  <c r="AE1714" i="1" s="1"/>
  <c r="AE1715" i="1" a="1"/>
  <c r="AE1715" i="1" s="1"/>
  <c r="AE1716" i="1" a="1"/>
  <c r="AE1716" i="1" s="1"/>
  <c r="AE1717" i="1" a="1"/>
  <c r="AE1717" i="1" s="1"/>
  <c r="AE1718" i="1" a="1"/>
  <c r="AE1718" i="1" s="1"/>
  <c r="AE1719" i="1" a="1"/>
  <c r="AE1719" i="1" s="1"/>
  <c r="AE1720" i="1" a="1"/>
  <c r="AE1720" i="1" s="1"/>
  <c r="AE1721" i="1" a="1"/>
  <c r="AE1721" i="1" s="1"/>
  <c r="AE1722" i="1" a="1"/>
  <c r="AE1722" i="1" s="1"/>
  <c r="AE1723" i="1" a="1"/>
  <c r="AE1723" i="1" s="1"/>
  <c r="AE1724" i="1" a="1"/>
  <c r="AE1724" i="1" s="1"/>
  <c r="AE1725" i="1" a="1"/>
  <c r="AE1725" i="1" s="1"/>
  <c r="AE1726" i="1" a="1"/>
  <c r="AE1726" i="1" s="1"/>
  <c r="AE1727" i="1" a="1"/>
  <c r="AE1727" i="1" s="1"/>
  <c r="AE1728" i="1" a="1"/>
  <c r="AE1728" i="1" s="1"/>
  <c r="AE1729" i="1" a="1"/>
  <c r="AE1729" i="1" s="1"/>
  <c r="AE1730" i="1" a="1"/>
  <c r="AE1730" i="1" s="1"/>
  <c r="AE1731" i="1" a="1"/>
  <c r="AE1731" i="1" s="1"/>
  <c r="AE1732" i="1" a="1"/>
  <c r="AE1732" i="1" s="1"/>
  <c r="AE1733" i="1" a="1"/>
  <c r="AE1733" i="1" s="1"/>
  <c r="AE1734" i="1" a="1"/>
  <c r="AE1734" i="1" s="1"/>
  <c r="AE1735" i="1" a="1"/>
  <c r="AE1735" i="1" s="1"/>
  <c r="AE1736" i="1" a="1"/>
  <c r="AE1736" i="1" s="1"/>
  <c r="AE1737" i="1" a="1"/>
  <c r="AE1737" i="1" s="1"/>
  <c r="AE1738" i="1" a="1"/>
  <c r="AE1738" i="1" s="1"/>
  <c r="AE1739" i="1" a="1"/>
  <c r="AE1739" i="1" s="1"/>
  <c r="AE1740" i="1" a="1"/>
  <c r="AE1740" i="1" s="1"/>
  <c r="AE1741" i="1" a="1"/>
  <c r="AE1741" i="1" s="1"/>
  <c r="AE1742" i="1" a="1"/>
  <c r="AE1742" i="1" s="1"/>
  <c r="AE1743" i="1" a="1"/>
  <c r="AE1743" i="1" s="1"/>
  <c r="AE1744" i="1" a="1"/>
  <c r="AE1744" i="1" s="1"/>
  <c r="AE1745" i="1" a="1"/>
  <c r="AE1745" i="1" s="1"/>
  <c r="AE1746" i="1" a="1"/>
  <c r="AE1746" i="1" s="1"/>
  <c r="AE1747" i="1" a="1"/>
  <c r="AE1747" i="1" s="1"/>
  <c r="AE1748" i="1" a="1"/>
  <c r="AE1748" i="1" s="1"/>
  <c r="AE1749" i="1" a="1"/>
  <c r="AE1749" i="1" s="1"/>
  <c r="AE1750" i="1" a="1"/>
  <c r="AE1750" i="1" s="1"/>
  <c r="AE1751" i="1" a="1"/>
  <c r="AE1751" i="1" s="1"/>
  <c r="AE1752" i="1" a="1"/>
  <c r="AE1752" i="1" s="1"/>
  <c r="AE1753" i="1" a="1"/>
  <c r="AE1753" i="1" s="1"/>
  <c r="AE1754" i="1" a="1"/>
  <c r="AE1754" i="1" s="1"/>
  <c r="AE1755" i="1" a="1"/>
  <c r="AE1755" i="1" s="1"/>
  <c r="AE1756" i="1" a="1"/>
  <c r="AE1756" i="1" s="1"/>
  <c r="AE1757" i="1" a="1"/>
  <c r="AE1757" i="1" s="1"/>
  <c r="AE1758" i="1" a="1"/>
  <c r="AE1758" i="1" s="1"/>
  <c r="AE1759" i="1" a="1"/>
  <c r="AE1759" i="1" s="1"/>
  <c r="AE1760" i="1" a="1"/>
  <c r="AE1760" i="1" s="1"/>
  <c r="AE1761" i="1" a="1"/>
  <c r="AE1761" i="1" s="1"/>
  <c r="AE1762" i="1" a="1"/>
  <c r="AE1762" i="1" s="1"/>
  <c r="AE1763" i="1" a="1"/>
  <c r="AE1763" i="1" s="1"/>
  <c r="AE1764" i="1" a="1"/>
  <c r="AE1764" i="1" s="1"/>
  <c r="AE1765" i="1" a="1"/>
  <c r="AE1765" i="1" s="1"/>
  <c r="AE1766" i="1" a="1"/>
  <c r="AE1766" i="1" s="1"/>
  <c r="AE1767" i="1" a="1"/>
  <c r="AE1767" i="1" s="1"/>
  <c r="AE1768" i="1" a="1"/>
  <c r="AE1768" i="1" s="1"/>
  <c r="AE1769" i="1" a="1"/>
  <c r="AE1769" i="1" s="1"/>
  <c r="AE1770" i="1" a="1"/>
  <c r="AE1770" i="1" s="1"/>
  <c r="AE1771" i="1" a="1"/>
  <c r="AE1771" i="1" s="1"/>
  <c r="AE1772" i="1" a="1"/>
  <c r="AE1772" i="1" s="1"/>
  <c r="AE1773" i="1" a="1"/>
  <c r="AE1773" i="1" s="1"/>
  <c r="AE1774" i="1" a="1"/>
  <c r="AE1774" i="1" s="1"/>
  <c r="AE1775" i="1" a="1"/>
  <c r="AE1775" i="1" s="1"/>
  <c r="AE1776" i="1" a="1"/>
  <c r="AE1776" i="1" s="1"/>
  <c r="AE1777" i="1" a="1"/>
  <c r="AE1777" i="1" s="1"/>
  <c r="AE1778" i="1" a="1"/>
  <c r="AE1778" i="1" s="1"/>
  <c r="AE1779" i="1" a="1"/>
  <c r="AE1779" i="1" s="1"/>
  <c r="AE1780" i="1" a="1"/>
  <c r="AE1780" i="1" s="1"/>
  <c r="AE1781" i="1" a="1"/>
  <c r="AE1781" i="1" s="1"/>
  <c r="AE1782" i="1" a="1"/>
  <c r="AE1782" i="1" s="1"/>
  <c r="AE1783" i="1" a="1"/>
  <c r="AE1783" i="1" s="1"/>
  <c r="AE1784" i="1" a="1"/>
  <c r="AE1784" i="1" s="1"/>
  <c r="AE1785" i="1" a="1"/>
  <c r="AE1785" i="1" s="1"/>
  <c r="AE1786" i="1" a="1"/>
  <c r="AE1786" i="1" s="1"/>
  <c r="AE1787" i="1" a="1"/>
  <c r="AE1787" i="1" s="1"/>
  <c r="AE1788" i="1" a="1"/>
  <c r="AE1788" i="1" s="1"/>
  <c r="AE1789" i="1" a="1"/>
  <c r="AE1789" i="1" s="1"/>
  <c r="AE1790" i="1" a="1"/>
  <c r="AE1790" i="1" s="1"/>
  <c r="AE1791" i="1" a="1"/>
  <c r="AE1791" i="1" s="1"/>
  <c r="AE1792" i="1" a="1"/>
  <c r="AE1792" i="1" s="1"/>
  <c r="AE1793" i="1" a="1"/>
  <c r="AE1793" i="1" s="1"/>
  <c r="AE1794" i="1" a="1"/>
  <c r="AE1794" i="1" s="1"/>
  <c r="AE1795" i="1" a="1"/>
  <c r="AE1795" i="1" s="1"/>
  <c r="AE1796" i="1" a="1"/>
  <c r="AE1796" i="1" s="1"/>
  <c r="AE1797" i="1" a="1"/>
  <c r="AE1797" i="1" s="1"/>
  <c r="AE1798" i="1" a="1"/>
  <c r="AE1798" i="1" s="1"/>
  <c r="AE1799" i="1" a="1"/>
  <c r="AE1799" i="1" s="1"/>
  <c r="AE1800" i="1" a="1"/>
  <c r="AE1800" i="1" s="1"/>
  <c r="AE1801" i="1" a="1"/>
  <c r="AE1801" i="1" s="1"/>
  <c r="AE1802" i="1" a="1"/>
  <c r="AE1802" i="1" s="1"/>
  <c r="AE1803" i="1" a="1"/>
  <c r="AE1803" i="1" s="1"/>
  <c r="AE1804" i="1" a="1"/>
  <c r="AE1804" i="1" s="1"/>
  <c r="AE1805" i="1" a="1"/>
  <c r="AE1805" i="1" s="1"/>
  <c r="AE1806" i="1" a="1"/>
  <c r="AE1806" i="1" s="1"/>
  <c r="AE1807" i="1" a="1"/>
  <c r="AE1807" i="1" s="1"/>
  <c r="AE1808" i="1" a="1"/>
  <c r="AE1808" i="1" s="1"/>
  <c r="AE1809" i="1" a="1"/>
  <c r="AE1809" i="1" s="1"/>
  <c r="AE1810" i="1" a="1"/>
  <c r="AE1810" i="1" s="1"/>
  <c r="AE1811" i="1" a="1"/>
  <c r="AE1811" i="1" s="1"/>
  <c r="AE1812" i="1" a="1"/>
  <c r="AE1812" i="1" s="1"/>
  <c r="AE1813" i="1" a="1"/>
  <c r="AE1813" i="1" s="1"/>
  <c r="AE1814" i="1" a="1"/>
  <c r="AE1814" i="1" s="1"/>
  <c r="AE1815" i="1" a="1"/>
  <c r="AE1815" i="1" s="1"/>
  <c r="AE1816" i="1" a="1"/>
  <c r="AE1816" i="1" s="1"/>
  <c r="AE1817" i="1" a="1"/>
  <c r="AE1817" i="1" s="1"/>
  <c r="AE1818" i="1" a="1"/>
  <c r="AE1818" i="1" s="1"/>
  <c r="AE1819" i="1" a="1"/>
  <c r="AE1819" i="1" s="1"/>
  <c r="AE1820" i="1" a="1"/>
  <c r="AE1820" i="1" s="1"/>
  <c r="AE1821" i="1" a="1"/>
  <c r="AE1821" i="1" s="1"/>
  <c r="AE1822" i="1" a="1"/>
  <c r="AE1822" i="1" s="1"/>
  <c r="AE1823" i="1" a="1"/>
  <c r="AE1823" i="1" s="1"/>
  <c r="AE1824" i="1" a="1"/>
  <c r="AE1824" i="1" s="1"/>
  <c r="AE1825" i="1" a="1"/>
  <c r="AE1825" i="1" s="1"/>
  <c r="AE1826" i="1" a="1"/>
  <c r="AE1826" i="1" s="1"/>
  <c r="AE1827" i="1" a="1"/>
  <c r="AE1827" i="1" s="1"/>
  <c r="AE1828" i="1" a="1"/>
  <c r="AE1828" i="1" s="1"/>
  <c r="AE1829" i="1" a="1"/>
  <c r="AE1829" i="1" s="1"/>
  <c r="AE1830" i="1" a="1"/>
  <c r="AE1830" i="1" s="1"/>
  <c r="AE1831" i="1" a="1"/>
  <c r="AE1831" i="1" s="1"/>
  <c r="AE1832" i="1" a="1"/>
  <c r="AE1832" i="1" s="1"/>
  <c r="AE1833" i="1" a="1"/>
  <c r="AE1833" i="1" s="1"/>
  <c r="AE1834" i="1" a="1"/>
  <c r="AE1834" i="1" s="1"/>
  <c r="AE1835" i="1" a="1"/>
  <c r="AE1835" i="1" s="1"/>
  <c r="AE1836" i="1" a="1"/>
  <c r="AE1836" i="1" s="1"/>
  <c r="AE1837" i="1" a="1"/>
  <c r="AE1837" i="1" s="1"/>
  <c r="AE1838" i="1" a="1"/>
  <c r="AE1838" i="1" s="1"/>
  <c r="AE1839" i="1" a="1"/>
  <c r="AE1839" i="1" s="1"/>
  <c r="AE1840" i="1" a="1"/>
  <c r="AE1840" i="1" s="1"/>
  <c r="AE1841" i="1" a="1"/>
  <c r="AE1841" i="1" s="1"/>
  <c r="AE1842" i="1" a="1"/>
  <c r="AE1842" i="1" s="1"/>
  <c r="AE1843" i="1" a="1"/>
  <c r="AE1843" i="1" s="1"/>
  <c r="AE1844" i="1" a="1"/>
  <c r="AE1844" i="1" s="1"/>
  <c r="AE1845" i="1" a="1"/>
  <c r="AE1845" i="1" s="1"/>
  <c r="AE1846" i="1" a="1"/>
  <c r="AE1846" i="1" s="1"/>
  <c r="AE1847" i="1" a="1"/>
  <c r="AE1847" i="1" s="1"/>
  <c r="AE1848" i="1" a="1"/>
  <c r="AE1848" i="1" s="1"/>
  <c r="AE1849" i="1" a="1"/>
  <c r="AE1849" i="1" s="1"/>
  <c r="AE1850" i="1" a="1"/>
  <c r="AE1850" i="1" s="1"/>
  <c r="AE1851" i="1" a="1"/>
  <c r="AE1851" i="1" s="1"/>
  <c r="AE1852" i="1" a="1"/>
  <c r="AE1852" i="1" s="1"/>
  <c r="AE1853" i="1" a="1"/>
  <c r="AE1853" i="1" s="1"/>
  <c r="AE1854" i="1" a="1"/>
  <c r="AE1854" i="1" s="1"/>
  <c r="AE1855" i="1" a="1"/>
  <c r="AE1855" i="1" s="1"/>
  <c r="AE1856" i="1" a="1"/>
  <c r="AE1856" i="1" s="1"/>
  <c r="AE1857" i="1" a="1"/>
  <c r="AE1857" i="1" s="1"/>
  <c r="AE1858" i="1" a="1"/>
  <c r="AE1858" i="1" s="1"/>
  <c r="AE1859" i="1" a="1"/>
  <c r="AE1859" i="1" s="1"/>
  <c r="AE1860" i="1" a="1"/>
  <c r="AE1860" i="1" s="1"/>
  <c r="AE1861" i="1" a="1"/>
  <c r="AE1861" i="1" s="1"/>
  <c r="AE1862" i="1" a="1"/>
  <c r="AE1862" i="1" s="1"/>
  <c r="AE1863" i="1" a="1"/>
  <c r="AE1863" i="1" s="1"/>
  <c r="AE1864" i="1" a="1"/>
  <c r="AE1864" i="1" s="1"/>
  <c r="AE1865" i="1" a="1"/>
  <c r="AE1865" i="1" s="1"/>
  <c r="AE1866" i="1" a="1"/>
  <c r="AE1866" i="1" s="1"/>
  <c r="AE1867" i="1" a="1"/>
  <c r="AE1867" i="1" s="1"/>
  <c r="AE1868" i="1" a="1"/>
  <c r="AE1868" i="1" s="1"/>
  <c r="AE1869" i="1" a="1"/>
  <c r="AE1869" i="1" s="1"/>
  <c r="AE1870" i="1" a="1"/>
  <c r="AE1870" i="1" s="1"/>
  <c r="AE1871" i="1" a="1"/>
  <c r="AE1871" i="1" s="1"/>
  <c r="AE1872" i="1" a="1"/>
  <c r="AE1872" i="1" s="1"/>
  <c r="AE1873" i="1" a="1"/>
  <c r="AE1873" i="1" s="1"/>
  <c r="AE1874" i="1" a="1"/>
  <c r="AE1874" i="1" s="1"/>
  <c r="AE1875" i="1" a="1"/>
  <c r="AE1875" i="1" s="1"/>
  <c r="AE1876" i="1" a="1"/>
  <c r="AE1876" i="1" s="1"/>
  <c r="AE1877" i="1" a="1"/>
  <c r="AE1877" i="1" s="1"/>
  <c r="AE1878" i="1" a="1"/>
  <c r="AE1878" i="1" s="1"/>
  <c r="AE1879" i="1" a="1"/>
  <c r="AE1879" i="1" s="1"/>
  <c r="AE1880" i="1" a="1"/>
  <c r="AE1880" i="1" s="1"/>
  <c r="AE1881" i="1" a="1"/>
  <c r="AE1881" i="1" s="1"/>
  <c r="AE1882" i="1" a="1"/>
  <c r="AE1882" i="1" s="1"/>
  <c r="AE1883" i="1" a="1"/>
  <c r="AE1883" i="1" s="1"/>
  <c r="AE1884" i="1" a="1"/>
  <c r="AE1884" i="1" s="1"/>
  <c r="AE1885" i="1" a="1"/>
  <c r="AE1885" i="1" s="1"/>
  <c r="AE1886" i="1" a="1"/>
  <c r="AE1886" i="1" s="1"/>
  <c r="AE1887" i="1" a="1"/>
  <c r="AE1887" i="1" s="1"/>
  <c r="AE1888" i="1" a="1"/>
  <c r="AE1888" i="1" s="1"/>
  <c r="AE1889" i="1" a="1"/>
  <c r="AE1889" i="1" s="1"/>
  <c r="AE1890" i="1" a="1"/>
  <c r="AE1890" i="1" s="1"/>
  <c r="AE1891" i="1" a="1"/>
  <c r="AE1891" i="1" s="1"/>
  <c r="AE1892" i="1" a="1"/>
  <c r="AE1892" i="1" s="1"/>
  <c r="AE1893" i="1" a="1"/>
  <c r="AE1893" i="1" s="1"/>
  <c r="AE1894" i="1" a="1"/>
  <c r="AE1894" i="1" s="1"/>
  <c r="AE1895" i="1" a="1"/>
  <c r="AE1895" i="1" s="1"/>
  <c r="AE1896" i="1" a="1"/>
  <c r="AE1896" i="1" s="1"/>
  <c r="AE1897" i="1" a="1"/>
  <c r="AE1897" i="1" s="1"/>
  <c r="AE1898" i="1" a="1"/>
  <c r="AE1898" i="1" s="1"/>
  <c r="AE1899" i="1" a="1"/>
  <c r="AE1899" i="1" s="1"/>
  <c r="AE1900" i="1" a="1"/>
  <c r="AE1900" i="1" s="1"/>
  <c r="AE1901" i="1" a="1"/>
  <c r="AE1901" i="1" s="1"/>
  <c r="AE1902" i="1" a="1"/>
  <c r="AE1902" i="1" s="1"/>
  <c r="AE1903" i="1" a="1"/>
  <c r="AE1903" i="1" s="1"/>
  <c r="AE1904" i="1" a="1"/>
  <c r="AE1904" i="1" s="1"/>
  <c r="AE1905" i="1" a="1"/>
  <c r="AE1905" i="1" s="1"/>
  <c r="AE1906" i="1" a="1"/>
  <c r="AE1906" i="1" s="1"/>
  <c r="AE1907" i="1" a="1"/>
  <c r="AE1907" i="1" s="1"/>
  <c r="AE1908" i="1" a="1"/>
  <c r="AE1908" i="1" s="1"/>
  <c r="AE1909" i="1" a="1"/>
  <c r="AE1909" i="1" s="1"/>
  <c r="AE1910" i="1" a="1"/>
  <c r="AE1910" i="1" s="1"/>
  <c r="AE1911" i="1" a="1"/>
  <c r="AE1911" i="1" s="1"/>
  <c r="AE1912" i="1" a="1"/>
  <c r="AE1912" i="1" s="1"/>
  <c r="AE1913" i="1" a="1"/>
  <c r="AE1913" i="1" s="1"/>
  <c r="AE1914" i="1" a="1"/>
  <c r="AE1914" i="1" s="1"/>
  <c r="AE1915" i="1" a="1"/>
  <c r="AE1915" i="1" s="1"/>
  <c r="AE1916" i="1" a="1"/>
  <c r="AE1916" i="1" s="1"/>
  <c r="AE1917" i="1" a="1"/>
  <c r="AE1917" i="1" s="1"/>
  <c r="AE1918" i="1" a="1"/>
  <c r="AE1918" i="1" s="1"/>
  <c r="AE1919" i="1" a="1"/>
  <c r="AE1919" i="1" s="1"/>
  <c r="AE1920" i="1" a="1"/>
  <c r="AE1920" i="1" s="1"/>
  <c r="AE1921" i="1" a="1"/>
  <c r="AE1921" i="1" s="1"/>
  <c r="AE1922" i="1" a="1"/>
  <c r="AE1922" i="1" s="1"/>
  <c r="AE1923" i="1" a="1"/>
  <c r="AE1923" i="1" s="1"/>
  <c r="AE1924" i="1" a="1"/>
  <c r="AE1924" i="1" s="1"/>
  <c r="AE1925" i="1" a="1"/>
  <c r="AE1925" i="1" s="1"/>
  <c r="AE1926" i="1" a="1"/>
  <c r="AE1926" i="1" s="1"/>
  <c r="AE1927" i="1" a="1"/>
  <c r="AE1927" i="1" s="1"/>
  <c r="AE1928" i="1" a="1"/>
  <c r="AE1928" i="1" s="1"/>
  <c r="AE1929" i="1" a="1"/>
  <c r="AE1929" i="1" s="1"/>
  <c r="AE1930" i="1" a="1"/>
  <c r="AE1930" i="1" s="1"/>
  <c r="AE1931" i="1" a="1"/>
  <c r="AE1931" i="1" s="1"/>
  <c r="AE1932" i="1" a="1"/>
  <c r="AE1932" i="1" s="1"/>
  <c r="AE1933" i="1" a="1"/>
  <c r="AE1933" i="1" s="1"/>
  <c r="AE1934" i="1" a="1"/>
  <c r="AE1934" i="1" s="1"/>
  <c r="AE1935" i="1" a="1"/>
  <c r="AE1935" i="1" s="1"/>
  <c r="AE1936" i="1" a="1"/>
  <c r="AE1936" i="1" s="1"/>
  <c r="AE1937" i="1" a="1"/>
  <c r="AE1937" i="1" s="1"/>
  <c r="AE1938" i="1" a="1"/>
  <c r="AE1938" i="1" s="1"/>
  <c r="AE1939" i="1" a="1"/>
  <c r="AE1939" i="1" s="1"/>
  <c r="AE1940" i="1" a="1"/>
  <c r="AE1940" i="1" s="1"/>
  <c r="AE1941" i="1" a="1"/>
  <c r="AE1941" i="1" s="1"/>
  <c r="AE1942" i="1" a="1"/>
  <c r="AE1942" i="1" s="1"/>
  <c r="AE1943" i="1" a="1"/>
  <c r="AE1943" i="1" s="1"/>
  <c r="AE1944" i="1" a="1"/>
  <c r="AE1944" i="1" s="1"/>
  <c r="AE1945" i="1" a="1"/>
  <c r="AE1945" i="1" s="1"/>
  <c r="AE1946" i="1" a="1"/>
  <c r="AE1946" i="1" s="1"/>
  <c r="AE1947" i="1" a="1"/>
  <c r="AE1947" i="1" s="1"/>
  <c r="AE1948" i="1" a="1"/>
  <c r="AE1948" i="1" s="1"/>
  <c r="AE1949" i="1" a="1"/>
  <c r="AE1949" i="1" s="1"/>
  <c r="AE1950" i="1" a="1"/>
  <c r="AE1950" i="1" s="1"/>
  <c r="AE1951" i="1" a="1"/>
  <c r="AE1951" i="1" s="1"/>
  <c r="AE1952" i="1" a="1"/>
  <c r="AE1952" i="1" s="1"/>
  <c r="AE1953" i="1" a="1"/>
  <c r="AE1953" i="1" s="1"/>
  <c r="AE1954" i="1" a="1"/>
  <c r="AE1954" i="1" s="1"/>
  <c r="AE1955" i="1" a="1"/>
  <c r="AE1955" i="1" s="1"/>
  <c r="AE1956" i="1" a="1"/>
  <c r="AE1956" i="1" s="1"/>
  <c r="AE1957" i="1" a="1"/>
  <c r="AE1957" i="1" s="1"/>
  <c r="AE1958" i="1" a="1"/>
  <c r="AE1958" i="1" s="1"/>
  <c r="AE1959" i="1" a="1"/>
  <c r="AE1959" i="1" s="1"/>
  <c r="AE1960" i="1" a="1"/>
  <c r="AE1960" i="1" s="1"/>
  <c r="AE1961" i="1" a="1"/>
  <c r="AE1961" i="1" s="1"/>
  <c r="AE1962" i="1" a="1"/>
  <c r="AE1962" i="1" s="1"/>
  <c r="AE1963" i="1" a="1"/>
  <c r="AE1963" i="1" s="1"/>
  <c r="AE1964" i="1" a="1"/>
  <c r="AE1964" i="1" s="1"/>
  <c r="AE1965" i="1" a="1"/>
  <c r="AE1965" i="1" s="1"/>
  <c r="AE1966" i="1" a="1"/>
  <c r="AE1966" i="1" s="1"/>
  <c r="AE1967" i="1" a="1"/>
  <c r="AE1967" i="1" s="1"/>
  <c r="AE1968" i="1" a="1"/>
  <c r="AE1968" i="1" s="1"/>
  <c r="AE1969" i="1" a="1"/>
  <c r="AE1969" i="1" s="1"/>
  <c r="AE1970" i="1" a="1"/>
  <c r="AE1970" i="1" s="1"/>
  <c r="AE1971" i="1" a="1"/>
  <c r="AE1971" i="1" s="1"/>
  <c r="AE1972" i="1" a="1"/>
  <c r="AE1972" i="1" s="1"/>
  <c r="AE1973" i="1" a="1"/>
  <c r="AE1973" i="1" s="1"/>
  <c r="AE1974" i="1" a="1"/>
  <c r="AE1974" i="1" s="1"/>
  <c r="AE1975" i="1" a="1"/>
  <c r="AE1975" i="1" s="1"/>
  <c r="AE1976" i="1" a="1"/>
  <c r="AE1976" i="1" s="1"/>
  <c r="AE1977" i="1" a="1"/>
  <c r="AE1977" i="1" s="1"/>
  <c r="AE1978" i="1" a="1"/>
  <c r="AE1978" i="1" s="1"/>
  <c r="AE1979" i="1" a="1"/>
  <c r="AE1979" i="1" s="1"/>
  <c r="AE1980" i="1" a="1"/>
  <c r="AE1980" i="1" s="1"/>
  <c r="AE1981" i="1" a="1"/>
  <c r="AE1981" i="1" s="1"/>
  <c r="AE1982" i="1" a="1"/>
  <c r="AE1982" i="1" s="1"/>
  <c r="AE1983" i="1" a="1"/>
  <c r="AE1983" i="1" s="1"/>
  <c r="AE1984" i="1" a="1"/>
  <c r="AE1984" i="1" s="1"/>
  <c r="AE1985" i="1" a="1"/>
  <c r="AE1985" i="1" s="1"/>
  <c r="AE1986" i="1" a="1"/>
  <c r="AE1986" i="1" s="1"/>
  <c r="AE1987" i="1" a="1"/>
  <c r="AE1987" i="1" s="1"/>
  <c r="AE1988" i="1" a="1"/>
  <c r="AE1988" i="1" s="1"/>
  <c r="AE1989" i="1" a="1"/>
  <c r="AE1989" i="1" s="1"/>
  <c r="AE1990" i="1" a="1"/>
  <c r="AE1990" i="1" s="1"/>
  <c r="AE1991" i="1" a="1"/>
  <c r="AE1991" i="1" s="1"/>
  <c r="AE1992" i="1" a="1"/>
  <c r="AE1992" i="1" s="1"/>
  <c r="AE1993" i="1" a="1"/>
  <c r="AE1993" i="1" s="1"/>
  <c r="AE1994" i="1" a="1"/>
  <c r="AE1994" i="1" s="1"/>
  <c r="AE1995" i="1" a="1"/>
  <c r="AE1995" i="1" s="1"/>
  <c r="AE1996" i="1" a="1"/>
  <c r="AE1996" i="1" s="1"/>
  <c r="AE1997" i="1" a="1"/>
  <c r="AE1997" i="1" s="1"/>
  <c r="AE1998" i="1" a="1"/>
  <c r="AE1998" i="1" s="1"/>
  <c r="AE1999" i="1" a="1"/>
  <c r="AE1999" i="1" s="1"/>
  <c r="AE2000" i="1" a="1"/>
  <c r="AE2000" i="1" s="1"/>
  <c r="AE2001" i="1" a="1"/>
  <c r="AE2001" i="1" s="1"/>
  <c r="AE2002" i="1" a="1"/>
  <c r="AE2002" i="1" s="1"/>
  <c r="AE2003" i="1" a="1"/>
  <c r="AE2003" i="1" s="1"/>
  <c r="AE2004" i="1" a="1"/>
  <c r="AE2004" i="1" s="1"/>
  <c r="AE2005" i="1" a="1"/>
  <c r="AE2005" i="1" s="1"/>
  <c r="AE2006" i="1" a="1"/>
  <c r="AE2006" i="1" s="1"/>
  <c r="AE2007" i="1" a="1"/>
  <c r="AE2007" i="1" s="1"/>
  <c r="AE2008" i="1" a="1"/>
  <c r="AE2008" i="1" s="1"/>
  <c r="AE2009" i="1" a="1"/>
  <c r="AE2009" i="1" s="1"/>
  <c r="AE2010" i="1" a="1"/>
  <c r="AE2010" i="1" s="1"/>
  <c r="AE2011" i="1" a="1"/>
  <c r="AE2011" i="1" s="1"/>
  <c r="AE2012" i="1" a="1"/>
  <c r="AE2012" i="1" s="1"/>
  <c r="AE2013" i="1" a="1"/>
  <c r="AE2013" i="1" s="1"/>
  <c r="AE2014" i="1" a="1"/>
  <c r="AE2014" i="1" s="1"/>
  <c r="AE2015" i="1" a="1"/>
  <c r="AE2015" i="1" s="1"/>
  <c r="AE2016" i="1" a="1"/>
  <c r="AE2016" i="1" s="1"/>
  <c r="AE2017" i="1" a="1"/>
  <c r="AE2017" i="1" s="1"/>
  <c r="AE2018" i="1" a="1"/>
  <c r="AE2018" i="1" s="1"/>
  <c r="AE2019" i="1" a="1"/>
  <c r="AE2019" i="1" s="1"/>
  <c r="AE2020" i="1" a="1"/>
  <c r="AE2020" i="1" s="1"/>
  <c r="AE2021" i="1" a="1"/>
  <c r="AE2021" i="1" s="1"/>
  <c r="AE2022" i="1" a="1"/>
  <c r="AE2022" i="1" s="1"/>
  <c r="AE2023" i="1" a="1"/>
  <c r="AE2023" i="1" s="1"/>
  <c r="AE2024" i="1" a="1"/>
  <c r="AE2024" i="1" s="1"/>
  <c r="AE2025" i="1" a="1"/>
  <c r="AE2025" i="1" s="1"/>
  <c r="AE2026" i="1" a="1"/>
  <c r="AE2026" i="1" s="1"/>
  <c r="AE2027" i="1" a="1"/>
  <c r="AE2027" i="1" s="1"/>
  <c r="AE2028" i="1" a="1"/>
  <c r="AE2028" i="1" s="1"/>
  <c r="AE2029" i="1" a="1"/>
  <c r="AE2029" i="1" s="1"/>
  <c r="AE2030" i="1" a="1"/>
  <c r="AE2030" i="1" s="1"/>
  <c r="AE2031" i="1" a="1"/>
  <c r="AE2031" i="1" s="1"/>
  <c r="AE2032" i="1" a="1"/>
  <c r="AE2032" i="1" s="1"/>
  <c r="AE2033" i="1" a="1"/>
  <c r="AE2033" i="1" s="1"/>
  <c r="AE2034" i="1" a="1"/>
  <c r="AE2034" i="1" s="1"/>
  <c r="AE2035" i="1" a="1"/>
  <c r="AE2035" i="1" s="1"/>
  <c r="AE2036" i="1" a="1"/>
  <c r="AE2036" i="1" s="1"/>
  <c r="AE2037" i="1" a="1"/>
  <c r="AE2037" i="1" s="1"/>
  <c r="AE2038" i="1" a="1"/>
  <c r="AE2038" i="1" s="1"/>
  <c r="AE2039" i="1" a="1"/>
  <c r="AE2039" i="1" s="1"/>
  <c r="AE2040" i="1" a="1"/>
  <c r="AE2040" i="1" s="1"/>
  <c r="AE2041" i="1" a="1"/>
  <c r="AE2041" i="1" s="1"/>
  <c r="AE2042" i="1" a="1"/>
  <c r="AE2042" i="1" s="1"/>
  <c r="AE2043" i="1" a="1"/>
  <c r="AE2043" i="1" s="1"/>
  <c r="AE2044" i="1" a="1"/>
  <c r="AE2044" i="1" s="1"/>
  <c r="AE2045" i="1" a="1"/>
  <c r="AE2045" i="1" s="1"/>
  <c r="AE2046" i="1" a="1"/>
  <c r="AE2046" i="1" s="1"/>
  <c r="AE2047" i="1" a="1"/>
  <c r="AE2047" i="1" s="1"/>
  <c r="AE2048" i="1" a="1"/>
  <c r="AE2048" i="1" s="1"/>
  <c r="AE2049" i="1" a="1"/>
  <c r="AE2049" i="1" s="1"/>
  <c r="AE2050" i="1" a="1"/>
  <c r="AE2050" i="1" s="1"/>
  <c r="AE2051" i="1" a="1"/>
  <c r="AE2051" i="1" s="1"/>
  <c r="AE2052" i="1" a="1"/>
  <c r="AE2052" i="1" s="1"/>
  <c r="AE2053" i="1" a="1"/>
  <c r="AE2053" i="1" s="1"/>
  <c r="AE2054" i="1" a="1"/>
  <c r="AE2054" i="1" s="1"/>
  <c r="AE2055" i="1" a="1"/>
  <c r="AE2055" i="1" s="1"/>
  <c r="AE2056" i="1" a="1"/>
  <c r="AE2056" i="1" s="1"/>
  <c r="AE2057" i="1" a="1"/>
  <c r="AE2057" i="1" s="1"/>
  <c r="AE2058" i="1" a="1"/>
  <c r="AE2058" i="1" s="1"/>
  <c r="AE2059" i="1" a="1"/>
  <c r="AE2059" i="1" s="1"/>
  <c r="AE2060" i="1" a="1"/>
  <c r="AE2060" i="1" s="1"/>
  <c r="AE2061" i="1" a="1"/>
  <c r="AE2061" i="1" s="1"/>
  <c r="AE2062" i="1" a="1"/>
  <c r="AE2062" i="1" s="1"/>
  <c r="AE2063" i="1" a="1"/>
  <c r="AE2063" i="1" s="1"/>
  <c r="AE2064" i="1" a="1"/>
  <c r="AE2064" i="1" s="1"/>
  <c r="AE2065" i="1" a="1"/>
  <c r="AE2065" i="1" s="1"/>
  <c r="AE2066" i="1" a="1"/>
  <c r="AE2066" i="1" s="1"/>
  <c r="AE2067" i="1" a="1"/>
  <c r="AE2067" i="1" s="1"/>
  <c r="AE2068" i="1" a="1"/>
  <c r="AE2068" i="1" s="1"/>
  <c r="AE2069" i="1" a="1"/>
  <c r="AE2069" i="1" s="1"/>
  <c r="AE2070" i="1" a="1"/>
  <c r="AE2070" i="1" s="1"/>
  <c r="AE2071" i="1" a="1"/>
  <c r="AE2071" i="1" s="1"/>
  <c r="AE2072" i="1" a="1"/>
  <c r="AE2072" i="1" s="1"/>
  <c r="AE2073" i="1" a="1"/>
  <c r="AE2073" i="1" s="1"/>
  <c r="AE2074" i="1" a="1"/>
  <c r="AE2074" i="1" s="1"/>
  <c r="AE2075" i="1" a="1"/>
  <c r="AE2075" i="1" s="1"/>
  <c r="AE2076" i="1" a="1"/>
  <c r="AE2076" i="1" s="1"/>
  <c r="AE2077" i="1" a="1"/>
  <c r="AE2077" i="1" s="1"/>
  <c r="AE2078" i="1" a="1"/>
  <c r="AE2078" i="1" s="1"/>
  <c r="AE2079" i="1" a="1"/>
  <c r="AE2079" i="1" s="1"/>
  <c r="AE2080" i="1" a="1"/>
  <c r="AE2080" i="1" s="1"/>
  <c r="AE2081" i="1" a="1"/>
  <c r="AE2081" i="1" s="1"/>
  <c r="AE2082" i="1" a="1"/>
  <c r="AE2082" i="1" s="1"/>
  <c r="AE2083" i="1" a="1"/>
  <c r="AE2083" i="1" s="1"/>
  <c r="AE2084" i="1" a="1"/>
  <c r="AE2084" i="1" s="1"/>
  <c r="AE2085" i="1" a="1"/>
  <c r="AE2085" i="1" s="1"/>
  <c r="AE2086" i="1" a="1"/>
  <c r="AE2086" i="1" s="1"/>
  <c r="AE2087" i="1" a="1"/>
  <c r="AE2087" i="1" s="1"/>
  <c r="AE2088" i="1" a="1"/>
  <c r="AE2088" i="1" s="1"/>
  <c r="AE2089" i="1" a="1"/>
  <c r="AE2089" i="1" s="1"/>
  <c r="AE2090" i="1" a="1"/>
  <c r="AE2090" i="1" s="1"/>
  <c r="AE2091" i="1" a="1"/>
  <c r="AE2091" i="1" s="1"/>
  <c r="AE2092" i="1" a="1"/>
  <c r="AE2092" i="1" s="1"/>
  <c r="AE2093" i="1" a="1"/>
  <c r="AE2093" i="1" s="1"/>
  <c r="AE2094" i="1" a="1"/>
  <c r="AE2094" i="1" s="1"/>
  <c r="AE2095" i="1" a="1"/>
  <c r="AE2095" i="1" s="1"/>
  <c r="AE2096" i="1" a="1"/>
  <c r="AE2096" i="1" s="1"/>
  <c r="AE2097" i="1" a="1"/>
  <c r="AE2097" i="1" s="1"/>
  <c r="AE2098" i="1" a="1"/>
  <c r="AE2098" i="1" s="1"/>
  <c r="AE2099" i="1" a="1"/>
  <c r="AE2099" i="1" s="1"/>
  <c r="AE2100" i="1" a="1"/>
  <c r="AE2100" i="1" s="1"/>
  <c r="AE2101" i="1" a="1"/>
  <c r="AE2101" i="1" s="1"/>
  <c r="AE2102" i="1" a="1"/>
  <c r="AE2102" i="1" s="1"/>
  <c r="AE2103" i="1" a="1"/>
  <c r="AE2103" i="1" s="1"/>
  <c r="AE2104" i="1" a="1"/>
  <c r="AE2104" i="1" s="1"/>
  <c r="AE2105" i="1" a="1"/>
  <c r="AE2105" i="1" s="1"/>
  <c r="AE2106" i="1" a="1"/>
  <c r="AE2106" i="1" s="1"/>
  <c r="AE2107" i="1" a="1"/>
  <c r="AE2107" i="1" s="1"/>
  <c r="AE2108" i="1" a="1"/>
  <c r="AE2108" i="1" s="1"/>
  <c r="AE2109" i="1" a="1"/>
  <c r="AE2109" i="1" s="1"/>
  <c r="AE2110" i="1" a="1"/>
  <c r="AE2110" i="1" s="1"/>
  <c r="AE2111" i="1" a="1"/>
  <c r="AE2111" i="1" s="1"/>
  <c r="AE2112" i="1" a="1"/>
  <c r="AE2112" i="1" s="1"/>
  <c r="AE2113" i="1" a="1"/>
  <c r="AE2113" i="1" s="1"/>
  <c r="AE2114" i="1" a="1"/>
  <c r="AE2114" i="1" s="1"/>
  <c r="AE2115" i="1" a="1"/>
  <c r="AE2115" i="1" s="1"/>
  <c r="AE2116" i="1" a="1"/>
  <c r="AE2116" i="1" s="1"/>
  <c r="AE2117" i="1" a="1"/>
  <c r="AE2117" i="1" s="1"/>
  <c r="AE2118" i="1" a="1"/>
  <c r="AE2118" i="1" s="1"/>
  <c r="AE2119" i="1" a="1"/>
  <c r="AE2119" i="1" s="1"/>
  <c r="AE2120" i="1" a="1"/>
  <c r="AE2120" i="1" s="1"/>
  <c r="AE2121" i="1" a="1"/>
  <c r="AE2121" i="1" s="1"/>
  <c r="AE2122" i="1" a="1"/>
  <c r="AE2122" i="1" s="1"/>
  <c r="AE2123" i="1" a="1"/>
  <c r="AE2123" i="1" s="1"/>
  <c r="AE2124" i="1" a="1"/>
  <c r="AE2124" i="1" s="1"/>
  <c r="AE2125" i="1" a="1"/>
  <c r="AE2125" i="1" s="1"/>
  <c r="AE2126" i="1" a="1"/>
  <c r="AE2126" i="1" s="1"/>
  <c r="AE2127" i="1" a="1"/>
  <c r="AE2127" i="1" s="1"/>
  <c r="AE2128" i="1" a="1"/>
  <c r="AE2128" i="1" s="1"/>
  <c r="AE2129" i="1" a="1"/>
  <c r="AE2129" i="1" s="1"/>
  <c r="AE2130" i="1" a="1"/>
  <c r="AE2130" i="1" s="1"/>
  <c r="AE2131" i="1" a="1"/>
  <c r="AE2131" i="1" s="1"/>
  <c r="AE2132" i="1" a="1"/>
  <c r="AE2132" i="1" s="1"/>
  <c r="AE2133" i="1" a="1"/>
  <c r="AE2133" i="1" s="1"/>
  <c r="AE2134" i="1" a="1"/>
  <c r="AE2134" i="1" s="1"/>
  <c r="AE2135" i="1" a="1"/>
  <c r="AE2135" i="1" s="1"/>
  <c r="AE2136" i="1" a="1"/>
  <c r="AE2136" i="1" s="1"/>
  <c r="AE2137" i="1" a="1"/>
  <c r="AE2137" i="1" s="1"/>
  <c r="AE2138" i="1" a="1"/>
  <c r="AE2138" i="1" s="1"/>
  <c r="AE2139" i="1" a="1"/>
  <c r="AE2139" i="1" s="1"/>
  <c r="AE2140" i="1" a="1"/>
  <c r="AE2140" i="1" s="1"/>
  <c r="AE2141" i="1" a="1"/>
  <c r="AE2141" i="1" s="1"/>
  <c r="AE2142" i="1" a="1"/>
  <c r="AE2142" i="1" s="1"/>
  <c r="AE2143" i="1" a="1"/>
  <c r="AE2143" i="1" s="1"/>
  <c r="AE2144" i="1" a="1"/>
  <c r="AE2144" i="1" s="1"/>
  <c r="AE2145" i="1" a="1"/>
  <c r="AE2145" i="1" s="1"/>
  <c r="AE2146" i="1" a="1"/>
  <c r="AE2146" i="1" s="1"/>
  <c r="AE2147" i="1" a="1"/>
  <c r="AE2147" i="1" s="1"/>
  <c r="AE2148" i="1" a="1"/>
  <c r="AE2148" i="1" s="1"/>
  <c r="AE2149" i="1" a="1"/>
  <c r="AE2149" i="1" s="1"/>
  <c r="AE2150" i="1" a="1"/>
  <c r="AE2150" i="1" s="1"/>
  <c r="AE2151" i="1" a="1"/>
  <c r="AE2151" i="1" s="1"/>
  <c r="AE2152" i="1" a="1"/>
  <c r="AE2152" i="1" s="1"/>
  <c r="AE2153" i="1" a="1"/>
  <c r="AE2153" i="1" s="1"/>
  <c r="AE2154" i="1" a="1"/>
  <c r="AE2154" i="1" s="1"/>
  <c r="AE2155" i="1" a="1"/>
  <c r="AE2155" i="1" s="1"/>
  <c r="AE2156" i="1" a="1"/>
  <c r="AE2156" i="1" s="1"/>
  <c r="AE2157" i="1" a="1"/>
  <c r="AE2157" i="1" s="1"/>
  <c r="AE2158" i="1" a="1"/>
  <c r="AE2158" i="1" s="1"/>
  <c r="AE2159" i="1" a="1"/>
  <c r="AE2159" i="1" s="1"/>
  <c r="AE2160" i="1" a="1"/>
  <c r="AE2160" i="1" s="1"/>
  <c r="AE2161" i="1" a="1"/>
  <c r="AE2161" i="1" s="1"/>
  <c r="AE2162" i="1" a="1"/>
  <c r="AE2162" i="1" s="1"/>
  <c r="AE2163" i="1" a="1"/>
  <c r="AE2163" i="1" s="1"/>
  <c r="AE2164" i="1" a="1"/>
  <c r="AE2164" i="1" s="1"/>
  <c r="AE2165" i="1" a="1"/>
  <c r="AE2165" i="1" s="1"/>
  <c r="AE2166" i="1" a="1"/>
  <c r="AE2166" i="1" s="1"/>
  <c r="AE2167" i="1" a="1"/>
  <c r="AE2167" i="1" s="1"/>
  <c r="AE2168" i="1" a="1"/>
  <c r="AE2168" i="1" s="1"/>
  <c r="AE2169" i="1" a="1"/>
  <c r="AE2169" i="1" s="1"/>
  <c r="AE2170" i="1" a="1"/>
  <c r="AE2170" i="1" s="1"/>
  <c r="AE2171" i="1" a="1"/>
  <c r="AE2171" i="1" s="1"/>
  <c r="AE2172" i="1" a="1"/>
  <c r="AE2172" i="1" s="1"/>
  <c r="AE2173" i="1" a="1"/>
  <c r="AE2173" i="1" s="1"/>
  <c r="AE2174" i="1" a="1"/>
  <c r="AE2174" i="1" s="1"/>
  <c r="AE2175" i="1" a="1"/>
  <c r="AE2175" i="1" s="1"/>
  <c r="AE2176" i="1" a="1"/>
  <c r="AE2176" i="1" s="1"/>
  <c r="AE2177" i="1" a="1"/>
  <c r="AE2177" i="1" s="1"/>
  <c r="AE2178" i="1" a="1"/>
  <c r="AE2178" i="1" s="1"/>
  <c r="AE2179" i="1" a="1"/>
  <c r="AE2179" i="1" s="1"/>
  <c r="AE2180" i="1" a="1"/>
  <c r="AE2180" i="1" s="1"/>
  <c r="AE2181" i="1" a="1"/>
  <c r="AE2181" i="1" s="1"/>
  <c r="AE2182" i="1" a="1"/>
  <c r="AE2182" i="1" s="1"/>
  <c r="AE2183" i="1" a="1"/>
  <c r="AE2183" i="1" s="1"/>
  <c r="AE2184" i="1" a="1"/>
  <c r="AE2184" i="1" s="1"/>
  <c r="AE2185" i="1" a="1"/>
  <c r="AE2185" i="1" s="1"/>
  <c r="AE2186" i="1" a="1"/>
  <c r="AE2186" i="1" s="1"/>
  <c r="AE2187" i="1" a="1"/>
  <c r="AE2187" i="1" s="1"/>
  <c r="AE2188" i="1" a="1"/>
  <c r="AE2188" i="1" s="1"/>
  <c r="AE2189" i="1" a="1"/>
  <c r="AE2189" i="1" s="1"/>
  <c r="AE2190" i="1" a="1"/>
  <c r="AE2190" i="1" s="1"/>
  <c r="AE2191" i="1" a="1"/>
  <c r="AE2191" i="1" s="1"/>
  <c r="AE2192" i="1" a="1"/>
  <c r="AE2192" i="1" s="1"/>
  <c r="AE2193" i="1" a="1"/>
  <c r="AE2193" i="1" s="1"/>
  <c r="AE2194" i="1" a="1"/>
  <c r="AE2194" i="1" s="1"/>
  <c r="AE2195" i="1" a="1"/>
  <c r="AE2195" i="1" s="1"/>
  <c r="AE2196" i="1" a="1"/>
  <c r="AE2196" i="1" s="1"/>
  <c r="AE2197" i="1" a="1"/>
  <c r="AE2197" i="1" s="1"/>
  <c r="AE2198" i="1" a="1"/>
  <c r="AE2198" i="1" s="1"/>
  <c r="AE2199" i="1" a="1"/>
  <c r="AE2199" i="1" s="1"/>
  <c r="AE2200" i="1" a="1"/>
  <c r="AE2200" i="1" s="1"/>
  <c r="AE2201" i="1" a="1"/>
  <c r="AE2201" i="1" s="1"/>
  <c r="AE2202" i="1" a="1"/>
  <c r="AE2202" i="1" s="1"/>
  <c r="AE2203" i="1" a="1"/>
  <c r="AE2203" i="1" s="1"/>
  <c r="AE2204" i="1" a="1"/>
  <c r="AE2204" i="1" s="1"/>
  <c r="AE2205" i="1" a="1"/>
  <c r="AE2205" i="1" s="1"/>
  <c r="AE2206" i="1" a="1"/>
  <c r="AE2206" i="1" s="1"/>
  <c r="AE2207" i="1" a="1"/>
  <c r="AE2207" i="1" s="1"/>
  <c r="AE2208" i="1" a="1"/>
  <c r="AE2208" i="1" s="1"/>
  <c r="AE2209" i="1" a="1"/>
  <c r="AE2209" i="1" s="1"/>
  <c r="AE2210" i="1" a="1"/>
  <c r="AE2210" i="1" s="1"/>
  <c r="AE2211" i="1" a="1"/>
  <c r="AE2211" i="1" s="1"/>
  <c r="AE2212" i="1" a="1"/>
  <c r="AE2212" i="1" s="1"/>
  <c r="AE2213" i="1" a="1"/>
  <c r="AE2213" i="1" s="1"/>
  <c r="AE2214" i="1" a="1"/>
  <c r="AE2214" i="1" s="1"/>
  <c r="AE2215" i="1" a="1"/>
  <c r="AE2215" i="1" s="1"/>
  <c r="AE2216" i="1" a="1"/>
  <c r="AE2216" i="1" s="1"/>
  <c r="AE2217" i="1" a="1"/>
  <c r="AE2217" i="1" s="1"/>
  <c r="AE2218" i="1" a="1"/>
  <c r="AE2218" i="1" s="1"/>
  <c r="AE2219" i="1" a="1"/>
  <c r="AE2219" i="1" s="1"/>
  <c r="AE2220" i="1" a="1"/>
  <c r="AE2220" i="1" s="1"/>
  <c r="AE2221" i="1" a="1"/>
  <c r="AE2221" i="1" s="1"/>
  <c r="AE2222" i="1" a="1"/>
  <c r="AE2222" i="1" s="1"/>
  <c r="AE2223" i="1" a="1"/>
  <c r="AE2223" i="1" s="1"/>
  <c r="AE2224" i="1" a="1"/>
  <c r="AE2224" i="1" s="1"/>
  <c r="AE2225" i="1" a="1"/>
  <c r="AE2225" i="1" s="1"/>
  <c r="AE2226" i="1" a="1"/>
  <c r="AE2226" i="1" s="1"/>
  <c r="AE2227" i="1" a="1"/>
  <c r="AE2227" i="1" s="1"/>
  <c r="AE2228" i="1" a="1"/>
  <c r="AE2228" i="1" s="1"/>
  <c r="AE2229" i="1" a="1"/>
  <c r="AE2229" i="1" s="1"/>
  <c r="AE2230" i="1" a="1"/>
  <c r="AE2230" i="1" s="1"/>
  <c r="AE2231" i="1" a="1"/>
  <c r="AE2231" i="1" s="1"/>
  <c r="AE2232" i="1" a="1"/>
  <c r="AE2232" i="1" s="1"/>
  <c r="AE2233" i="1" a="1"/>
  <c r="AE2233" i="1" s="1"/>
  <c r="AE2234" i="1" a="1"/>
  <c r="AE2234" i="1" s="1"/>
  <c r="AE2235" i="1" a="1"/>
  <c r="AE2235" i="1" s="1"/>
  <c r="AE2236" i="1" a="1"/>
  <c r="AE2236" i="1" s="1"/>
  <c r="AE2237" i="1" a="1"/>
  <c r="AE2237" i="1" s="1"/>
  <c r="AE2238" i="1" a="1"/>
  <c r="AE2238" i="1" s="1"/>
  <c r="AE2239" i="1" a="1"/>
  <c r="AE2239" i="1" s="1"/>
  <c r="AE2240" i="1" a="1"/>
  <c r="AE2240" i="1" s="1"/>
  <c r="AE2241" i="1" a="1"/>
  <c r="AE2241" i="1" s="1"/>
  <c r="AE2242" i="1" a="1"/>
  <c r="AE2242" i="1" s="1"/>
  <c r="AE2243" i="1" a="1"/>
  <c r="AE2243" i="1" s="1"/>
  <c r="AE2244" i="1" a="1"/>
  <c r="AE2244" i="1" s="1"/>
  <c r="AE2245" i="1" a="1"/>
  <c r="AE2245" i="1" s="1"/>
  <c r="AE2246" i="1" a="1"/>
  <c r="AE2246" i="1" s="1"/>
  <c r="AE2247" i="1" a="1"/>
  <c r="AE2247" i="1" s="1"/>
  <c r="AE2248" i="1" a="1"/>
  <c r="AE2248" i="1" s="1"/>
  <c r="AE2249" i="1" a="1"/>
  <c r="AE2249" i="1" s="1"/>
  <c r="AE2250" i="1" a="1"/>
  <c r="AE2250" i="1" s="1"/>
  <c r="AE2251" i="1" a="1"/>
  <c r="AE2251" i="1" s="1"/>
  <c r="AE2252" i="1" a="1"/>
  <c r="AE2252" i="1" s="1"/>
  <c r="AE2253" i="1" a="1"/>
  <c r="AE2253" i="1" s="1"/>
  <c r="AE2254" i="1" a="1"/>
  <c r="AE2254" i="1" s="1"/>
  <c r="AE2255" i="1" a="1"/>
  <c r="AE2255" i="1" s="1"/>
  <c r="AE2256" i="1" a="1"/>
  <c r="AE2256" i="1" s="1"/>
  <c r="AE2257" i="1" a="1"/>
  <c r="AE2257" i="1" s="1"/>
  <c r="AE2258" i="1" a="1"/>
  <c r="AE2258" i="1" s="1"/>
  <c r="AE2259" i="1" a="1"/>
  <c r="AE2259" i="1" s="1"/>
  <c r="AE2260" i="1" a="1"/>
  <c r="AE2260" i="1" s="1"/>
  <c r="AE2261" i="1" a="1"/>
  <c r="AE2261" i="1" s="1"/>
  <c r="AE2262" i="1" a="1"/>
  <c r="AE2262" i="1" s="1"/>
  <c r="AE2263" i="1" a="1"/>
  <c r="AE2263" i="1" s="1"/>
  <c r="AE2264" i="1" a="1"/>
  <c r="AE2264" i="1" s="1"/>
  <c r="AE2265" i="1" a="1"/>
  <c r="AE2265" i="1" s="1"/>
  <c r="AE2266" i="1" a="1"/>
  <c r="AE2266" i="1" s="1"/>
  <c r="AE2267" i="1" a="1"/>
  <c r="AE2267" i="1" s="1"/>
  <c r="AE2268" i="1" a="1"/>
  <c r="AE2268" i="1" s="1"/>
  <c r="AE2269" i="1" a="1"/>
  <c r="AE2269" i="1" s="1"/>
  <c r="AE2270" i="1" a="1"/>
  <c r="AE2270" i="1" s="1"/>
  <c r="AE2271" i="1" a="1"/>
  <c r="AE2271" i="1" s="1"/>
  <c r="AE2272" i="1" a="1"/>
  <c r="AE2272" i="1" s="1"/>
  <c r="AE2273" i="1" a="1"/>
  <c r="AE2273" i="1" s="1"/>
  <c r="AE2274" i="1" a="1"/>
  <c r="AE2274" i="1" s="1"/>
  <c r="AE2275" i="1" a="1"/>
  <c r="AE2275" i="1" s="1"/>
  <c r="AE2276" i="1" a="1"/>
  <c r="AE2276" i="1" s="1"/>
  <c r="AE2277" i="1" a="1"/>
  <c r="AE2277" i="1" s="1"/>
  <c r="AE2278" i="1" a="1"/>
  <c r="AE2278" i="1" s="1"/>
  <c r="AE2279" i="1" a="1"/>
  <c r="AE2279" i="1" s="1"/>
  <c r="AE2280" i="1" a="1"/>
  <c r="AE2280" i="1" s="1"/>
  <c r="AE2281" i="1" a="1"/>
  <c r="AE2281" i="1" s="1"/>
  <c r="AE2282" i="1" a="1"/>
  <c r="AE2282" i="1" s="1"/>
  <c r="AE2283" i="1" a="1"/>
  <c r="AE2283" i="1" s="1"/>
  <c r="AE2284" i="1" a="1"/>
  <c r="AE2284" i="1" s="1"/>
  <c r="AE2285" i="1" a="1"/>
  <c r="AE2285" i="1" s="1"/>
  <c r="AE2286" i="1" a="1"/>
  <c r="AE2286" i="1" s="1"/>
  <c r="AE2287" i="1" a="1"/>
  <c r="AE2287" i="1" s="1"/>
  <c r="AE2288" i="1" a="1"/>
  <c r="AE2288" i="1" s="1"/>
  <c r="AE2289" i="1" a="1"/>
  <c r="AE2289" i="1" s="1"/>
  <c r="AE2290" i="1" a="1"/>
  <c r="AE2290" i="1" s="1"/>
  <c r="AE2291" i="1" a="1"/>
  <c r="AE2291" i="1" s="1"/>
  <c r="AE2292" i="1" a="1"/>
  <c r="AE2292" i="1" s="1"/>
  <c r="AE2293" i="1" a="1"/>
  <c r="AE2293" i="1" s="1"/>
  <c r="AE2294" i="1" a="1"/>
  <c r="AE2294" i="1" s="1"/>
  <c r="AE2295" i="1" a="1"/>
  <c r="AE2295" i="1" s="1"/>
  <c r="AE2296" i="1" a="1"/>
  <c r="AE2296" i="1" s="1"/>
  <c r="AE2297" i="1" a="1"/>
  <c r="AE2297" i="1" s="1"/>
  <c r="AE2298" i="1" a="1"/>
  <c r="AE2298" i="1" s="1"/>
  <c r="AE2299" i="1" a="1"/>
  <c r="AE2299" i="1" s="1"/>
  <c r="AE2300" i="1" a="1"/>
  <c r="AE2300" i="1" s="1"/>
  <c r="AE2301" i="1" a="1"/>
  <c r="AE2301" i="1" s="1"/>
  <c r="AE2302" i="1" a="1"/>
  <c r="AE2302" i="1" s="1"/>
  <c r="AE2303" i="1" a="1"/>
  <c r="AE2303" i="1" s="1"/>
  <c r="AE2304" i="1" a="1"/>
  <c r="AE2304" i="1" s="1"/>
  <c r="AE2305" i="1" a="1"/>
  <c r="AE2305" i="1" s="1"/>
  <c r="AE2306" i="1" a="1"/>
  <c r="AE2306" i="1" s="1"/>
  <c r="AE2307" i="1" a="1"/>
  <c r="AE2307" i="1" s="1"/>
  <c r="AE2308" i="1" a="1"/>
  <c r="AE2308" i="1" s="1"/>
  <c r="AE2309" i="1" a="1"/>
  <c r="AE2309" i="1" s="1"/>
  <c r="AE2310" i="1" a="1"/>
  <c r="AE2310" i="1" s="1"/>
  <c r="AE2311" i="1" a="1"/>
  <c r="AE2311" i="1" s="1"/>
  <c r="AE2312" i="1" a="1"/>
  <c r="AE2312" i="1" s="1"/>
  <c r="AE2313" i="1" a="1"/>
  <c r="AE2313" i="1" s="1"/>
  <c r="AE2314" i="1" a="1"/>
  <c r="AE2314" i="1" s="1"/>
  <c r="AE2315" i="1" a="1"/>
  <c r="AE2315" i="1" s="1"/>
  <c r="AE2316" i="1" a="1"/>
  <c r="AE2316" i="1" s="1"/>
  <c r="AE2317" i="1" a="1"/>
  <c r="AE2317" i="1" s="1"/>
  <c r="AE2318" i="1" a="1"/>
  <c r="AE2318" i="1" s="1"/>
  <c r="AE2319" i="1" a="1"/>
  <c r="AE2319" i="1" s="1"/>
  <c r="AE2320" i="1" a="1"/>
  <c r="AE2320" i="1" s="1"/>
  <c r="AE2321" i="1" a="1"/>
  <c r="AE2321" i="1" s="1"/>
  <c r="AE2322" i="1" a="1"/>
  <c r="AE2322" i="1" s="1"/>
  <c r="AE2323" i="1" a="1"/>
  <c r="AE2323" i="1" s="1"/>
  <c r="AE2324" i="1" a="1"/>
  <c r="AE2324" i="1" s="1"/>
  <c r="AE2325" i="1" a="1"/>
  <c r="AE2325" i="1" s="1"/>
  <c r="AE2326" i="1" a="1"/>
  <c r="AE2326" i="1" s="1"/>
  <c r="AE2327" i="1" a="1"/>
  <c r="AE2327" i="1" s="1"/>
  <c r="AE2328" i="1" a="1"/>
  <c r="AE2328" i="1" s="1"/>
  <c r="AE2329" i="1" a="1"/>
  <c r="AE2329" i="1" s="1"/>
  <c r="AE2330" i="1" a="1"/>
  <c r="AE2330" i="1" s="1"/>
  <c r="AE2331" i="1" a="1"/>
  <c r="AE2331" i="1" s="1"/>
  <c r="AE2332" i="1" a="1"/>
  <c r="AE2332" i="1" s="1"/>
  <c r="AE2333" i="1" a="1"/>
  <c r="AE2333" i="1" s="1"/>
  <c r="AE2334" i="1" a="1"/>
  <c r="AE2334" i="1" s="1"/>
  <c r="AE2335" i="1" a="1"/>
  <c r="AE2335" i="1" s="1"/>
  <c r="AE2336" i="1" a="1"/>
  <c r="AE2336" i="1" s="1"/>
  <c r="AE2337" i="1" a="1"/>
  <c r="AE2337" i="1" s="1"/>
  <c r="AE2338" i="1" a="1"/>
  <c r="AE2338" i="1" s="1"/>
  <c r="AE2339" i="1" a="1"/>
  <c r="AE2339" i="1" s="1"/>
  <c r="AE2340" i="1" a="1"/>
  <c r="AE2340" i="1" s="1"/>
  <c r="AE2341" i="1" a="1"/>
  <c r="AE2341" i="1" s="1"/>
  <c r="AE2342" i="1" a="1"/>
  <c r="AE2342" i="1" s="1"/>
  <c r="AE2343" i="1" a="1"/>
  <c r="AE2343" i="1" s="1"/>
  <c r="AE2344" i="1" a="1"/>
  <c r="AE2344" i="1" s="1"/>
  <c r="AE2345" i="1" a="1"/>
  <c r="AE2345" i="1" s="1"/>
  <c r="AE2346" i="1" a="1"/>
  <c r="AE2346" i="1" s="1"/>
  <c r="AE2347" i="1" a="1"/>
  <c r="AE2347" i="1" s="1"/>
  <c r="AE2348" i="1" a="1"/>
  <c r="AE2348" i="1" s="1"/>
  <c r="AE2349" i="1" a="1"/>
  <c r="AE2349" i="1" s="1"/>
  <c r="AE2350" i="1" a="1"/>
  <c r="AE2350" i="1" s="1"/>
  <c r="AE2351" i="1" a="1"/>
  <c r="AE2351" i="1" s="1"/>
  <c r="AE2352" i="1" a="1"/>
  <c r="AE2352" i="1" s="1"/>
  <c r="AE2353" i="1" a="1"/>
  <c r="AE2353" i="1" s="1"/>
  <c r="AE2354" i="1" a="1"/>
  <c r="AE2354" i="1" s="1"/>
  <c r="AE2355" i="1" a="1"/>
  <c r="AE2355" i="1" s="1"/>
  <c r="AE2356" i="1" a="1"/>
  <c r="AE2356" i="1" s="1"/>
  <c r="AE2357" i="1" a="1"/>
  <c r="AE2357" i="1" s="1"/>
  <c r="AE2358" i="1" a="1"/>
  <c r="AE2358" i="1" s="1"/>
  <c r="AE2359" i="1" a="1"/>
  <c r="AE2359" i="1" s="1"/>
  <c r="AE2360" i="1" a="1"/>
  <c r="AE2360" i="1" s="1"/>
  <c r="AE2361" i="1" a="1"/>
  <c r="AE2361" i="1" s="1"/>
  <c r="AE2362" i="1" a="1"/>
  <c r="AE2362" i="1" s="1"/>
  <c r="AE2363" i="1" a="1"/>
  <c r="AE2363" i="1" s="1"/>
  <c r="AE2364" i="1" a="1"/>
  <c r="AE2364" i="1" s="1"/>
  <c r="AE2365" i="1" a="1"/>
  <c r="AE2365" i="1" s="1"/>
  <c r="AE2366" i="1" a="1"/>
  <c r="AE2366" i="1" s="1"/>
  <c r="AE2367" i="1" a="1"/>
  <c r="AE2367" i="1" s="1"/>
  <c r="AE2368" i="1" a="1"/>
  <c r="AE2368" i="1" s="1"/>
  <c r="AE2369" i="1" a="1"/>
  <c r="AE2369" i="1" s="1"/>
  <c r="AE2370" i="1" a="1"/>
  <c r="AE2370" i="1" s="1"/>
  <c r="AE2371" i="1" a="1"/>
  <c r="AE2371" i="1" s="1"/>
  <c r="AE2372" i="1" a="1"/>
  <c r="AE2372" i="1" s="1"/>
  <c r="AE2373" i="1" a="1"/>
  <c r="AE2373" i="1" s="1"/>
  <c r="AE2374" i="1" a="1"/>
  <c r="AE2374" i="1" s="1"/>
  <c r="AE2375" i="1" a="1"/>
  <c r="AE2375" i="1" s="1"/>
  <c r="AE2376" i="1" a="1"/>
  <c r="AE2376" i="1" s="1"/>
  <c r="AE2377" i="1" a="1"/>
  <c r="AE2377" i="1" s="1"/>
  <c r="AE2378" i="1" a="1"/>
  <c r="AE2378" i="1" s="1"/>
  <c r="AE2379" i="1" a="1"/>
  <c r="AE2379" i="1" s="1"/>
  <c r="AE2380" i="1" a="1"/>
  <c r="AE2380" i="1" s="1"/>
  <c r="AE2381" i="1" a="1"/>
  <c r="AE2381" i="1" s="1"/>
  <c r="AE2382" i="1" a="1"/>
  <c r="AE2382" i="1" s="1"/>
  <c r="AE2383" i="1" a="1"/>
  <c r="AE2383" i="1" s="1"/>
  <c r="AE2384" i="1" a="1"/>
  <c r="AE2384" i="1" s="1"/>
  <c r="AE2385" i="1" a="1"/>
  <c r="AE2385" i="1" s="1"/>
  <c r="AE2386" i="1" a="1"/>
  <c r="AE2386" i="1" s="1"/>
  <c r="AE2387" i="1" a="1"/>
  <c r="AE2387" i="1" s="1"/>
  <c r="AE2388" i="1" a="1"/>
  <c r="AE2388" i="1" s="1"/>
  <c r="AE2389" i="1" a="1"/>
  <c r="AE2389" i="1" s="1"/>
  <c r="AE2390" i="1" a="1"/>
  <c r="AE2390" i="1" s="1"/>
  <c r="AE2391" i="1" a="1"/>
  <c r="AE2391" i="1" s="1"/>
  <c r="AE2392" i="1" a="1"/>
  <c r="AE2392" i="1" s="1"/>
  <c r="AE2393" i="1" a="1"/>
  <c r="AE2393" i="1" s="1"/>
  <c r="AE2394" i="1" a="1"/>
  <c r="AE2394" i="1" s="1"/>
  <c r="AE2395" i="1" a="1"/>
  <c r="AE2395" i="1" s="1"/>
  <c r="AE2396" i="1" a="1"/>
  <c r="AE2396" i="1" s="1"/>
  <c r="AE2397" i="1" a="1"/>
  <c r="AE2397" i="1" s="1"/>
  <c r="AE2398" i="1" a="1"/>
  <c r="AE2398" i="1" s="1"/>
  <c r="AE2399" i="1" a="1"/>
  <c r="AE2399" i="1" s="1"/>
  <c r="AE2400" i="1" a="1"/>
  <c r="AE2400" i="1" s="1"/>
  <c r="AE2401" i="1" a="1"/>
  <c r="AE2401" i="1" s="1"/>
  <c r="AE2402" i="1" a="1"/>
  <c r="AE2402" i="1" s="1"/>
  <c r="AE2403" i="1" a="1"/>
  <c r="AE2403" i="1" s="1"/>
  <c r="AE2404" i="1" a="1"/>
  <c r="AE2404" i="1" s="1"/>
  <c r="AE2405" i="1" a="1"/>
  <c r="AE2405" i="1" s="1"/>
  <c r="AE2406" i="1" a="1"/>
  <c r="AE2406" i="1" s="1"/>
  <c r="AE2407" i="1" a="1"/>
  <c r="AE2407" i="1" s="1"/>
  <c r="AE2408" i="1" a="1"/>
  <c r="AE2408" i="1" s="1"/>
  <c r="AE2409" i="1" a="1"/>
  <c r="AE2409" i="1" s="1"/>
  <c r="AE2410" i="1" a="1"/>
  <c r="AE2410" i="1" s="1"/>
  <c r="AE2411" i="1" a="1"/>
  <c r="AE2411" i="1" s="1"/>
  <c r="AE2412" i="1" a="1"/>
  <c r="AE2412" i="1" s="1"/>
  <c r="AE2413" i="1" a="1"/>
  <c r="AE2413" i="1" s="1"/>
  <c r="AE2414" i="1" a="1"/>
  <c r="AE2414" i="1" s="1"/>
  <c r="AE2415" i="1" a="1"/>
  <c r="AE2415" i="1" s="1"/>
  <c r="AE2416" i="1" a="1"/>
  <c r="AE2416" i="1" s="1"/>
  <c r="AE2417" i="1" a="1"/>
  <c r="AE2417" i="1" s="1"/>
  <c r="AE2418" i="1" a="1"/>
  <c r="AE2418" i="1" s="1"/>
  <c r="AE2419" i="1" a="1"/>
  <c r="AE2419" i="1" s="1"/>
  <c r="AE2420" i="1" a="1"/>
  <c r="AE2420" i="1" s="1"/>
  <c r="AE2421" i="1" a="1"/>
  <c r="AE2421" i="1" s="1"/>
  <c r="AE2422" i="1" a="1"/>
  <c r="AE2422" i="1" s="1"/>
  <c r="AE2423" i="1" a="1"/>
  <c r="AE2423" i="1" s="1"/>
  <c r="AE2424" i="1" a="1"/>
  <c r="AE2424" i="1" s="1"/>
  <c r="AE2425" i="1" a="1"/>
  <c r="AE2425" i="1" s="1"/>
  <c r="AE2426" i="1" a="1"/>
  <c r="AE2426" i="1" s="1"/>
  <c r="AE2427" i="1" a="1"/>
  <c r="AE2427" i="1" s="1"/>
  <c r="AE2428" i="1" a="1"/>
  <c r="AE2428" i="1" s="1"/>
  <c r="AE2429" i="1" a="1"/>
  <c r="AE2429" i="1" s="1"/>
  <c r="AE2430" i="1" a="1"/>
  <c r="AE2430" i="1" s="1"/>
  <c r="AE2431" i="1" a="1"/>
  <c r="AE2431" i="1" s="1"/>
  <c r="AE2432" i="1" a="1"/>
  <c r="AE2432" i="1" s="1"/>
  <c r="AE2433" i="1" a="1"/>
  <c r="AE2433" i="1" s="1"/>
  <c r="AE2434" i="1" a="1"/>
  <c r="AE2434" i="1" s="1"/>
  <c r="AE2435" i="1" a="1"/>
  <c r="AE2435" i="1" s="1"/>
  <c r="AE2436" i="1" a="1"/>
  <c r="AE2436" i="1" s="1"/>
  <c r="AE2437" i="1" a="1"/>
  <c r="AE2437" i="1" s="1"/>
  <c r="AE2438" i="1" a="1"/>
  <c r="AE2438" i="1" s="1"/>
  <c r="AE2439" i="1" a="1"/>
  <c r="AE2439" i="1" s="1"/>
  <c r="AE2440" i="1" a="1"/>
  <c r="AE2440" i="1" s="1"/>
  <c r="AE2441" i="1" a="1"/>
  <c r="AE2441" i="1" s="1"/>
  <c r="AE2442" i="1" a="1"/>
  <c r="AE2442" i="1" s="1"/>
  <c r="AE2443" i="1" a="1"/>
  <c r="AE2443" i="1" s="1"/>
  <c r="AE2444" i="1" a="1"/>
  <c r="AE2444" i="1" s="1"/>
  <c r="AE2445" i="1" a="1"/>
  <c r="AE2445" i="1" s="1"/>
  <c r="AE2446" i="1" a="1"/>
  <c r="AE2446" i="1" s="1"/>
  <c r="AE2447" i="1" a="1"/>
  <c r="AE2447" i="1" s="1"/>
  <c r="AE2448" i="1" a="1"/>
  <c r="AE2448" i="1" s="1"/>
  <c r="AE2449" i="1" a="1"/>
  <c r="AE2449" i="1" s="1"/>
  <c r="AE2450" i="1" a="1"/>
  <c r="AE2450" i="1" s="1"/>
  <c r="AE2451" i="1" a="1"/>
  <c r="AE2451" i="1" s="1"/>
  <c r="AE2452" i="1" a="1"/>
  <c r="AE2452" i="1" s="1"/>
  <c r="AE2453" i="1" a="1"/>
  <c r="AE2453" i="1" s="1"/>
  <c r="AE2454" i="1" a="1"/>
  <c r="AE2454" i="1" s="1"/>
  <c r="AE2455" i="1" a="1"/>
  <c r="AE2455" i="1" s="1"/>
  <c r="AE2456" i="1" a="1"/>
  <c r="AE2456" i="1" s="1"/>
  <c r="AE2457" i="1" a="1"/>
  <c r="AE2457" i="1" s="1"/>
  <c r="AE2458" i="1" a="1"/>
  <c r="AE2458" i="1" s="1"/>
  <c r="AE2459" i="1" a="1"/>
  <c r="AE2459" i="1" s="1"/>
  <c r="AE2460" i="1" a="1"/>
  <c r="AE2460" i="1" s="1"/>
  <c r="AE2461" i="1" a="1"/>
  <c r="AE2461" i="1" s="1"/>
  <c r="AE2462" i="1" a="1"/>
  <c r="AE2462" i="1" s="1"/>
  <c r="AE2463" i="1" a="1"/>
  <c r="AE2463" i="1" s="1"/>
  <c r="AE2464" i="1" a="1"/>
  <c r="AE2464" i="1" s="1"/>
  <c r="AE2465" i="1" a="1"/>
  <c r="AE2465" i="1" s="1"/>
  <c r="AE2466" i="1" a="1"/>
  <c r="AE2466" i="1" s="1"/>
  <c r="AE2467" i="1" a="1"/>
  <c r="AE2467" i="1" s="1"/>
  <c r="AE2468" i="1" a="1"/>
  <c r="AE2468" i="1" s="1"/>
  <c r="AE2469" i="1" a="1"/>
  <c r="AE2469" i="1" s="1"/>
  <c r="AE2470" i="1" a="1"/>
  <c r="AE2470" i="1" s="1"/>
  <c r="AE2471" i="1" a="1"/>
  <c r="AE2471" i="1" s="1"/>
  <c r="AE2472" i="1" a="1"/>
  <c r="AE2472" i="1" s="1"/>
  <c r="AE2473" i="1" a="1"/>
  <c r="AE2473" i="1" s="1"/>
  <c r="AE2474" i="1" a="1"/>
  <c r="AE2474" i="1" s="1"/>
  <c r="AE2475" i="1" a="1"/>
  <c r="AE2475" i="1" s="1"/>
  <c r="AE2476" i="1" a="1"/>
  <c r="AE2476" i="1" s="1"/>
  <c r="AE2477" i="1" a="1"/>
  <c r="AE2477" i="1" s="1"/>
  <c r="AE2478" i="1" a="1"/>
  <c r="AE2478" i="1" s="1"/>
  <c r="AE2479" i="1" a="1"/>
  <c r="AE2479" i="1" s="1"/>
  <c r="AE2480" i="1" a="1"/>
  <c r="AE2480" i="1" s="1"/>
  <c r="AE2481" i="1" a="1"/>
  <c r="AE2481" i="1" s="1"/>
  <c r="AE2482" i="1" a="1"/>
  <c r="AE2482" i="1" s="1"/>
  <c r="AE2483" i="1" a="1"/>
  <c r="AE2483" i="1" s="1"/>
  <c r="AE2484" i="1" a="1"/>
  <c r="AE2484" i="1" s="1"/>
  <c r="AE2485" i="1" a="1"/>
  <c r="AE2485" i="1" s="1"/>
  <c r="AE2486" i="1" a="1"/>
  <c r="AE2486" i="1" s="1"/>
  <c r="AE2487" i="1" a="1"/>
  <c r="AE2487" i="1" s="1"/>
  <c r="AE2488" i="1" a="1"/>
  <c r="AE2488" i="1" s="1"/>
  <c r="AE2489" i="1" a="1"/>
  <c r="AE2489" i="1" s="1"/>
  <c r="AE2490" i="1" a="1"/>
  <c r="AE2490" i="1" s="1"/>
  <c r="AE2491" i="1" a="1"/>
  <c r="AE2491" i="1" s="1"/>
  <c r="AE2492" i="1" a="1"/>
  <c r="AE2492" i="1" s="1"/>
  <c r="AE2493" i="1" a="1"/>
  <c r="AE2493" i="1" s="1"/>
  <c r="AE2494" i="1" a="1"/>
  <c r="AE2494" i="1" s="1"/>
  <c r="AE2495" i="1" a="1"/>
  <c r="AE2495" i="1" s="1"/>
  <c r="AE2496" i="1" a="1"/>
  <c r="AE2496" i="1" s="1"/>
  <c r="AE2497" i="1" a="1"/>
  <c r="AE2497" i="1" s="1"/>
  <c r="AE2498" i="1" a="1"/>
  <c r="AE2498" i="1" s="1"/>
  <c r="AE2499" i="1" a="1"/>
  <c r="AE2499" i="1" s="1"/>
  <c r="AE2500" i="1" a="1"/>
  <c r="AE2500" i="1" s="1"/>
  <c r="AE2501" i="1" a="1"/>
  <c r="AE2501" i="1" s="1"/>
  <c r="AE2502" i="1" a="1"/>
  <c r="AE2502" i="1" s="1"/>
  <c r="AE2503" i="1" a="1"/>
  <c r="AE2503" i="1" s="1"/>
  <c r="AE2504" i="1" a="1"/>
  <c r="AE2504" i="1" s="1"/>
  <c r="AE2505" i="1" a="1"/>
  <c r="AE2505" i="1" s="1"/>
  <c r="AE2506" i="1" a="1"/>
  <c r="AE2506" i="1" s="1"/>
  <c r="AE2507" i="1" a="1"/>
  <c r="AE2507" i="1" s="1"/>
  <c r="AE2508" i="1" a="1"/>
  <c r="AE2508" i="1" s="1"/>
  <c r="AE2509" i="1" a="1"/>
  <c r="AE2509" i="1" s="1"/>
  <c r="AE2510" i="1" a="1"/>
  <c r="AE2510" i="1" s="1"/>
  <c r="AE2511" i="1" a="1"/>
  <c r="AE2511" i="1" s="1"/>
  <c r="AE2512" i="1" a="1"/>
  <c r="AE2512" i="1" s="1"/>
  <c r="AE2513" i="1" a="1"/>
  <c r="AE2513" i="1" s="1"/>
  <c r="AE2514" i="1" a="1"/>
  <c r="AE2514" i="1" s="1"/>
  <c r="AE2515" i="1" a="1"/>
  <c r="AE2515" i="1" s="1"/>
  <c r="AE2516" i="1" a="1"/>
  <c r="AE2516" i="1" s="1"/>
  <c r="AE2517" i="1" a="1"/>
  <c r="AE2517" i="1" s="1"/>
  <c r="AE2518" i="1" a="1"/>
  <c r="AE2518" i="1" s="1"/>
  <c r="AE2519" i="1" a="1"/>
  <c r="AE2519" i="1" s="1"/>
  <c r="AE2520" i="1" a="1"/>
  <c r="AE2520" i="1" s="1"/>
  <c r="AE2521" i="1" a="1"/>
  <c r="AE2521" i="1" s="1"/>
  <c r="AE2522" i="1" a="1"/>
  <c r="AE2522" i="1" s="1"/>
  <c r="AE2523" i="1" a="1"/>
  <c r="AE2523" i="1" s="1"/>
  <c r="AE2524" i="1" a="1"/>
  <c r="AE2524" i="1" s="1"/>
  <c r="AE2525" i="1" a="1"/>
  <c r="AE2525" i="1" s="1"/>
  <c r="AE2526" i="1" a="1"/>
  <c r="AE2526" i="1" s="1"/>
  <c r="AE2527" i="1" a="1"/>
  <c r="AE2527" i="1" s="1"/>
  <c r="AE2528" i="1" a="1"/>
  <c r="AE2528" i="1" s="1"/>
  <c r="AE2529" i="1" a="1"/>
  <c r="AE2529" i="1" s="1"/>
  <c r="AE2530" i="1" a="1"/>
  <c r="AE2530" i="1" s="1"/>
  <c r="AE2531" i="1" a="1"/>
  <c r="AE2531" i="1" s="1"/>
  <c r="AE2532" i="1" a="1"/>
  <c r="AE2532" i="1" s="1"/>
  <c r="AE2533" i="1" a="1"/>
  <c r="AE2533" i="1" s="1"/>
  <c r="AE2534" i="1" a="1"/>
  <c r="AE2534" i="1" s="1"/>
  <c r="AE2535" i="1" a="1"/>
  <c r="AE2535" i="1" s="1"/>
  <c r="AE2536" i="1" a="1"/>
  <c r="AE2536" i="1" s="1"/>
  <c r="AE2537" i="1" a="1"/>
  <c r="AE2537" i="1" s="1"/>
  <c r="AE2538" i="1" a="1"/>
  <c r="AE2538" i="1" s="1"/>
  <c r="AE2539" i="1" a="1"/>
  <c r="AE2539" i="1" s="1"/>
  <c r="AE2540" i="1" a="1"/>
  <c r="AE2540" i="1" s="1"/>
  <c r="AE2541" i="1" a="1"/>
  <c r="AE2541" i="1" s="1"/>
  <c r="AE2542" i="1" a="1"/>
  <c r="AE2542" i="1" s="1"/>
  <c r="AE2543" i="1" a="1"/>
  <c r="AE2543" i="1" s="1"/>
  <c r="AE2544" i="1" a="1"/>
  <c r="AE2544" i="1" s="1"/>
  <c r="AE2545" i="1" a="1"/>
  <c r="AE2545" i="1" s="1"/>
  <c r="AE2546" i="1" a="1"/>
  <c r="AE2546" i="1" s="1"/>
  <c r="AE2547" i="1" a="1"/>
  <c r="AE2547" i="1" s="1"/>
  <c r="AE2548" i="1" a="1"/>
  <c r="AE2548" i="1" s="1"/>
  <c r="AE2549" i="1" a="1"/>
  <c r="AE2549" i="1" s="1"/>
  <c r="AE2550" i="1" a="1"/>
  <c r="AE2550" i="1" s="1"/>
  <c r="AE2551" i="1" a="1"/>
  <c r="AE2551" i="1" s="1"/>
  <c r="AE2552" i="1" a="1"/>
  <c r="AE2552" i="1" s="1"/>
  <c r="AE2553" i="1" a="1"/>
  <c r="AE2553" i="1" s="1"/>
  <c r="AE2554" i="1" a="1"/>
  <c r="AE2554" i="1" s="1"/>
  <c r="AE2555" i="1" a="1"/>
  <c r="AE2555" i="1" s="1"/>
  <c r="AE2556" i="1" a="1"/>
  <c r="AE2556" i="1" s="1"/>
  <c r="AE2557" i="1" a="1"/>
  <c r="AE2557" i="1" s="1"/>
  <c r="AE2558" i="1" a="1"/>
  <c r="AE2558" i="1" s="1"/>
  <c r="AE2559" i="1" a="1"/>
  <c r="AE2559" i="1" s="1"/>
  <c r="AE2560" i="1" a="1"/>
  <c r="AE2560" i="1" s="1"/>
  <c r="AE2561" i="1" a="1"/>
  <c r="AE2561" i="1" s="1"/>
  <c r="AE2562" i="1" a="1"/>
  <c r="AE2562" i="1" s="1"/>
  <c r="AE2563" i="1" a="1"/>
  <c r="AE2563" i="1" s="1"/>
  <c r="AE2564" i="1" a="1"/>
  <c r="AE2564" i="1" s="1"/>
  <c r="AE2565" i="1" a="1"/>
  <c r="AE2565" i="1" s="1"/>
  <c r="AE2566" i="1" a="1"/>
  <c r="AE2566" i="1" s="1"/>
  <c r="AE2567" i="1" a="1"/>
  <c r="AE2567" i="1" s="1"/>
  <c r="AE2568" i="1" a="1"/>
  <c r="AE2568" i="1" s="1"/>
  <c r="AE2569" i="1" a="1"/>
  <c r="AE2569" i="1" s="1"/>
  <c r="AE2570" i="1" a="1"/>
  <c r="AE2570" i="1" s="1"/>
  <c r="AE2571" i="1" a="1"/>
  <c r="AE2571" i="1" s="1"/>
  <c r="AE2572" i="1" a="1"/>
  <c r="AE2572" i="1" s="1"/>
  <c r="AE2573" i="1" a="1"/>
  <c r="AE2573" i="1" s="1"/>
  <c r="AE2574" i="1" a="1"/>
  <c r="AE2574" i="1" s="1"/>
  <c r="AE2575" i="1" a="1"/>
  <c r="AE2575" i="1" s="1"/>
  <c r="AE2576" i="1" a="1"/>
  <c r="AE2576" i="1" s="1"/>
  <c r="AE2577" i="1" a="1"/>
  <c r="AE2577" i="1" s="1"/>
  <c r="AE2578" i="1" a="1"/>
  <c r="AE2578" i="1" s="1"/>
  <c r="AE2579" i="1" a="1"/>
  <c r="AE2579" i="1" s="1"/>
  <c r="AE2580" i="1" a="1"/>
  <c r="AE2580" i="1" s="1"/>
  <c r="AE2581" i="1" a="1"/>
  <c r="AE2581" i="1" s="1"/>
  <c r="AE2582" i="1" a="1"/>
  <c r="AE2582" i="1" s="1"/>
  <c r="AE2583" i="1" a="1"/>
  <c r="AE2583" i="1" s="1"/>
  <c r="AE2584" i="1" a="1"/>
  <c r="AE2584" i="1" s="1"/>
  <c r="AE2585" i="1" a="1"/>
  <c r="AE2585" i="1" s="1"/>
  <c r="AE2586" i="1" a="1"/>
  <c r="AE2586" i="1" s="1"/>
  <c r="AE2587" i="1" a="1"/>
  <c r="AE2587" i="1" s="1"/>
  <c r="AE2588" i="1" a="1"/>
  <c r="AE2588" i="1" s="1"/>
  <c r="AE2589" i="1" a="1"/>
  <c r="AE2589" i="1" s="1"/>
  <c r="AE2590" i="1" a="1"/>
  <c r="AE2590" i="1" s="1"/>
  <c r="AE2591" i="1" a="1"/>
  <c r="AE2591" i="1" s="1"/>
  <c r="AE2592" i="1" a="1"/>
  <c r="AE2592" i="1" s="1"/>
  <c r="AE2593" i="1" a="1"/>
  <c r="AE2593" i="1" s="1"/>
  <c r="AE2594" i="1" a="1"/>
  <c r="AE2594" i="1" s="1"/>
  <c r="AE2595" i="1" a="1"/>
  <c r="AE2595" i="1" s="1"/>
  <c r="AE2596" i="1" a="1"/>
  <c r="AE2596" i="1" s="1"/>
  <c r="AE2597" i="1" a="1"/>
  <c r="AE2597" i="1" s="1"/>
  <c r="AE2598" i="1" a="1"/>
  <c r="AE2598" i="1" s="1"/>
  <c r="AE2599" i="1" a="1"/>
  <c r="AE2599" i="1" s="1"/>
  <c r="AE2600" i="1" a="1"/>
  <c r="AE2600" i="1" s="1"/>
  <c r="AE2601" i="1" a="1"/>
  <c r="AE2601" i="1" s="1"/>
  <c r="AE2602" i="1" a="1"/>
  <c r="AE2602" i="1" s="1"/>
  <c r="AE2603" i="1" a="1"/>
  <c r="AE2603" i="1" s="1"/>
  <c r="AE2604" i="1" a="1"/>
  <c r="AE2604" i="1" s="1"/>
  <c r="AE2605" i="1" a="1"/>
  <c r="AE2605" i="1" s="1"/>
  <c r="AE2606" i="1" a="1"/>
  <c r="AE2606" i="1" s="1"/>
  <c r="AE2607" i="1" a="1"/>
  <c r="AE2607" i="1" s="1"/>
  <c r="AE2608" i="1" a="1"/>
  <c r="AE2608" i="1" s="1"/>
  <c r="AE2609" i="1" a="1"/>
  <c r="AE2609" i="1" s="1"/>
  <c r="AE2610" i="1" a="1"/>
  <c r="AE2610" i="1" s="1"/>
  <c r="AE2611" i="1" a="1"/>
  <c r="AE2611" i="1" s="1"/>
  <c r="AE2612" i="1" a="1"/>
  <c r="AE2612" i="1" s="1"/>
  <c r="AE2613" i="1" a="1"/>
  <c r="AE2613" i="1" s="1"/>
  <c r="AE2614" i="1" a="1"/>
  <c r="AE2614" i="1" s="1"/>
  <c r="AE2615" i="1" a="1"/>
  <c r="AE2615" i="1" s="1"/>
  <c r="AE2616" i="1" a="1"/>
  <c r="AE2616" i="1" s="1"/>
  <c r="AE2617" i="1" a="1"/>
  <c r="AE2617" i="1" s="1"/>
  <c r="AE2618" i="1" a="1"/>
  <c r="AE2618" i="1" s="1"/>
  <c r="AE2619" i="1" a="1"/>
  <c r="AE2619" i="1" s="1"/>
  <c r="AE2620" i="1" a="1"/>
  <c r="AE2620" i="1" s="1"/>
  <c r="AE2621" i="1" a="1"/>
  <c r="AE2621" i="1" s="1"/>
  <c r="AE2622" i="1" a="1"/>
  <c r="AE2622" i="1" s="1"/>
  <c r="AE2623" i="1" a="1"/>
  <c r="AE2623" i="1" s="1"/>
  <c r="AE2624" i="1" a="1"/>
  <c r="AE2624" i="1" s="1"/>
  <c r="AE2625" i="1" a="1"/>
  <c r="AE2625" i="1" s="1"/>
  <c r="AE2626" i="1" a="1"/>
  <c r="AE2626" i="1" s="1"/>
  <c r="AE2627" i="1" a="1"/>
  <c r="AE2627" i="1" s="1"/>
  <c r="AE2628" i="1" a="1"/>
  <c r="AE2628" i="1" s="1"/>
  <c r="AE2629" i="1" a="1"/>
  <c r="AE2629" i="1" s="1"/>
  <c r="AE2630" i="1" a="1"/>
  <c r="AE2630" i="1" s="1"/>
  <c r="AE2631" i="1" a="1"/>
  <c r="AE2631" i="1" s="1"/>
  <c r="AE2632" i="1" a="1"/>
  <c r="AE2632" i="1" s="1"/>
  <c r="AE2633" i="1" a="1"/>
  <c r="AE2633" i="1" s="1"/>
  <c r="AE2634" i="1" a="1"/>
  <c r="AE2634" i="1" s="1"/>
  <c r="AE2635" i="1" a="1"/>
  <c r="AE2635" i="1" s="1"/>
  <c r="AE2636" i="1" a="1"/>
  <c r="AE2636" i="1" s="1"/>
  <c r="AE2637" i="1" a="1"/>
  <c r="AE2637" i="1" s="1"/>
  <c r="AE2638" i="1" a="1"/>
  <c r="AE2638" i="1" s="1"/>
  <c r="AE2639" i="1" a="1"/>
  <c r="AE2639" i="1" s="1"/>
  <c r="AE2640" i="1" a="1"/>
  <c r="AE2640" i="1" s="1"/>
  <c r="AE2641" i="1" a="1"/>
  <c r="AE2641" i="1" s="1"/>
  <c r="AE2642" i="1" a="1"/>
  <c r="AE2642" i="1" s="1"/>
  <c r="AE2643" i="1" a="1"/>
  <c r="AE2643" i="1" s="1"/>
  <c r="AE2644" i="1" a="1"/>
  <c r="AE2644" i="1" s="1"/>
  <c r="AE2645" i="1" a="1"/>
  <c r="AE2645" i="1" s="1"/>
  <c r="AE2646" i="1" a="1"/>
  <c r="AE2646" i="1" s="1"/>
  <c r="AE2647" i="1" a="1"/>
  <c r="AE2647" i="1" s="1"/>
  <c r="AE2648" i="1" a="1"/>
  <c r="AE2648" i="1" s="1"/>
  <c r="AE2649" i="1" a="1"/>
  <c r="AE2649" i="1" s="1"/>
  <c r="AE2650" i="1" a="1"/>
  <c r="AE2650" i="1" s="1"/>
  <c r="AE2651" i="1" a="1"/>
  <c r="AE2651" i="1" s="1"/>
  <c r="AE2652" i="1" a="1"/>
  <c r="AE2652" i="1" s="1"/>
  <c r="AE2653" i="1" a="1"/>
  <c r="AE2653" i="1" s="1"/>
  <c r="AE2654" i="1" a="1"/>
  <c r="AE2654" i="1" s="1"/>
  <c r="AE2655" i="1" a="1"/>
  <c r="AE2655" i="1" s="1"/>
  <c r="AE2656" i="1" a="1"/>
  <c r="AE2656" i="1" s="1"/>
  <c r="AE2657" i="1" a="1"/>
  <c r="AE2657" i="1" s="1"/>
  <c r="AE2658" i="1" a="1"/>
  <c r="AE2658" i="1" s="1"/>
  <c r="AE2659" i="1" a="1"/>
  <c r="AE2659" i="1" s="1"/>
  <c r="AE2660" i="1" a="1"/>
  <c r="AE2660" i="1" s="1"/>
  <c r="AE2661" i="1" a="1"/>
  <c r="AE2661" i="1" s="1"/>
  <c r="AE2662" i="1" a="1"/>
  <c r="AE2662" i="1" s="1"/>
  <c r="AE2663" i="1" a="1"/>
  <c r="AE2663" i="1" s="1"/>
  <c r="AE2664" i="1" a="1"/>
  <c r="AE2664" i="1" s="1"/>
  <c r="AE2665" i="1" a="1"/>
  <c r="AE2665" i="1" s="1"/>
  <c r="AE2666" i="1" a="1"/>
  <c r="AE2666" i="1" s="1"/>
  <c r="AE2667" i="1" a="1"/>
  <c r="AE2667" i="1" s="1"/>
  <c r="AE2668" i="1" a="1"/>
  <c r="AE2668" i="1" s="1"/>
  <c r="AE2669" i="1" a="1"/>
  <c r="AE2669" i="1" s="1"/>
  <c r="AE2670" i="1" a="1"/>
  <c r="AE2670" i="1" s="1"/>
  <c r="AE2671" i="1" a="1"/>
  <c r="AE2671" i="1" s="1"/>
  <c r="AE2672" i="1" a="1"/>
  <c r="AE2672" i="1" s="1"/>
  <c r="AE2673" i="1" a="1"/>
  <c r="AE2673" i="1" s="1"/>
  <c r="AE2674" i="1" a="1"/>
  <c r="AE2674" i="1" s="1"/>
  <c r="AE2675" i="1" a="1"/>
  <c r="AE2675" i="1" s="1"/>
  <c r="AE2676" i="1" a="1"/>
  <c r="AE2676" i="1" s="1"/>
  <c r="AE2677" i="1" a="1"/>
  <c r="AE2677" i="1" s="1"/>
  <c r="AE2678" i="1" a="1"/>
  <c r="AE2678" i="1" s="1"/>
  <c r="AE2679" i="1" a="1"/>
  <c r="AE2679" i="1" s="1"/>
  <c r="AE2680" i="1" a="1"/>
  <c r="AE2680" i="1" s="1"/>
  <c r="AE2681" i="1" a="1"/>
  <c r="AE2681" i="1" s="1"/>
  <c r="AE2682" i="1" a="1"/>
  <c r="AE2682" i="1" s="1"/>
  <c r="AE2683" i="1" a="1"/>
  <c r="AE2683" i="1" s="1"/>
  <c r="AE2684" i="1" a="1"/>
  <c r="AE2684" i="1" s="1"/>
  <c r="AE2685" i="1" a="1"/>
  <c r="AE2685" i="1" s="1"/>
  <c r="AE2686" i="1" a="1"/>
  <c r="AE2686" i="1" s="1"/>
  <c r="AE2687" i="1" a="1"/>
  <c r="AE2687" i="1" s="1"/>
  <c r="AE2688" i="1" a="1"/>
  <c r="AE2688" i="1" s="1"/>
  <c r="AE2689" i="1" a="1"/>
  <c r="AE2689" i="1" s="1"/>
  <c r="AE2690" i="1" a="1"/>
  <c r="AE2690" i="1" s="1"/>
  <c r="AE2691" i="1" a="1"/>
  <c r="AE2691" i="1" s="1"/>
  <c r="AE2692" i="1" a="1"/>
  <c r="AE2692" i="1" s="1"/>
  <c r="AE2693" i="1" a="1"/>
  <c r="AE2693" i="1" s="1"/>
  <c r="AE2694" i="1" a="1"/>
  <c r="AE2694" i="1" s="1"/>
  <c r="AE2695" i="1" a="1"/>
  <c r="AE2695" i="1" s="1"/>
  <c r="AE2696" i="1" a="1"/>
  <c r="AE2696" i="1" s="1"/>
  <c r="AE2697" i="1" a="1"/>
  <c r="AE2697" i="1" s="1"/>
  <c r="AE2698" i="1" a="1"/>
  <c r="AE2698" i="1" s="1"/>
  <c r="AE2699" i="1" a="1"/>
  <c r="AE2699" i="1" s="1"/>
  <c r="AE2700" i="1" a="1"/>
  <c r="AE2700" i="1" s="1"/>
  <c r="AE2701" i="1" a="1"/>
  <c r="AE2701" i="1" s="1"/>
  <c r="AE2702" i="1" a="1"/>
  <c r="AE2702" i="1" s="1"/>
  <c r="AE2703" i="1" a="1"/>
  <c r="AE2703" i="1" s="1"/>
  <c r="AE2704" i="1" a="1"/>
  <c r="AE2704" i="1" s="1"/>
  <c r="AE2705" i="1" a="1"/>
  <c r="AE2705" i="1" s="1"/>
  <c r="AE2706" i="1" a="1"/>
  <c r="AE2706" i="1" s="1"/>
  <c r="AE2707" i="1" a="1"/>
  <c r="AE2707" i="1" s="1"/>
  <c r="AE2708" i="1" a="1"/>
  <c r="AE2708" i="1" s="1"/>
  <c r="AE2709" i="1" a="1"/>
  <c r="AE2709" i="1" s="1"/>
  <c r="AE2710" i="1" a="1"/>
  <c r="AE2710" i="1" s="1"/>
  <c r="AE2711" i="1" a="1"/>
  <c r="AE2711" i="1" s="1"/>
  <c r="AE2712" i="1" a="1"/>
  <c r="AE2712" i="1" s="1"/>
  <c r="AE2713" i="1" a="1"/>
  <c r="AE2713" i="1" s="1"/>
  <c r="AE2714" i="1" a="1"/>
  <c r="AE2714" i="1" s="1"/>
  <c r="AE2715" i="1" a="1"/>
  <c r="AE2715" i="1" s="1"/>
  <c r="AE2716" i="1" a="1"/>
  <c r="AE2716" i="1" s="1"/>
  <c r="AE2717" i="1" a="1"/>
  <c r="AE2717" i="1" s="1"/>
  <c r="AE2718" i="1" a="1"/>
  <c r="AE2718" i="1" s="1"/>
  <c r="AE2719" i="1" a="1"/>
  <c r="AE2719" i="1" s="1"/>
  <c r="AE2720" i="1" a="1"/>
  <c r="AE2720" i="1" s="1"/>
  <c r="AE2721" i="1" a="1"/>
  <c r="AE2721" i="1" s="1"/>
  <c r="AE2722" i="1" a="1"/>
  <c r="AE2722" i="1" s="1"/>
  <c r="AE2723" i="1" a="1"/>
  <c r="AE2723" i="1" s="1"/>
  <c r="AE2724" i="1" a="1"/>
  <c r="AE2724" i="1" s="1"/>
  <c r="AE2725" i="1" a="1"/>
  <c r="AE2725" i="1" s="1"/>
  <c r="AE2726" i="1" a="1"/>
  <c r="AE2726" i="1" s="1"/>
  <c r="AE2727" i="1" a="1"/>
  <c r="AE2727" i="1" s="1"/>
  <c r="AE2728" i="1" a="1"/>
  <c r="AE2728" i="1" s="1"/>
  <c r="AE2729" i="1" a="1"/>
  <c r="AE2729" i="1" s="1"/>
  <c r="AE2730" i="1" a="1"/>
  <c r="AE2730" i="1" s="1"/>
  <c r="AE2731" i="1" a="1"/>
  <c r="AE2731" i="1" s="1"/>
  <c r="AE2732" i="1" a="1"/>
  <c r="AE2732" i="1" s="1"/>
  <c r="AE2733" i="1" a="1"/>
  <c r="AE2733" i="1" s="1"/>
  <c r="AE2734" i="1" a="1"/>
  <c r="AE2734" i="1" s="1"/>
  <c r="AE2735" i="1" a="1"/>
  <c r="AE2735" i="1" s="1"/>
  <c r="AE2736" i="1" a="1"/>
  <c r="AE2736" i="1" s="1"/>
  <c r="AE2737" i="1" a="1"/>
  <c r="AE2737" i="1" s="1"/>
  <c r="AE2738" i="1" a="1"/>
  <c r="AE2738" i="1" s="1"/>
  <c r="AE2739" i="1" a="1"/>
  <c r="AE2739" i="1" s="1"/>
  <c r="AE2740" i="1" a="1"/>
  <c r="AE2740" i="1" s="1"/>
  <c r="AE2741" i="1" a="1"/>
  <c r="AE2741" i="1" s="1"/>
  <c r="AE2742" i="1" a="1"/>
  <c r="AE2742" i="1" s="1"/>
  <c r="AE2743" i="1" a="1"/>
  <c r="AE2743" i="1" s="1"/>
  <c r="AE2744" i="1" a="1"/>
  <c r="AE2744" i="1" s="1"/>
  <c r="AE2745" i="1" a="1"/>
  <c r="AE2745" i="1" s="1"/>
  <c r="AE2746" i="1" a="1"/>
  <c r="AE2746" i="1" s="1"/>
  <c r="AE2747" i="1" a="1"/>
  <c r="AE2747" i="1" s="1"/>
  <c r="AE2748" i="1" a="1"/>
  <c r="AE2748" i="1" s="1"/>
  <c r="AE2749" i="1" a="1"/>
  <c r="AE2749" i="1" s="1"/>
  <c r="AE2750" i="1" a="1"/>
  <c r="AE2750" i="1" s="1"/>
  <c r="AE2751" i="1" a="1"/>
  <c r="AE2751" i="1" s="1"/>
  <c r="AE2752" i="1" a="1"/>
  <c r="AE2752" i="1" s="1"/>
  <c r="AE2753" i="1" a="1"/>
  <c r="AE2753" i="1" s="1"/>
  <c r="AE2754" i="1" a="1"/>
  <c r="AE2754" i="1" s="1"/>
  <c r="AE2755" i="1" a="1"/>
  <c r="AE2755" i="1" s="1"/>
  <c r="AE2756" i="1" a="1"/>
  <c r="AE2756" i="1" s="1"/>
  <c r="AE2757" i="1" a="1"/>
  <c r="AE2757" i="1" s="1"/>
  <c r="AE2758" i="1" a="1"/>
  <c r="AE2758" i="1" s="1"/>
  <c r="AE2759" i="1" a="1"/>
  <c r="AE2759" i="1" s="1"/>
  <c r="AE2760" i="1" a="1"/>
  <c r="AE2760" i="1" s="1"/>
  <c r="AE2761" i="1" a="1"/>
  <c r="AE2761" i="1" s="1"/>
  <c r="AE2762" i="1" a="1"/>
  <c r="AE2762" i="1" s="1"/>
  <c r="AE2763" i="1" a="1"/>
  <c r="AE2763" i="1" s="1"/>
  <c r="AE2764" i="1" a="1"/>
  <c r="AE2764" i="1" s="1"/>
  <c r="AE2765" i="1" a="1"/>
  <c r="AE2765" i="1" s="1"/>
  <c r="AE2766" i="1" a="1"/>
  <c r="AE2766" i="1" s="1"/>
  <c r="AE2767" i="1" a="1"/>
  <c r="AE2767" i="1" s="1"/>
  <c r="AE2768" i="1" a="1"/>
  <c r="AE2768" i="1" s="1"/>
  <c r="AE2769" i="1" a="1"/>
  <c r="AE2769" i="1" s="1"/>
  <c r="AE2770" i="1" a="1"/>
  <c r="AE2770" i="1" s="1"/>
  <c r="AE2771" i="1" a="1"/>
  <c r="AE2771" i="1" s="1"/>
  <c r="AE2772" i="1" a="1"/>
  <c r="AE2772" i="1" s="1"/>
  <c r="AE2773" i="1" a="1"/>
  <c r="AE2773" i="1" s="1"/>
  <c r="AE2774" i="1" a="1"/>
  <c r="AE2774" i="1" s="1"/>
  <c r="AE2775" i="1" a="1"/>
  <c r="AE2775" i="1" s="1"/>
  <c r="AE2776" i="1" a="1"/>
  <c r="AE2776" i="1" s="1"/>
  <c r="AE2777" i="1" a="1"/>
  <c r="AE2777" i="1" s="1"/>
  <c r="AE2778" i="1" a="1"/>
  <c r="AE2778" i="1" s="1"/>
  <c r="AE2779" i="1" a="1"/>
  <c r="AE2779" i="1" s="1"/>
  <c r="AE2780" i="1" a="1"/>
  <c r="AE2780" i="1" s="1"/>
  <c r="AE2781" i="1" a="1"/>
  <c r="AE2781" i="1" s="1"/>
  <c r="AE2782" i="1" a="1"/>
  <c r="AE2782" i="1" s="1"/>
  <c r="AE2783" i="1" a="1"/>
  <c r="AE2783" i="1" s="1"/>
  <c r="AE2784" i="1" a="1"/>
  <c r="AE2784" i="1" s="1"/>
  <c r="AE2785" i="1" a="1"/>
  <c r="AE2785" i="1" s="1"/>
  <c r="AE2786" i="1" a="1"/>
  <c r="AE2786" i="1" s="1"/>
  <c r="AE2787" i="1" a="1"/>
  <c r="AE2787" i="1" s="1"/>
  <c r="AE2788" i="1" a="1"/>
  <c r="AE2788" i="1" s="1"/>
  <c r="AE2789" i="1" a="1"/>
  <c r="AE2789" i="1" s="1"/>
  <c r="AE2790" i="1" a="1"/>
  <c r="AE2790" i="1" s="1"/>
  <c r="AE2791" i="1" a="1"/>
  <c r="AE2791" i="1" s="1"/>
  <c r="AE2792" i="1" a="1"/>
  <c r="AE2792" i="1" s="1"/>
  <c r="AE2793" i="1" a="1"/>
  <c r="AE2793" i="1" s="1"/>
  <c r="AE2794" i="1" a="1"/>
  <c r="AE2794" i="1" s="1"/>
  <c r="AE2795" i="1" a="1"/>
  <c r="AE2795" i="1" s="1"/>
  <c r="AE2796" i="1" a="1"/>
  <c r="AE2796" i="1" s="1"/>
  <c r="AE2797" i="1" a="1"/>
  <c r="AE2797" i="1" s="1"/>
  <c r="AE2798" i="1" a="1"/>
  <c r="AE2798" i="1" s="1"/>
  <c r="AE2799" i="1" a="1"/>
  <c r="AE2799" i="1" s="1"/>
  <c r="AE2800" i="1" a="1"/>
  <c r="AE2800" i="1" s="1"/>
  <c r="AE2801" i="1" a="1"/>
  <c r="AE2801" i="1" s="1"/>
  <c r="AE2802" i="1" a="1"/>
  <c r="AE2802" i="1" s="1"/>
  <c r="AE2803" i="1" a="1"/>
  <c r="AE2803" i="1" s="1"/>
  <c r="AE2804" i="1" a="1"/>
  <c r="AE2804" i="1" s="1"/>
  <c r="AE2805" i="1" a="1"/>
  <c r="AE2805" i="1" s="1"/>
  <c r="AE2806" i="1" a="1"/>
  <c r="AE2806" i="1" s="1"/>
  <c r="AE2807" i="1" a="1"/>
  <c r="AE2807" i="1" s="1"/>
  <c r="AE2808" i="1" a="1"/>
  <c r="AE2808" i="1" s="1"/>
  <c r="AE2809" i="1" a="1"/>
  <c r="AE2809" i="1" s="1"/>
  <c r="AE2810" i="1" a="1"/>
  <c r="AE2810" i="1" s="1"/>
  <c r="AE2811" i="1" a="1"/>
  <c r="AE2811" i="1" s="1"/>
  <c r="AE2812" i="1" a="1"/>
  <c r="AE2812" i="1" s="1"/>
  <c r="AE2813" i="1" a="1"/>
  <c r="AE2813" i="1" s="1"/>
  <c r="AE2814" i="1" a="1"/>
  <c r="AE2814" i="1" s="1"/>
  <c r="AE2815" i="1" a="1"/>
  <c r="AE2815" i="1" s="1"/>
  <c r="AE2816" i="1" a="1"/>
  <c r="AE2816" i="1" s="1"/>
  <c r="AE2817" i="1" a="1"/>
  <c r="AE2817" i="1" s="1"/>
  <c r="AE2818" i="1" a="1"/>
  <c r="AE2818" i="1" s="1"/>
  <c r="AE2819" i="1" a="1"/>
  <c r="AE2819" i="1" s="1"/>
  <c r="AE2820" i="1" a="1"/>
  <c r="AE2820" i="1" s="1"/>
  <c r="AE2821" i="1" a="1"/>
  <c r="AE2821" i="1" s="1"/>
  <c r="AE2822" i="1" a="1"/>
  <c r="AE2822" i="1" s="1"/>
  <c r="AE2823" i="1" a="1"/>
  <c r="AE2823" i="1" s="1"/>
  <c r="AE2824" i="1" a="1"/>
  <c r="AE2824" i="1" s="1"/>
  <c r="AE2825" i="1" a="1"/>
  <c r="AE2825" i="1" s="1"/>
  <c r="AE2826" i="1" a="1"/>
  <c r="AE2826" i="1" s="1"/>
  <c r="AE2827" i="1" a="1"/>
  <c r="AE2827" i="1" s="1"/>
  <c r="AE2828" i="1" a="1"/>
  <c r="AE2828" i="1" s="1"/>
  <c r="AE2829" i="1" a="1"/>
  <c r="AE2829" i="1" s="1"/>
  <c r="AE2830" i="1" a="1"/>
  <c r="AE2830" i="1" s="1"/>
  <c r="AE2831" i="1" a="1"/>
  <c r="AE2831" i="1" s="1"/>
  <c r="AE2832" i="1" a="1"/>
  <c r="AE2832" i="1" s="1"/>
  <c r="AE2833" i="1" a="1"/>
  <c r="AE2833" i="1" s="1"/>
  <c r="AE2834" i="1" a="1"/>
  <c r="AE2834" i="1" s="1"/>
  <c r="AE2835" i="1" a="1"/>
  <c r="AE2835" i="1" s="1"/>
  <c r="AE2836" i="1" a="1"/>
  <c r="AE2836" i="1" s="1"/>
  <c r="AE2837" i="1" a="1"/>
  <c r="AE2837" i="1" s="1"/>
  <c r="AE2838" i="1" a="1"/>
  <c r="AE2838" i="1" s="1"/>
  <c r="AE2839" i="1" a="1"/>
  <c r="AE2839" i="1" s="1"/>
  <c r="AE2840" i="1" a="1"/>
  <c r="AE2840" i="1" s="1"/>
  <c r="AE2841" i="1" a="1"/>
  <c r="AE2841" i="1" s="1"/>
  <c r="AE2842" i="1" a="1"/>
  <c r="AE2842" i="1" s="1"/>
  <c r="AE2843" i="1" a="1"/>
  <c r="AE2843" i="1" s="1"/>
  <c r="AE2844" i="1" a="1"/>
  <c r="AE2844" i="1" s="1"/>
  <c r="AE2845" i="1" a="1"/>
  <c r="AE2845" i="1" s="1"/>
  <c r="AE2846" i="1" a="1"/>
  <c r="AE2846" i="1" s="1"/>
  <c r="AE2847" i="1" a="1"/>
  <c r="AE2847" i="1" s="1"/>
  <c r="AE2848" i="1" a="1"/>
  <c r="AE2848" i="1" s="1"/>
  <c r="AE2849" i="1" a="1"/>
  <c r="AE2849" i="1" s="1"/>
  <c r="AE2850" i="1" a="1"/>
  <c r="AE2850" i="1" s="1"/>
  <c r="AE2851" i="1" a="1"/>
  <c r="AE2851" i="1" s="1"/>
  <c r="AE2852" i="1" a="1"/>
  <c r="AE2852" i="1" s="1"/>
  <c r="AE2853" i="1" a="1"/>
  <c r="AE2853" i="1" s="1"/>
  <c r="AE2854" i="1" a="1"/>
  <c r="AE2854" i="1" s="1"/>
  <c r="AE2855" i="1" a="1"/>
  <c r="AE2855" i="1" s="1"/>
  <c r="AE2856" i="1" a="1"/>
  <c r="AE2856" i="1" s="1"/>
  <c r="AE2857" i="1" a="1"/>
  <c r="AE2857" i="1" s="1"/>
  <c r="AE2858" i="1" a="1"/>
  <c r="AE2858" i="1" s="1"/>
  <c r="AE2859" i="1" a="1"/>
  <c r="AE2859" i="1" s="1"/>
  <c r="AE2860" i="1" a="1"/>
  <c r="AE2860" i="1" s="1"/>
  <c r="AE2861" i="1" a="1"/>
  <c r="AE2861" i="1" s="1"/>
  <c r="AE2862" i="1" a="1"/>
  <c r="AE2862" i="1" s="1"/>
  <c r="AE2863" i="1" a="1"/>
  <c r="AE2863" i="1" s="1"/>
  <c r="AE2864" i="1" a="1"/>
  <c r="AE2864" i="1" s="1"/>
  <c r="AE2865" i="1" a="1"/>
  <c r="AE2865" i="1" s="1"/>
  <c r="AE2866" i="1" a="1"/>
  <c r="AE2866" i="1" s="1"/>
  <c r="AE2867" i="1" a="1"/>
  <c r="AE2867" i="1" s="1"/>
  <c r="AE2868" i="1" a="1"/>
  <c r="AE2868" i="1" s="1"/>
  <c r="AE2869" i="1" a="1"/>
  <c r="AE2869" i="1" s="1"/>
  <c r="AE2870" i="1" a="1"/>
  <c r="AE2870" i="1" s="1"/>
  <c r="AE2871" i="1" a="1"/>
  <c r="AE2871" i="1" s="1"/>
  <c r="AE2872" i="1" a="1"/>
  <c r="AE2872" i="1" s="1"/>
  <c r="AE2873" i="1" a="1"/>
  <c r="AE2873" i="1" s="1"/>
  <c r="AE2874" i="1" a="1"/>
  <c r="AE2874" i="1" s="1"/>
  <c r="AE2875" i="1" a="1"/>
  <c r="AE2875" i="1" s="1"/>
  <c r="AE2876" i="1" a="1"/>
  <c r="AE2876" i="1" s="1"/>
  <c r="AE2877" i="1" a="1"/>
  <c r="AE2877" i="1" s="1"/>
  <c r="AE2878" i="1" a="1"/>
  <c r="AE2878" i="1" s="1"/>
  <c r="AE2879" i="1" a="1"/>
  <c r="AE2879" i="1" s="1"/>
  <c r="AE2880" i="1" a="1"/>
  <c r="AE2880" i="1" s="1"/>
  <c r="AE2881" i="1" a="1"/>
  <c r="AE2881" i="1" s="1"/>
  <c r="AE2882" i="1" a="1"/>
  <c r="AE2882" i="1" s="1"/>
  <c r="AE2883" i="1" a="1"/>
  <c r="AE2883" i="1" s="1"/>
  <c r="AE2884" i="1" a="1"/>
  <c r="AE2884" i="1" s="1"/>
  <c r="AE2885" i="1" a="1"/>
  <c r="AE2885" i="1" s="1"/>
  <c r="AE2886" i="1" a="1"/>
  <c r="AE2886" i="1" s="1"/>
  <c r="AE2887" i="1" a="1"/>
  <c r="AE2887" i="1" s="1"/>
  <c r="AE2888" i="1" a="1"/>
  <c r="AE2888" i="1" s="1"/>
  <c r="AE2889" i="1" a="1"/>
  <c r="AE2889" i="1" s="1"/>
  <c r="AE2890" i="1" a="1"/>
  <c r="AE2890" i="1" s="1"/>
  <c r="AE2891" i="1" a="1"/>
  <c r="AE2891" i="1" s="1"/>
  <c r="AE2892" i="1" a="1"/>
  <c r="AE2892" i="1" s="1"/>
  <c r="AE2893" i="1" a="1"/>
  <c r="AE2893" i="1" s="1"/>
  <c r="AE2894" i="1" a="1"/>
  <c r="AE2894" i="1" s="1"/>
  <c r="AE2895" i="1" a="1"/>
  <c r="AE2895" i="1" s="1"/>
  <c r="AE2896" i="1" a="1"/>
  <c r="AE2896" i="1" s="1"/>
  <c r="AE2897" i="1" a="1"/>
  <c r="AE2897" i="1" s="1"/>
  <c r="AE2898" i="1" a="1"/>
  <c r="AE2898" i="1" s="1"/>
  <c r="AE2899" i="1" a="1"/>
  <c r="AE2899" i="1" s="1"/>
  <c r="AE2900" i="1" a="1"/>
  <c r="AE2900" i="1" s="1"/>
  <c r="AE2901" i="1" a="1"/>
  <c r="AE2901" i="1" s="1"/>
  <c r="AE2902" i="1" a="1"/>
  <c r="AE2902" i="1" s="1"/>
  <c r="AE2903" i="1" a="1"/>
  <c r="AE2903" i="1" s="1"/>
  <c r="AE2904" i="1" a="1"/>
  <c r="AE2904" i="1" s="1"/>
  <c r="AE2905" i="1" a="1"/>
  <c r="AE2905" i="1" s="1"/>
  <c r="AE2906" i="1" a="1"/>
  <c r="AE2906" i="1" s="1"/>
  <c r="AE2907" i="1" a="1"/>
  <c r="AE2907" i="1" s="1"/>
  <c r="AE2908" i="1" a="1"/>
  <c r="AE2908" i="1" s="1"/>
  <c r="AE2909" i="1" a="1"/>
  <c r="AE2909" i="1" s="1"/>
  <c r="AE2910" i="1" a="1"/>
  <c r="AE2910" i="1" s="1"/>
  <c r="AE2911" i="1" a="1"/>
  <c r="AE2911" i="1" s="1"/>
  <c r="AE2912" i="1" a="1"/>
  <c r="AE2912" i="1" s="1"/>
  <c r="AE2913" i="1" a="1"/>
  <c r="AE2913" i="1" s="1"/>
  <c r="AE2914" i="1" a="1"/>
  <c r="AE2914" i="1" s="1"/>
  <c r="AE2915" i="1" a="1"/>
  <c r="AE2915" i="1" s="1"/>
  <c r="AE2916" i="1" a="1"/>
  <c r="AE2916" i="1" s="1"/>
  <c r="AE2917" i="1" a="1"/>
  <c r="AE2917" i="1" s="1"/>
  <c r="AE2918" i="1" a="1"/>
  <c r="AE2918" i="1" s="1"/>
  <c r="AE2919" i="1" a="1"/>
  <c r="AE2919" i="1" s="1"/>
  <c r="AE2920" i="1" a="1"/>
  <c r="AE2920" i="1" s="1"/>
  <c r="AE2921" i="1" a="1"/>
  <c r="AE2921" i="1" s="1"/>
  <c r="AE2922" i="1" a="1"/>
  <c r="AE2922" i="1" s="1"/>
  <c r="AE2923" i="1" a="1"/>
  <c r="AE2923" i="1" s="1"/>
  <c r="AE2924" i="1" a="1"/>
  <c r="AE2924" i="1" s="1"/>
  <c r="AE2925" i="1" a="1"/>
  <c r="AE2925" i="1" s="1"/>
  <c r="AE2926" i="1" a="1"/>
  <c r="AE2926" i="1" s="1"/>
  <c r="AE2927" i="1" a="1"/>
  <c r="AE2927" i="1" s="1"/>
  <c r="AE2928" i="1" a="1"/>
  <c r="AE2928" i="1" s="1"/>
  <c r="AE2929" i="1" a="1"/>
  <c r="AE2929" i="1" s="1"/>
  <c r="AE2930" i="1" a="1"/>
  <c r="AE2930" i="1" s="1"/>
  <c r="AE2931" i="1" a="1"/>
  <c r="AE2931" i="1" s="1"/>
  <c r="AE2932" i="1" a="1"/>
  <c r="AE2932" i="1" s="1"/>
  <c r="AE2933" i="1" a="1"/>
  <c r="AE2933" i="1" s="1"/>
  <c r="AE2934" i="1" a="1"/>
  <c r="AE2934" i="1" s="1"/>
  <c r="AE2935" i="1" a="1"/>
  <c r="AE2935" i="1" s="1"/>
  <c r="AE2936" i="1" a="1"/>
  <c r="AE2936" i="1" s="1"/>
  <c r="AE2937" i="1" a="1"/>
  <c r="AE2937" i="1" s="1"/>
  <c r="AE2938" i="1" a="1"/>
  <c r="AE2938" i="1" s="1"/>
  <c r="AE2939" i="1" a="1"/>
  <c r="AE2939" i="1" s="1"/>
  <c r="AE2940" i="1" a="1"/>
  <c r="AE2940" i="1" s="1"/>
  <c r="AE2941" i="1" a="1"/>
  <c r="AE2941" i="1" s="1"/>
  <c r="AE2942" i="1" a="1"/>
  <c r="AE2942" i="1" s="1"/>
  <c r="AE2943" i="1" a="1"/>
  <c r="AE2943" i="1" s="1"/>
  <c r="AE2944" i="1" a="1"/>
  <c r="AE2944" i="1" s="1"/>
  <c r="AE2945" i="1" a="1"/>
  <c r="AE2945" i="1" s="1"/>
  <c r="AE2946" i="1" a="1"/>
  <c r="AE2946" i="1" s="1"/>
  <c r="AE2947" i="1" a="1"/>
  <c r="AE2947" i="1" s="1"/>
  <c r="AE2948" i="1" a="1"/>
  <c r="AE2948" i="1" s="1"/>
  <c r="AE2949" i="1" a="1"/>
  <c r="AE2949" i="1" s="1"/>
  <c r="AE2950" i="1" a="1"/>
  <c r="AE2950" i="1" s="1"/>
  <c r="AE2951" i="1" a="1"/>
  <c r="AE2951" i="1" s="1"/>
  <c r="AE2952" i="1" a="1"/>
  <c r="AE2952" i="1" s="1"/>
  <c r="AE2953" i="1" a="1"/>
  <c r="AE2953" i="1" s="1"/>
  <c r="AE2954" i="1" a="1"/>
  <c r="AE2954" i="1" s="1"/>
  <c r="AE2955" i="1" a="1"/>
  <c r="AE2955" i="1" s="1"/>
  <c r="AE2956" i="1" a="1"/>
  <c r="AE2956" i="1" s="1"/>
  <c r="AE2957" i="1" a="1"/>
  <c r="AE2957" i="1" s="1"/>
  <c r="AE2958" i="1" a="1"/>
  <c r="AE2958" i="1" s="1"/>
  <c r="AE2959" i="1" a="1"/>
  <c r="AE2959" i="1" s="1"/>
  <c r="AE2960" i="1" a="1"/>
  <c r="AE2960" i="1" s="1"/>
  <c r="AE2961" i="1" a="1"/>
  <c r="AE2961" i="1" s="1"/>
  <c r="AE2962" i="1" a="1"/>
  <c r="AE2962" i="1" s="1"/>
  <c r="AE2963" i="1" a="1"/>
  <c r="AE2963" i="1" s="1"/>
  <c r="AE2964" i="1" a="1"/>
  <c r="AE2964" i="1" s="1"/>
  <c r="AE2965" i="1" a="1"/>
  <c r="AE2965" i="1" s="1"/>
  <c r="AE2966" i="1" a="1"/>
  <c r="AE2966" i="1" s="1"/>
  <c r="AE2967" i="1" a="1"/>
  <c r="AE2967" i="1" s="1"/>
  <c r="AE2968" i="1" a="1"/>
  <c r="AE2968" i="1" s="1"/>
  <c r="AE2969" i="1" a="1"/>
  <c r="AE2969" i="1" s="1"/>
  <c r="AE2970" i="1" a="1"/>
  <c r="AE2970" i="1" s="1"/>
  <c r="AE2971" i="1" a="1"/>
  <c r="AE2971" i="1" s="1"/>
  <c r="AE2972" i="1" a="1"/>
  <c r="AE2972" i="1" s="1"/>
  <c r="AE2973" i="1" a="1"/>
  <c r="AE2973" i="1" s="1"/>
  <c r="AE2974" i="1" a="1"/>
  <c r="AE2974" i="1" s="1"/>
  <c r="AE2975" i="1" a="1"/>
  <c r="AE2975" i="1" s="1"/>
  <c r="AE2976" i="1" a="1"/>
  <c r="AE2976" i="1" s="1"/>
  <c r="AE2977" i="1" a="1"/>
  <c r="AE2977" i="1" s="1"/>
  <c r="AE2978" i="1" a="1"/>
  <c r="AE2978" i="1" s="1"/>
  <c r="AE2979" i="1" a="1"/>
  <c r="AE2979" i="1" s="1"/>
  <c r="AE2980" i="1" a="1"/>
  <c r="AE2980" i="1" s="1"/>
  <c r="AE2981" i="1" a="1"/>
  <c r="AE2981" i="1" s="1"/>
  <c r="AE2982" i="1" a="1"/>
  <c r="AE2982" i="1" s="1"/>
  <c r="AE2983" i="1" a="1"/>
  <c r="AE2983" i="1" s="1"/>
  <c r="AE2984" i="1" a="1"/>
  <c r="AE2984" i="1" s="1"/>
  <c r="AE2985" i="1" a="1"/>
  <c r="AE2985" i="1" s="1"/>
  <c r="AE2986" i="1" a="1"/>
  <c r="AE2986" i="1" s="1"/>
  <c r="AE2987" i="1" a="1"/>
  <c r="AE2987" i="1" s="1"/>
  <c r="AE2988" i="1" a="1"/>
  <c r="AE2988" i="1" s="1"/>
  <c r="AE2989" i="1" a="1"/>
  <c r="AE2989" i="1" s="1"/>
  <c r="AE2990" i="1" a="1"/>
  <c r="AE2990" i="1" s="1"/>
  <c r="AE2991" i="1" a="1"/>
  <c r="AE2991" i="1" s="1"/>
  <c r="AE2992" i="1" a="1"/>
  <c r="AE2992" i="1" s="1"/>
  <c r="AE2993" i="1" a="1"/>
  <c r="AE2993" i="1" s="1"/>
  <c r="AE2994" i="1" a="1"/>
  <c r="AE2994" i="1" s="1"/>
  <c r="AE2995" i="1" a="1"/>
  <c r="AE2995" i="1" s="1"/>
  <c r="AE2996" i="1" a="1"/>
  <c r="AE2996" i="1" s="1"/>
  <c r="AE2997" i="1" a="1"/>
  <c r="AE2997" i="1" s="1"/>
  <c r="AE2998" i="1" a="1"/>
  <c r="AE2998" i="1" s="1"/>
  <c r="AE2999" i="1" a="1"/>
  <c r="AE2999" i="1" s="1"/>
  <c r="AE3000" i="1" a="1"/>
  <c r="AE3000" i="1" s="1"/>
  <c r="AE3001" i="1" a="1"/>
  <c r="AE3001" i="1" s="1"/>
  <c r="AE3002" i="1" a="1"/>
  <c r="AE3002" i="1" s="1"/>
  <c r="AE3003" i="1" a="1"/>
  <c r="AE3003" i="1" s="1"/>
  <c r="AE3004" i="1" a="1"/>
  <c r="AE3004" i="1" s="1"/>
  <c r="AE3005" i="1" a="1"/>
  <c r="AE3005" i="1" s="1"/>
  <c r="AE3006" i="1" a="1"/>
  <c r="AE3006" i="1" s="1"/>
  <c r="AE3007" i="1" a="1"/>
  <c r="AE3007" i="1" s="1"/>
  <c r="AE3008" i="1" a="1"/>
  <c r="AE3008" i="1" s="1"/>
  <c r="AE3009" i="1" a="1"/>
  <c r="AE3009" i="1" s="1"/>
  <c r="AE3010" i="1" a="1"/>
  <c r="AE3010" i="1" s="1"/>
  <c r="AE3011" i="1" a="1"/>
  <c r="AE3011" i="1" s="1"/>
  <c r="AE3012" i="1" a="1"/>
  <c r="AE3012" i="1" s="1"/>
  <c r="AE3013" i="1" a="1"/>
  <c r="AE3013" i="1" s="1"/>
  <c r="AE3014" i="1" a="1"/>
  <c r="AE3014" i="1" s="1"/>
  <c r="AE3015" i="1" a="1"/>
  <c r="AE3015" i="1" s="1"/>
  <c r="AE3016" i="1" a="1"/>
  <c r="AE3016" i="1" s="1"/>
  <c r="AE3017" i="1" a="1"/>
  <c r="AE3017" i="1" s="1"/>
  <c r="AE3018" i="1" a="1"/>
  <c r="AE3018" i="1" s="1"/>
  <c r="AE3019" i="1" a="1"/>
  <c r="AE3019" i="1" s="1"/>
  <c r="AE3020" i="1" a="1"/>
  <c r="AE3020" i="1" s="1"/>
  <c r="AE3021" i="1" a="1"/>
  <c r="AE3021" i="1" s="1"/>
  <c r="AE3022" i="1" a="1"/>
  <c r="AE3022" i="1" s="1"/>
  <c r="AE3023" i="1" a="1"/>
  <c r="AE3023" i="1" s="1"/>
  <c r="AE3024" i="1" a="1"/>
  <c r="AE3024" i="1" s="1"/>
  <c r="AE3025" i="1" a="1"/>
  <c r="AE3025" i="1" s="1"/>
  <c r="AE3026" i="1" a="1"/>
  <c r="AE3026" i="1" s="1"/>
  <c r="AE3027" i="1" a="1"/>
  <c r="AE3027" i="1" s="1"/>
  <c r="AE3028" i="1" a="1"/>
  <c r="AE3028" i="1" s="1"/>
  <c r="AE3029" i="1" a="1"/>
  <c r="AE3029" i="1" s="1"/>
  <c r="AE3030" i="1" a="1"/>
  <c r="AE3030" i="1" s="1"/>
  <c r="AE3031" i="1" a="1"/>
  <c r="AE3031" i="1" s="1"/>
  <c r="AE3032" i="1" a="1"/>
  <c r="AE3032" i="1" s="1"/>
  <c r="AE3033" i="1" a="1"/>
  <c r="AE3033" i="1" s="1"/>
  <c r="AE3034" i="1" a="1"/>
  <c r="AE3034" i="1" s="1"/>
  <c r="AE3035" i="1" a="1"/>
  <c r="AE3035" i="1" s="1"/>
  <c r="AE3036" i="1" a="1"/>
  <c r="AE3036" i="1" s="1"/>
  <c r="AE3037" i="1" a="1"/>
  <c r="AE3037" i="1" s="1"/>
  <c r="AE3038" i="1" a="1"/>
  <c r="AE3038" i="1" s="1"/>
  <c r="AE3039" i="1" a="1"/>
  <c r="AE3039" i="1" s="1"/>
  <c r="AE3040" i="1" a="1"/>
  <c r="AE3040" i="1" s="1"/>
  <c r="AE3041" i="1" a="1"/>
  <c r="AE3041" i="1" s="1"/>
  <c r="AE3042" i="1" a="1"/>
  <c r="AE3042" i="1" s="1"/>
  <c r="AE3043" i="1" a="1"/>
  <c r="AE3043" i="1" s="1"/>
  <c r="AE3044" i="1" a="1"/>
  <c r="AE3044" i="1" s="1"/>
  <c r="AE3045" i="1" a="1"/>
  <c r="AE3045" i="1" s="1"/>
  <c r="AE3046" i="1" a="1"/>
  <c r="AE3046" i="1" s="1"/>
  <c r="AE3047" i="1" a="1"/>
  <c r="AE3047" i="1" s="1"/>
  <c r="AE3048" i="1" a="1"/>
  <c r="AE3048" i="1" s="1"/>
  <c r="AE3049" i="1" a="1"/>
  <c r="AE3049" i="1" s="1"/>
  <c r="AE3050" i="1" a="1"/>
  <c r="AE3050" i="1" s="1"/>
  <c r="AE3051" i="1" a="1"/>
  <c r="AE3051" i="1" s="1"/>
  <c r="AE3052" i="1" a="1"/>
  <c r="AE3052" i="1" s="1"/>
  <c r="AE3053" i="1" a="1"/>
  <c r="AE3053" i="1" s="1"/>
  <c r="AE3054" i="1" a="1"/>
  <c r="AE3054" i="1" s="1"/>
  <c r="AE3055" i="1" a="1"/>
  <c r="AE3055" i="1" s="1"/>
  <c r="AE3056" i="1" a="1"/>
  <c r="AE3056" i="1" s="1"/>
  <c r="AE3057" i="1" a="1"/>
  <c r="AE3057" i="1" s="1"/>
  <c r="AE3058" i="1" a="1"/>
  <c r="AE3058" i="1" s="1"/>
  <c r="AE3059" i="1" a="1"/>
  <c r="AE3059" i="1" s="1"/>
  <c r="AE3060" i="1" a="1"/>
  <c r="AE3060" i="1" s="1"/>
  <c r="AE3061" i="1" a="1"/>
  <c r="AE3061" i="1" s="1"/>
  <c r="AE3062" i="1" a="1"/>
  <c r="AE3062" i="1" s="1"/>
  <c r="AE3063" i="1" a="1"/>
  <c r="AE3063" i="1" s="1"/>
  <c r="AE3064" i="1" a="1"/>
  <c r="AE3064" i="1" s="1"/>
  <c r="AE3065" i="1" a="1"/>
  <c r="AE3065" i="1" s="1"/>
  <c r="AE3066" i="1" a="1"/>
  <c r="AE3066" i="1" s="1"/>
  <c r="AE3067" i="1" a="1"/>
  <c r="AE3067" i="1" s="1"/>
  <c r="AE3068" i="1" a="1"/>
  <c r="AE3068" i="1" s="1"/>
  <c r="AE3069" i="1" a="1"/>
  <c r="AE3069" i="1" s="1"/>
  <c r="AE3070" i="1" a="1"/>
  <c r="AE3070" i="1" s="1"/>
  <c r="AE3071" i="1" a="1"/>
  <c r="AE3071" i="1" s="1"/>
  <c r="AE3072" i="1" a="1"/>
  <c r="AE3072" i="1" s="1"/>
  <c r="AE3073" i="1" a="1"/>
  <c r="AE3073" i="1" s="1"/>
  <c r="AE3074" i="1" a="1"/>
  <c r="AE3074" i="1" s="1"/>
  <c r="AE3075" i="1" a="1"/>
  <c r="AE3075" i="1" s="1"/>
  <c r="AE3076" i="1" a="1"/>
  <c r="AE3076" i="1" s="1"/>
  <c r="AE3077" i="1" a="1"/>
  <c r="AE3077" i="1" s="1"/>
  <c r="AE3078" i="1" a="1"/>
  <c r="AE3078" i="1" s="1"/>
  <c r="AE3079" i="1" a="1"/>
  <c r="AE3079" i="1" s="1"/>
  <c r="AE3080" i="1" a="1"/>
  <c r="AE3080" i="1" s="1"/>
  <c r="AE3081" i="1" a="1"/>
  <c r="AE3081" i="1" s="1"/>
  <c r="AE3082" i="1" a="1"/>
  <c r="AE3082" i="1" s="1"/>
  <c r="AE3083" i="1" a="1"/>
  <c r="AE3083" i="1" s="1"/>
  <c r="AE3084" i="1" a="1"/>
  <c r="AE3084" i="1" s="1"/>
  <c r="AE3085" i="1" a="1"/>
  <c r="AE3085" i="1" s="1"/>
  <c r="AE3086" i="1" a="1"/>
  <c r="AE3086" i="1" s="1"/>
  <c r="AE3087" i="1" a="1"/>
  <c r="AE3087" i="1" s="1"/>
  <c r="AE3088" i="1" a="1"/>
  <c r="AE3088" i="1" s="1"/>
  <c r="AE3089" i="1" a="1"/>
  <c r="AE3089" i="1" s="1"/>
  <c r="AE3090" i="1" a="1"/>
  <c r="AE3090" i="1" s="1"/>
  <c r="AE3091" i="1" a="1"/>
  <c r="AE3091" i="1" s="1"/>
  <c r="AE3092" i="1" a="1"/>
  <c r="AE3092" i="1" s="1"/>
  <c r="AE3093" i="1" a="1"/>
  <c r="AE3093" i="1" s="1"/>
  <c r="AE3094" i="1" a="1"/>
  <c r="AE3094" i="1" s="1"/>
  <c r="AE3095" i="1" a="1"/>
  <c r="AE3095" i="1" s="1"/>
  <c r="AE3096" i="1" a="1"/>
  <c r="AE3096" i="1" s="1"/>
  <c r="AE3097" i="1" a="1"/>
  <c r="AE3097" i="1" s="1"/>
  <c r="AE3098" i="1" a="1"/>
  <c r="AE3098" i="1" s="1"/>
  <c r="AE3099" i="1" a="1"/>
  <c r="AE3099" i="1" s="1"/>
  <c r="AE3100" i="1" a="1"/>
  <c r="AE3100" i="1" s="1"/>
  <c r="AE3101" i="1" a="1"/>
  <c r="AE3101" i="1" s="1"/>
  <c r="AE3102" i="1" a="1"/>
  <c r="AE3102" i="1" s="1"/>
  <c r="AE3103" i="1" a="1"/>
  <c r="AE3103" i="1" s="1"/>
  <c r="AE3104" i="1" a="1"/>
  <c r="AE3104" i="1" s="1"/>
  <c r="AE3105" i="1" a="1"/>
  <c r="AE3105" i="1" s="1"/>
  <c r="AE3106" i="1" a="1"/>
  <c r="AE3106" i="1" s="1"/>
  <c r="AE3107" i="1" a="1"/>
  <c r="AE3107" i="1" s="1"/>
  <c r="AE3108" i="1" a="1"/>
  <c r="AE3108" i="1" s="1"/>
  <c r="AE3109" i="1" a="1"/>
  <c r="AE3109" i="1" s="1"/>
  <c r="AE3110" i="1" a="1"/>
  <c r="AE3110" i="1" s="1"/>
  <c r="AE3111" i="1" a="1"/>
  <c r="AE3111" i="1" s="1"/>
  <c r="AE3112" i="1" a="1"/>
  <c r="AE3112" i="1" s="1"/>
  <c r="AE3113" i="1" a="1"/>
  <c r="AE3113" i="1" s="1"/>
  <c r="AE3114" i="1" a="1"/>
  <c r="AE3114" i="1" s="1"/>
  <c r="AE3115" i="1" a="1"/>
  <c r="AE3115" i="1" s="1"/>
  <c r="AE3116" i="1" a="1"/>
  <c r="AE3116" i="1" s="1"/>
  <c r="AE3117" i="1" a="1"/>
  <c r="AE3117" i="1" s="1"/>
  <c r="AE3118" i="1" a="1"/>
  <c r="AE3118" i="1" s="1"/>
  <c r="AE3119" i="1" a="1"/>
  <c r="AE3119" i="1" s="1"/>
  <c r="AE3120" i="1" a="1"/>
  <c r="AE3120" i="1" s="1"/>
  <c r="AE3121" i="1" a="1"/>
  <c r="AE3121" i="1" s="1"/>
  <c r="AE3122" i="1" a="1"/>
  <c r="AE3122" i="1" s="1"/>
  <c r="AE3123" i="1" a="1"/>
  <c r="AE3123" i="1" s="1"/>
  <c r="AE3124" i="1" a="1"/>
  <c r="AE3124" i="1" s="1"/>
  <c r="AE3125" i="1" a="1"/>
  <c r="AE3125" i="1" s="1"/>
  <c r="AE3126" i="1" a="1"/>
  <c r="AE3126" i="1" s="1"/>
  <c r="AE3127" i="1" a="1"/>
  <c r="AE3127" i="1" s="1"/>
  <c r="AE3128" i="1" a="1"/>
  <c r="AE3128" i="1" s="1"/>
  <c r="AE3129" i="1" a="1"/>
  <c r="AE3129" i="1" s="1"/>
  <c r="AE3130" i="1" a="1"/>
  <c r="AE3130" i="1" s="1"/>
  <c r="AE3131" i="1" a="1"/>
  <c r="AE3131" i="1" s="1"/>
  <c r="AE3132" i="1" a="1"/>
  <c r="AE3132" i="1" s="1"/>
  <c r="AE3133" i="1" a="1"/>
  <c r="AE3133" i="1" s="1"/>
  <c r="AE3134" i="1" a="1"/>
  <c r="AE3134" i="1" s="1"/>
  <c r="AE3135" i="1" a="1"/>
  <c r="AE3135" i="1" s="1"/>
  <c r="AE3136" i="1" a="1"/>
  <c r="AE3136" i="1" s="1"/>
  <c r="AE3137" i="1" a="1"/>
  <c r="AE3137" i="1" s="1"/>
  <c r="AE3138" i="1" a="1"/>
  <c r="AE3138" i="1" s="1"/>
  <c r="AE3139" i="1" a="1"/>
  <c r="AE3139" i="1" s="1"/>
  <c r="AE3140" i="1" a="1"/>
  <c r="AE3140" i="1" s="1"/>
  <c r="AE3141" i="1" a="1"/>
  <c r="AE3141" i="1" s="1"/>
  <c r="AE3142" i="1" a="1"/>
  <c r="AE3142" i="1" s="1"/>
  <c r="AE3143" i="1" a="1"/>
  <c r="AE3143" i="1" s="1"/>
  <c r="AE3144" i="1" a="1"/>
  <c r="AE3144" i="1" s="1"/>
  <c r="AE3145" i="1" a="1"/>
  <c r="AE3145" i="1" s="1"/>
  <c r="AE3146" i="1" a="1"/>
  <c r="AE3146" i="1" s="1"/>
  <c r="AE3147" i="1" a="1"/>
  <c r="AE3147" i="1" s="1"/>
  <c r="AE3148" i="1" a="1"/>
  <c r="AE3148" i="1" s="1"/>
  <c r="AE3149" i="1" a="1"/>
  <c r="AE3149" i="1" s="1"/>
  <c r="AE3150" i="1" a="1"/>
  <c r="AE3150" i="1" s="1"/>
  <c r="AE3151" i="1" a="1"/>
  <c r="AE3151" i="1" s="1"/>
  <c r="AE3152" i="1" a="1"/>
  <c r="AE3152" i="1" s="1"/>
  <c r="AE3153" i="1" a="1"/>
  <c r="AE3153" i="1" s="1"/>
  <c r="AE3154" i="1" a="1"/>
  <c r="AE3154" i="1" s="1"/>
  <c r="AE3155" i="1" a="1"/>
  <c r="AE3155" i="1" s="1"/>
  <c r="AE3156" i="1" a="1"/>
  <c r="AE3156" i="1" s="1"/>
  <c r="AE3157" i="1" a="1"/>
  <c r="AE3157" i="1" s="1"/>
  <c r="AE3158" i="1" a="1"/>
  <c r="AE3158" i="1" s="1"/>
  <c r="AE3159" i="1" a="1"/>
  <c r="AE3159" i="1" s="1"/>
  <c r="AE3160" i="1" a="1"/>
  <c r="AE3160" i="1" s="1"/>
  <c r="AE3161" i="1" a="1"/>
  <c r="AE3161" i="1" s="1"/>
  <c r="AE3162" i="1" a="1"/>
  <c r="AE3162" i="1" s="1"/>
  <c r="AE3163" i="1" a="1"/>
  <c r="AE3163" i="1" s="1"/>
  <c r="AE3164" i="1" a="1"/>
  <c r="AE3164" i="1" s="1"/>
  <c r="AE3165" i="1" a="1"/>
  <c r="AE3165" i="1" s="1"/>
  <c r="AE3166" i="1" a="1"/>
  <c r="AE3166" i="1" s="1"/>
  <c r="AE3167" i="1" a="1"/>
  <c r="AE3167" i="1" s="1"/>
  <c r="AE3168" i="1" a="1"/>
  <c r="AE3168" i="1" s="1"/>
  <c r="AE3169" i="1" a="1"/>
  <c r="AE3169" i="1" s="1"/>
  <c r="AE3170" i="1" a="1"/>
  <c r="AE3170" i="1" s="1"/>
  <c r="AE3171" i="1" a="1"/>
  <c r="AE3171" i="1" s="1"/>
  <c r="AE3172" i="1" a="1"/>
  <c r="AE3172" i="1" s="1"/>
  <c r="AE3173" i="1" a="1"/>
  <c r="AE3173" i="1" s="1"/>
  <c r="AE3174" i="1" a="1"/>
  <c r="AE3174" i="1" s="1"/>
  <c r="AE3175" i="1" a="1"/>
  <c r="AE3175" i="1" s="1"/>
  <c r="AE3176" i="1" a="1"/>
  <c r="AE3176" i="1" s="1"/>
  <c r="AE3177" i="1" a="1"/>
  <c r="AE3177" i="1" s="1"/>
  <c r="AE3178" i="1" a="1"/>
  <c r="AE3178" i="1" s="1"/>
  <c r="AE3179" i="1" a="1"/>
  <c r="AE3179" i="1" s="1"/>
  <c r="AE3180" i="1" a="1"/>
  <c r="AE3180" i="1" s="1"/>
  <c r="AE3181" i="1" a="1"/>
  <c r="AE3181" i="1" s="1"/>
  <c r="AE3182" i="1" a="1"/>
  <c r="AE3182" i="1" s="1"/>
  <c r="AE3183" i="1" a="1"/>
  <c r="AE3183" i="1" s="1"/>
  <c r="AE3184" i="1" a="1"/>
  <c r="AE3184" i="1" s="1"/>
  <c r="AE3185" i="1" a="1"/>
  <c r="AE3185" i="1" s="1"/>
  <c r="AE3186" i="1" a="1"/>
  <c r="AE3186" i="1" s="1"/>
  <c r="AE3187" i="1" a="1"/>
  <c r="AE3187" i="1" s="1"/>
  <c r="AE3188" i="1" a="1"/>
  <c r="AE3188" i="1" s="1"/>
  <c r="AE3189" i="1" a="1"/>
  <c r="AE3189" i="1" s="1"/>
  <c r="AE3190" i="1" a="1"/>
  <c r="AE3190" i="1" s="1"/>
  <c r="AE3191" i="1" a="1"/>
  <c r="AE3191" i="1" s="1"/>
  <c r="AE3192" i="1" a="1"/>
  <c r="AE3192" i="1" s="1"/>
  <c r="AE3193" i="1" a="1"/>
  <c r="AE3193" i="1" s="1"/>
  <c r="AE3194" i="1" a="1"/>
  <c r="AE3194" i="1" s="1"/>
  <c r="AE3195" i="1" a="1"/>
  <c r="AE3195" i="1" s="1"/>
  <c r="AE3196" i="1" a="1"/>
  <c r="AE3196" i="1" s="1"/>
  <c r="AE3197" i="1" a="1"/>
  <c r="AE3197" i="1" s="1"/>
  <c r="AE3198" i="1" a="1"/>
  <c r="AE3198" i="1" s="1"/>
  <c r="AE3199" i="1" a="1"/>
  <c r="AE3199" i="1" s="1"/>
  <c r="AE3200" i="1" a="1"/>
  <c r="AE3200" i="1" s="1"/>
  <c r="AE3201" i="1" a="1"/>
  <c r="AE3201" i="1" s="1"/>
  <c r="AE3202" i="1" a="1"/>
  <c r="AE3202" i="1" s="1"/>
  <c r="AE3203" i="1" a="1"/>
  <c r="AE3203" i="1" s="1"/>
  <c r="AE3204" i="1" a="1"/>
  <c r="AE3204" i="1" s="1"/>
  <c r="AE3205" i="1" a="1"/>
  <c r="AE3205" i="1" s="1"/>
  <c r="AE3206" i="1" a="1"/>
  <c r="AE3206" i="1" s="1"/>
  <c r="AE3207" i="1" a="1"/>
  <c r="AE3207" i="1" s="1"/>
  <c r="AE3208" i="1" a="1"/>
  <c r="AE3208" i="1" s="1"/>
  <c r="AE3209" i="1" a="1"/>
  <c r="AE3209" i="1" s="1"/>
  <c r="AE3210" i="1" a="1"/>
  <c r="AE3210" i="1" s="1"/>
  <c r="AE3211" i="1" a="1"/>
  <c r="AE3211" i="1" s="1"/>
  <c r="AE3212" i="1" a="1"/>
  <c r="AE3212" i="1" s="1"/>
  <c r="AE3213" i="1" a="1"/>
  <c r="AE3213" i="1" s="1"/>
  <c r="AE3214" i="1" a="1"/>
  <c r="AE3214" i="1" s="1"/>
  <c r="AE3215" i="1" a="1"/>
  <c r="AE3215" i="1" s="1"/>
  <c r="AE3216" i="1" a="1"/>
  <c r="AE3216" i="1" s="1"/>
  <c r="AE3217" i="1" a="1"/>
  <c r="AE3217" i="1" s="1"/>
  <c r="AE3218" i="1" a="1"/>
  <c r="AE3218" i="1" s="1"/>
  <c r="AE3219" i="1" a="1"/>
  <c r="AE3219" i="1" s="1"/>
  <c r="AE3220" i="1" a="1"/>
  <c r="AE3220" i="1" s="1"/>
  <c r="AE3221" i="1" a="1"/>
  <c r="AE3221" i="1" s="1"/>
  <c r="AE3222" i="1" a="1"/>
  <c r="AE3222" i="1" s="1"/>
  <c r="AE3223" i="1" a="1"/>
  <c r="AE3223" i="1" s="1"/>
  <c r="AE3224" i="1" a="1"/>
  <c r="AE3224" i="1" s="1"/>
  <c r="AE3225" i="1" a="1"/>
  <c r="AE3225" i="1" s="1"/>
  <c r="AE3226" i="1" a="1"/>
  <c r="AE3226" i="1" s="1"/>
  <c r="AE3227" i="1" a="1"/>
  <c r="AE3227" i="1" s="1"/>
  <c r="AE3228" i="1" a="1"/>
  <c r="AE3228" i="1" s="1"/>
  <c r="AE3229" i="1" a="1"/>
  <c r="AE3229" i="1" s="1"/>
  <c r="AE3230" i="1" a="1"/>
  <c r="AE3230" i="1" s="1"/>
  <c r="AE3231" i="1" a="1"/>
  <c r="AE3231" i="1" s="1"/>
  <c r="AE3232" i="1" a="1"/>
  <c r="AE3232" i="1" s="1"/>
  <c r="AE3233" i="1" a="1"/>
  <c r="AE3233" i="1" s="1"/>
  <c r="AE3234" i="1" a="1"/>
  <c r="AE3234" i="1" s="1"/>
  <c r="AE3235" i="1" a="1"/>
  <c r="AE3235" i="1" s="1"/>
  <c r="AE3236" i="1" a="1"/>
  <c r="AE3236" i="1" s="1"/>
  <c r="AE3237" i="1" a="1"/>
  <c r="AE3237" i="1" s="1"/>
  <c r="AE3238" i="1" a="1"/>
  <c r="AE3238" i="1" s="1"/>
  <c r="AE3239" i="1" a="1"/>
  <c r="AE3239" i="1" s="1"/>
  <c r="AE3240" i="1" a="1"/>
  <c r="AE3240" i="1" s="1"/>
  <c r="AE3241" i="1" a="1"/>
  <c r="AE3241" i="1" s="1"/>
  <c r="AE3242" i="1" a="1"/>
  <c r="AE3242" i="1" s="1"/>
  <c r="AE3243" i="1" a="1"/>
  <c r="AE3243" i="1" s="1"/>
  <c r="AE3244" i="1" a="1"/>
  <c r="AE3244" i="1" s="1"/>
  <c r="AE3245" i="1" a="1"/>
  <c r="AE3245" i="1" s="1"/>
  <c r="AE3246" i="1" a="1"/>
  <c r="AE3246" i="1" s="1"/>
  <c r="AE3247" i="1" a="1"/>
  <c r="AE3247" i="1" s="1"/>
  <c r="AE3248" i="1" a="1"/>
  <c r="AE3248" i="1" s="1"/>
  <c r="AE3249" i="1" a="1"/>
  <c r="AE3249" i="1" s="1"/>
  <c r="AE3250" i="1" a="1"/>
  <c r="AE3250" i="1" s="1"/>
  <c r="AE3251" i="1" a="1"/>
  <c r="AE3251" i="1" s="1"/>
  <c r="AE3252" i="1" a="1"/>
  <c r="AE3252" i="1" s="1"/>
  <c r="AE3253" i="1" a="1"/>
  <c r="AE3253" i="1" s="1"/>
  <c r="AE3254" i="1" a="1"/>
  <c r="AE3254" i="1" s="1"/>
  <c r="AE3255" i="1" a="1"/>
  <c r="AE3255" i="1" s="1"/>
  <c r="AE3256" i="1" a="1"/>
  <c r="AE3256" i="1" s="1"/>
  <c r="AE3257" i="1" a="1"/>
  <c r="AE3257" i="1" s="1"/>
  <c r="AE3258" i="1" a="1"/>
  <c r="AE3258" i="1" s="1"/>
  <c r="AE3259" i="1" a="1"/>
  <c r="AE3259" i="1" s="1"/>
  <c r="AE3260" i="1" a="1"/>
  <c r="AE3260" i="1" s="1"/>
  <c r="AE3261" i="1" a="1"/>
  <c r="AE3261" i="1" s="1"/>
  <c r="AE3262" i="1" a="1"/>
  <c r="AE3262" i="1" s="1"/>
  <c r="AE3263" i="1" a="1"/>
  <c r="AE3263" i="1" s="1"/>
  <c r="AE3264" i="1" a="1"/>
  <c r="AE3264" i="1" s="1"/>
  <c r="AE3265" i="1" a="1"/>
  <c r="AE3265" i="1" s="1"/>
  <c r="AE3266" i="1" a="1"/>
  <c r="AE3266" i="1" s="1"/>
  <c r="AE3267" i="1" a="1"/>
  <c r="AE3267" i="1" s="1"/>
  <c r="AE3268" i="1" a="1"/>
  <c r="AE3268" i="1" s="1"/>
  <c r="AE3269" i="1" a="1"/>
  <c r="AE3269" i="1" s="1"/>
  <c r="AE3270" i="1" a="1"/>
  <c r="AE3270" i="1" s="1"/>
  <c r="AE3271" i="1" a="1"/>
  <c r="AE3271" i="1" s="1"/>
  <c r="AE3272" i="1" a="1"/>
  <c r="AE3272" i="1" s="1"/>
  <c r="AE3273" i="1" a="1"/>
  <c r="AE3273" i="1" s="1"/>
  <c r="AE3274" i="1" a="1"/>
  <c r="AE3274" i="1" s="1"/>
  <c r="AE3275" i="1" a="1"/>
  <c r="AE3275" i="1" s="1"/>
  <c r="AE3276" i="1" a="1"/>
  <c r="AE3276" i="1" s="1"/>
  <c r="AE3277" i="1" a="1"/>
  <c r="AE3277" i="1" s="1"/>
  <c r="AE3278" i="1" a="1"/>
  <c r="AE3278" i="1" s="1"/>
  <c r="AE3279" i="1" a="1"/>
  <c r="AE3279" i="1" s="1"/>
  <c r="AE3280" i="1" a="1"/>
  <c r="AE3280" i="1" s="1"/>
  <c r="AE3281" i="1" a="1"/>
  <c r="AE3281" i="1" s="1"/>
  <c r="AE3282" i="1" a="1"/>
  <c r="AE3282" i="1" s="1"/>
  <c r="AE3283" i="1" a="1"/>
  <c r="AE3283" i="1" s="1"/>
  <c r="AE3284" i="1" a="1"/>
  <c r="AE3284" i="1" s="1"/>
  <c r="AE3285" i="1" a="1"/>
  <c r="AE3285" i="1" s="1"/>
  <c r="AE3286" i="1" a="1"/>
  <c r="AE3286" i="1" s="1"/>
  <c r="AE3287" i="1" a="1"/>
  <c r="AE3287" i="1" s="1"/>
  <c r="AE3288" i="1" a="1"/>
  <c r="AE3288" i="1" s="1"/>
  <c r="AE3289" i="1" a="1"/>
  <c r="AE3289" i="1" s="1"/>
  <c r="AE3290" i="1" a="1"/>
  <c r="AE3290" i="1" s="1"/>
  <c r="AE3291" i="1" a="1"/>
  <c r="AE3291" i="1" s="1"/>
  <c r="AE3292" i="1" a="1"/>
  <c r="AE3292" i="1" s="1"/>
  <c r="AE3293" i="1" a="1"/>
  <c r="AE3293" i="1" s="1"/>
  <c r="AE3294" i="1" a="1"/>
  <c r="AE3294" i="1" s="1"/>
  <c r="AE3295" i="1" a="1"/>
  <c r="AE3295" i="1" s="1"/>
  <c r="AE3296" i="1" a="1"/>
  <c r="AE3296" i="1" s="1"/>
  <c r="AE3297" i="1" a="1"/>
  <c r="AE3297" i="1" s="1"/>
  <c r="AE3298" i="1" a="1"/>
  <c r="AE3298" i="1" s="1"/>
  <c r="AE3299" i="1" a="1"/>
  <c r="AE3299" i="1" s="1"/>
  <c r="AE3300" i="1" a="1"/>
  <c r="AE3300" i="1" s="1"/>
  <c r="AE3301" i="1" a="1"/>
  <c r="AE3301" i="1" s="1"/>
  <c r="AE3302" i="1" a="1"/>
  <c r="AE3302" i="1" s="1"/>
  <c r="AE3303" i="1" a="1"/>
  <c r="AE3303" i="1" s="1"/>
  <c r="AE3304" i="1" a="1"/>
  <c r="AE3304" i="1" s="1"/>
  <c r="AE3305" i="1" a="1"/>
  <c r="AE3305" i="1" s="1"/>
  <c r="AE3306" i="1" a="1"/>
  <c r="AE3306" i="1" s="1"/>
  <c r="AE3307" i="1" a="1"/>
  <c r="AE3307" i="1" s="1"/>
  <c r="AE3308" i="1" a="1"/>
  <c r="AE3308" i="1" s="1"/>
  <c r="AE3309" i="1" a="1"/>
  <c r="AE3309" i="1" s="1"/>
  <c r="AE3310" i="1" a="1"/>
  <c r="AE3310" i="1" s="1"/>
  <c r="AE3311" i="1" a="1"/>
  <c r="AE3311" i="1" s="1"/>
  <c r="AE3312" i="1" a="1"/>
  <c r="AE3312" i="1" s="1"/>
  <c r="AE3313" i="1" a="1"/>
  <c r="AE3313" i="1" s="1"/>
  <c r="AE3314" i="1" a="1"/>
  <c r="AE3314" i="1" s="1"/>
  <c r="AE3315" i="1" a="1"/>
  <c r="AE3315" i="1" s="1"/>
  <c r="AE3316" i="1" a="1"/>
  <c r="AE3316" i="1" s="1"/>
  <c r="AE3317" i="1" a="1"/>
  <c r="AE3317" i="1" s="1"/>
  <c r="AE3318" i="1" a="1"/>
  <c r="AE3318" i="1" s="1"/>
  <c r="AE3319" i="1" a="1"/>
  <c r="AE3319" i="1" s="1"/>
  <c r="AE3320" i="1" a="1"/>
  <c r="AE3320" i="1" s="1"/>
  <c r="AE3321" i="1" a="1"/>
  <c r="AE3321" i="1" s="1"/>
  <c r="AE3322" i="1" a="1"/>
  <c r="AE3322" i="1" s="1"/>
  <c r="AE3323" i="1" a="1"/>
  <c r="AE3323" i="1" s="1"/>
  <c r="AE3324" i="1" a="1"/>
  <c r="AE3324" i="1" s="1"/>
  <c r="AE3325" i="1" a="1"/>
  <c r="AE3325" i="1" s="1"/>
  <c r="AE3326" i="1" a="1"/>
  <c r="AE3326" i="1" s="1"/>
  <c r="AE3327" i="1" a="1"/>
  <c r="AE3327" i="1" s="1"/>
  <c r="AE3328" i="1" a="1"/>
  <c r="AE3328" i="1" s="1"/>
  <c r="AE3329" i="1" a="1"/>
  <c r="AE3329" i="1" s="1"/>
  <c r="AE3330" i="1" a="1"/>
  <c r="AE3330" i="1" s="1"/>
  <c r="AE3331" i="1" a="1"/>
  <c r="AE3331" i="1" s="1"/>
  <c r="AE3332" i="1" a="1"/>
  <c r="AE3332" i="1" s="1"/>
  <c r="AE3333" i="1" a="1"/>
  <c r="AE3333" i="1" s="1"/>
  <c r="AE3334" i="1" a="1"/>
  <c r="AE3334" i="1" s="1"/>
  <c r="AE3335" i="1" a="1"/>
  <c r="AE3335" i="1" s="1"/>
  <c r="AE3336" i="1" a="1"/>
  <c r="AE3336" i="1" s="1"/>
  <c r="AE3337" i="1" a="1"/>
  <c r="AE3337" i="1" s="1"/>
  <c r="AE3338" i="1" a="1"/>
  <c r="AE3338" i="1" s="1"/>
  <c r="AE3339" i="1" a="1"/>
  <c r="AE3339" i="1" s="1"/>
  <c r="AE3340" i="1" a="1"/>
  <c r="AE3340" i="1" s="1"/>
  <c r="AE3341" i="1" a="1"/>
  <c r="AE3341" i="1" s="1"/>
  <c r="AE3342" i="1" a="1"/>
  <c r="AE3342" i="1" s="1"/>
  <c r="AE3343" i="1" a="1"/>
  <c r="AE3343" i="1" s="1"/>
  <c r="AE3344" i="1" a="1"/>
  <c r="AE3344" i="1" s="1"/>
  <c r="AE3345" i="1" a="1"/>
  <c r="AE3345" i="1" s="1"/>
  <c r="AE3346" i="1" a="1"/>
  <c r="AE3346" i="1" s="1"/>
  <c r="AE3347" i="1" a="1"/>
  <c r="AE3347" i="1" s="1"/>
  <c r="AE3348" i="1" a="1"/>
  <c r="AE3348" i="1" s="1"/>
  <c r="AE3349" i="1" a="1"/>
  <c r="AE3349" i="1" s="1"/>
  <c r="AE3350" i="1" a="1"/>
  <c r="AE3350" i="1" s="1"/>
  <c r="AE3351" i="1" a="1"/>
  <c r="AE3351" i="1" s="1"/>
  <c r="AE3352" i="1" a="1"/>
  <c r="AE3352" i="1" s="1"/>
  <c r="AE3353" i="1" a="1"/>
  <c r="AE3353" i="1" s="1"/>
  <c r="AE3354" i="1" a="1"/>
  <c r="AE3354" i="1" s="1"/>
  <c r="AE3355" i="1" a="1"/>
  <c r="AE3355" i="1" s="1"/>
  <c r="AE3356" i="1" a="1"/>
  <c r="AE3356" i="1" s="1"/>
  <c r="AE3357" i="1" a="1"/>
  <c r="AE3357" i="1" s="1"/>
  <c r="AE3358" i="1" a="1"/>
  <c r="AE3358" i="1" s="1"/>
  <c r="AE3359" i="1" a="1"/>
  <c r="AE3359" i="1" s="1"/>
  <c r="AE3360" i="1" a="1"/>
  <c r="AE3360" i="1" s="1"/>
  <c r="AE3361" i="1" a="1"/>
  <c r="AE3361" i="1" s="1"/>
  <c r="AE3362" i="1" a="1"/>
  <c r="AE3362" i="1" s="1"/>
  <c r="AE3363" i="1" a="1"/>
  <c r="AE3363" i="1" s="1"/>
  <c r="AE3364" i="1" a="1"/>
  <c r="AE3364" i="1" s="1"/>
  <c r="AE3365" i="1" a="1"/>
  <c r="AE3365" i="1" s="1"/>
  <c r="AE3366" i="1" a="1"/>
  <c r="AE3366" i="1" s="1"/>
  <c r="AE3367" i="1" a="1"/>
  <c r="AE3367" i="1" s="1"/>
  <c r="AE3368" i="1" a="1"/>
  <c r="AE3368" i="1" s="1"/>
  <c r="AE3369" i="1" a="1"/>
  <c r="AE3369" i="1" s="1"/>
  <c r="AE3370" i="1" a="1"/>
  <c r="AE3370" i="1" s="1"/>
  <c r="AE3371" i="1" a="1"/>
  <c r="AE3371" i="1" s="1"/>
  <c r="AE3372" i="1" a="1"/>
  <c r="AE3372" i="1" s="1"/>
  <c r="AE3373" i="1" a="1"/>
  <c r="AE3373" i="1" s="1"/>
  <c r="AE3374" i="1" a="1"/>
  <c r="AE3374" i="1" s="1"/>
  <c r="AE3375" i="1" a="1"/>
  <c r="AE3375" i="1" s="1"/>
  <c r="AE3376" i="1" a="1"/>
  <c r="AE3376" i="1" s="1"/>
  <c r="AE3377" i="1" a="1"/>
  <c r="AE3377" i="1" s="1"/>
  <c r="AE3378" i="1" a="1"/>
  <c r="AE3378" i="1" s="1"/>
  <c r="AE3379" i="1" a="1"/>
  <c r="AE3379" i="1" s="1"/>
  <c r="AE3380" i="1" a="1"/>
  <c r="AE3380" i="1" s="1"/>
  <c r="AE3381" i="1" a="1"/>
  <c r="AE3381" i="1" s="1"/>
  <c r="AE3382" i="1" a="1"/>
  <c r="AE3382" i="1" s="1"/>
  <c r="AE3383" i="1" a="1"/>
  <c r="AE3383" i="1" s="1"/>
  <c r="AE3384" i="1" a="1"/>
  <c r="AE3384" i="1" s="1"/>
  <c r="AE3385" i="1" a="1"/>
  <c r="AE3385" i="1" s="1"/>
  <c r="AE3386" i="1" a="1"/>
  <c r="AE3386" i="1" s="1"/>
  <c r="AE3387" i="1" a="1"/>
  <c r="AE3387" i="1" s="1"/>
  <c r="AE3388" i="1" a="1"/>
  <c r="AE3388" i="1" s="1"/>
  <c r="AE3389" i="1" a="1"/>
  <c r="AE3389" i="1" s="1"/>
  <c r="AE3390" i="1" a="1"/>
  <c r="AE3390" i="1" s="1"/>
  <c r="AE3391" i="1" a="1"/>
  <c r="AE3391" i="1" s="1"/>
  <c r="AE3392" i="1" a="1"/>
  <c r="AE3392" i="1" s="1"/>
  <c r="AE3393" i="1" a="1"/>
  <c r="AE3393" i="1" s="1"/>
  <c r="AE3394" i="1" a="1"/>
  <c r="AE3394" i="1" s="1"/>
  <c r="AE3395" i="1" a="1"/>
  <c r="AE3395" i="1" s="1"/>
  <c r="AE3396" i="1" a="1"/>
  <c r="AE3396" i="1" s="1"/>
  <c r="AE3397" i="1" a="1"/>
  <c r="AE3397" i="1" s="1"/>
  <c r="AE3398" i="1" a="1"/>
  <c r="AE3398" i="1" s="1"/>
  <c r="AE3399" i="1" a="1"/>
  <c r="AE3399" i="1" s="1"/>
  <c r="AE3400" i="1" a="1"/>
  <c r="AE3400" i="1" s="1"/>
  <c r="AE3401" i="1" a="1"/>
  <c r="AE3401" i="1" s="1"/>
  <c r="AE3402" i="1" a="1"/>
  <c r="AE3402" i="1" s="1"/>
  <c r="AE3403" i="1" a="1"/>
  <c r="AE3403" i="1" s="1"/>
  <c r="AE3404" i="1" a="1"/>
  <c r="AE3404" i="1" s="1"/>
  <c r="AE3405" i="1" a="1"/>
  <c r="AE3405" i="1" s="1"/>
  <c r="AE3406" i="1" a="1"/>
  <c r="AE3406" i="1" s="1"/>
  <c r="AE3407" i="1" a="1"/>
  <c r="AE3407" i="1" s="1"/>
  <c r="AE3408" i="1" a="1"/>
  <c r="AE3408" i="1" s="1"/>
  <c r="AE3409" i="1" a="1"/>
  <c r="AE3409" i="1" s="1"/>
  <c r="AE3410" i="1" a="1"/>
  <c r="AE3410" i="1" s="1"/>
  <c r="AE3411" i="1" a="1"/>
  <c r="AE3411" i="1" s="1"/>
  <c r="AE3412" i="1" a="1"/>
  <c r="AE3412" i="1" s="1"/>
  <c r="AE3413" i="1" a="1"/>
  <c r="AE3413" i="1" s="1"/>
  <c r="AE3414" i="1" a="1"/>
  <c r="AE3414" i="1" s="1"/>
  <c r="AE3415" i="1" a="1"/>
  <c r="AE3415" i="1" s="1"/>
  <c r="AE3416" i="1" a="1"/>
  <c r="AE3416" i="1" s="1"/>
  <c r="AE3417" i="1" a="1"/>
  <c r="AE3417" i="1" s="1"/>
  <c r="AE3418" i="1" a="1"/>
  <c r="AE3418" i="1" s="1"/>
  <c r="AE3419" i="1" a="1"/>
  <c r="AE3419" i="1" s="1"/>
  <c r="AE3420" i="1" a="1"/>
  <c r="AE3420" i="1" s="1"/>
  <c r="AE3421" i="1" a="1"/>
  <c r="AE3421" i="1" s="1"/>
  <c r="AE3422" i="1" a="1"/>
  <c r="AE3422" i="1" s="1"/>
  <c r="AE3423" i="1" a="1"/>
  <c r="AE3423" i="1" s="1"/>
  <c r="AE3424" i="1" a="1"/>
  <c r="AE3424" i="1" s="1"/>
  <c r="AE3425" i="1" a="1"/>
  <c r="AE3425" i="1" s="1"/>
  <c r="AE3426" i="1" a="1"/>
  <c r="AE3426" i="1" s="1"/>
  <c r="AE3427" i="1" a="1"/>
  <c r="AE3427" i="1" s="1"/>
  <c r="AE3428" i="1" a="1"/>
  <c r="AE3428" i="1" s="1"/>
  <c r="AE3429" i="1" a="1"/>
  <c r="AE3429" i="1" s="1"/>
  <c r="AE3430" i="1" a="1"/>
  <c r="AE3430" i="1" s="1"/>
  <c r="AE3431" i="1" a="1"/>
  <c r="AE3431" i="1" s="1"/>
  <c r="AE3432" i="1" a="1"/>
  <c r="AE3432" i="1" s="1"/>
  <c r="AE3433" i="1" a="1"/>
  <c r="AE3433" i="1" s="1"/>
  <c r="AE3434" i="1" a="1"/>
  <c r="AE3434" i="1" s="1"/>
  <c r="AE3435" i="1" a="1"/>
  <c r="AE3435" i="1" s="1"/>
  <c r="AE3436" i="1" a="1"/>
  <c r="AE3436" i="1" s="1"/>
  <c r="AE3437" i="1" a="1"/>
  <c r="AE3437" i="1" s="1"/>
  <c r="AE3438" i="1" a="1"/>
  <c r="AE3438" i="1" s="1"/>
  <c r="AE3439" i="1" a="1"/>
  <c r="AE3439" i="1" s="1"/>
  <c r="AE3440" i="1" a="1"/>
  <c r="AE3440" i="1" s="1"/>
  <c r="AE3441" i="1" a="1"/>
  <c r="AE3441" i="1" s="1"/>
  <c r="AE3442" i="1" a="1"/>
  <c r="AE3442" i="1" s="1"/>
  <c r="AE3443" i="1" a="1"/>
  <c r="AE3443" i="1" s="1"/>
  <c r="AE3444" i="1" a="1"/>
  <c r="AE3444" i="1" s="1"/>
  <c r="AE3445" i="1" a="1"/>
  <c r="AE3445" i="1" s="1"/>
  <c r="AE3446" i="1" a="1"/>
  <c r="AE3446" i="1" s="1"/>
  <c r="AE3447" i="1" a="1"/>
  <c r="AE3447" i="1" s="1"/>
  <c r="AE3448" i="1" a="1"/>
  <c r="AE3448" i="1" s="1"/>
  <c r="AE3449" i="1" a="1"/>
  <c r="AE3449" i="1" s="1"/>
  <c r="AE3450" i="1" a="1"/>
  <c r="AE3450" i="1" s="1"/>
  <c r="AE3451" i="1" a="1"/>
  <c r="AE3451" i="1" s="1"/>
  <c r="AE3452" i="1" a="1"/>
  <c r="AE3452" i="1" s="1"/>
  <c r="AE3453" i="1" a="1"/>
  <c r="AE3453" i="1" s="1"/>
  <c r="AE3454" i="1" a="1"/>
  <c r="AE3454" i="1" s="1"/>
  <c r="AE3455" i="1" a="1"/>
  <c r="AE3455" i="1" s="1"/>
  <c r="AE3456" i="1" a="1"/>
  <c r="AE3456" i="1" s="1"/>
  <c r="AE3457" i="1" a="1"/>
  <c r="AE3457" i="1" s="1"/>
  <c r="AE3458" i="1" a="1"/>
  <c r="AE3458" i="1" s="1"/>
  <c r="AE3459" i="1" a="1"/>
  <c r="AE3459" i="1" s="1"/>
  <c r="AE3460" i="1" a="1"/>
  <c r="AE3460" i="1" s="1"/>
  <c r="AE3461" i="1" a="1"/>
  <c r="AE3461" i="1" s="1"/>
  <c r="AE3462" i="1" a="1"/>
  <c r="AE3462" i="1" s="1"/>
  <c r="AE3463" i="1" a="1"/>
  <c r="AE3463" i="1" s="1"/>
  <c r="AE3464" i="1" a="1"/>
  <c r="AE3464" i="1" s="1"/>
  <c r="AE3465" i="1" a="1"/>
  <c r="AE3465" i="1" s="1"/>
  <c r="AE3466" i="1" a="1"/>
  <c r="AE3466" i="1" s="1"/>
  <c r="AE3467" i="1" a="1"/>
  <c r="AE3467" i="1" s="1"/>
  <c r="AE3468" i="1" a="1"/>
  <c r="AE3468" i="1" s="1"/>
  <c r="AE3469" i="1" a="1"/>
  <c r="AE3469" i="1" s="1"/>
  <c r="AE3470" i="1" a="1"/>
  <c r="AE3470" i="1" s="1"/>
  <c r="AE3471" i="1" a="1"/>
  <c r="AE3471" i="1" s="1"/>
  <c r="AE3472" i="1" a="1"/>
  <c r="AE3472" i="1" s="1"/>
  <c r="AE3473" i="1" a="1"/>
  <c r="AE3473" i="1" s="1"/>
  <c r="AE3474" i="1" a="1"/>
  <c r="AE3474" i="1" s="1"/>
  <c r="AE3475" i="1" a="1"/>
  <c r="AE3475" i="1" s="1"/>
  <c r="AE3476" i="1" a="1"/>
  <c r="AE3476" i="1" s="1"/>
  <c r="AE3477" i="1" a="1"/>
  <c r="AE3477" i="1" s="1"/>
  <c r="AE3478" i="1" a="1"/>
  <c r="AE3478" i="1" s="1"/>
  <c r="AE3479" i="1" a="1"/>
  <c r="AE3479" i="1" s="1"/>
  <c r="AE3480" i="1" a="1"/>
  <c r="AE3480" i="1" s="1"/>
  <c r="AE3481" i="1" a="1"/>
  <c r="AE3481" i="1" s="1"/>
  <c r="AE3482" i="1" a="1"/>
  <c r="AE3482" i="1" s="1"/>
  <c r="AE3483" i="1" a="1"/>
  <c r="AE3483" i="1" s="1"/>
  <c r="AE3484" i="1" a="1"/>
  <c r="AE3484" i="1" s="1"/>
  <c r="AE3485" i="1" a="1"/>
  <c r="AE3485" i="1" s="1"/>
  <c r="AE3486" i="1" a="1"/>
  <c r="AE3486" i="1" s="1"/>
  <c r="AE3487" i="1" a="1"/>
  <c r="AE3487" i="1" s="1"/>
  <c r="AE3488" i="1" a="1"/>
  <c r="AE3488" i="1" s="1"/>
  <c r="AE3489" i="1" a="1"/>
  <c r="AE3489" i="1" s="1"/>
  <c r="AE3490" i="1" a="1"/>
  <c r="AE3490" i="1" s="1"/>
  <c r="AE3491" i="1" a="1"/>
  <c r="AE3491" i="1" s="1"/>
  <c r="AE3492" i="1" a="1"/>
  <c r="AE3492" i="1" s="1"/>
  <c r="AE3493" i="1" a="1"/>
  <c r="AE3493" i="1" s="1"/>
  <c r="AE3494" i="1" a="1"/>
  <c r="AE3494" i="1" s="1"/>
  <c r="AE3495" i="1" a="1"/>
  <c r="AE3495" i="1" s="1"/>
  <c r="AE3496" i="1" a="1"/>
  <c r="AE3496" i="1" s="1"/>
  <c r="AE3497" i="1" a="1"/>
  <c r="AE3497" i="1" s="1"/>
  <c r="AE3498" i="1" a="1"/>
  <c r="AE3498" i="1" s="1"/>
  <c r="AE3499" i="1" a="1"/>
  <c r="AE3499" i="1" s="1"/>
  <c r="AE3500" i="1" a="1"/>
  <c r="AE3500" i="1" s="1"/>
  <c r="AE3501" i="1" a="1"/>
  <c r="AE3501" i="1" s="1"/>
  <c r="AE3502" i="1" a="1"/>
  <c r="AE3502" i="1" s="1"/>
  <c r="AE3503" i="1" a="1"/>
  <c r="AE3503" i="1" s="1"/>
  <c r="AE3504" i="1" a="1"/>
  <c r="AE3504" i="1" s="1"/>
  <c r="AE3505" i="1" a="1"/>
  <c r="AE3505" i="1" s="1"/>
  <c r="AE3506" i="1" a="1"/>
  <c r="AE3506" i="1" s="1"/>
  <c r="AE3507" i="1" a="1"/>
  <c r="AE3507" i="1" s="1"/>
  <c r="AE3508" i="1" a="1"/>
  <c r="AE3508" i="1" s="1"/>
  <c r="AE3509" i="1" a="1"/>
  <c r="AE3509" i="1" s="1"/>
  <c r="AE3510" i="1" a="1"/>
  <c r="AE3510" i="1" s="1"/>
  <c r="AE3511" i="1" a="1"/>
  <c r="AE3511" i="1" s="1"/>
  <c r="AE3512" i="1" a="1"/>
  <c r="AE3512" i="1" s="1"/>
  <c r="AE3513" i="1" a="1"/>
  <c r="AE3513" i="1" s="1"/>
  <c r="AE3514" i="1" a="1"/>
  <c r="AE3514" i="1" s="1"/>
  <c r="AE3515" i="1" a="1"/>
  <c r="AE3515" i="1" s="1"/>
  <c r="AE3516" i="1" a="1"/>
  <c r="AE3516" i="1" s="1"/>
  <c r="AE3517" i="1" a="1"/>
  <c r="AE3517" i="1" s="1"/>
  <c r="AE3518" i="1" a="1"/>
  <c r="AE3518" i="1" s="1"/>
  <c r="AE3519" i="1" a="1"/>
  <c r="AE3519" i="1" s="1"/>
  <c r="AE3520" i="1" a="1"/>
  <c r="AE3520" i="1" s="1"/>
  <c r="AE3521" i="1" a="1"/>
  <c r="AE3521" i="1" s="1"/>
  <c r="AE3522" i="1" a="1"/>
  <c r="AE3522" i="1" s="1"/>
  <c r="AE3523" i="1" a="1"/>
  <c r="AE3523" i="1" s="1"/>
  <c r="AE3524" i="1" a="1"/>
  <c r="AE3524" i="1" s="1"/>
  <c r="AE3525" i="1" a="1"/>
  <c r="AE3525" i="1" s="1"/>
  <c r="AE3526" i="1" a="1"/>
  <c r="AE3526" i="1" s="1"/>
  <c r="AE3527" i="1" a="1"/>
  <c r="AE3527" i="1" s="1"/>
  <c r="AE3528" i="1" a="1"/>
  <c r="AE3528" i="1" s="1"/>
  <c r="AE3529" i="1" a="1"/>
  <c r="AE3529" i="1" s="1"/>
  <c r="AE3530" i="1" a="1"/>
  <c r="AE3530" i="1" s="1"/>
  <c r="AE3531" i="1" a="1"/>
  <c r="AE3531" i="1" s="1"/>
  <c r="AE3532" i="1" a="1"/>
  <c r="AE3532" i="1" s="1"/>
  <c r="AE3533" i="1" a="1"/>
  <c r="AE3533" i="1" s="1"/>
  <c r="AE3534" i="1" a="1"/>
  <c r="AE3534" i="1" s="1"/>
  <c r="AE3535" i="1" a="1"/>
  <c r="AE3535" i="1" s="1"/>
  <c r="AE3536" i="1" a="1"/>
  <c r="AE3536" i="1" s="1"/>
  <c r="AE3537" i="1" a="1"/>
  <c r="AE3537" i="1" s="1"/>
  <c r="AE3538" i="1" a="1"/>
  <c r="AE3538" i="1" s="1"/>
  <c r="AE3539" i="1" a="1"/>
  <c r="AE3539" i="1" s="1"/>
  <c r="AE3540" i="1" a="1"/>
  <c r="AE3540" i="1" s="1"/>
  <c r="AE3541" i="1" a="1"/>
  <c r="AE3541" i="1" s="1"/>
  <c r="AE3542" i="1" a="1"/>
  <c r="AE3542" i="1" s="1"/>
  <c r="AE3543" i="1" a="1"/>
  <c r="AE3543" i="1" s="1"/>
  <c r="AE3544" i="1" a="1"/>
  <c r="AE3544" i="1" s="1"/>
  <c r="AE3545" i="1" a="1"/>
  <c r="AE3545" i="1" s="1"/>
  <c r="AE3546" i="1" a="1"/>
  <c r="AE3546" i="1" s="1"/>
  <c r="AE3547" i="1" a="1"/>
  <c r="AE3547" i="1" s="1"/>
  <c r="AE3548" i="1" a="1"/>
  <c r="AE3548" i="1" s="1"/>
  <c r="AE3549" i="1" a="1"/>
  <c r="AE3549" i="1" s="1"/>
  <c r="AE3550" i="1" a="1"/>
  <c r="AE3550" i="1" s="1"/>
  <c r="AE3551" i="1" a="1"/>
  <c r="AE3551" i="1" s="1"/>
  <c r="AE3552" i="1" a="1"/>
  <c r="AE3552" i="1" s="1"/>
  <c r="AE3553" i="1" a="1"/>
  <c r="AE3553" i="1" s="1"/>
  <c r="AE3554" i="1" a="1"/>
  <c r="AE3554" i="1" s="1"/>
  <c r="AE3555" i="1" a="1"/>
  <c r="AE3555" i="1" s="1"/>
  <c r="AE3556" i="1" a="1"/>
  <c r="AE3556" i="1" s="1"/>
  <c r="AE3557" i="1" a="1"/>
  <c r="AE3557" i="1" s="1"/>
  <c r="AE3558" i="1" a="1"/>
  <c r="AE3558" i="1" s="1"/>
  <c r="AE3559" i="1" a="1"/>
  <c r="AE3559" i="1" s="1"/>
  <c r="AE3560" i="1" a="1"/>
  <c r="AE3560" i="1" s="1"/>
  <c r="AE3561" i="1" a="1"/>
  <c r="AE3561" i="1" s="1"/>
  <c r="AE3562" i="1" a="1"/>
  <c r="AE3562" i="1" s="1"/>
  <c r="AE3563" i="1" a="1"/>
  <c r="AE3563" i="1" s="1"/>
  <c r="AE3564" i="1" a="1"/>
  <c r="AE3564" i="1" s="1"/>
  <c r="AE3565" i="1" a="1"/>
  <c r="AE3565" i="1" s="1"/>
  <c r="AE3566" i="1" a="1"/>
  <c r="AE3566" i="1" s="1"/>
  <c r="AE3567" i="1" a="1"/>
  <c r="AE3567" i="1" s="1"/>
  <c r="AE3568" i="1" a="1"/>
  <c r="AE3568" i="1" s="1"/>
  <c r="AE3569" i="1" a="1"/>
  <c r="AE3569" i="1" s="1"/>
  <c r="AE3570" i="1" a="1"/>
  <c r="AE3570" i="1" s="1"/>
  <c r="AE3571" i="1" a="1"/>
  <c r="AE3571" i="1" s="1"/>
  <c r="AE3572" i="1" a="1"/>
  <c r="AE3572" i="1" s="1"/>
  <c r="AE3573" i="1" a="1"/>
  <c r="AE3573" i="1" s="1"/>
  <c r="AE3574" i="1" a="1"/>
  <c r="AE3574" i="1" s="1"/>
  <c r="AE3575" i="1" a="1"/>
  <c r="AE3575" i="1" s="1"/>
  <c r="AE3576" i="1" a="1"/>
  <c r="AE3576" i="1" s="1"/>
  <c r="AE3577" i="1" a="1"/>
  <c r="AE3577" i="1" s="1"/>
  <c r="AE3578" i="1" a="1"/>
  <c r="AE3578" i="1" s="1"/>
  <c r="AE3579" i="1" a="1"/>
  <c r="AE3579" i="1" s="1"/>
  <c r="AE3580" i="1" a="1"/>
  <c r="AE3580" i="1" s="1"/>
  <c r="AE3581" i="1" a="1"/>
  <c r="AE3581" i="1" s="1"/>
  <c r="AE3582" i="1" a="1"/>
  <c r="AE3582" i="1" s="1"/>
  <c r="AE3583" i="1" a="1"/>
  <c r="AE3583" i="1" s="1"/>
  <c r="AE3584" i="1" a="1"/>
  <c r="AE3584" i="1" s="1"/>
  <c r="AE3585" i="1" a="1"/>
  <c r="AE3585" i="1" s="1"/>
  <c r="AE3586" i="1" a="1"/>
  <c r="AE3586" i="1" s="1"/>
  <c r="AE3587" i="1" a="1"/>
  <c r="AE3587" i="1" s="1"/>
  <c r="AE3588" i="1" a="1"/>
  <c r="AE3588" i="1" s="1"/>
  <c r="AE3589" i="1" a="1"/>
  <c r="AE3589" i="1" s="1"/>
  <c r="AE3590" i="1" a="1"/>
  <c r="AE3590" i="1" s="1"/>
  <c r="AE3591" i="1" a="1"/>
  <c r="AE3591" i="1" s="1"/>
  <c r="AE3592" i="1" a="1"/>
  <c r="AE3592" i="1" s="1"/>
  <c r="AE3593" i="1" a="1"/>
  <c r="AE3593" i="1" s="1"/>
  <c r="AE3594" i="1" a="1"/>
  <c r="AE3594" i="1" s="1"/>
  <c r="AE3595" i="1" a="1"/>
  <c r="AE3595" i="1" s="1"/>
  <c r="AE3596" i="1" a="1"/>
  <c r="AE3596" i="1" s="1"/>
  <c r="AE3597" i="1" a="1"/>
  <c r="AE3597" i="1" s="1"/>
  <c r="AE3598" i="1" a="1"/>
  <c r="AE3598" i="1" s="1"/>
  <c r="AE3599" i="1" a="1"/>
  <c r="AE3599" i="1" s="1"/>
  <c r="AE3600" i="1" a="1"/>
  <c r="AE3600" i="1" s="1"/>
  <c r="AE3601" i="1" a="1"/>
  <c r="AE3601" i="1" s="1"/>
  <c r="AE3602" i="1" a="1"/>
  <c r="AE3602" i="1" s="1"/>
  <c r="AE3603" i="1" a="1"/>
  <c r="AE3603" i="1" s="1"/>
  <c r="AE3604" i="1" a="1"/>
  <c r="AE3604" i="1" s="1"/>
  <c r="AE3605" i="1" a="1"/>
  <c r="AE3605" i="1" s="1"/>
  <c r="AE3606" i="1" a="1"/>
  <c r="AE3606" i="1" s="1"/>
  <c r="AE3607" i="1" a="1"/>
  <c r="AE3607" i="1" s="1"/>
  <c r="AE3608" i="1" a="1"/>
  <c r="AE3608" i="1" s="1"/>
  <c r="AE3609" i="1" a="1"/>
  <c r="AE3609" i="1" s="1"/>
  <c r="AE3610" i="1" a="1"/>
  <c r="AE3610" i="1" s="1"/>
  <c r="AE3611" i="1" a="1"/>
  <c r="AE3611" i="1" s="1"/>
  <c r="AE3612" i="1" a="1"/>
  <c r="AE3612" i="1" s="1"/>
  <c r="AE3613" i="1" a="1"/>
  <c r="AE3613" i="1" s="1"/>
  <c r="AE3614" i="1" a="1"/>
  <c r="AE3614" i="1" s="1"/>
  <c r="AE3615" i="1" a="1"/>
  <c r="AE3615" i="1" s="1"/>
  <c r="AE3616" i="1" a="1"/>
  <c r="AE3616" i="1" s="1"/>
  <c r="AE3617" i="1" a="1"/>
  <c r="AE3617" i="1" s="1"/>
  <c r="AE3618" i="1" a="1"/>
  <c r="AE3618" i="1" s="1"/>
  <c r="AE3619" i="1" a="1"/>
  <c r="AE3619" i="1" s="1"/>
  <c r="AE3620" i="1" a="1"/>
  <c r="AE3620" i="1" s="1"/>
  <c r="AE3621" i="1" a="1"/>
  <c r="AE3621" i="1" s="1"/>
  <c r="AE3622" i="1" a="1"/>
  <c r="AE3622" i="1" s="1"/>
  <c r="AE3623" i="1" a="1"/>
  <c r="AE3623" i="1" s="1"/>
  <c r="AE3624" i="1" a="1"/>
  <c r="AE3624" i="1" s="1"/>
  <c r="AE3625" i="1" a="1"/>
  <c r="AE3625" i="1" s="1"/>
  <c r="AE3626" i="1" a="1"/>
  <c r="AE3626" i="1" s="1"/>
  <c r="AE3627" i="1" a="1"/>
  <c r="AE3627" i="1" s="1"/>
  <c r="AE3628" i="1" a="1"/>
  <c r="AE3628" i="1" s="1"/>
  <c r="AE3629" i="1" a="1"/>
  <c r="AE3629" i="1" s="1"/>
  <c r="AE3630" i="1" a="1"/>
  <c r="AE3630" i="1" s="1"/>
  <c r="AE3631" i="1" a="1"/>
  <c r="AE3631" i="1" s="1"/>
  <c r="AE3632" i="1" a="1"/>
  <c r="AE3632" i="1" s="1"/>
  <c r="AE3633" i="1" a="1"/>
  <c r="AE3633" i="1" s="1"/>
  <c r="AE3634" i="1" a="1"/>
  <c r="AE3634" i="1" s="1"/>
  <c r="AE3635" i="1" a="1"/>
  <c r="AE3635" i="1" s="1"/>
  <c r="AE3636" i="1" a="1"/>
  <c r="AE3636" i="1" s="1"/>
  <c r="AE3637" i="1" a="1"/>
  <c r="AE3637" i="1" s="1"/>
  <c r="AE3638" i="1" a="1"/>
  <c r="AE3638" i="1" s="1"/>
  <c r="AE3639" i="1" a="1"/>
  <c r="AE3639" i="1" s="1"/>
  <c r="AE3640" i="1" a="1"/>
  <c r="AE3640" i="1" s="1"/>
  <c r="AE3641" i="1" a="1"/>
  <c r="AE3641" i="1" s="1"/>
  <c r="AE3642" i="1" a="1"/>
  <c r="AE3642" i="1" s="1"/>
  <c r="AE3643" i="1" a="1"/>
  <c r="AE3643" i="1" s="1"/>
  <c r="AE3644" i="1" a="1"/>
  <c r="AE3644" i="1" s="1"/>
  <c r="AE3645" i="1" a="1"/>
  <c r="AE3645" i="1" s="1"/>
  <c r="AE3646" i="1" a="1"/>
  <c r="AE3646" i="1" s="1"/>
  <c r="AE3647" i="1" a="1"/>
  <c r="AE3647" i="1" s="1"/>
  <c r="AE3648" i="1" a="1"/>
  <c r="AE3648" i="1" s="1"/>
  <c r="AE3649" i="1" a="1"/>
  <c r="AE3649" i="1" s="1"/>
  <c r="AE3650" i="1" a="1"/>
  <c r="AE3650" i="1" s="1"/>
  <c r="AE3651" i="1" a="1"/>
  <c r="AE3651" i="1" s="1"/>
  <c r="AE3652" i="1" a="1"/>
  <c r="AE3652" i="1" s="1"/>
  <c r="AE3653" i="1" a="1"/>
  <c r="AE3653" i="1" s="1"/>
  <c r="AE3654" i="1" a="1"/>
  <c r="AE3654" i="1" s="1"/>
  <c r="AE3655" i="1" a="1"/>
  <c r="AE3655" i="1" s="1"/>
  <c r="AE3656" i="1" a="1"/>
  <c r="AE3656" i="1" s="1"/>
  <c r="AE3657" i="1" a="1"/>
  <c r="AE3657" i="1" s="1"/>
  <c r="AE3658" i="1" a="1"/>
  <c r="AE3658" i="1" s="1"/>
  <c r="AE3659" i="1" a="1"/>
  <c r="AE3659" i="1" s="1"/>
  <c r="AE3660" i="1" a="1"/>
  <c r="AE3660" i="1" s="1"/>
  <c r="AE3661" i="1" a="1"/>
  <c r="AE3661" i="1" s="1"/>
  <c r="AE3662" i="1" a="1"/>
  <c r="AE3662" i="1" s="1"/>
  <c r="AE3663" i="1" a="1"/>
  <c r="AE3663" i="1" s="1"/>
  <c r="AE3664" i="1" a="1"/>
  <c r="AE3664" i="1" s="1"/>
  <c r="AE3665" i="1" a="1"/>
  <c r="AE3665" i="1" s="1"/>
  <c r="AE3666" i="1" a="1"/>
  <c r="AE3666" i="1" s="1"/>
  <c r="AE3667" i="1" a="1"/>
  <c r="AE3667" i="1" s="1"/>
  <c r="AE3668" i="1" a="1"/>
  <c r="AE3668" i="1" s="1"/>
  <c r="AE3669" i="1" a="1"/>
  <c r="AE3669" i="1" s="1"/>
  <c r="AE3670" i="1" a="1"/>
  <c r="AE3670" i="1" s="1"/>
  <c r="AE3671" i="1" a="1"/>
  <c r="AE3671" i="1" s="1"/>
  <c r="AE3672" i="1" a="1"/>
  <c r="AE3672" i="1" s="1"/>
  <c r="AE3673" i="1" a="1"/>
  <c r="AE3673" i="1" s="1"/>
  <c r="AE3674" i="1" a="1"/>
  <c r="AE3674" i="1" s="1"/>
  <c r="AE3675" i="1" a="1"/>
  <c r="AE3675" i="1" s="1"/>
  <c r="AE3676" i="1" a="1"/>
  <c r="AE3676" i="1" s="1"/>
  <c r="AE3677" i="1" a="1"/>
  <c r="AE3677" i="1" s="1"/>
  <c r="AE3678" i="1" a="1"/>
  <c r="AE3678" i="1" s="1"/>
  <c r="AE3679" i="1" a="1"/>
  <c r="AE3679" i="1" s="1"/>
  <c r="AE3680" i="1" a="1"/>
  <c r="AE3680" i="1" s="1"/>
  <c r="AE3681" i="1" a="1"/>
  <c r="AE3681" i="1" s="1"/>
  <c r="AE3682" i="1" a="1"/>
  <c r="AE3682" i="1" s="1"/>
  <c r="AE3683" i="1" a="1"/>
  <c r="AE3683" i="1" s="1"/>
  <c r="AE3684" i="1" a="1"/>
  <c r="AE3684" i="1" s="1"/>
  <c r="AE3685" i="1" a="1"/>
  <c r="AE3685" i="1" s="1"/>
  <c r="AE3686" i="1" a="1"/>
  <c r="AE3686" i="1" s="1"/>
  <c r="AE3687" i="1" a="1"/>
  <c r="AE3687" i="1" s="1"/>
  <c r="AE3688" i="1" a="1"/>
  <c r="AE3688" i="1" s="1"/>
  <c r="AE3689" i="1" a="1"/>
  <c r="AE3689" i="1" s="1"/>
  <c r="AE3690" i="1" a="1"/>
  <c r="AE3690" i="1" s="1"/>
  <c r="AE3691" i="1" a="1"/>
  <c r="AE3691" i="1" s="1"/>
  <c r="AE3692" i="1" a="1"/>
  <c r="AE3692" i="1" s="1"/>
  <c r="AE3693" i="1" a="1"/>
  <c r="AE3693" i="1" s="1"/>
  <c r="AE3694" i="1" a="1"/>
  <c r="AE3694" i="1" s="1"/>
  <c r="AE3695" i="1" a="1"/>
  <c r="AE3695" i="1" s="1"/>
  <c r="AE3696" i="1" a="1"/>
  <c r="AE3696" i="1" s="1"/>
  <c r="AE3697" i="1" a="1"/>
  <c r="AE3697" i="1" s="1"/>
  <c r="AE3698" i="1" a="1"/>
  <c r="AE3698" i="1" s="1"/>
  <c r="AE3699" i="1" a="1"/>
  <c r="AE3699" i="1" s="1"/>
  <c r="AE3700" i="1" a="1"/>
  <c r="AE3700" i="1" s="1"/>
  <c r="AE3701" i="1" a="1"/>
  <c r="AE3701" i="1" s="1"/>
  <c r="AE3702" i="1" a="1"/>
  <c r="AE3702" i="1" s="1"/>
  <c r="AE3703" i="1" a="1"/>
  <c r="AE3703" i="1" s="1"/>
  <c r="AE3704" i="1" a="1"/>
  <c r="AE3704" i="1" s="1"/>
  <c r="AE3705" i="1" a="1"/>
  <c r="AE3705" i="1" s="1"/>
  <c r="AE3706" i="1" a="1"/>
  <c r="AE3706" i="1" s="1"/>
  <c r="AE3707" i="1" a="1"/>
  <c r="AE3707" i="1" s="1"/>
  <c r="AE3708" i="1" a="1"/>
  <c r="AE3708" i="1" s="1"/>
  <c r="AE3709" i="1" a="1"/>
  <c r="AE3709" i="1" s="1"/>
  <c r="AE3710" i="1" a="1"/>
  <c r="AE3710" i="1" s="1"/>
  <c r="AE3711" i="1" a="1"/>
  <c r="AE3711" i="1" s="1"/>
  <c r="AE3712" i="1" a="1"/>
  <c r="AE3712" i="1" s="1"/>
  <c r="AE3713" i="1" a="1"/>
  <c r="AE3713" i="1" s="1"/>
  <c r="AE3714" i="1" a="1"/>
  <c r="AE3714" i="1" s="1"/>
  <c r="AE3715" i="1" a="1"/>
  <c r="AE3715" i="1" s="1"/>
  <c r="AE3716" i="1" a="1"/>
  <c r="AE3716" i="1" s="1"/>
  <c r="AE3717" i="1" a="1"/>
  <c r="AE3717" i="1" s="1"/>
  <c r="AE3718" i="1" a="1"/>
  <c r="AE3718" i="1" s="1"/>
  <c r="AE3719" i="1" a="1"/>
  <c r="AE3719" i="1" s="1"/>
  <c r="AE3720" i="1" a="1"/>
  <c r="AE3720" i="1" s="1"/>
  <c r="AE3721" i="1" a="1"/>
  <c r="AE3721" i="1" s="1"/>
  <c r="AE3722" i="1" a="1"/>
  <c r="AE3722" i="1" s="1"/>
  <c r="AE3723" i="1" a="1"/>
  <c r="AE3723" i="1" s="1"/>
  <c r="AE3724" i="1" a="1"/>
  <c r="AE3724" i="1" s="1"/>
  <c r="AE3725" i="1" a="1"/>
  <c r="AE3725" i="1" s="1"/>
  <c r="AE3726" i="1" a="1"/>
  <c r="AE3726" i="1" s="1"/>
  <c r="AE3727" i="1" a="1"/>
  <c r="AE3727" i="1" s="1"/>
  <c r="AE3728" i="1" a="1"/>
  <c r="AE3728" i="1" s="1"/>
  <c r="AE3729" i="1" a="1"/>
  <c r="AE3729" i="1" s="1"/>
  <c r="AE3730" i="1" a="1"/>
  <c r="AE3730" i="1" s="1"/>
  <c r="AE3731" i="1" a="1"/>
  <c r="AE3731" i="1" s="1"/>
  <c r="AE3732" i="1" a="1"/>
  <c r="AE3732" i="1" s="1"/>
  <c r="AE3733" i="1" a="1"/>
  <c r="AE3733" i="1" s="1"/>
  <c r="AE3734" i="1" a="1"/>
  <c r="AE3734" i="1" s="1"/>
  <c r="AE3735" i="1" a="1"/>
  <c r="AE3735" i="1" s="1"/>
  <c r="AE3736" i="1" a="1"/>
  <c r="AE3736" i="1" s="1"/>
  <c r="AE3737" i="1" a="1"/>
  <c r="AE3737" i="1" s="1"/>
  <c r="AE3738" i="1" a="1"/>
  <c r="AE3738" i="1" s="1"/>
  <c r="AE3739" i="1" a="1"/>
  <c r="AE3739" i="1" s="1"/>
  <c r="AE3740" i="1" a="1"/>
  <c r="AE3740" i="1" s="1"/>
  <c r="AE3741" i="1" a="1"/>
  <c r="AE3741" i="1" s="1"/>
  <c r="AE3742" i="1" a="1"/>
  <c r="AE3742" i="1" s="1"/>
  <c r="AE3743" i="1" a="1"/>
  <c r="AE3743" i="1" s="1"/>
  <c r="AE3744" i="1" a="1"/>
  <c r="AE3744" i="1" s="1"/>
  <c r="AE3745" i="1" a="1"/>
  <c r="AE3745" i="1" s="1"/>
  <c r="AE3746" i="1" a="1"/>
  <c r="AE3746" i="1" s="1"/>
  <c r="AE3747" i="1" a="1"/>
  <c r="AE3747" i="1" s="1"/>
  <c r="AE3748" i="1" a="1"/>
  <c r="AE3748" i="1" s="1"/>
  <c r="AE3749" i="1" a="1"/>
  <c r="AE3749" i="1" s="1"/>
  <c r="AE3750" i="1" a="1"/>
  <c r="AE3750" i="1" s="1"/>
  <c r="AE3751" i="1" a="1"/>
  <c r="AE3751" i="1" s="1"/>
  <c r="AE3752" i="1" a="1"/>
  <c r="AE3752" i="1" s="1"/>
  <c r="AE3753" i="1" a="1"/>
  <c r="AE3753" i="1" s="1"/>
  <c r="AE3754" i="1" a="1"/>
  <c r="AE3754" i="1" s="1"/>
  <c r="AE3755" i="1" a="1"/>
  <c r="AE3755" i="1" s="1"/>
  <c r="AE3756" i="1" a="1"/>
  <c r="AE3756" i="1" s="1"/>
  <c r="AE3757" i="1" a="1"/>
  <c r="AE3757" i="1" s="1"/>
  <c r="AE3758" i="1" a="1"/>
  <c r="AE3758" i="1" s="1"/>
  <c r="AE3759" i="1" a="1"/>
  <c r="AE3759" i="1" s="1"/>
  <c r="AE3760" i="1" a="1"/>
  <c r="AE3760" i="1" s="1"/>
  <c r="AE3761" i="1" a="1"/>
  <c r="AE3761" i="1" s="1"/>
  <c r="AE3762" i="1" a="1"/>
  <c r="AE3762" i="1" s="1"/>
  <c r="AE3763" i="1" a="1"/>
  <c r="AE3763" i="1" s="1"/>
  <c r="AE3764" i="1" a="1"/>
  <c r="AE3764" i="1" s="1"/>
  <c r="AE3765" i="1" a="1"/>
  <c r="AE3765" i="1" s="1"/>
  <c r="AE3766" i="1" a="1"/>
  <c r="AE3766" i="1" s="1"/>
  <c r="AE3767" i="1" a="1"/>
  <c r="AE3767" i="1" s="1"/>
  <c r="AE3768" i="1" a="1"/>
  <c r="AE3768" i="1" s="1"/>
  <c r="AE3769" i="1" a="1"/>
  <c r="AE3769" i="1" s="1"/>
  <c r="AE3770" i="1" a="1"/>
  <c r="AE3770" i="1" s="1"/>
  <c r="AE3771" i="1" a="1"/>
  <c r="AE3771" i="1" s="1"/>
  <c r="AE3772" i="1" a="1"/>
  <c r="AE3772" i="1" s="1"/>
  <c r="AE3773" i="1" a="1"/>
  <c r="AE3773" i="1" s="1"/>
  <c r="AE3774" i="1" a="1"/>
  <c r="AE3774" i="1" s="1"/>
  <c r="AE3775" i="1" a="1"/>
  <c r="AE3775" i="1" s="1"/>
  <c r="AE3776" i="1" a="1"/>
  <c r="AE3776" i="1" s="1"/>
  <c r="AE3777" i="1" a="1"/>
  <c r="AE3777" i="1" s="1"/>
  <c r="AE3778" i="1" a="1"/>
  <c r="AE3778" i="1" s="1"/>
  <c r="AE3779" i="1" a="1"/>
  <c r="AE3779" i="1" s="1"/>
  <c r="AE3780" i="1" a="1"/>
  <c r="AE3780" i="1" s="1"/>
  <c r="AE3781" i="1" a="1"/>
  <c r="AE3781" i="1" s="1"/>
  <c r="AE3782" i="1" a="1"/>
  <c r="AE3782" i="1" s="1"/>
  <c r="AE3783" i="1" a="1"/>
  <c r="AE3783" i="1" s="1"/>
  <c r="AE3784" i="1" a="1"/>
  <c r="AE3784" i="1" s="1"/>
  <c r="AE3785" i="1" a="1"/>
  <c r="AE3785" i="1" s="1"/>
  <c r="AE3786" i="1" a="1"/>
  <c r="AE3786" i="1" s="1"/>
  <c r="AE3787" i="1" a="1"/>
  <c r="AE3787" i="1" s="1"/>
  <c r="AE3788" i="1" a="1"/>
  <c r="AE3788" i="1" s="1"/>
  <c r="AE3789" i="1" a="1"/>
  <c r="AE3789" i="1" s="1"/>
  <c r="AE3790" i="1" a="1"/>
  <c r="AE3790" i="1" s="1"/>
  <c r="AE3791" i="1" a="1"/>
  <c r="AE3791" i="1" s="1"/>
  <c r="AE3792" i="1" a="1"/>
  <c r="AE3792" i="1" s="1"/>
  <c r="AE3793" i="1" a="1"/>
  <c r="AE3793" i="1" s="1"/>
  <c r="AE3794" i="1" a="1"/>
  <c r="AE3794" i="1" s="1"/>
  <c r="AE3795" i="1" a="1"/>
  <c r="AE3795" i="1" s="1"/>
  <c r="AE3796" i="1" a="1"/>
  <c r="AE3796" i="1" s="1"/>
  <c r="AE3797" i="1" a="1"/>
  <c r="AE3797" i="1" s="1"/>
  <c r="AE3798" i="1" a="1"/>
  <c r="AE3798" i="1" s="1"/>
  <c r="AE3799" i="1" a="1"/>
  <c r="AE3799" i="1" s="1"/>
  <c r="AE3800" i="1" a="1"/>
  <c r="AE3800" i="1" s="1"/>
  <c r="AE3801" i="1" a="1"/>
  <c r="AE3801" i="1" s="1"/>
  <c r="AE3802" i="1" a="1"/>
  <c r="AE3802" i="1" s="1"/>
  <c r="AE3803" i="1" a="1"/>
  <c r="AE3803" i="1" s="1"/>
  <c r="AE3804" i="1" a="1"/>
  <c r="AE3804" i="1" s="1"/>
  <c r="AE3805" i="1" a="1"/>
  <c r="AE3805" i="1" s="1"/>
  <c r="AE3806" i="1" a="1"/>
  <c r="AE3806" i="1" s="1"/>
  <c r="AE3807" i="1" a="1"/>
  <c r="AE3807" i="1" s="1"/>
  <c r="AE3808" i="1" a="1"/>
  <c r="AE3808" i="1" s="1"/>
  <c r="AE3809" i="1" a="1"/>
  <c r="AE3809" i="1" s="1"/>
  <c r="AE3810" i="1" a="1"/>
  <c r="AE3810" i="1" s="1"/>
  <c r="AE3811" i="1" a="1"/>
  <c r="AE3811" i="1" s="1"/>
  <c r="AE3812" i="1" a="1"/>
  <c r="AE3812" i="1" s="1"/>
  <c r="AE3813" i="1" a="1"/>
  <c r="AE3813" i="1" s="1"/>
  <c r="AE3814" i="1" a="1"/>
  <c r="AE3814" i="1" s="1"/>
  <c r="AE3815" i="1" a="1"/>
  <c r="AE3815" i="1" s="1"/>
  <c r="AE3816" i="1" a="1"/>
  <c r="AE3816" i="1" s="1"/>
  <c r="AE3817" i="1" a="1"/>
  <c r="AE3817" i="1" s="1"/>
  <c r="AE3818" i="1" a="1"/>
  <c r="AE3818" i="1" s="1"/>
  <c r="AE3819" i="1" a="1"/>
  <c r="AE3819" i="1" s="1"/>
  <c r="AE3820" i="1" a="1"/>
  <c r="AE3820" i="1" s="1"/>
  <c r="AE3821" i="1" a="1"/>
  <c r="AE3821" i="1" s="1"/>
  <c r="AE3822" i="1" a="1"/>
  <c r="AE3822" i="1" s="1"/>
  <c r="AE3823" i="1" a="1"/>
  <c r="AE3823" i="1" s="1"/>
  <c r="AE3824" i="1" a="1"/>
  <c r="AE3824" i="1" s="1"/>
  <c r="AE3825" i="1" a="1"/>
  <c r="AE3825" i="1" s="1"/>
  <c r="AE3826" i="1" a="1"/>
  <c r="AE3826" i="1" s="1"/>
  <c r="AE3827" i="1" a="1"/>
  <c r="AE3827" i="1" s="1"/>
  <c r="AE3828" i="1" a="1"/>
  <c r="AE3828" i="1" s="1"/>
  <c r="AE3829" i="1" a="1"/>
  <c r="AE3829" i="1" s="1"/>
  <c r="AE3830" i="1" a="1"/>
  <c r="AE3830" i="1" s="1"/>
  <c r="AE3831" i="1" a="1"/>
  <c r="AE3831" i="1" s="1"/>
  <c r="AE3832" i="1" a="1"/>
  <c r="AE3832" i="1" s="1"/>
  <c r="AE3833" i="1" a="1"/>
  <c r="AE3833" i="1" s="1"/>
  <c r="AE3834" i="1" a="1"/>
  <c r="AE3834" i="1" s="1"/>
  <c r="AE3835" i="1" a="1"/>
  <c r="AE3835" i="1" s="1"/>
  <c r="AE3836" i="1" a="1"/>
  <c r="AE3836" i="1" s="1"/>
  <c r="AE3837" i="1" a="1"/>
  <c r="AE3837" i="1" s="1"/>
  <c r="AE3838" i="1" a="1"/>
  <c r="AE3838" i="1" s="1"/>
  <c r="AE3839" i="1" a="1"/>
  <c r="AE3839" i="1" s="1"/>
  <c r="AE3840" i="1" a="1"/>
  <c r="AE3840" i="1" s="1"/>
  <c r="AE3841" i="1" a="1"/>
  <c r="AE3841" i="1" s="1"/>
  <c r="AE3842" i="1" a="1"/>
  <c r="AE3842" i="1" s="1"/>
  <c r="AE3843" i="1" a="1"/>
  <c r="AE3843" i="1" s="1"/>
  <c r="AE3844" i="1" a="1"/>
  <c r="AE3844" i="1" s="1"/>
  <c r="AE3845" i="1" a="1"/>
  <c r="AE3845" i="1" s="1"/>
  <c r="AE3846" i="1" a="1"/>
  <c r="AE3846" i="1" s="1"/>
  <c r="AE3847" i="1" a="1"/>
  <c r="AE3847" i="1" s="1"/>
  <c r="AE3848" i="1" a="1"/>
  <c r="AE3848" i="1" s="1"/>
  <c r="AE3849" i="1" a="1"/>
  <c r="AE3849" i="1" s="1"/>
  <c r="AE3850" i="1" a="1"/>
  <c r="AE3850" i="1" s="1"/>
  <c r="AE3851" i="1" a="1"/>
  <c r="AE3851" i="1" s="1"/>
  <c r="AE3852" i="1" a="1"/>
  <c r="AE3852" i="1" s="1"/>
  <c r="AE3853" i="1" a="1"/>
  <c r="AE3853" i="1" s="1"/>
  <c r="AE3854" i="1" a="1"/>
  <c r="AE3854" i="1" s="1"/>
  <c r="AE3855" i="1" a="1"/>
  <c r="AE3855" i="1" s="1"/>
  <c r="AE3856" i="1" a="1"/>
  <c r="AE3856" i="1" s="1"/>
  <c r="AE3857" i="1" a="1"/>
  <c r="AE3857" i="1" s="1"/>
  <c r="AE3858" i="1" a="1"/>
  <c r="AE3858" i="1" s="1"/>
  <c r="AE3859" i="1" a="1"/>
  <c r="AE3859" i="1" s="1"/>
  <c r="AE3860" i="1" a="1"/>
  <c r="AE3860" i="1" s="1"/>
  <c r="AE3861" i="1" a="1"/>
  <c r="AE3861" i="1" s="1"/>
  <c r="AE3862" i="1" a="1"/>
  <c r="AE3862" i="1" s="1"/>
  <c r="AE3863" i="1" a="1"/>
  <c r="AE3863" i="1" s="1"/>
  <c r="AE3864" i="1" a="1"/>
  <c r="AE3864" i="1" s="1"/>
  <c r="AE3865" i="1" a="1"/>
  <c r="AE3865" i="1" s="1"/>
  <c r="AE3866" i="1" a="1"/>
  <c r="AE3866" i="1" s="1"/>
  <c r="AE3867" i="1" a="1"/>
  <c r="AE3867" i="1" s="1"/>
  <c r="AE3868" i="1" a="1"/>
  <c r="AE3868" i="1" s="1"/>
  <c r="AE3869" i="1" a="1"/>
  <c r="AE3869" i="1" s="1"/>
  <c r="AE3870" i="1" a="1"/>
  <c r="AE3870" i="1" s="1"/>
  <c r="AE3871" i="1" a="1"/>
  <c r="AE3871" i="1" s="1"/>
  <c r="AE3872" i="1" a="1"/>
  <c r="AE3872" i="1" s="1"/>
  <c r="AE3873" i="1" a="1"/>
  <c r="AE3873" i="1" s="1"/>
  <c r="AE3874" i="1" a="1"/>
  <c r="AE3874" i="1" s="1"/>
  <c r="AE3875" i="1" a="1"/>
  <c r="AE3875" i="1" s="1"/>
  <c r="AE3876" i="1" a="1"/>
  <c r="AE3876" i="1" s="1"/>
  <c r="AE3877" i="1" a="1"/>
  <c r="AE3877" i="1" s="1"/>
  <c r="AE3878" i="1" a="1"/>
  <c r="AE3878" i="1" s="1"/>
  <c r="AE3879" i="1" a="1"/>
  <c r="AE3879" i="1" s="1"/>
  <c r="AE3880" i="1" a="1"/>
  <c r="AE3880" i="1" s="1"/>
  <c r="AE3881" i="1" a="1"/>
  <c r="AE3881" i="1" s="1"/>
  <c r="AE3882" i="1" a="1"/>
  <c r="AE3882" i="1" s="1"/>
  <c r="AE3883" i="1" a="1"/>
  <c r="AE3883" i="1" s="1"/>
  <c r="AE3884" i="1" a="1"/>
  <c r="AE3884" i="1" s="1"/>
  <c r="AE3885" i="1" a="1"/>
  <c r="AE3885" i="1" s="1"/>
  <c r="AE3886" i="1" a="1"/>
  <c r="AE3886" i="1" s="1"/>
  <c r="AE3887" i="1" a="1"/>
  <c r="AE3887" i="1" s="1"/>
  <c r="AE3888" i="1" a="1"/>
  <c r="AE3888" i="1" s="1"/>
  <c r="AE3889" i="1" a="1"/>
  <c r="AE3889" i="1" s="1"/>
  <c r="AE3890" i="1" a="1"/>
  <c r="AE3890" i="1" s="1"/>
  <c r="AE3891" i="1" a="1"/>
  <c r="AE3891" i="1" s="1"/>
  <c r="AE3892" i="1" a="1"/>
  <c r="AE3892" i="1" s="1"/>
  <c r="AE3893" i="1" a="1"/>
  <c r="AE3893" i="1" s="1"/>
  <c r="AE3894" i="1" a="1"/>
  <c r="AE3894" i="1" s="1"/>
  <c r="AE3895" i="1" a="1"/>
  <c r="AE3895" i="1" s="1"/>
  <c r="AE3896" i="1" a="1"/>
  <c r="AE3896" i="1" s="1"/>
  <c r="AE3897" i="1" a="1"/>
  <c r="AE3897" i="1" s="1"/>
  <c r="AE3898" i="1" a="1"/>
  <c r="AE3898" i="1" s="1"/>
  <c r="AE3899" i="1" a="1"/>
  <c r="AE3899" i="1" s="1"/>
  <c r="AE3900" i="1" a="1"/>
  <c r="AE3900" i="1" s="1"/>
  <c r="AE3901" i="1" a="1"/>
  <c r="AE3901" i="1" s="1"/>
  <c r="AE3902" i="1" a="1"/>
  <c r="AE3902" i="1" s="1"/>
  <c r="AE3903" i="1" a="1"/>
  <c r="AE3903" i="1" s="1"/>
  <c r="AE3904" i="1" a="1"/>
  <c r="AE3904" i="1" s="1"/>
  <c r="AE3905" i="1" a="1"/>
  <c r="AE3905" i="1" s="1"/>
  <c r="AE3906" i="1" a="1"/>
  <c r="AE3906" i="1" s="1"/>
  <c r="AE3907" i="1" a="1"/>
  <c r="AE3907" i="1" s="1"/>
  <c r="AE3908" i="1" a="1"/>
  <c r="AE3908" i="1" s="1"/>
  <c r="AE3909" i="1" a="1"/>
  <c r="AE3909" i="1" s="1"/>
  <c r="AE3910" i="1" a="1"/>
  <c r="AE3910" i="1" s="1"/>
  <c r="AE3911" i="1" a="1"/>
  <c r="AE3911" i="1" s="1"/>
  <c r="AE3912" i="1" a="1"/>
  <c r="AE3912" i="1" s="1"/>
  <c r="AE3913" i="1" a="1"/>
  <c r="AE3913" i="1" s="1"/>
  <c r="AE3914" i="1" a="1"/>
  <c r="AE3914" i="1" s="1"/>
  <c r="AE3915" i="1" a="1"/>
  <c r="AE3915" i="1" s="1"/>
  <c r="AE3916" i="1" a="1"/>
  <c r="AE3916" i="1" s="1"/>
  <c r="AE3917" i="1" a="1"/>
  <c r="AE3917" i="1" s="1"/>
  <c r="AE3918" i="1" a="1"/>
  <c r="AE3918" i="1" s="1"/>
  <c r="AE3919" i="1" a="1"/>
  <c r="AE3919" i="1" s="1"/>
  <c r="AE3920" i="1" a="1"/>
  <c r="AE3920" i="1" s="1"/>
  <c r="AE3921" i="1" a="1"/>
  <c r="AE3921" i="1" s="1"/>
  <c r="AE3922" i="1" a="1"/>
  <c r="AE3922" i="1" s="1"/>
  <c r="AE3923" i="1" a="1"/>
  <c r="AE3923" i="1" s="1"/>
  <c r="AE3924" i="1" a="1"/>
  <c r="AE3924" i="1" s="1"/>
  <c r="AE3925" i="1" a="1"/>
  <c r="AE3925" i="1" s="1"/>
  <c r="AE3926" i="1" a="1"/>
  <c r="AE3926" i="1" s="1"/>
  <c r="AE3927" i="1" a="1"/>
  <c r="AE3927" i="1" s="1"/>
  <c r="AE3928" i="1" a="1"/>
  <c r="AE3928" i="1" s="1"/>
  <c r="AE3929" i="1" a="1"/>
  <c r="AE3929" i="1" s="1"/>
  <c r="AE3930" i="1" a="1"/>
  <c r="AE3930" i="1" s="1"/>
  <c r="AE3931" i="1" a="1"/>
  <c r="AE3931" i="1" s="1"/>
  <c r="AE3932" i="1" a="1"/>
  <c r="AE3932" i="1" s="1"/>
  <c r="AE3933" i="1" a="1"/>
  <c r="AE3933" i="1" s="1"/>
  <c r="AE3934" i="1" a="1"/>
  <c r="AE3934" i="1" s="1"/>
  <c r="AE3935" i="1" a="1"/>
  <c r="AE3935" i="1" s="1"/>
  <c r="AE3936" i="1" a="1"/>
  <c r="AE3936" i="1" s="1"/>
  <c r="AE3937" i="1" a="1"/>
  <c r="AE3937" i="1" s="1"/>
  <c r="AE3938" i="1" a="1"/>
  <c r="AE3938" i="1" s="1"/>
  <c r="AE3939" i="1" a="1"/>
  <c r="AE3939" i="1" s="1"/>
  <c r="AE3940" i="1" a="1"/>
  <c r="AE3940" i="1" s="1"/>
  <c r="AE3941" i="1" a="1"/>
  <c r="AE3941" i="1" s="1"/>
  <c r="AE3942" i="1" a="1"/>
  <c r="AE3942" i="1" s="1"/>
  <c r="AE3943" i="1" a="1"/>
  <c r="AE3943" i="1" s="1"/>
  <c r="AE3944" i="1" a="1"/>
  <c r="AE3944" i="1" s="1"/>
  <c r="AE3945" i="1" a="1"/>
  <c r="AE3945" i="1" s="1"/>
  <c r="AE3946" i="1" a="1"/>
  <c r="AE3946" i="1" s="1"/>
  <c r="AE3947" i="1" a="1"/>
  <c r="AE3947" i="1" s="1"/>
  <c r="AE3948" i="1" a="1"/>
  <c r="AE3948" i="1" s="1"/>
  <c r="AE3949" i="1" a="1"/>
  <c r="AE3949" i="1" s="1"/>
  <c r="AE3950" i="1" a="1"/>
  <c r="AE3950" i="1" s="1"/>
  <c r="AE3951" i="1" a="1"/>
  <c r="AE3951" i="1" s="1"/>
  <c r="AE3952" i="1" a="1"/>
  <c r="AE3952" i="1" s="1"/>
  <c r="AE3953" i="1" a="1"/>
  <c r="AE3953" i="1" s="1"/>
  <c r="AE3954" i="1" a="1"/>
  <c r="AE3954" i="1" s="1"/>
  <c r="AE3955" i="1" a="1"/>
  <c r="AE3955" i="1" s="1"/>
  <c r="AE3956" i="1" a="1"/>
  <c r="AE3956" i="1" s="1"/>
  <c r="AE3957" i="1" a="1"/>
  <c r="AE3957" i="1" s="1"/>
  <c r="AE3958" i="1" a="1"/>
  <c r="AE3958" i="1" s="1"/>
  <c r="AE3959" i="1" a="1"/>
  <c r="AE3959" i="1" s="1"/>
  <c r="AE3960" i="1" a="1"/>
  <c r="AE3960" i="1" s="1"/>
  <c r="AE3961" i="1" a="1"/>
  <c r="AE3961" i="1" s="1"/>
  <c r="AE3962" i="1" a="1"/>
  <c r="AE3962" i="1" s="1"/>
  <c r="AE3963" i="1" a="1"/>
  <c r="AE3963" i="1" s="1"/>
  <c r="AE3964" i="1" a="1"/>
  <c r="AE3964" i="1" s="1"/>
  <c r="AE3965" i="1" a="1"/>
  <c r="AE3965" i="1" s="1"/>
  <c r="AE3966" i="1" a="1"/>
  <c r="AE3966" i="1" s="1"/>
  <c r="AE3967" i="1" a="1"/>
  <c r="AE3967" i="1" s="1"/>
  <c r="AE3968" i="1" a="1"/>
  <c r="AE3968" i="1" s="1"/>
  <c r="AE3969" i="1" a="1"/>
  <c r="AE3969" i="1" s="1"/>
  <c r="AE3970" i="1" a="1"/>
  <c r="AE3970" i="1" s="1"/>
  <c r="AE3971" i="1" a="1"/>
  <c r="AE3971" i="1" s="1"/>
  <c r="AE3972" i="1" a="1"/>
  <c r="AE3972" i="1" s="1"/>
  <c r="AE3973" i="1" a="1"/>
  <c r="AE3973" i="1" s="1"/>
  <c r="AE3974" i="1" a="1"/>
  <c r="AE3974" i="1" s="1"/>
  <c r="AE3975" i="1" a="1"/>
  <c r="AE3975" i="1" s="1"/>
  <c r="AE3976" i="1" a="1"/>
  <c r="AE3976" i="1" s="1"/>
  <c r="AE3977" i="1" a="1"/>
  <c r="AE3977" i="1" s="1"/>
  <c r="AE3978" i="1" a="1"/>
  <c r="AE3978" i="1" s="1"/>
  <c r="AE3979" i="1" a="1"/>
  <c r="AE3979" i="1" s="1"/>
  <c r="AE3980" i="1" a="1"/>
  <c r="AE3980" i="1" s="1"/>
  <c r="AE3981" i="1" a="1"/>
  <c r="AE3981" i="1" s="1"/>
  <c r="AE3982" i="1" a="1"/>
  <c r="AE3982" i="1" s="1"/>
  <c r="AE3983" i="1" a="1"/>
  <c r="AE3983" i="1" s="1"/>
  <c r="AE3984" i="1" a="1"/>
  <c r="AE3984" i="1" s="1"/>
  <c r="AE3985" i="1" a="1"/>
  <c r="AE3985" i="1" s="1"/>
  <c r="AE3986" i="1" a="1"/>
  <c r="AE3986" i="1" s="1"/>
  <c r="AE3987" i="1" a="1"/>
  <c r="AE3987" i="1" s="1"/>
  <c r="AE3988" i="1" a="1"/>
  <c r="AE3988" i="1" s="1"/>
  <c r="AE3989" i="1" a="1"/>
  <c r="AE3989" i="1" s="1"/>
  <c r="AE3990" i="1" a="1"/>
  <c r="AE3990" i="1" s="1"/>
  <c r="AE3991" i="1" a="1"/>
  <c r="AE3991" i="1" s="1"/>
  <c r="AE3992" i="1" a="1"/>
  <c r="AE3992" i="1" s="1"/>
  <c r="AE3993" i="1" a="1"/>
  <c r="AE3993" i="1" s="1"/>
  <c r="AE3994" i="1" a="1"/>
  <c r="AE3994" i="1" s="1"/>
  <c r="AE3995" i="1" a="1"/>
  <c r="AE3995" i="1" s="1"/>
  <c r="AE3996" i="1" a="1"/>
  <c r="AE3996" i="1" s="1"/>
  <c r="AE3997" i="1" a="1"/>
  <c r="AE3997" i="1" s="1"/>
  <c r="AE3998" i="1" a="1"/>
  <c r="AE3998" i="1" s="1"/>
  <c r="AE3999" i="1" a="1"/>
  <c r="AE3999" i="1" s="1"/>
  <c r="AE4000" i="1" a="1"/>
  <c r="AE4000" i="1" s="1"/>
  <c r="AE4001" i="1" a="1"/>
  <c r="AE4001" i="1" s="1"/>
  <c r="AE4002" i="1" a="1"/>
  <c r="AE4002" i="1" s="1"/>
  <c r="AE4003" i="1" a="1"/>
  <c r="AE4003" i="1" s="1"/>
  <c r="AE4004" i="1" a="1"/>
  <c r="AE4004" i="1" s="1"/>
  <c r="AE4005" i="1" a="1"/>
  <c r="AE4005" i="1" s="1"/>
  <c r="AE4006" i="1" a="1"/>
  <c r="AE4006" i="1" s="1"/>
  <c r="AE4007" i="1" a="1"/>
  <c r="AE4007" i="1" s="1"/>
  <c r="AE4008" i="1" a="1"/>
  <c r="AE4008" i="1" s="1"/>
  <c r="AE4009" i="1" a="1"/>
  <c r="AE4009" i="1" s="1"/>
  <c r="AE4010" i="1" a="1"/>
  <c r="AE4010" i="1" s="1"/>
  <c r="AE4011" i="1" a="1"/>
  <c r="AE4011" i="1" s="1"/>
  <c r="AE4012" i="1" a="1"/>
  <c r="AE4012" i="1" s="1"/>
  <c r="AE4013" i="1" a="1"/>
  <c r="AE4013" i="1" s="1"/>
  <c r="AE4014" i="1" a="1"/>
  <c r="AE4014" i="1" s="1"/>
  <c r="AE4015" i="1" a="1"/>
  <c r="AE4015" i="1" s="1"/>
  <c r="AE4016" i="1" a="1"/>
  <c r="AE4016" i="1" s="1"/>
  <c r="AE4017" i="1" a="1"/>
  <c r="AE4017" i="1" s="1"/>
  <c r="AE4018" i="1" a="1"/>
  <c r="AE4018" i="1" s="1"/>
  <c r="AE4019" i="1" a="1"/>
  <c r="AE4019" i="1" s="1"/>
  <c r="AE4020" i="1" a="1"/>
  <c r="AE4020" i="1" s="1"/>
  <c r="AE4021" i="1" a="1"/>
  <c r="AE4021" i="1" s="1"/>
  <c r="AE4022" i="1" a="1"/>
  <c r="AE4022" i="1" s="1"/>
  <c r="AE4023" i="1" a="1"/>
  <c r="AE4023" i="1" s="1"/>
  <c r="AE4024" i="1" a="1"/>
  <c r="AE4024" i="1" s="1"/>
  <c r="AE4025" i="1" a="1"/>
  <c r="AE4025" i="1" s="1"/>
  <c r="AE4026" i="1" a="1"/>
  <c r="AE4026" i="1" s="1"/>
  <c r="AE4027" i="1" a="1"/>
  <c r="AE4027" i="1" s="1"/>
  <c r="AE4028" i="1" a="1"/>
  <c r="AE4028" i="1" s="1"/>
  <c r="AE4029" i="1" a="1"/>
  <c r="AE4029" i="1" s="1"/>
  <c r="AE4030" i="1" a="1"/>
  <c r="AE4030" i="1" s="1"/>
  <c r="AE4031" i="1" a="1"/>
  <c r="AE4031" i="1" s="1"/>
  <c r="AE4032" i="1" a="1"/>
  <c r="AE4032" i="1" s="1"/>
  <c r="AE4033" i="1" a="1"/>
  <c r="AE4033" i="1" s="1"/>
  <c r="AE4034" i="1" a="1"/>
  <c r="AE4034" i="1" s="1"/>
  <c r="AE4035" i="1" a="1"/>
  <c r="AE4035" i="1" s="1"/>
  <c r="AE4036" i="1" a="1"/>
  <c r="AE4036" i="1" s="1"/>
  <c r="AE4037" i="1" a="1"/>
  <c r="AE4037" i="1" s="1"/>
  <c r="AE4038" i="1" a="1"/>
  <c r="AE4038" i="1" s="1"/>
  <c r="AE4039" i="1" a="1"/>
  <c r="AE4039" i="1" s="1"/>
  <c r="AE4040" i="1" a="1"/>
  <c r="AE4040" i="1" s="1"/>
  <c r="AE4041" i="1" a="1"/>
  <c r="AE4041" i="1" s="1"/>
  <c r="AE4042" i="1" a="1"/>
  <c r="AE4042" i="1" s="1"/>
  <c r="AE4043" i="1" a="1"/>
  <c r="AE4043" i="1" s="1"/>
  <c r="AE4044" i="1" a="1"/>
  <c r="AE4044" i="1" s="1"/>
  <c r="AE4045" i="1" a="1"/>
  <c r="AE4045" i="1" s="1"/>
  <c r="AE4046" i="1" a="1"/>
  <c r="AE4046" i="1" s="1"/>
  <c r="AE4047" i="1" a="1"/>
  <c r="AE4047" i="1" s="1"/>
  <c r="AE4048" i="1" a="1"/>
  <c r="AE4048" i="1" s="1"/>
  <c r="AE4049" i="1" a="1"/>
  <c r="AE4049" i="1" s="1"/>
  <c r="AE4050" i="1" a="1"/>
  <c r="AE4050" i="1" s="1"/>
  <c r="AE4051" i="1" a="1"/>
  <c r="AE4051" i="1" s="1"/>
  <c r="AE4052" i="1" a="1"/>
  <c r="AE4052" i="1" s="1"/>
  <c r="AE4053" i="1" a="1"/>
  <c r="AE4053" i="1" s="1"/>
  <c r="AE4054" i="1" a="1"/>
  <c r="AE4054" i="1" s="1"/>
  <c r="AE4055" i="1" a="1"/>
  <c r="AE4055" i="1" s="1"/>
  <c r="AE4056" i="1" a="1"/>
  <c r="AE4056" i="1" s="1"/>
  <c r="AE4057" i="1" a="1"/>
  <c r="AE4057" i="1" s="1"/>
  <c r="AE4058" i="1" a="1"/>
  <c r="AE4058" i="1" s="1"/>
  <c r="AE4059" i="1" a="1"/>
  <c r="AE4059" i="1" s="1"/>
  <c r="AE4060" i="1" a="1"/>
  <c r="AE4060" i="1" s="1"/>
  <c r="AE4061" i="1" a="1"/>
  <c r="AE4061" i="1" s="1"/>
  <c r="AE4062" i="1" a="1"/>
  <c r="AE4062" i="1" s="1"/>
  <c r="AE4063" i="1" a="1"/>
  <c r="AE4063" i="1" s="1"/>
  <c r="AE4064" i="1" a="1"/>
  <c r="AE4064" i="1" s="1"/>
  <c r="AE4065" i="1" a="1"/>
  <c r="AE4065" i="1" s="1"/>
  <c r="AE4066" i="1" a="1"/>
  <c r="AE4066" i="1" s="1"/>
  <c r="AE4067" i="1" a="1"/>
  <c r="AE4067" i="1" s="1"/>
  <c r="AE4068" i="1" a="1"/>
  <c r="AE4068" i="1" s="1"/>
  <c r="AE4069" i="1" a="1"/>
  <c r="AE4069" i="1" s="1"/>
  <c r="AE4070" i="1" a="1"/>
  <c r="AE4070" i="1" s="1"/>
  <c r="AE4071" i="1" a="1"/>
  <c r="AE4071" i="1" s="1"/>
  <c r="AE4072" i="1" a="1"/>
  <c r="AE4072" i="1" s="1"/>
  <c r="AE4073" i="1" a="1"/>
  <c r="AE4073" i="1" s="1"/>
  <c r="AE4074" i="1" a="1"/>
  <c r="AE4074" i="1" s="1"/>
  <c r="AE4075" i="1" a="1"/>
  <c r="AE4075" i="1" s="1"/>
  <c r="AE4076" i="1" a="1"/>
  <c r="AE4076" i="1" s="1"/>
  <c r="AE4077" i="1" a="1"/>
  <c r="AE4077" i="1" s="1"/>
  <c r="AE4078" i="1" a="1"/>
  <c r="AE4078" i="1" s="1"/>
  <c r="AE4079" i="1" a="1"/>
  <c r="AE4079" i="1" s="1"/>
  <c r="AE4080" i="1" a="1"/>
  <c r="AE4080" i="1" s="1"/>
  <c r="AE4081" i="1" a="1"/>
  <c r="AE4081" i="1" s="1"/>
  <c r="AE4082" i="1" a="1"/>
  <c r="AE4082" i="1" s="1"/>
  <c r="AE4083" i="1" a="1"/>
  <c r="AE4083" i="1" s="1"/>
  <c r="AE4084" i="1" a="1"/>
  <c r="AE4084" i="1" s="1"/>
  <c r="AE4085" i="1" a="1"/>
  <c r="AE4085" i="1" s="1"/>
  <c r="AE4086" i="1" a="1"/>
  <c r="AE4086" i="1" s="1"/>
  <c r="AE4087" i="1" a="1"/>
  <c r="AE4087" i="1" s="1"/>
  <c r="AE4088" i="1" a="1"/>
  <c r="AE4088" i="1" s="1"/>
  <c r="AE4089" i="1" a="1"/>
  <c r="AE4089" i="1" s="1"/>
  <c r="AE4090" i="1" a="1"/>
  <c r="AE4090" i="1" s="1"/>
  <c r="AE4091" i="1" a="1"/>
  <c r="AE4091" i="1" s="1"/>
  <c r="AE4092" i="1" a="1"/>
  <c r="AE4092" i="1" s="1"/>
  <c r="AE4093" i="1" a="1"/>
  <c r="AE4093" i="1" s="1"/>
  <c r="AE4094" i="1" a="1"/>
  <c r="AE4094" i="1" s="1"/>
  <c r="AE4095" i="1" a="1"/>
  <c r="AE4095" i="1" s="1"/>
  <c r="AE4096" i="1" a="1"/>
  <c r="AE4096" i="1" s="1"/>
  <c r="AE4097" i="1" a="1"/>
  <c r="AE4097" i="1" s="1"/>
  <c r="AE4098" i="1" a="1"/>
  <c r="AE4098" i="1" s="1"/>
  <c r="AE4099" i="1" a="1"/>
  <c r="AE4099" i="1" s="1"/>
  <c r="AE4100" i="1" a="1"/>
  <c r="AE4100" i="1" s="1"/>
  <c r="AE4101" i="1" a="1"/>
  <c r="AE4101" i="1" s="1"/>
  <c r="AE4102" i="1" a="1"/>
  <c r="AE4102" i="1" s="1"/>
  <c r="AE4103" i="1" a="1"/>
  <c r="AE4103" i="1" s="1"/>
  <c r="AE4104" i="1" a="1"/>
  <c r="AE4104" i="1" s="1"/>
  <c r="AE4105" i="1" a="1"/>
  <c r="AE4105" i="1" s="1"/>
  <c r="AE4106" i="1" a="1"/>
  <c r="AE4106" i="1" s="1"/>
  <c r="AE4107" i="1" a="1"/>
  <c r="AE4107" i="1" s="1"/>
  <c r="AE4108" i="1" a="1"/>
  <c r="AE4108" i="1" s="1"/>
  <c r="AE4109" i="1" a="1"/>
  <c r="AE4109" i="1" s="1"/>
  <c r="AE4110" i="1" a="1"/>
  <c r="AE4110" i="1" s="1"/>
  <c r="AE4111" i="1" a="1"/>
  <c r="AE4111" i="1" s="1"/>
  <c r="AE4112" i="1" a="1"/>
  <c r="AE4112" i="1" s="1"/>
  <c r="AE4113" i="1" a="1"/>
  <c r="AE4113" i="1" s="1"/>
  <c r="AE4114" i="1" a="1"/>
  <c r="AE4114" i="1" s="1"/>
  <c r="AE4115" i="1" a="1"/>
  <c r="AE4115" i="1" s="1"/>
  <c r="AE4116" i="1" a="1"/>
  <c r="AE4116" i="1" s="1"/>
  <c r="AE4117" i="1" a="1"/>
  <c r="AE4117" i="1" s="1"/>
  <c r="AE4118" i="1" a="1"/>
  <c r="AE4118" i="1" s="1"/>
  <c r="AE4119" i="1" a="1"/>
  <c r="AE4119" i="1" s="1"/>
  <c r="AE4120" i="1" a="1"/>
  <c r="AE4120" i="1" s="1"/>
  <c r="AE4121" i="1" a="1"/>
  <c r="AE4121" i="1" s="1"/>
  <c r="AE4122" i="1" a="1"/>
  <c r="AE4122" i="1" s="1"/>
  <c r="AE4123" i="1" a="1"/>
  <c r="AE4123" i="1" s="1"/>
  <c r="AE4124" i="1" a="1"/>
  <c r="AE4124" i="1" s="1"/>
  <c r="AE4125" i="1" a="1"/>
  <c r="AE4125" i="1" s="1"/>
  <c r="AE4126" i="1" a="1"/>
  <c r="AE4126" i="1" s="1"/>
  <c r="AE4127" i="1" a="1"/>
  <c r="AE4127" i="1" s="1"/>
  <c r="AE4128" i="1" a="1"/>
  <c r="AE4128" i="1" s="1"/>
  <c r="AE4129" i="1" a="1"/>
  <c r="AE4129" i="1" s="1"/>
  <c r="AE4130" i="1" a="1"/>
  <c r="AE4130" i="1" s="1"/>
  <c r="AE4131" i="1" a="1"/>
  <c r="AE4131" i="1" s="1"/>
  <c r="AE4132" i="1" a="1"/>
  <c r="AE4132" i="1" s="1"/>
  <c r="AE4133" i="1" a="1"/>
  <c r="AE4133" i="1" s="1"/>
  <c r="AE4134" i="1" a="1"/>
  <c r="AE4134" i="1" s="1"/>
  <c r="AE4135" i="1" a="1"/>
  <c r="AE4135" i="1" s="1"/>
  <c r="AE4136" i="1" a="1"/>
  <c r="AE4136" i="1" s="1"/>
  <c r="AE4137" i="1" a="1"/>
  <c r="AE4137" i="1" s="1"/>
  <c r="AE4138" i="1" a="1"/>
  <c r="AE4138" i="1" s="1"/>
  <c r="AE4139" i="1" a="1"/>
  <c r="AE4139" i="1" s="1"/>
  <c r="AE4140" i="1" a="1"/>
  <c r="AE4140" i="1" s="1"/>
  <c r="AE4141" i="1" a="1"/>
  <c r="AE4141" i="1" s="1"/>
  <c r="AE4142" i="1" a="1"/>
  <c r="AE4142" i="1" s="1"/>
  <c r="AE4143" i="1" a="1"/>
  <c r="AE4143" i="1" s="1"/>
  <c r="AE4144" i="1" a="1"/>
  <c r="AE4144" i="1" s="1"/>
  <c r="AE4145" i="1" a="1"/>
  <c r="AE4145" i="1" s="1"/>
  <c r="AE4146" i="1" a="1"/>
  <c r="AE4146" i="1" s="1"/>
  <c r="AE4147" i="1" a="1"/>
  <c r="AE4147" i="1" s="1"/>
  <c r="AE4148" i="1" a="1"/>
  <c r="AE4148" i="1" s="1"/>
  <c r="AE4149" i="1" a="1"/>
  <c r="AE4149" i="1" s="1"/>
  <c r="AE4150" i="1" a="1"/>
  <c r="AE4150" i="1" s="1"/>
  <c r="AE4151" i="1" a="1"/>
  <c r="AE4151" i="1" s="1"/>
  <c r="AE4152" i="1" a="1"/>
  <c r="AE4152" i="1" s="1"/>
  <c r="AE4153" i="1" a="1"/>
  <c r="AE4153" i="1" s="1"/>
  <c r="AE4154" i="1" a="1"/>
  <c r="AE4154" i="1" s="1"/>
  <c r="AE4155" i="1" a="1"/>
  <c r="AE4155" i="1" s="1"/>
  <c r="AE4156" i="1" a="1"/>
  <c r="AE4156" i="1" s="1"/>
  <c r="AE4157" i="1" a="1"/>
  <c r="AE4157" i="1" s="1"/>
  <c r="AE4158" i="1" a="1"/>
  <c r="AE4158" i="1" s="1"/>
  <c r="AE4159" i="1" a="1"/>
  <c r="AE4159" i="1" s="1"/>
  <c r="AE4160" i="1" a="1"/>
  <c r="AE4160" i="1" s="1"/>
  <c r="AE4161" i="1" a="1"/>
  <c r="AE4161" i="1" s="1"/>
  <c r="AE4162" i="1" a="1"/>
  <c r="AE4162" i="1" s="1"/>
  <c r="AE4163" i="1" a="1"/>
  <c r="AE4163" i="1" s="1"/>
  <c r="AE4164" i="1" a="1"/>
  <c r="AE4164" i="1" s="1"/>
  <c r="AE4165" i="1" a="1"/>
  <c r="AE4165" i="1" s="1"/>
  <c r="AE4166" i="1" a="1"/>
  <c r="AE4166" i="1" s="1"/>
  <c r="AE4167" i="1" a="1"/>
  <c r="AE4167" i="1" s="1"/>
  <c r="AE4168" i="1" a="1"/>
  <c r="AE4168" i="1" s="1"/>
  <c r="AE4169" i="1" a="1"/>
  <c r="AE4169" i="1" s="1"/>
  <c r="AE4170" i="1" a="1"/>
  <c r="AE4170" i="1" s="1"/>
  <c r="AE4171" i="1" a="1"/>
  <c r="AE4171" i="1" s="1"/>
  <c r="AE4172" i="1" a="1"/>
  <c r="AE4172" i="1" s="1"/>
  <c r="AE4173" i="1" a="1"/>
  <c r="AE4173" i="1" s="1"/>
  <c r="AE4174" i="1" a="1"/>
  <c r="AE4174" i="1" s="1"/>
  <c r="AE4175" i="1" a="1"/>
  <c r="AE4175" i="1" s="1"/>
  <c r="AE4176" i="1" a="1"/>
  <c r="AE4176" i="1" s="1"/>
  <c r="AE4177" i="1" a="1"/>
  <c r="AE4177" i="1" s="1"/>
  <c r="AE4178" i="1" a="1"/>
  <c r="AE4178" i="1" s="1"/>
  <c r="AE4179" i="1" a="1"/>
  <c r="AE4179" i="1" s="1"/>
  <c r="AE4180" i="1" a="1"/>
  <c r="AE4180" i="1" s="1"/>
  <c r="AE4181" i="1" a="1"/>
  <c r="AE4181" i="1" s="1"/>
  <c r="AE4182" i="1" a="1"/>
  <c r="AE4182" i="1" s="1"/>
  <c r="AE4183" i="1" a="1"/>
  <c r="AE4183" i="1" s="1"/>
  <c r="AE4184" i="1" a="1"/>
  <c r="AE4184" i="1" s="1"/>
  <c r="AE4185" i="1" a="1"/>
  <c r="AE4185" i="1" s="1"/>
  <c r="AE4186" i="1" a="1"/>
  <c r="AE4186" i="1" s="1"/>
  <c r="AE4187" i="1" a="1"/>
  <c r="AE4187" i="1" s="1"/>
  <c r="AE4188" i="1" a="1"/>
  <c r="AE4188" i="1" s="1"/>
  <c r="AE4189" i="1" a="1"/>
  <c r="AE4189" i="1" s="1"/>
  <c r="AE4190" i="1" a="1"/>
  <c r="AE4190" i="1" s="1"/>
  <c r="AE4191" i="1" a="1"/>
  <c r="AE4191" i="1" s="1"/>
  <c r="AE4192" i="1" a="1"/>
  <c r="AE4192" i="1" s="1"/>
  <c r="AE4193" i="1" a="1"/>
  <c r="AE4193" i="1" s="1"/>
  <c r="AE4194" i="1" a="1"/>
  <c r="AE4194" i="1" s="1"/>
  <c r="AE4195" i="1" a="1"/>
  <c r="AE4195" i="1" s="1"/>
  <c r="AE4196" i="1" a="1"/>
  <c r="AE4196" i="1" s="1"/>
  <c r="AE4197" i="1" a="1"/>
  <c r="AE4197" i="1" s="1"/>
  <c r="AE4198" i="1" a="1"/>
  <c r="AE4198" i="1" s="1"/>
  <c r="AE4199" i="1" a="1"/>
  <c r="AE4199" i="1" s="1"/>
  <c r="AE4200" i="1" a="1"/>
  <c r="AE4200" i="1" s="1"/>
  <c r="AE4201" i="1" a="1"/>
  <c r="AE4201" i="1" s="1"/>
  <c r="AE4202" i="1" a="1"/>
  <c r="AE4202" i="1" s="1"/>
  <c r="AE4203" i="1" a="1"/>
  <c r="AE4203" i="1" s="1"/>
  <c r="AE4204" i="1" a="1"/>
  <c r="AE4204" i="1" s="1"/>
  <c r="AE4205" i="1" a="1"/>
  <c r="AE4205" i="1" s="1"/>
  <c r="AE4206" i="1" a="1"/>
  <c r="AE4206" i="1" s="1"/>
  <c r="AE4207" i="1" a="1"/>
  <c r="AE4207" i="1" s="1"/>
  <c r="AE4208" i="1" a="1"/>
  <c r="AE4208" i="1" s="1"/>
  <c r="AE4209" i="1" a="1"/>
  <c r="AE4209" i="1" s="1"/>
  <c r="AE4210" i="1" a="1"/>
  <c r="AE4210" i="1" s="1"/>
  <c r="AE4211" i="1" a="1"/>
  <c r="AE4211" i="1" s="1"/>
  <c r="AE4212" i="1" a="1"/>
  <c r="AE4212" i="1" s="1"/>
  <c r="AE4213" i="1" a="1"/>
  <c r="AE4213" i="1" s="1"/>
  <c r="AE4214" i="1" a="1"/>
  <c r="AE4214" i="1" s="1"/>
  <c r="AE4215" i="1" a="1"/>
  <c r="AE4215" i="1" s="1"/>
  <c r="AE4216" i="1" a="1"/>
  <c r="AE4216" i="1" s="1"/>
  <c r="AE4217" i="1" a="1"/>
  <c r="AE4217" i="1" s="1"/>
  <c r="AE4218" i="1" a="1"/>
  <c r="AE4218" i="1" s="1"/>
  <c r="AE4219" i="1" a="1"/>
  <c r="AE4219" i="1" s="1"/>
  <c r="AE4220" i="1" a="1"/>
  <c r="AE4220" i="1" s="1"/>
  <c r="AE4221" i="1" a="1"/>
  <c r="AE4221" i="1" s="1"/>
  <c r="AE4222" i="1" a="1"/>
  <c r="AE4222" i="1" s="1"/>
  <c r="AE4223" i="1" a="1"/>
  <c r="AE4223" i="1" s="1"/>
  <c r="AE4224" i="1" a="1"/>
  <c r="AE4224" i="1" s="1"/>
  <c r="AE4225" i="1" a="1"/>
  <c r="AE4225" i="1" s="1"/>
  <c r="AE4226" i="1" a="1"/>
  <c r="AE4226" i="1" s="1"/>
  <c r="AE4227" i="1" a="1"/>
  <c r="AE4227" i="1" s="1"/>
  <c r="AE4228" i="1" a="1"/>
  <c r="AE4228" i="1" s="1"/>
  <c r="AE4229" i="1" a="1"/>
  <c r="AE4229" i="1" s="1"/>
  <c r="AE4230" i="1" a="1"/>
  <c r="AE4230" i="1" s="1"/>
  <c r="AE4231" i="1" a="1"/>
  <c r="AE4231" i="1" s="1"/>
  <c r="AE4232" i="1" a="1"/>
  <c r="AE4232" i="1" s="1"/>
  <c r="AE4233" i="1" a="1"/>
  <c r="AE4233" i="1" s="1"/>
  <c r="AE4234" i="1" a="1"/>
  <c r="AE4234" i="1" s="1"/>
  <c r="AE4235" i="1" a="1"/>
  <c r="AE4235" i="1" s="1"/>
  <c r="AE4236" i="1" a="1"/>
  <c r="AE4236" i="1" s="1"/>
  <c r="AE4237" i="1" a="1"/>
  <c r="AE4237" i="1" s="1"/>
  <c r="AE4238" i="1" a="1"/>
  <c r="AE4238" i="1" s="1"/>
  <c r="AE4239" i="1" a="1"/>
  <c r="AE4239" i="1" s="1"/>
  <c r="AE4240" i="1" a="1"/>
  <c r="AE4240" i="1" s="1"/>
  <c r="AE4241" i="1" a="1"/>
  <c r="AE4241" i="1" s="1"/>
  <c r="AE4242" i="1" a="1"/>
  <c r="AE4242" i="1" s="1"/>
  <c r="AE4243" i="1" a="1"/>
  <c r="AE4243" i="1" s="1"/>
  <c r="AE4244" i="1" a="1"/>
  <c r="AE4244" i="1" s="1"/>
  <c r="AE4245" i="1" a="1"/>
  <c r="AE4245" i="1" s="1"/>
  <c r="AE4246" i="1" a="1"/>
  <c r="AE4246" i="1" s="1"/>
  <c r="AE4247" i="1" a="1"/>
  <c r="AE4247" i="1" s="1"/>
  <c r="AE4248" i="1" a="1"/>
  <c r="AE4248" i="1" s="1"/>
  <c r="AE4249" i="1" a="1"/>
  <c r="AE4249" i="1" s="1"/>
  <c r="AE4250" i="1" a="1"/>
  <c r="AE4250" i="1" s="1"/>
  <c r="AE4251" i="1" a="1"/>
  <c r="AE4251" i="1" s="1"/>
  <c r="AE4252" i="1" a="1"/>
  <c r="AE4252" i="1" s="1"/>
  <c r="AE4253" i="1" a="1"/>
  <c r="AE4253" i="1" s="1"/>
  <c r="AE4254" i="1" a="1"/>
  <c r="AE4254" i="1" s="1"/>
  <c r="AE4255" i="1" a="1"/>
  <c r="AE4255" i="1" s="1"/>
  <c r="AE4256" i="1" a="1"/>
  <c r="AE4256" i="1" s="1"/>
  <c r="AE4257" i="1" a="1"/>
  <c r="AE4257" i="1" s="1"/>
  <c r="AE4258" i="1" a="1"/>
  <c r="AE4258" i="1" s="1"/>
  <c r="AE4259" i="1" a="1"/>
  <c r="AE4259" i="1" s="1"/>
  <c r="AE4260" i="1" a="1"/>
  <c r="AE4260" i="1" s="1"/>
  <c r="AE4261" i="1" a="1"/>
  <c r="AE4261" i="1" s="1"/>
  <c r="AE4262" i="1" a="1"/>
  <c r="AE4262" i="1" s="1"/>
  <c r="AE4263" i="1" a="1"/>
  <c r="AE4263" i="1" s="1"/>
  <c r="AE4264" i="1" a="1"/>
  <c r="AE4264" i="1" s="1"/>
  <c r="AE4265" i="1" a="1"/>
  <c r="AE4265" i="1" s="1"/>
  <c r="AE4266" i="1" a="1"/>
  <c r="AE4266" i="1" s="1"/>
  <c r="AE4267" i="1" a="1"/>
  <c r="AE4267" i="1" s="1"/>
  <c r="AE4268" i="1" a="1"/>
  <c r="AE4268" i="1" s="1"/>
  <c r="AE4269" i="1" a="1"/>
  <c r="AE4269" i="1" s="1"/>
  <c r="AE4270" i="1" a="1"/>
  <c r="AE4270" i="1" s="1"/>
  <c r="AE4271" i="1" a="1"/>
  <c r="AE4271" i="1" s="1"/>
  <c r="AE4272" i="1" a="1"/>
  <c r="AE4272" i="1" s="1"/>
  <c r="AE4273" i="1" a="1"/>
  <c r="AE4273" i="1" s="1"/>
  <c r="AE4274" i="1" a="1"/>
  <c r="AE4274" i="1" s="1"/>
  <c r="AE4275" i="1" a="1"/>
  <c r="AE4275" i="1" s="1"/>
  <c r="AE4276" i="1" a="1"/>
  <c r="AE4276" i="1" s="1"/>
  <c r="AE4277" i="1" a="1"/>
  <c r="AE4277" i="1" s="1"/>
  <c r="AE4278" i="1" a="1"/>
  <c r="AE4278" i="1" s="1"/>
  <c r="AE4279" i="1" a="1"/>
  <c r="AE4279" i="1" s="1"/>
  <c r="AE4280" i="1" a="1"/>
  <c r="AE4280" i="1" s="1"/>
  <c r="AE4281" i="1" a="1"/>
  <c r="AE4281" i="1" s="1"/>
  <c r="AE4282" i="1" a="1"/>
  <c r="AE4282" i="1" s="1"/>
  <c r="AE4283" i="1" a="1"/>
  <c r="AE4283" i="1" s="1"/>
  <c r="AE4284" i="1" a="1"/>
  <c r="AE4284" i="1" s="1"/>
  <c r="AE4285" i="1" a="1"/>
  <c r="AE4285" i="1" s="1"/>
  <c r="AE4286" i="1" a="1"/>
  <c r="AE4286" i="1" s="1"/>
  <c r="AE4287" i="1" a="1"/>
  <c r="AE4287" i="1" s="1"/>
  <c r="AE4288" i="1" a="1"/>
  <c r="AE4288" i="1" s="1"/>
  <c r="AE4289" i="1" a="1"/>
  <c r="AE4289" i="1" s="1"/>
  <c r="AE4290" i="1" a="1"/>
  <c r="AE4290" i="1" s="1"/>
  <c r="AE4291" i="1" a="1"/>
  <c r="AE4291" i="1" s="1"/>
  <c r="AE4292" i="1" a="1"/>
  <c r="AE4292" i="1" s="1"/>
  <c r="AE4293" i="1" a="1"/>
  <c r="AE4293" i="1" s="1"/>
  <c r="AE4294" i="1" a="1"/>
  <c r="AE4294" i="1" s="1"/>
  <c r="AE4295" i="1" a="1"/>
  <c r="AE4295" i="1" s="1"/>
  <c r="AE4296" i="1" a="1"/>
  <c r="AE4296" i="1" s="1"/>
  <c r="AE4297" i="1" a="1"/>
  <c r="AE4297" i="1" s="1"/>
  <c r="AE4298" i="1" a="1"/>
  <c r="AE4298" i="1" s="1"/>
  <c r="AE4299" i="1" a="1"/>
  <c r="AE4299" i="1" s="1"/>
  <c r="AE4300" i="1" a="1"/>
  <c r="AE4300" i="1" s="1"/>
  <c r="AE4301" i="1" a="1"/>
  <c r="AE4301" i="1" s="1"/>
  <c r="AE4302" i="1" a="1"/>
  <c r="AE4302" i="1" s="1"/>
  <c r="AE4303" i="1" a="1"/>
  <c r="AE4303" i="1" s="1"/>
  <c r="AE4304" i="1" a="1"/>
  <c r="AE4304" i="1" s="1"/>
  <c r="AE4305" i="1" a="1"/>
  <c r="AE4305" i="1" s="1"/>
  <c r="AE4306" i="1" a="1"/>
  <c r="AE4306" i="1" s="1"/>
  <c r="AE4307" i="1" a="1"/>
  <c r="AE4307" i="1" s="1"/>
  <c r="AE4308" i="1" a="1"/>
  <c r="AE4308" i="1" s="1"/>
  <c r="AE4309" i="1" a="1"/>
  <c r="AE4309" i="1" s="1"/>
  <c r="AE4310" i="1" a="1"/>
  <c r="AE4310" i="1" s="1"/>
  <c r="AE4311" i="1" a="1"/>
  <c r="AE4311" i="1" s="1"/>
  <c r="AE4312" i="1" a="1"/>
  <c r="AE4312" i="1" s="1"/>
  <c r="AE4313" i="1" a="1"/>
  <c r="AE4313" i="1" s="1"/>
  <c r="AE4314" i="1" a="1"/>
  <c r="AE4314" i="1" s="1"/>
  <c r="AE4315" i="1" a="1"/>
  <c r="AE4315" i="1" s="1"/>
  <c r="AE4316" i="1" a="1"/>
  <c r="AE4316" i="1" s="1"/>
  <c r="AE4317" i="1" a="1"/>
  <c r="AE4317" i="1" s="1"/>
  <c r="AE4318" i="1" a="1"/>
  <c r="AE4318" i="1" s="1"/>
  <c r="AE4319" i="1" a="1"/>
  <c r="AE4319" i="1" s="1"/>
  <c r="AE4320" i="1" a="1"/>
  <c r="AE4320" i="1" s="1"/>
  <c r="AE4321" i="1" a="1"/>
  <c r="AE4321" i="1" s="1"/>
  <c r="AE4322" i="1" a="1"/>
  <c r="AE4322" i="1" s="1"/>
  <c r="AE4323" i="1" a="1"/>
  <c r="AE4323" i="1" s="1"/>
  <c r="AE4324" i="1" a="1"/>
  <c r="AE4324" i="1" s="1"/>
  <c r="AE4325" i="1" a="1"/>
  <c r="AE4325" i="1" s="1"/>
  <c r="AE4326" i="1" a="1"/>
  <c r="AE4326" i="1" s="1"/>
  <c r="AE4327" i="1" a="1"/>
  <c r="AE4327" i="1" s="1"/>
  <c r="AE4328" i="1" a="1"/>
  <c r="AE4328" i="1" s="1"/>
  <c r="AE4329" i="1" a="1"/>
  <c r="AE4329" i="1" s="1"/>
  <c r="AE4330" i="1" a="1"/>
  <c r="AE4330" i="1" s="1"/>
  <c r="AE4331" i="1" a="1"/>
  <c r="AE4331" i="1" s="1"/>
  <c r="AE4332" i="1" a="1"/>
  <c r="AE4332" i="1" s="1"/>
  <c r="AE4333" i="1" a="1"/>
  <c r="AE4333" i="1" s="1"/>
  <c r="AE4334" i="1" a="1"/>
  <c r="AE4334" i="1" s="1"/>
  <c r="AE4335" i="1" a="1"/>
  <c r="AE4335" i="1" s="1"/>
  <c r="AE4336" i="1" a="1"/>
  <c r="AE4336" i="1" s="1"/>
  <c r="AE4337" i="1" a="1"/>
  <c r="AE4337" i="1" s="1"/>
  <c r="AE4338" i="1" a="1"/>
  <c r="AE4338" i="1" s="1"/>
  <c r="AE4339" i="1" a="1"/>
  <c r="AE4339" i="1" s="1"/>
  <c r="AE4340" i="1" a="1"/>
  <c r="AE4340" i="1" s="1"/>
  <c r="AE4341" i="1" a="1"/>
  <c r="AE4341" i="1" s="1"/>
  <c r="AE4342" i="1" a="1"/>
  <c r="AE4342" i="1" s="1"/>
  <c r="AE4343" i="1" a="1"/>
  <c r="AE4343" i="1" s="1"/>
  <c r="AE4344" i="1" a="1"/>
  <c r="AE4344" i="1" s="1"/>
  <c r="AE4345" i="1" a="1"/>
  <c r="AE4345" i="1" s="1"/>
  <c r="AE4346" i="1" a="1"/>
  <c r="AE4346" i="1" s="1"/>
  <c r="AE4347" i="1" a="1"/>
  <c r="AE4347" i="1" s="1"/>
  <c r="AE4348" i="1" a="1"/>
  <c r="AE4348" i="1" s="1"/>
  <c r="AE4349" i="1" a="1"/>
  <c r="AE4349" i="1" s="1"/>
  <c r="AE4350" i="1" a="1"/>
  <c r="AE4350" i="1" s="1"/>
  <c r="AE4351" i="1" a="1"/>
  <c r="AE4351" i="1" s="1"/>
  <c r="AE4352" i="1" a="1"/>
  <c r="AE4352" i="1" s="1"/>
  <c r="AE4353" i="1" a="1"/>
  <c r="AE4353" i="1" s="1"/>
  <c r="AE4354" i="1" a="1"/>
  <c r="AE4354" i="1" s="1"/>
  <c r="AE4355" i="1" a="1"/>
  <c r="AE4355" i="1" s="1"/>
  <c r="AE4356" i="1" a="1"/>
  <c r="AE4356" i="1" s="1"/>
  <c r="AE4357" i="1" a="1"/>
  <c r="AE4357" i="1" s="1"/>
  <c r="AE4358" i="1" a="1"/>
  <c r="AE4358" i="1" s="1"/>
  <c r="AE4359" i="1" a="1"/>
  <c r="AE4359" i="1" s="1"/>
  <c r="AE4360" i="1" a="1"/>
  <c r="AE4360" i="1" s="1"/>
  <c r="AE4361" i="1" a="1"/>
  <c r="AE4361" i="1" s="1"/>
  <c r="AE4362" i="1" a="1"/>
  <c r="AE4362" i="1" s="1"/>
  <c r="AE4363" i="1" a="1"/>
  <c r="AE4363" i="1" s="1"/>
  <c r="AE4364" i="1" a="1"/>
  <c r="AE4364" i="1" s="1"/>
  <c r="AE4365" i="1" a="1"/>
  <c r="AE4365" i="1" s="1"/>
  <c r="AE4366" i="1" a="1"/>
  <c r="AE4366" i="1" s="1"/>
  <c r="AE4367" i="1" a="1"/>
  <c r="AE4367" i="1" s="1"/>
  <c r="AE4368" i="1" a="1"/>
  <c r="AE4368" i="1" s="1"/>
  <c r="AE4369" i="1" a="1"/>
  <c r="AE4369" i="1" s="1"/>
  <c r="AE4370" i="1" a="1"/>
  <c r="AE4370" i="1" s="1"/>
  <c r="AE4371" i="1" a="1"/>
  <c r="AE4371" i="1" s="1"/>
  <c r="AE4372" i="1" a="1"/>
  <c r="AE4372" i="1" s="1"/>
  <c r="AE4373" i="1" a="1"/>
  <c r="AE4373" i="1" s="1"/>
  <c r="AE4374" i="1" a="1"/>
  <c r="AE4374" i="1" s="1"/>
  <c r="AE4375" i="1" a="1"/>
  <c r="AE4375" i="1" s="1"/>
  <c r="AE4376" i="1" a="1"/>
  <c r="AE4376" i="1" s="1"/>
  <c r="AE4377" i="1" a="1"/>
  <c r="AE4377" i="1" s="1"/>
  <c r="AE4378" i="1" a="1"/>
  <c r="AE4378" i="1" s="1"/>
  <c r="AE4379" i="1" a="1"/>
  <c r="AE4379" i="1" s="1"/>
  <c r="AE4380" i="1" a="1"/>
  <c r="AE4380" i="1" s="1"/>
  <c r="AE4381" i="1" a="1"/>
  <c r="AE4381" i="1" s="1"/>
  <c r="AE4382" i="1" a="1"/>
  <c r="AE4382" i="1" s="1"/>
  <c r="AE4383" i="1" a="1"/>
  <c r="AE4383" i="1" s="1"/>
  <c r="AE4384" i="1" a="1"/>
  <c r="AE4384" i="1" s="1"/>
  <c r="AE4385" i="1" a="1"/>
  <c r="AE4385" i="1" s="1"/>
  <c r="AE4386" i="1" a="1"/>
  <c r="AE4386" i="1" s="1"/>
  <c r="AE4387" i="1" a="1"/>
  <c r="AE4387" i="1" s="1"/>
  <c r="AE4388" i="1" a="1"/>
  <c r="AE4388" i="1" s="1"/>
  <c r="AE4389" i="1" a="1"/>
  <c r="AE4389" i="1" s="1"/>
  <c r="AE4390" i="1" a="1"/>
  <c r="AE4390" i="1" s="1"/>
  <c r="AE4391" i="1" a="1"/>
  <c r="AE4391" i="1" s="1"/>
  <c r="AE4392" i="1" a="1"/>
  <c r="AE4392" i="1" s="1"/>
  <c r="AE4393" i="1" a="1"/>
  <c r="AE4393" i="1" s="1"/>
  <c r="AE4394" i="1" a="1"/>
  <c r="AE4394" i="1" s="1"/>
  <c r="AE4395" i="1" a="1"/>
  <c r="AE4395" i="1" s="1"/>
  <c r="AE4396" i="1" a="1"/>
  <c r="AE4396" i="1" s="1"/>
  <c r="AE4397" i="1" a="1"/>
  <c r="AE4397" i="1" s="1"/>
  <c r="AE4398" i="1" a="1"/>
  <c r="AE4398" i="1" s="1"/>
  <c r="AE4399" i="1" a="1"/>
  <c r="AE4399" i="1" s="1"/>
  <c r="AE4400" i="1" a="1"/>
  <c r="AE4400" i="1" s="1"/>
  <c r="AE4401" i="1" a="1"/>
  <c r="AE4401" i="1" s="1"/>
  <c r="AE4402" i="1" a="1"/>
  <c r="AE4402" i="1" s="1"/>
  <c r="AE4403" i="1" a="1"/>
  <c r="AE4403" i="1" s="1"/>
  <c r="AE4404" i="1" a="1"/>
  <c r="AE4404" i="1" s="1"/>
  <c r="AE4405" i="1" a="1"/>
  <c r="AE4405" i="1" s="1"/>
  <c r="AE4406" i="1" a="1"/>
  <c r="AE4406" i="1" s="1"/>
  <c r="AE4407" i="1" a="1"/>
  <c r="AE4407" i="1" s="1"/>
  <c r="AE4408" i="1" a="1"/>
  <c r="AE4408" i="1" s="1"/>
  <c r="AE4409" i="1" a="1"/>
  <c r="AE4409" i="1" s="1"/>
  <c r="AE4410" i="1" a="1"/>
  <c r="AE4410" i="1" s="1"/>
  <c r="AE4411" i="1" a="1"/>
  <c r="AE4411" i="1" s="1"/>
  <c r="AE4412" i="1" a="1"/>
  <c r="AE4412" i="1" s="1"/>
  <c r="AE4413" i="1" a="1"/>
  <c r="AE4413" i="1" s="1"/>
  <c r="AE4414" i="1" a="1"/>
  <c r="AE4414" i="1" s="1"/>
  <c r="AE4415" i="1" a="1"/>
  <c r="AE4415" i="1" s="1"/>
  <c r="AE4416" i="1" a="1"/>
  <c r="AE4416" i="1" s="1"/>
  <c r="AE4417" i="1" a="1"/>
  <c r="AE4417" i="1" s="1"/>
  <c r="AE4418" i="1" a="1"/>
  <c r="AE4418" i="1" s="1"/>
  <c r="AE4419" i="1" a="1"/>
  <c r="AE4419" i="1" s="1"/>
  <c r="AE4420" i="1" a="1"/>
  <c r="AE4420" i="1" s="1"/>
  <c r="AE4421" i="1" a="1"/>
  <c r="AE4421" i="1" s="1"/>
  <c r="AE4422" i="1" a="1"/>
  <c r="AE4422" i="1" s="1"/>
  <c r="AE4423" i="1" a="1"/>
  <c r="AE4423" i="1" s="1"/>
  <c r="AE4424" i="1" a="1"/>
  <c r="AE4424" i="1" s="1"/>
  <c r="AE4425" i="1" a="1"/>
  <c r="AE4425" i="1" s="1"/>
  <c r="AE4426" i="1" a="1"/>
  <c r="AE4426" i="1" s="1"/>
  <c r="AE4427" i="1" a="1"/>
  <c r="AE4427" i="1" s="1"/>
  <c r="AE4428" i="1" a="1"/>
  <c r="AE4428" i="1" s="1"/>
  <c r="AE4429" i="1" a="1"/>
  <c r="AE4429" i="1" s="1"/>
  <c r="AE4430" i="1" a="1"/>
  <c r="AE4430" i="1" s="1"/>
  <c r="AE4431" i="1" a="1"/>
  <c r="AE4431" i="1" s="1"/>
  <c r="AE4432" i="1" a="1"/>
  <c r="AE4432" i="1" s="1"/>
  <c r="AE4433" i="1" a="1"/>
  <c r="AE4433" i="1" s="1"/>
  <c r="AE4434" i="1" a="1"/>
  <c r="AE4434" i="1" s="1"/>
  <c r="AE4435" i="1" a="1"/>
  <c r="AE4435" i="1" s="1"/>
  <c r="AE4436" i="1" a="1"/>
  <c r="AE4436" i="1" s="1"/>
  <c r="AE4437" i="1" a="1"/>
  <c r="AE4437" i="1" s="1"/>
  <c r="AE4438" i="1" a="1"/>
  <c r="AE4438" i="1" s="1"/>
  <c r="AE4439" i="1" a="1"/>
  <c r="AE4439" i="1" s="1"/>
  <c r="AE4440" i="1" a="1"/>
  <c r="AE4440" i="1" s="1"/>
  <c r="AE4441" i="1" a="1"/>
  <c r="AE4441" i="1" s="1"/>
  <c r="AE4442" i="1" a="1"/>
  <c r="AE4442" i="1" s="1"/>
  <c r="AE4443" i="1" a="1"/>
  <c r="AE4443" i="1" s="1"/>
  <c r="AE4444" i="1" a="1"/>
  <c r="AE4444" i="1" s="1"/>
  <c r="AE4445" i="1" a="1"/>
  <c r="AE4445" i="1" s="1"/>
  <c r="AE4446" i="1" a="1"/>
  <c r="AE4446" i="1" s="1"/>
  <c r="AE4447" i="1" a="1"/>
  <c r="AE4447" i="1" s="1"/>
  <c r="AE4448" i="1" a="1"/>
  <c r="AE4448" i="1" s="1"/>
  <c r="AE4449" i="1" a="1"/>
  <c r="AE4449" i="1" s="1"/>
  <c r="AE4450" i="1" a="1"/>
  <c r="AE4450" i="1" s="1"/>
  <c r="AE4451" i="1" a="1"/>
  <c r="AE4451" i="1" s="1"/>
  <c r="AE4452" i="1" a="1"/>
  <c r="AE4452" i="1" s="1"/>
  <c r="AE4453" i="1" a="1"/>
  <c r="AE4453" i="1" s="1"/>
  <c r="AE4454" i="1" a="1"/>
  <c r="AE4454" i="1" s="1"/>
  <c r="AE4455" i="1" a="1"/>
  <c r="AE4455" i="1" s="1"/>
  <c r="AE4456" i="1" a="1"/>
  <c r="AE4456" i="1" s="1"/>
  <c r="AE4457" i="1" a="1"/>
  <c r="AE4457" i="1" s="1"/>
  <c r="AE4458" i="1" a="1"/>
  <c r="AE4458" i="1" s="1"/>
  <c r="AE4459" i="1" a="1"/>
  <c r="AE4459" i="1" s="1"/>
  <c r="AE4460" i="1" a="1"/>
  <c r="AE4460" i="1" s="1"/>
  <c r="AE4461" i="1" a="1"/>
  <c r="AE4461" i="1" s="1"/>
  <c r="AE4462" i="1" a="1"/>
  <c r="AE4462" i="1" s="1"/>
  <c r="AE4463" i="1" a="1"/>
  <c r="AE4463" i="1" s="1"/>
  <c r="AE4464" i="1" a="1"/>
  <c r="AE4464" i="1" s="1"/>
  <c r="AE4465" i="1" a="1"/>
  <c r="AE4465" i="1" s="1"/>
  <c r="AE4466" i="1" a="1"/>
  <c r="AE4466" i="1" s="1"/>
  <c r="AE4467" i="1" a="1"/>
  <c r="AE4467" i="1" s="1"/>
  <c r="AE4468" i="1" a="1"/>
  <c r="AE4468" i="1" s="1"/>
  <c r="AE4469" i="1" a="1"/>
  <c r="AE4469" i="1" s="1"/>
  <c r="AE4470" i="1" a="1"/>
  <c r="AE4470" i="1" s="1"/>
  <c r="AE4471" i="1" a="1"/>
  <c r="AE4471" i="1" s="1"/>
  <c r="AE4472" i="1" a="1"/>
  <c r="AE4472" i="1" s="1"/>
  <c r="AE4473" i="1" a="1"/>
  <c r="AE4473" i="1" s="1"/>
  <c r="AE4474" i="1" a="1"/>
  <c r="AE4474" i="1" s="1"/>
  <c r="AE4475" i="1" a="1"/>
  <c r="AE4475" i="1" s="1"/>
  <c r="AE4476" i="1" a="1"/>
  <c r="AE4476" i="1" s="1"/>
  <c r="AE4477" i="1" a="1"/>
  <c r="AE4477" i="1" s="1"/>
  <c r="AE4478" i="1" a="1"/>
  <c r="AE4478" i="1" s="1"/>
  <c r="AE4479" i="1" a="1"/>
  <c r="AE4479" i="1" s="1"/>
  <c r="AE4480" i="1" a="1"/>
  <c r="AE4480" i="1" s="1"/>
  <c r="AE4481" i="1" a="1"/>
  <c r="AE4481" i="1" s="1"/>
  <c r="AE4482" i="1" a="1"/>
  <c r="AE4482" i="1" s="1"/>
  <c r="AE4483" i="1" a="1"/>
  <c r="AE4483" i="1" s="1"/>
  <c r="AE4484" i="1" a="1"/>
  <c r="AE4484" i="1" s="1"/>
  <c r="AE4485" i="1" a="1"/>
  <c r="AE4485" i="1" s="1"/>
  <c r="AE4486" i="1" a="1"/>
  <c r="AE4486" i="1" s="1"/>
  <c r="AE4487" i="1" a="1"/>
  <c r="AE4487" i="1" s="1"/>
  <c r="AE4488" i="1" a="1"/>
  <c r="AE4488" i="1" s="1"/>
  <c r="AE4489" i="1" a="1"/>
  <c r="AE4489" i="1" s="1"/>
  <c r="AE4490" i="1" a="1"/>
  <c r="AE4490" i="1" s="1"/>
  <c r="AE4491" i="1" a="1"/>
  <c r="AE4491" i="1" s="1"/>
  <c r="AE4492" i="1" a="1"/>
  <c r="AE4492" i="1" s="1"/>
  <c r="AE4493" i="1" a="1"/>
  <c r="AE4493" i="1" s="1"/>
  <c r="AE4494" i="1" a="1"/>
  <c r="AE4494" i="1" s="1"/>
  <c r="AE4495" i="1" a="1"/>
  <c r="AE4495" i="1" s="1"/>
  <c r="AE4496" i="1" a="1"/>
  <c r="AE4496" i="1" s="1"/>
  <c r="AE4497" i="1" a="1"/>
  <c r="AE4497" i="1" s="1"/>
  <c r="AE4498" i="1" a="1"/>
  <c r="AE4498" i="1" s="1"/>
  <c r="AE4499" i="1" a="1"/>
  <c r="AE4499" i="1" s="1"/>
  <c r="AE4500" i="1" a="1"/>
  <c r="AE4500" i="1" s="1"/>
  <c r="AE4501" i="1" a="1"/>
  <c r="AE4501" i="1" s="1"/>
  <c r="AE4502" i="1" a="1"/>
  <c r="AE4502" i="1" s="1"/>
  <c r="AE4503" i="1" a="1"/>
  <c r="AE4503" i="1" s="1"/>
  <c r="AE4504" i="1" a="1"/>
  <c r="AE4504" i="1" s="1"/>
  <c r="AE4505" i="1" a="1"/>
  <c r="AE4505" i="1" s="1"/>
  <c r="AE4506" i="1" a="1"/>
  <c r="AE4506" i="1" s="1"/>
  <c r="AE4507" i="1" a="1"/>
  <c r="AE4507" i="1" s="1"/>
  <c r="AE4508" i="1" a="1"/>
  <c r="AE4508" i="1" s="1"/>
  <c r="AE4509" i="1" a="1"/>
  <c r="AE4509" i="1" s="1"/>
  <c r="AE4510" i="1" a="1"/>
  <c r="AE4510" i="1" s="1"/>
  <c r="AE4511" i="1" a="1"/>
  <c r="AE4511" i="1" s="1"/>
  <c r="AE4512" i="1" a="1"/>
  <c r="AE4512" i="1" s="1"/>
  <c r="AE4513" i="1" a="1"/>
  <c r="AE4513" i="1" s="1"/>
  <c r="AE4514" i="1" a="1"/>
  <c r="AE4514" i="1" s="1"/>
  <c r="AE4515" i="1" a="1"/>
  <c r="AE4515" i="1" s="1"/>
  <c r="AE4516" i="1" a="1"/>
  <c r="AE4516" i="1" s="1"/>
  <c r="AE4517" i="1" a="1"/>
  <c r="AE4517" i="1" s="1"/>
  <c r="AE4518" i="1" a="1"/>
  <c r="AE4518" i="1" s="1"/>
  <c r="AE4519" i="1" a="1"/>
  <c r="AE4519" i="1" s="1"/>
  <c r="AE4520" i="1" a="1"/>
  <c r="AE4520" i="1" s="1"/>
  <c r="AE4521" i="1" a="1"/>
  <c r="AE4521" i="1" s="1"/>
  <c r="AE4522" i="1" a="1"/>
  <c r="AE4522" i="1" s="1"/>
  <c r="AE4523" i="1" a="1"/>
  <c r="AE4523" i="1" s="1"/>
  <c r="AE4524" i="1" a="1"/>
  <c r="AE4524" i="1" s="1"/>
  <c r="AE4525" i="1" a="1"/>
  <c r="AE4525" i="1" s="1"/>
  <c r="AE4526" i="1" a="1"/>
  <c r="AE4526" i="1" s="1"/>
  <c r="AE4527" i="1" a="1"/>
  <c r="AE4527" i="1" s="1"/>
  <c r="AE4528" i="1" a="1"/>
  <c r="AE4528" i="1" s="1"/>
  <c r="AE4529" i="1" a="1"/>
  <c r="AE4529" i="1" s="1"/>
  <c r="AE4530" i="1" a="1"/>
  <c r="AE4530" i="1" s="1"/>
  <c r="AE4531" i="1" a="1"/>
  <c r="AE4531" i="1" s="1"/>
  <c r="AE4532" i="1" a="1"/>
  <c r="AE4532" i="1" s="1"/>
  <c r="AE4533" i="1" a="1"/>
  <c r="AE4533" i="1" s="1"/>
  <c r="AE4534" i="1" a="1"/>
  <c r="AE4534" i="1" s="1"/>
  <c r="AE4535" i="1" a="1"/>
  <c r="AE4535" i="1" s="1"/>
  <c r="AE4536" i="1" a="1"/>
  <c r="AE4536" i="1" s="1"/>
  <c r="AE4537" i="1" a="1"/>
  <c r="AE4537" i="1" s="1"/>
  <c r="AE4538" i="1" a="1"/>
  <c r="AE4538" i="1" s="1"/>
  <c r="AE4539" i="1" a="1"/>
  <c r="AE4539" i="1" s="1"/>
  <c r="AE4540" i="1" a="1"/>
  <c r="AE4540" i="1" s="1"/>
  <c r="AE4541" i="1" a="1"/>
  <c r="AE4541" i="1" s="1"/>
  <c r="AE4542" i="1" a="1"/>
  <c r="AE4542" i="1" s="1"/>
  <c r="AE4543" i="1" a="1"/>
  <c r="AE4543" i="1" s="1"/>
  <c r="AE4544" i="1" a="1"/>
  <c r="AE4544" i="1" s="1"/>
  <c r="AE4545" i="1" a="1"/>
  <c r="AE4545" i="1" s="1"/>
  <c r="AE4546" i="1" a="1"/>
  <c r="AE4546" i="1" s="1"/>
  <c r="AE4547" i="1" a="1"/>
  <c r="AE4547" i="1" s="1"/>
  <c r="AE4548" i="1" a="1"/>
  <c r="AE4548" i="1" s="1"/>
  <c r="AE4549" i="1" a="1"/>
  <c r="AE4549" i="1" s="1"/>
  <c r="AE4550" i="1" a="1"/>
  <c r="AE4550" i="1" s="1"/>
  <c r="AE4551" i="1" a="1"/>
  <c r="AE4551" i="1" s="1"/>
  <c r="AE4552" i="1" a="1"/>
  <c r="AE4552" i="1" s="1"/>
  <c r="AE4553" i="1" a="1"/>
  <c r="AE4553" i="1" s="1"/>
  <c r="AE4554" i="1" a="1"/>
  <c r="AE4554" i="1" s="1"/>
  <c r="AE4555" i="1" a="1"/>
  <c r="AE4555" i="1" s="1"/>
  <c r="AE4556" i="1" a="1"/>
  <c r="AE4556" i="1" s="1"/>
  <c r="AE4557" i="1" a="1"/>
  <c r="AE4557" i="1" s="1"/>
  <c r="AE4558" i="1" a="1"/>
  <c r="AE4558" i="1" s="1"/>
  <c r="AE4559" i="1" a="1"/>
  <c r="AE4559" i="1" s="1"/>
  <c r="AE4560" i="1" a="1"/>
  <c r="AE4560" i="1" s="1"/>
  <c r="AE4561" i="1" a="1"/>
  <c r="AE4561" i="1" s="1"/>
  <c r="AE4562" i="1" a="1"/>
  <c r="AE4562" i="1" s="1"/>
  <c r="AE4563" i="1" a="1"/>
  <c r="AE4563" i="1" s="1"/>
  <c r="AE4564" i="1" a="1"/>
  <c r="AE4564" i="1" s="1"/>
  <c r="AE4565" i="1" a="1"/>
  <c r="AE4565" i="1" s="1"/>
  <c r="AE4566" i="1" a="1"/>
  <c r="AE4566" i="1" s="1"/>
  <c r="AE4567" i="1" a="1"/>
  <c r="AE4567" i="1" s="1"/>
  <c r="AE4568" i="1" a="1"/>
  <c r="AE4568" i="1" s="1"/>
  <c r="AE4569" i="1" a="1"/>
  <c r="AE4569" i="1" s="1"/>
  <c r="AE4570" i="1" a="1"/>
  <c r="AE4570" i="1" s="1"/>
  <c r="AE4571" i="1" a="1"/>
  <c r="AE4571" i="1" s="1"/>
  <c r="AE4572" i="1" a="1"/>
  <c r="AE4572" i="1" s="1"/>
  <c r="AE4573" i="1" a="1"/>
  <c r="AE4573" i="1" s="1"/>
  <c r="AE4574" i="1" a="1"/>
  <c r="AE4574" i="1" s="1"/>
  <c r="AE4575" i="1" a="1"/>
  <c r="AE4575" i="1" s="1"/>
  <c r="AE4576" i="1" a="1"/>
  <c r="AE4576" i="1" s="1"/>
  <c r="AE4577" i="1" a="1"/>
  <c r="AE4577" i="1" s="1"/>
  <c r="AE4578" i="1" a="1"/>
  <c r="AE4578" i="1" s="1"/>
  <c r="AE4579" i="1" a="1"/>
  <c r="AE4579" i="1" s="1"/>
  <c r="AE4580" i="1" a="1"/>
  <c r="AE4580" i="1" s="1"/>
  <c r="AE4581" i="1" a="1"/>
  <c r="AE4581" i="1" s="1"/>
  <c r="AE4582" i="1" a="1"/>
  <c r="AE4582" i="1" s="1"/>
  <c r="AE4583" i="1" a="1"/>
  <c r="AE4583" i="1" s="1"/>
  <c r="AE4584" i="1" a="1"/>
  <c r="AE4584" i="1" s="1"/>
  <c r="AE4585" i="1" a="1"/>
  <c r="AE4585" i="1" s="1"/>
  <c r="AE4586" i="1" a="1"/>
  <c r="AE4586" i="1" s="1"/>
  <c r="AE4587" i="1" a="1"/>
  <c r="AE4587" i="1" s="1"/>
  <c r="AE4588" i="1" a="1"/>
  <c r="AE4588" i="1" s="1"/>
  <c r="AE4589" i="1" a="1"/>
  <c r="AE4589" i="1" s="1"/>
  <c r="AE4590" i="1" a="1"/>
  <c r="AE4590" i="1" s="1"/>
  <c r="AE4591" i="1" a="1"/>
  <c r="AE4591" i="1" s="1"/>
  <c r="AE4592" i="1" a="1"/>
  <c r="AE4592" i="1" s="1"/>
  <c r="AE4593" i="1" a="1"/>
  <c r="AE4593" i="1" s="1"/>
  <c r="AE4594" i="1" a="1"/>
  <c r="AE4594" i="1" s="1"/>
  <c r="AE4595" i="1" a="1"/>
  <c r="AE4595" i="1" s="1"/>
  <c r="AE4596" i="1" a="1"/>
  <c r="AE4596" i="1" s="1"/>
  <c r="AE4597" i="1" a="1"/>
  <c r="AE4597" i="1" s="1"/>
  <c r="AE4598" i="1" a="1"/>
  <c r="AE4598" i="1" s="1"/>
  <c r="AE4599" i="1" a="1"/>
  <c r="AE4599" i="1" s="1"/>
  <c r="AE4600" i="1" a="1"/>
  <c r="AE4600" i="1" s="1"/>
  <c r="AE4601" i="1" a="1"/>
  <c r="AE4601" i="1" s="1"/>
  <c r="AE4602" i="1" a="1"/>
  <c r="AE4602" i="1" s="1"/>
  <c r="AE4603" i="1" a="1"/>
  <c r="AE4603" i="1" s="1"/>
  <c r="AE4604" i="1" a="1"/>
  <c r="AE4604" i="1" s="1"/>
  <c r="AE4605" i="1" a="1"/>
  <c r="AE4605" i="1" s="1"/>
  <c r="AE4606" i="1" a="1"/>
  <c r="AE4606" i="1" s="1"/>
  <c r="AE4607" i="1" a="1"/>
  <c r="AE4607" i="1" s="1"/>
  <c r="AE4608" i="1" a="1"/>
  <c r="AE4608" i="1" s="1"/>
  <c r="AE4609" i="1" a="1"/>
  <c r="AE4609" i="1" s="1"/>
  <c r="AE4610" i="1" a="1"/>
  <c r="AE4610" i="1" s="1"/>
  <c r="AE4611" i="1" a="1"/>
  <c r="AE4611" i="1" s="1"/>
  <c r="AE4612" i="1" a="1"/>
  <c r="AE4612" i="1" s="1"/>
  <c r="AE4613" i="1" a="1"/>
  <c r="AE4613" i="1" s="1"/>
  <c r="AE4614" i="1" a="1"/>
  <c r="AE4614" i="1" s="1"/>
  <c r="AE4615" i="1" a="1"/>
  <c r="AE4615" i="1" s="1"/>
  <c r="AE4616" i="1" a="1"/>
  <c r="AE4616" i="1" s="1"/>
  <c r="AE4617" i="1" a="1"/>
  <c r="AE4617" i="1" s="1"/>
  <c r="AE4618" i="1" a="1"/>
  <c r="AE4618" i="1" s="1"/>
  <c r="AE4619" i="1" a="1"/>
  <c r="AE4619" i="1" s="1"/>
  <c r="AE4620" i="1" a="1"/>
  <c r="AE4620" i="1" s="1"/>
  <c r="AE4621" i="1" a="1"/>
  <c r="AE4621" i="1" s="1"/>
  <c r="AE4622" i="1" a="1"/>
  <c r="AE4622" i="1" s="1"/>
  <c r="AE4623" i="1" a="1"/>
  <c r="AE4623" i="1" s="1"/>
  <c r="AE4624" i="1" a="1"/>
  <c r="AE4624" i="1" s="1"/>
  <c r="AE4625" i="1" a="1"/>
  <c r="AE4625" i="1" s="1"/>
  <c r="AE4626" i="1" a="1"/>
  <c r="AE4626" i="1" s="1"/>
  <c r="AE4627" i="1" a="1"/>
  <c r="AE4627" i="1" s="1"/>
  <c r="AE4628" i="1" a="1"/>
  <c r="AE4628" i="1" s="1"/>
  <c r="AE4629" i="1" a="1"/>
  <c r="AE4629" i="1" s="1"/>
  <c r="AE4630" i="1" a="1"/>
  <c r="AE4630" i="1" s="1"/>
  <c r="AE4631" i="1" a="1"/>
  <c r="AE4631" i="1" s="1"/>
  <c r="AE4632" i="1" a="1"/>
  <c r="AE4632" i="1" s="1"/>
  <c r="AE4633" i="1" a="1"/>
  <c r="AE4633" i="1" s="1"/>
  <c r="AE4634" i="1" a="1"/>
  <c r="AE4634" i="1" s="1"/>
  <c r="AE4635" i="1" a="1"/>
  <c r="AE4635" i="1" s="1"/>
  <c r="AE4636" i="1" a="1"/>
  <c r="AE4636" i="1" s="1"/>
  <c r="AE4637" i="1" a="1"/>
  <c r="AE4637" i="1" s="1"/>
  <c r="AE4638" i="1" a="1"/>
  <c r="AE4638" i="1" s="1"/>
  <c r="AE4639" i="1" a="1"/>
  <c r="AE4639" i="1" s="1"/>
  <c r="AE4640" i="1" a="1"/>
  <c r="AE4640" i="1" s="1"/>
  <c r="AE4641" i="1" a="1"/>
  <c r="AE4641" i="1" s="1"/>
  <c r="AE4642" i="1" a="1"/>
  <c r="AE4642" i="1" s="1"/>
  <c r="AE4643" i="1" a="1"/>
  <c r="AE4643" i="1" s="1"/>
  <c r="AE4644" i="1" a="1"/>
  <c r="AE4644" i="1" s="1"/>
  <c r="AE4645" i="1" a="1"/>
  <c r="AE4645" i="1" s="1"/>
  <c r="AE4646" i="1" a="1"/>
  <c r="AE4646" i="1" s="1"/>
  <c r="AE4647" i="1" a="1"/>
  <c r="AE4647" i="1" s="1"/>
  <c r="AE4648" i="1" a="1"/>
  <c r="AE4648" i="1" s="1"/>
  <c r="AE4649" i="1" a="1"/>
  <c r="AE4649" i="1" s="1"/>
  <c r="AE4650" i="1" a="1"/>
  <c r="AE4650" i="1" s="1"/>
  <c r="AE4651" i="1" a="1"/>
  <c r="AE4651" i="1" s="1"/>
  <c r="AE4652" i="1" a="1"/>
  <c r="AE4652" i="1" s="1"/>
  <c r="AE4653" i="1" a="1"/>
  <c r="AE4653" i="1" s="1"/>
  <c r="AE4654" i="1" a="1"/>
  <c r="AE4654" i="1" s="1"/>
  <c r="AE4655" i="1" a="1"/>
  <c r="AE4655" i="1" s="1"/>
  <c r="AE4656" i="1" a="1"/>
  <c r="AE4656" i="1" s="1"/>
  <c r="AE4657" i="1" a="1"/>
  <c r="AE4657" i="1" s="1"/>
  <c r="AE4658" i="1" a="1"/>
  <c r="AE4658" i="1" s="1"/>
  <c r="AE4659" i="1" a="1"/>
  <c r="AE4659" i="1" s="1"/>
  <c r="AE4660" i="1" a="1"/>
  <c r="AE4660" i="1" s="1"/>
  <c r="AE4661" i="1" a="1"/>
  <c r="AE4661" i="1" s="1"/>
  <c r="AE4662" i="1" a="1"/>
  <c r="AE4662" i="1" s="1"/>
  <c r="AE4663" i="1" a="1"/>
  <c r="AE4663" i="1" s="1"/>
  <c r="AE4664" i="1" a="1"/>
  <c r="AE4664" i="1" s="1"/>
  <c r="AE4665" i="1" a="1"/>
  <c r="AE4665" i="1" s="1"/>
  <c r="AE4666" i="1" a="1"/>
  <c r="AE4666" i="1" s="1"/>
  <c r="AE4667" i="1" a="1"/>
  <c r="AE4667" i="1" s="1"/>
  <c r="AE4668" i="1" a="1"/>
  <c r="AE4668" i="1" s="1"/>
  <c r="AE4669" i="1" a="1"/>
  <c r="AE4669" i="1" s="1"/>
  <c r="AE4670" i="1" a="1"/>
  <c r="AE4670" i="1" s="1"/>
  <c r="AE4671" i="1" a="1"/>
  <c r="AE4671" i="1" s="1"/>
  <c r="AE4672" i="1" a="1"/>
  <c r="AE4672" i="1" s="1"/>
  <c r="AE4673" i="1" a="1"/>
  <c r="AE4673" i="1" s="1"/>
  <c r="AE4674" i="1" a="1"/>
  <c r="AE4674" i="1" s="1"/>
  <c r="AE4675" i="1" a="1"/>
  <c r="AE4675" i="1" s="1"/>
  <c r="AE4676" i="1" a="1"/>
  <c r="AE4676" i="1" s="1"/>
  <c r="AE4677" i="1" a="1"/>
  <c r="AE4677" i="1" s="1"/>
  <c r="AE4678" i="1" a="1"/>
  <c r="AE4678" i="1" s="1"/>
  <c r="AE4679" i="1" a="1"/>
  <c r="AE4679" i="1" s="1"/>
  <c r="AE4680" i="1" a="1"/>
  <c r="AE4680" i="1" s="1"/>
  <c r="AE4681" i="1" a="1"/>
  <c r="AE4681" i="1" s="1"/>
  <c r="AE4682" i="1" a="1"/>
  <c r="AE4682" i="1" s="1"/>
  <c r="AE4683" i="1" a="1"/>
  <c r="AE4683" i="1" s="1"/>
  <c r="AE4684" i="1" a="1"/>
  <c r="AE4684" i="1" s="1"/>
  <c r="AE4685" i="1" a="1"/>
  <c r="AE4685" i="1" s="1"/>
  <c r="AE4686" i="1" a="1"/>
  <c r="AE4686" i="1" s="1"/>
  <c r="AE4687" i="1" a="1"/>
  <c r="AE4687" i="1" s="1"/>
  <c r="AE4688" i="1" a="1"/>
  <c r="AE4688" i="1" s="1"/>
  <c r="AE4689" i="1" a="1"/>
  <c r="AE4689" i="1" s="1"/>
  <c r="AE4690" i="1" a="1"/>
  <c r="AE4690" i="1" s="1"/>
  <c r="AE4691" i="1" a="1"/>
  <c r="AE4691" i="1" s="1"/>
  <c r="AE4692" i="1" a="1"/>
  <c r="AE4692" i="1" s="1"/>
  <c r="AE4693" i="1" a="1"/>
  <c r="AE4693" i="1" s="1"/>
  <c r="AE4694" i="1" a="1"/>
  <c r="AE4694" i="1" s="1"/>
  <c r="AE4695" i="1" a="1"/>
  <c r="AE4695" i="1" s="1"/>
  <c r="AE4696" i="1" a="1"/>
  <c r="AE4696" i="1" s="1"/>
  <c r="AE4697" i="1" a="1"/>
  <c r="AE4697" i="1" s="1"/>
  <c r="AE4698" i="1" a="1"/>
  <c r="AE4698" i="1" s="1"/>
  <c r="AE4699" i="1" a="1"/>
  <c r="AE4699" i="1" s="1"/>
  <c r="AE4700" i="1" a="1"/>
  <c r="AE4700" i="1" s="1"/>
  <c r="AE4701" i="1" a="1"/>
  <c r="AE4701" i="1" s="1"/>
  <c r="AE4702" i="1" a="1"/>
  <c r="AE4702" i="1" s="1"/>
  <c r="AE4703" i="1" a="1"/>
  <c r="AE4703" i="1" s="1"/>
  <c r="AE4704" i="1" a="1"/>
  <c r="AE4704" i="1" s="1"/>
  <c r="AE4705" i="1" a="1"/>
  <c r="AE4705" i="1" s="1"/>
  <c r="AE4706" i="1" a="1"/>
  <c r="AE4706" i="1" s="1"/>
  <c r="AE4707" i="1" a="1"/>
  <c r="AE4707" i="1" s="1"/>
  <c r="AE4708" i="1" a="1"/>
  <c r="AE4708" i="1" s="1"/>
  <c r="AE4709" i="1" a="1"/>
  <c r="AE4709" i="1" s="1"/>
  <c r="AE4710" i="1" a="1"/>
  <c r="AE4710" i="1" s="1"/>
  <c r="AE4711" i="1" a="1"/>
  <c r="AE4711" i="1" s="1"/>
  <c r="AE4712" i="1" a="1"/>
  <c r="AE4712" i="1" s="1"/>
  <c r="AE4713" i="1" a="1"/>
  <c r="AE4713" i="1" s="1"/>
  <c r="AE4714" i="1" a="1"/>
  <c r="AE4714" i="1" s="1"/>
  <c r="AE4715" i="1" a="1"/>
  <c r="AE4715" i="1" s="1"/>
  <c r="AE4716" i="1" a="1"/>
  <c r="AE4716" i="1" s="1"/>
  <c r="AE4717" i="1" a="1"/>
  <c r="AE4717" i="1" s="1"/>
  <c r="AE4718" i="1" a="1"/>
  <c r="AE4718" i="1" s="1"/>
  <c r="AE4719" i="1" a="1"/>
  <c r="AE4719" i="1" s="1"/>
  <c r="AE4720" i="1" a="1"/>
  <c r="AE4720" i="1" s="1"/>
  <c r="AE4721" i="1" a="1"/>
  <c r="AE4721" i="1" s="1"/>
  <c r="AE4722" i="1" a="1"/>
  <c r="AE4722" i="1" s="1"/>
  <c r="AE4723" i="1" a="1"/>
  <c r="AE4723" i="1" s="1"/>
  <c r="AE4724" i="1" a="1"/>
  <c r="AE4724" i="1" s="1"/>
  <c r="AE4725" i="1" a="1"/>
  <c r="AE4725" i="1" s="1"/>
  <c r="AE4726" i="1" a="1"/>
  <c r="AE4726" i="1" s="1"/>
  <c r="AE4727" i="1" a="1"/>
  <c r="AE4727" i="1" s="1"/>
  <c r="AE4728" i="1" a="1"/>
  <c r="AE4728" i="1" s="1"/>
  <c r="AE4729" i="1" a="1"/>
  <c r="AE4729" i="1" s="1"/>
  <c r="AE4730" i="1" a="1"/>
  <c r="AE4730" i="1" s="1"/>
  <c r="AE4731" i="1" a="1"/>
  <c r="AE4731" i="1" s="1"/>
  <c r="AE4732" i="1" a="1"/>
  <c r="AE4732" i="1" s="1"/>
  <c r="AE4733" i="1" a="1"/>
  <c r="AE4733" i="1" s="1"/>
  <c r="AE4734" i="1" a="1"/>
  <c r="AE4734" i="1" s="1"/>
  <c r="AE4735" i="1" a="1"/>
  <c r="AE4735" i="1" s="1"/>
  <c r="AE4736" i="1" a="1"/>
  <c r="AE4736" i="1" s="1"/>
  <c r="AE4737" i="1" a="1"/>
  <c r="AE4737" i="1" s="1"/>
  <c r="AE4738" i="1" a="1"/>
  <c r="AE4738" i="1" s="1"/>
  <c r="AE4739" i="1" a="1"/>
  <c r="AE4739" i="1" s="1"/>
  <c r="AE4740" i="1" a="1"/>
  <c r="AE4740" i="1" s="1"/>
  <c r="AE4741" i="1" a="1"/>
  <c r="AE4741" i="1" s="1"/>
  <c r="AE4742" i="1" a="1"/>
  <c r="AE4742" i="1" s="1"/>
  <c r="AE4743" i="1" a="1"/>
  <c r="AE4743" i="1" s="1"/>
  <c r="AE4744" i="1" a="1"/>
  <c r="AE4744" i="1" s="1"/>
  <c r="AE4745" i="1" a="1"/>
  <c r="AE4745" i="1" s="1"/>
  <c r="AE4746" i="1" a="1"/>
  <c r="AE4746" i="1" s="1"/>
  <c r="AE4747" i="1" a="1"/>
  <c r="AE4747" i="1" s="1"/>
  <c r="AE4748" i="1" a="1"/>
  <c r="AE4748" i="1" s="1"/>
  <c r="AE4749" i="1" a="1"/>
  <c r="AE4749" i="1" s="1"/>
  <c r="AE4750" i="1" a="1"/>
  <c r="AE4750" i="1" s="1"/>
  <c r="AE4751" i="1" a="1"/>
  <c r="AE4751" i="1" s="1"/>
  <c r="AE4752" i="1" a="1"/>
  <c r="AE4752" i="1" s="1"/>
  <c r="AE4753" i="1" a="1"/>
  <c r="AE4753" i="1" s="1"/>
  <c r="AE4754" i="1" a="1"/>
  <c r="AE4754" i="1" s="1"/>
  <c r="AE4755" i="1" a="1"/>
  <c r="AE4755" i="1" s="1"/>
  <c r="AE4756" i="1" a="1"/>
  <c r="AE4756" i="1" s="1"/>
  <c r="AE4757" i="1" a="1"/>
  <c r="AE4757" i="1" s="1"/>
  <c r="AE4758" i="1" a="1"/>
  <c r="AE4758" i="1" s="1"/>
  <c r="AE4759" i="1" a="1"/>
  <c r="AE4759" i="1" s="1"/>
  <c r="AE4760" i="1" a="1"/>
  <c r="AE4760" i="1" s="1"/>
  <c r="AE4761" i="1" a="1"/>
  <c r="AE4761" i="1" s="1"/>
  <c r="AE4762" i="1" a="1"/>
  <c r="AE4762" i="1" s="1"/>
  <c r="AE4763" i="1" a="1"/>
  <c r="AE4763" i="1" s="1"/>
  <c r="AE4764" i="1" a="1"/>
  <c r="AE4764" i="1" s="1"/>
  <c r="AE4765" i="1" a="1"/>
  <c r="AE4765" i="1" s="1"/>
  <c r="AE4766" i="1" a="1"/>
  <c r="AE4766" i="1" s="1"/>
  <c r="AE4767" i="1" a="1"/>
  <c r="AE4767" i="1" s="1"/>
  <c r="AE4768" i="1" a="1"/>
  <c r="AE4768" i="1" s="1"/>
  <c r="AE4769" i="1" a="1"/>
  <c r="AE4769" i="1" s="1"/>
  <c r="AE4770" i="1" a="1"/>
  <c r="AE4770" i="1" s="1"/>
  <c r="AE4771" i="1" a="1"/>
  <c r="AE4771" i="1" s="1"/>
  <c r="AE4772" i="1" a="1"/>
  <c r="AE4772" i="1" s="1"/>
  <c r="AE4773" i="1" a="1"/>
  <c r="AE4773" i="1" s="1"/>
  <c r="AE4774" i="1" a="1"/>
  <c r="AE4774" i="1" s="1"/>
  <c r="AE4775" i="1" a="1"/>
  <c r="AE4775" i="1" s="1"/>
  <c r="AE4776" i="1" a="1"/>
  <c r="AE4776" i="1" s="1"/>
  <c r="AE4777" i="1" a="1"/>
  <c r="AE4777" i="1" s="1"/>
  <c r="AE4778" i="1" a="1"/>
  <c r="AE4778" i="1" s="1"/>
  <c r="AE4779" i="1" a="1"/>
  <c r="AE4779" i="1" s="1"/>
  <c r="AE4780" i="1" a="1"/>
  <c r="AE4780" i="1" s="1"/>
  <c r="AE4781" i="1" a="1"/>
  <c r="AE4781" i="1" s="1"/>
  <c r="AE4782" i="1" a="1"/>
  <c r="AE4782" i="1" s="1"/>
  <c r="AE4783" i="1" a="1"/>
  <c r="AE4783" i="1" s="1"/>
  <c r="AE4784" i="1" a="1"/>
  <c r="AE4784" i="1" s="1"/>
  <c r="AE4785" i="1" a="1"/>
  <c r="AE4785" i="1" s="1"/>
  <c r="AE4786" i="1" a="1"/>
  <c r="AE4786" i="1" s="1"/>
  <c r="AE4787" i="1" a="1"/>
  <c r="AE4787" i="1" s="1"/>
  <c r="AE4788" i="1" a="1"/>
  <c r="AE4788" i="1" s="1"/>
  <c r="AE4789" i="1" a="1"/>
  <c r="AE4789" i="1" s="1"/>
  <c r="AE4790" i="1" a="1"/>
  <c r="AE4790" i="1" s="1"/>
  <c r="AE4791" i="1" a="1"/>
  <c r="AE4791" i="1" s="1"/>
  <c r="AE4792" i="1" a="1"/>
  <c r="AE4792" i="1" s="1"/>
  <c r="AE4793" i="1" a="1"/>
  <c r="AE4793" i="1" s="1"/>
  <c r="AE4794" i="1" a="1"/>
  <c r="AE4794" i="1" s="1"/>
  <c r="AE4795" i="1" a="1"/>
  <c r="AE4795" i="1" s="1"/>
  <c r="AE4796" i="1" a="1"/>
  <c r="AE4796" i="1" s="1"/>
  <c r="AE4797" i="1" a="1"/>
  <c r="AE4797" i="1" s="1"/>
  <c r="AE4798" i="1" a="1"/>
  <c r="AE4798" i="1" s="1"/>
  <c r="AE4799" i="1" a="1"/>
  <c r="AE4799" i="1" s="1"/>
  <c r="AE4800" i="1" a="1"/>
  <c r="AE4800" i="1" s="1"/>
  <c r="AE4801" i="1" a="1"/>
  <c r="AE4801" i="1" s="1"/>
  <c r="AE4802" i="1" a="1"/>
  <c r="AE4802" i="1" s="1"/>
  <c r="AE4803" i="1" a="1"/>
  <c r="AE4803" i="1" s="1"/>
  <c r="AE4804" i="1" a="1"/>
  <c r="AE4804" i="1" s="1"/>
  <c r="AE4805" i="1" a="1"/>
  <c r="AE4805" i="1" s="1"/>
  <c r="AE4806" i="1" a="1"/>
  <c r="AE4806" i="1" s="1"/>
  <c r="AE4807" i="1" a="1"/>
  <c r="AE4807" i="1" s="1"/>
  <c r="AE4808" i="1" a="1"/>
  <c r="AE4808" i="1" s="1"/>
  <c r="AE4809" i="1" a="1"/>
  <c r="AE4809" i="1" s="1"/>
  <c r="AE4810" i="1" a="1"/>
  <c r="AE4810" i="1" s="1"/>
  <c r="AE4811" i="1" a="1"/>
  <c r="AE4811" i="1" s="1"/>
  <c r="AE4812" i="1" a="1"/>
  <c r="AE4812" i="1" s="1"/>
  <c r="AE4813" i="1" a="1"/>
  <c r="AE4813" i="1" s="1"/>
  <c r="AE4814" i="1" a="1"/>
  <c r="AE4814" i="1" s="1"/>
  <c r="AE4815" i="1" a="1"/>
  <c r="AE4815" i="1" s="1"/>
  <c r="AE4816" i="1" a="1"/>
  <c r="AE4816" i="1" s="1"/>
  <c r="AE4817" i="1" a="1"/>
  <c r="AE4817" i="1" s="1"/>
  <c r="AE4818" i="1" a="1"/>
  <c r="AE4818" i="1" s="1"/>
  <c r="AE4819" i="1" a="1"/>
  <c r="AE4819" i="1" s="1"/>
  <c r="AE4820" i="1" a="1"/>
  <c r="AE4820" i="1" s="1"/>
  <c r="AE4821" i="1" a="1"/>
  <c r="AE4821" i="1" s="1"/>
  <c r="AE4822" i="1" a="1"/>
  <c r="AE4822" i="1" s="1"/>
  <c r="AE4823" i="1" a="1"/>
  <c r="AE4823" i="1" s="1"/>
  <c r="AE4824" i="1" a="1"/>
  <c r="AE4824" i="1" s="1"/>
  <c r="AE4825" i="1" a="1"/>
  <c r="AE4825" i="1" s="1"/>
  <c r="AE4826" i="1" a="1"/>
  <c r="AE4826" i="1" s="1"/>
  <c r="AE4827" i="1" a="1"/>
  <c r="AE4827" i="1" s="1"/>
  <c r="AE4828" i="1" a="1"/>
  <c r="AE4828" i="1" s="1"/>
  <c r="AE4829" i="1" a="1"/>
  <c r="AE4829" i="1" s="1"/>
  <c r="AE4830" i="1" a="1"/>
  <c r="AE4830" i="1" s="1"/>
  <c r="AE4831" i="1" a="1"/>
  <c r="AE4831" i="1" s="1"/>
  <c r="AE4832" i="1" a="1"/>
  <c r="AE4832" i="1" s="1"/>
  <c r="AE4833" i="1" a="1"/>
  <c r="AE4833" i="1" s="1"/>
  <c r="AE4834" i="1" a="1"/>
  <c r="AE4834" i="1" s="1"/>
  <c r="AE4835" i="1" a="1"/>
  <c r="AE4835" i="1" s="1"/>
  <c r="AE4836" i="1" a="1"/>
  <c r="AE4836" i="1" s="1"/>
  <c r="AE4837" i="1" a="1"/>
  <c r="AE4837" i="1" s="1"/>
  <c r="AE4838" i="1" a="1"/>
  <c r="AE4838" i="1" s="1"/>
  <c r="AE4839" i="1" a="1"/>
  <c r="AE4839" i="1" s="1"/>
  <c r="AE4840" i="1" a="1"/>
  <c r="AE4840" i="1" s="1"/>
  <c r="AE4841" i="1" a="1"/>
  <c r="AE4841" i="1" s="1"/>
  <c r="AE4842" i="1" a="1"/>
  <c r="AE4842" i="1" s="1"/>
  <c r="AE4843" i="1" a="1"/>
  <c r="AE4843" i="1" s="1"/>
  <c r="AE4844" i="1" a="1"/>
  <c r="AE4844" i="1" s="1"/>
  <c r="AE4845" i="1" a="1"/>
  <c r="AE4845" i="1" s="1"/>
  <c r="AE4846" i="1" a="1"/>
  <c r="AE4846" i="1" s="1"/>
  <c r="AE4847" i="1" a="1"/>
  <c r="AE4847" i="1" s="1"/>
  <c r="AE4848" i="1" a="1"/>
  <c r="AE4848" i="1" s="1"/>
  <c r="AE4849" i="1" a="1"/>
  <c r="AE4849" i="1" s="1"/>
  <c r="AE4850" i="1" a="1"/>
  <c r="AE4850" i="1" s="1"/>
  <c r="AE4851" i="1" a="1"/>
  <c r="AE4851" i="1" s="1"/>
  <c r="AE4852" i="1" a="1"/>
  <c r="AE4852" i="1" s="1"/>
  <c r="AE4853" i="1" a="1"/>
  <c r="AE4853" i="1" s="1"/>
  <c r="AE4854" i="1" a="1"/>
  <c r="AE4854" i="1" s="1"/>
  <c r="AE4855" i="1" a="1"/>
  <c r="AE4855" i="1" s="1"/>
  <c r="AE4856" i="1" a="1"/>
  <c r="AE4856" i="1" s="1"/>
  <c r="AE4857" i="1" a="1"/>
  <c r="AE4857" i="1" s="1"/>
  <c r="AE4858" i="1" a="1"/>
  <c r="AE4858" i="1" s="1"/>
  <c r="AE4859" i="1" a="1"/>
  <c r="AE4859" i="1" s="1"/>
  <c r="AE4860" i="1" a="1"/>
  <c r="AE4860" i="1" s="1"/>
  <c r="AE4861" i="1" a="1"/>
  <c r="AE4861" i="1" s="1"/>
  <c r="AE4862" i="1" a="1"/>
  <c r="AE4862" i="1" s="1"/>
  <c r="AE4863" i="1" a="1"/>
  <c r="AE4863" i="1" s="1"/>
  <c r="AE4864" i="1" a="1"/>
  <c r="AE4864" i="1" s="1"/>
  <c r="AE4865" i="1" a="1"/>
  <c r="AE4865" i="1" s="1"/>
  <c r="AE4866" i="1" a="1"/>
  <c r="AE4866" i="1" s="1"/>
  <c r="AE4867" i="1" a="1"/>
  <c r="AE4867" i="1" s="1"/>
  <c r="AE4868" i="1" a="1"/>
  <c r="AE4868" i="1" s="1"/>
  <c r="AE4869" i="1" a="1"/>
  <c r="AE4869" i="1" s="1"/>
  <c r="AE4870" i="1" a="1"/>
  <c r="AE4870" i="1" s="1"/>
  <c r="AE4871" i="1" a="1"/>
  <c r="AE4871" i="1" s="1"/>
  <c r="AE4872" i="1" a="1"/>
  <c r="AE4872" i="1" s="1"/>
  <c r="AE4873" i="1" a="1"/>
  <c r="AE4873" i="1" s="1"/>
  <c r="AE4874" i="1" a="1"/>
  <c r="AE4874" i="1" s="1"/>
  <c r="AE4875" i="1" a="1"/>
  <c r="AE4875" i="1" s="1"/>
  <c r="AE4876" i="1" a="1"/>
  <c r="AE4876" i="1" s="1"/>
  <c r="AE4877" i="1" a="1"/>
  <c r="AE4877" i="1" s="1"/>
  <c r="AE4878" i="1" a="1"/>
  <c r="AE4878" i="1" s="1"/>
  <c r="AE4879" i="1" a="1"/>
  <c r="AE4879" i="1" s="1"/>
  <c r="AE4880" i="1" a="1"/>
  <c r="AE4880" i="1" s="1"/>
  <c r="AE4881" i="1" a="1"/>
  <c r="AE4881" i="1" s="1"/>
  <c r="AE4882" i="1" a="1"/>
  <c r="AE4882" i="1" s="1"/>
  <c r="AE4883" i="1" a="1"/>
  <c r="AE4883" i="1" s="1"/>
  <c r="AE4884" i="1" a="1"/>
  <c r="AE4884" i="1" s="1"/>
  <c r="AE4885" i="1" a="1"/>
  <c r="AE4885" i="1" s="1"/>
  <c r="AE4886" i="1" a="1"/>
  <c r="AE4886" i="1" s="1"/>
  <c r="AE4887" i="1" a="1"/>
  <c r="AE4887" i="1" s="1"/>
  <c r="AE4888" i="1" a="1"/>
  <c r="AE4888" i="1" s="1"/>
  <c r="AE4889" i="1" a="1"/>
  <c r="AE4889" i="1" s="1"/>
  <c r="AE4890" i="1" a="1"/>
  <c r="AE4890" i="1" s="1"/>
  <c r="AE4891" i="1" a="1"/>
  <c r="AE4891" i="1" s="1"/>
  <c r="AE4892" i="1" a="1"/>
  <c r="AE4892" i="1" s="1"/>
  <c r="AE4893" i="1" a="1"/>
  <c r="AE4893" i="1" s="1"/>
  <c r="AE4894" i="1" a="1"/>
  <c r="AE4894" i="1" s="1"/>
  <c r="AE4895" i="1" a="1"/>
  <c r="AE4895" i="1" s="1"/>
  <c r="AE4896" i="1" a="1"/>
  <c r="AE4896" i="1" s="1"/>
  <c r="AE4897" i="1" a="1"/>
  <c r="AE4897" i="1" s="1"/>
  <c r="AE4898" i="1" a="1"/>
  <c r="AE4898" i="1" s="1"/>
  <c r="AE4899" i="1" a="1"/>
  <c r="AE4899" i="1" s="1"/>
  <c r="AE4900" i="1" a="1"/>
  <c r="AE4900" i="1" s="1"/>
  <c r="AE4901" i="1" a="1"/>
  <c r="AE4901" i="1" s="1"/>
  <c r="AE4902" i="1" a="1"/>
  <c r="AE4902" i="1" s="1"/>
  <c r="AE4903" i="1" a="1"/>
  <c r="AE4903" i="1" s="1"/>
  <c r="AE4904" i="1" a="1"/>
  <c r="AE4904" i="1" s="1"/>
  <c r="AE4905" i="1" a="1"/>
  <c r="AE4905" i="1" s="1"/>
  <c r="AE4906" i="1" a="1"/>
  <c r="AE4906" i="1" s="1"/>
  <c r="AE4907" i="1" a="1"/>
  <c r="AE4907" i="1" s="1"/>
  <c r="AE4908" i="1" a="1"/>
  <c r="AE4908" i="1" s="1"/>
  <c r="AE4909" i="1" a="1"/>
  <c r="AE4909" i="1" s="1"/>
  <c r="AE4910" i="1" a="1"/>
  <c r="AE4910" i="1" s="1"/>
  <c r="AE4911" i="1" a="1"/>
  <c r="AE4911" i="1" s="1"/>
  <c r="AE4912" i="1" a="1"/>
  <c r="AE4912" i="1" s="1"/>
  <c r="AE4913" i="1" a="1"/>
  <c r="AE4913" i="1" s="1"/>
  <c r="AE4914" i="1" a="1"/>
  <c r="AE4914" i="1" s="1"/>
  <c r="AE4915" i="1" a="1"/>
  <c r="AE4915" i="1" s="1"/>
  <c r="AE4916" i="1" a="1"/>
  <c r="AE4916" i="1" s="1"/>
  <c r="AE4917" i="1" a="1"/>
  <c r="AE4917" i="1" s="1"/>
  <c r="AE4918" i="1" a="1"/>
  <c r="AE4918" i="1" s="1"/>
  <c r="AE4919" i="1" a="1"/>
  <c r="AE4919" i="1" s="1"/>
  <c r="AE4920" i="1" a="1"/>
  <c r="AE4920" i="1" s="1"/>
  <c r="AE4921" i="1" a="1"/>
  <c r="AE4921" i="1" s="1"/>
  <c r="AE4922" i="1" a="1"/>
  <c r="AE4922" i="1" s="1"/>
  <c r="AE4923" i="1" a="1"/>
  <c r="AE4923" i="1" s="1"/>
  <c r="AE4924" i="1" a="1"/>
  <c r="AE4924" i="1" s="1"/>
  <c r="AE4925" i="1" a="1"/>
  <c r="AE4925" i="1" s="1"/>
  <c r="AE4926" i="1" a="1"/>
  <c r="AE4926" i="1" s="1"/>
  <c r="AE4927" i="1" a="1"/>
  <c r="AE4927" i="1" s="1"/>
  <c r="AE4928" i="1" a="1"/>
  <c r="AE4928" i="1" s="1"/>
  <c r="AE4929" i="1" a="1"/>
  <c r="AE4929" i="1" s="1"/>
  <c r="AE4930" i="1" a="1"/>
  <c r="AE4930" i="1" s="1"/>
  <c r="AE4931" i="1" a="1"/>
  <c r="AE4931" i="1" s="1"/>
  <c r="AE4932" i="1" a="1"/>
  <c r="AE4932" i="1" s="1"/>
  <c r="AE4933" i="1" a="1"/>
  <c r="AE4933" i="1" s="1"/>
  <c r="AE4934" i="1" a="1"/>
  <c r="AE4934" i="1" s="1"/>
  <c r="AE4935" i="1" a="1"/>
  <c r="AE4935" i="1" s="1"/>
  <c r="AE4936" i="1" a="1"/>
  <c r="AE4936" i="1" s="1"/>
  <c r="AE4937" i="1" a="1"/>
  <c r="AE4937" i="1" s="1"/>
  <c r="AE4938" i="1" a="1"/>
  <c r="AE4938" i="1" s="1"/>
  <c r="AE4939" i="1" a="1"/>
  <c r="AE4939" i="1" s="1"/>
  <c r="AE4940" i="1" a="1"/>
  <c r="AE4940" i="1" s="1"/>
  <c r="AE4941" i="1" a="1"/>
  <c r="AE4941" i="1" s="1"/>
  <c r="AE4942" i="1" a="1"/>
  <c r="AE4942" i="1" s="1"/>
  <c r="AE4943" i="1" a="1"/>
  <c r="AE4943" i="1" s="1"/>
  <c r="AE4944" i="1" a="1"/>
  <c r="AE4944" i="1" s="1"/>
  <c r="AE4945" i="1" a="1"/>
  <c r="AE4945" i="1" s="1"/>
  <c r="AE4946" i="1" a="1"/>
  <c r="AE4946" i="1" s="1"/>
  <c r="AE4947" i="1" a="1"/>
  <c r="AE4947" i="1" s="1"/>
  <c r="AE4948" i="1" a="1"/>
  <c r="AE4948" i="1" s="1"/>
  <c r="AE4949" i="1" a="1"/>
  <c r="AE4949" i="1" s="1"/>
  <c r="AE4950" i="1" a="1"/>
  <c r="AE4950" i="1" s="1"/>
  <c r="AE4951" i="1" a="1"/>
  <c r="AE4951" i="1" s="1"/>
  <c r="AE4952" i="1" a="1"/>
  <c r="AE4952" i="1" s="1"/>
  <c r="AE4953" i="1" a="1"/>
  <c r="AE4953" i="1" s="1"/>
  <c r="AE4954" i="1" a="1"/>
  <c r="AE4954" i="1" s="1"/>
  <c r="AE4955" i="1" a="1"/>
  <c r="AE4955" i="1" s="1"/>
  <c r="AE4956" i="1" a="1"/>
  <c r="AE4956" i="1" s="1"/>
  <c r="AE4957" i="1" a="1"/>
  <c r="AE4957" i="1" s="1"/>
  <c r="AE4958" i="1" a="1"/>
  <c r="AE4958" i="1" s="1"/>
  <c r="AE4959" i="1" a="1"/>
  <c r="AE4959" i="1" s="1"/>
  <c r="AE4960" i="1" a="1"/>
  <c r="AE4960" i="1" s="1"/>
  <c r="AE4961" i="1" a="1"/>
  <c r="AE4961" i="1" s="1"/>
  <c r="AE4962" i="1" a="1"/>
  <c r="AE4962" i="1" s="1"/>
  <c r="AE4963" i="1" a="1"/>
  <c r="AE4963" i="1" s="1"/>
  <c r="AE4964" i="1" a="1"/>
  <c r="AE4964" i="1" s="1"/>
  <c r="AE4965" i="1" a="1"/>
  <c r="AE4965" i="1" s="1"/>
  <c r="AE4966" i="1" a="1"/>
  <c r="AE4966" i="1" s="1"/>
  <c r="AE4967" i="1" a="1"/>
  <c r="AE4967" i="1" s="1"/>
  <c r="AE4968" i="1" a="1"/>
  <c r="AE4968" i="1" s="1"/>
  <c r="AE4969" i="1" a="1"/>
  <c r="AE4969" i="1" s="1"/>
  <c r="AE4970" i="1" a="1"/>
  <c r="AE4970" i="1" s="1"/>
  <c r="AE4971" i="1" a="1"/>
  <c r="AE4971" i="1" s="1"/>
  <c r="AE4972" i="1" a="1"/>
  <c r="AE4972" i="1" s="1"/>
  <c r="AE4973" i="1" a="1"/>
  <c r="AE4973" i="1" s="1"/>
  <c r="AE4974" i="1" a="1"/>
  <c r="AE4974" i="1" s="1"/>
  <c r="AE4975" i="1" a="1"/>
  <c r="AE4975" i="1" s="1"/>
  <c r="AE4976" i="1" a="1"/>
  <c r="AE4976" i="1" s="1"/>
  <c r="AE4977" i="1" a="1"/>
  <c r="AE4977" i="1" s="1"/>
  <c r="AE4978" i="1" a="1"/>
  <c r="AE4978" i="1" s="1"/>
  <c r="AE4979" i="1" a="1"/>
  <c r="AE4979" i="1" s="1"/>
  <c r="AE4980" i="1" a="1"/>
  <c r="AE4980" i="1" s="1"/>
  <c r="AE4981" i="1" a="1"/>
  <c r="AE4981" i="1" s="1"/>
  <c r="AE4982" i="1" a="1"/>
  <c r="AE4982" i="1" s="1"/>
  <c r="AE4983" i="1" a="1"/>
  <c r="AE4983" i="1" s="1"/>
  <c r="AE4984" i="1" a="1"/>
  <c r="AE4984" i="1" s="1"/>
  <c r="AE4985" i="1" a="1"/>
  <c r="AE4985" i="1" s="1"/>
  <c r="AE4986" i="1" a="1"/>
  <c r="AE4986" i="1" s="1"/>
  <c r="AE4987" i="1" a="1"/>
  <c r="AE4987" i="1" s="1"/>
  <c r="AE4988" i="1" a="1"/>
  <c r="AE4988" i="1" s="1"/>
  <c r="AE4989" i="1" a="1"/>
  <c r="AE4989" i="1" s="1"/>
  <c r="AE4990" i="1" a="1"/>
  <c r="AE4990" i="1" s="1"/>
  <c r="AE4991" i="1" a="1"/>
  <c r="AE4991" i="1" s="1"/>
  <c r="AE4992" i="1" a="1"/>
  <c r="AE4992" i="1" s="1"/>
  <c r="AE4993" i="1" a="1"/>
  <c r="AE4993" i="1" s="1"/>
  <c r="AE4994" i="1" a="1"/>
  <c r="AE4994" i="1" s="1"/>
  <c r="AE4995" i="1" a="1"/>
  <c r="AE4995" i="1" s="1"/>
  <c r="AE4996" i="1" a="1"/>
  <c r="AE4996" i="1" s="1"/>
  <c r="AE4997" i="1" a="1"/>
  <c r="AE4997" i="1" s="1"/>
  <c r="AE4998" i="1" a="1"/>
  <c r="AE4998" i="1" s="1"/>
  <c r="AE4999" i="1" a="1"/>
  <c r="AE4999" i="1" s="1"/>
  <c r="AE5000" i="1" a="1"/>
  <c r="AE5000" i="1" s="1"/>
  <c r="AE5001" i="1" a="1"/>
  <c r="AE5001" i="1" s="1"/>
  <c r="AE5002" i="1" a="1"/>
  <c r="AE5002" i="1" s="1"/>
  <c r="AE5003" i="1" a="1"/>
  <c r="AE5003" i="1" s="1"/>
  <c r="AE5004" i="1" a="1"/>
  <c r="AE5004" i="1" s="1"/>
  <c r="AE5005" i="1" a="1"/>
  <c r="AE5005" i="1" s="1"/>
  <c r="AE5006" i="1" a="1"/>
  <c r="AE5006" i="1" s="1"/>
  <c r="AE5007" i="1" a="1"/>
  <c r="AE5007" i="1" s="1"/>
  <c r="AE5008" i="1" a="1"/>
  <c r="AE5008" i="1" s="1"/>
  <c r="AE5009" i="1" a="1"/>
  <c r="AE5009" i="1" s="1"/>
  <c r="AE5010" i="1" a="1"/>
  <c r="AE5010" i="1" s="1"/>
  <c r="AE5011" i="1" a="1"/>
  <c r="AE5011" i="1" s="1"/>
  <c r="AE5012" i="1" a="1"/>
  <c r="AE5012" i="1" s="1"/>
  <c r="AE5013" i="1" a="1"/>
  <c r="AE5013" i="1" s="1"/>
  <c r="AE5014" i="1" a="1"/>
  <c r="AE5014" i="1" s="1"/>
  <c r="AE5015" i="1" a="1"/>
  <c r="AE5015" i="1" s="1"/>
  <c r="AE5016" i="1" a="1"/>
  <c r="AE5016" i="1" s="1"/>
  <c r="AE5017" i="1" a="1"/>
  <c r="AE5017" i="1" s="1"/>
  <c r="AE5018" i="1" a="1"/>
  <c r="AE5018" i="1" s="1"/>
  <c r="AE5019" i="1" a="1"/>
  <c r="AE5019" i="1" s="1"/>
  <c r="AE5020" i="1" a="1"/>
  <c r="AE5020" i="1" s="1"/>
  <c r="AE5021" i="1" a="1"/>
  <c r="AE5021" i="1" s="1"/>
  <c r="AE5022" i="1" a="1"/>
  <c r="AE5022" i="1" s="1"/>
  <c r="AE5023" i="1" a="1"/>
  <c r="AE5023" i="1" s="1"/>
  <c r="AE5024" i="1" a="1"/>
  <c r="AE5024" i="1" s="1"/>
  <c r="AE5025" i="1" a="1"/>
  <c r="AE5025" i="1" s="1"/>
  <c r="AE5026" i="1" a="1"/>
  <c r="AE5026" i="1" s="1"/>
  <c r="AE5027" i="1" a="1"/>
  <c r="AE5027" i="1" s="1"/>
  <c r="AE5028" i="1" a="1"/>
  <c r="AE5028" i="1" s="1"/>
  <c r="AE5029" i="1" a="1"/>
  <c r="AE5029" i="1" s="1"/>
  <c r="AE5030" i="1" a="1"/>
  <c r="AE5030" i="1" s="1"/>
  <c r="AE5031" i="1" a="1"/>
  <c r="AE5031" i="1" s="1"/>
  <c r="AE5032" i="1" a="1"/>
  <c r="AE5032" i="1" s="1"/>
  <c r="AE5033" i="1" a="1"/>
  <c r="AE5033" i="1" s="1"/>
  <c r="AE5034" i="1" a="1"/>
  <c r="AE5034" i="1" s="1"/>
  <c r="AE5035" i="1" a="1"/>
  <c r="AE5035" i="1" s="1"/>
  <c r="AE5036" i="1" a="1"/>
  <c r="AE5036" i="1" s="1"/>
  <c r="AE5037" i="1" a="1"/>
  <c r="AE5037" i="1" s="1"/>
  <c r="AE5038" i="1" a="1"/>
  <c r="AE5038" i="1" s="1"/>
  <c r="AE5039" i="1" a="1"/>
  <c r="AE5039" i="1" s="1"/>
  <c r="AE5040" i="1" a="1"/>
  <c r="AE5040" i="1" s="1"/>
  <c r="AE5041" i="1" a="1"/>
  <c r="AE5041" i="1" s="1"/>
  <c r="AE5042" i="1" a="1"/>
  <c r="AE5042" i="1" s="1"/>
  <c r="AE5043" i="1" a="1"/>
  <c r="AE5043" i="1" s="1"/>
  <c r="AE5044" i="1" a="1"/>
  <c r="AE5044" i="1" s="1"/>
  <c r="AE5045" i="1" a="1"/>
  <c r="AE5045" i="1" s="1"/>
  <c r="AE5046" i="1" a="1"/>
  <c r="AE5046" i="1" s="1"/>
  <c r="AE5047" i="1" a="1"/>
  <c r="AE5047" i="1" s="1"/>
  <c r="AE5048" i="1" a="1"/>
  <c r="AE5048" i="1" s="1"/>
  <c r="AE5049" i="1" a="1"/>
  <c r="AE5049" i="1" s="1"/>
  <c r="AE5050" i="1" a="1"/>
  <c r="AE5050" i="1" s="1"/>
  <c r="AE5051" i="1" a="1"/>
  <c r="AE5051" i="1" s="1"/>
  <c r="AE5052" i="1" a="1"/>
  <c r="AE5052" i="1" s="1"/>
  <c r="AE5053" i="1" a="1"/>
  <c r="AE5053" i="1" s="1"/>
  <c r="AE5054" i="1" a="1"/>
  <c r="AE5054" i="1" s="1"/>
  <c r="AE5055" i="1" a="1"/>
  <c r="AE5055" i="1" s="1"/>
  <c r="AE5056" i="1" a="1"/>
  <c r="AE5056" i="1" s="1"/>
  <c r="AE5057" i="1" a="1"/>
  <c r="AE5057" i="1" s="1"/>
  <c r="AE5058" i="1" a="1"/>
  <c r="AE5058" i="1" s="1"/>
  <c r="AE5059" i="1" a="1"/>
  <c r="AE5059" i="1" s="1"/>
  <c r="AE5060" i="1" a="1"/>
  <c r="AE5060" i="1" s="1"/>
  <c r="AE5061" i="1" a="1"/>
  <c r="AE5061" i="1" s="1"/>
  <c r="AE5062" i="1" a="1"/>
  <c r="AE5062" i="1" s="1"/>
  <c r="AE5063" i="1" a="1"/>
  <c r="AE5063" i="1" s="1"/>
  <c r="AE5064" i="1" a="1"/>
  <c r="AE5064" i="1" s="1"/>
  <c r="AE5065" i="1" a="1"/>
  <c r="AE5065" i="1" s="1"/>
  <c r="AE5066" i="1" a="1"/>
  <c r="AE5066" i="1" s="1"/>
  <c r="AE5067" i="1" a="1"/>
  <c r="AE5067" i="1" s="1"/>
  <c r="AE5068" i="1" a="1"/>
  <c r="AE5068" i="1" s="1"/>
  <c r="AE5069" i="1" a="1"/>
  <c r="AE5069" i="1" s="1"/>
  <c r="AE5070" i="1" a="1"/>
  <c r="AE5070" i="1" s="1"/>
  <c r="AE5071" i="1" a="1"/>
  <c r="AE5071" i="1" s="1"/>
  <c r="AE5072" i="1" a="1"/>
  <c r="AE5072" i="1" s="1"/>
  <c r="AE5073" i="1" a="1"/>
  <c r="AE5073" i="1" s="1"/>
  <c r="AE5074" i="1" a="1"/>
  <c r="AE5074" i="1" s="1"/>
  <c r="AE5075" i="1" a="1"/>
  <c r="AE5075" i="1" s="1"/>
  <c r="AE5076" i="1" a="1"/>
  <c r="AE5076" i="1" s="1"/>
  <c r="AE5077" i="1" a="1"/>
  <c r="AE5077" i="1" s="1"/>
  <c r="AE5078" i="1" a="1"/>
  <c r="AE5078" i="1" s="1"/>
  <c r="AE5079" i="1" a="1"/>
  <c r="AE5079" i="1" s="1"/>
  <c r="AE5080" i="1" a="1"/>
  <c r="AE5080" i="1" s="1"/>
  <c r="AE5081" i="1" a="1"/>
  <c r="AE5081" i="1" s="1"/>
  <c r="AE5082" i="1" a="1"/>
  <c r="AE5082" i="1" s="1"/>
  <c r="AE5083" i="1" a="1"/>
  <c r="AE5083" i="1" s="1"/>
  <c r="AE5084" i="1" a="1"/>
  <c r="AE5084" i="1" s="1"/>
  <c r="AE5085" i="1" a="1"/>
  <c r="AE5085" i="1" s="1"/>
  <c r="AE5086" i="1" a="1"/>
  <c r="AE5086" i="1" s="1"/>
  <c r="AE5087" i="1" a="1"/>
  <c r="AE5087" i="1" s="1"/>
  <c r="AE5088" i="1" a="1"/>
  <c r="AE5088" i="1" s="1"/>
  <c r="AE5089" i="1" a="1"/>
  <c r="AE5089" i="1" s="1"/>
  <c r="AE5090" i="1" a="1"/>
  <c r="AE5090" i="1" s="1"/>
  <c r="AE5091" i="1" a="1"/>
  <c r="AE5091" i="1" s="1"/>
  <c r="AE5092" i="1" a="1"/>
  <c r="AE5092" i="1" s="1"/>
  <c r="AE5093" i="1" a="1"/>
  <c r="AE5093" i="1" s="1"/>
  <c r="AE5094" i="1" a="1"/>
  <c r="AE5094" i="1" s="1"/>
  <c r="AE5095" i="1" a="1"/>
  <c r="AE5095" i="1" s="1"/>
  <c r="AE5096" i="1" a="1"/>
  <c r="AE5096" i="1" s="1"/>
  <c r="AE5097" i="1" a="1"/>
  <c r="AE5097" i="1" s="1"/>
  <c r="AE5098" i="1" a="1"/>
  <c r="AE5098" i="1" s="1"/>
  <c r="AE5099" i="1" a="1"/>
  <c r="AE5099" i="1" s="1"/>
  <c r="AE5100" i="1" a="1"/>
  <c r="AE5100" i="1" s="1"/>
  <c r="AE5101" i="1" a="1"/>
  <c r="AE5101" i="1" s="1"/>
  <c r="AE5102" i="1" a="1"/>
  <c r="AE5102" i="1" s="1"/>
  <c r="AE5103" i="1" a="1"/>
  <c r="AE5103" i="1" s="1"/>
  <c r="AE5104" i="1" a="1"/>
  <c r="AE5104" i="1" s="1"/>
  <c r="AE5105" i="1" a="1"/>
  <c r="AE5105" i="1" s="1"/>
  <c r="AE5106" i="1" a="1"/>
  <c r="AE5106" i="1" s="1"/>
  <c r="AE2" i="1" a="1"/>
  <c r="AE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6FCC36-05E2-4B71-BEF7-76C9199AC3EF}" keepAlive="1" name="Zapytanie — Full_version_V2" description="Połączenie z zapytaniem „Full_version_V2” w skoroszycie." type="5" refreshedVersion="0" background="1">
    <dbPr connection="Provider=Microsoft.Mashup.OleDb.1;Data Source=$Workbook$;Location=Full_version_V2;Extended Properties=&quot;&quot;" command="SELECT * FROM [Full_version_V2]"/>
  </connection>
  <connection id="2" xr16:uid="{0A3AF685-FF82-4165-80AE-DD2951177924}" keepAlive="1" name="Zapytanie — V2_unpivoted_substances" description="Połączenie z zapytaniem „V2_unpivoted_substances” w skoroszycie." type="5" refreshedVersion="8" background="1" saveData="1">
    <dbPr connection="Provider=Microsoft.Mashup.OleDb.1;Data Source=$Workbook$;Location=V2_unpivoted_substances;Extended Properties=&quot;&quot;" command="SELECT * FROM [V2_unpivoted_substan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<sst xmlns="http://schemas.openxmlformats.org/spreadsheetml/2006/main" count="85389" uniqueCount="6051">
  <si>
    <t>ID</t>
  </si>
  <si>
    <t>Date</t>
  </si>
  <si>
    <t>Age</t>
  </si>
  <si>
    <t>Sex</t>
  </si>
  <si>
    <t>Race</t>
  </si>
  <si>
    <t>ResidenceCity</t>
  </si>
  <si>
    <t>DeathCity</t>
  </si>
  <si>
    <t>Other_Significant</t>
  </si>
  <si>
    <t>Heroin</t>
  </si>
  <si>
    <t>Cocaine</t>
  </si>
  <si>
    <t>Fentanyl</t>
  </si>
  <si>
    <t>Fentanyl_Analogue</t>
  </si>
  <si>
    <t>Oxycodone</t>
  </si>
  <si>
    <t>Oxymorphone</t>
  </si>
  <si>
    <t>Ethanol</t>
  </si>
  <si>
    <t>Hydrocodone</t>
  </si>
  <si>
    <t>Benzodiazepine</t>
  </si>
  <si>
    <t>Methadone</t>
  </si>
  <si>
    <t>Amphetamine</t>
  </si>
  <si>
    <t>Tramadol</t>
  </si>
  <si>
    <t>Morphine_NotHeroin</t>
  </si>
  <si>
    <t>Hydromorphine</t>
  </si>
  <si>
    <t>OpiateNOS</t>
  </si>
  <si>
    <t>AnyOpioid</t>
  </si>
  <si>
    <t>Latitude</t>
  </si>
  <si>
    <t>Longitude</t>
  </si>
  <si>
    <t>Year</t>
  </si>
  <si>
    <t>Age_group</t>
  </si>
  <si>
    <t>14-0273</t>
  </si>
  <si>
    <t>UNKNOWN</t>
  </si>
  <si>
    <t>13-0102</t>
  </si>
  <si>
    <t>M</t>
  </si>
  <si>
    <t>BLACK</t>
  </si>
  <si>
    <t>NORWALK</t>
  </si>
  <si>
    <t>41-60</t>
  </si>
  <si>
    <t>16-0165</t>
  </si>
  <si>
    <t>F</t>
  </si>
  <si>
    <t>WHITE</t>
  </si>
  <si>
    <t>SANDY HOOK</t>
  </si>
  <si>
    <t>DANBURY</t>
  </si>
  <si>
    <t>21-40</t>
  </si>
  <si>
    <t>16-0208</t>
  </si>
  <si>
    <t>RYE</t>
  </si>
  <si>
    <t>GREENWICH</t>
  </si>
  <si>
    <t>13-0052</t>
  </si>
  <si>
    <t>ASIAN, OTHER</t>
  </si>
  <si>
    <t>FLUSHING</t>
  </si>
  <si>
    <t>14-0277</t>
  </si>
  <si>
    <t>BRISTOL</t>
  </si>
  <si>
    <t>12-0205</t>
  </si>
  <si>
    <t>WEST HARTFORD</t>
  </si>
  <si>
    <t>13-0404</t>
  </si>
  <si>
    <t>HAMDEN</t>
  </si>
  <si>
    <t>NEW HAVEN</t>
  </si>
  <si>
    <t>12-0107</t>
  </si>
  <si>
    <t>EAST HARTFORD</t>
  </si>
  <si>
    <t>13-0161</t>
  </si>
  <si>
    <t>MONTVILLE</t>
  </si>
  <si>
    <t>12-0218</t>
  </si>
  <si>
    <t>HISPANIC, WHITE</t>
  </si>
  <si>
    <t>STRATFORD</t>
  </si>
  <si>
    <t>15-0334</t>
  </si>
  <si>
    <t>15-0728</t>
  </si>
  <si>
    <t>Acute Cocaine</t>
  </si>
  <si>
    <t>15-0232</t>
  </si>
  <si>
    <t>16-0028</t>
  </si>
  <si>
    <t>13-0279</t>
  </si>
  <si>
    <t>HARTFORD</t>
  </si>
  <si>
    <t>14-0042</t>
  </si>
  <si>
    <t>CANTERBURY</t>
  </si>
  <si>
    <t>12-1960</t>
  </si>
  <si>
    <t>WALLINGFORD</t>
  </si>
  <si>
    <t>16-0065</t>
  </si>
  <si>
    <t>MIDDLETOWN</t>
  </si>
  <si>
    <t>16-0889</t>
  </si>
  <si>
    <t>WINDHAM</t>
  </si>
  <si>
    <t>14-0474</t>
  </si>
  <si>
    <t>BRIDGEPORT</t>
  </si>
  <si>
    <t>15-0263</t>
  </si>
  <si>
    <t>ANSONIA</t>
  </si>
  <si>
    <t>DERBY</t>
  </si>
  <si>
    <t>14-0188</t>
  </si>
  <si>
    <t>16-0688</t>
  </si>
  <si>
    <t>COS COB</t>
  </si>
  <si>
    <t>16-0495</t>
  </si>
  <si>
    <t>17-0817</t>
  </si>
  <si>
    <t>MERIDEN</t>
  </si>
  <si>
    <t>18-0095</t>
  </si>
  <si>
    <t>15-0182</t>
  </si>
  <si>
    <t>15-0098</t>
  </si>
  <si>
    <t>NEW BRITAIN</t>
  </si>
  <si>
    <t>18-0285</t>
  </si>
  <si>
    <t>HARRISBURG</t>
  </si>
  <si>
    <t>16-0316</t>
  </si>
  <si>
    <t>MELROSE</t>
  </si>
  <si>
    <t>ENFIELD</t>
  </si>
  <si>
    <t>13-0441</t>
  </si>
  <si>
    <t>NORTH SALEM</t>
  </si>
  <si>
    <t>18-0468</t>
  </si>
  <si>
    <t>TORRINGTON</t>
  </si>
  <si>
    <t>RECENT COCAINE USE</t>
  </si>
  <si>
    <t>18-0355</t>
  </si>
  <si>
    <t>SOUTHBURY</t>
  </si>
  <si>
    <t>WATERBURY</t>
  </si>
  <si>
    <t>17-0907</t>
  </si>
  <si>
    <t>15-0475</t>
  </si>
  <si>
    <t>14-0490</t>
  </si>
  <si>
    <t>DARIEN</t>
  </si>
  <si>
    <t>15-0314</t>
  </si>
  <si>
    <t>SAUGUS</t>
  </si>
  <si>
    <t>MASHANTUCKET</t>
  </si>
  <si>
    <t>15-0687</t>
  </si>
  <si>
    <t>17-0888</t>
  </si>
  <si>
    <t>15-0007</t>
  </si>
  <si>
    <t>MILFORD</t>
  </si>
  <si>
    <t>13-0263</t>
  </si>
  <si>
    <t>18-0122</t>
  </si>
  <si>
    <t>GUILFORD</t>
  </si>
  <si>
    <t>16-0477</t>
  </si>
  <si>
    <t>SOMERS</t>
  </si>
  <si>
    <t>18-0001</t>
  </si>
  <si>
    <t>14-0176</t>
  </si>
  <si>
    <t>STAMFORD</t>
  </si>
  <si>
    <t>15-0066</t>
  </si>
  <si>
    <t>12-0353</t>
  </si>
  <si>
    <t>WILLIMANTIC</t>
  </si>
  <si>
    <t>18-1002</t>
  </si>
  <si>
    <t>WATERTOWN</t>
  </si>
  <si>
    <t>Chronic cocaine use</t>
  </si>
  <si>
    <t>16-0610</t>
  </si>
  <si>
    <t>BALTIC</t>
  </si>
  <si>
    <t>14-0522</t>
  </si>
  <si>
    <t>LITCHFIELD</t>
  </si>
  <si>
    <t>61+</t>
  </si>
  <si>
    <t>18-0747</t>
  </si>
  <si>
    <t>12-0128</t>
  </si>
  <si>
    <t>RIDGEFIELD</t>
  </si>
  <si>
    <t>16-0753</t>
  </si>
  <si>
    <t>EASTON</t>
  </si>
  <si>
    <t>15-0420</t>
  </si>
  <si>
    <t>14-0340</t>
  </si>
  <si>
    <t>EAST HAVEN</t>
  </si>
  <si>
    <t>14-0319</t>
  </si>
  <si>
    <t>16-0160</t>
  </si>
  <si>
    <t>NEW LONDON</t>
  </si>
  <si>
    <t>16-0171</t>
  </si>
  <si>
    <t>BROOKFIELD</t>
  </si>
  <si>
    <t>15-0415</t>
  </si>
  <si>
    <t>SHELTON</t>
  </si>
  <si>
    <t>18-0478</t>
  </si>
  <si>
    <t>17-0003</t>
  </si>
  <si>
    <t>18-0008</t>
  </si>
  <si>
    <t>18-0358</t>
  </si>
  <si>
    <t>17-0290</t>
  </si>
  <si>
    <t>EAST HAMPTON</t>
  </si>
  <si>
    <t>13-0394</t>
  </si>
  <si>
    <t>NORWICH</t>
  </si>
  <si>
    <t>17-0950</t>
  </si>
  <si>
    <t>ASIAN INDIAN</t>
  </si>
  <si>
    <t>NAUGATUCK</t>
  </si>
  <si>
    <t>18-0371</t>
  </si>
  <si>
    <t>16-0205</t>
  </si>
  <si>
    <t>FAIRFIELD</t>
  </si>
  <si>
    <t>12-1992</t>
  </si>
  <si>
    <t>16-0200</t>
  </si>
  <si>
    <t>OXFORD</t>
  </si>
  <si>
    <t>16-0875</t>
  </si>
  <si>
    <t>ELLINGTON</t>
  </si>
  <si>
    <t>VERNON</t>
  </si>
  <si>
    <t>15-0702</t>
  </si>
  <si>
    <t>18-0736</t>
  </si>
  <si>
    <t>15-0726</t>
  </si>
  <si>
    <t>15-0051</t>
  </si>
  <si>
    <t>18-0820</t>
  </si>
  <si>
    <t>15-0625</t>
  </si>
  <si>
    <t>PLYMOUTH</t>
  </si>
  <si>
    <t>15-0231</t>
  </si>
  <si>
    <t>SHARON</t>
  </si>
  <si>
    <t>16-0644</t>
  </si>
  <si>
    <t>15-0665</t>
  </si>
  <si>
    <t>18-0170</t>
  </si>
  <si>
    <t>MONROE</t>
  </si>
  <si>
    <t>17-0611</t>
  </si>
  <si>
    <t>WINCHESTER</t>
  </si>
  <si>
    <t>17-1004</t>
  </si>
  <si>
    <t>CHAPLIN</t>
  </si>
  <si>
    <t>15-0363</t>
  </si>
  <si>
    <t>17-0344</t>
  </si>
  <si>
    <t>15-0589</t>
  </si>
  <si>
    <t>16-0127</t>
  </si>
  <si>
    <t>BRANFORD</t>
  </si>
  <si>
    <t>17-0874</t>
  </si>
  <si>
    <t>MANCHESTER</t>
  </si>
  <si>
    <t>18-0075</t>
  </si>
  <si>
    <t>WOLCOTT</t>
  </si>
  <si>
    <t>13-0111</t>
  </si>
  <si>
    <t>DANIELSON</t>
  </si>
  <si>
    <t>18-0810</t>
  </si>
  <si>
    <t>WEST SUFFIELD</t>
  </si>
  <si>
    <t>17-0745</t>
  </si>
  <si>
    <t>NEWTOWN</t>
  </si>
  <si>
    <t>15-0191</t>
  </si>
  <si>
    <t>FARMINGTON</t>
  </si>
  <si>
    <t>14-0256</t>
  </si>
  <si>
    <t>12-0335</t>
  </si>
  <si>
    <t>17-0615</t>
  </si>
  <si>
    <t>18-0641</t>
  </si>
  <si>
    <t>NORTH BRANFORD</t>
  </si>
  <si>
    <t>14-0447</t>
  </si>
  <si>
    <t>17-0967</t>
  </si>
  <si>
    <t>WARREN</t>
  </si>
  <si>
    <t>NEW MILFORD</t>
  </si>
  <si>
    <t>15-0324</t>
  </si>
  <si>
    <t>17-0379</t>
  </si>
  <si>
    <t>17-0115</t>
  </si>
  <si>
    <t>16-0276</t>
  </si>
  <si>
    <t>16-0742</t>
  </si>
  <si>
    <t>STONINGTON</t>
  </si>
  <si>
    <t>14-0388</t>
  </si>
  <si>
    <t>PRESTON</t>
  </si>
  <si>
    <t>Chronic Alcoholism</t>
  </si>
  <si>
    <t>13-0480</t>
  </si>
  <si>
    <t>GROTON</t>
  </si>
  <si>
    <t>18-0089</t>
  </si>
  <si>
    <t>14-0060</t>
  </si>
  <si>
    <t>PLANTSVILLE</t>
  </si>
  <si>
    <t>SOUTHINGTON</t>
  </si>
  <si>
    <t>16-0787</t>
  </si>
  <si>
    <t>18-0197</t>
  </si>
  <si>
    <t>SOUTH WINDSOR</t>
  </si>
  <si>
    <t>17-0425</t>
  </si>
  <si>
    <t>JEWETT CITY</t>
  </si>
  <si>
    <t>17-0646</t>
  </si>
  <si>
    <t>12-0322</t>
  </si>
  <si>
    <t>EAST WINDSOR</t>
  </si>
  <si>
    <t>13-0262</t>
  </si>
  <si>
    <t>17-0925</t>
  </si>
  <si>
    <t>WEST HAVEN</t>
  </si>
  <si>
    <t>14-0183</t>
  </si>
  <si>
    <t>12-0238</t>
  </si>
  <si>
    <t>Cardiomegaly</t>
  </si>
  <si>
    <t>13-0396</t>
  </si>
  <si>
    <t>16-0327</t>
  </si>
  <si>
    <t>OLD SAYBROOK</t>
  </si>
  <si>
    <t>17-0428</t>
  </si>
  <si>
    <t>15-0494</t>
  </si>
  <si>
    <t>14-0043</t>
  </si>
  <si>
    <t>BROAD BROOK</t>
  </si>
  <si>
    <t>15-0436</t>
  </si>
  <si>
    <t>17-0531</t>
  </si>
  <si>
    <t>18-0764</t>
  </si>
  <si>
    <t>PORTLAND</t>
  </si>
  <si>
    <t>14-0466</t>
  </si>
  <si>
    <t>17-0809</t>
  </si>
  <si>
    <t>17-0776</t>
  </si>
  <si>
    <t>16-0653</t>
  </si>
  <si>
    <t>HEBRON</t>
  </si>
  <si>
    <t>16-0460</t>
  </si>
  <si>
    <t>13-0150</t>
  </si>
  <si>
    <t>15-0446</t>
  </si>
  <si>
    <t>16-0361</t>
  </si>
  <si>
    <t>16-0291</t>
  </si>
  <si>
    <t>16-0344</t>
  </si>
  <si>
    <t>17-0914</t>
  </si>
  <si>
    <t>14-0233</t>
  </si>
  <si>
    <t>14-0114</t>
  </si>
  <si>
    <t>15-0576</t>
  </si>
  <si>
    <t>13-0100</t>
  </si>
  <si>
    <t>OSHKOSH</t>
  </si>
  <si>
    <t>0-20</t>
  </si>
  <si>
    <t>16-0423</t>
  </si>
  <si>
    <t>LEDYARD</t>
  </si>
  <si>
    <t>17-0397</t>
  </si>
  <si>
    <t>17-0960</t>
  </si>
  <si>
    <t>NORTH HAVEN</t>
  </si>
  <si>
    <t>12-0224</t>
  </si>
  <si>
    <t>TRUMBULL</t>
  </si>
  <si>
    <t>Coronary Artery Disease</t>
  </si>
  <si>
    <t>16-0407</t>
  </si>
  <si>
    <t>14-0092</t>
  </si>
  <si>
    <t>12-2026</t>
  </si>
  <si>
    <t>17-0871</t>
  </si>
  <si>
    <t>14-0329</t>
  </si>
  <si>
    <t>16-0195</t>
  </si>
  <si>
    <t>18-0592</t>
  </si>
  <si>
    <t>BURLINGTON</t>
  </si>
  <si>
    <t>13-0411</t>
  </si>
  <si>
    <t>17-0516</t>
  </si>
  <si>
    <t>13-0188</t>
  </si>
  <si>
    <t>18-0942</t>
  </si>
  <si>
    <t>18-0640</t>
  </si>
  <si>
    <t>BLOOMFIELD</t>
  </si>
  <si>
    <t>13-0300</t>
  </si>
  <si>
    <t>TERRYVILLE</t>
  </si>
  <si>
    <t>18-0788</t>
  </si>
  <si>
    <t>15-0551</t>
  </si>
  <si>
    <t>15-0545</t>
  </si>
  <si>
    <t>18-0906</t>
  </si>
  <si>
    <t>STAFFORD SPRINGS</t>
  </si>
  <si>
    <t>12-1979</t>
  </si>
  <si>
    <t>BETHEL</t>
  </si>
  <si>
    <t>15-0147</t>
  </si>
  <si>
    <t>16-0144</t>
  </si>
  <si>
    <t>15-0151</t>
  </si>
  <si>
    <t>18-0815</t>
  </si>
  <si>
    <t>14-0261</t>
  </si>
  <si>
    <t>17-0120</t>
  </si>
  <si>
    <t>15-0283</t>
  </si>
  <si>
    <t>WEBSTER</t>
  </si>
  <si>
    <t>THOMPSON</t>
  </si>
  <si>
    <t>13-0113</t>
  </si>
  <si>
    <t>18-0072</t>
  </si>
  <si>
    <t>12-0340</t>
  </si>
  <si>
    <t>Hypertension</t>
  </si>
  <si>
    <t>16-0114</t>
  </si>
  <si>
    <t>16-0227</t>
  </si>
  <si>
    <t>15-0451</t>
  </si>
  <si>
    <t>17-0629</t>
  </si>
  <si>
    <t>HISPANIC, BLACK</t>
  </si>
  <si>
    <t>14-0350</t>
  </si>
  <si>
    <t>15-0670</t>
  </si>
  <si>
    <t>17-0987</t>
  </si>
  <si>
    <t>17-0481</t>
  </si>
  <si>
    <t>18-0844</t>
  </si>
  <si>
    <t>PLAINVILLE</t>
  </si>
  <si>
    <t>15-0347</t>
  </si>
  <si>
    <t>17-0133</t>
  </si>
  <si>
    <t>13-0041</t>
  </si>
  <si>
    <t>POMFRET</t>
  </si>
  <si>
    <t>14-0129</t>
  </si>
  <si>
    <t>12-0160</t>
  </si>
  <si>
    <t>17-0630</t>
  </si>
  <si>
    <t>14-0361</t>
  </si>
  <si>
    <t>17-0935</t>
  </si>
  <si>
    <t>MARLBOROUGH</t>
  </si>
  <si>
    <t>18-0626</t>
  </si>
  <si>
    <t>13-0155</t>
  </si>
  <si>
    <t>17-0980</t>
  </si>
  <si>
    <t>14-0308</t>
  </si>
  <si>
    <t>BERLIN</t>
  </si>
  <si>
    <t>16-0174</t>
  </si>
  <si>
    <t>CLINTON</t>
  </si>
  <si>
    <t>16-0375</t>
  </si>
  <si>
    <t>13-0216</t>
  </si>
  <si>
    <t>16-0843</t>
  </si>
  <si>
    <t>18-0284</t>
  </si>
  <si>
    <t>17-0022</t>
  </si>
  <si>
    <t>15-0519</t>
  </si>
  <si>
    <t>OAKVILLE</t>
  </si>
  <si>
    <t>14-0157</t>
  </si>
  <si>
    <t>16-0076</t>
  </si>
  <si>
    <t>15-0710</t>
  </si>
  <si>
    <t>16-0806</t>
  </si>
  <si>
    <t>15-0193</t>
  </si>
  <si>
    <t>15-0002</t>
  </si>
  <si>
    <t>12-0105</t>
  </si>
  <si>
    <t>15-0697</t>
  </si>
  <si>
    <t>ROCKY HILL</t>
  </si>
  <si>
    <t>17-0262</t>
  </si>
  <si>
    <t>18-0132</t>
  </si>
  <si>
    <t>WINDSOR LOCKS</t>
  </si>
  <si>
    <t>18-0407</t>
  </si>
  <si>
    <t>18-0247</t>
  </si>
  <si>
    <t>13-0316</t>
  </si>
  <si>
    <t>13-0363</t>
  </si>
  <si>
    <t>17-1018</t>
  </si>
  <si>
    <t>14-0442</t>
  </si>
  <si>
    <t>15-0478</t>
  </si>
  <si>
    <t>CANAAN</t>
  </si>
  <si>
    <t>12-0266</t>
  </si>
  <si>
    <t>16-0096</t>
  </si>
  <si>
    <t>16-0487</t>
  </si>
  <si>
    <t>14-0219</t>
  </si>
  <si>
    <t>17-0804</t>
  </si>
  <si>
    <t>18-0219</t>
  </si>
  <si>
    <t>16-0673</t>
  </si>
  <si>
    <t>HIGHLAND</t>
  </si>
  <si>
    <t>17-0848</t>
  </si>
  <si>
    <t>THOMASTON</t>
  </si>
  <si>
    <t>15-0120</t>
  </si>
  <si>
    <t>17-0708</t>
  </si>
  <si>
    <t>AVON</t>
  </si>
  <si>
    <t>16-0508</t>
  </si>
  <si>
    <t>18-0422</t>
  </si>
  <si>
    <t>17-0760</t>
  </si>
  <si>
    <t>16-0357</t>
  </si>
  <si>
    <t>SEYMOUR</t>
  </si>
  <si>
    <t>17-0177</t>
  </si>
  <si>
    <t>16-0244</t>
  </si>
  <si>
    <t>18-0983</t>
  </si>
  <si>
    <t>16-0258</t>
  </si>
  <si>
    <t>16-0774</t>
  </si>
  <si>
    <t>16-0364</t>
  </si>
  <si>
    <t>17-0496</t>
  </si>
  <si>
    <t>15-0039</t>
  </si>
  <si>
    <t>18-0914</t>
  </si>
  <si>
    <t>WINSTED</t>
  </si>
  <si>
    <t>16-0642</t>
  </si>
  <si>
    <t>15-0404</t>
  </si>
  <si>
    <t>COLCHESTER</t>
  </si>
  <si>
    <t>16-0524</t>
  </si>
  <si>
    <t>17-0360</t>
  </si>
  <si>
    <t>17-0457</t>
  </si>
  <si>
    <t>15-0216</t>
  </si>
  <si>
    <t>17-0286</t>
  </si>
  <si>
    <t>17-0323</t>
  </si>
  <si>
    <t>14-0146</t>
  </si>
  <si>
    <t>16-0389</t>
  </si>
  <si>
    <t>16-0907</t>
  </si>
  <si>
    <t>18-0300</t>
  </si>
  <si>
    <t>CROMWELL</t>
  </si>
  <si>
    <t>17-0100</t>
  </si>
  <si>
    <t>16-0819</t>
  </si>
  <si>
    <t>16-0455</t>
  </si>
  <si>
    <t>14-0554</t>
  </si>
  <si>
    <t>12-1937</t>
  </si>
  <si>
    <t>17-0408</t>
  </si>
  <si>
    <t>15-0018</t>
  </si>
  <si>
    <t>12-0298</t>
  </si>
  <si>
    <t>16-0813</t>
  </si>
  <si>
    <t>15-0165</t>
  </si>
  <si>
    <t>15-0534</t>
  </si>
  <si>
    <t>NEW YORK</t>
  </si>
  <si>
    <t>18-0608</t>
  </si>
  <si>
    <t>17-0904</t>
  </si>
  <si>
    <t>16-0112</t>
  </si>
  <si>
    <t>PROSPECT</t>
  </si>
  <si>
    <t>18-0720</t>
  </si>
  <si>
    <t>17-0856</t>
  </si>
  <si>
    <t>17-0048</t>
  </si>
  <si>
    <t>13-0375</t>
  </si>
  <si>
    <t>PALMER</t>
  </si>
  <si>
    <t>STAFFORD</t>
  </si>
  <si>
    <t>14-0224</t>
  </si>
  <si>
    <t>16-0537</t>
  </si>
  <si>
    <t>15-0142</t>
  </si>
  <si>
    <t>MOOSUP</t>
  </si>
  <si>
    <t>16-0542</t>
  </si>
  <si>
    <t>15-0608</t>
  </si>
  <si>
    <t>17-0854</t>
  </si>
  <si>
    <t>18-0873</t>
  </si>
  <si>
    <t>14-0036</t>
  </si>
  <si>
    <t>JASPER</t>
  </si>
  <si>
    <t>15-0323</t>
  </si>
  <si>
    <t>17-0058</t>
  </si>
  <si>
    <t>18-0623</t>
  </si>
  <si>
    <t>Hypertensive Cardiovascular Disease, Pulmonary Emphysema</t>
  </si>
  <si>
    <t>18-0511</t>
  </si>
  <si>
    <t>TAMARAC</t>
  </si>
  <si>
    <t>14-0021</t>
  </si>
  <si>
    <t>16-0880</t>
  </si>
  <si>
    <t>14-0355</t>
  </si>
  <si>
    <t>13-0082</t>
  </si>
  <si>
    <t>ASTORIA</t>
  </si>
  <si>
    <t>12-0110</t>
  </si>
  <si>
    <t>KILLINGLY</t>
  </si>
  <si>
    <t>15-0692</t>
  </si>
  <si>
    <t>16-0146</t>
  </si>
  <si>
    <t>12-0237</t>
  </si>
  <si>
    <t>15-0187</t>
  </si>
  <si>
    <t>15-0707</t>
  </si>
  <si>
    <t>16-0703</t>
  </si>
  <si>
    <t>KNOXVILLE</t>
  </si>
  <si>
    <t>BEACON FALLS</t>
  </si>
  <si>
    <t>14-0292</t>
  </si>
  <si>
    <t>13-0012</t>
  </si>
  <si>
    <t>WILTON</t>
  </si>
  <si>
    <t>14-0421</t>
  </si>
  <si>
    <t>14-0026</t>
  </si>
  <si>
    <t>UNCASVILLE</t>
  </si>
  <si>
    <t>18-0234</t>
  </si>
  <si>
    <t>13-0073</t>
  </si>
  <si>
    <t>13-0289</t>
  </si>
  <si>
    <t>17-0446</t>
  </si>
  <si>
    <t>13-0143</t>
  </si>
  <si>
    <t>OLD LYME</t>
  </si>
  <si>
    <t>18-0120</t>
  </si>
  <si>
    <t>16-0243</t>
  </si>
  <si>
    <t>15-0565</t>
  </si>
  <si>
    <t>15-0389</t>
  </si>
  <si>
    <t>18-0522</t>
  </si>
  <si>
    <t>17-0347</t>
  </si>
  <si>
    <t>16-0720</t>
  </si>
  <si>
    <t>15-0131</t>
  </si>
  <si>
    <t>13-0248</t>
  </si>
  <si>
    <t>15-0288</t>
  </si>
  <si>
    <t>18-0531</t>
  </si>
  <si>
    <t>18-0317</t>
  </si>
  <si>
    <t>18-0886</t>
  </si>
  <si>
    <t>12-0259</t>
  </si>
  <si>
    <t>13-0311</t>
  </si>
  <si>
    <t>14-0456</t>
  </si>
  <si>
    <t>12-0190</t>
  </si>
  <si>
    <t>13-0231</t>
  </si>
  <si>
    <t>18-0659</t>
  </si>
  <si>
    <t>15-0033</t>
  </si>
  <si>
    <t>18-0394</t>
  </si>
  <si>
    <t>Cocaine Abuse</t>
  </si>
  <si>
    <t>18-0500</t>
  </si>
  <si>
    <t>14-0193</t>
  </si>
  <si>
    <t>BROOKLYN</t>
  </si>
  <si>
    <t>14-0008</t>
  </si>
  <si>
    <t>Atherosclerotic Coronary Artery Disease, Diabetes Mellitus</t>
  </si>
  <si>
    <t>17-0328</t>
  </si>
  <si>
    <t>18-0386</t>
  </si>
  <si>
    <t>14-0324</t>
  </si>
  <si>
    <t>15-0083</t>
  </si>
  <si>
    <t>18-0439</t>
  </si>
  <si>
    <t>18-0011</t>
  </si>
  <si>
    <t>17-0794</t>
  </si>
  <si>
    <t>15-0094</t>
  </si>
  <si>
    <t>14-0343</t>
  </si>
  <si>
    <t>WINDSOR</t>
  </si>
  <si>
    <t>14-0247</t>
  </si>
  <si>
    <t>16-0061</t>
  </si>
  <si>
    <t>OAKDALE</t>
  </si>
  <si>
    <t>15-0301</t>
  </si>
  <si>
    <t>16-0885</t>
  </si>
  <si>
    <t>18-0450</t>
  </si>
  <si>
    <t>WOODBURY</t>
  </si>
  <si>
    <t>14-0228</t>
  </si>
  <si>
    <t>VOLUNTOWN</t>
  </si>
  <si>
    <t>FRANKLIN</t>
  </si>
  <si>
    <t>15-0384</t>
  </si>
  <si>
    <t>SALISBURY</t>
  </si>
  <si>
    <t>15-0022</t>
  </si>
  <si>
    <t>17-0164</t>
  </si>
  <si>
    <t>17-0477</t>
  </si>
  <si>
    <t>18-0140</t>
  </si>
  <si>
    <t>15-0269</t>
  </si>
  <si>
    <t>WASHINGTON</t>
  </si>
  <si>
    <t>18-0951</t>
  </si>
  <si>
    <t>17-0741</t>
  </si>
  <si>
    <t>15-0206</t>
  </si>
  <si>
    <t>18-0541</t>
  </si>
  <si>
    <t>18-0312</t>
  </si>
  <si>
    <t>17-0385</t>
  </si>
  <si>
    <t>13-0018</t>
  </si>
  <si>
    <t>13-0017</t>
  </si>
  <si>
    <t>17-1034</t>
  </si>
  <si>
    <t>BRIDGEWATER</t>
  </si>
  <si>
    <t>15-0253</t>
  </si>
  <si>
    <t>17-0070</t>
  </si>
  <si>
    <t>17-0372</t>
  </si>
  <si>
    <t>16-0916</t>
  </si>
  <si>
    <t>17-0691</t>
  </si>
  <si>
    <t>18-0327</t>
  </si>
  <si>
    <t>18-0651</t>
  </si>
  <si>
    <t>14-0287</t>
  </si>
  <si>
    <t>16-0472</t>
  </si>
  <si>
    <t>MADISON</t>
  </si>
  <si>
    <t>16-0552</t>
  </si>
  <si>
    <t>15-0353</t>
  </si>
  <si>
    <t>COLUMBUS</t>
  </si>
  <si>
    <t>18-0482</t>
  </si>
  <si>
    <t>14-0461</t>
  </si>
  <si>
    <t>13-0165</t>
  </si>
  <si>
    <t>16-0871</t>
  </si>
  <si>
    <t>15-0629</t>
  </si>
  <si>
    <t>18-0751</t>
  </si>
  <si>
    <t>16-0353</t>
  </si>
  <si>
    <t>QUAKER HILL</t>
  </si>
  <si>
    <t>17-0277</t>
  </si>
  <si>
    <t>18-0557</t>
  </si>
  <si>
    <t>BANTAM</t>
  </si>
  <si>
    <t>17-0312</t>
  </si>
  <si>
    <t>17-0597</t>
  </si>
  <si>
    <t>MYSTIC</t>
  </si>
  <si>
    <t>17-0083</t>
  </si>
  <si>
    <t>18-0004</t>
  </si>
  <si>
    <t>17-0886</t>
  </si>
  <si>
    <t>17-0956</t>
  </si>
  <si>
    <t>13-0183</t>
  </si>
  <si>
    <t>17-0598</t>
  </si>
  <si>
    <t>18-0795</t>
  </si>
  <si>
    <t>HARWINTON</t>
  </si>
  <si>
    <t>17-0310</t>
  </si>
  <si>
    <t>12-0132</t>
  </si>
  <si>
    <t>18-0781</t>
  </si>
  <si>
    <t>16-0606</t>
  </si>
  <si>
    <t>16-0784</t>
  </si>
  <si>
    <t>17-0983</t>
  </si>
  <si>
    <t>16-0911</t>
  </si>
  <si>
    <t>15-0330</t>
  </si>
  <si>
    <t>18-0017</t>
  </si>
  <si>
    <t>15-0463</t>
  </si>
  <si>
    <t>13-0132</t>
  </si>
  <si>
    <t>18-0126</t>
  </si>
  <si>
    <t>18-0435</t>
  </si>
  <si>
    <t>16-0050</t>
  </si>
  <si>
    <t>17-0123</t>
  </si>
  <si>
    <t>14-0313</t>
  </si>
  <si>
    <t>15-0593</t>
  </si>
  <si>
    <t>13-0431</t>
  </si>
  <si>
    <t>16-0181</t>
  </si>
  <si>
    <t>17-0394</t>
  </si>
  <si>
    <t>13-0348</t>
  </si>
  <si>
    <t>16-0312</t>
  </si>
  <si>
    <t>TOLLAND</t>
  </si>
  <si>
    <t>17-0283</t>
  </si>
  <si>
    <t>16-0799</t>
  </si>
  <si>
    <t>14-0427</t>
  </si>
  <si>
    <t>16-0007</t>
  </si>
  <si>
    <t>18-0546</t>
  </si>
  <si>
    <t>16-0298</t>
  </si>
  <si>
    <t>15-0468</t>
  </si>
  <si>
    <t>EAST HADDAM</t>
  </si>
  <si>
    <t>16-0578</t>
  </si>
  <si>
    <t>LEBANON</t>
  </si>
  <si>
    <t>13-0104</t>
  </si>
  <si>
    <t>GLASTONBURY</t>
  </si>
  <si>
    <t>17-0566</t>
  </si>
  <si>
    <t>14-0383</t>
  </si>
  <si>
    <t>18-0186</t>
  </si>
  <si>
    <t>17-0728</t>
  </si>
  <si>
    <t>18-0768</t>
  </si>
  <si>
    <t>JAMAICA PLAIN</t>
  </si>
  <si>
    <t>18-0349</t>
  </si>
  <si>
    <t>13-0447</t>
  </si>
  <si>
    <t>14-0479</t>
  </si>
  <si>
    <t>17-0641</t>
  </si>
  <si>
    <t>18-0498</t>
  </si>
  <si>
    <t>18-0560</t>
  </si>
  <si>
    <t>WOODSTOCK</t>
  </si>
  <si>
    <t>16-0340</t>
  </si>
  <si>
    <t>16-0492</t>
  </si>
  <si>
    <t>16-0033</t>
  </si>
  <si>
    <t>14-0412</t>
  </si>
  <si>
    <t>COVENTRY</t>
  </si>
  <si>
    <t>13-0331</t>
  </si>
  <si>
    <t>17-1000</t>
  </si>
  <si>
    <t>15-0515</t>
  </si>
  <si>
    <t>COLUMBIA</t>
  </si>
  <si>
    <t>17-0200</t>
  </si>
  <si>
    <t>15-0582</t>
  </si>
  <si>
    <t>17-0772</t>
  </si>
  <si>
    <t>16-0323</t>
  </si>
  <si>
    <t>17-0391</t>
  </si>
  <si>
    <t>15-0357</t>
  </si>
  <si>
    <t>14-0495</t>
  </si>
  <si>
    <t>17-0110</t>
  </si>
  <si>
    <t>18-0201</t>
  </si>
  <si>
    <t>Obesity, Methadone, Alprazolam and Clonazepam Intoxication</t>
  </si>
  <si>
    <t>13-0381</t>
  </si>
  <si>
    <t>DAYVILLE</t>
  </si>
  <si>
    <t>PUTNAM</t>
  </si>
  <si>
    <t>14-0064</t>
  </si>
  <si>
    <t>17-0430</t>
  </si>
  <si>
    <t>18-0153</t>
  </si>
  <si>
    <t>18-0919</t>
  </si>
  <si>
    <t>17-0511</t>
  </si>
  <si>
    <t>15-0238</t>
  </si>
  <si>
    <t>16-0445</t>
  </si>
  <si>
    <t>16-0766</t>
  </si>
  <si>
    <t>14-0096</t>
  </si>
  <si>
    <t>17-0315</t>
  </si>
  <si>
    <t>SALEM</t>
  </si>
  <si>
    <t>14-0214</t>
  </si>
  <si>
    <t>15-0549</t>
  </si>
  <si>
    <t>16-0710</t>
  </si>
  <si>
    <t>12-0328</t>
  </si>
  <si>
    <t>18-0344</t>
  </si>
  <si>
    <t>17-0527</t>
  </si>
  <si>
    <t>15-0635</t>
  </si>
  <si>
    <t>13-0171</t>
  </si>
  <si>
    <t>14-0507</t>
  </si>
  <si>
    <t>12-0143</t>
  </si>
  <si>
    <t>16-0012</t>
  </si>
  <si>
    <t>18-0894</t>
  </si>
  <si>
    <t>15-0104</t>
  </si>
  <si>
    <t>14-0372</t>
  </si>
  <si>
    <t>14-0081</t>
  </si>
  <si>
    <t>17-0838</t>
  </si>
  <si>
    <t>17-0665</t>
  </si>
  <si>
    <t>13-0342</t>
  </si>
  <si>
    <t>IVORYTON</t>
  </si>
  <si>
    <t>ESSEX</t>
  </si>
  <si>
    <t>16-0224</t>
  </si>
  <si>
    <t>18-0675</t>
  </si>
  <si>
    <t>15-0055</t>
  </si>
  <si>
    <t>13-0304</t>
  </si>
  <si>
    <t>17-0223</t>
  </si>
  <si>
    <t>16-0440</t>
  </si>
  <si>
    <t>18-0854</t>
  </si>
  <si>
    <t>13-0463</t>
  </si>
  <si>
    <t>17-0316</t>
  </si>
  <si>
    <t>12-0164</t>
  </si>
  <si>
    <t>14-0246</t>
  </si>
  <si>
    <t>13-0037</t>
  </si>
  <si>
    <t>17-0280</t>
  </si>
  <si>
    <t>14-0409</t>
  </si>
  <si>
    <t>17-0991</t>
  </si>
  <si>
    <t>15-0343</t>
  </si>
  <si>
    <t>17-0053</t>
  </si>
  <si>
    <t>14-0048</t>
  </si>
  <si>
    <t>12-0175</t>
  </si>
  <si>
    <t>18-0704</t>
  </si>
  <si>
    <t>CHESHIRE</t>
  </si>
  <si>
    <t>15-0431</t>
  </si>
  <si>
    <t>Acute Heroin Intoxication</t>
  </si>
  <si>
    <t>17-0782</t>
  </si>
  <si>
    <t>16-0082</t>
  </si>
  <si>
    <t>PLAINFIELD</t>
  </si>
  <si>
    <t>18-0251</t>
  </si>
  <si>
    <t>Acute Intoxication due to the Combined Effects of Heroin and Methadone</t>
  </si>
  <si>
    <t>17-0183</t>
  </si>
  <si>
    <t>17-0579</t>
  </si>
  <si>
    <t>16-0212</t>
  </si>
  <si>
    <t>17-0295</t>
  </si>
  <si>
    <t>14-0153</t>
  </si>
  <si>
    <t>17-0492</t>
  </si>
  <si>
    <t>16-0589</t>
  </si>
  <si>
    <t>16-0839</t>
  </si>
  <si>
    <t>17-0583</t>
  </si>
  <si>
    <t>18-0049</t>
  </si>
  <si>
    <t>15-0639</t>
  </si>
  <si>
    <t>17-0712</t>
  </si>
  <si>
    <t>16-0296</t>
  </si>
  <si>
    <t>17-0939</t>
  </si>
  <si>
    <t>15-0510</t>
  </si>
  <si>
    <t>14-0394</t>
  </si>
  <si>
    <t>NEW BEDFORD</t>
  </si>
  <si>
    <t>14-0278</t>
  </si>
  <si>
    <t>16-0629</t>
  </si>
  <si>
    <t>17-0859</t>
  </si>
  <si>
    <t>16-0411</t>
  </si>
  <si>
    <t>15-0378</t>
  </si>
  <si>
    <t>17-0450</t>
  </si>
  <si>
    <t>12-2020</t>
  </si>
  <si>
    <t>16-0853</t>
  </si>
  <si>
    <t>18-0402</t>
  </si>
  <si>
    <t>16-0092</t>
  </si>
  <si>
    <t>14-0544</t>
  </si>
  <si>
    <t>Atherosclerotic Cardiovascular Disease</t>
  </si>
  <si>
    <t>15-0172</t>
  </si>
  <si>
    <t>17-0196</t>
  </si>
  <si>
    <t>18-0279</t>
  </si>
  <si>
    <t>17-1022</t>
  </si>
  <si>
    <t>WETHERSFIELD</t>
  </si>
  <si>
    <t>13-0416</t>
  </si>
  <si>
    <t>15-0037</t>
  </si>
  <si>
    <t>18-0174</t>
  </si>
  <si>
    <t>15-0614</t>
  </si>
  <si>
    <t>13-0475</t>
  </si>
  <si>
    <t>17-0462</t>
  </si>
  <si>
    <t>13-0050</t>
  </si>
  <si>
    <t>12-2001</t>
  </si>
  <si>
    <t>18-0589</t>
  </si>
  <si>
    <t>14-0125</t>
  </si>
  <si>
    <t>Diabetes</t>
  </si>
  <si>
    <t>14-0033</t>
  </si>
  <si>
    <t>18-0526</t>
  </si>
  <si>
    <t>Hypertensive Cardiovascular Disease, Morbid Obesity</t>
  </si>
  <si>
    <t>17-0038</t>
  </si>
  <si>
    <t>17-0724</t>
  </si>
  <si>
    <t>14-0198</t>
  </si>
  <si>
    <t>12-0278</t>
  </si>
  <si>
    <t>15-0211</t>
  </si>
  <si>
    <t>17-0254</t>
  </si>
  <si>
    <t>CANTON</t>
  </si>
  <si>
    <t>15-0604</t>
  </si>
  <si>
    <t>15-0530</t>
  </si>
  <si>
    <t>17-0891</t>
  </si>
  <si>
    <t>18-0715</t>
  </si>
  <si>
    <t>17-0973</t>
  </si>
  <si>
    <t>18-0032</t>
  </si>
  <si>
    <t>15-0248</t>
  </si>
  <si>
    <t>17-0676</t>
  </si>
  <si>
    <t>15-0243</t>
  </si>
  <si>
    <t>15-0680</t>
  </si>
  <si>
    <t>18-0970</t>
  </si>
  <si>
    <t>16-0751</t>
  </si>
  <si>
    <t>18-0829</t>
  </si>
  <si>
    <t>14-0512</t>
  </si>
  <si>
    <t>15-0199</t>
  </si>
  <si>
    <t>14-0539</t>
  </si>
  <si>
    <t>17-0228</t>
  </si>
  <si>
    <t>17-0414</t>
  </si>
  <si>
    <t>18-0105</t>
  </si>
  <si>
    <t>12-0291</t>
  </si>
  <si>
    <t>17-0841</t>
  </si>
  <si>
    <t>15-0674</t>
  </si>
  <si>
    <t>17-0088</t>
  </si>
  <si>
    <t>16-0396</t>
  </si>
  <si>
    <t>18-0044</t>
  </si>
  <si>
    <t>15-0335</t>
  </si>
  <si>
    <t>15-0072</t>
  </si>
  <si>
    <t>12-0309</t>
  </si>
  <si>
    <t>17-0756</t>
  </si>
  <si>
    <t>COSTA MESA</t>
  </si>
  <si>
    <t>16-0038</t>
  </si>
  <si>
    <t>13-0198</t>
  </si>
  <si>
    <t>DURHAM</t>
  </si>
  <si>
    <t>18-0515</t>
  </si>
  <si>
    <t>14-0519</t>
  </si>
  <si>
    <t>ALFRED STATION</t>
  </si>
  <si>
    <t>16-0379</t>
  </si>
  <si>
    <t>16-0263</t>
  </si>
  <si>
    <t>18-0673</t>
  </si>
  <si>
    <t>18-0876</t>
  </si>
  <si>
    <t>15-0660</t>
  </si>
  <si>
    <t>16-0691</t>
  </si>
  <si>
    <t>15-0127</t>
  </si>
  <si>
    <t>15-0562</t>
  </si>
  <si>
    <t>18-0575</t>
  </si>
  <si>
    <t>18-0230</t>
  </si>
  <si>
    <t>16-0684</t>
  </si>
  <si>
    <t>18-0062</t>
  </si>
  <si>
    <t>13-0069</t>
  </si>
  <si>
    <t>15-0414</t>
  </si>
  <si>
    <t>17-0824</t>
  </si>
  <si>
    <t>17-0822</t>
  </si>
  <si>
    <t>16-0002</t>
  </si>
  <si>
    <t>12-2015</t>
  </si>
  <si>
    <t>15-0500</t>
  </si>
  <si>
    <t>15-0116</t>
  </si>
  <si>
    <t>14-0417</t>
  </si>
  <si>
    <t>18-0518</t>
  </si>
  <si>
    <t>15-0299</t>
  </si>
  <si>
    <t>18-0861</t>
  </si>
  <si>
    <t>16-0393</t>
  </si>
  <si>
    <t>18-0374</t>
  </si>
  <si>
    <t>16-0269</t>
  </si>
  <si>
    <t>14-0378</t>
  </si>
  <si>
    <t>NEWINGTON</t>
  </si>
  <si>
    <t>15-0221</t>
  </si>
  <si>
    <t>15-0079</t>
  </si>
  <si>
    <t>17-0547</t>
  </si>
  <si>
    <t>12-2002</t>
  </si>
  <si>
    <t>14-0405</t>
  </si>
  <si>
    <t>17-0636</t>
  </si>
  <si>
    <t>18-0687</t>
  </si>
  <si>
    <t>16-0735</t>
  </si>
  <si>
    <t>18-0418</t>
  </si>
  <si>
    <t>18-0938</t>
  </si>
  <si>
    <t>Recent cocaine use</t>
  </si>
  <si>
    <t>18-0155</t>
  </si>
  <si>
    <t>15-0483</t>
  </si>
  <si>
    <t>18-0295</t>
  </si>
  <si>
    <t>13-0285</t>
  </si>
  <si>
    <t>16-0824</t>
  </si>
  <si>
    <t>12-0246</t>
  </si>
  <si>
    <t>17-0767</t>
  </si>
  <si>
    <t>17-0834</t>
  </si>
  <si>
    <t>BRONX</t>
  </si>
  <si>
    <t>18-0545</t>
  </si>
  <si>
    <t>16-0519</t>
  </si>
  <si>
    <t>13-0022</t>
  </si>
  <si>
    <t>12-0336</t>
  </si>
  <si>
    <t>15-0226</t>
  </si>
  <si>
    <t>SUFFIELD</t>
  </si>
  <si>
    <t>17-0195</t>
  </si>
  <si>
    <t>12-1933</t>
  </si>
  <si>
    <t>14-0207</t>
  </si>
  <si>
    <t>15-0005</t>
  </si>
  <si>
    <t>13-0357</t>
  </si>
  <si>
    <t>18-0144</t>
  </si>
  <si>
    <t>17-0151</t>
  </si>
  <si>
    <t>18-0446</t>
  </si>
  <si>
    <t>17-0388</t>
  </si>
  <si>
    <t>17-0210</t>
  </si>
  <si>
    <t>18-0348</t>
  </si>
  <si>
    <t>14-0439</t>
  </si>
  <si>
    <t>17-0168</t>
  </si>
  <si>
    <t>18-0453</t>
  </si>
  <si>
    <t>Recent Cocaine Use</t>
  </si>
  <si>
    <t>12-1949</t>
  </si>
  <si>
    <t>15-0305</t>
  </si>
  <si>
    <t>17-0922</t>
  </si>
  <si>
    <t>16-0468</t>
  </si>
  <si>
    <t>16-0192</t>
  </si>
  <si>
    <t>16-0782</t>
  </si>
  <si>
    <t>18-0431</t>
  </si>
  <si>
    <t>LISBON</t>
  </si>
  <si>
    <t>17-0882</t>
  </si>
  <si>
    <t>17-0142</t>
  </si>
  <si>
    <t>SIMSBURY</t>
  </si>
  <si>
    <t>16-0897</t>
  </si>
  <si>
    <t>18-0256</t>
  </si>
  <si>
    <t>13-0204</t>
  </si>
  <si>
    <t>18-0655</t>
  </si>
  <si>
    <t>Hypertensive Cardiovascular Disease</t>
  </si>
  <si>
    <t>17-0368</t>
  </si>
  <si>
    <t>18-0777</t>
  </si>
  <si>
    <t>18-0807</t>
  </si>
  <si>
    <t>15-0388</t>
  </si>
  <si>
    <t>15-0026</t>
  </si>
  <si>
    <t>17-0593</t>
  </si>
  <si>
    <t>16-0601</t>
  </si>
  <si>
    <t>16-0679</t>
  </si>
  <si>
    <t>18-0471</t>
  </si>
  <si>
    <t>15-0579</t>
  </si>
  <si>
    <t>18-0331</t>
  </si>
  <si>
    <t>15-0715</t>
  </si>
  <si>
    <t>17-0222</t>
  </si>
  <si>
    <t>12-0174</t>
  </si>
  <si>
    <t>NORTH CANAAN</t>
  </si>
  <si>
    <t>16-0564</t>
  </si>
  <si>
    <t>15-0356</t>
  </si>
  <si>
    <t>17-0079</t>
  </si>
  <si>
    <t>18-0869</t>
  </si>
  <si>
    <t>15-0258</t>
  </si>
  <si>
    <t>14-0449</t>
  </si>
  <si>
    <t>17-1012</t>
  </si>
  <si>
    <t>17-0066</t>
  </si>
  <si>
    <t>NIANTIC</t>
  </si>
  <si>
    <t>16-0533</t>
  </si>
  <si>
    <t>13-0352</t>
  </si>
  <si>
    <t>18-0057</t>
  </si>
  <si>
    <t>16-0203</t>
  </si>
  <si>
    <t>18-0603</t>
  </si>
  <si>
    <t>13-0419</t>
  </si>
  <si>
    <t>16-0913</t>
  </si>
  <si>
    <t>17-0637</t>
  </si>
  <si>
    <t>18-0324</t>
  </si>
  <si>
    <t>17-0287</t>
  </si>
  <si>
    <t>16-0133</t>
  </si>
  <si>
    <t>16-0621</t>
  </si>
  <si>
    <t>13-0005</t>
  </si>
  <si>
    <t>17-0443</t>
  </si>
  <si>
    <t>13-0136</t>
  </si>
  <si>
    <t>18-0130</t>
  </si>
  <si>
    <t>15-0467</t>
  </si>
  <si>
    <t>17-0524</t>
  </si>
  <si>
    <t>18-0674</t>
  </si>
  <si>
    <t>17-0011</t>
  </si>
  <si>
    <t>12-0100</t>
  </si>
  <si>
    <t>16-0574</t>
  </si>
  <si>
    <t>17-0768</t>
  </si>
  <si>
    <t>15-0503</t>
  </si>
  <si>
    <t>18-0978</t>
  </si>
  <si>
    <t>16-0363</t>
  </si>
  <si>
    <t>18-0564</t>
  </si>
  <si>
    <t>17-0567</t>
  </si>
  <si>
    <t>14-0483</t>
  </si>
  <si>
    <t>16-0308</t>
  </si>
  <si>
    <t>15-0456</t>
  </si>
  <si>
    <t>14-0416</t>
  </si>
  <si>
    <t>18-0242</t>
  </si>
  <si>
    <t>16-0083</t>
  </si>
  <si>
    <t>13-0221</t>
  </si>
  <si>
    <t>14-0475</t>
  </si>
  <si>
    <t>17-0562</t>
  </si>
  <si>
    <t>WATERFORD</t>
  </si>
  <si>
    <t>17-0125</t>
  </si>
  <si>
    <t>17-0602</t>
  </si>
  <si>
    <t>13-0253</t>
  </si>
  <si>
    <t>13-0472</t>
  </si>
  <si>
    <t>15-0108</t>
  </si>
  <si>
    <t>16-0138</t>
  </si>
  <si>
    <t>14-0068</t>
  </si>
  <si>
    <t>13-0335</t>
  </si>
  <si>
    <t>KILLINGWORTH</t>
  </si>
  <si>
    <t>13-0385</t>
  </si>
  <si>
    <t>17-0434</t>
  </si>
  <si>
    <t>18-0690</t>
  </si>
  <si>
    <t>13-0435</t>
  </si>
  <si>
    <t>12-0115</t>
  </si>
  <si>
    <t>12-0332</t>
  </si>
  <si>
    <t>17-0723</t>
  </si>
  <si>
    <t>16-0548</t>
  </si>
  <si>
    <t>18-0610</t>
  </si>
  <si>
    <t>15-0423</t>
  </si>
  <si>
    <t>18-0038</t>
  </si>
  <si>
    <t>17-0489</t>
  </si>
  <si>
    <t>BLANDFORD</t>
  </si>
  <si>
    <t>14-0464</t>
  </si>
  <si>
    <t>PORT CHESTER</t>
  </si>
  <si>
    <t>14-0431</t>
  </si>
  <si>
    <t>18-0183</t>
  </si>
  <si>
    <t>18-0257</t>
  </si>
  <si>
    <t>17-0355</t>
  </si>
  <si>
    <t>16-0051</t>
  </si>
  <si>
    <t>15-0173</t>
  </si>
  <si>
    <t>15-0052</t>
  </si>
  <si>
    <t>17-0227</t>
  </si>
  <si>
    <t>17-0714</t>
  </si>
  <si>
    <t>17-0791</t>
  </si>
  <si>
    <t>16-0426</t>
  </si>
  <si>
    <t>WILLINGTON</t>
  </si>
  <si>
    <t>17-0968</t>
  </si>
  <si>
    <t>17-0039</t>
  </si>
  <si>
    <t>16-0350</t>
  </si>
  <si>
    <t>WESTON</t>
  </si>
  <si>
    <t>16-0510</t>
  </si>
  <si>
    <t>RED HOOK</t>
  </si>
  <si>
    <t>16-0761</t>
  </si>
  <si>
    <t>14-0085</t>
  </si>
  <si>
    <t>12-0345</t>
  </si>
  <si>
    <t>14-0341</t>
  </si>
  <si>
    <t>17-0690</t>
  </si>
  <si>
    <t>15-0586</t>
  </si>
  <si>
    <t>18-0475</t>
  </si>
  <si>
    <t>17-0298</t>
  </si>
  <si>
    <t>18-0898</t>
  </si>
  <si>
    <t>17-0750</t>
  </si>
  <si>
    <t>16-0330</t>
  </si>
  <si>
    <t>15-0721</t>
  </si>
  <si>
    <t>12-0184</t>
  </si>
  <si>
    <t>18-0678</t>
  </si>
  <si>
    <t>15-0059</t>
  </si>
  <si>
    <t>18-0337</t>
  </si>
  <si>
    <t>14-0315</t>
  </si>
  <si>
    <t>14-0282</t>
  </si>
  <si>
    <t>Cardiac Hypertrophy with Hypertension, Asthma</t>
  </si>
  <si>
    <t>16-0910</t>
  </si>
  <si>
    <t>17-0801</t>
  </si>
  <si>
    <t>14-0101</t>
  </si>
  <si>
    <t>16-0611</t>
  </si>
  <si>
    <t>16-0435</t>
  </si>
  <si>
    <t>17-0661</t>
  </si>
  <si>
    <t>16-0220</t>
  </si>
  <si>
    <t>MIDDLEFIELD</t>
  </si>
  <si>
    <t>13-0175</t>
  </si>
  <si>
    <t>13-0092</t>
  </si>
  <si>
    <t>18-0149</t>
  </si>
  <si>
    <t>12-0147</t>
  </si>
  <si>
    <t>16-0569</t>
  </si>
  <si>
    <t>15-0143</t>
  </si>
  <si>
    <t>16-0284</t>
  </si>
  <si>
    <t>18-0261</t>
  </si>
  <si>
    <t>15-0517</t>
  </si>
  <si>
    <t>13-0450</t>
  </si>
  <si>
    <t>16-0557</t>
  </si>
  <si>
    <t>14-0053</t>
  </si>
  <si>
    <t>13-0192</t>
  </si>
  <si>
    <t>17-0049</t>
  </si>
  <si>
    <t>15-0397</t>
  </si>
  <si>
    <t>16-0579</t>
  </si>
  <si>
    <t>18-0026</t>
  </si>
  <si>
    <t>17-0466</t>
  </si>
  <si>
    <t>17-0943</t>
  </si>
  <si>
    <t>13-0272</t>
  </si>
  <si>
    <t>13-0490</t>
  </si>
  <si>
    <t>17-0786</t>
  </si>
  <si>
    <t>15-0487</t>
  </si>
  <si>
    <t>17-0411</t>
  </si>
  <si>
    <t>14-0532</t>
  </si>
  <si>
    <t>17-0320</t>
  </si>
  <si>
    <t>17-0331</t>
  </si>
  <si>
    <t>16-0723</t>
  </si>
  <si>
    <t>18-0773</t>
  </si>
  <si>
    <t>18-0701</t>
  </si>
  <si>
    <t>16-0034</t>
  </si>
  <si>
    <t>16-0266</t>
  </si>
  <si>
    <t>17-0587</t>
  </si>
  <si>
    <t>WEST SPRINGFIELD</t>
  </si>
  <si>
    <t>14-0237</t>
  </si>
  <si>
    <t>15-0111</t>
  </si>
  <si>
    <t>12-0178</t>
  </si>
  <si>
    <t>18-0525</t>
  </si>
  <si>
    <t>12-1952</t>
  </si>
  <si>
    <t>KINGSTON</t>
  </si>
  <si>
    <t>14-0297</t>
  </si>
  <si>
    <t>18-0101</t>
  </si>
  <si>
    <t>14-0398</t>
  </si>
  <si>
    <t>18-0265</t>
  </si>
  <si>
    <t>15-0642</t>
  </si>
  <si>
    <t>16-0417</t>
  </si>
  <si>
    <t>14-0471</t>
  </si>
  <si>
    <t>15-0300</t>
  </si>
  <si>
    <t>13-0054</t>
  </si>
  <si>
    <t>14-0017</t>
  </si>
  <si>
    <t>18-0178</t>
  </si>
  <si>
    <t>15-0486</t>
  </si>
  <si>
    <t>18-0085</t>
  </si>
  <si>
    <t>18-0574</t>
  </si>
  <si>
    <t>16-0633</t>
  </si>
  <si>
    <t>15-0076</t>
  </si>
  <si>
    <t>12-2024</t>
  </si>
  <si>
    <t>15-0207</t>
  </si>
  <si>
    <t>18-0398</t>
  </si>
  <si>
    <t>14-0121</t>
  </si>
  <si>
    <t>12-1984</t>
  </si>
  <si>
    <t>16-0236</t>
  </si>
  <si>
    <t>13-0240</t>
  </si>
  <si>
    <t>18-0530</t>
  </si>
  <si>
    <t>18-0841</t>
  </si>
  <si>
    <t>14-0500</t>
  </si>
  <si>
    <t>15-0168</t>
  </si>
  <si>
    <t>17-0863</t>
  </si>
  <si>
    <t>14-0165</t>
  </si>
  <si>
    <t>17-0163</t>
  </si>
  <si>
    <t>12-0274</t>
  </si>
  <si>
    <t>15-0338</t>
  </si>
  <si>
    <t>14-0551</t>
  </si>
  <si>
    <t>18-0742</t>
  </si>
  <si>
    <t>18-0225</t>
  </si>
  <si>
    <t>14-0029</t>
  </si>
  <si>
    <t>17-0034</t>
  </si>
  <si>
    <t>13-0049</t>
  </si>
  <si>
    <t>14-0266</t>
  </si>
  <si>
    <t>16-0499</t>
  </si>
  <si>
    <t>CLAREMORE</t>
  </si>
  <si>
    <t>18-0966</t>
  </si>
  <si>
    <t>16-0795</t>
  </si>
  <si>
    <t>12-0314</t>
  </si>
  <si>
    <t>18-0584</t>
  </si>
  <si>
    <t>HYPERTENSIVE AND ATHEROSCLEROTIC HEART DISEASE</t>
  </si>
  <si>
    <t>17-0418</t>
  </si>
  <si>
    <t>17-0258</t>
  </si>
  <si>
    <t>18-0459</t>
  </si>
  <si>
    <t>17-0845</t>
  </si>
  <si>
    <t>17-0606</t>
  </si>
  <si>
    <t>15-0526</t>
  </si>
  <si>
    <t>12-0142</t>
  </si>
  <si>
    <t>ASCVD</t>
  </si>
  <si>
    <t>15-0164</t>
  </si>
  <si>
    <t>17-0680</t>
  </si>
  <si>
    <t>18-0275</t>
  </si>
  <si>
    <t>16-0882</t>
  </si>
  <si>
    <t>16-0382</t>
  </si>
  <si>
    <t>18-0048</t>
  </si>
  <si>
    <t>18-0865</t>
  </si>
  <si>
    <t>16-0596</t>
  </si>
  <si>
    <t>12-0216</t>
  </si>
  <si>
    <t>17-0895</t>
  </si>
  <si>
    <t>16-0023</t>
  </si>
  <si>
    <t>15-0618</t>
  </si>
  <si>
    <t>18-0540</t>
  </si>
  <si>
    <t>MAMARONECK</t>
  </si>
  <si>
    <t>15-0239</t>
  </si>
  <si>
    <t>ORLANDO</t>
  </si>
  <si>
    <t>17-0781</t>
  </si>
  <si>
    <t>17-0656</t>
  </si>
  <si>
    <t>18-0173</t>
  </si>
  <si>
    <t>12-0279</t>
  </si>
  <si>
    <t>15-0369</t>
  </si>
  <si>
    <t>18-0292</t>
  </si>
  <si>
    <t>13-0081</t>
  </si>
  <si>
    <t>MORRIS</t>
  </si>
  <si>
    <t>16-0166</t>
  </si>
  <si>
    <t>15-0411</t>
  </si>
  <si>
    <t>18-0367</t>
  </si>
  <si>
    <t>ASHFORD</t>
  </si>
  <si>
    <t>15-0091</t>
  </si>
  <si>
    <t>12-1938</t>
  </si>
  <si>
    <t>16-0857</t>
  </si>
  <si>
    <t>12-0305</t>
  </si>
  <si>
    <t>18-0990</t>
  </si>
  <si>
    <t>14-0515</t>
  </si>
  <si>
    <t>DEEP RIVER</t>
  </si>
  <si>
    <t>15-0558</t>
  </si>
  <si>
    <t>17-0128</t>
  </si>
  <si>
    <t>18-0299</t>
  </si>
  <si>
    <t>18-1005</t>
  </si>
  <si>
    <t>18-0378</t>
  </si>
  <si>
    <t>CENTRAL VILLAGE</t>
  </si>
  <si>
    <t>18-0705</t>
  </si>
  <si>
    <t>18-0414</t>
  </si>
  <si>
    <t>18-0934</t>
  </si>
  <si>
    <t>17-0552</t>
  </si>
  <si>
    <t>17-0506</t>
  </si>
  <si>
    <t>12-1969</t>
  </si>
  <si>
    <t>18-0309</t>
  </si>
  <si>
    <t>15-0471</t>
  </si>
  <si>
    <t>EAST LYME</t>
  </si>
  <si>
    <t>15-0374</t>
  </si>
  <si>
    <t>16-0718</t>
  </si>
  <si>
    <t>18-0683</t>
  </si>
  <si>
    <t>17-0178</t>
  </si>
  <si>
    <t>18-0991</t>
  </si>
  <si>
    <t>18-0210</t>
  </si>
  <si>
    <t>18-0421</t>
  </si>
  <si>
    <t>16-0251</t>
  </si>
  <si>
    <t>17-0811</t>
  </si>
  <si>
    <t>16-0395</t>
  </si>
  <si>
    <t>14-0251</t>
  </si>
  <si>
    <t>12-0250</t>
  </si>
  <si>
    <t>14-0382</t>
  </si>
  <si>
    <t>18-0159</t>
  </si>
  <si>
    <t>14-0025</t>
  </si>
  <si>
    <t>18-0880</t>
  </si>
  <si>
    <t>SUNDERLAND</t>
  </si>
  <si>
    <t>17-0215</t>
  </si>
  <si>
    <t>17-0953</t>
  </si>
  <si>
    <t>17-0205</t>
  </si>
  <si>
    <t>18-0579</t>
  </si>
  <si>
    <t>15-0443</t>
  </si>
  <si>
    <t>18-0669</t>
  </si>
  <si>
    <t>12-2006</t>
  </si>
  <si>
    <t>16-0695</t>
  </si>
  <si>
    <t>17-0735</t>
  </si>
  <si>
    <t>18-0503</t>
  </si>
  <si>
    <t>18-0341</t>
  </si>
  <si>
    <t>16-0320</t>
  </si>
  <si>
    <t>15-0601</t>
  </si>
  <si>
    <t>16-0044</t>
  </si>
  <si>
    <t>16-0087</t>
  </si>
  <si>
    <t>12-0204</t>
  </si>
  <si>
    <t>18-0320</t>
  </si>
  <si>
    <t>15-0086</t>
  </si>
  <si>
    <t>16-0816</t>
  </si>
  <si>
    <t>18-0607</t>
  </si>
  <si>
    <t>WESTBROOK</t>
  </si>
  <si>
    <t>18-0111</t>
  </si>
  <si>
    <t>16-0101</t>
  </si>
  <si>
    <t>18-0902</t>
  </si>
  <si>
    <t>15-0011</t>
  </si>
  <si>
    <t>13-0107</t>
  </si>
  <si>
    <t>14-0075</t>
  </si>
  <si>
    <t>17-0267</t>
  </si>
  <si>
    <t>16-0481</t>
  </si>
  <si>
    <t>15-0541</t>
  </si>
  <si>
    <t>13-0124</t>
  </si>
  <si>
    <t>12-0154</t>
  </si>
  <si>
    <t>18-0305</t>
  </si>
  <si>
    <t>WELLS</t>
  </si>
  <si>
    <t>UNIONVILLE</t>
  </si>
  <si>
    <t>15-0062</t>
  </si>
  <si>
    <t>17-0472</t>
  </si>
  <si>
    <t>17-0376</t>
  </si>
  <si>
    <t>14-0453</t>
  </si>
  <si>
    <t>13-0390</t>
  </si>
  <si>
    <t>15-0262</t>
  </si>
  <si>
    <t>16-0660</t>
  </si>
  <si>
    <t>18-0237</t>
  </si>
  <si>
    <t>17-0830</t>
  </si>
  <si>
    <t>17-0911</t>
  </si>
  <si>
    <t>16-0189</t>
  </si>
  <si>
    <t>18-0490</t>
  </si>
  <si>
    <t>15-0310</t>
  </si>
  <si>
    <t>15-0621</t>
  </si>
  <si>
    <t>17-0146</t>
  </si>
  <si>
    <t>13-0423</t>
  </si>
  <si>
    <t>18-0079</t>
  </si>
  <si>
    <t>17-0878</t>
  </si>
  <si>
    <t>18-0814</t>
  </si>
  <si>
    <t>18-0405</t>
  </si>
  <si>
    <t>18-0998</t>
  </si>
  <si>
    <t>18-0554</t>
  </si>
  <si>
    <t>15-0698</t>
  </si>
  <si>
    <t>17-0025</t>
  </si>
  <si>
    <t>13-0325</t>
  </si>
  <si>
    <t>17-1015</t>
  </si>
  <si>
    <t>15-0407</t>
  </si>
  <si>
    <t>12-0169</t>
  </si>
  <si>
    <t>STANFORDVILLE</t>
  </si>
  <si>
    <t>15-0047</t>
  </si>
  <si>
    <t>17-0963</t>
  </si>
  <si>
    <t>15-0683</t>
  </si>
  <si>
    <t>13-0225</t>
  </si>
  <si>
    <t>18-0941</t>
  </si>
  <si>
    <t>17-0339</t>
  </si>
  <si>
    <t>18-0927</t>
  </si>
  <si>
    <t>18-0769</t>
  </si>
  <si>
    <t>18-0166</t>
  </si>
  <si>
    <t>14-0526</t>
  </si>
  <si>
    <t>16-0864</t>
  </si>
  <si>
    <t>13-0076</t>
  </si>
  <si>
    <t>17-0671</t>
  </si>
  <si>
    <t>15-0507</t>
  </si>
  <si>
    <t>18-0362</t>
  </si>
  <si>
    <t>18-0508</t>
  </si>
  <si>
    <t>17-0241</t>
  </si>
  <si>
    <t>16-0648</t>
  </si>
  <si>
    <t>14-0192</t>
  </si>
  <si>
    <t>Cardiac Hypertrophy with Associated Hypertension and Obesity</t>
  </si>
  <si>
    <t>14-0260</t>
  </si>
  <si>
    <t>Morphine Intoxication</t>
  </si>
  <si>
    <t>16-0757</t>
  </si>
  <si>
    <t>15-0230</t>
  </si>
  <si>
    <t>18-0205</t>
  </si>
  <si>
    <t>12-0310</t>
  </si>
  <si>
    <t>WOODBRIDGE</t>
  </si>
  <si>
    <t>16-0333</t>
  </si>
  <si>
    <t>17-0619</t>
  </si>
  <si>
    <t>18-0645</t>
  </si>
  <si>
    <t>Arteriosclerotic Cardiovascular Disease, Chronic Obstructive Pulmonary</t>
  </si>
  <si>
    <t>13-0009</t>
  </si>
  <si>
    <t>16-0123</t>
  </si>
  <si>
    <t>17-0946</t>
  </si>
  <si>
    <t>18-0732</t>
  </si>
  <si>
    <t>17-0111</t>
  </si>
  <si>
    <t>16-0514</t>
  </si>
  <si>
    <t>15-0014</t>
  </si>
  <si>
    <t>17-0401</t>
  </si>
  <si>
    <t>16-0315</t>
  </si>
  <si>
    <t>13-0257</t>
  </si>
  <si>
    <t>EASTFORD</t>
  </si>
  <si>
    <t>14-0487</t>
  </si>
  <si>
    <t>12-0199</t>
  </si>
  <si>
    <t>17-0474</t>
  </si>
  <si>
    <t>13-0280</t>
  </si>
  <si>
    <t>17-0421</t>
  </si>
  <si>
    <t>17-0650</t>
  </si>
  <si>
    <t>BETHANY</t>
  </si>
  <si>
    <t>17-0929</t>
  </si>
  <si>
    <t>12-0242</t>
  </si>
  <si>
    <t>16-0746</t>
  </si>
  <si>
    <t>15-0279</t>
  </si>
  <si>
    <t>13-0117</t>
  </si>
  <si>
    <t>14-0286</t>
  </si>
  <si>
    <t>18-0759</t>
  </si>
  <si>
    <t>13-0468</t>
  </si>
  <si>
    <t>15-0454</t>
  </si>
  <si>
    <t>17-0383</t>
  </si>
  <si>
    <t>18-0194</t>
  </si>
  <si>
    <t>17-0502</t>
  </si>
  <si>
    <t>15-0460</t>
  </si>
  <si>
    <t>17-0994</t>
  </si>
  <si>
    <t>15-0717</t>
  </si>
  <si>
    <t>12-1996</t>
  </si>
  <si>
    <t>18-0728</t>
  </si>
  <si>
    <t>Acute and Chronic Cocaine Use</t>
  </si>
  <si>
    <t>12-0228</t>
  </si>
  <si>
    <t>18-0636</t>
  </si>
  <si>
    <t>15-0425</t>
  </si>
  <si>
    <t>17-0571</t>
  </si>
  <si>
    <t>16-0791</t>
  </si>
  <si>
    <t>17-0919</t>
  </si>
  <si>
    <t>15-0572</t>
  </si>
  <si>
    <t>18-0946</t>
  </si>
  <si>
    <t>12-0111</t>
  </si>
  <si>
    <t>13-0146</t>
  </si>
  <si>
    <t>14-0301</t>
  </si>
  <si>
    <t>14-0088</t>
  </si>
  <si>
    <t>16-0156</t>
  </si>
  <si>
    <t>14-0536</t>
  </si>
  <si>
    <t>18-0041</t>
  </si>
  <si>
    <t>14-0172</t>
  </si>
  <si>
    <t>17-0302</t>
  </si>
  <si>
    <t>13-0208</t>
  </si>
  <si>
    <t>16-0118</t>
  </si>
  <si>
    <t>17-0519</t>
  </si>
  <si>
    <t>15-0274</t>
  </si>
  <si>
    <t>QUINEBAUG</t>
  </si>
  <si>
    <t>16-0403</t>
  </si>
  <si>
    <t>15-0628</t>
  </si>
  <si>
    <t>18-0782</t>
  </si>
  <si>
    <t>Acute Fentanyl, Methadone, and Diphenhydramine Intoxication</t>
  </si>
  <si>
    <t>17-0867</t>
  </si>
  <si>
    <t>15-0555</t>
  </si>
  <si>
    <t>16-0420</t>
  </si>
  <si>
    <t>17-0236</t>
  </si>
  <si>
    <t>13-0439</t>
  </si>
  <si>
    <t>12-1975</t>
  </si>
  <si>
    <t>18-0710</t>
  </si>
  <si>
    <t>17-0246</t>
  </si>
  <si>
    <t>17-0043</t>
  </si>
  <si>
    <t>18-0022</t>
  </si>
  <si>
    <t>15-0177</t>
  </si>
  <si>
    <t>12-0341</t>
  </si>
  <si>
    <t>18-0597</t>
  </si>
  <si>
    <t>16-0199</t>
  </si>
  <si>
    <t>14-0118</t>
  </si>
  <si>
    <t>16-0643</t>
  </si>
  <si>
    <t>18-0696</t>
  </si>
  <si>
    <t>17-0099</t>
  </si>
  <si>
    <t>18-0464</t>
  </si>
  <si>
    <t>14-0333</t>
  </si>
  <si>
    <t>14-0435</t>
  </si>
  <si>
    <t>15-0666</t>
  </si>
  <si>
    <t>14-0203</t>
  </si>
  <si>
    <t>17-0718</t>
  </si>
  <si>
    <t>13-0454</t>
  </si>
  <si>
    <t>18-0723</t>
  </si>
  <si>
    <t>18-0068</t>
  </si>
  <si>
    <t>17-0797</t>
  </si>
  <si>
    <t>15-0611</t>
  </si>
  <si>
    <t>14-0056</t>
  </si>
  <si>
    <t>13-0112</t>
  </si>
  <si>
    <t>18-0959</t>
  </si>
  <si>
    <t>NORTH WINDHAM</t>
  </si>
  <si>
    <t>17-0335</t>
  </si>
  <si>
    <t>13-0236</t>
  </si>
  <si>
    <t>16-0371</t>
  </si>
  <si>
    <t>14-0133</t>
  </si>
  <si>
    <t>13-0400</t>
  </si>
  <si>
    <t>16-0831</t>
  </si>
  <si>
    <t>18-0973</t>
  </si>
  <si>
    <t>Hypertensive and Atherosclerotic Cardiovascular Disease</t>
  </si>
  <si>
    <t>12-0137</t>
  </si>
  <si>
    <t>15-0439</t>
  </si>
  <si>
    <t>18-0555</t>
  </si>
  <si>
    <t>15-0651</t>
  </si>
  <si>
    <t>18-0630</t>
  </si>
  <si>
    <t>18-0663</t>
  </si>
  <si>
    <t>14-0320</t>
  </si>
  <si>
    <t>BOLTON</t>
  </si>
  <si>
    <t>13-0030</t>
  </si>
  <si>
    <t>13-0320</t>
  </si>
  <si>
    <t>18-0570</t>
  </si>
  <si>
    <t>16-0231</t>
  </si>
  <si>
    <t>16-0301</t>
  </si>
  <si>
    <t>16-0903</t>
  </si>
  <si>
    <t>17-0483</t>
  </si>
  <si>
    <t>15-0523</t>
  </si>
  <si>
    <t>17-0998</t>
  </si>
  <si>
    <t>17-0018</t>
  </si>
  <si>
    <t>18-0136</t>
  </si>
  <si>
    <t>14-0530</t>
  </si>
  <si>
    <t>GALES FERRY</t>
  </si>
  <si>
    <t>12-0270</t>
  </si>
  <si>
    <t>18-0848</t>
  </si>
  <si>
    <t>17-0976</t>
  </si>
  <si>
    <t>16-0483</t>
  </si>
  <si>
    <t>16-0699</t>
  </si>
  <si>
    <t>17-0461</t>
  </si>
  <si>
    <t>17-0685</t>
  </si>
  <si>
    <t>16-0145</t>
  </si>
  <si>
    <t>18-0754</t>
  </si>
  <si>
    <t>16-0727</t>
  </si>
  <si>
    <t>14-0365</t>
  </si>
  <si>
    <t>12-1942</t>
  </si>
  <si>
    <t>13-0268</t>
  </si>
  <si>
    <t>15-0491</t>
  </si>
  <si>
    <t>18-1010</t>
  </si>
  <si>
    <t>16-0056</t>
  </si>
  <si>
    <t>17-0364</t>
  </si>
  <si>
    <t>13-0368</t>
  </si>
  <si>
    <t>OTHER</t>
  </si>
  <si>
    <t>12-0209</t>
  </si>
  <si>
    <t>MANSFIELD</t>
  </si>
  <si>
    <t>17-0660</t>
  </si>
  <si>
    <t>15-0043</t>
  </si>
  <si>
    <t>16-0346</t>
  </si>
  <si>
    <t>12-0283</t>
  </si>
  <si>
    <t>18-1015</t>
  </si>
  <si>
    <t>14-0108</t>
  </si>
  <si>
    <t>17-0453</t>
  </si>
  <si>
    <t>17-0634</t>
  </si>
  <si>
    <t>14-0013</t>
  </si>
  <si>
    <t>15-0482</t>
  </si>
  <si>
    <t>WINGDALE</t>
  </si>
  <si>
    <t>18-0411</t>
  </si>
  <si>
    <t>17-0755</t>
  </si>
  <si>
    <t>MIDDLEBURY</t>
  </si>
  <si>
    <t>16-0385</t>
  </si>
  <si>
    <t>15-0393</t>
  </si>
  <si>
    <t>14-0223</t>
  </si>
  <si>
    <t>16-0392</t>
  </si>
  <si>
    <t>13-0085</t>
  </si>
  <si>
    <t>WELLESLEY</t>
  </si>
  <si>
    <t>18-0271</t>
  </si>
  <si>
    <t>14-0270</t>
  </si>
  <si>
    <t>12-0122</t>
  </si>
  <si>
    <t>15-0220</t>
  </si>
  <si>
    <t>17-1031</t>
  </si>
  <si>
    <t>16-0288</t>
  </si>
  <si>
    <t>13-0408</t>
  </si>
  <si>
    <t>16-0234</t>
  </si>
  <si>
    <t>16-0846</t>
  </si>
  <si>
    <t>14-0547</t>
  </si>
  <si>
    <t>18-0910</t>
  </si>
  <si>
    <t>16-0638</t>
  </si>
  <si>
    <t>17-0104</t>
  </si>
  <si>
    <t>13-0029</t>
  </si>
  <si>
    <t>15-0124</t>
  </si>
  <si>
    <t>18-0215</t>
  </si>
  <si>
    <t>WAUREGAN</t>
  </si>
  <si>
    <t>17-0625</t>
  </si>
  <si>
    <t>16-0003</t>
  </si>
  <si>
    <t>12-1980</t>
  </si>
  <si>
    <t>14-0504</t>
  </si>
  <si>
    <t>18-0837</t>
  </si>
  <si>
    <t>12-0123</t>
  </si>
  <si>
    <t>PAWCATUCK</t>
  </si>
  <si>
    <t>13-0294</t>
  </si>
  <si>
    <t>18-0737</t>
  </si>
  <si>
    <t>17-0984</t>
  </si>
  <si>
    <t>17-0306</t>
  </si>
  <si>
    <t>15-0596</t>
  </si>
  <si>
    <t>14-0150</t>
  </si>
  <si>
    <t>17-0703</t>
  </si>
  <si>
    <t>18-0443</t>
  </si>
  <si>
    <t>17-0899</t>
  </si>
  <si>
    <t>GRISWOLD</t>
  </si>
  <si>
    <t>17-0190</t>
  </si>
  <si>
    <t>16-0674</t>
  </si>
  <si>
    <t>STORRS</t>
  </si>
  <si>
    <t>16-0106</t>
  </si>
  <si>
    <t>13-0044</t>
  </si>
  <si>
    <t>14-0498</t>
  </si>
  <si>
    <t>14-0140</t>
  </si>
  <si>
    <t>16-0665</t>
  </si>
  <si>
    <t>16-0151</t>
  </si>
  <si>
    <t>17-0981</t>
  </si>
  <si>
    <t>16-0503</t>
  </si>
  <si>
    <t>17-0272</t>
  </si>
  <si>
    <t>VERNON-ROCKVILLE</t>
  </si>
  <si>
    <t>15-0029</t>
  </si>
  <si>
    <t>18-0613</t>
  </si>
  <si>
    <t>12-0106</t>
  </si>
  <si>
    <t>SHERMAN</t>
  </si>
  <si>
    <t>15-0696</t>
  </si>
  <si>
    <t>16-0616</t>
  </si>
  <si>
    <t>12-0233</t>
  </si>
  <si>
    <t>15-0001</t>
  </si>
  <si>
    <t>17-0173</t>
  </si>
  <si>
    <t>18-0551</t>
  </si>
  <si>
    <t>15-0538</t>
  </si>
  <si>
    <t>13-0061</t>
  </si>
  <si>
    <t>14-0351</t>
  </si>
  <si>
    <t>16-0669</t>
  </si>
  <si>
    <t>16-0832</t>
  </si>
  <si>
    <t>13-0444</t>
  </si>
  <si>
    <t>18-0426</t>
  </si>
  <si>
    <t>15-0198</t>
  </si>
  <si>
    <t>18-0619</t>
  </si>
  <si>
    <t>17-0814</t>
  </si>
  <si>
    <t>17-0538</t>
  </si>
  <si>
    <t>14-0255</t>
  </si>
  <si>
    <t>18-0288</t>
  </si>
  <si>
    <t>18-0803</t>
  </si>
  <si>
    <t>15-0293</t>
  </si>
  <si>
    <t>14-0393</t>
  </si>
  <si>
    <t>12-0254</t>
  </si>
  <si>
    <t>17-0508</t>
  </si>
  <si>
    <t>GREENFIELD</t>
  </si>
  <si>
    <t>13-0485</t>
  </si>
  <si>
    <t>18-0191</t>
  </si>
  <si>
    <t>CARIBOU</t>
  </si>
  <si>
    <t>17-0556</t>
  </si>
  <si>
    <t>17-0158</t>
  </si>
  <si>
    <t>16-0255</t>
  </si>
  <si>
    <t>16-0020</t>
  </si>
  <si>
    <t>17-0850</t>
  </si>
  <si>
    <t>15-0119</t>
  </si>
  <si>
    <t>18-0495</t>
  </si>
  <si>
    <t>18-0536</t>
  </si>
  <si>
    <t>13-0139</t>
  </si>
  <si>
    <t>18-0116</t>
  </si>
  <si>
    <t>13-0159</t>
  </si>
  <si>
    <t>12-0302</t>
  </si>
  <si>
    <t>Coronary Atherosclerosis</t>
  </si>
  <si>
    <t>12-1965</t>
  </si>
  <si>
    <t>17-0441</t>
  </si>
  <si>
    <t>16-0584</t>
  </si>
  <si>
    <t>17-0351</t>
  </si>
  <si>
    <t>16-0071</t>
  </si>
  <si>
    <t>15-0292</t>
  </si>
  <si>
    <t>17-0132</t>
  </si>
  <si>
    <t>12-0194</t>
  </si>
  <si>
    <t>18-0382</t>
  </si>
  <si>
    <t>16-0451</t>
  </si>
  <si>
    <t>16-0850</t>
  </si>
  <si>
    <t>16-0749</t>
  </si>
  <si>
    <t>15-0569</t>
  </si>
  <si>
    <t>17-1025</t>
  </si>
  <si>
    <t>18-0390</t>
  </si>
  <si>
    <t>17-0458</t>
  </si>
  <si>
    <t>17-1007</t>
  </si>
  <si>
    <t>15-0160</t>
  </si>
  <si>
    <t>16-0628</t>
  </si>
  <si>
    <t>17-0324</t>
  </si>
  <si>
    <t>15-0459</t>
  </si>
  <si>
    <t>17-0380</t>
  </si>
  <si>
    <t>18-0612</t>
  </si>
  <si>
    <t>16-0821</t>
  </si>
  <si>
    <t>12-0297</t>
  </si>
  <si>
    <t>15-0249</t>
  </si>
  <si>
    <t>14-0245</t>
  </si>
  <si>
    <t>15-0202</t>
  </si>
  <si>
    <t>17-0842</t>
  </si>
  <si>
    <t>16-0788</t>
  </si>
  <si>
    <t>17-0098</t>
  </si>
  <si>
    <t>15-0605</t>
  </si>
  <si>
    <t>17-0407</t>
  </si>
  <si>
    <t>17-0047</t>
  </si>
  <si>
    <t>EAST GRANBY</t>
  </si>
  <si>
    <t>18-0765</t>
  </si>
  <si>
    <t>17-0532</t>
  </si>
  <si>
    <t>12-0282</t>
  </si>
  <si>
    <t>17-0176</t>
  </si>
  <si>
    <t>16-0878</t>
  </si>
  <si>
    <t>14-0356</t>
  </si>
  <si>
    <t>12-0223</t>
  </si>
  <si>
    <t>13-0084</t>
  </si>
  <si>
    <t>12-1944</t>
  </si>
  <si>
    <t>18-0512</t>
  </si>
  <si>
    <t>Recent Cocaine Use, Heroin Toxicity, Diabetes Mellitus</t>
  </si>
  <si>
    <t>14-0071</t>
  </si>
  <si>
    <t>12-0256</t>
  </si>
  <si>
    <t>17-0803</t>
  </si>
  <si>
    <t>18-0926</t>
  </si>
  <si>
    <t>REDDING</t>
  </si>
  <si>
    <t>12-1941</t>
  </si>
  <si>
    <t>13-0013</t>
  </si>
  <si>
    <t>17-0398</t>
  </si>
  <si>
    <t>17-0451</t>
  </si>
  <si>
    <t>18-0106</t>
  </si>
  <si>
    <t>13-0144</t>
  </si>
  <si>
    <t>18-0121</t>
  </si>
  <si>
    <t>14-0093</t>
  </si>
  <si>
    <t>13-0072</t>
  </si>
  <si>
    <t>18-0804</t>
  </si>
  <si>
    <t>18-0231</t>
  </si>
  <si>
    <t>17-0541</t>
  </si>
  <si>
    <t>16-0776</t>
  </si>
  <si>
    <t>17-0247</t>
  </si>
  <si>
    <t>16-0070</t>
  </si>
  <si>
    <t>17-0249</t>
  </si>
  <si>
    <t>18-0875</t>
  </si>
  <si>
    <t>18-0666</t>
  </si>
  <si>
    <t>18-0496</t>
  </si>
  <si>
    <t>13-0364</t>
  </si>
  <si>
    <t>18-0316</t>
  </si>
  <si>
    <t>18-0537</t>
  </si>
  <si>
    <t>16-0337</t>
  </si>
  <si>
    <t>WILLISTON PARK</t>
  </si>
  <si>
    <t>12-0260</t>
  </si>
  <si>
    <t>17-0517</t>
  </si>
  <si>
    <t>15-0287</t>
  </si>
  <si>
    <t>16-0439</t>
  </si>
  <si>
    <t>18-0799</t>
  </si>
  <si>
    <t>15-0034</t>
  </si>
  <si>
    <t>17-0667</t>
  </si>
  <si>
    <t>13-0295</t>
  </si>
  <si>
    <t>13-0179</t>
  </si>
  <si>
    <t>13-0427</t>
  </si>
  <si>
    <t>17-0930</t>
  </si>
  <si>
    <t>KENSINGTON</t>
  </si>
  <si>
    <t>17-0117</t>
  </si>
  <si>
    <t>18-0387</t>
  </si>
  <si>
    <t>17-0212</t>
  </si>
  <si>
    <t>16-0511</t>
  </si>
  <si>
    <t>14-0076</t>
  </si>
  <si>
    <t>17-0798</t>
  </si>
  <si>
    <t>12-1976</t>
  </si>
  <si>
    <t>14-0457</t>
  </si>
  <si>
    <t>12-0189</t>
  </si>
  <si>
    <t>18-0438</t>
  </si>
  <si>
    <t>18-0931</t>
  </si>
  <si>
    <t>17-0478</t>
  </si>
  <si>
    <t>14-0349</t>
  </si>
  <si>
    <t>17-0584</t>
  </si>
  <si>
    <t>16-0228</t>
  </si>
  <si>
    <t>16-0029</t>
  </si>
  <si>
    <t>14-0303</t>
  </si>
  <si>
    <t>OLD GREENWICH</t>
  </si>
  <si>
    <t>13-0395</t>
  </si>
  <si>
    <t>17-0134</t>
  </si>
  <si>
    <t>15-0711</t>
  </si>
  <si>
    <t>13-0442</t>
  </si>
  <si>
    <t>18-0984</t>
  </si>
  <si>
    <t>14-0491</t>
  </si>
  <si>
    <t>18-0465</t>
  </si>
  <si>
    <t>WESTPORT</t>
  </si>
  <si>
    <t>18-0948</t>
  </si>
  <si>
    <t>13-0014</t>
  </si>
  <si>
    <t>17-0940</t>
  </si>
  <si>
    <t>15-0640</t>
  </si>
  <si>
    <t>17-0263</t>
  </si>
  <si>
    <t>15-0067</t>
  </si>
  <si>
    <t>15-0511</t>
  </si>
  <si>
    <t>15-0304</t>
  </si>
  <si>
    <t>15-0686</t>
  </si>
  <si>
    <t>15-0379</t>
  </si>
  <si>
    <t>17-1019</t>
  </si>
  <si>
    <t>18-0278</t>
  </si>
  <si>
    <t>16-0603</t>
  </si>
  <si>
    <t>12-0208</t>
  </si>
  <si>
    <t>12-0354</t>
  </si>
  <si>
    <t>14-0462</t>
  </si>
  <si>
    <t>13-0166</t>
  </si>
  <si>
    <t>17-0713</t>
  </si>
  <si>
    <t>16-0097</t>
  </si>
  <si>
    <t>16-0161</t>
  </si>
  <si>
    <t>18-0483</t>
  </si>
  <si>
    <t>16-0172</t>
  </si>
  <si>
    <t>17-0004</t>
  </si>
  <si>
    <t>16-0505</t>
  </si>
  <si>
    <t>18-0821</t>
  </si>
  <si>
    <t>15-0675</t>
  </si>
  <si>
    <t>14-0218</t>
  </si>
  <si>
    <t>17-0974</t>
  </si>
  <si>
    <t>15-0331</t>
  </si>
  <si>
    <t>18-0007</t>
  </si>
  <si>
    <t>16-0358</t>
  </si>
  <si>
    <t>16-0486</t>
  </si>
  <si>
    <t>18-0220</t>
  </si>
  <si>
    <t>16-0656</t>
  </si>
  <si>
    <t>16-0525</t>
  </si>
  <si>
    <t>17-1001</t>
  </si>
  <si>
    <t>15-0364</t>
  </si>
  <si>
    <t>16-0771</t>
  </si>
  <si>
    <t>13-0347</t>
  </si>
  <si>
    <t>15-0464</t>
  </si>
  <si>
    <t>16-0245</t>
  </si>
  <si>
    <t>15-0655</t>
  </si>
  <si>
    <t>17-0497</t>
  </si>
  <si>
    <t>ROCKVILLE</t>
  </si>
  <si>
    <t>18-0078</t>
  </si>
  <si>
    <t>16-0639</t>
  </si>
  <si>
    <t>18-0913</t>
  </si>
  <si>
    <t>15-0594</t>
  </si>
  <si>
    <t>15-0234</t>
  </si>
  <si>
    <t>17-0361</t>
  </si>
  <si>
    <t>18-0838</t>
  </si>
  <si>
    <t>17-0742</t>
  </si>
  <si>
    <t>14-0199</t>
  </si>
  <si>
    <t>15-0325</t>
  </si>
  <si>
    <t>13-0432</t>
  </si>
  <si>
    <t>16-0904</t>
  </si>
  <si>
    <t>14-0209</t>
  </si>
  <si>
    <t>17-0628</t>
  </si>
  <si>
    <t>14-0312</t>
  </si>
  <si>
    <t>14-0426</t>
  </si>
  <si>
    <t>16-0305</t>
  </si>
  <si>
    <t>N HAVEN</t>
  </si>
  <si>
    <t>16-0539</t>
  </si>
  <si>
    <t>18-0963</t>
  </si>
  <si>
    <t>16-0454</t>
  </si>
  <si>
    <t>12-0323</t>
  </si>
  <si>
    <t>17-0681</t>
  </si>
  <si>
    <t>16-0571</t>
  </si>
  <si>
    <t>18-0828</t>
  </si>
  <si>
    <t>16-0128</t>
  </si>
  <si>
    <t>16-0273</t>
  </si>
  <si>
    <t>14-0540</t>
  </si>
  <si>
    <t>15-0495</t>
  </si>
  <si>
    <t>15-0319</t>
  </si>
  <si>
    <t>14-0061</t>
  </si>
  <si>
    <t>17-0208</t>
  </si>
  <si>
    <t>14-0109</t>
  </si>
  <si>
    <t>14-0373</t>
  </si>
  <si>
    <t>18-0624</t>
  </si>
  <si>
    <t>14-0044</t>
  </si>
  <si>
    <t>18-0373</t>
  </si>
  <si>
    <t>13-0380</t>
  </si>
  <si>
    <t>14-0241</t>
  </si>
  <si>
    <t>16-0466</t>
  </si>
  <si>
    <t>17-0773</t>
  </si>
  <si>
    <t>16-0292</t>
  </si>
  <si>
    <t>17-0659</t>
  </si>
  <si>
    <t>16-0599</t>
  </si>
  <si>
    <t>13-0458</t>
  </si>
  <si>
    <t>14-0496</t>
  </si>
  <si>
    <t>17-0961</t>
  </si>
  <si>
    <t>NORTH STONINGTON</t>
  </si>
  <si>
    <t>16-0424</t>
  </si>
  <si>
    <t>16-0670</t>
  </si>
  <si>
    <t>17-0918</t>
  </si>
  <si>
    <t>16-0113</t>
  </si>
  <si>
    <t>14-0173</t>
  </si>
  <si>
    <t>17-0553</t>
  </si>
  <si>
    <t>13-0412</t>
  </si>
  <si>
    <t>14-0194</t>
  </si>
  <si>
    <t>14-0104</t>
  </si>
  <si>
    <t>16-0404</t>
  </si>
  <si>
    <t>15-0117</t>
  </si>
  <si>
    <t>16-0461</t>
  </si>
  <si>
    <t>17-0812</t>
  </si>
  <si>
    <t>18-0306</t>
  </si>
  <si>
    <t>18-0916</t>
  </si>
  <si>
    <t>18-0833</t>
  </si>
  <si>
    <t>14-0508</t>
  </si>
  <si>
    <t>15-0176</t>
  </si>
  <si>
    <t>16-0141</t>
  </si>
  <si>
    <t>14-0406</t>
  </si>
  <si>
    <t>18-0283</t>
  </si>
  <si>
    <t>18-0343</t>
  </si>
  <si>
    <t>12-0292</t>
  </si>
  <si>
    <t>12-0249</t>
  </si>
  <si>
    <t>14-0274</t>
  </si>
  <si>
    <t>14-0009</t>
  </si>
  <si>
    <t>12-0337</t>
  </si>
  <si>
    <t>18-0789</t>
  </si>
  <si>
    <t>18-0517</t>
  </si>
  <si>
    <t>15-0166</t>
  </si>
  <si>
    <t>18-0903</t>
  </si>
  <si>
    <t>18-0958</t>
  </si>
  <si>
    <t>14-0325</t>
  </si>
  <si>
    <t>12-2005</t>
  </si>
  <si>
    <t>12-2016</t>
  </si>
  <si>
    <t>14-0367</t>
  </si>
  <si>
    <t>13-0232</t>
  </si>
  <si>
    <t>16-0013</t>
  </si>
  <si>
    <t>12-0150</t>
  </si>
  <si>
    <t>16-0890</t>
  </si>
  <si>
    <t>15-0099</t>
  </si>
  <si>
    <t>18-0158</t>
  </si>
  <si>
    <t>15-0348</t>
  </si>
  <si>
    <t>13-0453</t>
  </si>
  <si>
    <t>13-0194</t>
  </si>
  <si>
    <t>15-0264</t>
  </si>
  <si>
    <t>13-0025</t>
  </si>
  <si>
    <t>15-0084</t>
  </si>
  <si>
    <t>17-0560</t>
  </si>
  <si>
    <t>12-0287</t>
  </si>
  <si>
    <t>12-1961</t>
  </si>
  <si>
    <t>17-0688</t>
  </si>
  <si>
    <t>16-0836</t>
  </si>
  <si>
    <t>18-0252</t>
  </si>
  <si>
    <t>17-1035</t>
  </si>
  <si>
    <t>NISSEQUOGUE</t>
  </si>
  <si>
    <t>17-0698</t>
  </si>
  <si>
    <t>18-0428</t>
  </si>
  <si>
    <t>17-0934</t>
  </si>
  <si>
    <t>18-0036</t>
  </si>
  <si>
    <t>13-0057</t>
  </si>
  <si>
    <t>17-0186</t>
  </si>
  <si>
    <t>CORNWALL BRIDGE</t>
  </si>
  <si>
    <t>17-0019</t>
  </si>
  <si>
    <t>17-0180</t>
  </si>
  <si>
    <t>12-0181</t>
  </si>
  <si>
    <t>13-0040</t>
  </si>
  <si>
    <t>13-0326</t>
  </si>
  <si>
    <t>17-0317</t>
  </si>
  <si>
    <t>18-0110</t>
  </si>
  <si>
    <t>17-0827</t>
  </si>
  <si>
    <t>13-0264</t>
  </si>
  <si>
    <t>COLLINSVILLE</t>
  </si>
  <si>
    <t>16-0803</t>
  </si>
  <si>
    <t>WHITE PLAINS</t>
  </si>
  <si>
    <t>18-0698</t>
  </si>
  <si>
    <t>18-1016</t>
  </si>
  <si>
    <t>ROSCOE</t>
  </si>
  <si>
    <t>18-0406</t>
  </si>
  <si>
    <t>16-0471</t>
  </si>
  <si>
    <t>17-0101</t>
  </si>
  <si>
    <t>13-0062</t>
  </si>
  <si>
    <t>18-0357</t>
  </si>
  <si>
    <t>17-0082</t>
  </si>
  <si>
    <t>18-0399</t>
  </si>
  <si>
    <t>18-0999</t>
  </si>
  <si>
    <t>15-0421</t>
  </si>
  <si>
    <t>HANOVER</t>
  </si>
  <si>
    <t>12-0265</t>
  </si>
  <si>
    <t>18-0190</t>
  </si>
  <si>
    <t>13-0422</t>
  </si>
  <si>
    <t>12-1953</t>
  </si>
  <si>
    <t>17-0763</t>
  </si>
  <si>
    <t>15-0217</t>
  </si>
  <si>
    <t>STERLING</t>
  </si>
  <si>
    <t>16-0016</t>
  </si>
  <si>
    <t>14-0523</t>
  </si>
  <si>
    <t>Opiate</t>
  </si>
  <si>
    <t>12-0127</t>
  </si>
  <si>
    <t>Cardiac Hypertrophy</t>
  </si>
  <si>
    <t>15-0626</t>
  </si>
  <si>
    <t>12-0155</t>
  </si>
  <si>
    <t>18-0733</t>
  </si>
  <si>
    <t>17-0761</t>
  </si>
  <si>
    <t>16-0854</t>
  </si>
  <si>
    <t>13-0448</t>
  </si>
  <si>
    <t>15-0727</t>
  </si>
  <si>
    <t>16-0754</t>
  </si>
  <si>
    <t>16-0278</t>
  </si>
  <si>
    <t>17-0197</t>
  </si>
  <si>
    <t>13-0362</t>
  </si>
  <si>
    <t>18-0748</t>
  </si>
  <si>
    <t>18-0066</t>
  </si>
  <si>
    <t>18-0571</t>
  </si>
  <si>
    <t>16-0390</t>
  </si>
  <si>
    <t>17-0692</t>
  </si>
  <si>
    <t>17-0154</t>
  </si>
  <si>
    <t>16-0259</t>
  </si>
  <si>
    <t>12-2011</t>
  </si>
  <si>
    <t>17-0463</t>
  </si>
  <si>
    <t>NORTH GROSVENORDALE</t>
  </si>
  <si>
    <t>17-0631</t>
  </si>
  <si>
    <t>17-0966</t>
  </si>
  <si>
    <t>17-0284</t>
  </si>
  <si>
    <t>17-0725</t>
  </si>
  <si>
    <t>14-0389</t>
  </si>
  <si>
    <t>15-0609</t>
  </si>
  <si>
    <t>17-0832</t>
  </si>
  <si>
    <t>17-0419</t>
  </si>
  <si>
    <t>17-0988</t>
  </si>
  <si>
    <t>17-0232</t>
  </si>
  <si>
    <t>15-0479</t>
  </si>
  <si>
    <t>NEW HARTFORD</t>
  </si>
  <si>
    <t>15-0156</t>
  </si>
  <si>
    <t>17-0229</t>
  </si>
  <si>
    <t>16-0825</t>
  </si>
  <si>
    <t>12-1983</t>
  </si>
  <si>
    <t>15-0019</t>
  </si>
  <si>
    <t>17-0892</t>
  </si>
  <si>
    <t>17-0253</t>
  </si>
  <si>
    <t>14-0067</t>
  </si>
  <si>
    <t>17-0218</t>
  </si>
  <si>
    <t>13-0099</t>
  </si>
  <si>
    <t>17-0114</t>
  </si>
  <si>
    <t>17-0903</t>
  </si>
  <si>
    <t>16-0309</t>
  </si>
  <si>
    <t>18-0202</t>
  </si>
  <si>
    <t>17-0138</t>
  </si>
  <si>
    <t>16-0328</t>
  </si>
  <si>
    <t>15-0533</t>
  </si>
  <si>
    <t>12-0217</t>
  </si>
  <si>
    <t>13-0481</t>
  </si>
  <si>
    <t>18-0204</t>
  </si>
  <si>
    <t>16-0624</t>
  </si>
  <si>
    <t>13-0199</t>
  </si>
  <si>
    <t>13-0116</t>
  </si>
  <si>
    <t>16-0739</t>
  </si>
  <si>
    <t>14-0184</t>
  </si>
  <si>
    <t>17-0926</t>
  </si>
  <si>
    <t>12-0241</t>
  </si>
  <si>
    <t>15-0433</t>
  </si>
  <si>
    <t>17-0216</t>
  </si>
  <si>
    <t>15-0200</t>
  </si>
  <si>
    <t>17-0568</t>
  </si>
  <si>
    <t>18-0047</t>
  </si>
  <si>
    <t>12-0185</t>
  </si>
  <si>
    <t>Cocaine Use</t>
  </si>
  <si>
    <t>18-0761</t>
  </si>
  <si>
    <t>12-0349</t>
  </si>
  <si>
    <t>14-0518</t>
  </si>
  <si>
    <t>16-0493</t>
  </si>
  <si>
    <t>18-0099</t>
  </si>
  <si>
    <t>12-1956</t>
  </si>
  <si>
    <t>16-0536</t>
  </si>
  <si>
    <t>17-0757</t>
  </si>
  <si>
    <t>18-0516</t>
  </si>
  <si>
    <t>Hypertensive Cardiovascular Disease and Obesity</t>
  </si>
  <si>
    <t>15-0516</t>
  </si>
  <si>
    <t>17-0996</t>
  </si>
  <si>
    <t>13-0259</t>
  </si>
  <si>
    <t>18-0492</t>
  </si>
  <si>
    <t>16-0297</t>
  </si>
  <si>
    <t>16-0341</t>
  </si>
  <si>
    <t>17-0348</t>
  </si>
  <si>
    <t>18-0637</t>
  </si>
  <si>
    <t>17-0374</t>
  </si>
  <si>
    <t>17-0040</t>
  </si>
  <si>
    <t>HAMPTON</t>
  </si>
  <si>
    <t>16-0429</t>
  </si>
  <si>
    <t>17-0145</t>
  </si>
  <si>
    <t>14-0027</t>
  </si>
  <si>
    <t>13-0489</t>
  </si>
  <si>
    <t>16-0528</t>
  </si>
  <si>
    <t>15-0152</t>
  </si>
  <si>
    <t>16-0196</t>
  </si>
  <si>
    <t>16-0692</t>
  </si>
  <si>
    <t>18-0061</t>
  </si>
  <si>
    <t>13-0068</t>
  </si>
  <si>
    <t>17-0259</t>
  </si>
  <si>
    <t>16-0686</t>
  </si>
  <si>
    <t>18-0908</t>
  </si>
  <si>
    <t>17-0243</t>
  </si>
  <si>
    <t>18-0670</t>
  </si>
  <si>
    <t>18-0860</t>
  </si>
  <si>
    <t>17-0085</t>
  </si>
  <si>
    <t>17-0447</t>
  </si>
  <si>
    <t>17-0015</t>
  </si>
  <si>
    <t>17-0696</t>
  </si>
  <si>
    <t>17-0294</t>
  </si>
  <si>
    <t>17-0505</t>
  </si>
  <si>
    <t>12-1988</t>
  </si>
  <si>
    <t>17-0528</t>
  </si>
  <si>
    <t>12-0318</t>
  </si>
  <si>
    <t>14-0328</t>
  </si>
  <si>
    <t>16-0738</t>
  </si>
  <si>
    <t>18-0294</t>
  </si>
  <si>
    <t>15-0546</t>
  </si>
  <si>
    <t>HAWAIIAN GARDENS</t>
  </si>
  <si>
    <t>18-0935</t>
  </si>
  <si>
    <t>SAN FRANCISCO</t>
  </si>
  <si>
    <t>15-0484</t>
  </si>
  <si>
    <t>14-0448</t>
  </si>
  <si>
    <t>17-1037</t>
  </si>
  <si>
    <t>13-0299</t>
  </si>
  <si>
    <t>17-0821</t>
  </si>
  <si>
    <t>18-0461</t>
  </si>
  <si>
    <t>18-0688</t>
  </si>
  <si>
    <t>17-0550</t>
  </si>
  <si>
    <t>15-0391</t>
  </si>
  <si>
    <t>15-0054</t>
  </si>
  <si>
    <t>17-0837</t>
  </si>
  <si>
    <t>15-0661</t>
  </si>
  <si>
    <t>15-0416</t>
  </si>
  <si>
    <t>18-0235</t>
  </si>
  <si>
    <t>15-0222</t>
  </si>
  <si>
    <t>13-0217</t>
  </si>
  <si>
    <t>16-0066</t>
  </si>
  <si>
    <t>16-0474</t>
  </si>
  <si>
    <t>13-0154</t>
  </si>
  <si>
    <t>13-0464</t>
  </si>
  <si>
    <t>18-0093</t>
  </si>
  <si>
    <t>14-0039</t>
  </si>
  <si>
    <t>Seizure Disorder</t>
  </si>
  <si>
    <t>16-0045</t>
  </si>
  <si>
    <t>17-0493</t>
  </si>
  <si>
    <t>18-0952</t>
  </si>
  <si>
    <t>17-0092</t>
  </si>
  <si>
    <t>14-0309</t>
  </si>
  <si>
    <t>13-0093</t>
  </si>
  <si>
    <t>18-0658</t>
  </si>
  <si>
    <t>18-0311</t>
  </si>
  <si>
    <t>Chronic Cocaine Abuse</t>
  </si>
  <si>
    <t>17-0513</t>
  </si>
  <si>
    <t>15-0432</t>
  </si>
  <si>
    <t>15-0383</t>
  </si>
  <si>
    <t>16-0047</t>
  </si>
  <si>
    <t>18-0855</t>
  </si>
  <si>
    <t>18-0893</t>
  </si>
  <si>
    <t>13-0125</t>
  </si>
  <si>
    <t>14-0360</t>
  </si>
  <si>
    <t>15-0254</t>
  </si>
  <si>
    <t>14-0229</t>
  </si>
  <si>
    <t>14-0179</t>
  </si>
  <si>
    <t>VINE GROVE</t>
  </si>
  <si>
    <t>16-0191</t>
  </si>
  <si>
    <t>16-0079</t>
  </si>
  <si>
    <t>18-0326</t>
  </si>
  <si>
    <t>18-0652</t>
  </si>
  <si>
    <t>13-0391</t>
  </si>
  <si>
    <t>16-0896</t>
  </si>
  <si>
    <t>16-0917</t>
  </si>
  <si>
    <t>16-0209</t>
  </si>
  <si>
    <t>17-0870</t>
  </si>
  <si>
    <t>13-0315</t>
  </si>
  <si>
    <t>14-0346</t>
  </si>
  <si>
    <t>16-0077</t>
  </si>
  <si>
    <t>15-0003</t>
  </si>
  <si>
    <t>16-0410</t>
  </si>
  <si>
    <t>16-0178</t>
  </si>
  <si>
    <t>17-0709</t>
  </si>
  <si>
    <t>13-0184</t>
  </si>
  <si>
    <t>14-0279</t>
  </si>
  <si>
    <t>16-0354</t>
  </si>
  <si>
    <t>18-0028</t>
  </si>
  <si>
    <t>17-0674</t>
  </si>
  <si>
    <t>14-0433</t>
  </si>
  <si>
    <t>16-0607</t>
  </si>
  <si>
    <t>18-0368</t>
  </si>
  <si>
    <t>14-0545</t>
  </si>
  <si>
    <t>Emphysema</t>
  </si>
  <si>
    <t>17-0616</t>
  </si>
  <si>
    <t>18-0644</t>
  </si>
  <si>
    <t>Acute Alprazolam Intoxication, Obesity</t>
  </si>
  <si>
    <t>16-0093</t>
  </si>
  <si>
    <t>17-0596</t>
  </si>
  <si>
    <t>15-0705</t>
  </si>
  <si>
    <t>14-0443</t>
  </si>
  <si>
    <t>17-1023</t>
  </si>
  <si>
    <t>13-0343</t>
  </si>
  <si>
    <t>13-0088</t>
  </si>
  <si>
    <t>17-0875</t>
  </si>
  <si>
    <t>16-0900</t>
  </si>
  <si>
    <t>17-0353</t>
  </si>
  <si>
    <t>15-0337</t>
  </si>
  <si>
    <t>15-0506</t>
  </si>
  <si>
    <t>13-0476</t>
  </si>
  <si>
    <t>12-0313</t>
  </si>
  <si>
    <t>18-0590</t>
  </si>
  <si>
    <t>15-0169</t>
  </si>
  <si>
    <t>17-0746</t>
  </si>
  <si>
    <t>14-0126</t>
  </si>
  <si>
    <t>17-0545</t>
  </si>
  <si>
    <t>16-0635</t>
  </si>
  <si>
    <t>17-0393</t>
  </si>
  <si>
    <t>14-0164</t>
  </si>
  <si>
    <t>17-0970</t>
  </si>
  <si>
    <t>18-0224</t>
  </si>
  <si>
    <t>18-0980</t>
  </si>
  <si>
    <t>BETHLEHEM</t>
  </si>
  <si>
    <t>17-1005</t>
  </si>
  <si>
    <t>16-0517</t>
  </si>
  <si>
    <t>12-0275</t>
  </si>
  <si>
    <t>SUDBURY</t>
  </si>
  <si>
    <t>12-0212</t>
  </si>
  <si>
    <t>14-0257</t>
  </si>
  <si>
    <t>14-0555</t>
  </si>
  <si>
    <t>17-0677</t>
  </si>
  <si>
    <t>HOLLAND</t>
  </si>
  <si>
    <t>17-0913</t>
  </si>
  <si>
    <t>18-0721</t>
  </si>
  <si>
    <t>18-0031</t>
  </si>
  <si>
    <t>14-0513</t>
  </si>
  <si>
    <t>16-0109</t>
  </si>
  <si>
    <t>TARIFFVILLE</t>
  </si>
  <si>
    <t>14-0503</t>
  </si>
  <si>
    <t>15-0531</t>
  </si>
  <si>
    <t>13-0151</t>
  </si>
  <si>
    <t>17-0055</t>
  </si>
  <si>
    <t>17-0415</t>
  </si>
  <si>
    <t>17-0647</t>
  </si>
  <si>
    <t>15-0188</t>
  </si>
  <si>
    <t>13-0376</t>
  </si>
  <si>
    <t>17-0731</t>
  </si>
  <si>
    <t>13-0212</t>
  </si>
  <si>
    <t>13-0330</t>
  </si>
  <si>
    <t>14-0239</t>
  </si>
  <si>
    <t>16-0360</t>
  </si>
  <si>
    <t>NEW FAIRFIELD</t>
  </si>
  <si>
    <t>17-0853</t>
  </si>
  <si>
    <t>17-0729</t>
  </si>
  <si>
    <t>17-0565</t>
  </si>
  <si>
    <t>14-0384</t>
  </si>
  <si>
    <t>15-0139</t>
  </si>
  <si>
    <t>12-0177</t>
  </si>
  <si>
    <t>15-0577</t>
  </si>
  <si>
    <t>18-0870</t>
  </si>
  <si>
    <t>17-0777</t>
  </si>
  <si>
    <t>PASCOAG</t>
  </si>
  <si>
    <t>14-0022</t>
  </si>
  <si>
    <t>16-0022</t>
  </si>
  <si>
    <t>16-0706</t>
  </si>
  <si>
    <t>14-0293</t>
  </si>
  <si>
    <t>15-0708</t>
  </si>
  <si>
    <t>17-0431</t>
  </si>
  <si>
    <t>18-0967</t>
  </si>
  <si>
    <t>15-0358</t>
  </si>
  <si>
    <t>16-0378</t>
  </si>
  <si>
    <t>17-0201</t>
  </si>
  <si>
    <t>15-0693</t>
  </si>
  <si>
    <t>17-0358</t>
  </si>
  <si>
    <t>14-0422</t>
  </si>
  <si>
    <t>15-0447</t>
  </si>
  <si>
    <t>15-0368</t>
  </si>
  <si>
    <t>18-1012</t>
  </si>
  <si>
    <t>14-0411</t>
  </si>
  <si>
    <t>17-0071</t>
  </si>
  <si>
    <t>16-0812</t>
  </si>
  <si>
    <t>16-0858</t>
  </si>
  <si>
    <t>12-0306</t>
  </si>
  <si>
    <t>Cardiomyopathy</t>
  </si>
  <si>
    <t>16-0240</t>
  </si>
  <si>
    <t>13-0284</t>
  </si>
  <si>
    <t>14-0099</t>
  </si>
  <si>
    <t>18-0578</t>
  </si>
  <si>
    <t>16-0685</t>
  </si>
  <si>
    <t>15-0132</t>
  </si>
  <si>
    <t>15-0390</t>
  </si>
  <si>
    <t>14-0169</t>
  </si>
  <si>
    <t>15-0548</t>
  </si>
  <si>
    <t>18-0419</t>
  </si>
  <si>
    <t>16-0551</t>
  </si>
  <si>
    <t>18-0920</t>
  </si>
  <si>
    <t>18-0887</t>
  </si>
  <si>
    <t>14-0377</t>
  </si>
  <si>
    <t>15-0400</t>
  </si>
  <si>
    <t>12-0146</t>
  </si>
  <si>
    <t>13-0249</t>
  </si>
  <si>
    <t>17-0808</t>
  </si>
  <si>
    <t>PITTSFIELD</t>
  </si>
  <si>
    <t>16-0759</t>
  </si>
  <si>
    <t>18-0154</t>
  </si>
  <si>
    <t>16-0707</t>
  </si>
  <si>
    <t>14-0480</t>
  </si>
  <si>
    <t>18-0015</t>
  </si>
  <si>
    <t>16-0223</t>
  </si>
  <si>
    <t>NOANK</t>
  </si>
  <si>
    <t>14-0528</t>
  </si>
  <si>
    <t>16-0840</t>
  </si>
  <si>
    <t>14-0272</t>
  </si>
  <si>
    <t>18-0393</t>
  </si>
  <si>
    <t>16-0442</t>
  </si>
  <si>
    <t>17-0327</t>
  </si>
  <si>
    <t>14-0215</t>
  </si>
  <si>
    <t>14-0262</t>
  </si>
  <si>
    <t>Chronic Obstructive Pulmonary Disease</t>
  </si>
  <si>
    <t>16-0575</t>
  </si>
  <si>
    <t>15-0564</t>
  </si>
  <si>
    <t>17-0165</t>
  </si>
  <si>
    <t>18-0702</t>
  </si>
  <si>
    <t>17-0992</t>
  </si>
  <si>
    <t>18-0451</t>
  </si>
  <si>
    <t>15-0452</t>
  </si>
  <si>
    <t>18-0338</t>
  </si>
  <si>
    <t>13-0358</t>
  </si>
  <si>
    <t>14-0132</t>
  </si>
  <si>
    <t>13-0036</t>
  </si>
  <si>
    <t>18-0544</t>
  </si>
  <si>
    <t>16-0558</t>
  </si>
  <si>
    <t>15-0095</t>
  </si>
  <si>
    <t>14-0100</t>
  </si>
  <si>
    <t>15-0183</t>
  </si>
  <si>
    <t>16-0560</t>
  </si>
  <si>
    <t>18-0432</t>
  </si>
  <si>
    <t>15-0021</t>
  </si>
  <si>
    <t>18-0604</t>
  </si>
  <si>
    <t>18-0757</t>
  </si>
  <si>
    <t>16-0372</t>
  </si>
  <si>
    <t>17-0052</t>
  </si>
  <si>
    <t>18-0139</t>
  </si>
  <si>
    <t>TAFTVILLE</t>
  </si>
  <si>
    <t>15-0270</t>
  </si>
  <si>
    <t>17-0652</t>
  </si>
  <si>
    <t>15-0138</t>
  </si>
  <si>
    <t>14-0158</t>
  </si>
  <si>
    <t>17-0467</t>
  </si>
  <si>
    <t>17-0908</t>
  </si>
  <si>
    <t>13-0021</t>
  </si>
  <si>
    <t>15-0474</t>
  </si>
  <si>
    <t>heart disease</t>
  </si>
  <si>
    <t>17-0332</t>
  </si>
  <si>
    <t>16-0592</t>
  </si>
  <si>
    <t>16-0496</t>
  </si>
  <si>
    <t>12-1934</t>
  </si>
  <si>
    <t>14-0288</t>
  </si>
  <si>
    <t>16-0590</t>
  </si>
  <si>
    <t>18-0843</t>
  </si>
  <si>
    <t>15-0315</t>
  </si>
  <si>
    <t>18-0133</t>
  </si>
  <si>
    <t>12-0344</t>
  </si>
  <si>
    <t>16-0724</t>
  </si>
  <si>
    <t>16-0400</t>
  </si>
  <si>
    <t>17-0609</t>
  </si>
  <si>
    <t>12-0159</t>
  </si>
  <si>
    <t>18-0002</t>
  </si>
  <si>
    <t>17-0069</t>
  </si>
  <si>
    <t>17-0693</t>
  </si>
  <si>
    <t>18-0752</t>
  </si>
  <si>
    <t>17-0028</t>
  </si>
  <si>
    <t>18-0794</t>
  </si>
  <si>
    <t>18-0995</t>
  </si>
  <si>
    <t>Chronic renal failure with fluid overload</t>
  </si>
  <si>
    <t>13-0227</t>
  </si>
  <si>
    <t>17-0599</t>
  </si>
  <si>
    <t>12-0131</t>
  </si>
  <si>
    <t>14-0016</t>
  </si>
  <si>
    <t>17-0957</t>
  </si>
  <si>
    <t>17-0860</t>
  </si>
  <si>
    <t>17-0184</t>
  </si>
  <si>
    <t>13-0244</t>
  </si>
  <si>
    <t>15-0352</t>
  </si>
  <si>
    <t>17-0885</t>
  </si>
  <si>
    <t>13-0417</t>
  </si>
  <si>
    <t>16-0502</t>
  </si>
  <si>
    <t>18-0016</t>
  </si>
  <si>
    <t>13-0053</t>
  </si>
  <si>
    <t>14-0269</t>
  </si>
  <si>
    <t>16-0132</t>
  </si>
  <si>
    <t>17-0386</t>
  </si>
  <si>
    <t>17-0152</t>
  </si>
  <si>
    <t>13-0131</t>
  </si>
  <si>
    <t>18-0125</t>
  </si>
  <si>
    <t>16-0868</t>
  </si>
  <si>
    <t>14-0141</t>
  </si>
  <si>
    <t>17-0010</t>
  </si>
  <si>
    <t>17-0124</t>
  </si>
  <si>
    <t>17-0037</t>
  </si>
  <si>
    <t>16-0886</t>
  </si>
  <si>
    <t>18-0730</t>
  </si>
  <si>
    <t>18-0809</t>
  </si>
  <si>
    <t>14-0004</t>
  </si>
  <si>
    <t>14-0550</t>
  </si>
  <si>
    <t>18-0171</t>
  </si>
  <si>
    <t>12-1999</t>
  </si>
  <si>
    <t>12-0317</t>
  </si>
  <si>
    <t>15-0163</t>
  </si>
  <si>
    <t>18-0585</t>
  </si>
  <si>
    <t>SOUTH SALEM</t>
  </si>
  <si>
    <t>13-0103</t>
  </si>
  <si>
    <t>12-0245</t>
  </si>
  <si>
    <t>18-0198</t>
  </si>
  <si>
    <t>16-0324</t>
  </si>
  <si>
    <t>15-0090</t>
  </si>
  <si>
    <t>18-0228</t>
  </si>
  <si>
    <t>16-0664</t>
  </si>
  <si>
    <t>15-0280</t>
  </si>
  <si>
    <t>18-0241</t>
  </si>
  <si>
    <t>17-0898</t>
  </si>
  <si>
    <t>17-0993</t>
  </si>
  <si>
    <t>14-0032</t>
  </si>
  <si>
    <t>GRANVILLE</t>
  </si>
  <si>
    <t>18-0563</t>
  </si>
  <si>
    <t>14-0482</t>
  </si>
  <si>
    <t>14-0310</t>
  </si>
  <si>
    <t>17-0722</t>
  </si>
  <si>
    <t>17-0089</t>
  </si>
  <si>
    <t>17-0896</t>
  </si>
  <si>
    <t>18-0864</t>
  </si>
  <si>
    <t>17-0257</t>
  </si>
  <si>
    <t>16-0743</t>
  </si>
  <si>
    <t>14-0180</t>
  </si>
  <si>
    <t>18-0425</t>
  </si>
  <si>
    <t>Acute and Chronic Substance Abuse</t>
  </si>
  <si>
    <t>14-0232</t>
  </si>
  <si>
    <t>18-0209</t>
  </si>
  <si>
    <t>15-0617</t>
  </si>
  <si>
    <t>17-0271</t>
  </si>
  <si>
    <t>18-0945</t>
  </si>
  <si>
    <t>NORTH WINDAM</t>
  </si>
  <si>
    <t>17-0091</t>
  </si>
  <si>
    <t>13-0120</t>
  </si>
  <si>
    <t>14-0514</t>
  </si>
  <si>
    <t>18-0989</t>
  </si>
  <si>
    <t>18-0771</t>
  </si>
  <si>
    <t>12-0114</t>
  </si>
  <si>
    <t>MOODUS</t>
  </si>
  <si>
    <t>15-0559</t>
  </si>
  <si>
    <t>15-0537</t>
  </si>
  <si>
    <t>12-0213</t>
  </si>
  <si>
    <t>18-0487</t>
  </si>
  <si>
    <t>HARRINGTON</t>
  </si>
  <si>
    <t>15-0257</t>
  </si>
  <si>
    <t>17-0866</t>
  </si>
  <si>
    <t>16-0867</t>
  </si>
  <si>
    <t>18-0489</t>
  </si>
  <si>
    <t>MEXICO</t>
  </si>
  <si>
    <t>16-0188</t>
  </si>
  <si>
    <t>18-0664</t>
  </si>
  <si>
    <t>13-0170</t>
  </si>
  <si>
    <t>TACONIC</t>
  </si>
  <si>
    <t>18-0897</t>
  </si>
  <si>
    <t>17-0792</t>
  </si>
  <si>
    <t>18-0994</t>
  </si>
  <si>
    <t>14-0444</t>
  </si>
  <si>
    <t>14-0084</t>
  </si>
  <si>
    <t>12-1968</t>
  </si>
  <si>
    <t>17-0572</t>
  </si>
  <si>
    <t>17-0352</t>
  </si>
  <si>
    <t>13-0187</t>
  </si>
  <si>
    <t>13-0387</t>
  </si>
  <si>
    <t>16-0425</t>
  </si>
  <si>
    <t>18-0684</t>
  </si>
  <si>
    <t>17-0157</t>
  </si>
  <si>
    <t>16-0696</t>
  </si>
  <si>
    <t>CHINESE</t>
  </si>
  <si>
    <t>14-0332</t>
  </si>
  <si>
    <t>17-0044</t>
  </si>
  <si>
    <t>18-0633</t>
  </si>
  <si>
    <t>18-0073</t>
  </si>
  <si>
    <t>15-0336</t>
  </si>
  <si>
    <t>12-0219</t>
  </si>
  <si>
    <t>15-0058</t>
  </si>
  <si>
    <t>13-0169</t>
  </si>
  <si>
    <t>18-0334</t>
  </si>
  <si>
    <t>17-0662</t>
  </si>
  <si>
    <t>15-0673</t>
  </si>
  <si>
    <t>13-0303</t>
  </si>
  <si>
    <t>17-0675</t>
  </si>
  <si>
    <t>16-0734</t>
  </si>
  <si>
    <t>18-0298</t>
  </si>
  <si>
    <t>17-0546</t>
  </si>
  <si>
    <t>14-0051</t>
  </si>
  <si>
    <t>13-0319</t>
  </si>
  <si>
    <t>16-0283</t>
  </si>
  <si>
    <t>14-0225</t>
  </si>
  <si>
    <t>13-0108</t>
  </si>
  <si>
    <t>18-0330</t>
  </si>
  <si>
    <t>18-0223</t>
  </si>
  <si>
    <t>15-0020</t>
  </si>
  <si>
    <t>17-0387</t>
  </si>
  <si>
    <t>16-0177</t>
  </si>
  <si>
    <t>16-0877</t>
  </si>
  <si>
    <t>16-0319</t>
  </si>
  <si>
    <t>18-0662</t>
  </si>
  <si>
    <t>WESTVILLE</t>
  </si>
  <si>
    <t>18-0452</t>
  </si>
  <si>
    <t>18-0851</t>
  </si>
  <si>
    <t>13-0276</t>
  </si>
  <si>
    <t>15-0010</t>
  </si>
  <si>
    <t>15-0646</t>
  </si>
  <si>
    <t>16-0062</t>
  </si>
  <si>
    <t>16-0104</t>
  </si>
  <si>
    <t>13-0158</t>
  </si>
  <si>
    <t>15-0438</t>
  </si>
  <si>
    <t>18-0315</t>
  </si>
  <si>
    <t>13-0271</t>
  </si>
  <si>
    <t>18-0098</t>
  </si>
  <si>
    <t>End stage kidney disease, chronic cocaine use</t>
  </si>
  <si>
    <t>15-0180</t>
  </si>
  <si>
    <t>18-0420</t>
  </si>
  <si>
    <t>18-0656</t>
  </si>
  <si>
    <t>15-0296</t>
  </si>
  <si>
    <t>13-0121</t>
  </si>
  <si>
    <t>16-0478</t>
  </si>
  <si>
    <t>17-0392</t>
  </si>
  <si>
    <t>15-0532</t>
  </si>
  <si>
    <t>15-0406</t>
  </si>
  <si>
    <t>15-0387</t>
  </si>
  <si>
    <t>18-0772</t>
  </si>
  <si>
    <t>16-0037</t>
  </si>
  <si>
    <t>18-0558</t>
  </si>
  <si>
    <t>17-0997</t>
  </si>
  <si>
    <t>FALL RIVER</t>
  </si>
  <si>
    <t>17-0371</t>
  </si>
  <si>
    <t>14-0364</t>
  </si>
  <si>
    <t>17-0141</t>
  </si>
  <si>
    <t>16-0213</t>
  </si>
  <si>
    <t>15-0701</t>
  </si>
  <si>
    <t>15-0632</t>
  </si>
  <si>
    <t>15-0042</t>
  </si>
  <si>
    <t>16-0416</t>
  </si>
  <si>
    <t>14-0168</t>
  </si>
  <si>
    <t>14-0357</t>
  </si>
  <si>
    <t>13-0224</t>
  </si>
  <si>
    <t>17-0620</t>
  </si>
  <si>
    <t>15-0677</t>
  </si>
  <si>
    <t>17-0670</t>
  </si>
  <si>
    <t>14-0305</t>
  </si>
  <si>
    <t>17-0592</t>
  </si>
  <si>
    <t>18-0778</t>
  </si>
  <si>
    <t>18-0352</t>
  </si>
  <si>
    <t>16-0532</t>
  </si>
  <si>
    <t>15-0485</t>
  </si>
  <si>
    <t>17-0503</t>
  </si>
  <si>
    <t>18-0458</t>
  </si>
  <si>
    <t>15-0242</t>
  </si>
  <si>
    <t>18-0727</t>
  </si>
  <si>
    <t>CHESTER</t>
  </si>
  <si>
    <t>15-0210</t>
  </si>
  <si>
    <t>16-0845</t>
  </si>
  <si>
    <t>16-0336</t>
  </si>
  <si>
    <t>18-0529</t>
  </si>
  <si>
    <t>16-0529</t>
  </si>
  <si>
    <t>13-0312</t>
  </si>
  <si>
    <t>18-0086</t>
  </si>
  <si>
    <t>14-0191</t>
  </si>
  <si>
    <t>14-0122</t>
  </si>
  <si>
    <t>PITTSBURGH</t>
  </si>
  <si>
    <t>16-0182</t>
  </si>
  <si>
    <t>17-0240</t>
  </si>
  <si>
    <t>13-0180</t>
  </si>
  <si>
    <t>18-0648</t>
  </si>
  <si>
    <t>15-0341</t>
  </si>
  <si>
    <t>17-0523</t>
  </si>
  <si>
    <t>12-0200</t>
  </si>
  <si>
    <t>13-0339</t>
  </si>
  <si>
    <t>16-0647</t>
  </si>
  <si>
    <t>18-0437</t>
  </si>
  <si>
    <t>17-0879</t>
  </si>
  <si>
    <t>12-1987</t>
  </si>
  <si>
    <t>15-0015</t>
  </si>
  <si>
    <t>18-0716</t>
  </si>
  <si>
    <t>13-0256</t>
  </si>
  <si>
    <t>13-0471</t>
  </si>
  <si>
    <t>17-0189</t>
  </si>
  <si>
    <t>17-0651</t>
  </si>
  <si>
    <t>15-0422</t>
  </si>
  <si>
    <t>16-0835</t>
  </si>
  <si>
    <t>18-0977</t>
  </si>
  <si>
    <t>14-0476</t>
  </si>
  <si>
    <t>MULT DRUGS</t>
  </si>
  <si>
    <t>16-0150</t>
  </si>
  <si>
    <t>16-0367</t>
  </si>
  <si>
    <t>13-0026</t>
  </si>
  <si>
    <t>14-0265</t>
  </si>
  <si>
    <t>13-0281</t>
  </si>
  <si>
    <t>15-0372</t>
  </si>
  <si>
    <t>14-0415</t>
  </si>
  <si>
    <t>ALLSTON</t>
  </si>
  <si>
    <t>18-0758</t>
  </si>
  <si>
    <t>14-0149</t>
  </si>
  <si>
    <t>17-0561</t>
  </si>
  <si>
    <t>17-0605</t>
  </si>
  <si>
    <t>16-0314</t>
  </si>
  <si>
    <t>16-0798</t>
  </si>
  <si>
    <t>17-0435</t>
  </si>
  <si>
    <t>15-0720</t>
  </si>
  <si>
    <t>GROTON LONG POINT</t>
  </si>
  <si>
    <t>17-0603</t>
  </si>
  <si>
    <t>15-0184</t>
  </si>
  <si>
    <t>14-0250</t>
  </si>
  <si>
    <t>14-0137</t>
  </si>
  <si>
    <t>13-0334</t>
  </si>
  <si>
    <t>13-0147</t>
  </si>
  <si>
    <t>14-0300</t>
  </si>
  <si>
    <t>ROGERS</t>
  </si>
  <si>
    <t>15-0075</t>
  </si>
  <si>
    <t>14-0400</t>
  </si>
  <si>
    <t>16-0381</t>
  </si>
  <si>
    <t>18-0293</t>
  </si>
  <si>
    <t>16-0399</t>
  </si>
  <si>
    <t>14-0469</t>
  </si>
  <si>
    <t>17-0074</t>
  </si>
  <si>
    <t>16-0547</t>
  </si>
  <si>
    <t>17-0488</t>
  </si>
  <si>
    <t>15-0048</t>
  </si>
  <si>
    <t>13-0372</t>
  </si>
  <si>
    <t>16-0169</t>
  </si>
  <si>
    <t>17-0734</t>
  </si>
  <si>
    <t>15-0128</t>
  </si>
  <si>
    <t>15-0137</t>
  </si>
  <si>
    <t>16-0702</t>
  </si>
  <si>
    <t>15-0053</t>
  </si>
  <si>
    <t>18-0415</t>
  </si>
  <si>
    <t>14-0535</t>
  </si>
  <si>
    <t>16-0349</t>
  </si>
  <si>
    <t>16-0711</t>
  </si>
  <si>
    <t>16-0463</t>
  </si>
  <si>
    <t>17-0009</t>
  </si>
  <si>
    <t>NISKAYUNA</t>
  </si>
  <si>
    <t>14-0418</t>
  </si>
  <si>
    <t>17-0299</t>
  </si>
  <si>
    <t>17-1010</t>
  </si>
  <si>
    <t>16-0019</t>
  </si>
  <si>
    <t>16-0765</t>
  </si>
  <si>
    <t>16-0250</t>
  </si>
  <si>
    <t>15-0428</t>
  </si>
  <si>
    <t>14-0381</t>
  </si>
  <si>
    <t>18-0883</t>
  </si>
  <si>
    <t>14-0281</t>
  </si>
  <si>
    <t>13-0288</t>
  </si>
  <si>
    <t>17-0689</t>
  </si>
  <si>
    <t>17-0717</t>
  </si>
  <si>
    <t>15-0266</t>
  </si>
  <si>
    <t>15-0568</t>
  </si>
  <si>
    <t>15-0195</t>
  </si>
  <si>
    <t>16-0717</t>
  </si>
  <si>
    <t>16-0107</t>
  </si>
  <si>
    <t>16-0219</t>
  </si>
  <si>
    <t>18-0389</t>
  </si>
  <si>
    <t>14-0342</t>
  </si>
  <si>
    <t>15-0527</t>
  </si>
  <si>
    <t>18-0150</t>
  </si>
  <si>
    <t>16-0446</t>
  </si>
  <si>
    <t>16-0329</t>
  </si>
  <si>
    <t>14-0211</t>
  </si>
  <si>
    <t>Asthma</t>
  </si>
  <si>
    <t>14-0202</t>
  </si>
  <si>
    <t>13-0089</t>
  </si>
  <si>
    <t>14-0136</t>
  </si>
  <si>
    <t>12-0163</t>
  </si>
  <si>
    <t>14-0062</t>
  </si>
  <si>
    <t>16-0368</t>
  </si>
  <si>
    <t>17-0766</t>
  </si>
  <si>
    <t>18-0143</t>
  </si>
  <si>
    <t>17-0336</t>
  </si>
  <si>
    <t>18-0741</t>
  </si>
  <si>
    <t>17-0169</t>
  </si>
  <si>
    <t>18-0847</t>
  </si>
  <si>
    <t>18-0447</t>
  </si>
  <si>
    <t>17-0486</t>
  </si>
  <si>
    <t>15-0600</t>
  </si>
  <si>
    <t>16-0359</t>
  </si>
  <si>
    <t>13-0354</t>
  </si>
  <si>
    <t>16-0430</t>
  </si>
  <si>
    <t>18-0972</t>
  </si>
  <si>
    <t>15-0396</t>
  </si>
  <si>
    <t>12-1948</t>
  </si>
  <si>
    <t>17-0881</t>
  </si>
  <si>
    <t>18-0629</t>
  </si>
  <si>
    <t>15-0542</t>
  </si>
  <si>
    <t>12-0119</t>
  </si>
  <si>
    <t>18-0027</t>
  </si>
  <si>
    <t>15-0578</t>
  </si>
  <si>
    <t>18-0137</t>
  </si>
  <si>
    <t>14-0154</t>
  </si>
  <si>
    <t>15-0448</t>
  </si>
  <si>
    <t>16-0678</t>
  </si>
  <si>
    <t>18-0255</t>
  </si>
  <si>
    <t>17-0578</t>
  </si>
  <si>
    <t>15-0470</t>
  </si>
  <si>
    <t>17-0065</t>
  </si>
  <si>
    <t>17-0706</t>
  </si>
  <si>
    <t>13-0203</t>
  </si>
  <si>
    <t>15-0025</t>
  </si>
  <si>
    <t>NAPLES</t>
  </si>
  <si>
    <t>17-0912</t>
  </si>
  <si>
    <t>17-0194</t>
  </si>
  <si>
    <t>17-0354</t>
  </si>
  <si>
    <t>16-0728</t>
  </si>
  <si>
    <t>18-0042</t>
  </si>
  <si>
    <t>Acute Methadone, Oxycodone, Hydromorphone and Tramadol Intoxication</t>
  </si>
  <si>
    <t>16-0632</t>
  </si>
  <si>
    <t>17-0640</t>
  </si>
  <si>
    <t>15-0645</t>
  </si>
  <si>
    <t>16-0414</t>
  </si>
  <si>
    <t>15-0197</t>
  </si>
  <si>
    <t>18-0813</t>
  </si>
  <si>
    <t>16-0563</t>
  </si>
  <si>
    <t>14-0397</t>
  </si>
  <si>
    <t>15-0311</t>
  </si>
  <si>
    <t>17-0278</t>
  </si>
  <si>
    <t>18-0866</t>
  </si>
  <si>
    <t>17-0014</t>
  </si>
  <si>
    <t>ROSLINDALE</t>
  </si>
  <si>
    <t>18-0058</t>
  </si>
  <si>
    <t>15-0316</t>
  </si>
  <si>
    <t>18-0167</t>
  </si>
  <si>
    <t>17-0059</t>
  </si>
  <si>
    <t>15-0573</t>
  </si>
  <si>
    <t>12-2019</t>
  </si>
  <si>
    <t>13-0413</t>
  </si>
  <si>
    <t>17-0024</t>
  </si>
  <si>
    <t>18-0600</t>
  </si>
  <si>
    <t>18-0940</t>
  </si>
  <si>
    <t>17-1011</t>
  </si>
  <si>
    <t>16-0872</t>
  </si>
  <si>
    <t>17-0864</t>
  </si>
  <si>
    <t>16-0136</t>
  </si>
  <si>
    <t>18-0325</t>
  </si>
  <si>
    <t>17-0309</t>
  </si>
  <si>
    <t>16-0006</t>
  </si>
  <si>
    <t>17-1029</t>
  </si>
  <si>
    <t>13-0004</t>
  </si>
  <si>
    <t>16-0622</t>
  </si>
  <si>
    <t>17-0033</t>
  </si>
  <si>
    <t>17-0109</t>
  </si>
  <si>
    <t>17-0148</t>
  </si>
  <si>
    <t>13-0135</t>
  </si>
  <si>
    <t>13-0239</t>
  </si>
  <si>
    <t>18-0129</t>
  </si>
  <si>
    <t>15-0355</t>
  </si>
  <si>
    <t>14-0546</t>
  </si>
  <si>
    <t>15-0225</t>
  </si>
  <si>
    <t>16-0820</t>
  </si>
  <si>
    <t>17-0162</t>
  </si>
  <si>
    <t>18-0268</t>
  </si>
  <si>
    <t>SOUTH GLASTONBURY</t>
  </si>
  <si>
    <t>15-0123</t>
  </si>
  <si>
    <t>18-0069</t>
  </si>
  <si>
    <t>17-0095</t>
  </si>
  <si>
    <t>17-0402</t>
  </si>
  <si>
    <t>17-0424</t>
  </si>
  <si>
    <t>12-0124</t>
  </si>
  <si>
    <t>Cirrhosis of the liver</t>
  </si>
  <si>
    <t>14-0486</t>
  </si>
  <si>
    <t>17-0701</t>
  </si>
  <si>
    <t>18-0442</t>
  </si>
  <si>
    <t>17-0771</t>
  </si>
  <si>
    <t>18-0054</t>
  </si>
  <si>
    <t>16-0518</t>
  </si>
  <si>
    <t>16-0615</t>
  </si>
  <si>
    <t>HODGDON</t>
  </si>
  <si>
    <t>15-0030</t>
  </si>
  <si>
    <t>17-0846</t>
  </si>
  <si>
    <t>12-1964</t>
  </si>
  <si>
    <t>15-0453</t>
  </si>
  <si>
    <t>18-0090</t>
  </si>
  <si>
    <t>12-0118</t>
  </si>
  <si>
    <t>12-0331</t>
  </si>
  <si>
    <t>12-0227</t>
  </si>
  <si>
    <t>15-0585</t>
  </si>
  <si>
    <t>16-0654</t>
  </si>
  <si>
    <t>17-0780</t>
  </si>
  <si>
    <t>14-0470</t>
  </si>
  <si>
    <t>17-0749</t>
  </si>
  <si>
    <t>12-1995</t>
  </si>
  <si>
    <t>12-0234</t>
  </si>
  <si>
    <t>16-0792</t>
  </si>
  <si>
    <t>14-0352</t>
  </si>
  <si>
    <t>18-0260</t>
  </si>
  <si>
    <t>13-0426</t>
  </si>
  <si>
    <t>HAMILTON</t>
  </si>
  <si>
    <t>13-0460</t>
  </si>
  <si>
    <t>16-0069</t>
  </si>
  <si>
    <t>15-0410</t>
  </si>
  <si>
    <t>14-0236</t>
  </si>
  <si>
    <t>14-0089</t>
  </si>
  <si>
    <t>18-0552</t>
  </si>
  <si>
    <t>17-0172</t>
  </si>
  <si>
    <t>YANKTON</t>
  </si>
  <si>
    <t>18-0195</t>
  </si>
  <si>
    <t>14-0392</t>
  </si>
  <si>
    <t>BARKHAMSTED</t>
  </si>
  <si>
    <t>12-0255</t>
  </si>
  <si>
    <t>16-0568</t>
  </si>
  <si>
    <t>16-0409</t>
  </si>
  <si>
    <t>17-0512</t>
  </si>
  <si>
    <t>16-0627</t>
  </si>
  <si>
    <t>18-0102</t>
  </si>
  <si>
    <t>13-0267</t>
  </si>
  <si>
    <t>15-0375</t>
  </si>
  <si>
    <t>17-0574</t>
  </si>
  <si>
    <t>12-0348</t>
  </si>
  <si>
    <t>18-0533</t>
  </si>
  <si>
    <t>18-1004</t>
  </si>
  <si>
    <t>18-0474</t>
  </si>
  <si>
    <t>16-0074</t>
  </si>
  <si>
    <t>18-0694</t>
  </si>
  <si>
    <t>13-0438</t>
  </si>
  <si>
    <t>12-0193</t>
  </si>
  <si>
    <t>17-1024</t>
  </si>
  <si>
    <t>15-0636</t>
  </si>
  <si>
    <t>13-0140</t>
  </si>
  <si>
    <t>17-0226</t>
  </si>
  <si>
    <t>18-0117</t>
  </si>
  <si>
    <t>18-0800</t>
  </si>
  <si>
    <t>17-0537</t>
  </si>
  <si>
    <t>17-0131</t>
  </si>
  <si>
    <t>12-0301</t>
  </si>
  <si>
    <t>18-0879</t>
  </si>
  <si>
    <t>15-0291</t>
  </si>
  <si>
    <t>18-0717</t>
  </si>
  <si>
    <t>16-0762</t>
  </si>
  <si>
    <t>17-0121</t>
  </si>
  <si>
    <t>18-0383</t>
  </si>
  <si>
    <t>14-0072</t>
  </si>
  <si>
    <t>17-0802</t>
  </si>
  <si>
    <t>13-0174</t>
  </si>
  <si>
    <t>15-0159</t>
  </si>
  <si>
    <t>13-0291</t>
  </si>
  <si>
    <t>15-0650</t>
  </si>
  <si>
    <t>13-0399</t>
  </si>
  <si>
    <t>15-0308</t>
  </si>
  <si>
    <t>17-0252</t>
  </si>
  <si>
    <t>17-0542</t>
  </si>
  <si>
    <t>15-0442</t>
  </si>
  <si>
    <t>14-0206</t>
  </si>
  <si>
    <t>15-0669</t>
  </si>
  <si>
    <t>16-0614</t>
  </si>
  <si>
    <t>14-0321</t>
  </si>
  <si>
    <t>17-0944</t>
  </si>
  <si>
    <t>16-0830</t>
  </si>
  <si>
    <t>14-0438</t>
  </si>
  <si>
    <t>Obesity with Cardiac Hypertrophy</t>
  </si>
  <si>
    <t>17-0266</t>
  </si>
  <si>
    <t>13-0031</t>
  </si>
  <si>
    <t>14-0187</t>
  </si>
  <si>
    <t>16-0232</t>
  </si>
  <si>
    <t>15-0063</t>
  </si>
  <si>
    <t>13-0191</t>
  </si>
  <si>
    <t>14-0222</t>
  </si>
  <si>
    <t>16-0509</t>
  </si>
  <si>
    <t>16-0265</t>
  </si>
  <si>
    <t>14-0337</t>
  </si>
  <si>
    <t>18-0817</t>
  </si>
  <si>
    <t>17-0588</t>
  </si>
  <si>
    <t>13-0308</t>
  </si>
  <si>
    <t>16-0781</t>
  </si>
  <si>
    <t>JACKSON</t>
  </si>
  <si>
    <t>16-0304</t>
  </si>
  <si>
    <t>18-0356</t>
  </si>
  <si>
    <t>16-0272</t>
  </si>
  <si>
    <t>16-0659</t>
  </si>
  <si>
    <t>15-0261</t>
  </si>
  <si>
    <t>15-0682</t>
  </si>
  <si>
    <t>17-0137</t>
  </si>
  <si>
    <t>15-0112</t>
  </si>
  <si>
    <t>16-0086</t>
  </si>
  <si>
    <t>17-0979</t>
  </si>
  <si>
    <t>14-0178</t>
  </si>
  <si>
    <t>17-0456</t>
  </si>
  <si>
    <t>15-0490</t>
  </si>
  <si>
    <t>14-0318</t>
  </si>
  <si>
    <t>16-0055</t>
  </si>
  <si>
    <t>PARMA</t>
  </si>
  <si>
    <t>15-0214</t>
  </si>
  <si>
    <t>17-0365</t>
  </si>
  <si>
    <t>16-0863</t>
  </si>
  <si>
    <t>17-0787</t>
  </si>
  <si>
    <t>13-0162</t>
  </si>
  <si>
    <t>16-0482</t>
  </si>
  <si>
    <t>HIGGANUM</t>
  </si>
  <si>
    <t>14-0105</t>
  </si>
  <si>
    <t>16-0527</t>
  </si>
  <si>
    <t>14-0335</t>
  </si>
  <si>
    <t>13-0407</t>
  </si>
  <si>
    <t>NO HAVEN</t>
  </si>
  <si>
    <t>13-0428</t>
  </si>
  <si>
    <t>17-0949</t>
  </si>
  <si>
    <t>13-0220</t>
  </si>
  <si>
    <t>16-0202</t>
  </si>
  <si>
    <t>15-0590</t>
  </si>
  <si>
    <t>17-0624</t>
  </si>
  <si>
    <t>18-0216</t>
  </si>
  <si>
    <t>16-0287</t>
  </si>
  <si>
    <t>16-0391</t>
  </si>
  <si>
    <t>13-0296</t>
  </si>
  <si>
    <t>13-0351</t>
  </si>
  <si>
    <t>14-0035</t>
  </si>
  <si>
    <t>18-0909</t>
  </si>
  <si>
    <t>15-0327</t>
  </si>
  <si>
    <t>18-0479</t>
  </si>
  <si>
    <t>14-0077</t>
  </si>
  <si>
    <t>16-0775</t>
  </si>
  <si>
    <t>18-0457</t>
  </si>
  <si>
    <t>RECENT COCAINE USE, EMPHYSEMA</t>
  </si>
  <si>
    <t>17-0754</t>
  </si>
  <si>
    <t>15-0716</t>
  </si>
  <si>
    <t>16-0100</t>
  </si>
  <si>
    <t>16-0010</t>
  </si>
  <si>
    <t>14-0057</t>
  </si>
  <si>
    <t>18-0834</t>
  </si>
  <si>
    <t>14-0430</t>
  </si>
  <si>
    <t>Arteriosclerotic Heart Disease</t>
  </si>
  <si>
    <t>15-0502</t>
  </si>
  <si>
    <t>12-0288</t>
  </si>
  <si>
    <t>16-0802</t>
  </si>
  <si>
    <t>14-0285</t>
  </si>
  <si>
    <t>14-0276</t>
  </si>
  <si>
    <t>16-0595</t>
  </si>
  <si>
    <t>15-0246</t>
  </si>
  <si>
    <t>13-0045</t>
  </si>
  <si>
    <t>17-0610</t>
  </si>
  <si>
    <t>15-0595</t>
  </si>
  <si>
    <t>14-0117</t>
  </si>
  <si>
    <t>13-0384</t>
  </si>
  <si>
    <t>17-0655</t>
  </si>
  <si>
    <t>15-0322</t>
  </si>
  <si>
    <t>15-0107</t>
  </si>
  <si>
    <t>14-0402</t>
  </si>
  <si>
    <t>13-0252</t>
  </si>
  <si>
    <t>15-0360</t>
  </si>
  <si>
    <t>18-0832</t>
  </si>
  <si>
    <t>16-0277</t>
  </si>
  <si>
    <t>17-0078</t>
  </si>
  <si>
    <t>18-0039</t>
  </si>
  <si>
    <t>13-0058</t>
  </si>
  <si>
    <t>16-0543</t>
  </si>
  <si>
    <t>16-0042</t>
  </si>
  <si>
    <t>18-0620</t>
  </si>
  <si>
    <t>13-0145</t>
  </si>
  <si>
    <t>18-0377</t>
  </si>
  <si>
    <t>18-0595</t>
  </si>
  <si>
    <t>14-0296</t>
  </si>
  <si>
    <t>15-0351</t>
  </si>
  <si>
    <t>16-0157</t>
  </si>
  <si>
    <t>13-0063</t>
  </si>
  <si>
    <t>18-0289</t>
  </si>
  <si>
    <t>18-0783</t>
  </si>
  <si>
    <t>16-0254</t>
  </si>
  <si>
    <t>16-0770</t>
  </si>
  <si>
    <t>15-0277</t>
  </si>
  <si>
    <t>STAFFORD SPGS</t>
  </si>
  <si>
    <t>15-0294</t>
  </si>
  <si>
    <t>15-0554</t>
  </si>
  <si>
    <t>16-0421</t>
  </si>
  <si>
    <t>MILLDALE</t>
  </si>
  <si>
    <t>18-0023</t>
  </si>
  <si>
    <t>18-0262</t>
  </si>
  <si>
    <t>14-0254</t>
  </si>
  <si>
    <t>17-0303</t>
  </si>
  <si>
    <t>18-0521</t>
  </si>
  <si>
    <t>16-0117</t>
  </si>
  <si>
    <t>17-0815</t>
  </si>
  <si>
    <t>16-0139</t>
  </si>
  <si>
    <t>15-0627</t>
  </si>
  <si>
    <t>16-0015</t>
  </si>
  <si>
    <t>16-0909</t>
  </si>
  <si>
    <t>16-0450</t>
  </si>
  <si>
    <t>18-0502</t>
  </si>
  <si>
    <t>17-0204</t>
  </si>
  <si>
    <t>16-0583</t>
  </si>
  <si>
    <t>14-0369</t>
  </si>
  <si>
    <t>13-0457</t>
  </si>
  <si>
    <t>17-0557</t>
  </si>
  <si>
    <t>17-0833</t>
  </si>
  <si>
    <t>18-0785</t>
  </si>
  <si>
    <t>12-0156</t>
  </si>
  <si>
    <t>17-0440</t>
  </si>
  <si>
    <t>15-0080</t>
  </si>
  <si>
    <t>12-2010</t>
  </si>
  <si>
    <t>12-2012</t>
  </si>
  <si>
    <t>14-0425</t>
  </si>
  <si>
    <t>12-0138</t>
  </si>
  <si>
    <t>17-0029</t>
  </si>
  <si>
    <t>BELCHERTOWN</t>
  </si>
  <si>
    <t>18-0321</t>
  </si>
  <si>
    <t>16-0434</t>
  </si>
  <si>
    <t>18-0162</t>
  </si>
  <si>
    <t>18-0347</t>
  </si>
  <si>
    <t>15-0344</t>
  </si>
  <si>
    <t>16-0807</t>
  </si>
  <si>
    <t>12-0253</t>
  </si>
  <si>
    <t>15-0146</t>
  </si>
  <si>
    <t>15-0522</t>
  </si>
  <si>
    <t>17-0931</t>
  </si>
  <si>
    <t>18-0567</t>
  </si>
  <si>
    <t>18-0962</t>
  </si>
  <si>
    <t>12-2023</t>
  </si>
  <si>
    <t>14-0003</t>
  </si>
  <si>
    <t>Atherosclerosis, Cardiac Hypertrophy</t>
  </si>
  <si>
    <t>18-0470</t>
  </si>
  <si>
    <t>17-0209</t>
  </si>
  <si>
    <t>12-0151</t>
  </si>
  <si>
    <t>18-0302</t>
  </si>
  <si>
    <t>13-0379</t>
  </si>
  <si>
    <t>17-0235</t>
  </si>
  <si>
    <t>12-0269</t>
  </si>
  <si>
    <t>12-1955</t>
  </si>
  <si>
    <t>MILLERTON</t>
  </si>
  <si>
    <t>18-0709</t>
  </si>
  <si>
    <t>16-0467</t>
  </si>
  <si>
    <t>17-0684</t>
  </si>
  <si>
    <t>15-0622</t>
  </si>
  <si>
    <t>14-0452</t>
  </si>
  <si>
    <t>18-0248</t>
  </si>
  <si>
    <t>17-0321</t>
  </si>
  <si>
    <t>15-0192</t>
  </si>
  <si>
    <t>17-0831</t>
  </si>
  <si>
    <t>17-0785</t>
  </si>
  <si>
    <t>17-0471</t>
  </si>
  <si>
    <t>16-0600</t>
  </si>
  <si>
    <t>18-0930</t>
  </si>
  <si>
    <t>18-0410</t>
  </si>
  <si>
    <t>13-0207</t>
  </si>
  <si>
    <t>18-0484</t>
  </si>
  <si>
    <t>17-0739</t>
  </si>
  <si>
    <t>18-1009</t>
  </si>
  <si>
    <t>SOUTHWICK</t>
  </si>
  <si>
    <t>18-0266</t>
  </si>
  <si>
    <t>12-0170</t>
  </si>
  <si>
    <t>13-0322</t>
  </si>
  <si>
    <t>12-0286</t>
  </si>
  <si>
    <t>17-0061</t>
  </si>
  <si>
    <t>17-0221</t>
  </si>
  <si>
    <t>18-0177</t>
  </si>
  <si>
    <t>15-0046</t>
  </si>
  <si>
    <t>17-0635</t>
  </si>
  <si>
    <t>SULLIVAN</t>
  </si>
  <si>
    <t>17-0962</t>
  </si>
  <si>
    <t>17-0644</t>
  </si>
  <si>
    <t>13-0077</t>
  </si>
  <si>
    <t>16-0387</t>
  </si>
  <si>
    <t>18-0395</t>
  </si>
  <si>
    <t>16-0758</t>
  </si>
  <si>
    <t>14-0527</t>
  </si>
  <si>
    <t>18-0507</t>
  </si>
  <si>
    <t>18-0272</t>
  </si>
  <si>
    <t>16-0386</t>
  </si>
  <si>
    <t>12-0139</t>
  </si>
  <si>
    <t>17-0342</t>
  </si>
  <si>
    <t>16-0239</t>
  </si>
  <si>
    <t>18-0361</t>
  </si>
  <si>
    <t>15-0229</t>
  </si>
  <si>
    <t>18-0957</t>
  </si>
  <si>
    <t>13-0008</t>
  </si>
  <si>
    <t>13-0367</t>
  </si>
  <si>
    <t>17-0288</t>
  </si>
  <si>
    <t>17-0105</t>
  </si>
  <si>
    <t>16-0124</t>
  </si>
  <si>
    <t>13-0235</t>
  </si>
  <si>
    <t>13-0218</t>
  </si>
  <si>
    <t>13-0211</t>
  </si>
  <si>
    <t>17-0482</t>
  </si>
  <si>
    <t>14-0304</t>
  </si>
  <si>
    <t>WILLACOOCHEE</t>
  </si>
  <si>
    <t>18-0699</t>
  </si>
  <si>
    <t>18-0856</t>
  </si>
  <si>
    <t>17-0985</t>
  </si>
  <si>
    <t>18-0051</t>
  </si>
  <si>
    <t>17-0318</t>
  </si>
  <si>
    <t>13-0452</t>
  </si>
  <si>
    <t>13-0195</t>
  </si>
  <si>
    <t>EAST CANAAN</t>
  </si>
  <si>
    <t>17-0945</t>
  </si>
  <si>
    <t>14-0055</t>
  </si>
  <si>
    <t>14-0127</t>
  </si>
  <si>
    <t>17-0333</t>
  </si>
  <si>
    <t>18-0912</t>
  </si>
  <si>
    <t>17-0135</t>
  </si>
  <si>
    <t>17-0687</t>
  </si>
  <si>
    <t>12-0166</t>
  </si>
  <si>
    <t>17-0494</t>
  </si>
  <si>
    <t>18-0572</t>
  </si>
  <si>
    <t>15-0429</t>
  </si>
  <si>
    <t>VERNON ROCKVL</t>
  </si>
  <si>
    <t>18-0249</t>
  </si>
  <si>
    <t>18-0176</t>
  </si>
  <si>
    <t>17-0020</t>
  </si>
  <si>
    <t>16-0593</t>
  </si>
  <si>
    <t>13-0056</t>
  </si>
  <si>
    <t>16-0837</t>
  </si>
  <si>
    <t>14-0159</t>
  </si>
  <si>
    <t>13-0327</t>
  </si>
  <si>
    <t>BOZRAH</t>
  </si>
  <si>
    <t>17-0264</t>
  </si>
  <si>
    <t>ORANGE</t>
  </si>
  <si>
    <t>17-0715</t>
  </si>
  <si>
    <t>12-0180</t>
  </si>
  <si>
    <t>15-0512</t>
  </si>
  <si>
    <t>13-0035</t>
  </si>
  <si>
    <t>17-0585</t>
  </si>
  <si>
    <t>17-0181</t>
  </si>
  <si>
    <t>15-0641</t>
  </si>
  <si>
    <t>17-0869</t>
  </si>
  <si>
    <t>16-0725</t>
  </si>
  <si>
    <t>13-0344</t>
  </si>
  <si>
    <t>NEW CASTLE</t>
  </si>
  <si>
    <t>16-0804</t>
  </si>
  <si>
    <t>16-0090</t>
  </si>
  <si>
    <t>17-0452</t>
  </si>
  <si>
    <t>13-0366</t>
  </si>
  <si>
    <t>15-0480</t>
  </si>
  <si>
    <t>12-2008</t>
  </si>
  <si>
    <t>18-0189</t>
  </si>
  <si>
    <t>15-0213</t>
  </si>
  <si>
    <t>15-0380</t>
  </si>
  <si>
    <t>18-0400</t>
  </si>
  <si>
    <t>14-0542</t>
  </si>
  <si>
    <t>17-1020</t>
  </si>
  <si>
    <t>17-0202</t>
  </si>
  <si>
    <t>12-2022</t>
  </si>
  <si>
    <t>17-0758</t>
  </si>
  <si>
    <t>16-0657</t>
  </si>
  <si>
    <t>17-0187</t>
  </si>
  <si>
    <t>16-0655</t>
  </si>
  <si>
    <t>13-0477</t>
  </si>
  <si>
    <t>17-0468</t>
  </si>
  <si>
    <t>18-0979</t>
  </si>
  <si>
    <t>17-0559</t>
  </si>
  <si>
    <t>16-0522</t>
  </si>
  <si>
    <t>18-0065</t>
  </si>
  <si>
    <t>16-0715</t>
  </si>
  <si>
    <t>16-0054</t>
  </si>
  <si>
    <t>13-0406</t>
  </si>
  <si>
    <t>16-0848</t>
  </si>
  <si>
    <t>18-0981</t>
  </si>
  <si>
    <t>18-0217</t>
  </si>
  <si>
    <t>15-0218</t>
  </si>
  <si>
    <t>17-0420</t>
  </si>
  <si>
    <t>16-0351</t>
  </si>
  <si>
    <t>16-0256</t>
  </si>
  <si>
    <t>17-0036</t>
  </si>
  <si>
    <t>12-0276</t>
  </si>
  <si>
    <t>15-0349</t>
  </si>
  <si>
    <t>15-0250</t>
  </si>
  <si>
    <t>12-0192</t>
  </si>
  <si>
    <t>Hypertrophic Cardiomyopathy</t>
  </si>
  <si>
    <t>17-0682</t>
  </si>
  <si>
    <t>17-0031</t>
  </si>
  <si>
    <t>18-0012</t>
  </si>
  <si>
    <t>15-0524</t>
  </si>
  <si>
    <t>MT VERNON</t>
  </si>
  <si>
    <t>17-0889</t>
  </si>
  <si>
    <t>18-0839</t>
  </si>
  <si>
    <t>Atherosclerotic and Hypertensive Cardiovascular Disease</t>
  </si>
  <si>
    <t>17-0230</t>
  </si>
  <si>
    <t>18-0586</t>
  </si>
  <si>
    <t>17-0213</t>
  </si>
  <si>
    <t>16-0540</t>
  </si>
  <si>
    <t>15-0610</t>
  </si>
  <si>
    <t>16-0377</t>
  </si>
  <si>
    <t>16-0432</t>
  </si>
  <si>
    <t>14-0541</t>
  </si>
  <si>
    <t>17-0219</t>
  </si>
  <si>
    <t>18-0713</t>
  </si>
  <si>
    <t>18-0030</t>
  </si>
  <si>
    <t>13-0377</t>
  </si>
  <si>
    <t>14-0023</t>
  </si>
  <si>
    <t>ZIONSVILLE</t>
  </si>
  <si>
    <t>13-0459</t>
  </si>
  <si>
    <t>17-0975</t>
  </si>
  <si>
    <t>18-0621</t>
  </si>
  <si>
    <t>18-0372</t>
  </si>
  <si>
    <t>13-0213</t>
  </si>
  <si>
    <t>WATERBRUY</t>
  </si>
  <si>
    <t>12-0281</t>
  </si>
  <si>
    <t>17-0843</t>
  </si>
  <si>
    <t>18-0513</t>
  </si>
  <si>
    <t>18-0964</t>
  </si>
  <si>
    <t>18-1013</t>
  </si>
  <si>
    <t>15-0133</t>
  </si>
  <si>
    <t>16-0671</t>
  </si>
  <si>
    <t>16-0859</t>
  </si>
  <si>
    <t>14-0110</t>
  </si>
  <si>
    <t>14-0556</t>
  </si>
  <si>
    <t>12-1940</t>
  </si>
  <si>
    <t>18-1011</t>
  </si>
  <si>
    <t>17-0406</t>
  </si>
  <si>
    <t>12-0108</t>
  </si>
  <si>
    <t>15-0392</t>
  </si>
  <si>
    <t>15-0297</t>
  </si>
  <si>
    <t>17-0540</t>
  </si>
  <si>
    <t>16-0261</t>
  </si>
  <si>
    <t>18-0236</t>
  </si>
  <si>
    <t>16-0582</t>
  </si>
  <si>
    <t>17-0554</t>
  </si>
  <si>
    <t>18-0290</t>
  </si>
  <si>
    <t>15-0560</t>
  </si>
  <si>
    <t>18-0497</t>
  </si>
  <si>
    <t>18-0888</t>
  </si>
  <si>
    <t>15-0118</t>
  </si>
  <si>
    <t>17-0349</t>
  </si>
  <si>
    <t>17-0813</t>
  </si>
  <si>
    <t>18-0520</t>
  </si>
  <si>
    <t>16-0682</t>
  </si>
  <si>
    <t>18-0671</t>
  </si>
  <si>
    <t>18-0681</t>
  </si>
  <si>
    <t>14-0275</t>
  </si>
  <si>
    <t>12-0271</t>
  </si>
  <si>
    <t>18-0859</t>
  </si>
  <si>
    <t>16-0561</t>
  </si>
  <si>
    <t>14-0407</t>
  </si>
  <si>
    <t>14-0376</t>
  </si>
  <si>
    <t>18-0936</t>
  </si>
  <si>
    <t>13-0178</t>
  </si>
  <si>
    <t>15-0085</t>
  </si>
  <si>
    <t>16-0693</t>
  </si>
  <si>
    <t>12-0248</t>
  </si>
  <si>
    <t>15-0729</t>
  </si>
  <si>
    <t>18-0412</t>
  </si>
  <si>
    <t>12-2004</t>
  </si>
  <si>
    <t>17-0549</t>
  </si>
  <si>
    <t>16-0826</t>
  </si>
  <si>
    <t>13-0046</t>
  </si>
  <si>
    <t>17-0160</t>
  </si>
  <si>
    <t>13-0275</t>
  </si>
  <si>
    <t>15-0024</t>
  </si>
  <si>
    <t>17-0170</t>
  </si>
  <si>
    <t>SEBRING</t>
  </si>
  <si>
    <t>16-0026</t>
  </si>
  <si>
    <t>18-0157</t>
  </si>
  <si>
    <t>18-0433</t>
  </si>
  <si>
    <t>18-0444</t>
  </si>
  <si>
    <t>12-1962</t>
  </si>
  <si>
    <t>13-0024</t>
  </si>
  <si>
    <t>14-0289</t>
  </si>
  <si>
    <t>17-0743</t>
  </si>
  <si>
    <t>15-0100</t>
  </si>
  <si>
    <t>SPRAGUE</t>
  </si>
  <si>
    <t>18-0392</t>
  </si>
  <si>
    <t>12-1947</t>
  </si>
  <si>
    <t>16-0059</t>
  </si>
  <si>
    <t>15-0382</t>
  </si>
  <si>
    <t>16-0891</t>
  </si>
  <si>
    <t>18-0953</t>
  </si>
  <si>
    <t>18-0466</t>
  </si>
  <si>
    <t>15-0267</t>
  </si>
  <si>
    <t>13-0078</t>
  </si>
  <si>
    <t>18-0892</t>
  </si>
  <si>
    <t>17-0720</t>
  </si>
  <si>
    <t>14-0087</t>
  </si>
  <si>
    <t>17-0068</t>
  </si>
  <si>
    <t>18-0947</t>
  </si>
  <si>
    <t>17-0697</t>
  </si>
  <si>
    <t>13-0015</t>
  </si>
  <si>
    <t>12-1935</t>
  </si>
  <si>
    <t>18-0035</t>
  </si>
  <si>
    <t>16-0085</t>
  </si>
  <si>
    <t>17-0909</t>
  </si>
  <si>
    <t>13-0206</t>
  </si>
  <si>
    <t>15-0623</t>
  </si>
  <si>
    <t>18-0092</t>
  </si>
  <si>
    <t>18-0003</t>
  </si>
  <si>
    <t>16-0190</t>
  </si>
  <si>
    <t>15-0303</t>
  </si>
  <si>
    <t>12-0303</t>
  </si>
  <si>
    <t>16-0158</t>
  </si>
  <si>
    <t>17-0001</t>
  </si>
  <si>
    <t>18-0708</t>
  </si>
  <si>
    <t>16-0755</t>
  </si>
  <si>
    <t>18-0925</t>
  </si>
  <si>
    <t>17-0673</t>
  </si>
  <si>
    <t>14-0423</t>
  </si>
  <si>
    <t>16-0173</t>
  </si>
  <si>
    <t>14-0524</t>
  </si>
  <si>
    <t>18-0749</t>
  </si>
  <si>
    <t>17-0027</t>
  </si>
  <si>
    <t>18-0553</t>
  </si>
  <si>
    <t>14-0463</t>
  </si>
  <si>
    <t>Obesity with dilated cardiomyopathy</t>
  </si>
  <si>
    <t>17-0595</t>
  </si>
  <si>
    <t>18-0019</t>
  </si>
  <si>
    <t>WESTERLY</t>
  </si>
  <si>
    <t>13-0245</t>
  </si>
  <si>
    <t>13-0421</t>
  </si>
  <si>
    <t>17-0600</t>
  </si>
  <si>
    <t>17-0643</t>
  </si>
  <si>
    <t>18-0006</t>
  </si>
  <si>
    <t>12-0134</t>
  </si>
  <si>
    <t>17-0275</t>
  </si>
  <si>
    <t>16-0604</t>
  </si>
  <si>
    <t>18-0055</t>
  </si>
  <si>
    <t>18-0077</t>
  </si>
  <si>
    <t>17-0155</t>
  </si>
  <si>
    <t>13-0346</t>
  </si>
  <si>
    <t>18-0142</t>
  </si>
  <si>
    <t>17-0613</t>
  </si>
  <si>
    <t>15-0461</t>
  </si>
  <si>
    <t>18-0124</t>
  </si>
  <si>
    <t>13-0130</t>
  </si>
  <si>
    <t>15-0233</t>
  </si>
  <si>
    <t>18-0582</t>
  </si>
  <si>
    <t>16-0801</t>
  </si>
  <si>
    <t>16-0869</t>
  </si>
  <si>
    <t>18-0734</t>
  </si>
  <si>
    <t>15-0328</t>
  </si>
  <si>
    <t>18-0322</t>
  </si>
  <si>
    <t>14-0210</t>
  </si>
  <si>
    <t>14-0258</t>
  </si>
  <si>
    <t>17-0285</t>
  </si>
  <si>
    <t>17-0544</t>
  </si>
  <si>
    <t>18-0181</t>
  </si>
  <si>
    <t>18-0480</t>
  </si>
  <si>
    <t>18-1000</t>
  </si>
  <si>
    <t>14-0390</t>
  </si>
  <si>
    <t>15-0591</t>
  </si>
  <si>
    <t>14-0485</t>
  </si>
  <si>
    <t>18-0677</t>
  </si>
  <si>
    <t>17-0072</t>
  </si>
  <si>
    <t>12-1930</t>
  </si>
  <si>
    <t>16-0306</t>
  </si>
  <si>
    <t>16-0625</t>
  </si>
  <si>
    <t>16-0619</t>
  </si>
  <si>
    <t>17-0381</t>
  </si>
  <si>
    <t>17-0730</t>
  </si>
  <si>
    <t>17-0436</t>
  </si>
  <si>
    <t>13-0098</t>
  </si>
  <si>
    <t>15-0648</t>
  </si>
  <si>
    <t>14-0242</t>
  </si>
  <si>
    <t>17-0648</t>
  </si>
  <si>
    <t>NEWARK</t>
  </si>
  <si>
    <t>12-0324</t>
  </si>
  <si>
    <t>17-1002</t>
  </si>
  <si>
    <t>16-0572</t>
  </si>
  <si>
    <t>17-0778</t>
  </si>
  <si>
    <t>16-0031</t>
  </si>
  <si>
    <t>15-0361</t>
  </si>
  <si>
    <t>14-0240</t>
  </si>
  <si>
    <t>12-0226</t>
  </si>
  <si>
    <t>17-0569</t>
  </si>
  <si>
    <t>17-0529</t>
  </si>
  <si>
    <t>16-0321</t>
  </si>
  <si>
    <t>18-0766</t>
  </si>
  <si>
    <t>MELBOURNE</t>
  </si>
  <si>
    <t>15-0492</t>
  </si>
  <si>
    <t>14-0070</t>
  </si>
  <si>
    <t>16-0422</t>
  </si>
  <si>
    <t>SOUTHPORT</t>
  </si>
  <si>
    <t>18-0548</t>
  </si>
  <si>
    <t>17-0590</t>
  </si>
  <si>
    <t>13-0437</t>
  </si>
  <si>
    <t>12-0171</t>
  </si>
  <si>
    <t>16-0289</t>
  </si>
  <si>
    <t>17-0359</t>
  </si>
  <si>
    <t>14-0410</t>
  </si>
  <si>
    <t>13-0337</t>
  </si>
  <si>
    <t>SARATOGA SPGS</t>
  </si>
  <si>
    <t>17-0250</t>
  </si>
  <si>
    <t>LONGS</t>
  </si>
  <si>
    <t>17-0041</t>
  </si>
  <si>
    <t>15-0061</t>
  </si>
  <si>
    <t>16-0338</t>
  </si>
  <si>
    <t>14-0098</t>
  </si>
  <si>
    <t>17-0248</t>
  </si>
  <si>
    <t>17-0518</t>
  </si>
  <si>
    <t>15-0236</t>
  </si>
  <si>
    <t>18-0798</t>
  </si>
  <si>
    <t>ANDOVER</t>
  </si>
  <si>
    <t>17-0300</t>
  </si>
  <si>
    <t>18-0151</t>
  </si>
  <si>
    <t>14-0374</t>
  </si>
  <si>
    <t>16-0438</t>
  </si>
  <si>
    <t>16-0014</t>
  </si>
  <si>
    <t>17-0666</t>
  </si>
  <si>
    <t>16-0222</t>
  </si>
  <si>
    <t>16-0184</t>
  </si>
  <si>
    <t>18-0342</t>
  </si>
  <si>
    <t>14-0509</t>
  </si>
  <si>
    <t>12-0338</t>
  </si>
  <si>
    <t>17-0118</t>
  </si>
  <si>
    <t>15-0273</t>
  </si>
  <si>
    <t>13-0173</t>
  </si>
  <si>
    <t>EAST HARTLAND</t>
  </si>
  <si>
    <t>12-1977</t>
  </si>
  <si>
    <t>ONECO</t>
  </si>
  <si>
    <t>17-0479</t>
  </si>
  <si>
    <t>12-0149</t>
  </si>
  <si>
    <t>13-0306</t>
  </si>
  <si>
    <t>16-0373</t>
  </si>
  <si>
    <t>13-0398</t>
  </si>
  <si>
    <t>14-0131</t>
  </si>
  <si>
    <t>13-0238</t>
  </si>
  <si>
    <t>14-0345</t>
  </si>
  <si>
    <t>EAST MEADOW</t>
  </si>
  <si>
    <t>16-0210</t>
  </si>
  <si>
    <t>18-0628</t>
  </si>
  <si>
    <t>17-0627</t>
  </si>
  <si>
    <t>15-0672</t>
  </si>
  <si>
    <t>16-0225</t>
  </si>
  <si>
    <t>16-0176</t>
  </si>
  <si>
    <t>16-0080</t>
  </si>
  <si>
    <t>17-0051</t>
  </si>
  <si>
    <t>16-0383</t>
  </si>
  <si>
    <t>18-0703</t>
  </si>
  <si>
    <t>13-0484</t>
  </si>
  <si>
    <t>14-0359</t>
  </si>
  <si>
    <t>16-0587</t>
  </si>
  <si>
    <t>15-0713</t>
  </si>
  <si>
    <t>18-0985</t>
  </si>
  <si>
    <t>17-0297</t>
  </si>
  <si>
    <t>18-0245</t>
  </si>
  <si>
    <t>NORTH FORT MYERS</t>
  </si>
  <si>
    <t>14-0050</t>
  </si>
  <si>
    <t>13-0039</t>
  </si>
  <si>
    <t>SOUTH LYME</t>
  </si>
  <si>
    <t>16-0545</t>
  </si>
  <si>
    <t>18-0616</t>
  </si>
  <si>
    <t>FORT LAUDERDALE</t>
  </si>
  <si>
    <t>18-0842</t>
  </si>
  <si>
    <t>12-0162</t>
  </si>
  <si>
    <t>13-0465</t>
  </si>
  <si>
    <t>12-0103</t>
  </si>
  <si>
    <t>18-0134</t>
  </si>
  <si>
    <t>13-0314</t>
  </si>
  <si>
    <t>17-0941</t>
  </si>
  <si>
    <t>17-0581</t>
  </si>
  <si>
    <t>16-0401</t>
  </si>
  <si>
    <t>15-0449</t>
  </si>
  <si>
    <t>15-0004</t>
  </si>
  <si>
    <t>18-0404</t>
  </si>
  <si>
    <t>14-0434</t>
  </si>
  <si>
    <t>16-0342</t>
  </si>
  <si>
    <t>17-0198</t>
  </si>
  <si>
    <t>12-0207</t>
  </si>
  <si>
    <t>18-0277</t>
  </si>
  <si>
    <t>16-0017</t>
  </si>
  <si>
    <t>16-0506</t>
  </si>
  <si>
    <t>17-0102</t>
  </si>
  <si>
    <t>16-0094</t>
  </si>
  <si>
    <t>17-0762</t>
  </si>
  <si>
    <t>15-0676</t>
  </si>
  <si>
    <t>12-0264</t>
  </si>
  <si>
    <t>17-0185</t>
  </si>
  <si>
    <t>16-0246</t>
  </si>
  <si>
    <t>16-0489</t>
  </si>
  <si>
    <t>17-0710</t>
  </si>
  <si>
    <t>16-0279</t>
  </si>
  <si>
    <t>18-1017</t>
  </si>
  <si>
    <t>15-0489</t>
  </si>
  <si>
    <t>16-0355</t>
  </si>
  <si>
    <t>16-0855</t>
  </si>
  <si>
    <t>13-0418</t>
  </si>
  <si>
    <t>16-0905</t>
  </si>
  <si>
    <t>16-0501</t>
  </si>
  <si>
    <t>PASSAIC</t>
  </si>
  <si>
    <t>17-0498</t>
  </si>
  <si>
    <t>16-0286</t>
  </si>
  <si>
    <t>18-0213</t>
  </si>
  <si>
    <t>14-0268</t>
  </si>
  <si>
    <t>18-0528</t>
  </si>
  <si>
    <t>15-0170</t>
  </si>
  <si>
    <t>15-0402</t>
  </si>
  <si>
    <t>14-0163</t>
  </si>
  <si>
    <t>17-0901</t>
  </si>
  <si>
    <t>16-0640</t>
  </si>
  <si>
    <t>17-0233</t>
  </si>
  <si>
    <t>17-0632</t>
  </si>
  <si>
    <t>12-1972</t>
  </si>
  <si>
    <t>Dilated Cardiomyopathy</t>
  </si>
  <si>
    <t>15-0122</t>
  </si>
  <si>
    <t>18-0740</t>
  </si>
  <si>
    <t>17-0464</t>
  </si>
  <si>
    <t>17-0726</t>
  </si>
  <si>
    <t>16-0772</t>
  </si>
  <si>
    <t>17-0362</t>
  </si>
  <si>
    <t>14-0200</t>
  </si>
  <si>
    <t>13-0370</t>
  </si>
  <si>
    <t>18-0827</t>
  </si>
  <si>
    <t>18-0611</t>
  </si>
  <si>
    <t>14-0502</t>
  </si>
  <si>
    <t>15-0690</t>
  </si>
  <si>
    <t>17-0217</t>
  </si>
  <si>
    <t>13-0010</t>
  </si>
  <si>
    <t>13-0200</t>
  </si>
  <si>
    <t>16-0121</t>
  </si>
  <si>
    <t>KINGWOOD</t>
  </si>
  <si>
    <t>15-0185</t>
  </si>
  <si>
    <t>14-0142</t>
  </si>
  <si>
    <t>17-0678</t>
  </si>
  <si>
    <t>14-0148</t>
  </si>
  <si>
    <t>16-0148</t>
  </si>
  <si>
    <t>15-0528</t>
  </si>
  <si>
    <t>16-0822</t>
  </si>
  <si>
    <t>16-0110</t>
  </si>
  <si>
    <t>15-0089</t>
  </si>
  <si>
    <t>15-0201</t>
  </si>
  <si>
    <t>16-0164</t>
  </si>
  <si>
    <t>12-0220</t>
  </si>
  <si>
    <t>18-0509</t>
  </si>
  <si>
    <t>17-0056</t>
  </si>
  <si>
    <t>17-0416</t>
  </si>
  <si>
    <t>15-0140</t>
  </si>
  <si>
    <t>12-0350</t>
  </si>
  <si>
    <t>14-0038</t>
  </si>
  <si>
    <t>12-1967</t>
  </si>
  <si>
    <t>12-1945</t>
  </si>
  <si>
    <t>15-0318</t>
  </si>
  <si>
    <t>18-0968</t>
  </si>
  <si>
    <t>18-0718</t>
  </si>
  <si>
    <t>16-0535</t>
  </si>
  <si>
    <t>18-0046</t>
  </si>
  <si>
    <t>14-0294</t>
  </si>
  <si>
    <t>Pulmonary Emphysema</t>
  </si>
  <si>
    <t>12-0235</t>
  </si>
  <si>
    <t>18-0493</t>
  </si>
  <si>
    <t>Recent Cocaine Use, Atherosclerosis</t>
  </si>
  <si>
    <t>15-0709</t>
  </si>
  <si>
    <t>16-0705</t>
  </si>
  <si>
    <t>15-0367</t>
  </si>
  <si>
    <t>16-0809</t>
  </si>
  <si>
    <t>17-0658</t>
  </si>
  <si>
    <t>13-0371</t>
  </si>
  <si>
    <t>18-0871</t>
  </si>
  <si>
    <t>12-0307</t>
  </si>
  <si>
    <t>16-0811</t>
  </si>
  <si>
    <t>18-0118</t>
  </si>
  <si>
    <t>13-0141</t>
  </si>
  <si>
    <t>18-0524</t>
  </si>
  <si>
    <t>17-0144</t>
  </si>
  <si>
    <t>14-0028</t>
  </si>
  <si>
    <t>W HAVEN</t>
  </si>
  <si>
    <t>12-2017</t>
  </si>
  <si>
    <t>13-0283</t>
  </si>
  <si>
    <t>17-1016</t>
  </si>
  <si>
    <t>CRAGFORD</t>
  </si>
  <si>
    <t>14-0195</t>
  </si>
  <si>
    <t>15-0398</t>
  </si>
  <si>
    <t>18-1007</t>
  </si>
  <si>
    <t>13-0067</t>
  </si>
  <si>
    <t>18-0060</t>
  </si>
  <si>
    <t>16-0722</t>
  </si>
  <si>
    <t>18-0577</t>
  </si>
  <si>
    <t>16-0667</t>
  </si>
  <si>
    <t>18-0082</t>
  </si>
  <si>
    <t>17-0448</t>
  </si>
  <si>
    <t>17-0086</t>
  </si>
  <si>
    <t>12-1989</t>
  </si>
  <si>
    <t>13-0250</t>
  </si>
  <si>
    <t>12-0293</t>
  </si>
  <si>
    <t>18-0208</t>
  </si>
  <si>
    <t>SOUTHFIELD</t>
  </si>
  <si>
    <t>16-0241</t>
  </si>
  <si>
    <t>12-0261</t>
  </si>
  <si>
    <t>18-0282</t>
  </si>
  <si>
    <t>15-0286</t>
  </si>
  <si>
    <t>17-0130</t>
  </si>
  <si>
    <t>17-0016</t>
  </si>
  <si>
    <t>16-0760</t>
  </si>
  <si>
    <t>17-0536</t>
  </si>
  <si>
    <t>12-0196</t>
  </si>
  <si>
    <t>17-0330</t>
  </si>
  <si>
    <t>18-0685</t>
  </si>
  <si>
    <t>15-0167</t>
  </si>
  <si>
    <t>13-0233</t>
  </si>
  <si>
    <t>GRANBY</t>
  </si>
  <si>
    <t>16-0737</t>
  </si>
  <si>
    <t>14-0529</t>
  </si>
  <si>
    <t>18-0416</t>
  </si>
  <si>
    <t>15-0035</t>
  </si>
  <si>
    <t>16-0063</t>
  </si>
  <si>
    <t>18-0384</t>
  </si>
  <si>
    <t>18-0014</t>
  </si>
  <si>
    <t>15-0563</t>
  </si>
  <si>
    <t>17-0107</t>
  </si>
  <si>
    <t>14-0458</t>
  </si>
  <si>
    <t>14-0010</t>
  </si>
  <si>
    <t>15-0658</t>
  </si>
  <si>
    <t>18-0297</t>
  </si>
  <si>
    <t>14-0326</t>
  </si>
  <si>
    <t>14-0040</t>
  </si>
  <si>
    <t>Atherosclerotic Coronary Artery Disease with Cardiac Hypertrophy</t>
  </si>
  <si>
    <t>17-0404</t>
  </si>
  <si>
    <t>15-0265</t>
  </si>
  <si>
    <t>16-0046</t>
  </si>
  <si>
    <t>17-0166</t>
  </si>
  <si>
    <t>13-0109</t>
  </si>
  <si>
    <t>16-0690</t>
  </si>
  <si>
    <t>18-0605</t>
  </si>
  <si>
    <t>18-0109</t>
  </si>
  <si>
    <t>18-0543</t>
  </si>
  <si>
    <t>13-0443</t>
  </si>
  <si>
    <t>16-0048</t>
  </si>
  <si>
    <t>13-0020</t>
  </si>
  <si>
    <t>18-0310</t>
  </si>
  <si>
    <t>18-0339</t>
  </si>
  <si>
    <t>18-0949</t>
  </si>
  <si>
    <t>15-0473</t>
  </si>
  <si>
    <t>15-0068</t>
  </si>
  <si>
    <t>17-0694</t>
  </si>
  <si>
    <t>13-0126</t>
  </si>
  <si>
    <t>15-0619</t>
  </si>
  <si>
    <t>16-0677</t>
  </si>
  <si>
    <t>14-0230</t>
  </si>
  <si>
    <t>16-0497</t>
  </si>
  <si>
    <t>18-0448</t>
  </si>
  <si>
    <t>13-0265</t>
  </si>
  <si>
    <t>16-0608</t>
  </si>
  <si>
    <t>13-0392</t>
  </si>
  <si>
    <t>14-0492</t>
  </si>
  <si>
    <t>18-0329</t>
  </si>
  <si>
    <t>12-0145</t>
  </si>
  <si>
    <t>18-0353</t>
  </si>
  <si>
    <t>16-0470</t>
  </si>
  <si>
    <t>16-0475</t>
  </si>
  <si>
    <t>16-0895</t>
  </si>
  <si>
    <t>12-0333</t>
  </si>
  <si>
    <t>18-0793</t>
  </si>
  <si>
    <t>17-0081</t>
  </si>
  <si>
    <t>14-0005</t>
  </si>
  <si>
    <t>12-0355</t>
  </si>
  <si>
    <t>SANTA CRUZ</t>
  </si>
  <si>
    <t>17-0005</t>
  </si>
  <si>
    <t>18-0010</t>
  </si>
  <si>
    <t>15-0154</t>
  </si>
  <si>
    <t>17-0954</t>
  </si>
  <si>
    <t>13-0185</t>
  </si>
  <si>
    <t>16-0179</t>
  </si>
  <si>
    <t>15-0724</t>
  </si>
  <si>
    <t>13-0167</t>
  </si>
  <si>
    <t>16-0207</t>
  </si>
  <si>
    <t>17-0617</t>
  </si>
  <si>
    <t>12-0102</t>
  </si>
  <si>
    <t>16-0490</t>
  </si>
  <si>
    <t>18-0745</t>
  </si>
  <si>
    <t>13-0449</t>
  </si>
  <si>
    <t>18-0996</t>
  </si>
  <si>
    <t>12-1993</t>
  </si>
  <si>
    <t>18-0476</t>
  </si>
  <si>
    <t>18-0369</t>
  </si>
  <si>
    <t>18-0824</t>
  </si>
  <si>
    <t>13-0243</t>
  </si>
  <si>
    <t>15-0704</t>
  </si>
  <si>
    <t>17-0023</t>
  </si>
  <si>
    <t>12-0312</t>
  </si>
  <si>
    <t>17-1006</t>
  </si>
  <si>
    <t>15-0228</t>
  </si>
  <si>
    <t>15-0587</t>
  </si>
  <si>
    <t>18-0823</t>
  </si>
  <si>
    <t>WILMINGTON</t>
  </si>
  <si>
    <t>16-0646</t>
  </si>
  <si>
    <t>16-0131</t>
  </si>
  <si>
    <t>18-0643</t>
  </si>
  <si>
    <t>17-0971</t>
  </si>
  <si>
    <t>16-0125</t>
  </si>
  <si>
    <t>15-0418</t>
  </si>
  <si>
    <t>15-0326</t>
  </si>
  <si>
    <t>17-0747</t>
  </si>
  <si>
    <t>18-0172</t>
  </si>
  <si>
    <t>13-0228</t>
  </si>
  <si>
    <t>12-0130</t>
  </si>
  <si>
    <t>13-0433</t>
  </si>
  <si>
    <t>17-0522</t>
  </si>
  <si>
    <t>17-0876</t>
  </si>
  <si>
    <t>15-0505</t>
  </si>
  <si>
    <t>18-0808</t>
  </si>
  <si>
    <t>12-0201</t>
  </si>
  <si>
    <t>15-0092</t>
  </si>
  <si>
    <t>13-0359</t>
  </si>
  <si>
    <t>18-0899</t>
  </si>
  <si>
    <t>18-0360</t>
  </si>
  <si>
    <t>16-0310</t>
  </si>
  <si>
    <t>18-0184</t>
  </si>
  <si>
    <t>13-0255</t>
  </si>
  <si>
    <t>16-0623</t>
  </si>
  <si>
    <t>12-1982</t>
  </si>
  <si>
    <t>17-0113</t>
  </si>
  <si>
    <t>ROCKFALL</t>
  </si>
  <si>
    <t>15-0458</t>
  </si>
  <si>
    <t>18-0276</t>
  </si>
  <si>
    <t>18-0087</t>
  </si>
  <si>
    <t>13-0115</t>
  </si>
  <si>
    <t>13-0482</t>
  </si>
  <si>
    <t>18-0240</t>
  </si>
  <si>
    <t>17-0139</t>
  </si>
  <si>
    <t>13-0333</t>
  </si>
  <si>
    <t>13-0152</t>
  </si>
  <si>
    <t>12-1957</t>
  </si>
  <si>
    <t>16-0901</t>
  </si>
  <si>
    <t>12-0230</t>
  </si>
  <si>
    <t>17-0923</t>
  </si>
  <si>
    <t>12-0240</t>
  </si>
  <si>
    <t>16-0274</t>
  </si>
  <si>
    <t>13-0302</t>
  </si>
  <si>
    <t>16-0789</t>
  </si>
  <si>
    <t>15-0434</t>
  </si>
  <si>
    <t>14-0477</t>
  </si>
  <si>
    <t>17-0564</t>
  </si>
  <si>
    <t>16-0651</t>
  </si>
  <si>
    <t>16-0458</t>
  </si>
  <si>
    <t>14-0181</t>
  </si>
  <si>
    <t>18-0762</t>
  </si>
  <si>
    <t>14-0045</t>
  </si>
  <si>
    <t>16-0873</t>
  </si>
  <si>
    <t>17-0399</t>
  </si>
  <si>
    <t>14-0299</t>
  </si>
  <si>
    <t>14-0116</t>
  </si>
  <si>
    <t>17-0244</t>
  </si>
  <si>
    <t>18-0562</t>
  </si>
  <si>
    <t>16-0740</t>
  </si>
  <si>
    <t>18-0203</t>
  </si>
  <si>
    <t>13-0260</t>
  </si>
  <si>
    <t>14-0066</t>
  </si>
  <si>
    <t>17-0432</t>
  </si>
  <si>
    <t>17-0917</t>
  </si>
  <si>
    <t>17-0533</t>
  </si>
  <si>
    <t>14-0497</t>
  </si>
  <si>
    <t>15-0153</t>
  </si>
  <si>
    <t>13-0403</t>
  </si>
  <si>
    <t>16-0405</t>
  </si>
  <si>
    <t>15-0057</t>
  </si>
  <si>
    <t>16-0154</t>
  </si>
  <si>
    <t>16-0512</t>
  </si>
  <si>
    <t>14-0094</t>
  </si>
  <si>
    <t>QUINCY</t>
  </si>
  <si>
    <t>14-0174</t>
  </si>
  <si>
    <t>18-0638</t>
  </si>
  <si>
    <t>16-0116</t>
  </si>
  <si>
    <t>16-0530</t>
  </si>
  <si>
    <t>17-0807</t>
  </si>
  <si>
    <t>14-0445</t>
  </si>
  <si>
    <t>18-0907</t>
  </si>
  <si>
    <t>16-0142</t>
  </si>
  <si>
    <t>16-0418</t>
  </si>
  <si>
    <t>18-0921</t>
  </si>
  <si>
    <t>16-0794</t>
  </si>
  <si>
    <t>12-0186</t>
  </si>
  <si>
    <t>14-0327</t>
  </si>
  <si>
    <t>PAWTUCKET</t>
  </si>
  <si>
    <t>NORTH GRANBY</t>
  </si>
  <si>
    <t>14-0534</t>
  </si>
  <si>
    <t>16-0325</t>
  </si>
  <si>
    <t>16-0841</t>
  </si>
  <si>
    <t>12-1998</t>
  </si>
  <si>
    <t>12-0319</t>
  </si>
  <si>
    <t>17-0097</t>
  </si>
  <si>
    <t>16-0193</t>
  </si>
  <si>
    <t>18-0594</t>
  </si>
  <si>
    <t>16-0708</t>
  </si>
  <si>
    <t>13-0094</t>
  </si>
  <si>
    <t>14-0083</t>
  </si>
  <si>
    <t>14-0212</t>
  </si>
  <si>
    <t>15-0547</t>
  </si>
  <si>
    <t>17-0836</t>
  </si>
  <si>
    <t>16-0576</t>
  </si>
  <si>
    <t>16-0777</t>
  </si>
  <si>
    <t>18-0462</t>
  </si>
  <si>
    <t>15-0417</t>
  </si>
  <si>
    <t>18-0904</t>
  </si>
  <si>
    <t>14-0263</t>
  </si>
  <si>
    <t>16-0443</t>
  </si>
  <si>
    <t>15-0284</t>
  </si>
  <si>
    <t>14-0063</t>
  </si>
  <si>
    <t>13-0318</t>
  </si>
  <si>
    <t>13-0153</t>
  </si>
  <si>
    <t>17-0429</t>
  </si>
  <si>
    <t>14-0322</t>
  </si>
  <si>
    <t>17-0485</t>
  </si>
  <si>
    <t>16-0636</t>
  </si>
  <si>
    <t>VANDERGRIFT</t>
  </si>
  <si>
    <t>14-0135</t>
  </si>
  <si>
    <t>15-0668</t>
  </si>
  <si>
    <t>16-0282</t>
  </si>
  <si>
    <t>18-0846</t>
  </si>
  <si>
    <t>18-0756</t>
  </si>
  <si>
    <t>18-0744</t>
  </si>
  <si>
    <t>14-0348</t>
  </si>
  <si>
    <t>18-0971</t>
  </si>
  <si>
    <t>18-0632</t>
  </si>
  <si>
    <t>12-0120</t>
  </si>
  <si>
    <t>15-0437</t>
  </si>
  <si>
    <t>14-0549</t>
  </si>
  <si>
    <t>Atherosclerotic and Valvular Heart Disease</t>
  </si>
  <si>
    <t>16-0303</t>
  </si>
  <si>
    <t>15-0521</t>
  </si>
  <si>
    <t>13-0032</t>
  </si>
  <si>
    <t>16-0829</t>
  </si>
  <si>
    <t>16-0229</t>
  </si>
  <si>
    <t>15-0071</t>
  </si>
  <si>
    <t>18-0138</t>
  </si>
  <si>
    <t>16-0214</t>
  </si>
  <si>
    <t>16-0591</t>
  </si>
  <si>
    <t>16-0264</t>
  </si>
  <si>
    <t>15-0190</t>
  </si>
  <si>
    <t>15-0295</t>
  </si>
  <si>
    <t>16-0078</t>
  </si>
  <si>
    <t>17-0577</t>
  </si>
  <si>
    <t>14-0111</t>
  </si>
  <si>
    <t>DEER LODGE</t>
  </si>
  <si>
    <t>15-0371</t>
  </si>
  <si>
    <t>16-0036</t>
  </si>
  <si>
    <t>14-0363</t>
  </si>
  <si>
    <t>13-0402</t>
  </si>
  <si>
    <t>17-0705</t>
  </si>
  <si>
    <t>17-0784</t>
  </si>
  <si>
    <t>13-0461</t>
  </si>
  <si>
    <t>16-0701</t>
  </si>
  <si>
    <t>15-0644</t>
  </si>
  <si>
    <t>18-1008</t>
  </si>
  <si>
    <t>16-0631</t>
  </si>
  <si>
    <t>NEWFIELD</t>
  </si>
  <si>
    <t>17-0366</t>
  </si>
  <si>
    <t>PORT READING</t>
  </si>
  <si>
    <t>13-0270</t>
  </si>
  <si>
    <t>14-0196</t>
  </si>
  <si>
    <t>16-0413</t>
  </si>
  <si>
    <t>13-0328</t>
  </si>
  <si>
    <t>14-0396</t>
  </si>
  <si>
    <t>16-0345</t>
  </si>
  <si>
    <t>14-0217</t>
  </si>
  <si>
    <t>12-0268</t>
  </si>
  <si>
    <t>15-0041</t>
  </si>
  <si>
    <t>15-0126</t>
  </si>
  <si>
    <t>16-0485</t>
  </si>
  <si>
    <t>14-0015</t>
  </si>
  <si>
    <t>17-0060</t>
  </si>
  <si>
    <t>15-0678</t>
  </si>
  <si>
    <t>13-0414</t>
  </si>
  <si>
    <t>18-0409</t>
  </si>
  <si>
    <t>18-0281</t>
  </si>
  <si>
    <t>15-0241</t>
  </si>
  <si>
    <t>17-0861</t>
  </si>
  <si>
    <t>16-0005</t>
  </si>
  <si>
    <t>13-0087</t>
  </si>
  <si>
    <t>17-0702</t>
  </si>
  <si>
    <t>14-0031</t>
  </si>
  <si>
    <t>17-0753</t>
  </si>
  <si>
    <t>17-1028</t>
  </si>
  <si>
    <t>17-0106</t>
  </si>
  <si>
    <t>15-0657</t>
  </si>
  <si>
    <t>16-0233</t>
  </si>
  <si>
    <t>16-0457</t>
  </si>
  <si>
    <t>18-0269</t>
  </si>
  <si>
    <t>14-0167</t>
  </si>
  <si>
    <t>17-0623</t>
  </si>
  <si>
    <t>14-0387</t>
  </si>
  <si>
    <t>12-0211</t>
  </si>
  <si>
    <t>13-0242</t>
  </si>
  <si>
    <t>18-0739</t>
  </si>
  <si>
    <t>16-0797</t>
  </si>
  <si>
    <t>18-0956</t>
  </si>
  <si>
    <t>13-0027</t>
  </si>
  <si>
    <t>14-0138</t>
  </si>
  <si>
    <t>Obesity with cardiac hypertrophy</t>
  </si>
  <si>
    <t>12-0296</t>
  </si>
  <si>
    <t>16-0153</t>
  </si>
  <si>
    <t>17-0897</t>
  </si>
  <si>
    <t>12-0125</t>
  </si>
  <si>
    <t>17-0188</t>
  </si>
  <si>
    <t>14-0264</t>
  </si>
  <si>
    <t>16-0663</t>
  </si>
  <si>
    <t>16-0884</t>
  </si>
  <si>
    <t>13-0196</t>
  </si>
  <si>
    <t>16-0108</t>
  </si>
  <si>
    <t>14-0152</t>
  </si>
  <si>
    <t>16-0618</t>
  </si>
  <si>
    <t>15-0031</t>
  </si>
  <si>
    <t>18-0831</t>
  </si>
  <si>
    <t>16-0498</t>
  </si>
  <si>
    <t>15-0616</t>
  </si>
  <si>
    <t>17-0308</t>
  </si>
  <si>
    <t>17-0256</t>
  </si>
  <si>
    <t>12-0289</t>
  </si>
  <si>
    <t>15-0074</t>
  </si>
  <si>
    <t>17-0654</t>
  </si>
  <si>
    <t>17-0270</t>
  </si>
  <si>
    <t>17-0090</t>
  </si>
  <si>
    <t>18-0615</t>
  </si>
  <si>
    <t>16-0398</t>
  </si>
  <si>
    <t>15-0694</t>
  </si>
  <si>
    <t>18-0212</t>
  </si>
  <si>
    <t>12-0214</t>
  </si>
  <si>
    <t>12-2027</t>
  </si>
  <si>
    <t>15-0321</t>
  </si>
  <si>
    <t>14-0517</t>
  </si>
  <si>
    <t>18-0867</t>
  </si>
  <si>
    <t>16-0834</t>
  </si>
  <si>
    <t>16-0253</t>
  </si>
  <si>
    <t>14-0401</t>
  </si>
  <si>
    <t>15-0093</t>
  </si>
  <si>
    <t>18-0103</t>
  </si>
  <si>
    <t>16-0168</t>
  </si>
  <si>
    <t>12-0257</t>
  </si>
  <si>
    <t>17-0460</t>
  </si>
  <si>
    <t>13-0488</t>
  </si>
  <si>
    <t>17-0127</t>
  </si>
  <si>
    <t>14-0253</t>
  </si>
  <si>
    <t>18-0403</t>
  </si>
  <si>
    <t>18-0188</t>
  </si>
  <si>
    <t>18-0534</t>
  </si>
  <si>
    <t>13-0137</t>
  </si>
  <si>
    <t>16-0866</t>
  </si>
  <si>
    <t>17-0293</t>
  </si>
  <si>
    <t>16-0021</t>
  </si>
  <si>
    <t>18-1003</t>
  </si>
  <si>
    <t>13-0071</t>
  </si>
  <si>
    <t>17-1009</t>
  </si>
  <si>
    <t>16-0073</t>
  </si>
  <si>
    <t>13-0064</t>
  </si>
  <si>
    <t>18-0801</t>
  </si>
  <si>
    <t>12-0231</t>
  </si>
  <si>
    <t>NORTHFORD</t>
  </si>
  <si>
    <t>12-1971</t>
  </si>
  <si>
    <t>13-0287</t>
  </si>
  <si>
    <t>NATIVE AMERICAN, OTHER</t>
  </si>
  <si>
    <t>17-0852</t>
  </si>
  <si>
    <t>17-0820</t>
  </si>
  <si>
    <t>15-0290</t>
  </si>
  <si>
    <t>14-0073</t>
  </si>
  <si>
    <t>Ischemic Heart Disease</t>
  </si>
  <si>
    <t>12-0157</t>
  </si>
  <si>
    <t>16-0559</t>
  </si>
  <si>
    <t>18-0878</t>
  </si>
  <si>
    <t>18-0114</t>
  </si>
  <si>
    <t>16-0852</t>
  </si>
  <si>
    <t>15-0224</t>
  </si>
  <si>
    <t>15-0567</t>
  </si>
  <si>
    <t>12-2013</t>
  </si>
  <si>
    <t>18-0388</t>
  </si>
  <si>
    <t>18-0064</t>
  </si>
  <si>
    <t>15-0401</t>
  </si>
  <si>
    <t>15-0662</t>
  </si>
  <si>
    <t>16-0733</t>
  </si>
  <si>
    <t>13-0292</t>
  </si>
  <si>
    <t>16-0369</t>
  </si>
  <si>
    <t>17-0439</t>
  </si>
  <si>
    <t>18-0380</t>
  </si>
  <si>
    <t>17-0326</t>
  </si>
  <si>
    <t>15-0158</t>
  </si>
  <si>
    <t>17-1027</t>
  </si>
  <si>
    <t>15-0599</t>
  </si>
  <si>
    <t>15-0009</t>
  </si>
  <si>
    <t>13-0105</t>
  </si>
  <si>
    <t>14-0226</t>
  </si>
  <si>
    <t>17-0825</t>
  </si>
  <si>
    <t>17-0487</t>
  </si>
  <si>
    <t>18-0239</t>
  </si>
  <si>
    <t>16-0876</t>
  </si>
  <si>
    <t>15-0647</t>
  </si>
  <si>
    <t>13-0355</t>
  </si>
  <si>
    <t>18-0335</t>
  </si>
  <si>
    <t>18-0113</t>
  </si>
  <si>
    <t>15-0543</t>
  </si>
  <si>
    <t>17-0390</t>
  </si>
  <si>
    <t>18-0653</t>
  </si>
  <si>
    <t>14-0186</t>
  </si>
  <si>
    <t>16-0103</t>
  </si>
  <si>
    <t>13-0122</t>
  </si>
  <si>
    <t>13-0309</t>
  </si>
  <si>
    <t>18-0314</t>
  </si>
  <si>
    <t>18-0818</t>
  </si>
  <si>
    <t>16-0780</t>
  </si>
  <si>
    <t>16-0899</t>
  </si>
  <si>
    <t>16-0681</t>
  </si>
  <si>
    <t>15-0179</t>
  </si>
  <si>
    <t>18-0601</t>
  </si>
  <si>
    <t>15-0405</t>
  </si>
  <si>
    <t>16-0818</t>
  </si>
  <si>
    <t>15-0260</t>
  </si>
  <si>
    <t>18-0303</t>
  </si>
  <si>
    <t>18-0350</t>
  </si>
  <si>
    <t>18-0043</t>
  </si>
  <si>
    <t>16-0479</t>
  </si>
  <si>
    <t>15-0689</t>
  </si>
  <si>
    <t>14-0455</t>
  </si>
  <si>
    <t>15-0469</t>
  </si>
  <si>
    <t>17-0140</t>
  </si>
  <si>
    <t>17-0370</t>
  </si>
  <si>
    <t>17-0958</t>
  </si>
  <si>
    <t>13-0059</t>
  </si>
  <si>
    <t>17-0880</t>
  </si>
  <si>
    <t>15-0354</t>
  </si>
  <si>
    <t>13-0429</t>
  </si>
  <si>
    <t>18-0812</t>
  </si>
  <si>
    <t>14-0317</t>
  </si>
  <si>
    <t>15-0700</t>
  </si>
  <si>
    <t>14-0353</t>
  </si>
  <si>
    <t>14-0358</t>
  </si>
  <si>
    <t>13-0223</t>
  </si>
  <si>
    <t>12-0152</t>
  </si>
  <si>
    <t>18-0365</t>
  </si>
  <si>
    <t>17-0526</t>
  </si>
  <si>
    <t>13-0163</t>
  </si>
  <si>
    <t>14-0095</t>
  </si>
  <si>
    <t>16-0531</t>
  </si>
  <si>
    <t>18-0779</t>
  </si>
  <si>
    <t>15-0064</t>
  </si>
  <si>
    <t>18-0797</t>
  </si>
  <si>
    <t>18-0168</t>
  </si>
  <si>
    <t>18-0726</t>
  </si>
  <si>
    <t>18-0486</t>
  </si>
  <si>
    <t>16-0862</t>
  </si>
  <si>
    <t>18-0939</t>
  </si>
  <si>
    <t>16-0183</t>
  </si>
  <si>
    <t>17-0341</t>
  </si>
  <si>
    <t>16-0650</t>
  </si>
  <si>
    <t>16-0135</t>
  </si>
  <si>
    <t>13-0313</t>
  </si>
  <si>
    <t>18-0364</t>
  </si>
  <si>
    <t>17-0153</t>
  </si>
  <si>
    <t>13-0297</t>
  </si>
  <si>
    <t>16-0516</t>
  </si>
  <si>
    <t>17-0239</t>
  </si>
  <si>
    <t>16-0335</t>
  </si>
  <si>
    <t>18-0506</t>
  </si>
  <si>
    <t>13-0181</t>
  </si>
  <si>
    <t>17-0108</t>
  </si>
  <si>
    <t>17-0621</t>
  </si>
  <si>
    <t>18-0647</t>
  </si>
  <si>
    <t>15-0501</t>
  </si>
  <si>
    <t>15-0016</t>
  </si>
  <si>
    <t>14-0078</t>
  </si>
  <si>
    <t>16-0313</t>
  </si>
  <si>
    <t>18-0436</t>
  </si>
  <si>
    <t>15-0631</t>
  </si>
  <si>
    <t>13-0007</t>
  </si>
  <si>
    <t>17-0927</t>
  </si>
  <si>
    <t>12-0244</t>
  </si>
  <si>
    <t>16-0744</t>
  </si>
  <si>
    <t>16-0366</t>
  </si>
  <si>
    <t>15-0281</t>
  </si>
  <si>
    <t>14-0429</t>
  </si>
  <si>
    <t>17-0995</t>
  </si>
  <si>
    <t>15-0719</t>
  </si>
  <si>
    <t>16-0099</t>
  </si>
  <si>
    <t>18-0227</t>
  </si>
  <si>
    <t>14-0284</t>
  </si>
  <si>
    <t>13-0282</t>
  </si>
  <si>
    <t>17-0094</t>
  </si>
  <si>
    <t>12-0197</t>
  </si>
  <si>
    <t>18-0790</t>
  </si>
  <si>
    <t>13-0119</t>
  </si>
  <si>
    <t>18-0199</t>
  </si>
  <si>
    <t>13-0445</t>
  </si>
  <si>
    <t>15-0106</t>
  </si>
  <si>
    <t>14-0231</t>
  </si>
  <si>
    <t>BASS HARBOR</t>
  </si>
  <si>
    <t>13-0383</t>
  </si>
  <si>
    <t>18-0083</t>
  </si>
  <si>
    <t>Acute Methadone and Diphenhydramine Intoxication</t>
  </si>
  <si>
    <t>16-0793</t>
  </si>
  <si>
    <t>17-0921</t>
  </si>
  <si>
    <t>16-0494</t>
  </si>
  <si>
    <t>HOUSTON</t>
  </si>
  <si>
    <t>15-0584</t>
  </si>
  <si>
    <t>16-0915</t>
  </si>
  <si>
    <t>13-0251</t>
  </si>
  <si>
    <t>18-0473</t>
  </si>
  <si>
    <t>13-0148</t>
  </si>
  <si>
    <t>18-0770</t>
  </si>
  <si>
    <t>16-0550</t>
  </si>
  <si>
    <t>16-0068</t>
  </si>
  <si>
    <t>14-0090</t>
  </si>
  <si>
    <t>17-0865</t>
  </si>
  <si>
    <t>14-0493</t>
  </si>
  <si>
    <t>12-0330</t>
  </si>
  <si>
    <t>12-0113</t>
  </si>
  <si>
    <t>17-0403</t>
  </si>
  <si>
    <t>15-0069</t>
  </si>
  <si>
    <t>18-0599</t>
  </si>
  <si>
    <t>16-0197</t>
  </si>
  <si>
    <t>14-0295</t>
  </si>
  <si>
    <t>16-0712</t>
  </si>
  <si>
    <t>14-0170</t>
  </si>
  <si>
    <t>16-0120</t>
  </si>
  <si>
    <t>18-0020</t>
  </si>
  <si>
    <t>16-0428</t>
  </si>
  <si>
    <t>17-0225</t>
  </si>
  <si>
    <t>16-0462</t>
  </si>
  <si>
    <t>18-0488</t>
  </si>
  <si>
    <t>WEST WARWICK</t>
  </si>
  <si>
    <t>15-0553</t>
  </si>
  <si>
    <t>12-0343</t>
  </si>
  <si>
    <t>13-0388</t>
  </si>
  <si>
    <t>18-0587</t>
  </si>
  <si>
    <t>13-0186</t>
  </si>
  <si>
    <t>17-0238</t>
  </si>
  <si>
    <t>16-0764</t>
  </si>
  <si>
    <t>14-0120</t>
  </si>
  <si>
    <t>18-0634</t>
  </si>
  <si>
    <t>13-0090</t>
  </si>
  <si>
    <t>14-0331</t>
  </si>
  <si>
    <t>Cardiac Hypertrophy Associated with Obesity</t>
  </si>
  <si>
    <t>13-0456</t>
  </si>
  <si>
    <t>18-0725</t>
  </si>
  <si>
    <t>18-0244</t>
  </si>
  <si>
    <t>13-0470</t>
  </si>
  <si>
    <t>15-0149</t>
  </si>
  <si>
    <t>18-0917</t>
  </si>
  <si>
    <t>18-0900</t>
  </si>
  <si>
    <t>18-0074</t>
  </si>
  <si>
    <t>16-0447</t>
  </si>
  <si>
    <t>12-0182</t>
  </si>
  <si>
    <t>17-0521</t>
  </si>
  <si>
    <t>12-0135</t>
  </si>
  <si>
    <t>17-0795</t>
  </si>
  <si>
    <t>14-0201</t>
  </si>
  <si>
    <t>17-0989</t>
  </si>
  <si>
    <t>12-0285</t>
  </si>
  <si>
    <t>18-0568</t>
  </si>
  <si>
    <t>16-0808</t>
  </si>
  <si>
    <t>17-0933</t>
  </si>
  <si>
    <t>16-0376</t>
  </si>
  <si>
    <t>16-0431</t>
  </si>
  <si>
    <t>15-0441</t>
  </si>
  <si>
    <t>18-0661</t>
  </si>
  <si>
    <t>18-0161</t>
  </si>
  <si>
    <t>15-0145</t>
  </si>
  <si>
    <t>13-0410</t>
  </si>
  <si>
    <t>18-0961</t>
  </si>
  <si>
    <t>15-0345</t>
  </si>
  <si>
    <t>15-0395</t>
  </si>
  <si>
    <t>16-0163</t>
  </si>
  <si>
    <t>12-2029</t>
  </si>
  <si>
    <t>13-0157</t>
  </si>
  <si>
    <t>17-0337</t>
  </si>
  <si>
    <t>13-0345</t>
  </si>
  <si>
    <t>13-0190</t>
  </si>
  <si>
    <t>14-0155</t>
  </si>
  <si>
    <t>17-0683</t>
  </si>
  <si>
    <t>15-0366</t>
  </si>
  <si>
    <t>17-0322</t>
  </si>
  <si>
    <t>13-0214</t>
  </si>
  <si>
    <t>14-0002</t>
  </si>
  <si>
    <t>16-0581</t>
  </si>
  <si>
    <t>17-0589</t>
  </si>
  <si>
    <t>13-0323</t>
  </si>
  <si>
    <t>15-0114</t>
  </si>
  <si>
    <t>12-1954</t>
  </si>
  <si>
    <t>16-0729</t>
  </si>
  <si>
    <t>17-0260</t>
  </si>
  <si>
    <t>15-0196</t>
  </si>
  <si>
    <t>13-0274</t>
  </si>
  <si>
    <t>15-0556</t>
  </si>
  <si>
    <t>17-0978</t>
  </si>
  <si>
    <t>18-0267</t>
  </si>
  <si>
    <t>16-0260</t>
  </si>
  <si>
    <t>14-0177</t>
  </si>
  <si>
    <t>Atherosclerotic Coronary Artery Disease</t>
  </si>
  <si>
    <t>17-0504</t>
  </si>
  <si>
    <t>18-0775</t>
  </si>
  <si>
    <t>17-0857</t>
  </si>
  <si>
    <t>12-1950</t>
  </si>
  <si>
    <t>14-0221</t>
  </si>
  <si>
    <t>17-0788</t>
  </si>
  <si>
    <t>18-0396</t>
  </si>
  <si>
    <t>17-0062</t>
  </si>
  <si>
    <t>AMENIA</t>
  </si>
  <si>
    <t>14-0019</t>
  </si>
  <si>
    <t>16-0526</t>
  </si>
  <si>
    <t>18-0850</t>
  </si>
  <si>
    <t>13-0338</t>
  </si>
  <si>
    <t>12-0272</t>
  </si>
  <si>
    <t>16-0844</t>
  </si>
  <si>
    <t>15-0209</t>
  </si>
  <si>
    <t>16-0238</t>
  </si>
  <si>
    <t>14-0306</t>
  </si>
  <si>
    <t>14-0375</t>
  </si>
  <si>
    <t>12-0140</t>
  </si>
  <si>
    <t>15-0654</t>
  </si>
  <si>
    <t>18-0180</t>
  </si>
  <si>
    <t>15-0340</t>
  </si>
  <si>
    <t>18-0852</t>
  </si>
  <si>
    <t>14-0553</t>
  </si>
  <si>
    <t>Emphysema, Non-Small Cell Lung Carcinoma</t>
  </si>
  <si>
    <t>13-0340</t>
  </si>
  <si>
    <t>18-0273</t>
  </si>
  <si>
    <t>17-0032</t>
  </si>
  <si>
    <t>16-0058</t>
  </si>
  <si>
    <t>18-0596</t>
  </si>
  <si>
    <t>14-0034</t>
  </si>
  <si>
    <t>Complications of Diabetes Mellitus, Atherosclerosis and Hypertensive Cardiovascular Disease</t>
  </si>
  <si>
    <t>17-0161</t>
  </si>
  <si>
    <t>13-0047</t>
  </si>
  <si>
    <t>14-0123</t>
  </si>
  <si>
    <t>12-1986</t>
  </si>
  <si>
    <t>15-0162</t>
  </si>
  <si>
    <t>16-0009</t>
  </si>
  <si>
    <t>15-0606</t>
  </si>
  <si>
    <t>17-0847</t>
  </si>
  <si>
    <t>15-0203</t>
  </si>
  <si>
    <t>17-0207</t>
  </si>
  <si>
    <t>16-0453</t>
  </si>
  <si>
    <t>12-0316</t>
  </si>
  <si>
    <t>17-0700</t>
  </si>
  <si>
    <t>18-0863</t>
  </si>
  <si>
    <t>18-0835</t>
  </si>
  <si>
    <t>15-0245</t>
  </si>
  <si>
    <t>17-0779</t>
  </si>
  <si>
    <t>18-0441</t>
  </si>
  <si>
    <t>17-0608</t>
  </si>
  <si>
    <t>16-0598</t>
  </si>
  <si>
    <t>15-0536</t>
  </si>
  <si>
    <t>14-0106</t>
  </si>
  <si>
    <t>14-0403</t>
  </si>
  <si>
    <t>17-0410</t>
  </si>
  <si>
    <t>18-0107</t>
  </si>
  <si>
    <t>18-0988</t>
  </si>
  <si>
    <t>17-0077</t>
  </si>
  <si>
    <t>17-0893</t>
  </si>
  <si>
    <t>13-0373</t>
  </si>
  <si>
    <t>16-0544</t>
  </si>
  <si>
    <t>16-0380</t>
  </si>
  <si>
    <t>14-0521</t>
  </si>
  <si>
    <t>18-0424</t>
  </si>
  <si>
    <t>17-0175</t>
  </si>
  <si>
    <t>18-0549</t>
  </si>
  <si>
    <t>16-0041</t>
  </si>
  <si>
    <t>18-0193</t>
  </si>
  <si>
    <t>18-0376</t>
  </si>
  <si>
    <t>15-0376</t>
  </si>
  <si>
    <t>16-0687</t>
  </si>
  <si>
    <t>17-0156</t>
  </si>
  <si>
    <t>18-0667</t>
  </si>
  <si>
    <t>15-0350</t>
  </si>
  <si>
    <t>16-0271</t>
  </si>
  <si>
    <t>17-0733</t>
  </si>
  <si>
    <t>14-0419</t>
  </si>
  <si>
    <t>18-0805</t>
  </si>
  <si>
    <t>HYPERTENSIVE AND ATHEROSCLEROTIC CARDIOVASCULAR DISEASE</t>
  </si>
  <si>
    <t>18-0874</t>
  </si>
  <si>
    <t>17-0008</t>
  </si>
  <si>
    <t>16-0249</t>
  </si>
  <si>
    <t>18-0884</t>
  </si>
  <si>
    <t>16-0586</t>
  </si>
  <si>
    <t>17-0816</t>
  </si>
  <si>
    <t>18-0286</t>
  </si>
  <si>
    <t>MASTIC BEACH</t>
  </si>
  <si>
    <t>18-0993</t>
  </si>
  <si>
    <t>15-0129</t>
  </si>
  <si>
    <t>18-0232</t>
  </si>
  <si>
    <t>18-0538</t>
  </si>
  <si>
    <t>HYPERTENSIVE AND ARTERIOSCLEROTIC CARDIOVASCULAR DISEASE</t>
  </si>
  <si>
    <t>17-0558</t>
  </si>
  <si>
    <t>13-0042</t>
  </si>
  <si>
    <t>14-0380</t>
  </si>
  <si>
    <t>16-0716</t>
  </si>
  <si>
    <t>15-0081</t>
  </si>
  <si>
    <t>16-0025</t>
  </si>
  <si>
    <t>12-0252</t>
  </si>
  <si>
    <t>CIOPD</t>
  </si>
  <si>
    <t>18-0501</t>
  </si>
  <si>
    <t>14-0249</t>
  </si>
  <si>
    <t>12-0300</t>
  </si>
  <si>
    <t>16-0767</t>
  </si>
  <si>
    <t>16-0748</t>
  </si>
  <si>
    <t>18-0932</t>
  </si>
  <si>
    <t>16-0697</t>
  </si>
  <si>
    <t>14-0145</t>
  </si>
  <si>
    <t>16-0555</t>
  </si>
  <si>
    <t>16-0521</t>
  </si>
  <si>
    <t>15-0307</t>
  </si>
  <si>
    <t>16-0887</t>
  </si>
  <si>
    <t>17-0030</t>
  </si>
  <si>
    <t>16-0613</t>
  </si>
  <si>
    <t>12-1931</t>
  </si>
  <si>
    <t>14-0205</t>
  </si>
  <si>
    <t>15-0096</t>
  </si>
  <si>
    <t>18-0318</t>
  </si>
  <si>
    <t>16-0433</t>
  </si>
  <si>
    <t>17-0193</t>
  </si>
  <si>
    <t>18-0346</t>
  </si>
  <si>
    <t>17-0396</t>
  </si>
  <si>
    <t>18-0429</t>
  </si>
  <si>
    <t>NEW CANAAN</t>
  </si>
  <si>
    <t>18-0222</t>
  </si>
  <si>
    <t>12-1958</t>
  </si>
  <si>
    <t>17-0591</t>
  </si>
  <si>
    <t>18-0469</t>
  </si>
  <si>
    <t>18-0254</t>
  </si>
  <si>
    <t>18-0307</t>
  </si>
  <si>
    <t>12-0187</t>
  </si>
  <si>
    <t>MAHOPAC</t>
  </si>
  <si>
    <t>13-0307</t>
  </si>
  <si>
    <t>18-0146</t>
  </si>
  <si>
    <t>15-0685</t>
  </si>
  <si>
    <t>17-1036</t>
  </si>
  <si>
    <t>18-0816</t>
  </si>
  <si>
    <t>15-0386</t>
  </si>
  <si>
    <t>15-0581</t>
  </si>
  <si>
    <t>15-0312</t>
  </si>
  <si>
    <t>17-0884</t>
  </si>
  <si>
    <t>16-0089</t>
  </si>
  <si>
    <t>16-0318</t>
  </si>
  <si>
    <t>17-0251</t>
  </si>
  <si>
    <t>HASTINGS-ON-HUDSON</t>
  </si>
  <si>
    <t>15-0028</t>
  </si>
  <si>
    <t>18-0097</t>
  </si>
  <si>
    <t>16-0030</t>
  </si>
  <si>
    <t>17-0765</t>
  </si>
  <si>
    <t>17-0828</t>
  </si>
  <si>
    <t>15-0409</t>
  </si>
  <si>
    <t>14-0451</t>
  </si>
  <si>
    <t>15-0049</t>
  </si>
  <si>
    <t>17-0639</t>
  </si>
  <si>
    <t>15-0235</t>
  </si>
  <si>
    <t>17-0064</t>
  </si>
  <si>
    <t>16-0554</t>
  </si>
  <si>
    <t>17-0220</t>
  </si>
  <si>
    <t>17-0279</t>
  </si>
  <si>
    <t>17-0738</t>
  </si>
  <si>
    <t>12-0167</t>
  </si>
  <si>
    <t>17-0013</t>
  </si>
  <si>
    <t>16-0786</t>
  </si>
  <si>
    <t>13-0425</t>
  </si>
  <si>
    <t>12-0172</t>
  </si>
  <si>
    <t>12-0320</t>
  </si>
  <si>
    <t>14-0338</t>
  </si>
  <si>
    <t>16-0566</t>
  </si>
  <si>
    <t>14-0336</t>
  </si>
  <si>
    <t>13-0074</t>
  </si>
  <si>
    <t>18-0929</t>
  </si>
  <si>
    <t>17-0669</t>
  </si>
  <si>
    <t>17-0965</t>
  </si>
  <si>
    <t>14-0558</t>
  </si>
  <si>
    <t>17-0948</t>
  </si>
  <si>
    <t>14-0190</t>
  </si>
  <si>
    <t>13-0219</t>
  </si>
  <si>
    <t>13-0003</t>
  </si>
  <si>
    <t>17-0501</t>
  </si>
  <si>
    <t>13-0350</t>
  </si>
  <si>
    <t>17-0289</t>
  </si>
  <si>
    <t>18-0456</t>
  </si>
  <si>
    <t>17-0149</t>
  </si>
  <si>
    <t>18-0128</t>
  </si>
  <si>
    <t>13-0134</t>
  </si>
  <si>
    <t>15-0465</t>
  </si>
  <si>
    <t>13-0474</t>
  </si>
  <si>
    <t>15-0381</t>
  </si>
  <si>
    <t>17-0423</t>
  </si>
  <si>
    <t>16-0894</t>
  </si>
  <si>
    <t>16-0293</t>
  </si>
  <si>
    <t>18-0680</t>
  </si>
  <si>
    <t>17-0604</t>
  </si>
  <si>
    <t>14-0414</t>
  </si>
  <si>
    <t>14-0385</t>
  </si>
  <si>
    <t>WEST STAFFORD</t>
  </si>
  <si>
    <t>18-0052</t>
  </si>
  <si>
    <t>13-0095</t>
  </si>
  <si>
    <t>17-0770</t>
  </si>
  <si>
    <t>16-0201</t>
  </si>
  <si>
    <t>16-0140</t>
  </si>
  <si>
    <t>18-0944</t>
  </si>
  <si>
    <t>12-0117</t>
  </si>
  <si>
    <t>17-0748</t>
  </si>
  <si>
    <t>16-0149</t>
  </si>
  <si>
    <t>15-0574</t>
  </si>
  <si>
    <t>15-0723</t>
  </si>
  <si>
    <t>17-0721</t>
  </si>
  <si>
    <t>14-0468</t>
  </si>
  <si>
    <t>15-0427</t>
  </si>
  <si>
    <t>15-0359</t>
  </si>
  <si>
    <t>17-0075</t>
  </si>
  <si>
    <t>18-0259</t>
  </si>
  <si>
    <t>12-0327</t>
  </si>
  <si>
    <t>15-0496</t>
  </si>
  <si>
    <t>17-0491</t>
  </si>
  <si>
    <t>17-0774</t>
  </si>
  <si>
    <t>14-0235</t>
  </si>
  <si>
    <t>13-0210</t>
  </si>
  <si>
    <t>18-0040</t>
  </si>
  <si>
    <t>15-0256</t>
  </si>
  <si>
    <t>16-0187</t>
  </si>
  <si>
    <t>18-0976</t>
  </si>
  <si>
    <t>15-0136</t>
  </si>
  <si>
    <t>18-0915</t>
  </si>
  <si>
    <t>16-0567</t>
  </si>
  <si>
    <t>16-0849</t>
  </si>
  <si>
    <t>18-0147</t>
  </si>
  <si>
    <t>14-0103</t>
  </si>
  <si>
    <t>16-0408</t>
  </si>
  <si>
    <t>16-0464</t>
  </si>
  <si>
    <t>17-0793</t>
  </si>
  <si>
    <t>16-0769</t>
  </si>
  <si>
    <t>13-0483</t>
  </si>
  <si>
    <t>18-0712</t>
  </si>
  <si>
    <t>18-0896</t>
  </si>
  <si>
    <t>17-0573</t>
  </si>
  <si>
    <t>15-0276</t>
  </si>
  <si>
    <t>17-0357</t>
  </si>
  <si>
    <t>17-0514</t>
  </si>
  <si>
    <t>18-0693</t>
  </si>
  <si>
    <t>17-0304</t>
  </si>
  <si>
    <t>17-0274</t>
  </si>
  <si>
    <t>17-0122</t>
  </si>
  <si>
    <t>18-0649</t>
  </si>
  <si>
    <t>15-0637</t>
  </si>
  <si>
    <t>12-0347</t>
  </si>
  <si>
    <t>14-0316</t>
  </si>
  <si>
    <t>18-0024</t>
  </si>
  <si>
    <t>15-0175</t>
  </si>
  <si>
    <t>MAPLEWOOD</t>
  </si>
  <si>
    <t>14-0437</t>
  </si>
  <si>
    <t>15-0333</t>
  </si>
  <si>
    <t>14-0368</t>
  </si>
  <si>
    <t>16-0908</t>
  </si>
  <si>
    <t>17-0045</t>
  </si>
  <si>
    <t>17-0799</t>
  </si>
  <si>
    <t>14-0489</t>
  </si>
  <si>
    <t>13-0277</t>
  </si>
  <si>
    <t>17-0716</t>
  </si>
  <si>
    <t>18-0786</t>
  </si>
  <si>
    <t>16-0332</t>
  </si>
  <si>
    <t>14-0370</t>
  </si>
  <si>
    <t>18-0070</t>
  </si>
  <si>
    <t>17-0663</t>
  </si>
  <si>
    <t>16-0218</t>
  </si>
  <si>
    <t>13-0177</t>
  </si>
  <si>
    <t>CHESAPEAKE</t>
  </si>
  <si>
    <t>14-0058</t>
  </si>
  <si>
    <t>12-2009</t>
  </si>
  <si>
    <t>16-0541</t>
  </si>
  <si>
    <t>15-0649</t>
  </si>
  <si>
    <t>14-0557</t>
  </si>
  <si>
    <t>14-0511</t>
  </si>
  <si>
    <t>16-0111</t>
  </si>
  <si>
    <t>15-0529</t>
  </si>
  <si>
    <t>16-0814</t>
  </si>
  <si>
    <t>17-0645</t>
  </si>
  <si>
    <t>16-0275</t>
  </si>
  <si>
    <t>17-0437</t>
  </si>
  <si>
    <t>16-0362</t>
  </si>
  <si>
    <t>13-0378</t>
  </si>
  <si>
    <t>15-0141</t>
  </si>
  <si>
    <t>18-0714</t>
  </si>
  <si>
    <t>15-0362</t>
  </si>
  <si>
    <t>17-0057</t>
  </si>
  <si>
    <t>12-0325</t>
  </si>
  <si>
    <t>17-0999</t>
  </si>
  <si>
    <t>15-0493</t>
  </si>
  <si>
    <t>15-0445</t>
  </si>
  <si>
    <t>17-0601</t>
  </si>
  <si>
    <t>14-0408</t>
  </si>
  <si>
    <t>18-0872</t>
  </si>
  <si>
    <t>HIGHTSTOWN</t>
  </si>
  <si>
    <t>16-0704</t>
  </si>
  <si>
    <t>16-0437</t>
  </si>
  <si>
    <t>17-0915</t>
  </si>
  <si>
    <t>15-0706</t>
  </si>
  <si>
    <t>17-0373</t>
  </si>
  <si>
    <t>13-0336</t>
  </si>
  <si>
    <t>17-0775</t>
  </si>
  <si>
    <t>14-0291</t>
  </si>
  <si>
    <t>17-0073</t>
  </si>
  <si>
    <t>16-0290</t>
  </si>
  <si>
    <t>18-0164</t>
  </si>
  <si>
    <t>16-0860</t>
  </si>
  <si>
    <t>15-0134</t>
  </si>
  <si>
    <t>15-0575</t>
  </si>
  <si>
    <t>13-0290</t>
  </si>
  <si>
    <t>15-0399</t>
  </si>
  <si>
    <t>17-0455</t>
  </si>
  <si>
    <t>NEW PRESTON</t>
  </si>
  <si>
    <t>14-0175</t>
  </si>
  <si>
    <t>15-0298</t>
  </si>
  <si>
    <t>16-0242</t>
  </si>
  <si>
    <t>13-0247</t>
  </si>
  <si>
    <t>18-0532</t>
  </si>
  <si>
    <t>18-0519</t>
  </si>
  <si>
    <t>18-0889</t>
  </si>
  <si>
    <t>18-0345</t>
  </si>
  <si>
    <t>16-0406</t>
  </si>
  <si>
    <t>18-0152</t>
  </si>
  <si>
    <t>17-0301</t>
  </si>
  <si>
    <t>14-0371</t>
  </si>
  <si>
    <t>18-0695</t>
  </si>
  <si>
    <t>CHASE</t>
  </si>
  <si>
    <t>12-0144</t>
  </si>
  <si>
    <t>14-0436</t>
  </si>
  <si>
    <t>16-0842</t>
  </si>
  <si>
    <t>14-0506</t>
  </si>
  <si>
    <t>16-0143</t>
  </si>
  <si>
    <t>18-0417</t>
  </si>
  <si>
    <t>18-0660</t>
  </si>
  <si>
    <t>16-0221</t>
  </si>
  <si>
    <t>CHELSEA</t>
  </si>
  <si>
    <t>13-0234</t>
  </si>
  <si>
    <t>15-0550</t>
  </si>
  <si>
    <t>16-0709</t>
  </si>
  <si>
    <t>16-0011</t>
  </si>
  <si>
    <t>15-0082</t>
  </si>
  <si>
    <t>15-0566</t>
  </si>
  <si>
    <t>16-0185</t>
  </si>
  <si>
    <t>14-0204</t>
  </si>
  <si>
    <t>Diabetes Mellitus</t>
  </si>
  <si>
    <t>16-0577</t>
  </si>
  <si>
    <t>18-0013</t>
  </si>
  <si>
    <t>18-0905</t>
  </si>
  <si>
    <t>15-0103</t>
  </si>
  <si>
    <t>16-0444</t>
  </si>
  <si>
    <t>14-0011</t>
  </si>
  <si>
    <t>15-0346</t>
  </si>
  <si>
    <t>Arteriosclerotic Cardiovascular Disease</t>
  </si>
  <si>
    <t>12-1946</t>
  </si>
  <si>
    <t>18-0050</t>
  </si>
  <si>
    <t>17-0990</t>
  </si>
  <si>
    <t>18-0845</t>
  </si>
  <si>
    <t>17-0171</t>
  </si>
  <si>
    <t>18-0445</t>
  </si>
  <si>
    <t>15-0023</t>
  </si>
  <si>
    <t>17-0334</t>
  </si>
  <si>
    <t>15-0101</t>
  </si>
  <si>
    <t>13-0360</t>
  </si>
  <si>
    <t>18-0340</t>
  </si>
  <si>
    <t>12-1963</t>
  </si>
  <si>
    <t>18-0141</t>
  </si>
  <si>
    <t>18-0108</t>
  </si>
  <si>
    <t>15-0181</t>
  </si>
  <si>
    <t>12-0165</t>
  </si>
  <si>
    <t>14-0244</t>
  </si>
  <si>
    <t>14-0130</t>
  </si>
  <si>
    <t>Cardiac Hypertrophy, Sleep Apnea</t>
  </si>
  <si>
    <t>14-0290</t>
  </si>
  <si>
    <t>13-0019</t>
  </si>
  <si>
    <t>16-0374</t>
  </si>
  <si>
    <t>18-0542</t>
  </si>
  <si>
    <t>BETHPAGE</t>
  </si>
  <si>
    <t>18-0606</t>
  </si>
  <si>
    <t>15-0268</t>
  </si>
  <si>
    <t>15-0394</t>
  </si>
  <si>
    <t>16-0892</t>
  </si>
  <si>
    <t>17-1038</t>
  </si>
  <si>
    <t>17-0067</t>
  </si>
  <si>
    <t>16-0726</t>
  </si>
  <si>
    <t>16-0815</t>
  </si>
  <si>
    <t>16-0588</t>
  </si>
  <si>
    <t>14-0160</t>
  </si>
  <si>
    <t>16-0594</t>
  </si>
  <si>
    <t>17-0887</t>
  </si>
  <si>
    <t>18-0175</t>
  </si>
  <si>
    <t>15-0313</t>
  </si>
  <si>
    <t>15-0624</t>
  </si>
  <si>
    <t>18-0131</t>
  </si>
  <si>
    <t>18-0250</t>
  </si>
  <si>
    <t>16-0805</t>
  </si>
  <si>
    <t>12-0304</t>
  </si>
  <si>
    <t>Acute Asthma</t>
  </si>
  <si>
    <t>17-0906</t>
  </si>
  <si>
    <t>17-0021</t>
  </si>
  <si>
    <t>13-0079</t>
  </si>
  <si>
    <t>13-0205</t>
  </si>
  <si>
    <t>14-0525</t>
  </si>
  <si>
    <t>HAMPTON BAYS</t>
  </si>
  <si>
    <t>18-0750</t>
  </si>
  <si>
    <t>17-0203</t>
  </si>
  <si>
    <t>18-0997</t>
  </si>
  <si>
    <t>13-0229</t>
  </si>
  <si>
    <t>16-0756</t>
  </si>
  <si>
    <t>15-0477</t>
  </si>
  <si>
    <t>16-0672</t>
  </si>
  <si>
    <t>14-0424</t>
  </si>
  <si>
    <t>17-0103</t>
  </si>
  <si>
    <t>17-0858</t>
  </si>
  <si>
    <t>18-1014</t>
  </si>
  <si>
    <t>18-0707</t>
  </si>
  <si>
    <t>13-0246</t>
  </si>
  <si>
    <t>17-0469</t>
  </si>
  <si>
    <t>16-0714</t>
  </si>
  <si>
    <t>17-0311</t>
  </si>
  <si>
    <t>12-0133</t>
  </si>
  <si>
    <t>13-0129</t>
  </si>
  <si>
    <t>16-0874</t>
  </si>
  <si>
    <t>12-2021</t>
  </si>
  <si>
    <t>16-0130</t>
  </si>
  <si>
    <t>LEOMINSTER</t>
  </si>
  <si>
    <t>18-0423</t>
  </si>
  <si>
    <t>18-0056</t>
  </si>
  <si>
    <t>14-0024</t>
  </si>
  <si>
    <t>16-0449</t>
  </si>
  <si>
    <t>18-0165</t>
  </si>
  <si>
    <t>18-0581</t>
  </si>
  <si>
    <t>17-0343</t>
  </si>
  <si>
    <t>18-0018</t>
  </si>
  <si>
    <t>18-0323</t>
  </si>
  <si>
    <t>18-0731</t>
  </si>
  <si>
    <t>17-0633</t>
  </si>
  <si>
    <t>14-0006</t>
  </si>
  <si>
    <t>18-0301</t>
  </si>
  <si>
    <t>17-0234</t>
  </si>
  <si>
    <t>14-0391</t>
  </si>
  <si>
    <t>18-0123</t>
  </si>
  <si>
    <t>14-0143</t>
  </si>
  <si>
    <t>15-0215</t>
  </si>
  <si>
    <t>16-0731</t>
  </si>
  <si>
    <t>16-0741</t>
  </si>
  <si>
    <t>17-0116</t>
  </si>
  <si>
    <t>15-0535</t>
  </si>
  <si>
    <t>16-0299</t>
  </si>
  <si>
    <t>18-0547</t>
  </si>
  <si>
    <t>17-0231</t>
  </si>
  <si>
    <t>13-0479</t>
  </si>
  <si>
    <t>16-0626</t>
  </si>
  <si>
    <t>15-0017</t>
  </si>
  <si>
    <t>15-0607</t>
  </si>
  <si>
    <t>17-0345</t>
  </si>
  <si>
    <t>16-0790</t>
  </si>
  <si>
    <t>12-0239</t>
  </si>
  <si>
    <t>13-0097</t>
  </si>
  <si>
    <t>12-0221</t>
  </si>
  <si>
    <t>17-0426</t>
  </si>
  <si>
    <t>17-0378</t>
  </si>
  <si>
    <t>17-0890</t>
  </si>
  <si>
    <t>18-0455</t>
  </si>
  <si>
    <t>18-0196</t>
  </si>
  <si>
    <t>18-0185</t>
  </si>
  <si>
    <t>15-0435</t>
  </si>
  <si>
    <t>17-0534</t>
  </si>
  <si>
    <t>17-0087</t>
  </si>
  <si>
    <t>18-0561</t>
  </si>
  <si>
    <t>17-0570</t>
  </si>
  <si>
    <t>17-0400</t>
  </si>
  <si>
    <t>16-0322</t>
  </si>
  <si>
    <t>13-0261</t>
  </si>
  <si>
    <t>16-0491</t>
  </si>
  <si>
    <t>15-0514</t>
  </si>
  <si>
    <t>18-0333</t>
  </si>
  <si>
    <t>18-0045</t>
  </si>
  <si>
    <t>17-0405</t>
  </si>
  <si>
    <t>14-0467</t>
  </si>
  <si>
    <t>15-0247</t>
  </si>
  <si>
    <t>13-0083</t>
  </si>
  <si>
    <t>18-0609</t>
  </si>
  <si>
    <t>16-0216</t>
  </si>
  <si>
    <t>14-0234</t>
  </si>
  <si>
    <t>17-0704</t>
  </si>
  <si>
    <t>16-0343</t>
  </si>
  <si>
    <t>18-0763</t>
  </si>
  <si>
    <t>18-0514</t>
  </si>
  <si>
    <t>WEATOGUE</t>
  </si>
  <si>
    <t>17-0515</t>
  </si>
  <si>
    <t>17-0346</t>
  </si>
  <si>
    <t>LAKEWOOD</t>
  </si>
  <si>
    <t>18-0639</t>
  </si>
  <si>
    <t>15-0681</t>
  </si>
  <si>
    <t>17-0539</t>
  </si>
  <si>
    <t>15-0056</t>
  </si>
  <si>
    <t>18-0233</t>
  </si>
  <si>
    <t>15-0638</t>
  </si>
  <si>
    <t>17-0042</t>
  </si>
  <si>
    <t>12-1990</t>
  </si>
  <si>
    <t>18-0494</t>
  </si>
  <si>
    <t>18-0858</t>
  </si>
  <si>
    <t>16-0683</t>
  </si>
  <si>
    <t>17-0017</t>
  </si>
  <si>
    <t>14-0330</t>
  </si>
  <si>
    <t>18-0682</t>
  </si>
  <si>
    <t>15-0561</t>
  </si>
  <si>
    <t>12-0351</t>
  </si>
  <si>
    <t>13-0189</t>
  </si>
  <si>
    <t>14-0082</t>
  </si>
  <si>
    <t>15-0282</t>
  </si>
  <si>
    <t>13-0172</t>
  </si>
  <si>
    <t>16-0750</t>
  </si>
  <si>
    <t>16-0562</t>
  </si>
  <si>
    <t>15-0150</t>
  </si>
  <si>
    <t>12-1978</t>
  </si>
  <si>
    <t>15-0544</t>
  </si>
  <si>
    <t>13-0114</t>
  </si>
  <si>
    <t>12-0191</t>
  </si>
  <si>
    <t>18-0676</t>
  </si>
  <si>
    <t>16-0736</t>
  </si>
  <si>
    <t>18-0071</t>
  </si>
  <si>
    <t>16-0694</t>
  </si>
  <si>
    <t>13-0305</t>
  </si>
  <si>
    <t>FALLS VILLAGE</t>
  </si>
  <si>
    <t>15-0413</t>
  </si>
  <si>
    <t>NUTLEY</t>
  </si>
  <si>
    <t>17-0119</t>
  </si>
  <si>
    <t>16-0827</t>
  </si>
  <si>
    <t>14-0307</t>
  </si>
  <si>
    <t>18-0857</t>
  </si>
  <si>
    <t>Methadone and Heroin Toxicity</t>
  </si>
  <si>
    <t>18-0784</t>
  </si>
  <si>
    <t>15-0671</t>
  </si>
  <si>
    <t>12-0206</t>
  </si>
  <si>
    <t>18-0328</t>
  </si>
  <si>
    <t>14-0473</t>
  </si>
  <si>
    <t>15-0430</t>
  </si>
  <si>
    <t>HADDAM</t>
  </si>
  <si>
    <t>15-0509</t>
  </si>
  <si>
    <t>18-0566</t>
  </si>
  <si>
    <t>17-0480</t>
  </si>
  <si>
    <t>17-0395</t>
  </si>
  <si>
    <t>16-0175</t>
  </si>
  <si>
    <t>14-0128</t>
  </si>
  <si>
    <t>15-0440</t>
  </si>
  <si>
    <t>13-0321</t>
  </si>
  <si>
    <t>14-0054</t>
  </si>
  <si>
    <t>17-0818</t>
  </si>
  <si>
    <t>18-0911</t>
  </si>
  <si>
    <t>BOYNTON BEACH</t>
  </si>
  <si>
    <t>17-0136</t>
  </si>
  <si>
    <t>MOUNT VERNON</t>
  </si>
  <si>
    <t>13-0156</t>
  </si>
  <si>
    <t>17-0495</t>
  </si>
  <si>
    <t>16-0060</t>
  </si>
  <si>
    <t>13-0215</t>
  </si>
  <si>
    <t>HANCOCK</t>
  </si>
  <si>
    <t>16-0211</t>
  </si>
  <si>
    <t>13-0127</t>
  </si>
  <si>
    <t>15-0252</t>
  </si>
  <si>
    <t>15-0008</t>
  </si>
  <si>
    <t>16-0081</t>
  </si>
  <si>
    <t>18-0467</t>
  </si>
  <si>
    <t>18-0650</t>
  </si>
  <si>
    <t>15-0115</t>
  </si>
  <si>
    <t>18-0692</t>
  </si>
  <si>
    <t>16-0476</t>
  </si>
  <si>
    <t>16-0267</t>
  </si>
  <si>
    <t>17-0872</t>
  </si>
  <si>
    <t>18-0091</t>
  </si>
  <si>
    <t>13-0393</t>
  </si>
  <si>
    <t>15-0377</t>
  </si>
  <si>
    <t>14-0366</t>
  </si>
  <si>
    <t>14-0041</t>
  </si>
  <si>
    <t>16-0075</t>
  </si>
  <si>
    <t>17-0575</t>
  </si>
  <si>
    <t>18-0556</t>
  </si>
  <si>
    <t>17-1021</t>
  </si>
  <si>
    <t>17-0672</t>
  </si>
  <si>
    <t>16-0609</t>
  </si>
  <si>
    <t>16-0879</t>
  </si>
  <si>
    <t>15-0044</t>
  </si>
  <si>
    <t>16-0352</t>
  </si>
  <si>
    <t>12-1994</t>
  </si>
  <si>
    <t>18-0009</t>
  </si>
  <si>
    <t>16-0053</t>
  </si>
  <si>
    <t>14-0339</t>
  </si>
  <si>
    <t>17-0291</t>
  </si>
  <si>
    <t>17-0951</t>
  </si>
  <si>
    <t>15-0703</t>
  </si>
  <si>
    <t>17-0265</t>
  </si>
  <si>
    <t>14-0162</t>
  </si>
  <si>
    <t>14-0543</t>
  </si>
  <si>
    <t>16-0170</t>
  </si>
  <si>
    <t>16-0785</t>
  </si>
  <si>
    <t>18-0076</t>
  </si>
  <si>
    <t>16-0206</t>
  </si>
  <si>
    <t>15-0171</t>
  </si>
  <si>
    <t>18-0370</t>
  </si>
  <si>
    <t>14-0441</t>
  </si>
  <si>
    <t>13-0001</t>
  </si>
  <si>
    <t>17-0006</t>
  </si>
  <si>
    <t>13-0478</t>
  </si>
  <si>
    <t>16-0091</t>
  </si>
  <si>
    <t>15-0050</t>
  </si>
  <si>
    <t>16-0507</t>
  </si>
  <si>
    <t>15-0462</t>
  </si>
  <si>
    <t>15-0664</t>
  </si>
  <si>
    <t>LA PLACE</t>
  </si>
  <si>
    <t>16-0523</t>
  </si>
  <si>
    <t>17-0873</t>
  </si>
  <si>
    <t>16-0641</t>
  </si>
  <si>
    <t>15-0329</t>
  </si>
  <si>
    <t>18-0982</t>
  </si>
  <si>
    <t>Hypertensive and Atherosclerotic Cardiovascular Disease, Sleep Apnea</t>
  </si>
  <si>
    <t>18-0218</t>
  </si>
  <si>
    <t>16-0658</t>
  </si>
  <si>
    <t>15-0403</t>
  </si>
  <si>
    <t>Acute intoxication d/t the combined effects of methadone, codeine, Alprazolam &amp; Clonazepam</t>
  </si>
  <si>
    <t>17-1003</t>
  </si>
  <si>
    <t>13-0405</t>
  </si>
  <si>
    <t>16-0773</t>
  </si>
  <si>
    <t>14-0259</t>
  </si>
  <si>
    <t>17-0614</t>
  </si>
  <si>
    <t>18-0642</t>
  </si>
  <si>
    <t>18-0588</t>
  </si>
  <si>
    <t>16-0906</t>
  </si>
  <si>
    <t>15-0592</t>
  </si>
  <si>
    <t>18-0481</t>
  </si>
  <si>
    <t>17-0744</t>
  </si>
  <si>
    <t>17-0543</t>
  </si>
  <si>
    <t>17-0413</t>
  </si>
  <si>
    <t>14-0428</t>
  </si>
  <si>
    <t>16-0456</t>
  </si>
  <si>
    <t>15-0186</t>
  </si>
  <si>
    <t>18-0969</t>
  </si>
  <si>
    <t>13-0149</t>
  </si>
  <si>
    <t>15-0244</t>
  </si>
  <si>
    <t>16-0307</t>
  </si>
  <si>
    <t>14-0478</t>
  </si>
  <si>
    <t>17-0849</t>
  </si>
  <si>
    <t>18-0029</t>
  </si>
  <si>
    <t>17-0855</t>
  </si>
  <si>
    <t>13-0222</t>
  </si>
  <si>
    <t>17-0563</t>
  </si>
  <si>
    <t>14-0404</t>
  </si>
  <si>
    <t>13-0332</t>
  </si>
  <si>
    <t>16-0573</t>
  </si>
  <si>
    <t>18-0826</t>
  </si>
  <si>
    <t>14-0113</t>
  </si>
  <si>
    <t>18-0622</t>
  </si>
  <si>
    <t>13-0446</t>
  </si>
  <si>
    <t>16-0856</t>
  </si>
  <si>
    <t>17-0810</t>
  </si>
  <si>
    <t>14-0538</t>
  </si>
  <si>
    <t>EAST BERLIN</t>
  </si>
  <si>
    <t>16-0459</t>
  </si>
  <si>
    <t>15-0317</t>
  </si>
  <si>
    <t>14-0115</t>
  </si>
  <si>
    <t>16-0032</t>
  </si>
  <si>
    <t>16-0137</t>
  </si>
  <si>
    <t>16-0040</t>
  </si>
  <si>
    <t>16-0147</t>
  </si>
  <si>
    <t>16-0252</t>
  </si>
  <si>
    <t>12-0308</t>
  </si>
  <si>
    <t>18-0719</t>
  </si>
  <si>
    <t>15-0073</t>
  </si>
  <si>
    <t>14-0494</t>
  </si>
  <si>
    <t>14-0046</t>
  </si>
  <si>
    <t>15-0691</t>
  </si>
  <si>
    <t>13-0382</t>
  </si>
  <si>
    <t>17-0433</t>
  </si>
  <si>
    <t>15-0272</t>
  </si>
  <si>
    <t>17-0736</t>
  </si>
  <si>
    <t>16-0721</t>
  </si>
  <si>
    <t>HAWAIIAN</t>
  </si>
  <si>
    <t>17-0657</t>
  </si>
  <si>
    <t>15-0237</t>
  </si>
  <si>
    <t>16-0719</t>
  </si>
  <si>
    <t>16-0155</t>
  </si>
  <si>
    <t>12-2018</t>
  </si>
  <si>
    <t>18-0523</t>
  </si>
  <si>
    <t>16-0115</t>
  </si>
  <si>
    <t>17-0902</t>
  </si>
  <si>
    <t>15-0498</t>
  </si>
  <si>
    <t>18-0576</t>
  </si>
  <si>
    <t>Dilated cardiomyopathy</t>
  </si>
  <si>
    <t>16-0001</t>
  </si>
  <si>
    <t>18-0922</t>
  </si>
  <si>
    <t>16-0270</t>
  </si>
  <si>
    <t>17-1033</t>
  </si>
  <si>
    <t>16-0419</t>
  </si>
  <si>
    <t>12-0294</t>
  </si>
  <si>
    <t>18-0375</t>
  </si>
  <si>
    <t>14-0213</t>
  </si>
  <si>
    <t>16-0394</t>
  </si>
  <si>
    <t>VINELAND</t>
  </si>
  <si>
    <t>12-2003</t>
  </si>
  <si>
    <t>18-0591</t>
  </si>
  <si>
    <t>15-0105</t>
  </si>
  <si>
    <t>15-0078</t>
  </si>
  <si>
    <t>18-0593</t>
  </si>
  <si>
    <t>17-0329</t>
  </si>
  <si>
    <t>18-0156</t>
  </si>
  <si>
    <t>14-0097</t>
  </si>
  <si>
    <t>14-0252</t>
  </si>
  <si>
    <t>12-0247</t>
  </si>
  <si>
    <t>12-0148</t>
  </si>
  <si>
    <t>13-0286</t>
  </si>
  <si>
    <t>12-0339</t>
  </si>
  <si>
    <t>ascvd</t>
  </si>
  <si>
    <t>17-0281</t>
  </si>
  <si>
    <t>17-0314</t>
  </si>
  <si>
    <t>18-0034</t>
  </si>
  <si>
    <t>16-0689</t>
  </si>
  <si>
    <t>17-0167</t>
  </si>
  <si>
    <t>13-0023</t>
  </si>
  <si>
    <t>17-0986</t>
  </si>
  <si>
    <t>18-0449</t>
  </si>
  <si>
    <t>16-0676</t>
  </si>
  <si>
    <t>18-0627</t>
  </si>
  <si>
    <t>18-0822</t>
  </si>
  <si>
    <t>15-0227</t>
  </si>
  <si>
    <t>12-0176</t>
  </si>
  <si>
    <t>17-0054</t>
  </si>
  <si>
    <t>15-0598</t>
  </si>
  <si>
    <t>17-0936</t>
  </si>
  <si>
    <t>15-0342</t>
  </si>
  <si>
    <t>17-0695</t>
  </si>
  <si>
    <t>12-1936</t>
  </si>
  <si>
    <t>15-0620</t>
  </si>
  <si>
    <t>17-0580</t>
  </si>
  <si>
    <t>12-0104</t>
  </si>
  <si>
    <t>13-0266</t>
  </si>
  <si>
    <t>16-0838</t>
  </si>
  <si>
    <t>15-0450</t>
  </si>
  <si>
    <t>13-0034</t>
  </si>
  <si>
    <t>18-0246</t>
  </si>
  <si>
    <t>17-0510</t>
  </si>
  <si>
    <t>16-0473</t>
  </si>
  <si>
    <t>17-0182</t>
  </si>
  <si>
    <t>12-0161</t>
  </si>
  <si>
    <t>16-0295</t>
  </si>
  <si>
    <t>17-0449</t>
  </si>
  <si>
    <t>12-0129</t>
  </si>
  <si>
    <t>16-0870</t>
  </si>
  <si>
    <t>14-0395</t>
  </si>
  <si>
    <t>18-0924</t>
  </si>
  <si>
    <t>16-0630</t>
  </si>
  <si>
    <t>15-0419</t>
  </si>
  <si>
    <t>17-0955</t>
  </si>
  <si>
    <t>18-0746</t>
  </si>
  <si>
    <t>17-0465</t>
  </si>
  <si>
    <t>18-0401</t>
  </si>
  <si>
    <t>18-1001</t>
  </si>
  <si>
    <t>15-0121</t>
  </si>
  <si>
    <t>18-0617</t>
  </si>
  <si>
    <t>15-0725</t>
  </si>
  <si>
    <t>17-0805</t>
  </si>
  <si>
    <t>13-0365</t>
  </si>
  <si>
    <t>DOVER PLAINS</t>
  </si>
  <si>
    <t>17-0276</t>
  </si>
  <si>
    <t>13-0051</t>
  </si>
  <si>
    <t>17-0084</t>
  </si>
  <si>
    <t>18-0792</t>
  </si>
  <si>
    <t>13-0420</t>
  </si>
  <si>
    <t>18-1018</t>
  </si>
  <si>
    <t>17-0313</t>
  </si>
  <si>
    <t>17-0199</t>
  </si>
  <si>
    <t>18-0735</t>
  </si>
  <si>
    <t>Hypertensive Cardiovascular Disease, Diabetes Mellitus</t>
  </si>
  <si>
    <t>13-0415</t>
  </si>
  <si>
    <t>18-0882</t>
  </si>
  <si>
    <t>17-0612</t>
  </si>
  <si>
    <t>16-0388</t>
  </si>
  <si>
    <t>18-0434</t>
  </si>
  <si>
    <t>16-0280</t>
  </si>
  <si>
    <t>17-0727</t>
  </si>
  <si>
    <t>12-2025</t>
  </si>
  <si>
    <t>14-0147</t>
  </si>
  <si>
    <t>18-0811</t>
  </si>
  <si>
    <t>15-0155</t>
  </si>
  <si>
    <t>15-0712</t>
  </si>
  <si>
    <t>16-0800</t>
  </si>
  <si>
    <t>16-0018</t>
  </si>
  <si>
    <t>16-0126</t>
  </si>
  <si>
    <t>18-0359</t>
  </si>
  <si>
    <t>18-0169</t>
  </si>
  <si>
    <t>16-0257</t>
  </si>
  <si>
    <t>17-0035</t>
  </si>
  <si>
    <t>18-0657</t>
  </si>
  <si>
    <t>16-0311</t>
  </si>
  <si>
    <t>16-0810</t>
  </si>
  <si>
    <t>15-0603</t>
  </si>
  <si>
    <t>18-0088</t>
  </si>
  <si>
    <t>14-0037</t>
  </si>
  <si>
    <t>15-0457</t>
  </si>
  <si>
    <t>12-1966</t>
  </si>
  <si>
    <t>Morbid Obesity</t>
  </si>
  <si>
    <t>14-0182</t>
  </si>
  <si>
    <t>16-0823</t>
  </si>
  <si>
    <t>CHEPACHET</t>
  </si>
  <si>
    <t>15-0088</t>
  </si>
  <si>
    <t>15-0285</t>
  </si>
  <si>
    <t>17-0924</t>
  </si>
  <si>
    <t>17-0129</t>
  </si>
  <si>
    <t>16-0247</t>
  </si>
  <si>
    <t>16-0339</t>
  </si>
  <si>
    <t>18-0767</t>
  </si>
  <si>
    <t>17-0642</t>
  </si>
  <si>
    <t>16-0652</t>
  </si>
  <si>
    <t>18-0510</t>
  </si>
  <si>
    <t>13-0201</t>
  </si>
  <si>
    <t>18-0104</t>
  </si>
  <si>
    <t>17-0269</t>
  </si>
  <si>
    <t>18-0559</t>
  </si>
  <si>
    <t>16-0662</t>
  </si>
  <si>
    <t>12-0280</t>
  </si>
  <si>
    <t>12-0109</t>
  </si>
  <si>
    <t>12-1939</t>
  </si>
  <si>
    <t>14-0065</t>
  </si>
  <si>
    <t>13-0011</t>
  </si>
  <si>
    <t>18-0200</t>
  </si>
  <si>
    <t>12-0225</t>
  </si>
  <si>
    <t>12-0236</t>
  </si>
  <si>
    <t>18-0877</t>
  </si>
  <si>
    <t>16-0778</t>
  </si>
  <si>
    <t>18-0229</t>
  </si>
  <si>
    <t>16-0262</t>
  </si>
  <si>
    <t>15-0634</t>
  </si>
  <si>
    <t>18-0081</t>
  </si>
  <si>
    <t>17-0445</t>
  </si>
  <si>
    <t>KENT</t>
  </si>
  <si>
    <t>13-0066</t>
  </si>
  <si>
    <t>18-0059</t>
  </si>
  <si>
    <t>17-0823</t>
  </si>
  <si>
    <t>18-0119</t>
  </si>
  <si>
    <t>13-0142</t>
  </si>
  <si>
    <t>17-0790</t>
  </si>
  <si>
    <t>16-0513</t>
  </si>
  <si>
    <t>17-0535</t>
  </si>
  <si>
    <t>17-0375</t>
  </si>
  <si>
    <t>WESTFIELD</t>
  </si>
  <si>
    <t>15-0373</t>
  </si>
  <si>
    <t>18-0499</t>
  </si>
  <si>
    <t>18-0672</t>
  </si>
  <si>
    <t>12-0195</t>
  </si>
  <si>
    <t>17-0214</t>
  </si>
  <si>
    <t>13-0301</t>
  </si>
  <si>
    <t>18-0686</t>
  </si>
  <si>
    <t>18-0207</t>
  </si>
  <si>
    <t>17-0548</t>
  </si>
  <si>
    <t>14-0446</t>
  </si>
  <si>
    <t>16-0326</t>
  </si>
  <si>
    <t>18-0954</t>
  </si>
  <si>
    <t>15-0036</t>
  </si>
  <si>
    <t>18-0937</t>
  </si>
  <si>
    <t>14-0080</t>
  </si>
  <si>
    <t>17-0096</t>
  </si>
  <si>
    <t>16-0194</t>
  </si>
  <si>
    <t>14-0459</t>
  </si>
  <si>
    <t>17-0839</t>
  </si>
  <si>
    <t>16-0064</t>
  </si>
  <si>
    <t>18-0296</t>
  </si>
  <si>
    <t>16-0441</t>
  </si>
  <si>
    <t>18-0385</t>
  </si>
  <si>
    <t>15-0659</t>
  </si>
  <si>
    <t>17-0476</t>
  </si>
  <si>
    <t>15-0302</t>
  </si>
  <si>
    <t>14-0344</t>
  </si>
  <si>
    <t>Cardiac Hypertrophy with Dilation, Obesity</t>
  </si>
  <si>
    <t>14-0227</t>
  </si>
  <si>
    <t>17-0626</t>
  </si>
  <si>
    <t>13-0110</t>
  </si>
  <si>
    <t>16-0226</t>
  </si>
  <si>
    <t>16-0027</t>
  </si>
  <si>
    <t>17-0740</t>
  </si>
  <si>
    <t>16-0546</t>
  </si>
  <si>
    <t>16-0049</t>
  </si>
  <si>
    <t>14-0362</t>
  </si>
  <si>
    <t>15-0205</t>
  </si>
  <si>
    <t>13-0397</t>
  </si>
  <si>
    <t>18-0313</t>
  </si>
  <si>
    <t>12-0262</t>
  </si>
  <si>
    <t>18-0986</t>
  </si>
  <si>
    <t>12-2014</t>
  </si>
  <si>
    <t>17-0296</t>
  </si>
  <si>
    <t>13-0016</t>
  </si>
  <si>
    <t>17-0938</t>
  </si>
  <si>
    <t>15-0110</t>
  </si>
  <si>
    <t>14-0049</t>
  </si>
  <si>
    <t>15-0259</t>
  </si>
  <si>
    <t>16-0768</t>
  </si>
  <si>
    <t>15-0714</t>
  </si>
  <si>
    <t>15-0688</t>
  </si>
  <si>
    <t>17-1017</t>
  </si>
  <si>
    <t>13-0466</t>
  </si>
  <si>
    <t>18-0354</t>
  </si>
  <si>
    <t>13-0317</t>
  </si>
  <si>
    <t>16-0095</t>
  </si>
  <si>
    <t>12-0334</t>
  </si>
  <si>
    <t>15-0488</t>
  </si>
  <si>
    <t>16-0159</t>
  </si>
  <si>
    <t>15-0630</t>
  </si>
  <si>
    <t>14-0460</t>
  </si>
  <si>
    <t>17-0594</t>
  </si>
  <si>
    <t>16-0180</t>
  </si>
  <si>
    <t>16-0605</t>
  </si>
  <si>
    <t>13-0182</t>
  </si>
  <si>
    <t>18-0005</t>
  </si>
  <si>
    <t>16-0356</t>
  </si>
  <si>
    <t>15-0040</t>
  </si>
  <si>
    <t>18-0477</t>
  </si>
  <si>
    <t>15-0038</t>
  </si>
  <si>
    <t>18-0780</t>
  </si>
  <si>
    <t>16-0783</t>
  </si>
  <si>
    <t>18-0280</t>
  </si>
  <si>
    <t>16-0488</t>
  </si>
  <si>
    <t>17-0707</t>
  </si>
  <si>
    <t>15-0588</t>
  </si>
  <si>
    <t>18-0214</t>
  </si>
  <si>
    <t>17-0499</t>
  </si>
  <si>
    <t>18-0840</t>
  </si>
  <si>
    <t>17-1030</t>
  </si>
  <si>
    <t>16-0645</t>
  </si>
  <si>
    <t>13-0168</t>
  </si>
  <si>
    <t>15-0613</t>
  </si>
  <si>
    <t>18-0527</t>
  </si>
  <si>
    <t>12-1973</t>
  </si>
  <si>
    <t>14-0197</t>
  </si>
  <si>
    <t>S GLASTONBURY</t>
  </si>
  <si>
    <t>Methadone Intoxication</t>
  </si>
  <si>
    <t>13-0349</t>
  </si>
  <si>
    <t>12-0202</t>
  </si>
  <si>
    <t>14-0311</t>
  </si>
  <si>
    <t>17-0363</t>
  </si>
  <si>
    <t>15-0212</t>
  </si>
  <si>
    <t>16-0285</t>
  </si>
  <si>
    <t>13-0487</t>
  </si>
  <si>
    <t>12-0277</t>
  </si>
  <si>
    <t>PORTCHESTER</t>
  </si>
  <si>
    <t>14-0267</t>
  </si>
  <si>
    <t>Cardiac Hypertrophy with Dilation and Atherosclerotic Coronary Artery Disease</t>
  </si>
  <si>
    <t>17-0937</t>
  </si>
  <si>
    <t>15-0504</t>
  </si>
  <si>
    <t>15-0597</t>
  </si>
  <si>
    <t>16-0008</t>
  </si>
  <si>
    <t>17-0325</t>
  </si>
  <si>
    <t>17-0607</t>
  </si>
  <si>
    <t>13-0043</t>
  </si>
  <si>
    <t>16-0796</t>
  </si>
  <si>
    <t>15-0718</t>
  </si>
  <si>
    <t>YORKTOWN HEIGHTS</t>
  </si>
  <si>
    <t>16-0084</t>
  </si>
  <si>
    <t>18-0033</t>
  </si>
  <si>
    <t>16-0122</t>
  </si>
  <si>
    <t>14-0283</t>
  </si>
  <si>
    <t>12-0141</t>
  </si>
  <si>
    <t>18-0965</t>
  </si>
  <si>
    <t>16-0237</t>
  </si>
  <si>
    <t>18-0791</t>
  </si>
  <si>
    <t>12-0290</t>
  </si>
  <si>
    <t>17-0982</t>
  </si>
  <si>
    <t>14-0501</t>
  </si>
  <si>
    <t>14-0151</t>
  </si>
  <si>
    <t>16-0152</t>
  </si>
  <si>
    <t>13-0254</t>
  </si>
  <si>
    <t>15-0240</t>
  </si>
  <si>
    <t>15-0695</t>
  </si>
  <si>
    <t>18-0729</t>
  </si>
  <si>
    <t>13-0386</t>
  </si>
  <si>
    <t>18-0830</t>
  </si>
  <si>
    <t>15-0109</t>
  </si>
  <si>
    <t>15-0370</t>
  </si>
  <si>
    <t>16-0167</t>
  </si>
  <si>
    <t>18-0923</t>
  </si>
  <si>
    <t>16-0415</t>
  </si>
  <si>
    <t>18-0706</t>
  </si>
  <si>
    <t>16-0549</t>
  </si>
  <si>
    <t>13-0080</t>
  </si>
  <si>
    <t>13-0202</t>
  </si>
  <si>
    <t>17-0653</t>
  </si>
  <si>
    <t>15-0320</t>
  </si>
  <si>
    <t>14-0432</t>
  </si>
  <si>
    <t>17-0959</t>
  </si>
  <si>
    <t>15-0174</t>
  </si>
  <si>
    <t>15-0552</t>
  </si>
  <si>
    <t>BAKERSVILLE</t>
  </si>
  <si>
    <t>18-0021</t>
  </si>
  <si>
    <t>18-0379</t>
  </si>
  <si>
    <t>18-0308</t>
  </si>
  <si>
    <t>18-0722</t>
  </si>
  <si>
    <t>18-0598</t>
  </si>
  <si>
    <t>16-0248</t>
  </si>
  <si>
    <t>18-0618</t>
  </si>
  <si>
    <t>17-0806</t>
  </si>
  <si>
    <t>18-0580</t>
  </si>
  <si>
    <t>15-0275</t>
  </si>
  <si>
    <t>CHICOPEE</t>
  </si>
  <si>
    <t>17-0732</t>
  </si>
  <si>
    <t>17-0459</t>
  </si>
  <si>
    <t>16-0039</t>
  </si>
  <si>
    <t>18-0287</t>
  </si>
  <si>
    <t>16-0397</t>
  </si>
  <si>
    <t>16-0119</t>
  </si>
  <si>
    <t>17-0179</t>
  </si>
  <si>
    <t>17-0237</t>
  </si>
  <si>
    <t>18-0263</t>
  </si>
  <si>
    <t>13-0065</t>
  </si>
  <si>
    <t>17-0942</t>
  </si>
  <si>
    <t>17-0851</t>
  </si>
  <si>
    <t>13-0467</t>
  </si>
  <si>
    <t>14-0119</t>
  </si>
  <si>
    <t>16-0851</t>
  </si>
  <si>
    <t>17-0916</t>
  </si>
  <si>
    <t>WINDBER</t>
  </si>
  <si>
    <t>16-0585</t>
  </si>
  <si>
    <t>18-0160</t>
  </si>
  <si>
    <t>14-0102</t>
  </si>
  <si>
    <t>Cardiac Hypertrophy with Dilation</t>
  </si>
  <si>
    <t>14-0248</t>
  </si>
  <si>
    <t>18-0918</t>
  </si>
  <si>
    <t>17-0679</t>
  </si>
  <si>
    <t>12-0158</t>
  </si>
  <si>
    <t>13-0469</t>
  </si>
  <si>
    <t>12-0251</t>
  </si>
  <si>
    <t>18-0724</t>
  </si>
  <si>
    <t>16-0452</t>
  </si>
  <si>
    <t>12-0136</t>
  </si>
  <si>
    <t>14-0379</t>
  </si>
  <si>
    <t>17-0551</t>
  </si>
  <si>
    <t>16-0098</t>
  </si>
  <si>
    <t>12-2007</t>
  </si>
  <si>
    <t>18-0504</t>
  </si>
  <si>
    <t>12-0116</t>
  </si>
  <si>
    <t>17-0835</t>
  </si>
  <si>
    <t>15-0144</t>
  </si>
  <si>
    <t>17-0826</t>
  </si>
  <si>
    <t>14-0548</t>
  </si>
  <si>
    <t>12-1932</t>
  </si>
  <si>
    <t>15-0223</t>
  </si>
  <si>
    <t>17-0932</t>
  </si>
  <si>
    <t>13-0451</t>
  </si>
  <si>
    <t>17-0211</t>
  </si>
  <si>
    <t>18-0631</t>
  </si>
  <si>
    <t>16-0384</t>
  </si>
  <si>
    <t>17-0050</t>
  </si>
  <si>
    <t>17-0319</t>
  </si>
  <si>
    <t>15-0189</t>
  </si>
  <si>
    <t>AMSTON</t>
  </si>
  <si>
    <t>17-0783</t>
  </si>
  <si>
    <t>17-0412</t>
  </si>
  <si>
    <t>14-0533</t>
  </si>
  <si>
    <t>16-0469</t>
  </si>
  <si>
    <t>16-0817</t>
  </si>
  <si>
    <t>18-0992</t>
  </si>
  <si>
    <t>GOSHEN</t>
  </si>
  <si>
    <t>13-0038</t>
  </si>
  <si>
    <t>18-0430</t>
  </si>
  <si>
    <t>18-0755</t>
  </si>
  <si>
    <t>17-0470</t>
  </si>
  <si>
    <t>15-0472</t>
  </si>
  <si>
    <t>NEW CANNAN</t>
  </si>
  <si>
    <t>16-0680</t>
  </si>
  <si>
    <t>16-0602</t>
  </si>
  <si>
    <t>18-0700</t>
  </si>
  <si>
    <t>14-0001</t>
  </si>
  <si>
    <t>12-0179</t>
  </si>
  <si>
    <t>15-0602</t>
  </si>
  <si>
    <t>14-0454</t>
  </si>
  <si>
    <t>18-0753</t>
  </si>
  <si>
    <t>15-0580</t>
  </si>
  <si>
    <t>17-0737</t>
  </si>
  <si>
    <t>15-0125</t>
  </si>
  <si>
    <t>12-0173</t>
  </si>
  <si>
    <t>17-0282</t>
  </si>
  <si>
    <t>12-1951</t>
  </si>
  <si>
    <t>14-0298</t>
  </si>
  <si>
    <t>EAST WOODSTOCK</t>
  </si>
  <si>
    <t>15-0271</t>
  </si>
  <si>
    <t>13-0055</t>
  </si>
  <si>
    <t>17-0080</t>
  </si>
  <si>
    <t>14-0399</t>
  </si>
  <si>
    <t>13-0424</t>
  </si>
  <si>
    <t>AVENTURA</t>
  </si>
  <si>
    <t>15-0643</t>
  </si>
  <si>
    <t>14-0014</t>
  </si>
  <si>
    <t>18-0397</t>
  </si>
  <si>
    <t>15-0499</t>
  </si>
  <si>
    <t>18-0573</t>
  </si>
  <si>
    <t>12-0263</t>
  </si>
  <si>
    <t>18-0264</t>
  </si>
  <si>
    <t>17-0444</t>
  </si>
  <si>
    <t>18-0485</t>
  </si>
  <si>
    <t>Fentanyl and Methadone Toxicity</t>
  </si>
  <si>
    <t>18-0796</t>
  </si>
  <si>
    <t>18-0928</t>
  </si>
  <si>
    <t>16-0634</t>
  </si>
  <si>
    <t>NEWPORT</t>
  </si>
  <si>
    <t>14-0012</t>
  </si>
  <si>
    <t>17-0638</t>
  </si>
  <si>
    <t>15-0077</t>
  </si>
  <si>
    <t>WEST  HAVEN</t>
  </si>
  <si>
    <t>18-0505</t>
  </si>
  <si>
    <t>18-0274</t>
  </si>
  <si>
    <t>17-0150</t>
  </si>
  <si>
    <t>13-0006</t>
  </si>
  <si>
    <t>18-0363</t>
  </si>
  <si>
    <t>13-0237</t>
  </si>
  <si>
    <t>17-0012</t>
  </si>
  <si>
    <t>13-0369</t>
  </si>
  <si>
    <t>17-0417</t>
  </si>
  <si>
    <t>18-0955</t>
  </si>
  <si>
    <t>17-0112</t>
  </si>
  <si>
    <t>13-0197</t>
  </si>
  <si>
    <t>17-0255</t>
  </si>
  <si>
    <t>17-0928</t>
  </si>
  <si>
    <t>17-0769</t>
  </si>
  <si>
    <t>17-0093</t>
  </si>
  <si>
    <t>16-0500</t>
  </si>
  <si>
    <t>16-0883</t>
  </si>
  <si>
    <t>12-0295</t>
  </si>
  <si>
    <t>15-0032</t>
  </si>
  <si>
    <t>ARLINGTON HEIGHTS</t>
  </si>
  <si>
    <t>15-0455</t>
  </si>
  <si>
    <t>12-0198</t>
  </si>
  <si>
    <t>18-0053</t>
  </si>
  <si>
    <t>16-0617</t>
  </si>
  <si>
    <t>16-0666</t>
  </si>
  <si>
    <t>RICHMOND</t>
  </si>
  <si>
    <t>12-0315</t>
  </si>
  <si>
    <t>12-1997</t>
  </si>
  <si>
    <t>17-0900</t>
  </si>
  <si>
    <t>17-0972</t>
  </si>
  <si>
    <t>18-0084</t>
  </si>
  <si>
    <t>17-0273</t>
  </si>
  <si>
    <t>12-0229</t>
  </si>
  <si>
    <t>12-0232</t>
  </si>
  <si>
    <t>14-0020</t>
  </si>
  <si>
    <t>HURLEY</t>
  </si>
  <si>
    <t>12-0284</t>
  </si>
  <si>
    <t>18-0211</t>
  </si>
  <si>
    <t>17-0840</t>
  </si>
  <si>
    <t>16-0067</t>
  </si>
  <si>
    <t>14-0069</t>
  </si>
  <si>
    <t>13-0434</t>
  </si>
  <si>
    <t>18-0472</t>
  </si>
  <si>
    <t>18-0689</t>
  </si>
  <si>
    <t>Atherosclerotic and Hypertensive Cardiovascular Disease, Obesity</t>
  </si>
  <si>
    <t>15-0583</t>
  </si>
  <si>
    <t>12-0126</t>
  </si>
  <si>
    <t>17-1013</t>
  </si>
  <si>
    <t>14-0516</t>
  </si>
  <si>
    <t>14-0465</t>
  </si>
  <si>
    <t>12-0329</t>
  </si>
  <si>
    <t>18-0258</t>
  </si>
  <si>
    <t>SPRINGFIELD</t>
  </si>
  <si>
    <t>15-0412</t>
  </si>
  <si>
    <t>15-0113</t>
  </si>
  <si>
    <t>18-0668</t>
  </si>
  <si>
    <t>15-0255</t>
  </si>
  <si>
    <t>18-1006</t>
  </si>
  <si>
    <t>18-0895</t>
  </si>
  <si>
    <t>16-0198</t>
  </si>
  <si>
    <t>17-0509</t>
  </si>
  <si>
    <t>18-0806</t>
  </si>
  <si>
    <t>16-0052</t>
  </si>
  <si>
    <t>18-0187</t>
  </si>
  <si>
    <t>17-0292</t>
  </si>
  <si>
    <t>18-0192</t>
  </si>
  <si>
    <t>17-0224</t>
  </si>
  <si>
    <t>17-0507</t>
  </si>
  <si>
    <t>18-0115</t>
  </si>
  <si>
    <t>13-0138</t>
  </si>
  <si>
    <t>12-0258</t>
  </si>
  <si>
    <t>18-0539</t>
  </si>
  <si>
    <t>12-0346</t>
  </si>
  <si>
    <t>12-1970</t>
  </si>
  <si>
    <t>13-0440</t>
  </si>
  <si>
    <t>17-0126</t>
  </si>
  <si>
    <t>17-0751</t>
  </si>
  <si>
    <t>17-0819</t>
  </si>
  <si>
    <t>12-0183</t>
  </si>
  <si>
    <t>18-0336</t>
  </si>
  <si>
    <t>18-0381</t>
  </si>
  <si>
    <t>18-0881</t>
  </si>
  <si>
    <t>17-0952</t>
  </si>
  <si>
    <t>16-0612</t>
  </si>
  <si>
    <t>13-0070</t>
  </si>
  <si>
    <t>18-0063</t>
  </si>
  <si>
    <t>14-0488</t>
  </si>
  <si>
    <t>15-0289</t>
  </si>
  <si>
    <t>18-0933</t>
  </si>
  <si>
    <t>17-1026</t>
  </si>
  <si>
    <t>17-0969</t>
  </si>
  <si>
    <t>15-0663</t>
  </si>
  <si>
    <t>17-0664</t>
  </si>
  <si>
    <t>16-0436</t>
  </si>
  <si>
    <t>17-0796</t>
  </si>
  <si>
    <t>15-0157</t>
  </si>
  <si>
    <t>16-0570</t>
  </si>
  <si>
    <t>14-0323</t>
  </si>
  <si>
    <t>14-0047</t>
  </si>
  <si>
    <t>Asthma, Obesity with Cardiac Hypertrophy</t>
  </si>
  <si>
    <t>13-0106</t>
  </si>
  <si>
    <t>14-0216</t>
  </si>
  <si>
    <t>17-0427</t>
  </si>
  <si>
    <t>15-0006</t>
  </si>
  <si>
    <t>13-0401</t>
  </si>
  <si>
    <t>16-0281</t>
  </si>
  <si>
    <t>14-0208</t>
  </si>
  <si>
    <t>15-0385</t>
  </si>
  <si>
    <t>13-0298</t>
  </si>
  <si>
    <t>16-0230</t>
  </si>
  <si>
    <t>14-0185</t>
  </si>
  <si>
    <t>16-0828</t>
  </si>
  <si>
    <t>14-0440</t>
  </si>
  <si>
    <t>15-0306</t>
  </si>
  <si>
    <t>13-0033</t>
  </si>
  <si>
    <t>14-0347</t>
  </si>
  <si>
    <t>16-0779</t>
  </si>
  <si>
    <t>15-0684</t>
  </si>
  <si>
    <t>16-0268</t>
  </si>
  <si>
    <t>17-0268</t>
  </si>
  <si>
    <t>16-0580</t>
  </si>
  <si>
    <t>17-0143</t>
  </si>
  <si>
    <t>17-0369</t>
  </si>
  <si>
    <t>15-0653</t>
  </si>
  <si>
    <t>INVER GROVE HEIGHTS</t>
  </si>
  <si>
    <t>18-0950</t>
  </si>
  <si>
    <t>18-0776</t>
  </si>
  <si>
    <t>16-0898</t>
  </si>
  <si>
    <t>13-0462</t>
  </si>
  <si>
    <t>18-0351</t>
  </si>
  <si>
    <t>17-0977</t>
  </si>
  <si>
    <t>17-0711</t>
  </si>
  <si>
    <t>16-0088</t>
  </si>
  <si>
    <t>14-0112</t>
  </si>
  <si>
    <t>13-0269</t>
  </si>
  <si>
    <t>16-0661</t>
  </si>
  <si>
    <t>MILLIKEN</t>
  </si>
  <si>
    <t>15-0070</t>
  </si>
  <si>
    <t>17-0582</t>
  </si>
  <si>
    <t>18-0100</t>
  </si>
  <si>
    <t>16-0484</t>
  </si>
  <si>
    <t>17-0367</t>
  </si>
  <si>
    <t>18-0825</t>
  </si>
  <si>
    <t>13-0164</t>
  </si>
  <si>
    <t>15-0633</t>
  </si>
  <si>
    <t>13-0329</t>
  </si>
  <si>
    <t>13-0353</t>
  </si>
  <si>
    <t>16-0204</t>
  </si>
  <si>
    <t>CLERMONT</t>
  </si>
  <si>
    <t>16-0534</t>
  </si>
  <si>
    <t>14-0314</t>
  </si>
  <si>
    <t>16-0912</t>
  </si>
  <si>
    <t>17-0454</t>
  </si>
  <si>
    <t>17-0789</t>
  </si>
  <si>
    <t>14-0107</t>
  </si>
  <si>
    <t>17-0622</t>
  </si>
  <si>
    <t>15-0615</t>
  </si>
  <si>
    <t>14-0499</t>
  </si>
  <si>
    <t>15-0656</t>
  </si>
  <si>
    <t>15-0208</t>
  </si>
  <si>
    <t>12-1985</t>
  </si>
  <si>
    <t>17-0752</t>
  </si>
  <si>
    <t>16-0515</t>
  </si>
  <si>
    <t>16-0649</t>
  </si>
  <si>
    <t>13-0430</t>
  </si>
  <si>
    <t>12-0273</t>
  </si>
  <si>
    <t>18-0226</t>
  </si>
  <si>
    <t>14-0052</t>
  </si>
  <si>
    <t>15-0339</t>
  </si>
  <si>
    <t>16-0412</t>
  </si>
  <si>
    <t>14-0079</t>
  </si>
  <si>
    <t>13-0048</t>
  </si>
  <si>
    <t>14-0243</t>
  </si>
  <si>
    <t>15-0525</t>
  </si>
  <si>
    <t>13-0028</t>
  </si>
  <si>
    <t>13-0258</t>
  </si>
  <si>
    <t>16-0217</t>
  </si>
  <si>
    <t>13-0473</t>
  </si>
  <si>
    <t>13-0361</t>
  </si>
  <si>
    <t>SAKEM</t>
  </si>
  <si>
    <t>18-0836</t>
  </si>
  <si>
    <t>17-0191</t>
  </si>
  <si>
    <t>13-0374</t>
  </si>
  <si>
    <t>14-0386</t>
  </si>
  <si>
    <t>16-0365</t>
  </si>
  <si>
    <t>16-0105</t>
  </si>
  <si>
    <t>14-0139</t>
  </si>
  <si>
    <t>15-0722</t>
  </si>
  <si>
    <t>18-0760</t>
  </si>
  <si>
    <t>16-0024</t>
  </si>
  <si>
    <t>17-0307</t>
  </si>
  <si>
    <t>16-0675</t>
  </si>
  <si>
    <t>14-0505</t>
  </si>
  <si>
    <t>16-0597</t>
  </si>
  <si>
    <t>13-0096</t>
  </si>
  <si>
    <t>17-0076</t>
  </si>
  <si>
    <t>18-0037</t>
  </si>
  <si>
    <t>15-0426</t>
  </si>
  <si>
    <t>15-0571</t>
  </si>
  <si>
    <t>12-0321</t>
  </si>
  <si>
    <t>14-0280</t>
  </si>
  <si>
    <t>CHARLESTOWN</t>
  </si>
  <si>
    <t>17-0920</t>
  </si>
  <si>
    <t>16-0893</t>
  </si>
  <si>
    <t>15-0424</t>
  </si>
  <si>
    <t>14-0413</t>
  </si>
  <si>
    <t>16-0833</t>
  </si>
  <si>
    <t>16-0294</t>
  </si>
  <si>
    <t>17-0490</t>
  </si>
  <si>
    <t>14-0420</t>
  </si>
  <si>
    <t>13-0209</t>
  </si>
  <si>
    <t>17-0649</t>
  </si>
  <si>
    <t>14-0302</t>
  </si>
  <si>
    <t>13-0060</t>
  </si>
  <si>
    <t>17-0007</t>
  </si>
  <si>
    <t>16-0668</t>
  </si>
  <si>
    <t>18-0148</t>
  </si>
  <si>
    <t>15-0130</t>
  </si>
  <si>
    <t>14-0007</t>
  </si>
  <si>
    <t>18-0711</t>
  </si>
  <si>
    <t>16-0713</t>
  </si>
  <si>
    <t>16-0465</t>
  </si>
  <si>
    <t>16-0763</t>
  </si>
  <si>
    <t>18-0291</t>
  </si>
  <si>
    <t>17-0520</t>
  </si>
  <si>
    <t>12-0168</t>
  </si>
  <si>
    <t>14-0537</t>
  </si>
  <si>
    <t>17-0555</t>
  </si>
  <si>
    <t>17-0356</t>
  </si>
  <si>
    <t>16-0348</t>
  </si>
  <si>
    <t>15-0135</t>
  </si>
  <si>
    <t>18-0885</t>
  </si>
  <si>
    <t>17-0305</t>
  </si>
  <si>
    <t>13-0230</t>
  </si>
  <si>
    <t>14-0531</t>
  </si>
  <si>
    <t>15-0178</t>
  </si>
  <si>
    <t>16-0129</t>
  </si>
  <si>
    <t>18-0025</t>
  </si>
  <si>
    <t>18-0094</t>
  </si>
  <si>
    <t>14-0171</t>
  </si>
  <si>
    <t>13-0160</t>
  </si>
  <si>
    <t>16-0331</t>
  </si>
  <si>
    <t>17-0719</t>
  </si>
  <si>
    <t>18-0975</t>
  </si>
  <si>
    <t>18-0787</t>
  </si>
  <si>
    <t>15-0570</t>
  </si>
  <si>
    <t>13-0278</t>
  </si>
  <si>
    <t>15-0148</t>
  </si>
  <si>
    <t>18-0901</t>
  </si>
  <si>
    <t>14-0510</t>
  </si>
  <si>
    <t>18-0413</t>
  </si>
  <si>
    <t>13-0091</t>
  </si>
  <si>
    <t>16-0448</t>
  </si>
  <si>
    <t>17-0206</t>
  </si>
  <si>
    <t>6340</t>
  </si>
  <si>
    <t>17-1008</t>
  </si>
  <si>
    <t>18-0391</t>
  </si>
  <si>
    <t>14-0059</t>
  </si>
  <si>
    <t>17-0438</t>
  </si>
  <si>
    <t>14-0144</t>
  </si>
  <si>
    <t>17-0764</t>
  </si>
  <si>
    <t>15-0097</t>
  </si>
  <si>
    <t>17-0910</t>
  </si>
  <si>
    <t>15-0518</t>
  </si>
  <si>
    <t>17-0192</t>
  </si>
  <si>
    <t>13-0356</t>
  </si>
  <si>
    <t>18-0974</t>
  </si>
  <si>
    <t>18-0319</t>
  </si>
  <si>
    <t>16-0888</t>
  </si>
  <si>
    <t>18-0145</t>
  </si>
  <si>
    <t>13-0455</t>
  </si>
  <si>
    <t>18-0743</t>
  </si>
  <si>
    <t>16-0370</t>
  </si>
  <si>
    <t>17-0338</t>
  </si>
  <si>
    <t>12-0121</t>
  </si>
  <si>
    <t>12-2028</t>
  </si>
  <si>
    <t>18-0135</t>
  </si>
  <si>
    <t>18-0960</t>
  </si>
  <si>
    <t>14-0481</t>
  </si>
  <si>
    <t>18-0112</t>
  </si>
  <si>
    <t>18-0569</t>
  </si>
  <si>
    <t>17-0484</t>
  </si>
  <si>
    <t>15-0520</t>
  </si>
  <si>
    <t>18-0625</t>
  </si>
  <si>
    <t>17-0829</t>
  </si>
  <si>
    <t>18-0849</t>
  </si>
  <si>
    <t>12-0153</t>
  </si>
  <si>
    <t>12-0188</t>
  </si>
  <si>
    <t>18-0304</t>
  </si>
  <si>
    <t>18-0238</t>
  </si>
  <si>
    <t>17-0883</t>
  </si>
  <si>
    <t>16-0402</t>
  </si>
  <si>
    <t>13-0486</t>
  </si>
  <si>
    <t>15-0309</t>
  </si>
  <si>
    <t>12-1959</t>
  </si>
  <si>
    <t>15-0194</t>
  </si>
  <si>
    <t>16-0553</t>
  </si>
  <si>
    <t>16-0730</t>
  </si>
  <si>
    <t>14-0134</t>
  </si>
  <si>
    <t>12-1943</t>
  </si>
  <si>
    <t>17-0686</t>
  </si>
  <si>
    <t>15-0476</t>
  </si>
  <si>
    <t>15-0027</t>
  </si>
  <si>
    <t>14-0156</t>
  </si>
  <si>
    <t>18-0868</t>
  </si>
  <si>
    <t>17-0964</t>
  </si>
  <si>
    <t>14-0450</t>
  </si>
  <si>
    <t>17-0026</t>
  </si>
  <si>
    <t>17-1014</t>
  </si>
  <si>
    <t>17-0063</t>
  </si>
  <si>
    <t>12-0267</t>
  </si>
  <si>
    <t>Dilated Cardiomyopathy, Atherosclerotic Coronary Artery Disease</t>
  </si>
  <si>
    <t>15-0497</t>
  </si>
  <si>
    <t>17-0340</t>
  </si>
  <si>
    <t>13-0324</t>
  </si>
  <si>
    <t>16-0347</t>
  </si>
  <si>
    <t>15-0481</t>
  </si>
  <si>
    <t>18-0602</t>
  </si>
  <si>
    <t>16-0565</t>
  </si>
  <si>
    <t>17-0759</t>
  </si>
  <si>
    <t>17-0442</t>
  </si>
  <si>
    <t>13-0075</t>
  </si>
  <si>
    <t>18-0253</t>
  </si>
  <si>
    <t>14-0018</t>
  </si>
  <si>
    <t>18-0408</t>
  </si>
  <si>
    <t>NORFOLK</t>
  </si>
  <si>
    <t>15-0102</t>
  </si>
  <si>
    <t>14-0552</t>
  </si>
  <si>
    <t>18-0179</t>
  </si>
  <si>
    <t>17-0862</t>
  </si>
  <si>
    <t>16-0134</t>
  </si>
  <si>
    <t>15-0219</t>
  </si>
  <si>
    <t>17-1032</t>
  </si>
  <si>
    <t>14-0271</t>
  </si>
  <si>
    <t>18-0127</t>
  </si>
  <si>
    <t>13-0133</t>
  </si>
  <si>
    <t>18-0270</t>
  </si>
  <si>
    <t>16-0235</t>
  </si>
  <si>
    <t>13-0002</t>
  </si>
  <si>
    <t>13-0241</t>
  </si>
  <si>
    <t>16-0004</t>
  </si>
  <si>
    <t>17-0384</t>
  </si>
  <si>
    <t>18-0583</t>
  </si>
  <si>
    <t>17-0699</t>
  </si>
  <si>
    <t>ELLENBURG DEPOT</t>
  </si>
  <si>
    <t>18-0440</t>
  </si>
  <si>
    <t>17-0844</t>
  </si>
  <si>
    <t>12-1981</t>
  </si>
  <si>
    <t>12-0101</t>
  </si>
  <si>
    <t>NEW BRIT</t>
  </si>
  <si>
    <t>16-0881</t>
  </si>
  <si>
    <t>17-0473</t>
  </si>
  <si>
    <t>17-0905</t>
  </si>
  <si>
    <t>14-0484</t>
  </si>
  <si>
    <t>12-0243</t>
  </si>
  <si>
    <t>12-0215</t>
  </si>
  <si>
    <t>15-0204</t>
  </si>
  <si>
    <t>17-0422</t>
  </si>
  <si>
    <t>17-0475</t>
  </si>
  <si>
    <t>16-0620</t>
  </si>
  <si>
    <t>18-0243</t>
  </si>
  <si>
    <t>12-0311</t>
  </si>
  <si>
    <t>18-0738</t>
  </si>
  <si>
    <t>13-0118</t>
  </si>
  <si>
    <t>18-0565</t>
  </si>
  <si>
    <t>16-0538</t>
  </si>
  <si>
    <t>16-0745</t>
  </si>
  <si>
    <t>16-0504</t>
  </si>
  <si>
    <t>13-0436</t>
  </si>
  <si>
    <t>17-0382</t>
  </si>
  <si>
    <t>17-0894</t>
  </si>
  <si>
    <t>18-0691</t>
  </si>
  <si>
    <t>18-0943</t>
  </si>
  <si>
    <t>17-0530</t>
  </si>
  <si>
    <t>17-0409</t>
  </si>
  <si>
    <t>14-0472</t>
  </si>
  <si>
    <t>18-0987</t>
  </si>
  <si>
    <t>12-0326</t>
  </si>
  <si>
    <t>12-0112</t>
  </si>
  <si>
    <t>18-0427</t>
  </si>
  <si>
    <t>18-0182</t>
  </si>
  <si>
    <t>16-0186</t>
  </si>
  <si>
    <t>18-0550</t>
  </si>
  <si>
    <t>15-0251</t>
  </si>
  <si>
    <t>17-0174</t>
  </si>
  <si>
    <t>13-0101</t>
  </si>
  <si>
    <t>15-0539</t>
  </si>
  <si>
    <t>18-0614</t>
  </si>
  <si>
    <t>16-0732</t>
  </si>
  <si>
    <t>14-0520</t>
  </si>
  <si>
    <t>14-0091</t>
  </si>
  <si>
    <t>18-0535</t>
  </si>
  <si>
    <t>18-0491</t>
  </si>
  <si>
    <t>15-0557</t>
  </si>
  <si>
    <t>16-0427</t>
  </si>
  <si>
    <t>17-0868</t>
  </si>
  <si>
    <t>16-0747</t>
  </si>
  <si>
    <t>17-0576</t>
  </si>
  <si>
    <t>12-0342</t>
  </si>
  <si>
    <t>18-0802</t>
  </si>
  <si>
    <t>12-1974</t>
  </si>
  <si>
    <t>14-0086</t>
  </si>
  <si>
    <t>15-0540</t>
  </si>
  <si>
    <t>17-0159</t>
  </si>
  <si>
    <t>17-0245</t>
  </si>
  <si>
    <t>14-0161</t>
  </si>
  <si>
    <t>18-0635</t>
  </si>
  <si>
    <t>18-0463</t>
  </si>
  <si>
    <t>14-0074</t>
  </si>
  <si>
    <t>17-0046</t>
  </si>
  <si>
    <t>17-0800</t>
  </si>
  <si>
    <t>16-0072</t>
  </si>
  <si>
    <t>18-0697</t>
  </si>
  <si>
    <t>15-0332</t>
  </si>
  <si>
    <t>15-0278</t>
  </si>
  <si>
    <t>16-0752</t>
  </si>
  <si>
    <t>18-0862</t>
  </si>
  <si>
    <t>18-0679</t>
  </si>
  <si>
    <t>14-0334</t>
  </si>
  <si>
    <t>17-0350</t>
  </si>
  <si>
    <t>15-0667</t>
  </si>
  <si>
    <t>12-0299</t>
  </si>
  <si>
    <t>16-0556</t>
  </si>
  <si>
    <t>15-0060</t>
  </si>
  <si>
    <t>13-0293</t>
  </si>
  <si>
    <t>16-0865</t>
  </si>
  <si>
    <t>15-0161</t>
  </si>
  <si>
    <t>13-0176</t>
  </si>
  <si>
    <t>15-0612</t>
  </si>
  <si>
    <t>18-0067</t>
  </si>
  <si>
    <t>16-0698</t>
  </si>
  <si>
    <t>18-0454</t>
  </si>
  <si>
    <t>16-0300</t>
  </si>
  <si>
    <t>15-0444</t>
  </si>
  <si>
    <t>15-0652</t>
  </si>
  <si>
    <t>12-0203</t>
  </si>
  <si>
    <t>16-0302</t>
  </si>
  <si>
    <t>16-0102</t>
  </si>
  <si>
    <t>15-0087</t>
  </si>
  <si>
    <t>18-0665</t>
  </si>
  <si>
    <t>14-0189</t>
  </si>
  <si>
    <t>18-0654</t>
  </si>
  <si>
    <t>16-0162</t>
  </si>
  <si>
    <t>18-0221</t>
  </si>
  <si>
    <t>13-0409</t>
  </si>
  <si>
    <t>13-0193</t>
  </si>
  <si>
    <t>17-0389</t>
  </si>
  <si>
    <t>15-0012</t>
  </si>
  <si>
    <t>13-0273</t>
  </si>
  <si>
    <t>17-0377</t>
  </si>
  <si>
    <t>16-0480</t>
  </si>
  <si>
    <t>15-0365</t>
  </si>
  <si>
    <t>18-0891</t>
  </si>
  <si>
    <t>DALLAS</t>
  </si>
  <si>
    <t>18-0332</t>
  </si>
  <si>
    <t>18-0819</t>
  </si>
  <si>
    <t>15-0513</t>
  </si>
  <si>
    <t>BREWSTER</t>
  </si>
  <si>
    <t>13-0389</t>
  </si>
  <si>
    <t>13-0310</t>
  </si>
  <si>
    <t>16-0317</t>
  </si>
  <si>
    <t>18-0163</t>
  </si>
  <si>
    <t>17-0002</t>
  </si>
  <si>
    <t>17-0586</t>
  </si>
  <si>
    <t>18-0774</t>
  </si>
  <si>
    <t>17-0261</t>
  </si>
  <si>
    <t>16-0035</t>
  </si>
  <si>
    <t>16-0700</t>
  </si>
  <si>
    <t>16-0215</t>
  </si>
  <si>
    <t>18-0096</t>
  </si>
  <si>
    <t>13-0123</t>
  </si>
  <si>
    <t>14-0238</t>
  </si>
  <si>
    <t>16-0861</t>
  </si>
  <si>
    <t>17-0147</t>
  </si>
  <si>
    <t>16-0057</t>
  </si>
  <si>
    <t>14-0354</t>
  </si>
  <si>
    <t>Left Ventricular Hypertrophy</t>
  </si>
  <si>
    <t>15-0045</t>
  </si>
  <si>
    <t>15-0408</t>
  </si>
  <si>
    <t>15-0699</t>
  </si>
  <si>
    <t>12-0210</t>
  </si>
  <si>
    <t>15-0679</t>
  </si>
  <si>
    <t>17-0877</t>
  </si>
  <si>
    <t>17-0500</t>
  </si>
  <si>
    <t>18-0366</t>
  </si>
  <si>
    <t>13-0226</t>
  </si>
  <si>
    <t>18-0890</t>
  </si>
  <si>
    <t>15-0065</t>
  </si>
  <si>
    <t>16-0914</t>
  </si>
  <si>
    <t>16-0334</t>
  </si>
  <si>
    <t>13-0128</t>
  </si>
  <si>
    <t>17-0668</t>
  </si>
  <si>
    <t>13-0086</t>
  </si>
  <si>
    <t>18-0080</t>
  </si>
  <si>
    <t>14-0220</t>
  </si>
  <si>
    <t>12-0352</t>
  </si>
  <si>
    <t>17-0242</t>
  </si>
  <si>
    <t>18-0853</t>
  </si>
  <si>
    <t>13-0341</t>
  </si>
  <si>
    <t>12-0222</t>
  </si>
  <si>
    <t>15-0508</t>
  </si>
  <si>
    <t>16-0847</t>
  </si>
  <si>
    <t>16-0902</t>
  </si>
  <si>
    <t>17-0525</t>
  </si>
  <si>
    <t>14-0030</t>
  </si>
  <si>
    <t>18-0460</t>
  </si>
  <si>
    <t>16-0043</t>
  </si>
  <si>
    <t>12-1991</t>
  </si>
  <si>
    <t>18-0206</t>
  </si>
  <si>
    <t>16-0520</t>
  </si>
  <si>
    <t>17-0947</t>
  </si>
  <si>
    <t>14-0166</t>
  </si>
  <si>
    <t>Chronic Alcohol Abuse</t>
  </si>
  <si>
    <t>15-0013</t>
  </si>
  <si>
    <t>15-0466</t>
  </si>
  <si>
    <t>17-0618</t>
  </si>
  <si>
    <t>18-0646</t>
  </si>
  <si>
    <t>LAWRENCEVILLE</t>
  </si>
  <si>
    <t>14-0124</t>
  </si>
  <si>
    <t>Cardiac hypertrophy</t>
  </si>
  <si>
    <t>16-0637</t>
  </si>
  <si>
    <t>DetectedSubstances</t>
  </si>
  <si>
    <t>CoOccurringSubstances</t>
  </si>
  <si>
    <t>OverdoseDeath</t>
  </si>
  <si>
    <t>DetectedSubstancesCount</t>
  </si>
  <si>
    <t>Atrybut</t>
  </si>
  <si>
    <t>Wartość</t>
  </si>
  <si>
    <t>41.524304</t>
  </si>
  <si>
    <t>41.667528</t>
  </si>
  <si>
    <t>41.86164</t>
  </si>
  <si>
    <t>41.673037</t>
  </si>
  <si>
    <t>41.537589</t>
  </si>
  <si>
    <t>41.343693</t>
  </si>
  <si>
    <t>41.578959</t>
  </si>
  <si>
    <t>41.769319</t>
  </si>
  <si>
    <t>41.765775</t>
  </si>
  <si>
    <t>41.976501</t>
  </si>
  <si>
    <t>41.34198</t>
  </si>
  <si>
    <t>41.774042</t>
  </si>
  <si>
    <t>41.32694</t>
  </si>
  <si>
    <t>41.626049</t>
  </si>
  <si>
    <t>41.812186</t>
  </si>
  <si>
    <t>41.393666</t>
  </si>
  <si>
    <t>41.279802</t>
  </si>
  <si>
    <t>41.322959</t>
  </si>
  <si>
    <t>41.308252</t>
  </si>
  <si>
    <t>41.37642</t>
  </si>
  <si>
    <t>41.636294</t>
  </si>
  <si>
    <t>41.554261</t>
  </si>
  <si>
    <t>41.11805</t>
  </si>
  <si>
    <t>41.281456</t>
  </si>
  <si>
    <t>41.924953</t>
  </si>
  <si>
    <t>41.026526</t>
  </si>
  <si>
    <t>41.355167</t>
  </si>
  <si>
    <t>41.575155</t>
  </si>
  <si>
    <t>41.179195</t>
  </si>
  <si>
    <t>41.846401</t>
  </si>
  <si>
    <t>41.632043</t>
  </si>
  <si>
    <t>41.770668</t>
  </si>
  <si>
    <t>41.051924</t>
  </si>
  <si>
    <t>41.452557</t>
  </si>
  <si>
    <t>41.600428</t>
  </si>
  <si>
    <t>41.224276</t>
  </si>
  <si>
    <t>41.707618</t>
  </si>
  <si>
    <t>41.278677</t>
  </si>
  <si>
    <t>41.371727</t>
  </si>
  <si>
    <t>42.025992</t>
  </si>
  <si>
    <t>41.316843</t>
  </si>
  <si>
    <t>41.674474</t>
  </si>
  <si>
    <t>41.382918</t>
  </si>
  <si>
    <t>41.818792</t>
  </si>
  <si>
    <t>41.762008</t>
  </si>
  <si>
    <t>41.765926</t>
  </si>
  <si>
    <t>41.711724</t>
  </si>
  <si>
    <t>41.544654</t>
  </si>
  <si>
    <t>41.953931</t>
  </si>
  <si>
    <t>41.200888</t>
  </si>
  <si>
    <t>41.331612</t>
  </si>
  <si>
    <t>41.576633</t>
  </si>
  <si>
    <t>41.45303</t>
  </si>
  <si>
    <t>41.712872</t>
  </si>
  <si>
    <t>41.3936</t>
  </si>
  <si>
    <t>41.466099</t>
  </si>
  <si>
    <t>41.667775</t>
  </si>
  <si>
    <t>41.143322</t>
  </si>
  <si>
    <t>41.581345</t>
  </si>
  <si>
    <t>41.575581</t>
  </si>
  <si>
    <t>41.72651</t>
  </si>
  <si>
    <t>41.257379</t>
  </si>
  <si>
    <t>41.454408</t>
  </si>
  <si>
    <t>41.352933</t>
  </si>
  <si>
    <t>41.852781</t>
  </si>
  <si>
    <t>41.840302</t>
  </si>
  <si>
    <t>41.899986</t>
  </si>
  <si>
    <t>41.914993</t>
  </si>
  <si>
    <t>41.530948</t>
  </si>
  <si>
    <t>41.272336</t>
  </si>
  <si>
    <t>41.98469</t>
  </si>
  <si>
    <t>41.428339</t>
  </si>
  <si>
    <t>41.712487</t>
  </si>
  <si>
    <t>41.569698</t>
  </si>
  <si>
    <t>41.491113</t>
  </si>
  <si>
    <t>41.658069</t>
  </si>
  <si>
    <t>41.385619</t>
  </si>
  <si>
    <t>41.529492</t>
  </si>
  <si>
    <t>41.14044</t>
  </si>
  <si>
    <t>41.771487</t>
  </si>
  <si>
    <t>41.324919</t>
  </si>
  <si>
    <t>41.897524</t>
  </si>
  <si>
    <t>41.36677</t>
  </si>
  <si>
    <t>41.485881</t>
  </si>
  <si>
    <t>41.545058</t>
  </si>
  <si>
    <t>41.353832</t>
  </si>
  <si>
    <t>41.38864</t>
  </si>
  <si>
    <t>41.487106</t>
  </si>
  <si>
    <t>41.684395</t>
  </si>
  <si>
    <t>41.342158</t>
  </si>
  <si>
    <t>41.498834</t>
  </si>
  <si>
    <t>41.698002</t>
  </si>
  <si>
    <t>41.678437</t>
  </si>
  <si>
    <t>41.998901</t>
  </si>
  <si>
    <t>41.19444</t>
  </si>
  <si>
    <t>41.466074</t>
  </si>
  <si>
    <t>41.445618</t>
  </si>
  <si>
    <t>41.824474</t>
  </si>
  <si>
    <t>41.413516</t>
  </si>
  <si>
    <t>41.606284</t>
  </si>
  <si>
    <t>41.357274</t>
  </si>
  <si>
    <t>41.57348</t>
  </si>
  <si>
    <t>41.757801</t>
  </si>
  <si>
    <t>41.925393</t>
  </si>
  <si>
    <t>41.674124</t>
  </si>
  <si>
    <t>41.901973</t>
  </si>
  <si>
    <t>41.614599</t>
  </si>
  <si>
    <t>41.903847</t>
  </si>
  <si>
    <t>41.595859</t>
  </si>
  <si>
    <t>41.67731</t>
  </si>
  <si>
    <t>41.951103</t>
  </si>
  <si>
    <t>41.606767</t>
  </si>
  <si>
    <t>41.872445</t>
  </si>
  <si>
    <t>41.434399</t>
  </si>
  <si>
    <t>41.797715</t>
  </si>
  <si>
    <t>41.788252</t>
  </si>
  <si>
    <t>41.588864</t>
  </si>
  <si>
    <t>41.281228</t>
  </si>
  <si>
    <t>41.912428</t>
  </si>
  <si>
    <t>41.809641</t>
  </si>
  <si>
    <t>41.434813</t>
  </si>
  <si>
    <t>41.871915</t>
  </si>
  <si>
    <t>41.40159</t>
  </si>
  <si>
    <t>41.35461</t>
  </si>
  <si>
    <t>41.826827</t>
  </si>
  <si>
    <t>41.271447</t>
  </si>
  <si>
    <t>41.769828</t>
  </si>
  <si>
    <t>41.666901</t>
  </si>
  <si>
    <t>41.728789</t>
  </si>
  <si>
    <t>41.87943</t>
  </si>
  <si>
    <t>41.611549</t>
  </si>
  <si>
    <t>41.337685</t>
  </si>
  <si>
    <t>41.875874</t>
  </si>
  <si>
    <t>41.983601</t>
  </si>
  <si>
    <t>41.295121</t>
  </si>
  <si>
    <t>42.023687</t>
  </si>
  <si>
    <t>41.943168</t>
  </si>
  <si>
    <t>41.671982</t>
  </si>
  <si>
    <t>41.277971</t>
  </si>
  <si>
    <t>41.9706</t>
  </si>
  <si>
    <t>41.983549</t>
  </si>
  <si>
    <t>41.927066</t>
  </si>
  <si>
    <t>41.471499</t>
  </si>
  <si>
    <t>41.699744</t>
  </si>
  <si>
    <t>41.573883</t>
  </si>
  <si>
    <t>41.544947</t>
  </si>
  <si>
    <t>41.037899</t>
  </si>
  <si>
    <t>41.983411</t>
  </si>
  <si>
    <t>41.617221</t>
  </si>
  <si>
    <t>41.830957</t>
  </si>
  <si>
    <t>41.803361</t>
  </si>
  <si>
    <t>41.640692</t>
  </si>
  <si>
    <t>41.148498</t>
  </si>
  <si>
    <t>41.283357</t>
  </si>
  <si>
    <t>41.625301</t>
  </si>
  <si>
    <t>41.707458</t>
  </si>
  <si>
    <t>41.631357</t>
  </si>
  <si>
    <t>42.021814</t>
  </si>
  <si>
    <t>41.958546</t>
  </si>
  <si>
    <t>41.985644</t>
  </si>
  <si>
    <t>41.482447</t>
  </si>
  <si>
    <t>41.395594</t>
  </si>
  <si>
    <t>41.698351</t>
  </si>
  <si>
    <t>41.282731</t>
  </si>
  <si>
    <t>41.477264</t>
  </si>
  <si>
    <t>41.909606</t>
  </si>
  <si>
    <t>41.080002</t>
  </si>
  <si>
    <t>41.879454</t>
  </si>
  <si>
    <t>41.701926</t>
  </si>
  <si>
    <t>41.466592</t>
  </si>
  <si>
    <t>41.831902</t>
  </si>
  <si>
    <t>41.348301</t>
  </si>
  <si>
    <t>41.87481</t>
  </si>
  <si>
    <t>41.583599</t>
  </si>
  <si>
    <t>41.744496</t>
  </si>
  <si>
    <t>41.428833</t>
  </si>
  <si>
    <t>41.314944</t>
  </si>
  <si>
    <t>41.515997</t>
  </si>
  <si>
    <t>41.985524</t>
  </si>
  <si>
    <t>41.444336</t>
  </si>
  <si>
    <t>41.4968</t>
  </si>
  <si>
    <t>41.403301</t>
  </si>
  <si>
    <t>41.43775</t>
  </si>
  <si>
    <t>41.801124</t>
  </si>
  <si>
    <t>41.502629</t>
  </si>
  <si>
    <t>41.988602</t>
  </si>
  <si>
    <t>41.950652</t>
  </si>
  <si>
    <t>41.73871</t>
  </si>
  <si>
    <t>41.8186</t>
  </si>
  <si>
    <t>41.077925</t>
  </si>
  <si>
    <t>41.841599</t>
  </si>
  <si>
    <t>41.6936</t>
  </si>
  <si>
    <t>41.770886</t>
  </si>
  <si>
    <t>41.663368</t>
  </si>
  <si>
    <t>41.252848</t>
  </si>
  <si>
    <t>41.304131</t>
  </si>
  <si>
    <t>41.502843</t>
  </si>
  <si>
    <t>41.535109</t>
  </si>
  <si>
    <t>41.601588</t>
  </si>
  <si>
    <t>41.419998</t>
  </si>
  <si>
    <t>42.013302</t>
  </si>
  <si>
    <t>41.74589</t>
  </si>
  <si>
    <t>41.722801</t>
  </si>
  <si>
    <t>41.993599</t>
  </si>
  <si>
    <t>41.746861</t>
  </si>
  <si>
    <t>41.902117</t>
  </si>
  <si>
    <t>41.848922</t>
  </si>
  <si>
    <t>41.722304</t>
  </si>
  <si>
    <t>41.200939</t>
  </si>
  <si>
    <t>41.313043</t>
  </si>
  <si>
    <t>41.749401</t>
  </si>
  <si>
    <t>41.639532</t>
  </si>
  <si>
    <t>41.831925</t>
  </si>
  <si>
    <t>-72.075821</t>
  </si>
  <si>
    <t>-72.783437</t>
  </si>
  <si>
    <t>-72.448788</t>
  </si>
  <si>
    <t>-72.945791</t>
  </si>
  <si>
    <t>-72.8011</t>
  </si>
  <si>
    <t>-72.07877</t>
  </si>
  <si>
    <t>-73.496536</t>
  </si>
  <si>
    <t>-72.643785</t>
  </si>
  <si>
    <t>-72.673356</t>
  </si>
  <si>
    <t>-72.591985</t>
  </si>
  <si>
    <t>-73.078296</t>
  </si>
  <si>
    <t>-72.309999</t>
  </si>
  <si>
    <t>-72.193664</t>
  </si>
  <si>
    <t>-72.749301</t>
  </si>
  <si>
    <t>-73.101552</t>
  </si>
  <si>
    <t>-73.451539</t>
  </si>
  <si>
    <t>-72.81404</t>
  </si>
  <si>
    <t>-73.089594</t>
  </si>
  <si>
    <t>-72.924161</t>
  </si>
  <si>
    <t>-71.841613</t>
  </si>
  <si>
    <t>-72.212599</t>
  </si>
  <si>
    <t>-73.043069</t>
  </si>
  <si>
    <t>-73.412906</t>
  </si>
  <si>
    <t>-73.49843</t>
  </si>
  <si>
    <t>-72.627177</t>
  </si>
  <si>
    <t>-73.628549</t>
  </si>
  <si>
    <t>-72.099561</t>
  </si>
  <si>
    <t>-72.738288</t>
  </si>
  <si>
    <t>-73.189476</t>
  </si>
  <si>
    <t>-71.8881</t>
  </si>
  <si>
    <t>-72.461309</t>
  </si>
  <si>
    <t>-72.520868</t>
  </si>
  <si>
    <t>-73.539475</t>
  </si>
  <si>
    <t>-72.461201</t>
  </si>
  <si>
    <t>-72.878105</t>
  </si>
  <si>
    <t>-73.057564</t>
  </si>
  <si>
    <t>-72.608041</t>
  </si>
  <si>
    <t>-72.528067</t>
  </si>
  <si>
    <t>-73.407448</t>
  </si>
  <si>
    <t>-73.32814</t>
  </si>
  <si>
    <t>-73.092968</t>
  </si>
  <si>
    <t>-72.85835</t>
  </si>
  <si>
    <t>-72.907743</t>
  </si>
  <si>
    <t>-72.479029</t>
  </si>
  <si>
    <t>-72.741807</t>
  </si>
  <si>
    <t>-72.233779</t>
  </si>
  <si>
    <t>-72.211975</t>
  </si>
  <si>
    <t>-72.651713</t>
  </si>
  <si>
    <t>-72.302901</t>
  </si>
  <si>
    <t>-73.131323</t>
  </si>
  <si>
    <t>-73.206797</t>
  </si>
  <si>
    <t>-73.408713</t>
  </si>
  <si>
    <t>-72.136336</t>
  </si>
  <si>
    <t>-71.881207</t>
  </si>
  <si>
    <t>-72.791702</t>
  </si>
  <si>
    <t>-72.157799</t>
  </si>
  <si>
    <t>-72.636739</t>
  </si>
  <si>
    <t>-73.249812</t>
  </si>
  <si>
    <t>-72.634112</t>
  </si>
  <si>
    <t>-72.502526</t>
  </si>
  <si>
    <t>-72.824947</t>
  </si>
  <si>
    <t>-73.219533</t>
  </si>
  <si>
    <t>-72.818414</t>
  </si>
  <si>
    <t>-73.014356</t>
  </si>
  <si>
    <t>-72.64379</t>
  </si>
  <si>
    <t>-71.9067</t>
  </si>
  <si>
    <t>-72.58032</t>
  </si>
  <si>
    <t>-71.911904</t>
  </si>
  <si>
    <t>-71.97251</t>
  </si>
  <si>
    <t>-72.949817</t>
  </si>
  <si>
    <t>-72.290196</t>
  </si>
  <si>
    <t>-72.994834</t>
  </si>
  <si>
    <t>-72.663607</t>
  </si>
  <si>
    <t>-72.047798</t>
  </si>
  <si>
    <t>-73.056564</t>
  </si>
  <si>
    <t>-72.366324</t>
  </si>
  <si>
    <t>-72.435658</t>
  </si>
  <si>
    <t>-73.127625</t>
  </si>
  <si>
    <t>-73.353182</t>
  </si>
  <si>
    <t>-73.059941</t>
  </si>
  <si>
    <t>-72.770281</t>
  </si>
  <si>
    <t>-71.962064</t>
  </si>
  <si>
    <t>-72.229584</t>
  </si>
  <si>
    <t>-72.681864</t>
  </si>
  <si>
    <t>-73.208654</t>
  </si>
  <si>
    <t>-72.396436</t>
  </si>
  <si>
    <t>-72.860826</t>
  </si>
  <si>
    <t>-72.274406</t>
  </si>
  <si>
    <t>-73.196691</t>
  </si>
  <si>
    <t>-72.125831</t>
  </si>
  <si>
    <t>-72.901448</t>
  </si>
  <si>
    <t>-72.723843</t>
  </si>
  <si>
    <t>-73.011233</t>
  </si>
  <si>
    <t>-72.9058</t>
  </si>
  <si>
    <t>-73.432397</t>
  </si>
  <si>
    <t>-73.485613</t>
  </si>
  <si>
    <t>-72.018188</t>
  </si>
  <si>
    <t>-72.896794</t>
  </si>
  <si>
    <t>-73.308842</t>
  </si>
  <si>
    <t>-73.11839</t>
  </si>
  <si>
    <t>-72.554824</t>
  </si>
  <si>
    <t>-72.332129</t>
  </si>
  <si>
    <t>-72.886703</t>
  </si>
  <si>
    <t>-73.068845</t>
  </si>
  <si>
    <t>-73.073189</t>
  </si>
  <si>
    <t>-73.133851</t>
  </si>
  <si>
    <t>-71.960584</t>
  </si>
  <si>
    <t>-72.470262</t>
  </si>
  <si>
    <t>-72.645562</t>
  </si>
  <si>
    <t>-71.918131</t>
  </si>
  <si>
    <t>-72.786055</t>
  </si>
  <si>
    <t>-71.98126</t>
  </si>
  <si>
    <t>-72.369671</t>
  </si>
  <si>
    <t>-72.110298</t>
  </si>
  <si>
    <t>-72.129312</t>
  </si>
  <si>
    <t>-71.949628</t>
  </si>
  <si>
    <t>-73.087377</t>
  </si>
  <si>
    <t>-72.681651</t>
  </si>
  <si>
    <t>-72.545409</t>
  </si>
  <si>
    <t>-72.830547</t>
  </si>
  <si>
    <t>-73.117134</t>
  </si>
  <si>
    <t>-72.124128</t>
  </si>
  <si>
    <t>-72.453465</t>
  </si>
  <si>
    <t>-71.967648</t>
  </si>
  <si>
    <t>-72.553262</t>
  </si>
  <si>
    <t>-72.60086</t>
  </si>
  <si>
    <t>-72.962087</t>
  </si>
  <si>
    <t>-72.597198</t>
  </si>
  <si>
    <t>-72.370309</t>
  </si>
  <si>
    <t>-73.478873</t>
  </si>
  <si>
    <t>-72.145949</t>
  </si>
  <si>
    <t>-71.907182</t>
  </si>
  <si>
    <t>-72.801404</t>
  </si>
  <si>
    <t>-71.977798</t>
  </si>
  <si>
    <t>-72.382292</t>
  </si>
  <si>
    <t>-72.8394</t>
  </si>
  <si>
    <t>-72.72611</t>
  </si>
  <si>
    <t>-73.052909</t>
  </si>
  <si>
    <t>-72.871954</t>
  </si>
  <si>
    <t>-72.355598</t>
  </si>
  <si>
    <t>-72.663124</t>
  </si>
  <si>
    <t>-72.911918</t>
  </si>
  <si>
    <t>-71.956392</t>
  </si>
  <si>
    <t>-72.157703</t>
  </si>
  <si>
    <t>-71.862923</t>
  </si>
  <si>
    <t>-72.175639</t>
  </si>
  <si>
    <t>-73.599776</t>
  </si>
  <si>
    <t>-73.422268</t>
  </si>
  <si>
    <t>-72.085031</t>
  </si>
  <si>
    <t>-72.737425</t>
  </si>
  <si>
    <t>-71.885766</t>
  </si>
  <si>
    <t>-72.066224</t>
  </si>
  <si>
    <t>-73.493705</t>
  </si>
  <si>
    <t>-72.441654</t>
  </si>
  <si>
    <t>-72.343597</t>
  </si>
  <si>
    <t>-71.829067</t>
  </si>
  <si>
    <t>-73.310688</t>
  </si>
  <si>
    <t>-71.945555</t>
  </si>
  <si>
    <t>-71.86272</t>
  </si>
  <si>
    <t>-71.899438</t>
  </si>
  <si>
    <t>-73.409561</t>
  </si>
  <si>
    <t>-73.073581</t>
  </si>
  <si>
    <t>-71.971118</t>
  </si>
  <si>
    <t>-73.028426</t>
  </si>
  <si>
    <t>-72.512292</t>
  </si>
  <si>
    <t>-72.761945</t>
  </si>
  <si>
    <t>-73.467371</t>
  </si>
  <si>
    <t>-72.976047</t>
  </si>
  <si>
    <t>-72.302082</t>
  </si>
  <si>
    <t>-73.203497</t>
  </si>
  <si>
    <t>-73.030602</t>
  </si>
  <si>
    <t>-72.439697</t>
  </si>
  <si>
    <t>-72.262753</t>
  </si>
  <si>
    <t>-72.892799</t>
  </si>
  <si>
    <t>-73.348848</t>
  </si>
  <si>
    <t>-72.083756</t>
  </si>
  <si>
    <t>-72.006353</t>
  </si>
  <si>
    <t>-72.712263</t>
  </si>
  <si>
    <t>-72.447503</t>
  </si>
  <si>
    <t>-73.060658</t>
  </si>
  <si>
    <t>-72.558686</t>
  </si>
  <si>
    <t>-72.1064</t>
  </si>
  <si>
    <t>-71.879919</t>
  </si>
  <si>
    <t>-72.240997</t>
  </si>
  <si>
    <t>-72.979046</t>
  </si>
  <si>
    <t>-72.692497</t>
  </si>
  <si>
    <t>-71.977285</t>
  </si>
  <si>
    <t>-72.067063</t>
  </si>
  <si>
    <t>-73.371399</t>
  </si>
  <si>
    <t>-73.216497</t>
  </si>
  <si>
    <t>-72.4683</t>
  </si>
  <si>
    <t>-71.808899</t>
  </si>
  <si>
    <t>-72.443722</t>
  </si>
  <si>
    <t>-73.36891</t>
  </si>
  <si>
    <t>-73.297472</t>
  </si>
  <si>
    <t>-73.379918</t>
  </si>
  <si>
    <t>-72.450318</t>
  </si>
  <si>
    <t>-73.366386</t>
  </si>
  <si>
    <t>-72.986414</t>
  </si>
  <si>
    <t>-73.282501</t>
  </si>
  <si>
    <t>-73.284203</t>
  </si>
  <si>
    <t>-71.912218</t>
  </si>
  <si>
    <t>-71.907204</t>
  </si>
  <si>
    <t>-73.201621</t>
  </si>
  <si>
    <t>-73.189234</t>
  </si>
  <si>
    <t>-72.082503</t>
  </si>
  <si>
    <t>-72.812695</t>
  </si>
  <si>
    <t>-73.248129</t>
  </si>
  <si>
    <t>-73.380701</t>
  </si>
  <si>
    <t>-72.331317</t>
  </si>
  <si>
    <t>-72.154999</t>
  </si>
  <si>
    <t>-73.20938</t>
  </si>
  <si>
    <t>-73.225323</t>
  </si>
  <si>
    <t>41.724646</t>
  </si>
  <si>
    <t>-73.477079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</si>
</sst>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ny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483F32C-F922-4E3B-9A77-919DE9026E06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Latitude" tableColumnId="2"/>
      <queryTableField id="3" name="Longitude" tableColumnId="3"/>
      <queryTableField id="4" name="Age_group" tableColumnId="4"/>
      <queryTableField id="5" name="OverdoseDeath" tableColumnId="5"/>
      <queryTableField id="6" name="DetectedSubstancesCount" tableColumnId="6"/>
      <queryTableField id="7" name="Atrybut" tableColumnId="7"/>
      <queryTableField id="8" name="Wartość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D952C7-E38F-4D1E-82EB-474066617AEC}" name="V2_unpivoted_substances" displayName="V2_unpivoted_substances" ref="A1:H8869" tableType="queryTable" totalsRowShown="0">
  <autoFilter ref="A1:H8869" xr:uid="{40D952C7-E38F-4D1E-82EB-474066617AEC}"/>
  <tableColumns count="8">
    <tableColumn id="1" xr3:uid="{1D32927B-B266-4B78-A31F-7B0559E0D241}" uniqueName="1" name="ID" queryTableFieldId="1" dataDxfId="2"/>
    <tableColumn id="2" xr3:uid="{EB5FAADF-B059-41B8-AED6-790141BFB540}" uniqueName="2" name="Latitude" queryTableFieldId="2"/>
    <tableColumn id="3" xr3:uid="{39AE5E6B-08AD-46D8-920F-DEFDFACFC17D}" uniqueName="3" name="Longitude" queryTableFieldId="3"/>
    <tableColumn id="4" xr3:uid="{7BCF960C-199A-4BE2-871F-9FC8910CA45F}" uniqueName="4" name="Age_group" queryTableFieldId="4" dataDxfId="1"/>
    <tableColumn id="5" xr3:uid="{13524AEB-EBF9-4640-B992-DCC6BACC3B6C}" uniqueName="5" name="OverdoseDeath" queryTableFieldId="5"/>
    <tableColumn id="6" xr3:uid="{BFC2CDDE-52AE-4C7A-8433-005ACA602567}" uniqueName="6" name="DetectedSubstancesCount" queryTableFieldId="6"/>
    <tableColumn id="7" xr3:uid="{16A89658-1741-42E6-B1D7-3860DA3E5419}" uniqueName="7" name="Atrybut" queryTableFieldId="7" dataDxfId="0"/>
    <tableColumn id="8" xr3:uid="{DB918816-33F5-4BBA-956A-D07C8EAFDE65}" uniqueName="8" name="Wartość" queryTableFieldId="8"/>
  </tableColumns>
  <tableStyleInfo name="TableStyleMedium7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DD0A-1D17-4A74-9C6B-D003BBF3D46D}">
  <dimension ref="A1:H8869"/>
  <sheetViews>
    <sheetView tabSelected="1" topLeftCell="A2" workbookViewId="0">
      <selection activeCell="P22" sqref="P22"/>
    </sheetView>
  </sheetViews>
  <sheetFormatPr defaultRowHeight="14.25" outlineLevelRow="1" x14ac:dyDescent="0.45"/>
  <cols>
    <col min="1" max="1" width="7.73046875" bestFit="1" customWidth="1"/>
    <col min="2" max="2" width="10.59765625" bestFit="1" customWidth="1"/>
    <col min="3" max="3" width="12.1328125" bestFit="1" customWidth="1"/>
    <col min="4" max="4" width="12.86328125" bestFit="1" customWidth="1"/>
    <col min="5" max="5" width="17.265625" bestFit="1" customWidth="1"/>
    <col min="6" max="6" width="27" bestFit="1" customWidth="1"/>
    <col min="7" max="7" width="15.265625" bestFit="1" customWidth="1"/>
    <col min="8" max="8" width="10.59765625" bestFit="1" customWidth="1"/>
  </cols>
  <sheetData>
    <row r="1" spans="1:8" hidden="1" outlineLevel="1" x14ac:dyDescent="0.45">
      <c r="A1" t="s">
        <v>0</v>
      </c>
      <c r="B1" t="s">
        <v>24</v>
      </c>
      <c r="C1" t="s">
        <v>25</v>
      </c>
      <c r="D1" t="s">
        <v>27</v>
      </c>
      <c r="E1" t="s">
        <v>5619</v>
      </c>
      <c r="F1" t="s">
        <v>5620</v>
      </c>
      <c r="G1" t="s">
        <v>5621</v>
      </c>
      <c r="H1" t="s">
        <v>5622</v>
      </c>
    </row>
    <row r="2" spans="1:8" collapsed="1" x14ac:dyDescent="0.45">
      <c r="A2" t="s">
        <v>926</v>
      </c>
      <c r="B2" t="s">
        <v>5623</v>
      </c>
      <c r="C2" t="s">
        <v>5836</v>
      </c>
      <c r="D2" t="s">
        <v>34</v>
      </c>
      <c r="E2">
        <v>1</v>
      </c>
      <c r="F2">
        <v>3</v>
      </c>
      <c r="G2" t="s">
        <v>10</v>
      </c>
      <c r="H2">
        <v>1</v>
      </c>
    </row>
    <row r="3" spans="1:8" x14ac:dyDescent="0.45">
      <c r="A3" t="s">
        <v>926</v>
      </c>
      <c r="B3" t="s">
        <v>5623</v>
      </c>
      <c r="C3" t="s">
        <v>5836</v>
      </c>
      <c r="D3" t="s">
        <v>34</v>
      </c>
      <c r="E3">
        <v>1</v>
      </c>
      <c r="F3">
        <v>3</v>
      </c>
      <c r="G3" t="s">
        <v>9</v>
      </c>
      <c r="H3">
        <v>1</v>
      </c>
    </row>
    <row r="4" spans="1:8" x14ac:dyDescent="0.45">
      <c r="A4" t="s">
        <v>926</v>
      </c>
      <c r="B4" t="s">
        <v>5623</v>
      </c>
      <c r="C4" t="s">
        <v>5836</v>
      </c>
      <c r="D4" t="s">
        <v>34</v>
      </c>
      <c r="E4">
        <v>1</v>
      </c>
      <c r="F4">
        <v>3</v>
      </c>
      <c r="G4" t="s">
        <v>8</v>
      </c>
      <c r="H4">
        <v>1</v>
      </c>
    </row>
    <row r="5" spans="1:8" x14ac:dyDescent="0.45">
      <c r="A5" t="s">
        <v>5444</v>
      </c>
      <c r="B5" t="s">
        <v>5624</v>
      </c>
      <c r="C5" t="s">
        <v>5837</v>
      </c>
      <c r="D5" t="s">
        <v>40</v>
      </c>
      <c r="E5">
        <v>1</v>
      </c>
      <c r="F5">
        <v>3</v>
      </c>
      <c r="G5" t="s">
        <v>14</v>
      </c>
      <c r="H5">
        <v>1</v>
      </c>
    </row>
    <row r="6" spans="1:8" x14ac:dyDescent="0.45">
      <c r="A6" t="s">
        <v>3473</v>
      </c>
      <c r="B6" t="s">
        <v>5625</v>
      </c>
      <c r="C6" t="s">
        <v>5838</v>
      </c>
      <c r="D6" t="s">
        <v>34</v>
      </c>
      <c r="E6">
        <v>1</v>
      </c>
      <c r="F6">
        <v>3</v>
      </c>
      <c r="G6" t="s">
        <v>9</v>
      </c>
      <c r="H6">
        <v>1</v>
      </c>
    </row>
    <row r="7" spans="1:8" x14ac:dyDescent="0.45">
      <c r="A7" t="s">
        <v>3473</v>
      </c>
      <c r="B7" t="s">
        <v>5625</v>
      </c>
      <c r="C7" t="s">
        <v>5838</v>
      </c>
      <c r="D7" t="s">
        <v>34</v>
      </c>
      <c r="E7">
        <v>1</v>
      </c>
      <c r="F7">
        <v>3</v>
      </c>
      <c r="G7" t="s">
        <v>14</v>
      </c>
      <c r="H7">
        <v>1</v>
      </c>
    </row>
    <row r="8" spans="1:8" x14ac:dyDescent="0.45">
      <c r="A8" t="s">
        <v>3473</v>
      </c>
      <c r="B8" t="s">
        <v>5625</v>
      </c>
      <c r="C8" t="s">
        <v>5838</v>
      </c>
      <c r="D8" t="s">
        <v>34</v>
      </c>
      <c r="E8">
        <v>1</v>
      </c>
      <c r="F8">
        <v>3</v>
      </c>
      <c r="G8" t="s">
        <v>8</v>
      </c>
      <c r="H8">
        <v>1</v>
      </c>
    </row>
    <row r="9" spans="1:8" x14ac:dyDescent="0.45">
      <c r="A9" t="s">
        <v>3263</v>
      </c>
      <c r="B9" t="s">
        <v>5626</v>
      </c>
      <c r="C9" t="s">
        <v>5839</v>
      </c>
      <c r="D9" t="s">
        <v>40</v>
      </c>
      <c r="E9">
        <v>1</v>
      </c>
      <c r="F9">
        <v>1</v>
      </c>
      <c r="G9" t="s">
        <v>16</v>
      </c>
      <c r="H9">
        <v>1</v>
      </c>
    </row>
    <row r="10" spans="1:8" x14ac:dyDescent="0.45">
      <c r="A10" t="s">
        <v>4724</v>
      </c>
      <c r="B10" t="s">
        <v>5627</v>
      </c>
      <c r="C10" t="s">
        <v>5840</v>
      </c>
      <c r="D10" t="s">
        <v>34</v>
      </c>
      <c r="E10">
        <v>1</v>
      </c>
      <c r="F10">
        <v>1</v>
      </c>
      <c r="G10" t="s">
        <v>9</v>
      </c>
      <c r="H10">
        <v>1</v>
      </c>
    </row>
    <row r="11" spans="1:8" x14ac:dyDescent="0.45">
      <c r="A11" t="s">
        <v>355</v>
      </c>
      <c r="B11" t="s">
        <v>5628</v>
      </c>
      <c r="C11" t="s">
        <v>5841</v>
      </c>
      <c r="D11" t="s">
        <v>34</v>
      </c>
      <c r="E11">
        <v>1</v>
      </c>
      <c r="F11">
        <v>3</v>
      </c>
      <c r="G11" t="s">
        <v>14</v>
      </c>
      <c r="H11">
        <v>1</v>
      </c>
    </row>
    <row r="12" spans="1:8" x14ac:dyDescent="0.45">
      <c r="A12" t="s">
        <v>355</v>
      </c>
      <c r="B12" t="s">
        <v>5628</v>
      </c>
      <c r="C12" t="s">
        <v>5841</v>
      </c>
      <c r="D12" t="s">
        <v>34</v>
      </c>
      <c r="E12">
        <v>1</v>
      </c>
      <c r="F12">
        <v>3</v>
      </c>
      <c r="G12" t="s">
        <v>9</v>
      </c>
      <c r="H12">
        <v>1</v>
      </c>
    </row>
    <row r="13" spans="1:8" x14ac:dyDescent="0.45">
      <c r="A13" t="s">
        <v>355</v>
      </c>
      <c r="B13" t="s">
        <v>5628</v>
      </c>
      <c r="C13" t="s">
        <v>5841</v>
      </c>
      <c r="D13" t="s">
        <v>34</v>
      </c>
      <c r="E13">
        <v>1</v>
      </c>
      <c r="F13">
        <v>3</v>
      </c>
      <c r="G13" t="s">
        <v>8</v>
      </c>
      <c r="H13">
        <v>1</v>
      </c>
    </row>
    <row r="14" spans="1:8" x14ac:dyDescent="0.45">
      <c r="A14" t="s">
        <v>1483</v>
      </c>
      <c r="B14" t="s">
        <v>5629</v>
      </c>
      <c r="C14" t="s">
        <v>5842</v>
      </c>
      <c r="D14" t="s">
        <v>34</v>
      </c>
      <c r="E14">
        <v>1</v>
      </c>
      <c r="F14">
        <v>4</v>
      </c>
      <c r="G14" t="s">
        <v>14</v>
      </c>
      <c r="H14">
        <v>1</v>
      </c>
    </row>
    <row r="15" spans="1:8" x14ac:dyDescent="0.45">
      <c r="A15" t="s">
        <v>1483</v>
      </c>
      <c r="B15" t="s">
        <v>5629</v>
      </c>
      <c r="C15" t="s">
        <v>5842</v>
      </c>
      <c r="D15" t="s">
        <v>34</v>
      </c>
      <c r="E15">
        <v>1</v>
      </c>
      <c r="F15">
        <v>4</v>
      </c>
      <c r="G15" t="s">
        <v>16</v>
      </c>
      <c r="H15">
        <v>1</v>
      </c>
    </row>
    <row r="16" spans="1:8" x14ac:dyDescent="0.45">
      <c r="A16" t="s">
        <v>54</v>
      </c>
      <c r="B16" t="s">
        <v>5630</v>
      </c>
      <c r="C16" t="s">
        <v>5843</v>
      </c>
      <c r="D16" t="s">
        <v>40</v>
      </c>
      <c r="E16">
        <v>1</v>
      </c>
      <c r="F16">
        <v>1</v>
      </c>
      <c r="G16" t="s">
        <v>8</v>
      </c>
      <c r="H16">
        <v>1</v>
      </c>
    </row>
    <row r="17" spans="1:8" x14ac:dyDescent="0.45">
      <c r="A17" t="s">
        <v>3030</v>
      </c>
      <c r="B17" t="s">
        <v>5631</v>
      </c>
      <c r="C17" t="s">
        <v>5844</v>
      </c>
      <c r="D17" t="s">
        <v>40</v>
      </c>
      <c r="E17">
        <v>1</v>
      </c>
      <c r="F17">
        <v>2</v>
      </c>
      <c r="G17" t="s">
        <v>9</v>
      </c>
      <c r="H17">
        <v>1</v>
      </c>
    </row>
    <row r="18" spans="1:8" x14ac:dyDescent="0.45">
      <c r="A18" t="s">
        <v>3030</v>
      </c>
      <c r="B18" t="s">
        <v>5631</v>
      </c>
      <c r="C18" t="s">
        <v>5844</v>
      </c>
      <c r="D18" t="s">
        <v>40</v>
      </c>
      <c r="E18">
        <v>1</v>
      </c>
      <c r="F18">
        <v>2</v>
      </c>
      <c r="G18" t="s">
        <v>8</v>
      </c>
      <c r="H18">
        <v>1</v>
      </c>
    </row>
    <row r="19" spans="1:8" x14ac:dyDescent="0.45">
      <c r="A19" t="s">
        <v>4810</v>
      </c>
      <c r="B19" t="s">
        <v>5632</v>
      </c>
      <c r="C19" t="s">
        <v>5845</v>
      </c>
      <c r="D19" t="s">
        <v>34</v>
      </c>
      <c r="E19">
        <v>1</v>
      </c>
      <c r="F19">
        <v>2</v>
      </c>
      <c r="G19" t="s">
        <v>8</v>
      </c>
      <c r="H19">
        <v>1</v>
      </c>
    </row>
    <row r="20" spans="1:8" x14ac:dyDescent="0.45">
      <c r="A20" t="s">
        <v>4810</v>
      </c>
      <c r="B20" t="s">
        <v>5632</v>
      </c>
      <c r="C20" t="s">
        <v>5845</v>
      </c>
      <c r="D20" t="s">
        <v>34</v>
      </c>
      <c r="E20">
        <v>1</v>
      </c>
      <c r="F20">
        <v>2</v>
      </c>
      <c r="G20" t="s">
        <v>9</v>
      </c>
      <c r="H20">
        <v>1</v>
      </c>
    </row>
    <row r="21" spans="1:8" x14ac:dyDescent="0.45">
      <c r="A21" t="s">
        <v>1313</v>
      </c>
      <c r="B21" t="s">
        <v>5633</v>
      </c>
      <c r="C21" t="s">
        <v>5846</v>
      </c>
      <c r="D21" t="s">
        <v>40</v>
      </c>
      <c r="E21">
        <v>1</v>
      </c>
      <c r="F21">
        <v>3</v>
      </c>
      <c r="G21" t="s">
        <v>16</v>
      </c>
      <c r="H21">
        <v>1</v>
      </c>
    </row>
    <row r="22" spans="1:8" x14ac:dyDescent="0.45">
      <c r="A22" t="s">
        <v>5474</v>
      </c>
      <c r="B22" t="s">
        <v>5634</v>
      </c>
      <c r="C22" t="s">
        <v>5847</v>
      </c>
      <c r="D22" t="s">
        <v>40</v>
      </c>
      <c r="E22">
        <v>1</v>
      </c>
      <c r="F22">
        <v>2</v>
      </c>
      <c r="G22" t="s">
        <v>8</v>
      </c>
      <c r="H22">
        <v>1</v>
      </c>
    </row>
    <row r="23" spans="1:8" x14ac:dyDescent="0.45">
      <c r="A23" t="s">
        <v>5474</v>
      </c>
      <c r="B23" t="s">
        <v>5634</v>
      </c>
      <c r="C23" t="s">
        <v>5847</v>
      </c>
      <c r="D23" t="s">
        <v>40</v>
      </c>
      <c r="E23">
        <v>1</v>
      </c>
      <c r="F23">
        <v>2</v>
      </c>
      <c r="G23" t="s">
        <v>9</v>
      </c>
      <c r="H23">
        <v>1</v>
      </c>
    </row>
    <row r="24" spans="1:8" x14ac:dyDescent="0.45">
      <c r="A24" t="s">
        <v>3907</v>
      </c>
      <c r="B24" t="s">
        <v>5626</v>
      </c>
      <c r="C24" t="s">
        <v>5839</v>
      </c>
      <c r="D24" t="s">
        <v>34</v>
      </c>
      <c r="E24">
        <v>1</v>
      </c>
      <c r="F24">
        <v>2</v>
      </c>
      <c r="G24" t="s">
        <v>14</v>
      </c>
      <c r="H24">
        <v>1</v>
      </c>
    </row>
    <row r="25" spans="1:8" x14ac:dyDescent="0.45">
      <c r="A25" t="s">
        <v>3907</v>
      </c>
      <c r="B25" t="s">
        <v>5626</v>
      </c>
      <c r="C25" t="s">
        <v>5839</v>
      </c>
      <c r="D25" t="s">
        <v>34</v>
      </c>
      <c r="E25">
        <v>1</v>
      </c>
      <c r="F25">
        <v>2</v>
      </c>
      <c r="G25" t="s">
        <v>8</v>
      </c>
      <c r="H25">
        <v>1</v>
      </c>
    </row>
    <row r="26" spans="1:8" x14ac:dyDescent="0.45">
      <c r="A26" t="s">
        <v>2274</v>
      </c>
      <c r="B26" t="s">
        <v>5635</v>
      </c>
      <c r="C26" t="s">
        <v>5848</v>
      </c>
      <c r="D26" t="s">
        <v>40</v>
      </c>
      <c r="E26">
        <v>1</v>
      </c>
      <c r="F26">
        <v>2</v>
      </c>
      <c r="G26" t="s">
        <v>8</v>
      </c>
      <c r="H26">
        <v>1</v>
      </c>
    </row>
    <row r="27" spans="1:8" x14ac:dyDescent="0.45">
      <c r="A27" t="s">
        <v>2274</v>
      </c>
      <c r="B27" t="s">
        <v>5635</v>
      </c>
      <c r="C27" t="s">
        <v>5848</v>
      </c>
      <c r="D27" t="s">
        <v>40</v>
      </c>
      <c r="E27">
        <v>1</v>
      </c>
      <c r="F27">
        <v>2</v>
      </c>
      <c r="G27" t="s">
        <v>14</v>
      </c>
      <c r="H27">
        <v>1</v>
      </c>
    </row>
    <row r="28" spans="1:8" x14ac:dyDescent="0.45">
      <c r="A28" t="s">
        <v>957</v>
      </c>
      <c r="B28" t="s">
        <v>5636</v>
      </c>
      <c r="C28" t="s">
        <v>5849</v>
      </c>
      <c r="D28" t="s">
        <v>40</v>
      </c>
      <c r="E28">
        <v>1</v>
      </c>
      <c r="F28">
        <v>1</v>
      </c>
      <c r="G28" t="s">
        <v>8</v>
      </c>
      <c r="H28">
        <v>1</v>
      </c>
    </row>
    <row r="29" spans="1:8" x14ac:dyDescent="0.45">
      <c r="A29" t="s">
        <v>4194</v>
      </c>
      <c r="B29" t="s">
        <v>5637</v>
      </c>
      <c r="C29" t="s">
        <v>5850</v>
      </c>
      <c r="D29" t="s">
        <v>34</v>
      </c>
      <c r="E29">
        <v>1</v>
      </c>
      <c r="F29">
        <v>1</v>
      </c>
      <c r="G29" t="s">
        <v>8</v>
      </c>
      <c r="H29">
        <v>1</v>
      </c>
    </row>
    <row r="30" spans="1:8" x14ac:dyDescent="0.45">
      <c r="A30" t="s">
        <v>2608</v>
      </c>
      <c r="B30" t="s">
        <v>5638</v>
      </c>
      <c r="C30" t="s">
        <v>5851</v>
      </c>
      <c r="D30" t="s">
        <v>40</v>
      </c>
      <c r="E30">
        <v>1</v>
      </c>
      <c r="F30">
        <v>1</v>
      </c>
      <c r="G30" t="s">
        <v>8</v>
      </c>
      <c r="H30">
        <v>1</v>
      </c>
    </row>
    <row r="31" spans="1:8" x14ac:dyDescent="0.45">
      <c r="A31" t="s">
        <v>2521</v>
      </c>
      <c r="B31" t="s">
        <v>5639</v>
      </c>
      <c r="C31" t="s">
        <v>5852</v>
      </c>
      <c r="D31" t="s">
        <v>40</v>
      </c>
      <c r="E31">
        <v>1</v>
      </c>
      <c r="F31">
        <v>2</v>
      </c>
      <c r="G31" t="s">
        <v>8</v>
      </c>
      <c r="H31">
        <v>1</v>
      </c>
    </row>
    <row r="32" spans="1:8" x14ac:dyDescent="0.45">
      <c r="A32" t="s">
        <v>2521</v>
      </c>
      <c r="B32" t="s">
        <v>5639</v>
      </c>
      <c r="C32" t="s">
        <v>5852</v>
      </c>
      <c r="D32" t="s">
        <v>40</v>
      </c>
      <c r="E32">
        <v>1</v>
      </c>
      <c r="F32">
        <v>2</v>
      </c>
      <c r="G32" t="s">
        <v>9</v>
      </c>
      <c r="H32">
        <v>1</v>
      </c>
    </row>
    <row r="33" spans="1:8" x14ac:dyDescent="0.45">
      <c r="A33" t="s">
        <v>3620</v>
      </c>
      <c r="B33" t="s">
        <v>5640</v>
      </c>
      <c r="C33" t="s">
        <v>5853</v>
      </c>
      <c r="D33" t="s">
        <v>40</v>
      </c>
      <c r="E33">
        <v>1</v>
      </c>
      <c r="F33">
        <v>1</v>
      </c>
      <c r="G33" t="s">
        <v>10</v>
      </c>
      <c r="H33">
        <v>1</v>
      </c>
    </row>
    <row r="34" spans="1:8" x14ac:dyDescent="0.45">
      <c r="A34" t="s">
        <v>5370</v>
      </c>
      <c r="B34" t="s">
        <v>5641</v>
      </c>
      <c r="C34" t="s">
        <v>5854</v>
      </c>
      <c r="D34" t="s">
        <v>34</v>
      </c>
      <c r="E34">
        <v>1</v>
      </c>
      <c r="F34">
        <v>1</v>
      </c>
      <c r="G34" t="s">
        <v>9</v>
      </c>
      <c r="H34">
        <v>1</v>
      </c>
    </row>
    <row r="35" spans="1:8" x14ac:dyDescent="0.45">
      <c r="A35" t="s">
        <v>1456</v>
      </c>
      <c r="B35" t="s">
        <v>5642</v>
      </c>
      <c r="C35" t="s">
        <v>5855</v>
      </c>
      <c r="D35" t="s">
        <v>34</v>
      </c>
      <c r="E35">
        <v>1</v>
      </c>
      <c r="F35">
        <v>4</v>
      </c>
      <c r="G35" t="s">
        <v>16</v>
      </c>
      <c r="H35">
        <v>1</v>
      </c>
    </row>
    <row r="36" spans="1:8" x14ac:dyDescent="0.45">
      <c r="A36" t="s">
        <v>1456</v>
      </c>
      <c r="B36" t="s">
        <v>5642</v>
      </c>
      <c r="C36" t="s">
        <v>5855</v>
      </c>
      <c r="D36" t="s">
        <v>34</v>
      </c>
      <c r="E36">
        <v>1</v>
      </c>
      <c r="F36">
        <v>4</v>
      </c>
      <c r="G36" t="s">
        <v>9</v>
      </c>
      <c r="H36">
        <v>1</v>
      </c>
    </row>
    <row r="37" spans="1:8" x14ac:dyDescent="0.45">
      <c r="A37" t="s">
        <v>2593</v>
      </c>
      <c r="B37" t="s">
        <v>5643</v>
      </c>
      <c r="C37" t="s">
        <v>5856</v>
      </c>
      <c r="D37" t="s">
        <v>34</v>
      </c>
      <c r="E37">
        <v>1</v>
      </c>
      <c r="F37">
        <v>1</v>
      </c>
      <c r="G37" t="s">
        <v>8</v>
      </c>
      <c r="H37">
        <v>1</v>
      </c>
    </row>
    <row r="38" spans="1:8" x14ac:dyDescent="0.45">
      <c r="A38" t="s">
        <v>3698</v>
      </c>
      <c r="B38" t="s">
        <v>5644</v>
      </c>
      <c r="C38" t="s">
        <v>5857</v>
      </c>
      <c r="D38" t="s">
        <v>34</v>
      </c>
      <c r="E38">
        <v>1</v>
      </c>
      <c r="F38">
        <v>1</v>
      </c>
      <c r="G38" t="s">
        <v>9</v>
      </c>
      <c r="H38">
        <v>1</v>
      </c>
    </row>
    <row r="39" spans="1:8" x14ac:dyDescent="0.45">
      <c r="A39" t="s">
        <v>5142</v>
      </c>
      <c r="B39" t="s">
        <v>5628</v>
      </c>
      <c r="C39" t="s">
        <v>5841</v>
      </c>
      <c r="D39" t="s">
        <v>133</v>
      </c>
      <c r="E39">
        <v>1</v>
      </c>
      <c r="F39">
        <v>1</v>
      </c>
      <c r="G39" t="s">
        <v>8</v>
      </c>
      <c r="H39">
        <v>1</v>
      </c>
    </row>
    <row r="40" spans="1:8" x14ac:dyDescent="0.45">
      <c r="A40" t="s">
        <v>1829</v>
      </c>
      <c r="B40" t="s">
        <v>5645</v>
      </c>
      <c r="C40" t="s">
        <v>5858</v>
      </c>
      <c r="D40" t="s">
        <v>40</v>
      </c>
      <c r="E40">
        <v>1</v>
      </c>
      <c r="F40">
        <v>2</v>
      </c>
      <c r="G40" t="s">
        <v>14</v>
      </c>
      <c r="H40">
        <v>1</v>
      </c>
    </row>
    <row r="41" spans="1:8" x14ac:dyDescent="0.45">
      <c r="A41" t="s">
        <v>135</v>
      </c>
      <c r="B41" t="s">
        <v>5646</v>
      </c>
      <c r="C41" t="s">
        <v>5859</v>
      </c>
      <c r="D41" t="s">
        <v>34</v>
      </c>
      <c r="E41">
        <v>1</v>
      </c>
      <c r="F41">
        <v>2</v>
      </c>
      <c r="G41" t="s">
        <v>14</v>
      </c>
      <c r="H41">
        <v>1</v>
      </c>
    </row>
    <row r="42" spans="1:8" x14ac:dyDescent="0.45">
      <c r="A42" t="s">
        <v>3501</v>
      </c>
      <c r="B42" t="s">
        <v>5647</v>
      </c>
      <c r="C42" t="s">
        <v>5860</v>
      </c>
      <c r="D42" t="s">
        <v>40</v>
      </c>
      <c r="E42">
        <v>1</v>
      </c>
      <c r="F42">
        <v>3</v>
      </c>
      <c r="G42" t="s">
        <v>8</v>
      </c>
      <c r="H42">
        <v>1</v>
      </c>
    </row>
    <row r="43" spans="1:8" x14ac:dyDescent="0.45">
      <c r="A43" t="s">
        <v>3501</v>
      </c>
      <c r="B43" t="s">
        <v>5647</v>
      </c>
      <c r="C43" t="s">
        <v>5860</v>
      </c>
      <c r="D43" t="s">
        <v>40</v>
      </c>
      <c r="E43">
        <v>1</v>
      </c>
      <c r="F43">
        <v>3</v>
      </c>
      <c r="G43" t="s">
        <v>16</v>
      </c>
      <c r="H43">
        <v>1</v>
      </c>
    </row>
    <row r="44" spans="1:8" x14ac:dyDescent="0.45">
      <c r="A44" t="s">
        <v>3501</v>
      </c>
      <c r="B44" t="s">
        <v>5647</v>
      </c>
      <c r="C44" t="s">
        <v>5860</v>
      </c>
      <c r="D44" t="s">
        <v>40</v>
      </c>
      <c r="E44">
        <v>1</v>
      </c>
      <c r="F44">
        <v>3</v>
      </c>
      <c r="G44" t="s">
        <v>9</v>
      </c>
      <c r="H44">
        <v>1</v>
      </c>
    </row>
    <row r="45" spans="1:8" x14ac:dyDescent="0.45">
      <c r="A45" t="s">
        <v>2204</v>
      </c>
      <c r="B45" t="s">
        <v>5648</v>
      </c>
      <c r="C45" t="s">
        <v>5861</v>
      </c>
      <c r="D45" t="s">
        <v>133</v>
      </c>
      <c r="E45">
        <v>1</v>
      </c>
      <c r="F45">
        <v>1</v>
      </c>
      <c r="G45" t="s">
        <v>9</v>
      </c>
      <c r="H45">
        <v>1</v>
      </c>
    </row>
    <row r="46" spans="1:8" x14ac:dyDescent="0.45">
      <c r="A46" t="s">
        <v>577</v>
      </c>
      <c r="B46" t="s">
        <v>5624</v>
      </c>
      <c r="C46" t="s">
        <v>5837</v>
      </c>
      <c r="D46" t="s">
        <v>133</v>
      </c>
      <c r="E46">
        <v>1</v>
      </c>
      <c r="F46">
        <v>1</v>
      </c>
      <c r="G46" t="s">
        <v>8</v>
      </c>
      <c r="H46">
        <v>1</v>
      </c>
    </row>
    <row r="47" spans="1:8" x14ac:dyDescent="0.45">
      <c r="A47" t="s">
        <v>4410</v>
      </c>
      <c r="B47" t="s">
        <v>5649</v>
      </c>
      <c r="C47" t="s">
        <v>5862</v>
      </c>
      <c r="D47" t="s">
        <v>34</v>
      </c>
      <c r="E47">
        <v>1</v>
      </c>
      <c r="F47">
        <v>1</v>
      </c>
      <c r="G47" t="s">
        <v>8</v>
      </c>
      <c r="H47">
        <v>1</v>
      </c>
    </row>
    <row r="48" spans="1:8" x14ac:dyDescent="0.45">
      <c r="A48" t="s">
        <v>5020</v>
      </c>
      <c r="B48" t="s">
        <v>5644</v>
      </c>
      <c r="C48" t="s">
        <v>5857</v>
      </c>
      <c r="D48" t="s">
        <v>34</v>
      </c>
      <c r="E48">
        <v>1</v>
      </c>
      <c r="F48">
        <v>1</v>
      </c>
      <c r="G48" t="s">
        <v>9</v>
      </c>
      <c r="H48">
        <v>1</v>
      </c>
    </row>
    <row r="49" spans="1:8" x14ac:dyDescent="0.45">
      <c r="A49" t="s">
        <v>1372</v>
      </c>
      <c r="B49" t="s">
        <v>5650</v>
      </c>
      <c r="C49" t="s">
        <v>5863</v>
      </c>
      <c r="D49" t="s">
        <v>40</v>
      </c>
      <c r="E49">
        <v>1</v>
      </c>
      <c r="F49">
        <v>1</v>
      </c>
      <c r="G49" t="s">
        <v>9</v>
      </c>
      <c r="H49">
        <v>1</v>
      </c>
    </row>
    <row r="50" spans="1:8" x14ac:dyDescent="0.45">
      <c r="A50" t="s">
        <v>2824</v>
      </c>
      <c r="B50" t="s">
        <v>5651</v>
      </c>
      <c r="C50" t="s">
        <v>5864</v>
      </c>
      <c r="D50" t="s">
        <v>40</v>
      </c>
      <c r="E50">
        <v>1</v>
      </c>
      <c r="F50">
        <v>1</v>
      </c>
      <c r="G50" t="s">
        <v>8</v>
      </c>
      <c r="H50">
        <v>1</v>
      </c>
    </row>
    <row r="51" spans="1:8" x14ac:dyDescent="0.45">
      <c r="A51" t="s">
        <v>2890</v>
      </c>
      <c r="B51" t="s">
        <v>5631</v>
      </c>
      <c r="C51" t="s">
        <v>5844</v>
      </c>
      <c r="D51" t="s">
        <v>34</v>
      </c>
      <c r="E51">
        <v>1</v>
      </c>
      <c r="F51">
        <v>2</v>
      </c>
      <c r="G51" t="s">
        <v>8</v>
      </c>
      <c r="H51">
        <v>1</v>
      </c>
    </row>
    <row r="52" spans="1:8" x14ac:dyDescent="0.45">
      <c r="A52" t="s">
        <v>2890</v>
      </c>
      <c r="B52" t="s">
        <v>5631</v>
      </c>
      <c r="C52" t="s">
        <v>5844</v>
      </c>
      <c r="D52" t="s">
        <v>34</v>
      </c>
      <c r="E52">
        <v>1</v>
      </c>
      <c r="F52">
        <v>2</v>
      </c>
      <c r="G52" t="s">
        <v>9</v>
      </c>
      <c r="H52">
        <v>1</v>
      </c>
    </row>
    <row r="53" spans="1:8" x14ac:dyDescent="0.45">
      <c r="A53" t="s">
        <v>4009</v>
      </c>
      <c r="B53" t="s">
        <v>5652</v>
      </c>
      <c r="C53" t="s">
        <v>5865</v>
      </c>
      <c r="D53" t="s">
        <v>40</v>
      </c>
      <c r="E53">
        <v>1</v>
      </c>
      <c r="F53">
        <v>1</v>
      </c>
      <c r="G53" t="s">
        <v>9</v>
      </c>
      <c r="H53">
        <v>1</v>
      </c>
    </row>
    <row r="54" spans="1:8" x14ac:dyDescent="0.45">
      <c r="A54" t="s">
        <v>4949</v>
      </c>
      <c r="B54" t="s">
        <v>5641</v>
      </c>
      <c r="C54" t="s">
        <v>5854</v>
      </c>
      <c r="D54" t="s">
        <v>34</v>
      </c>
      <c r="E54">
        <v>1</v>
      </c>
      <c r="F54">
        <v>1</v>
      </c>
      <c r="G54" t="s">
        <v>9</v>
      </c>
      <c r="H54">
        <v>1</v>
      </c>
    </row>
    <row r="55" spans="1:8" x14ac:dyDescent="0.45">
      <c r="A55" t="s">
        <v>1105</v>
      </c>
      <c r="B55" t="s">
        <v>5649</v>
      </c>
      <c r="C55" t="s">
        <v>5862</v>
      </c>
      <c r="D55" t="s">
        <v>34</v>
      </c>
      <c r="E55">
        <v>1</v>
      </c>
      <c r="F55">
        <v>1</v>
      </c>
      <c r="G55" t="s">
        <v>14</v>
      </c>
      <c r="H55">
        <v>1</v>
      </c>
    </row>
    <row r="56" spans="1:8" x14ac:dyDescent="0.45">
      <c r="A56" t="s">
        <v>666</v>
      </c>
      <c r="B56" t="s">
        <v>5653</v>
      </c>
      <c r="C56" t="s">
        <v>5866</v>
      </c>
      <c r="D56" t="s">
        <v>40</v>
      </c>
      <c r="E56">
        <v>1</v>
      </c>
      <c r="F56">
        <v>1</v>
      </c>
      <c r="G56" t="s">
        <v>8</v>
      </c>
      <c r="H56">
        <v>1</v>
      </c>
    </row>
    <row r="57" spans="1:8" x14ac:dyDescent="0.45">
      <c r="A57" t="s">
        <v>4318</v>
      </c>
      <c r="B57" t="s">
        <v>5640</v>
      </c>
      <c r="C57" t="s">
        <v>5853</v>
      </c>
      <c r="D57" t="s">
        <v>34</v>
      </c>
      <c r="E57">
        <v>1</v>
      </c>
      <c r="F57">
        <v>3</v>
      </c>
      <c r="G57" t="s">
        <v>16</v>
      </c>
      <c r="H57">
        <v>1</v>
      </c>
    </row>
    <row r="58" spans="1:8" x14ac:dyDescent="0.45">
      <c r="A58" t="s">
        <v>2126</v>
      </c>
      <c r="B58" t="s">
        <v>5631</v>
      </c>
      <c r="C58" t="s">
        <v>5844</v>
      </c>
      <c r="D58" t="s">
        <v>34</v>
      </c>
      <c r="E58">
        <v>1</v>
      </c>
      <c r="F58">
        <v>1</v>
      </c>
      <c r="G58" t="s">
        <v>16</v>
      </c>
      <c r="H58">
        <v>1</v>
      </c>
    </row>
    <row r="59" spans="1:8" x14ac:dyDescent="0.45">
      <c r="A59" t="s">
        <v>1016</v>
      </c>
      <c r="B59" t="s">
        <v>5626</v>
      </c>
      <c r="C59" t="s">
        <v>5839</v>
      </c>
      <c r="D59" t="s">
        <v>40</v>
      </c>
      <c r="E59">
        <v>1</v>
      </c>
      <c r="F59">
        <v>1</v>
      </c>
      <c r="G59" t="s">
        <v>8</v>
      </c>
      <c r="H59">
        <v>1</v>
      </c>
    </row>
    <row r="60" spans="1:8" x14ac:dyDescent="0.45">
      <c r="A60" t="s">
        <v>4699</v>
      </c>
      <c r="B60" t="s">
        <v>5654</v>
      </c>
      <c r="C60" t="s">
        <v>5867</v>
      </c>
      <c r="D60" t="s">
        <v>34</v>
      </c>
      <c r="E60">
        <v>1</v>
      </c>
      <c r="F60">
        <v>2</v>
      </c>
      <c r="G60" t="s">
        <v>16</v>
      </c>
      <c r="H60">
        <v>1</v>
      </c>
    </row>
    <row r="61" spans="1:8" x14ac:dyDescent="0.45">
      <c r="A61" t="s">
        <v>3228</v>
      </c>
      <c r="B61" t="s">
        <v>5637</v>
      </c>
      <c r="C61" t="s">
        <v>5850</v>
      </c>
      <c r="D61" t="s">
        <v>34</v>
      </c>
      <c r="E61">
        <v>1</v>
      </c>
      <c r="F61">
        <v>1</v>
      </c>
      <c r="G61" t="s">
        <v>8</v>
      </c>
      <c r="H61">
        <v>1</v>
      </c>
    </row>
    <row r="62" spans="1:8" x14ac:dyDescent="0.45">
      <c r="A62" t="s">
        <v>2844</v>
      </c>
      <c r="B62" t="s">
        <v>5655</v>
      </c>
      <c r="C62" t="s">
        <v>5868</v>
      </c>
      <c r="D62" t="s">
        <v>34</v>
      </c>
      <c r="E62">
        <v>1</v>
      </c>
      <c r="F62">
        <v>2</v>
      </c>
      <c r="G62" t="s">
        <v>8</v>
      </c>
      <c r="H62">
        <v>1</v>
      </c>
    </row>
    <row r="63" spans="1:8" x14ac:dyDescent="0.45">
      <c r="A63" t="s">
        <v>2844</v>
      </c>
      <c r="B63" t="s">
        <v>5655</v>
      </c>
      <c r="C63" t="s">
        <v>5868</v>
      </c>
      <c r="D63" t="s">
        <v>34</v>
      </c>
      <c r="E63">
        <v>1</v>
      </c>
      <c r="F63">
        <v>2</v>
      </c>
      <c r="G63" t="s">
        <v>9</v>
      </c>
      <c r="H63">
        <v>1</v>
      </c>
    </row>
    <row r="64" spans="1:8" x14ac:dyDescent="0.45">
      <c r="A64" t="s">
        <v>3830</v>
      </c>
      <c r="B64" t="s">
        <v>5656</v>
      </c>
      <c r="C64" t="s">
        <v>5869</v>
      </c>
      <c r="D64" t="s">
        <v>40</v>
      </c>
      <c r="E64">
        <v>1</v>
      </c>
      <c r="F64">
        <v>2</v>
      </c>
      <c r="G64" t="s">
        <v>8</v>
      </c>
      <c r="H64">
        <v>1</v>
      </c>
    </row>
    <row r="65" spans="1:8" x14ac:dyDescent="0.45">
      <c r="A65" t="s">
        <v>3830</v>
      </c>
      <c r="B65" t="s">
        <v>5656</v>
      </c>
      <c r="C65" t="s">
        <v>5869</v>
      </c>
      <c r="D65" t="s">
        <v>40</v>
      </c>
      <c r="E65">
        <v>1</v>
      </c>
      <c r="F65">
        <v>2</v>
      </c>
      <c r="G65" t="s">
        <v>9</v>
      </c>
      <c r="H65">
        <v>1</v>
      </c>
    </row>
    <row r="66" spans="1:8" x14ac:dyDescent="0.45">
      <c r="A66" t="s">
        <v>5382</v>
      </c>
      <c r="B66" t="s">
        <v>5638</v>
      </c>
      <c r="C66" t="s">
        <v>5851</v>
      </c>
      <c r="D66" t="s">
        <v>40</v>
      </c>
      <c r="E66">
        <v>1</v>
      </c>
      <c r="F66">
        <v>1</v>
      </c>
      <c r="G66" t="s">
        <v>8</v>
      </c>
      <c r="H66">
        <v>1</v>
      </c>
    </row>
    <row r="67" spans="1:8" x14ac:dyDescent="0.45">
      <c r="A67" t="s">
        <v>1205</v>
      </c>
      <c r="B67" t="s">
        <v>5649</v>
      </c>
      <c r="C67" t="s">
        <v>5862</v>
      </c>
      <c r="D67" t="s">
        <v>40</v>
      </c>
      <c r="E67">
        <v>1</v>
      </c>
      <c r="F67">
        <v>2</v>
      </c>
      <c r="G67" t="s">
        <v>8</v>
      </c>
      <c r="H67">
        <v>1</v>
      </c>
    </row>
    <row r="68" spans="1:8" x14ac:dyDescent="0.45">
      <c r="A68" t="s">
        <v>1205</v>
      </c>
      <c r="B68" t="s">
        <v>5649</v>
      </c>
      <c r="C68" t="s">
        <v>5862</v>
      </c>
      <c r="D68" t="s">
        <v>40</v>
      </c>
      <c r="E68">
        <v>1</v>
      </c>
      <c r="F68">
        <v>2</v>
      </c>
      <c r="G68" t="s">
        <v>14</v>
      </c>
      <c r="H68">
        <v>1</v>
      </c>
    </row>
    <row r="69" spans="1:8" x14ac:dyDescent="0.45">
      <c r="A69" t="s">
        <v>1832</v>
      </c>
      <c r="B69" t="s">
        <v>5657</v>
      </c>
      <c r="C69" t="s">
        <v>5870</v>
      </c>
      <c r="D69" t="s">
        <v>34</v>
      </c>
      <c r="E69">
        <v>1</v>
      </c>
      <c r="F69">
        <v>1</v>
      </c>
      <c r="G69" t="s">
        <v>10</v>
      </c>
      <c r="H69">
        <v>1</v>
      </c>
    </row>
    <row r="70" spans="1:8" x14ac:dyDescent="0.45">
      <c r="A70" t="s">
        <v>2818</v>
      </c>
      <c r="B70" t="s">
        <v>5631</v>
      </c>
      <c r="C70" t="s">
        <v>5844</v>
      </c>
      <c r="D70" t="s">
        <v>40</v>
      </c>
      <c r="E70">
        <v>1</v>
      </c>
      <c r="F70">
        <v>1</v>
      </c>
      <c r="G70" t="s">
        <v>8</v>
      </c>
      <c r="H70">
        <v>1</v>
      </c>
    </row>
    <row r="71" spans="1:8" x14ac:dyDescent="0.45">
      <c r="A71" t="s">
        <v>5015</v>
      </c>
      <c r="B71" t="s">
        <v>5638</v>
      </c>
      <c r="C71" t="s">
        <v>5851</v>
      </c>
      <c r="D71" t="s">
        <v>34</v>
      </c>
      <c r="E71">
        <v>1</v>
      </c>
      <c r="F71">
        <v>1</v>
      </c>
      <c r="G71" t="s">
        <v>9</v>
      </c>
      <c r="H71">
        <v>1</v>
      </c>
    </row>
    <row r="72" spans="1:8" x14ac:dyDescent="0.45">
      <c r="A72" t="s">
        <v>2193</v>
      </c>
      <c r="B72" t="s">
        <v>5627</v>
      </c>
      <c r="C72" t="s">
        <v>5840</v>
      </c>
      <c r="D72" t="s">
        <v>269</v>
      </c>
      <c r="E72">
        <v>1</v>
      </c>
      <c r="F72">
        <v>2</v>
      </c>
      <c r="G72" t="s">
        <v>9</v>
      </c>
      <c r="H72">
        <v>1</v>
      </c>
    </row>
    <row r="73" spans="1:8" x14ac:dyDescent="0.45">
      <c r="A73" t="s">
        <v>4733</v>
      </c>
      <c r="B73" t="s">
        <v>5658</v>
      </c>
      <c r="C73" t="s">
        <v>5871</v>
      </c>
      <c r="D73" t="s">
        <v>40</v>
      </c>
      <c r="E73">
        <v>1</v>
      </c>
      <c r="F73">
        <v>2</v>
      </c>
      <c r="G73" t="s">
        <v>14</v>
      </c>
      <c r="H73">
        <v>1</v>
      </c>
    </row>
    <row r="74" spans="1:8" x14ac:dyDescent="0.45">
      <c r="A74" t="s">
        <v>3261</v>
      </c>
      <c r="B74" t="s">
        <v>5623</v>
      </c>
      <c r="C74" t="s">
        <v>5836</v>
      </c>
      <c r="D74" t="s">
        <v>40</v>
      </c>
      <c r="E74">
        <v>1</v>
      </c>
      <c r="F74">
        <v>1</v>
      </c>
      <c r="G74" t="s">
        <v>8</v>
      </c>
      <c r="H74">
        <v>1</v>
      </c>
    </row>
    <row r="75" spans="1:8" x14ac:dyDescent="0.45">
      <c r="A75" t="s">
        <v>2500</v>
      </c>
      <c r="B75" t="s">
        <v>5644</v>
      </c>
      <c r="C75" t="s">
        <v>5857</v>
      </c>
      <c r="D75" t="s">
        <v>40</v>
      </c>
      <c r="E75">
        <v>1</v>
      </c>
      <c r="F75">
        <v>1</v>
      </c>
      <c r="G75" t="s">
        <v>8</v>
      </c>
      <c r="H75">
        <v>1</v>
      </c>
    </row>
    <row r="76" spans="1:8" x14ac:dyDescent="0.45">
      <c r="A76" t="s">
        <v>686</v>
      </c>
      <c r="B76" t="s">
        <v>5638</v>
      </c>
      <c r="C76" t="s">
        <v>5851</v>
      </c>
      <c r="D76" t="s">
        <v>40</v>
      </c>
      <c r="E76">
        <v>1</v>
      </c>
      <c r="F76">
        <v>1</v>
      </c>
      <c r="G76" t="s">
        <v>8</v>
      </c>
      <c r="H76">
        <v>1</v>
      </c>
    </row>
    <row r="77" spans="1:8" x14ac:dyDescent="0.45">
      <c r="A77" t="s">
        <v>4359</v>
      </c>
      <c r="B77" t="s">
        <v>5631</v>
      </c>
      <c r="C77" t="s">
        <v>5844</v>
      </c>
      <c r="D77" t="s">
        <v>40</v>
      </c>
      <c r="E77">
        <v>1</v>
      </c>
      <c r="F77">
        <v>1</v>
      </c>
      <c r="G77" t="s">
        <v>8</v>
      </c>
      <c r="H77">
        <v>1</v>
      </c>
    </row>
    <row r="78" spans="1:8" x14ac:dyDescent="0.45">
      <c r="A78" t="s">
        <v>2922</v>
      </c>
      <c r="B78" t="s">
        <v>5659</v>
      </c>
      <c r="C78" t="s">
        <v>5872</v>
      </c>
      <c r="D78" t="s">
        <v>34</v>
      </c>
      <c r="E78">
        <v>1</v>
      </c>
      <c r="F78">
        <v>1</v>
      </c>
      <c r="G78" t="s">
        <v>10</v>
      </c>
      <c r="H78">
        <v>1</v>
      </c>
    </row>
    <row r="79" spans="1:8" x14ac:dyDescent="0.45">
      <c r="A79" t="s">
        <v>4152</v>
      </c>
      <c r="B79" t="s">
        <v>5651</v>
      </c>
      <c r="C79" t="s">
        <v>5864</v>
      </c>
      <c r="D79" t="s">
        <v>40</v>
      </c>
      <c r="E79">
        <v>1</v>
      </c>
      <c r="F79">
        <v>1</v>
      </c>
      <c r="G79" t="s">
        <v>8</v>
      </c>
      <c r="H79">
        <v>1</v>
      </c>
    </row>
    <row r="80" spans="1:8" x14ac:dyDescent="0.45">
      <c r="A80" t="s">
        <v>5321</v>
      </c>
      <c r="B80" t="s">
        <v>5654</v>
      </c>
      <c r="C80" t="s">
        <v>5867</v>
      </c>
      <c r="D80" t="s">
        <v>40</v>
      </c>
      <c r="E80">
        <v>1</v>
      </c>
      <c r="F80">
        <v>1</v>
      </c>
      <c r="G80" t="s">
        <v>9</v>
      </c>
      <c r="H80">
        <v>1</v>
      </c>
    </row>
    <row r="81" spans="1:8" x14ac:dyDescent="0.45">
      <c r="A81" t="s">
        <v>2871</v>
      </c>
      <c r="B81" t="s">
        <v>5626</v>
      </c>
      <c r="C81" t="s">
        <v>5839</v>
      </c>
      <c r="D81" t="s">
        <v>34</v>
      </c>
      <c r="E81">
        <v>1</v>
      </c>
      <c r="F81">
        <v>3</v>
      </c>
      <c r="G81" t="s">
        <v>14</v>
      </c>
      <c r="H81">
        <v>1</v>
      </c>
    </row>
    <row r="82" spans="1:8" x14ac:dyDescent="0.45">
      <c r="A82" t="s">
        <v>2871</v>
      </c>
      <c r="B82" t="s">
        <v>5626</v>
      </c>
      <c r="C82" t="s">
        <v>5839</v>
      </c>
      <c r="D82" t="s">
        <v>34</v>
      </c>
      <c r="E82">
        <v>1</v>
      </c>
      <c r="F82">
        <v>3</v>
      </c>
      <c r="G82" t="s">
        <v>8</v>
      </c>
      <c r="H82">
        <v>1</v>
      </c>
    </row>
    <row r="83" spans="1:8" x14ac:dyDescent="0.45">
      <c r="A83" t="s">
        <v>3193</v>
      </c>
      <c r="B83" t="s">
        <v>5660</v>
      </c>
      <c r="C83" t="s">
        <v>5873</v>
      </c>
      <c r="D83" t="s">
        <v>133</v>
      </c>
      <c r="E83">
        <v>1</v>
      </c>
      <c r="F83">
        <v>2</v>
      </c>
      <c r="G83" t="s">
        <v>16</v>
      </c>
      <c r="H83">
        <v>1</v>
      </c>
    </row>
    <row r="84" spans="1:8" x14ac:dyDescent="0.45">
      <c r="A84" t="s">
        <v>4156</v>
      </c>
      <c r="B84" t="s">
        <v>5631</v>
      </c>
      <c r="C84" t="s">
        <v>5844</v>
      </c>
      <c r="D84" t="s">
        <v>34</v>
      </c>
      <c r="E84">
        <v>1</v>
      </c>
      <c r="F84">
        <v>2</v>
      </c>
      <c r="G84" t="s">
        <v>14</v>
      </c>
      <c r="H84">
        <v>1</v>
      </c>
    </row>
    <row r="85" spans="1:8" x14ac:dyDescent="0.45">
      <c r="A85" t="s">
        <v>4156</v>
      </c>
      <c r="B85" t="s">
        <v>5631</v>
      </c>
      <c r="C85" t="s">
        <v>5844</v>
      </c>
      <c r="D85" t="s">
        <v>34</v>
      </c>
      <c r="E85">
        <v>1</v>
      </c>
      <c r="F85">
        <v>2</v>
      </c>
      <c r="G85" t="s">
        <v>8</v>
      </c>
      <c r="H85">
        <v>1</v>
      </c>
    </row>
    <row r="86" spans="1:8" x14ac:dyDescent="0.45">
      <c r="A86" t="s">
        <v>5066</v>
      </c>
      <c r="B86" t="s">
        <v>5661</v>
      </c>
      <c r="C86" t="s">
        <v>5874</v>
      </c>
      <c r="D86" t="s">
        <v>40</v>
      </c>
      <c r="E86">
        <v>1</v>
      </c>
      <c r="F86">
        <v>2</v>
      </c>
      <c r="G86" t="s">
        <v>14</v>
      </c>
      <c r="H86">
        <v>1</v>
      </c>
    </row>
    <row r="87" spans="1:8" x14ac:dyDescent="0.45">
      <c r="A87" t="s">
        <v>895</v>
      </c>
      <c r="B87" t="s">
        <v>5662</v>
      </c>
      <c r="C87" t="s">
        <v>5875</v>
      </c>
      <c r="D87" t="s">
        <v>34</v>
      </c>
      <c r="E87">
        <v>1</v>
      </c>
      <c r="F87">
        <v>3</v>
      </c>
      <c r="G87" t="s">
        <v>16</v>
      </c>
      <c r="H87">
        <v>1</v>
      </c>
    </row>
    <row r="88" spans="1:8" x14ac:dyDescent="0.45">
      <c r="A88" t="s">
        <v>695</v>
      </c>
      <c r="B88" t="s">
        <v>5655</v>
      </c>
      <c r="C88" t="s">
        <v>5868</v>
      </c>
      <c r="D88" t="s">
        <v>34</v>
      </c>
      <c r="E88">
        <v>1</v>
      </c>
      <c r="F88">
        <v>1</v>
      </c>
      <c r="G88" t="s">
        <v>8</v>
      </c>
      <c r="H88">
        <v>1</v>
      </c>
    </row>
    <row r="89" spans="1:8" x14ac:dyDescent="0.45">
      <c r="A89" t="s">
        <v>4715</v>
      </c>
      <c r="B89" t="s">
        <v>5651</v>
      </c>
      <c r="C89" t="s">
        <v>5864</v>
      </c>
      <c r="D89" t="s">
        <v>34</v>
      </c>
      <c r="E89">
        <v>1</v>
      </c>
      <c r="F89">
        <v>1</v>
      </c>
      <c r="G89" t="s">
        <v>9</v>
      </c>
      <c r="H89">
        <v>1</v>
      </c>
    </row>
    <row r="90" spans="1:8" x14ac:dyDescent="0.45">
      <c r="A90" t="s">
        <v>2084</v>
      </c>
      <c r="B90" t="s">
        <v>5633</v>
      </c>
      <c r="C90" t="s">
        <v>5846</v>
      </c>
      <c r="D90" t="s">
        <v>34</v>
      </c>
      <c r="E90">
        <v>1</v>
      </c>
      <c r="F90">
        <v>1</v>
      </c>
      <c r="G90" t="s">
        <v>14</v>
      </c>
      <c r="H90">
        <v>1</v>
      </c>
    </row>
    <row r="91" spans="1:8" x14ac:dyDescent="0.45">
      <c r="A91" t="s">
        <v>5059</v>
      </c>
      <c r="B91" t="s">
        <v>5649</v>
      </c>
      <c r="C91" t="s">
        <v>5862</v>
      </c>
      <c r="D91" t="s">
        <v>133</v>
      </c>
      <c r="E91">
        <v>1</v>
      </c>
      <c r="F91">
        <v>1</v>
      </c>
      <c r="G91" t="s">
        <v>9</v>
      </c>
      <c r="H91">
        <v>1</v>
      </c>
    </row>
    <row r="92" spans="1:8" x14ac:dyDescent="0.45">
      <c r="A92" t="s">
        <v>2939</v>
      </c>
      <c r="B92" t="s">
        <v>5631</v>
      </c>
      <c r="C92" t="s">
        <v>5844</v>
      </c>
      <c r="D92" t="s">
        <v>34</v>
      </c>
      <c r="E92">
        <v>1</v>
      </c>
      <c r="F92">
        <v>1</v>
      </c>
      <c r="G92" t="s">
        <v>9</v>
      </c>
      <c r="H92">
        <v>1</v>
      </c>
    </row>
    <row r="93" spans="1:8" x14ac:dyDescent="0.45">
      <c r="A93" t="s">
        <v>1796</v>
      </c>
      <c r="B93" t="s">
        <v>5627</v>
      </c>
      <c r="C93" t="s">
        <v>5840</v>
      </c>
      <c r="D93" t="s">
        <v>34</v>
      </c>
      <c r="E93">
        <v>1</v>
      </c>
      <c r="F93">
        <v>2</v>
      </c>
      <c r="G93" t="s">
        <v>8</v>
      </c>
      <c r="H93">
        <v>1</v>
      </c>
    </row>
    <row r="94" spans="1:8" x14ac:dyDescent="0.45">
      <c r="A94" t="s">
        <v>1796</v>
      </c>
      <c r="B94" t="s">
        <v>5627</v>
      </c>
      <c r="C94" t="s">
        <v>5840</v>
      </c>
      <c r="D94" t="s">
        <v>34</v>
      </c>
      <c r="E94">
        <v>1</v>
      </c>
      <c r="F94">
        <v>2</v>
      </c>
      <c r="G94" t="s">
        <v>9</v>
      </c>
      <c r="H94">
        <v>1</v>
      </c>
    </row>
    <row r="95" spans="1:8" x14ac:dyDescent="0.45">
      <c r="A95" t="s">
        <v>3943</v>
      </c>
      <c r="B95" t="s">
        <v>5624</v>
      </c>
      <c r="C95" t="s">
        <v>5837</v>
      </c>
      <c r="D95" t="s">
        <v>34</v>
      </c>
      <c r="E95">
        <v>1</v>
      </c>
      <c r="F95">
        <v>1</v>
      </c>
      <c r="G95" t="s">
        <v>9</v>
      </c>
      <c r="H95">
        <v>1</v>
      </c>
    </row>
    <row r="96" spans="1:8" x14ac:dyDescent="0.45">
      <c r="A96" t="s">
        <v>5174</v>
      </c>
      <c r="B96" t="s">
        <v>5659</v>
      </c>
      <c r="C96" t="s">
        <v>5872</v>
      </c>
      <c r="D96" t="s">
        <v>34</v>
      </c>
      <c r="E96">
        <v>1</v>
      </c>
      <c r="F96">
        <v>1</v>
      </c>
      <c r="G96" t="s">
        <v>8</v>
      </c>
      <c r="H96">
        <v>1</v>
      </c>
    </row>
    <row r="97" spans="1:8" x14ac:dyDescent="0.45">
      <c r="A97" t="s">
        <v>998</v>
      </c>
      <c r="B97" t="s">
        <v>5663</v>
      </c>
      <c r="C97" t="s">
        <v>5876</v>
      </c>
      <c r="D97" t="s">
        <v>40</v>
      </c>
      <c r="E97">
        <v>1</v>
      </c>
      <c r="F97">
        <v>4</v>
      </c>
      <c r="G97" t="s">
        <v>8</v>
      </c>
      <c r="H97">
        <v>1</v>
      </c>
    </row>
    <row r="98" spans="1:8" x14ac:dyDescent="0.45">
      <c r="A98" t="s">
        <v>998</v>
      </c>
      <c r="B98" t="s">
        <v>5663</v>
      </c>
      <c r="C98" t="s">
        <v>5876</v>
      </c>
      <c r="D98" t="s">
        <v>40</v>
      </c>
      <c r="E98">
        <v>1</v>
      </c>
      <c r="F98">
        <v>4</v>
      </c>
      <c r="G98" t="s">
        <v>14</v>
      </c>
      <c r="H98">
        <v>1</v>
      </c>
    </row>
    <row r="99" spans="1:8" x14ac:dyDescent="0.45">
      <c r="A99" t="s">
        <v>1896</v>
      </c>
      <c r="B99" t="s">
        <v>5649</v>
      </c>
      <c r="C99" t="s">
        <v>5862</v>
      </c>
      <c r="D99" t="s">
        <v>40</v>
      </c>
      <c r="E99">
        <v>1</v>
      </c>
      <c r="F99">
        <v>1</v>
      </c>
      <c r="G99" t="s">
        <v>14</v>
      </c>
      <c r="H99">
        <v>1</v>
      </c>
    </row>
    <row r="100" spans="1:8" x14ac:dyDescent="0.45">
      <c r="A100" t="s">
        <v>5383</v>
      </c>
      <c r="B100" t="s">
        <v>5631</v>
      </c>
      <c r="C100" t="s">
        <v>5844</v>
      </c>
      <c r="D100" t="s">
        <v>40</v>
      </c>
      <c r="E100">
        <v>1</v>
      </c>
      <c r="F100">
        <v>1</v>
      </c>
      <c r="G100" t="s">
        <v>9</v>
      </c>
      <c r="H100">
        <v>1</v>
      </c>
    </row>
    <row r="101" spans="1:8" x14ac:dyDescent="0.45">
      <c r="A101" t="s">
        <v>1621</v>
      </c>
      <c r="B101" t="s">
        <v>5636</v>
      </c>
      <c r="C101" t="s">
        <v>5849</v>
      </c>
      <c r="D101" t="s">
        <v>34</v>
      </c>
      <c r="E101">
        <v>1</v>
      </c>
      <c r="F101">
        <v>4</v>
      </c>
      <c r="G101" t="s">
        <v>8</v>
      </c>
      <c r="H101">
        <v>1</v>
      </c>
    </row>
    <row r="102" spans="1:8" x14ac:dyDescent="0.45">
      <c r="A102" t="s">
        <v>492</v>
      </c>
      <c r="B102" t="s">
        <v>5658</v>
      </c>
      <c r="C102" t="s">
        <v>5871</v>
      </c>
      <c r="D102" t="s">
        <v>40</v>
      </c>
      <c r="E102">
        <v>1</v>
      </c>
      <c r="F102">
        <v>2</v>
      </c>
      <c r="G102" t="s">
        <v>8</v>
      </c>
      <c r="H102">
        <v>1</v>
      </c>
    </row>
    <row r="103" spans="1:8" x14ac:dyDescent="0.45">
      <c r="A103" t="s">
        <v>492</v>
      </c>
      <c r="B103" t="s">
        <v>5658</v>
      </c>
      <c r="C103" t="s">
        <v>5871</v>
      </c>
      <c r="D103" t="s">
        <v>40</v>
      </c>
      <c r="E103">
        <v>1</v>
      </c>
      <c r="F103">
        <v>2</v>
      </c>
      <c r="G103" t="s">
        <v>14</v>
      </c>
      <c r="H103">
        <v>1</v>
      </c>
    </row>
    <row r="104" spans="1:8" x14ac:dyDescent="0.45">
      <c r="A104" t="s">
        <v>4509</v>
      </c>
      <c r="B104" t="s">
        <v>5639</v>
      </c>
      <c r="C104" t="s">
        <v>5852</v>
      </c>
      <c r="D104" t="s">
        <v>40</v>
      </c>
      <c r="E104">
        <v>1</v>
      </c>
      <c r="F104">
        <v>1</v>
      </c>
      <c r="G104" t="s">
        <v>8</v>
      </c>
      <c r="H104">
        <v>1</v>
      </c>
    </row>
    <row r="105" spans="1:8" x14ac:dyDescent="0.45">
      <c r="A105" t="s">
        <v>2650</v>
      </c>
      <c r="B105" t="s">
        <v>5627</v>
      </c>
      <c r="C105" t="s">
        <v>5840</v>
      </c>
      <c r="D105" t="s">
        <v>40</v>
      </c>
      <c r="E105">
        <v>1</v>
      </c>
      <c r="F105">
        <v>2</v>
      </c>
      <c r="G105" t="s">
        <v>14</v>
      </c>
      <c r="H105">
        <v>1</v>
      </c>
    </row>
    <row r="106" spans="1:8" x14ac:dyDescent="0.45">
      <c r="A106" t="s">
        <v>1533</v>
      </c>
      <c r="B106" t="s">
        <v>5641</v>
      </c>
      <c r="C106" t="s">
        <v>5854</v>
      </c>
      <c r="D106" t="s">
        <v>34</v>
      </c>
      <c r="E106">
        <v>1</v>
      </c>
      <c r="F106">
        <v>1</v>
      </c>
      <c r="G106" t="s">
        <v>9</v>
      </c>
      <c r="H106">
        <v>1</v>
      </c>
    </row>
    <row r="107" spans="1:8" x14ac:dyDescent="0.45">
      <c r="A107" t="s">
        <v>4838</v>
      </c>
      <c r="B107" t="s">
        <v>5664</v>
      </c>
      <c r="C107" t="s">
        <v>5877</v>
      </c>
      <c r="D107" t="s">
        <v>34</v>
      </c>
      <c r="E107">
        <v>1</v>
      </c>
      <c r="F107">
        <v>2</v>
      </c>
      <c r="G107" t="s">
        <v>8</v>
      </c>
      <c r="H107">
        <v>1</v>
      </c>
    </row>
    <row r="108" spans="1:8" x14ac:dyDescent="0.45">
      <c r="A108" t="s">
        <v>4838</v>
      </c>
      <c r="B108" t="s">
        <v>5664</v>
      </c>
      <c r="C108" t="s">
        <v>5877</v>
      </c>
      <c r="D108" t="s">
        <v>34</v>
      </c>
      <c r="E108">
        <v>1</v>
      </c>
      <c r="F108">
        <v>2</v>
      </c>
      <c r="G108" t="s">
        <v>16</v>
      </c>
      <c r="H108">
        <v>1</v>
      </c>
    </row>
    <row r="109" spans="1:8" x14ac:dyDescent="0.45">
      <c r="A109" t="s">
        <v>3401</v>
      </c>
      <c r="B109" t="s">
        <v>5649</v>
      </c>
      <c r="C109" t="s">
        <v>5862</v>
      </c>
      <c r="D109" t="s">
        <v>34</v>
      </c>
      <c r="E109">
        <v>1</v>
      </c>
      <c r="F109">
        <v>2</v>
      </c>
      <c r="G109" t="s">
        <v>14</v>
      </c>
      <c r="H109">
        <v>1</v>
      </c>
    </row>
    <row r="110" spans="1:8" x14ac:dyDescent="0.45">
      <c r="A110" t="s">
        <v>3880</v>
      </c>
      <c r="B110" t="s">
        <v>5623</v>
      </c>
      <c r="C110" t="s">
        <v>5836</v>
      </c>
      <c r="D110" t="s">
        <v>40</v>
      </c>
      <c r="E110">
        <v>1</v>
      </c>
      <c r="F110">
        <v>1</v>
      </c>
      <c r="G110" t="s">
        <v>8</v>
      </c>
      <c r="H110">
        <v>1</v>
      </c>
    </row>
    <row r="111" spans="1:8" x14ac:dyDescent="0.45">
      <c r="A111" t="s">
        <v>5117</v>
      </c>
      <c r="B111" t="s">
        <v>5665</v>
      </c>
      <c r="C111" t="s">
        <v>5878</v>
      </c>
      <c r="D111" t="s">
        <v>40</v>
      </c>
      <c r="E111">
        <v>1</v>
      </c>
      <c r="F111">
        <v>2</v>
      </c>
      <c r="G111" t="s">
        <v>8</v>
      </c>
      <c r="H111">
        <v>1</v>
      </c>
    </row>
    <row r="112" spans="1:8" x14ac:dyDescent="0.45">
      <c r="A112" t="s">
        <v>5117</v>
      </c>
      <c r="B112" t="s">
        <v>5665</v>
      </c>
      <c r="C112" t="s">
        <v>5878</v>
      </c>
      <c r="D112" t="s">
        <v>40</v>
      </c>
      <c r="E112">
        <v>1</v>
      </c>
      <c r="F112">
        <v>2</v>
      </c>
      <c r="G112" t="s">
        <v>9</v>
      </c>
      <c r="H112">
        <v>1</v>
      </c>
    </row>
    <row r="113" spans="1:8" x14ac:dyDescent="0.45">
      <c r="A113" t="s">
        <v>1281</v>
      </c>
      <c r="B113" t="s">
        <v>5643</v>
      </c>
      <c r="C113" t="s">
        <v>5856</v>
      </c>
      <c r="D113" t="s">
        <v>40</v>
      </c>
      <c r="E113">
        <v>1</v>
      </c>
      <c r="F113">
        <v>1</v>
      </c>
      <c r="G113" t="s">
        <v>16</v>
      </c>
      <c r="H113">
        <v>1</v>
      </c>
    </row>
    <row r="114" spans="1:8" x14ac:dyDescent="0.45">
      <c r="A114" t="s">
        <v>2404</v>
      </c>
      <c r="B114" t="s">
        <v>5623</v>
      </c>
      <c r="C114" t="s">
        <v>5836</v>
      </c>
      <c r="D114" t="s">
        <v>40</v>
      </c>
      <c r="E114">
        <v>1</v>
      </c>
      <c r="F114">
        <v>3</v>
      </c>
      <c r="G114" t="s">
        <v>16</v>
      </c>
      <c r="H114">
        <v>1</v>
      </c>
    </row>
    <row r="115" spans="1:8" x14ac:dyDescent="0.45">
      <c r="A115" t="s">
        <v>2404</v>
      </c>
      <c r="B115" t="s">
        <v>5623</v>
      </c>
      <c r="C115" t="s">
        <v>5836</v>
      </c>
      <c r="D115" t="s">
        <v>40</v>
      </c>
      <c r="E115">
        <v>1</v>
      </c>
      <c r="F115">
        <v>3</v>
      </c>
      <c r="G115" t="s">
        <v>14</v>
      </c>
      <c r="H115">
        <v>1</v>
      </c>
    </row>
    <row r="116" spans="1:8" x14ac:dyDescent="0.45">
      <c r="A116" t="s">
        <v>3507</v>
      </c>
      <c r="B116" t="s">
        <v>5626</v>
      </c>
      <c r="C116" t="s">
        <v>5839</v>
      </c>
      <c r="D116" t="s">
        <v>40</v>
      </c>
      <c r="E116">
        <v>1</v>
      </c>
      <c r="F116">
        <v>4</v>
      </c>
      <c r="G116" t="s">
        <v>8</v>
      </c>
      <c r="H116">
        <v>1</v>
      </c>
    </row>
    <row r="117" spans="1:8" x14ac:dyDescent="0.45">
      <c r="A117" t="s">
        <v>3507</v>
      </c>
      <c r="B117" t="s">
        <v>5626</v>
      </c>
      <c r="C117" t="s">
        <v>5839</v>
      </c>
      <c r="D117" t="s">
        <v>40</v>
      </c>
      <c r="E117">
        <v>1</v>
      </c>
      <c r="F117">
        <v>4</v>
      </c>
      <c r="G117" t="s">
        <v>9</v>
      </c>
      <c r="H117">
        <v>1</v>
      </c>
    </row>
    <row r="118" spans="1:8" x14ac:dyDescent="0.45">
      <c r="A118" t="s">
        <v>3507</v>
      </c>
      <c r="B118" t="s">
        <v>5626</v>
      </c>
      <c r="C118" t="s">
        <v>5839</v>
      </c>
      <c r="D118" t="s">
        <v>40</v>
      </c>
      <c r="E118">
        <v>1</v>
      </c>
      <c r="F118">
        <v>4</v>
      </c>
      <c r="G118" t="s">
        <v>14</v>
      </c>
      <c r="H118">
        <v>1</v>
      </c>
    </row>
    <row r="119" spans="1:8" x14ac:dyDescent="0.45">
      <c r="A119" t="s">
        <v>4925</v>
      </c>
      <c r="B119" t="s">
        <v>5631</v>
      </c>
      <c r="C119" t="s">
        <v>5844</v>
      </c>
      <c r="D119" t="s">
        <v>40</v>
      </c>
      <c r="E119">
        <v>1</v>
      </c>
      <c r="F119">
        <v>1</v>
      </c>
      <c r="G119" t="s">
        <v>8</v>
      </c>
      <c r="H119">
        <v>1</v>
      </c>
    </row>
    <row r="120" spans="1:8" x14ac:dyDescent="0.45">
      <c r="A120" t="s">
        <v>5531</v>
      </c>
      <c r="B120" t="s">
        <v>5666</v>
      </c>
      <c r="C120" t="s">
        <v>5879</v>
      </c>
      <c r="D120" t="s">
        <v>40</v>
      </c>
      <c r="E120">
        <v>1</v>
      </c>
      <c r="F120">
        <v>2</v>
      </c>
      <c r="G120" t="s">
        <v>14</v>
      </c>
      <c r="H120">
        <v>1</v>
      </c>
    </row>
    <row r="121" spans="1:8" x14ac:dyDescent="0.45">
      <c r="A121" t="s">
        <v>5531</v>
      </c>
      <c r="B121" t="s">
        <v>5666</v>
      </c>
      <c r="C121" t="s">
        <v>5879</v>
      </c>
      <c r="D121" t="s">
        <v>40</v>
      </c>
      <c r="E121">
        <v>1</v>
      </c>
      <c r="F121">
        <v>2</v>
      </c>
      <c r="G121" t="s">
        <v>8</v>
      </c>
      <c r="H121">
        <v>1</v>
      </c>
    </row>
    <row r="122" spans="1:8" x14ac:dyDescent="0.45">
      <c r="A122" t="s">
        <v>49</v>
      </c>
      <c r="B122" t="s">
        <v>5667</v>
      </c>
      <c r="C122" t="s">
        <v>5880</v>
      </c>
      <c r="D122" t="s">
        <v>40</v>
      </c>
      <c r="E122">
        <v>1</v>
      </c>
      <c r="F122">
        <v>1</v>
      </c>
      <c r="G122" t="s">
        <v>8</v>
      </c>
      <c r="H122">
        <v>1</v>
      </c>
    </row>
    <row r="123" spans="1:8" x14ac:dyDescent="0.45">
      <c r="A123" t="s">
        <v>4525</v>
      </c>
      <c r="B123" t="s">
        <v>5626</v>
      </c>
      <c r="C123" t="s">
        <v>5839</v>
      </c>
      <c r="D123" t="s">
        <v>40</v>
      </c>
      <c r="E123">
        <v>1</v>
      </c>
      <c r="F123">
        <v>2</v>
      </c>
      <c r="G123" t="s">
        <v>9</v>
      </c>
      <c r="H123">
        <v>1</v>
      </c>
    </row>
    <row r="124" spans="1:8" x14ac:dyDescent="0.45">
      <c r="A124" t="s">
        <v>4525</v>
      </c>
      <c r="B124" t="s">
        <v>5626</v>
      </c>
      <c r="C124" t="s">
        <v>5839</v>
      </c>
      <c r="D124" t="s">
        <v>40</v>
      </c>
      <c r="E124">
        <v>1</v>
      </c>
      <c r="F124">
        <v>2</v>
      </c>
      <c r="G124" t="s">
        <v>14</v>
      </c>
      <c r="H124">
        <v>1</v>
      </c>
    </row>
    <row r="125" spans="1:8" x14ac:dyDescent="0.45">
      <c r="A125" t="s">
        <v>3275</v>
      </c>
      <c r="B125" t="s">
        <v>5632</v>
      </c>
      <c r="C125" t="s">
        <v>5845</v>
      </c>
      <c r="D125" t="s">
        <v>40</v>
      </c>
      <c r="E125">
        <v>1</v>
      </c>
      <c r="F125">
        <v>1</v>
      </c>
      <c r="G125" t="s">
        <v>8</v>
      </c>
      <c r="H125">
        <v>1</v>
      </c>
    </row>
    <row r="126" spans="1:8" x14ac:dyDescent="0.45">
      <c r="A126" t="s">
        <v>1652</v>
      </c>
      <c r="B126" t="s">
        <v>5641</v>
      </c>
      <c r="C126" t="s">
        <v>5854</v>
      </c>
      <c r="D126" t="s">
        <v>34</v>
      </c>
      <c r="E126">
        <v>1</v>
      </c>
      <c r="F126">
        <v>1</v>
      </c>
      <c r="G126" t="s">
        <v>8</v>
      </c>
      <c r="H126">
        <v>1</v>
      </c>
    </row>
    <row r="127" spans="1:8" x14ac:dyDescent="0.45">
      <c r="A127" t="s">
        <v>1412</v>
      </c>
      <c r="B127" t="s">
        <v>5668</v>
      </c>
      <c r="C127" t="s">
        <v>5881</v>
      </c>
      <c r="D127" t="s">
        <v>34</v>
      </c>
      <c r="E127">
        <v>1</v>
      </c>
      <c r="F127">
        <v>1</v>
      </c>
      <c r="G127" t="s">
        <v>8</v>
      </c>
      <c r="H127">
        <v>1</v>
      </c>
    </row>
    <row r="128" spans="1:8" x14ac:dyDescent="0.45">
      <c r="A128" t="s">
        <v>5576</v>
      </c>
      <c r="B128" t="s">
        <v>5649</v>
      </c>
      <c r="C128" t="s">
        <v>5862</v>
      </c>
      <c r="D128" t="s">
        <v>34</v>
      </c>
      <c r="E128">
        <v>1</v>
      </c>
      <c r="F128">
        <v>1</v>
      </c>
      <c r="G128" t="s">
        <v>8</v>
      </c>
      <c r="H128">
        <v>1</v>
      </c>
    </row>
    <row r="129" spans="1:8" x14ac:dyDescent="0.45">
      <c r="A129" t="s">
        <v>3687</v>
      </c>
      <c r="B129" t="s">
        <v>5669</v>
      </c>
      <c r="C129" t="s">
        <v>5882</v>
      </c>
      <c r="D129" t="s">
        <v>269</v>
      </c>
      <c r="E129">
        <v>1</v>
      </c>
      <c r="F129">
        <v>1</v>
      </c>
      <c r="G129" t="s">
        <v>8</v>
      </c>
      <c r="H129">
        <v>1</v>
      </c>
    </row>
    <row r="130" spans="1:8" x14ac:dyDescent="0.45">
      <c r="A130" t="s">
        <v>2054</v>
      </c>
      <c r="B130" t="s">
        <v>5670</v>
      </c>
      <c r="C130" t="s">
        <v>5883</v>
      </c>
      <c r="D130" t="s">
        <v>34</v>
      </c>
      <c r="E130">
        <v>1</v>
      </c>
      <c r="F130">
        <v>1</v>
      </c>
      <c r="G130" t="s">
        <v>8</v>
      </c>
      <c r="H130">
        <v>1</v>
      </c>
    </row>
    <row r="131" spans="1:8" x14ac:dyDescent="0.45">
      <c r="A131" t="s">
        <v>2278</v>
      </c>
      <c r="B131" t="s">
        <v>5671</v>
      </c>
      <c r="C131" t="s">
        <v>5884</v>
      </c>
      <c r="D131" t="s">
        <v>34</v>
      </c>
      <c r="E131">
        <v>1</v>
      </c>
      <c r="F131">
        <v>2</v>
      </c>
      <c r="G131" t="s">
        <v>9</v>
      </c>
      <c r="H131">
        <v>1</v>
      </c>
    </row>
    <row r="132" spans="1:8" x14ac:dyDescent="0.45">
      <c r="A132" t="s">
        <v>2278</v>
      </c>
      <c r="B132" t="s">
        <v>5671</v>
      </c>
      <c r="C132" t="s">
        <v>5884</v>
      </c>
      <c r="D132" t="s">
        <v>34</v>
      </c>
      <c r="E132">
        <v>1</v>
      </c>
      <c r="F132">
        <v>2</v>
      </c>
      <c r="G132" t="s">
        <v>8</v>
      </c>
      <c r="H132">
        <v>1</v>
      </c>
    </row>
    <row r="133" spans="1:8" x14ac:dyDescent="0.45">
      <c r="A133" t="s">
        <v>3722</v>
      </c>
      <c r="B133" t="s">
        <v>5647</v>
      </c>
      <c r="C133" t="s">
        <v>5860</v>
      </c>
      <c r="D133" t="s">
        <v>40</v>
      </c>
      <c r="E133">
        <v>1</v>
      </c>
      <c r="F133">
        <v>1</v>
      </c>
      <c r="G133" t="s">
        <v>9</v>
      </c>
      <c r="H133">
        <v>1</v>
      </c>
    </row>
    <row r="134" spans="1:8" x14ac:dyDescent="0.45">
      <c r="A134" t="s">
        <v>5451</v>
      </c>
      <c r="B134" t="s">
        <v>5659</v>
      </c>
      <c r="C134" t="s">
        <v>5872</v>
      </c>
      <c r="D134" t="s">
        <v>40</v>
      </c>
      <c r="E134">
        <v>1</v>
      </c>
      <c r="F134">
        <v>1</v>
      </c>
      <c r="G134" t="s">
        <v>8</v>
      </c>
      <c r="H134">
        <v>1</v>
      </c>
    </row>
    <row r="135" spans="1:8" x14ac:dyDescent="0.45">
      <c r="A135" t="s">
        <v>1115</v>
      </c>
      <c r="B135" t="s">
        <v>5644</v>
      </c>
      <c r="C135" t="s">
        <v>5857</v>
      </c>
      <c r="D135" t="s">
        <v>40</v>
      </c>
      <c r="E135">
        <v>1</v>
      </c>
      <c r="F135">
        <v>3</v>
      </c>
      <c r="G135" t="s">
        <v>16</v>
      </c>
      <c r="H135">
        <v>1</v>
      </c>
    </row>
    <row r="136" spans="1:8" x14ac:dyDescent="0.45">
      <c r="A136" t="s">
        <v>1115</v>
      </c>
      <c r="B136" t="s">
        <v>5644</v>
      </c>
      <c r="C136" t="s">
        <v>5857</v>
      </c>
      <c r="D136" t="s">
        <v>40</v>
      </c>
      <c r="E136">
        <v>1</v>
      </c>
      <c r="F136">
        <v>3</v>
      </c>
      <c r="G136" t="s">
        <v>8</v>
      </c>
      <c r="H136">
        <v>1</v>
      </c>
    </row>
    <row r="137" spans="1:8" x14ac:dyDescent="0.45">
      <c r="A137" t="s">
        <v>1881</v>
      </c>
      <c r="B137" t="s">
        <v>5644</v>
      </c>
      <c r="C137" t="s">
        <v>5857</v>
      </c>
      <c r="D137" t="s">
        <v>34</v>
      </c>
      <c r="E137">
        <v>1</v>
      </c>
      <c r="F137">
        <v>2</v>
      </c>
      <c r="G137" t="s">
        <v>8</v>
      </c>
      <c r="H137">
        <v>1</v>
      </c>
    </row>
    <row r="138" spans="1:8" x14ac:dyDescent="0.45">
      <c r="A138" t="s">
        <v>58</v>
      </c>
      <c r="B138" t="s">
        <v>5672</v>
      </c>
      <c r="C138" t="s">
        <v>5885</v>
      </c>
      <c r="D138" t="s">
        <v>40</v>
      </c>
      <c r="E138">
        <v>1</v>
      </c>
      <c r="F138">
        <v>2</v>
      </c>
      <c r="G138" t="s">
        <v>8</v>
      </c>
      <c r="H138">
        <v>1</v>
      </c>
    </row>
    <row r="139" spans="1:8" x14ac:dyDescent="0.45">
      <c r="A139" t="s">
        <v>58</v>
      </c>
      <c r="B139" t="s">
        <v>5672</v>
      </c>
      <c r="C139" t="s">
        <v>5885</v>
      </c>
      <c r="D139" t="s">
        <v>40</v>
      </c>
      <c r="E139">
        <v>1</v>
      </c>
      <c r="F139">
        <v>2</v>
      </c>
      <c r="G139" t="s">
        <v>9</v>
      </c>
      <c r="H139">
        <v>1</v>
      </c>
    </row>
    <row r="140" spans="1:8" x14ac:dyDescent="0.45">
      <c r="A140" t="s">
        <v>2310</v>
      </c>
      <c r="B140" t="s">
        <v>5673</v>
      </c>
      <c r="C140" t="s">
        <v>5886</v>
      </c>
      <c r="D140" t="s">
        <v>34</v>
      </c>
      <c r="E140">
        <v>1</v>
      </c>
      <c r="F140">
        <v>2</v>
      </c>
      <c r="G140" t="s">
        <v>8</v>
      </c>
      <c r="H140">
        <v>1</v>
      </c>
    </row>
    <row r="141" spans="1:8" x14ac:dyDescent="0.45">
      <c r="A141" t="s">
        <v>2310</v>
      </c>
      <c r="B141" t="s">
        <v>5673</v>
      </c>
      <c r="C141" t="s">
        <v>5886</v>
      </c>
      <c r="D141" t="s">
        <v>34</v>
      </c>
      <c r="E141">
        <v>1</v>
      </c>
      <c r="F141">
        <v>2</v>
      </c>
      <c r="G141" t="s">
        <v>16</v>
      </c>
      <c r="H141">
        <v>1</v>
      </c>
    </row>
    <row r="142" spans="1:8" x14ac:dyDescent="0.45">
      <c r="A142" t="s">
        <v>3339</v>
      </c>
      <c r="B142" t="s">
        <v>5641</v>
      </c>
      <c r="C142" t="s">
        <v>5854</v>
      </c>
      <c r="D142" t="s">
        <v>34</v>
      </c>
      <c r="E142">
        <v>1</v>
      </c>
      <c r="F142">
        <v>2</v>
      </c>
      <c r="G142" t="s">
        <v>14</v>
      </c>
      <c r="H142">
        <v>1</v>
      </c>
    </row>
    <row r="143" spans="1:8" x14ac:dyDescent="0.45">
      <c r="A143" t="s">
        <v>4449</v>
      </c>
      <c r="B143" t="s">
        <v>5632</v>
      </c>
      <c r="C143" t="s">
        <v>5845</v>
      </c>
      <c r="D143" t="s">
        <v>269</v>
      </c>
      <c r="E143">
        <v>1</v>
      </c>
      <c r="F143">
        <v>3</v>
      </c>
      <c r="G143" t="s">
        <v>16</v>
      </c>
      <c r="H143">
        <v>1</v>
      </c>
    </row>
    <row r="144" spans="1:8" x14ac:dyDescent="0.45">
      <c r="A144" t="s">
        <v>5595</v>
      </c>
      <c r="B144" t="s">
        <v>5641</v>
      </c>
      <c r="C144" t="s">
        <v>5854</v>
      </c>
      <c r="D144" t="s">
        <v>133</v>
      </c>
      <c r="E144">
        <v>1</v>
      </c>
      <c r="F144">
        <v>1</v>
      </c>
      <c r="G144" t="s">
        <v>9</v>
      </c>
      <c r="H144">
        <v>1</v>
      </c>
    </row>
    <row r="145" spans="1:8" x14ac:dyDescent="0.45">
      <c r="A145" t="s">
        <v>1567</v>
      </c>
      <c r="B145" t="s">
        <v>5674</v>
      </c>
      <c r="C145" t="s">
        <v>5887</v>
      </c>
      <c r="D145" t="s">
        <v>269</v>
      </c>
      <c r="E145">
        <v>1</v>
      </c>
      <c r="F145">
        <v>1</v>
      </c>
      <c r="G145" t="s">
        <v>8</v>
      </c>
      <c r="H145">
        <v>1</v>
      </c>
    </row>
    <row r="146" spans="1:8" x14ac:dyDescent="0.45">
      <c r="A146" t="s">
        <v>3180</v>
      </c>
      <c r="B146" t="s">
        <v>5658</v>
      </c>
      <c r="C146" t="s">
        <v>5871</v>
      </c>
      <c r="D146" t="s">
        <v>40</v>
      </c>
      <c r="E146">
        <v>1</v>
      </c>
      <c r="F146">
        <v>1</v>
      </c>
      <c r="G146" t="s">
        <v>8</v>
      </c>
      <c r="H146">
        <v>1</v>
      </c>
    </row>
    <row r="147" spans="1:8" x14ac:dyDescent="0.45">
      <c r="A147" t="s">
        <v>1305</v>
      </c>
      <c r="B147" t="s">
        <v>5675</v>
      </c>
      <c r="C147" t="s">
        <v>5888</v>
      </c>
      <c r="D147" t="s">
        <v>34</v>
      </c>
      <c r="E147">
        <v>1</v>
      </c>
      <c r="F147">
        <v>1</v>
      </c>
      <c r="G147" t="s">
        <v>8</v>
      </c>
      <c r="H147">
        <v>1</v>
      </c>
    </row>
    <row r="148" spans="1:8" x14ac:dyDescent="0.45">
      <c r="A148" t="s">
        <v>5128</v>
      </c>
      <c r="B148" t="s">
        <v>5644</v>
      </c>
      <c r="C148" t="s">
        <v>5857</v>
      </c>
      <c r="D148" t="s">
        <v>34</v>
      </c>
      <c r="E148">
        <v>1</v>
      </c>
      <c r="F148">
        <v>2</v>
      </c>
      <c r="G148" t="s">
        <v>8</v>
      </c>
      <c r="H148">
        <v>1</v>
      </c>
    </row>
    <row r="149" spans="1:8" x14ac:dyDescent="0.45">
      <c r="A149" t="s">
        <v>5128</v>
      </c>
      <c r="B149" t="s">
        <v>5644</v>
      </c>
      <c r="C149" t="s">
        <v>5857</v>
      </c>
      <c r="D149" t="s">
        <v>34</v>
      </c>
      <c r="E149">
        <v>1</v>
      </c>
      <c r="F149">
        <v>2</v>
      </c>
      <c r="G149" t="s">
        <v>9</v>
      </c>
      <c r="H149">
        <v>1</v>
      </c>
    </row>
    <row r="150" spans="1:8" x14ac:dyDescent="0.45">
      <c r="A150" t="s">
        <v>3530</v>
      </c>
      <c r="B150" t="s">
        <v>5676</v>
      </c>
      <c r="C150" t="s">
        <v>5889</v>
      </c>
      <c r="D150" t="s">
        <v>34</v>
      </c>
      <c r="E150">
        <v>1</v>
      </c>
      <c r="F150">
        <v>2</v>
      </c>
      <c r="G150" t="s">
        <v>9</v>
      </c>
      <c r="H150">
        <v>1</v>
      </c>
    </row>
    <row r="151" spans="1:8" x14ac:dyDescent="0.45">
      <c r="A151" t="s">
        <v>3530</v>
      </c>
      <c r="B151" t="s">
        <v>5676</v>
      </c>
      <c r="C151" t="s">
        <v>5889</v>
      </c>
      <c r="D151" t="s">
        <v>34</v>
      </c>
      <c r="E151">
        <v>1</v>
      </c>
      <c r="F151">
        <v>2</v>
      </c>
      <c r="G151" t="s">
        <v>10</v>
      </c>
      <c r="H151">
        <v>1</v>
      </c>
    </row>
    <row r="152" spans="1:8" x14ac:dyDescent="0.45">
      <c r="A152" t="s">
        <v>3751</v>
      </c>
      <c r="B152" t="s">
        <v>5677</v>
      </c>
      <c r="C152" t="s">
        <v>5890</v>
      </c>
      <c r="D152" t="s">
        <v>40</v>
      </c>
      <c r="E152">
        <v>1</v>
      </c>
      <c r="F152">
        <v>1</v>
      </c>
      <c r="G152" t="s">
        <v>8</v>
      </c>
      <c r="H152">
        <v>1</v>
      </c>
    </row>
    <row r="153" spans="1:8" x14ac:dyDescent="0.45">
      <c r="A153" t="s">
        <v>5129</v>
      </c>
      <c r="B153" t="s">
        <v>5657</v>
      </c>
      <c r="C153" t="s">
        <v>5870</v>
      </c>
      <c r="D153" t="s">
        <v>34</v>
      </c>
      <c r="E153">
        <v>1</v>
      </c>
      <c r="F153">
        <v>1</v>
      </c>
      <c r="G153" t="s">
        <v>8</v>
      </c>
      <c r="H153">
        <v>1</v>
      </c>
    </row>
    <row r="154" spans="1:8" x14ac:dyDescent="0.45">
      <c r="A154" t="s">
        <v>1487</v>
      </c>
      <c r="B154" t="s">
        <v>5623</v>
      </c>
      <c r="C154" t="s">
        <v>5836</v>
      </c>
      <c r="D154" t="s">
        <v>34</v>
      </c>
      <c r="E154">
        <v>1</v>
      </c>
      <c r="F154">
        <v>2</v>
      </c>
      <c r="G154" t="s">
        <v>8</v>
      </c>
      <c r="H154">
        <v>1</v>
      </c>
    </row>
    <row r="155" spans="1:8" x14ac:dyDescent="0.45">
      <c r="A155" t="s">
        <v>1487</v>
      </c>
      <c r="B155" t="s">
        <v>5623</v>
      </c>
      <c r="C155" t="s">
        <v>5836</v>
      </c>
      <c r="D155" t="s">
        <v>34</v>
      </c>
      <c r="E155">
        <v>1</v>
      </c>
      <c r="F155">
        <v>2</v>
      </c>
      <c r="G155" t="s">
        <v>14</v>
      </c>
      <c r="H155">
        <v>1</v>
      </c>
    </row>
    <row r="156" spans="1:8" x14ac:dyDescent="0.45">
      <c r="A156" t="s">
        <v>2617</v>
      </c>
      <c r="B156" t="s">
        <v>5678</v>
      </c>
      <c r="C156" t="s">
        <v>5891</v>
      </c>
      <c r="D156" t="s">
        <v>40</v>
      </c>
      <c r="E156">
        <v>1</v>
      </c>
      <c r="F156">
        <v>1</v>
      </c>
      <c r="G156" t="s">
        <v>8</v>
      </c>
      <c r="H156">
        <v>1</v>
      </c>
    </row>
    <row r="157" spans="1:8" x14ac:dyDescent="0.45">
      <c r="A157" t="s">
        <v>3355</v>
      </c>
      <c r="B157" t="s">
        <v>5631</v>
      </c>
      <c r="C157" t="s">
        <v>5844</v>
      </c>
      <c r="D157" t="s">
        <v>34</v>
      </c>
      <c r="E157">
        <v>1</v>
      </c>
      <c r="F157">
        <v>1</v>
      </c>
      <c r="G157" t="s">
        <v>8</v>
      </c>
      <c r="H157">
        <v>1</v>
      </c>
    </row>
    <row r="158" spans="1:8" x14ac:dyDescent="0.45">
      <c r="A158" t="s">
        <v>4816</v>
      </c>
      <c r="B158" t="s">
        <v>5644</v>
      </c>
      <c r="C158" t="s">
        <v>5857</v>
      </c>
      <c r="D158" t="s">
        <v>34</v>
      </c>
      <c r="E158">
        <v>1</v>
      </c>
      <c r="F158">
        <v>2</v>
      </c>
      <c r="G158" t="s">
        <v>9</v>
      </c>
      <c r="H158">
        <v>1</v>
      </c>
    </row>
    <row r="159" spans="1:8" x14ac:dyDescent="0.45">
      <c r="A159" t="s">
        <v>4816</v>
      </c>
      <c r="B159" t="s">
        <v>5644</v>
      </c>
      <c r="C159" t="s">
        <v>5857</v>
      </c>
      <c r="D159" t="s">
        <v>34</v>
      </c>
      <c r="E159">
        <v>1</v>
      </c>
      <c r="F159">
        <v>2</v>
      </c>
      <c r="G159" t="s">
        <v>8</v>
      </c>
      <c r="H159">
        <v>1</v>
      </c>
    </row>
    <row r="160" spans="1:8" x14ac:dyDescent="0.45">
      <c r="A160" t="s">
        <v>458</v>
      </c>
      <c r="B160" t="s">
        <v>5640</v>
      </c>
      <c r="C160" t="s">
        <v>5853</v>
      </c>
      <c r="D160" t="s">
        <v>40</v>
      </c>
      <c r="E160">
        <v>1</v>
      </c>
      <c r="F160">
        <v>3</v>
      </c>
      <c r="G160" t="s">
        <v>8</v>
      </c>
      <c r="H160">
        <v>1</v>
      </c>
    </row>
    <row r="161" spans="1:8" x14ac:dyDescent="0.45">
      <c r="A161" t="s">
        <v>458</v>
      </c>
      <c r="B161" t="s">
        <v>5640</v>
      </c>
      <c r="C161" t="s">
        <v>5853</v>
      </c>
      <c r="D161" t="s">
        <v>40</v>
      </c>
      <c r="E161">
        <v>1</v>
      </c>
      <c r="F161">
        <v>3</v>
      </c>
      <c r="G161" t="s">
        <v>9</v>
      </c>
      <c r="H161">
        <v>1</v>
      </c>
    </row>
    <row r="162" spans="1:8" x14ac:dyDescent="0.45">
      <c r="A162" t="s">
        <v>239</v>
      </c>
      <c r="B162" t="s">
        <v>5651</v>
      </c>
      <c r="C162" t="s">
        <v>5864</v>
      </c>
      <c r="D162" t="s">
        <v>34</v>
      </c>
      <c r="E162">
        <v>1</v>
      </c>
      <c r="F162">
        <v>3</v>
      </c>
      <c r="G162" t="s">
        <v>9</v>
      </c>
      <c r="H162">
        <v>1</v>
      </c>
    </row>
    <row r="163" spans="1:8" x14ac:dyDescent="0.45">
      <c r="A163" t="s">
        <v>239</v>
      </c>
      <c r="B163" t="s">
        <v>5651</v>
      </c>
      <c r="C163" t="s">
        <v>5864</v>
      </c>
      <c r="D163" t="s">
        <v>34</v>
      </c>
      <c r="E163">
        <v>1</v>
      </c>
      <c r="F163">
        <v>3</v>
      </c>
      <c r="G163" t="s">
        <v>8</v>
      </c>
      <c r="H163">
        <v>1</v>
      </c>
    </row>
    <row r="164" spans="1:8" x14ac:dyDescent="0.45">
      <c r="A164" t="s">
        <v>4447</v>
      </c>
      <c r="B164" t="s">
        <v>5654</v>
      </c>
      <c r="C164" t="s">
        <v>5867</v>
      </c>
      <c r="D164" t="s">
        <v>34</v>
      </c>
      <c r="E164">
        <v>1</v>
      </c>
      <c r="F164">
        <v>2</v>
      </c>
      <c r="G164" t="s">
        <v>14</v>
      </c>
      <c r="H164">
        <v>1</v>
      </c>
    </row>
    <row r="165" spans="1:8" x14ac:dyDescent="0.45">
      <c r="A165" t="s">
        <v>4447</v>
      </c>
      <c r="B165" t="s">
        <v>5654</v>
      </c>
      <c r="C165" t="s">
        <v>5867</v>
      </c>
      <c r="D165" t="s">
        <v>34</v>
      </c>
      <c r="E165">
        <v>1</v>
      </c>
      <c r="F165">
        <v>2</v>
      </c>
      <c r="G165" t="s">
        <v>16</v>
      </c>
      <c r="H165">
        <v>1</v>
      </c>
    </row>
    <row r="166" spans="1:8" x14ac:dyDescent="0.45">
      <c r="A166" t="s">
        <v>3532</v>
      </c>
      <c r="B166" t="s">
        <v>5631</v>
      </c>
      <c r="C166" t="s">
        <v>5844</v>
      </c>
      <c r="D166" t="s">
        <v>40</v>
      </c>
      <c r="E166">
        <v>1</v>
      </c>
      <c r="F166">
        <v>1</v>
      </c>
      <c r="G166" t="s">
        <v>8</v>
      </c>
      <c r="H166">
        <v>1</v>
      </c>
    </row>
    <row r="167" spans="1:8" x14ac:dyDescent="0.45">
      <c r="A167" t="s">
        <v>1890</v>
      </c>
      <c r="B167" t="s">
        <v>5666</v>
      </c>
      <c r="C167" t="s">
        <v>5879</v>
      </c>
      <c r="D167" t="s">
        <v>40</v>
      </c>
      <c r="E167">
        <v>1</v>
      </c>
      <c r="F167">
        <v>1</v>
      </c>
      <c r="G167" t="s">
        <v>8</v>
      </c>
      <c r="H167">
        <v>1</v>
      </c>
    </row>
    <row r="168" spans="1:8" x14ac:dyDescent="0.45">
      <c r="A168" t="s">
        <v>1288</v>
      </c>
      <c r="B168" t="s">
        <v>5676</v>
      </c>
      <c r="C168" t="s">
        <v>5889</v>
      </c>
      <c r="D168" t="s">
        <v>40</v>
      </c>
      <c r="E168">
        <v>1</v>
      </c>
      <c r="F168">
        <v>1</v>
      </c>
      <c r="G168" t="s">
        <v>8</v>
      </c>
      <c r="H168">
        <v>1</v>
      </c>
    </row>
    <row r="169" spans="1:8" x14ac:dyDescent="0.45">
      <c r="A169" t="s">
        <v>5450</v>
      </c>
      <c r="B169" t="s">
        <v>5641</v>
      </c>
      <c r="C169" t="s">
        <v>5854</v>
      </c>
      <c r="D169" t="s">
        <v>34</v>
      </c>
      <c r="E169">
        <v>1</v>
      </c>
      <c r="F169">
        <v>3</v>
      </c>
      <c r="G169" t="s">
        <v>16</v>
      </c>
      <c r="H169">
        <v>1</v>
      </c>
    </row>
    <row r="170" spans="1:8" x14ac:dyDescent="0.45">
      <c r="A170" t="s">
        <v>3868</v>
      </c>
      <c r="B170" t="s">
        <v>5644</v>
      </c>
      <c r="C170" t="s">
        <v>5857</v>
      </c>
      <c r="D170" t="s">
        <v>34</v>
      </c>
      <c r="E170">
        <v>1</v>
      </c>
      <c r="F170">
        <v>1</v>
      </c>
      <c r="G170" t="s">
        <v>9</v>
      </c>
      <c r="H170">
        <v>1</v>
      </c>
    </row>
    <row r="171" spans="1:8" x14ac:dyDescent="0.45">
      <c r="A171" t="s">
        <v>2239</v>
      </c>
      <c r="B171" t="s">
        <v>5679</v>
      </c>
      <c r="C171" t="s">
        <v>5892</v>
      </c>
      <c r="D171" t="s">
        <v>34</v>
      </c>
      <c r="E171">
        <v>1</v>
      </c>
      <c r="F171">
        <v>3</v>
      </c>
      <c r="G171" t="s">
        <v>16</v>
      </c>
      <c r="H171">
        <v>1</v>
      </c>
    </row>
    <row r="172" spans="1:8" x14ac:dyDescent="0.45">
      <c r="A172" t="s">
        <v>841</v>
      </c>
      <c r="B172" t="s">
        <v>5665</v>
      </c>
      <c r="C172" t="s">
        <v>5878</v>
      </c>
      <c r="D172" t="s">
        <v>40</v>
      </c>
      <c r="E172">
        <v>1</v>
      </c>
      <c r="F172">
        <v>1</v>
      </c>
      <c r="G172" t="s">
        <v>8</v>
      </c>
      <c r="H172">
        <v>1</v>
      </c>
    </row>
    <row r="173" spans="1:8" x14ac:dyDescent="0.45">
      <c r="A173" t="s">
        <v>4698</v>
      </c>
      <c r="B173" t="s">
        <v>5641</v>
      </c>
      <c r="C173" t="s">
        <v>5854</v>
      </c>
      <c r="D173" t="s">
        <v>40</v>
      </c>
      <c r="E173">
        <v>1</v>
      </c>
      <c r="F173">
        <v>2</v>
      </c>
      <c r="G173" t="s">
        <v>8</v>
      </c>
      <c r="H173">
        <v>1</v>
      </c>
    </row>
    <row r="174" spans="1:8" x14ac:dyDescent="0.45">
      <c r="A174" t="s">
        <v>4698</v>
      </c>
      <c r="B174" t="s">
        <v>5641</v>
      </c>
      <c r="C174" t="s">
        <v>5854</v>
      </c>
      <c r="D174" t="s">
        <v>40</v>
      </c>
      <c r="E174">
        <v>1</v>
      </c>
      <c r="F174">
        <v>2</v>
      </c>
      <c r="G174" t="s">
        <v>14</v>
      </c>
      <c r="H174">
        <v>1</v>
      </c>
    </row>
    <row r="175" spans="1:8" x14ac:dyDescent="0.45">
      <c r="A175" t="s">
        <v>3059</v>
      </c>
      <c r="B175" t="s">
        <v>5630</v>
      </c>
      <c r="C175" t="s">
        <v>5843</v>
      </c>
      <c r="D175" t="s">
        <v>34</v>
      </c>
      <c r="E175">
        <v>1</v>
      </c>
      <c r="F175">
        <v>1</v>
      </c>
      <c r="G175" t="s">
        <v>9</v>
      </c>
      <c r="H175">
        <v>1</v>
      </c>
    </row>
    <row r="176" spans="1:8" x14ac:dyDescent="0.45">
      <c r="A176" t="s">
        <v>1754</v>
      </c>
      <c r="B176" t="s">
        <v>5641</v>
      </c>
      <c r="C176" t="s">
        <v>5854</v>
      </c>
      <c r="D176" t="s">
        <v>40</v>
      </c>
      <c r="E176">
        <v>1</v>
      </c>
      <c r="F176">
        <v>2</v>
      </c>
      <c r="G176" t="s">
        <v>8</v>
      </c>
      <c r="H176">
        <v>1</v>
      </c>
    </row>
    <row r="177" spans="1:8" x14ac:dyDescent="0.45">
      <c r="A177" t="s">
        <v>1754</v>
      </c>
      <c r="B177" t="s">
        <v>5641</v>
      </c>
      <c r="C177" t="s">
        <v>5854</v>
      </c>
      <c r="D177" t="s">
        <v>40</v>
      </c>
      <c r="E177">
        <v>1</v>
      </c>
      <c r="F177">
        <v>2</v>
      </c>
      <c r="G177" t="s">
        <v>9</v>
      </c>
      <c r="H177">
        <v>1</v>
      </c>
    </row>
    <row r="178" spans="1:8" x14ac:dyDescent="0.45">
      <c r="A178" t="s">
        <v>1168</v>
      </c>
      <c r="B178" t="s">
        <v>5627</v>
      </c>
      <c r="C178" t="s">
        <v>5840</v>
      </c>
      <c r="D178" t="s">
        <v>34</v>
      </c>
      <c r="E178">
        <v>1</v>
      </c>
      <c r="F178">
        <v>1</v>
      </c>
      <c r="G178" t="s">
        <v>9</v>
      </c>
      <c r="H178">
        <v>1</v>
      </c>
    </row>
    <row r="179" spans="1:8" x14ac:dyDescent="0.45">
      <c r="A179" t="s">
        <v>4090</v>
      </c>
      <c r="B179" t="s">
        <v>5641</v>
      </c>
      <c r="C179" t="s">
        <v>5854</v>
      </c>
      <c r="D179" t="s">
        <v>34</v>
      </c>
      <c r="E179">
        <v>1</v>
      </c>
      <c r="F179">
        <v>1</v>
      </c>
      <c r="G179" t="s">
        <v>9</v>
      </c>
      <c r="H179">
        <v>1</v>
      </c>
    </row>
    <row r="180" spans="1:8" x14ac:dyDescent="0.45">
      <c r="A180" t="s">
        <v>2833</v>
      </c>
      <c r="B180" t="s">
        <v>5641</v>
      </c>
      <c r="C180" t="s">
        <v>5854</v>
      </c>
      <c r="D180" t="s">
        <v>133</v>
      </c>
      <c r="E180">
        <v>1</v>
      </c>
      <c r="F180">
        <v>3</v>
      </c>
      <c r="G180" t="s">
        <v>16</v>
      </c>
      <c r="H180">
        <v>1</v>
      </c>
    </row>
    <row r="181" spans="1:8" x14ac:dyDescent="0.45">
      <c r="A181" t="s">
        <v>1507</v>
      </c>
      <c r="B181" t="s">
        <v>5670</v>
      </c>
      <c r="C181" t="s">
        <v>5883</v>
      </c>
      <c r="D181" t="s">
        <v>40</v>
      </c>
      <c r="E181">
        <v>1</v>
      </c>
      <c r="F181">
        <v>2</v>
      </c>
      <c r="G181" t="s">
        <v>8</v>
      </c>
      <c r="H181">
        <v>1</v>
      </c>
    </row>
    <row r="182" spans="1:8" x14ac:dyDescent="0.45">
      <c r="A182" t="s">
        <v>1507</v>
      </c>
      <c r="B182" t="s">
        <v>5670</v>
      </c>
      <c r="C182" t="s">
        <v>5883</v>
      </c>
      <c r="D182" t="s">
        <v>40</v>
      </c>
      <c r="E182">
        <v>1</v>
      </c>
      <c r="F182">
        <v>2</v>
      </c>
      <c r="G182" t="s">
        <v>9</v>
      </c>
      <c r="H182">
        <v>1</v>
      </c>
    </row>
    <row r="183" spans="1:8" x14ac:dyDescent="0.45">
      <c r="A183" t="s">
        <v>2634</v>
      </c>
      <c r="B183" t="s">
        <v>5644</v>
      </c>
      <c r="C183" t="s">
        <v>5857</v>
      </c>
      <c r="D183" t="s">
        <v>40</v>
      </c>
      <c r="E183">
        <v>1</v>
      </c>
      <c r="F183">
        <v>1</v>
      </c>
      <c r="G183" t="s">
        <v>8</v>
      </c>
      <c r="H183">
        <v>1</v>
      </c>
    </row>
    <row r="184" spans="1:8" x14ac:dyDescent="0.45">
      <c r="A184" t="s">
        <v>1573</v>
      </c>
      <c r="B184" t="s">
        <v>5680</v>
      </c>
      <c r="C184" t="s">
        <v>5893</v>
      </c>
      <c r="D184" t="s">
        <v>133</v>
      </c>
      <c r="E184">
        <v>1</v>
      </c>
      <c r="F184">
        <v>1</v>
      </c>
      <c r="G184" t="s">
        <v>8</v>
      </c>
      <c r="H184">
        <v>1</v>
      </c>
    </row>
    <row r="185" spans="1:8" x14ac:dyDescent="0.45">
      <c r="A185" t="s">
        <v>3733</v>
      </c>
      <c r="B185" t="s">
        <v>5651</v>
      </c>
      <c r="C185" t="s">
        <v>5864</v>
      </c>
      <c r="D185" t="s">
        <v>133</v>
      </c>
      <c r="E185">
        <v>1</v>
      </c>
      <c r="F185">
        <v>1</v>
      </c>
      <c r="G185" t="s">
        <v>9</v>
      </c>
      <c r="H185">
        <v>1</v>
      </c>
    </row>
    <row r="186" spans="1:8" x14ac:dyDescent="0.45">
      <c r="A186" t="s">
        <v>5166</v>
      </c>
      <c r="B186" t="s">
        <v>5681</v>
      </c>
      <c r="C186" t="s">
        <v>5894</v>
      </c>
      <c r="D186" t="s">
        <v>34</v>
      </c>
      <c r="E186">
        <v>1</v>
      </c>
      <c r="F186">
        <v>1</v>
      </c>
      <c r="G186" t="s">
        <v>8</v>
      </c>
      <c r="H186">
        <v>1</v>
      </c>
    </row>
    <row r="187" spans="1:8" x14ac:dyDescent="0.45">
      <c r="A187" t="s">
        <v>489</v>
      </c>
      <c r="B187" t="s">
        <v>5645</v>
      </c>
      <c r="C187" t="s">
        <v>5858</v>
      </c>
      <c r="D187" t="s">
        <v>40</v>
      </c>
      <c r="E187">
        <v>1</v>
      </c>
      <c r="F187">
        <v>2</v>
      </c>
      <c r="G187" t="s">
        <v>14</v>
      </c>
      <c r="H187">
        <v>1</v>
      </c>
    </row>
    <row r="188" spans="1:8" x14ac:dyDescent="0.45">
      <c r="A188" t="s">
        <v>3394</v>
      </c>
      <c r="B188" t="s">
        <v>5631</v>
      </c>
      <c r="C188" t="s">
        <v>5844</v>
      </c>
      <c r="D188" t="s">
        <v>34</v>
      </c>
      <c r="E188">
        <v>1</v>
      </c>
      <c r="F188">
        <v>1</v>
      </c>
      <c r="G188" t="s">
        <v>9</v>
      </c>
      <c r="H188">
        <v>1</v>
      </c>
    </row>
    <row r="189" spans="1:8" x14ac:dyDescent="0.45">
      <c r="A189" t="s">
        <v>4875</v>
      </c>
      <c r="B189" t="s">
        <v>5651</v>
      </c>
      <c r="C189" t="s">
        <v>5864</v>
      </c>
      <c r="D189" t="s">
        <v>34</v>
      </c>
      <c r="E189">
        <v>1</v>
      </c>
      <c r="F189">
        <v>2</v>
      </c>
      <c r="G189" t="s">
        <v>14</v>
      </c>
      <c r="H189">
        <v>1</v>
      </c>
    </row>
    <row r="190" spans="1:8" x14ac:dyDescent="0.45">
      <c r="A190" t="s">
        <v>4875</v>
      </c>
      <c r="B190" t="s">
        <v>5651</v>
      </c>
      <c r="C190" t="s">
        <v>5864</v>
      </c>
      <c r="D190" t="s">
        <v>34</v>
      </c>
      <c r="E190">
        <v>1</v>
      </c>
      <c r="F190">
        <v>2</v>
      </c>
      <c r="G190" t="s">
        <v>16</v>
      </c>
      <c r="H190">
        <v>1</v>
      </c>
    </row>
    <row r="191" spans="1:8" x14ac:dyDescent="0.45">
      <c r="A191" t="s">
        <v>5082</v>
      </c>
      <c r="B191" t="s">
        <v>5654</v>
      </c>
      <c r="C191" t="s">
        <v>5867</v>
      </c>
      <c r="D191" t="s">
        <v>34</v>
      </c>
      <c r="E191">
        <v>1</v>
      </c>
      <c r="F191">
        <v>1</v>
      </c>
      <c r="G191" t="s">
        <v>8</v>
      </c>
      <c r="H191">
        <v>1</v>
      </c>
    </row>
    <row r="192" spans="1:8" x14ac:dyDescent="0.45">
      <c r="A192" t="s">
        <v>3283</v>
      </c>
      <c r="B192" t="s">
        <v>5631</v>
      </c>
      <c r="C192" t="s">
        <v>5844</v>
      </c>
      <c r="D192" t="s">
        <v>40</v>
      </c>
      <c r="E192">
        <v>1</v>
      </c>
      <c r="F192">
        <v>3</v>
      </c>
      <c r="G192" t="s">
        <v>14</v>
      </c>
      <c r="H192">
        <v>1</v>
      </c>
    </row>
    <row r="193" spans="1:8" x14ac:dyDescent="0.45">
      <c r="A193" t="s">
        <v>3283</v>
      </c>
      <c r="B193" t="s">
        <v>5631</v>
      </c>
      <c r="C193" t="s">
        <v>5844</v>
      </c>
      <c r="D193" t="s">
        <v>40</v>
      </c>
      <c r="E193">
        <v>1</v>
      </c>
      <c r="F193">
        <v>3</v>
      </c>
      <c r="G193" t="s">
        <v>9</v>
      </c>
      <c r="H193">
        <v>1</v>
      </c>
    </row>
    <row r="194" spans="1:8" x14ac:dyDescent="0.45">
      <c r="A194" t="s">
        <v>3283</v>
      </c>
      <c r="B194" t="s">
        <v>5631</v>
      </c>
      <c r="C194" t="s">
        <v>5844</v>
      </c>
      <c r="D194" t="s">
        <v>40</v>
      </c>
      <c r="E194">
        <v>1</v>
      </c>
      <c r="F194">
        <v>3</v>
      </c>
      <c r="G194" t="s">
        <v>8</v>
      </c>
      <c r="H194">
        <v>1</v>
      </c>
    </row>
    <row r="195" spans="1:8" x14ac:dyDescent="0.45">
      <c r="A195" t="s">
        <v>1819</v>
      </c>
      <c r="B195" t="s">
        <v>5626</v>
      </c>
      <c r="C195" t="s">
        <v>5839</v>
      </c>
      <c r="D195" t="s">
        <v>34</v>
      </c>
      <c r="E195">
        <v>1</v>
      </c>
      <c r="F195">
        <v>2</v>
      </c>
      <c r="G195" t="s">
        <v>10</v>
      </c>
      <c r="H195">
        <v>1</v>
      </c>
    </row>
    <row r="196" spans="1:8" x14ac:dyDescent="0.45">
      <c r="A196" t="s">
        <v>369</v>
      </c>
      <c r="B196" t="s">
        <v>5670</v>
      </c>
      <c r="C196" t="s">
        <v>5883</v>
      </c>
      <c r="D196" t="s">
        <v>34</v>
      </c>
      <c r="E196">
        <v>1</v>
      </c>
      <c r="F196">
        <v>2</v>
      </c>
      <c r="G196" t="s">
        <v>8</v>
      </c>
      <c r="H196">
        <v>1</v>
      </c>
    </row>
    <row r="197" spans="1:8" x14ac:dyDescent="0.45">
      <c r="A197" t="s">
        <v>3661</v>
      </c>
      <c r="B197" t="s">
        <v>5637</v>
      </c>
      <c r="C197" t="s">
        <v>5850</v>
      </c>
      <c r="D197" t="s">
        <v>40</v>
      </c>
      <c r="E197">
        <v>1</v>
      </c>
      <c r="F197">
        <v>1</v>
      </c>
      <c r="G197" t="s">
        <v>8</v>
      </c>
      <c r="H197">
        <v>1</v>
      </c>
    </row>
    <row r="198" spans="1:8" x14ac:dyDescent="0.45">
      <c r="A198" t="s">
        <v>2848</v>
      </c>
      <c r="B198" t="s">
        <v>5651</v>
      </c>
      <c r="C198" t="s">
        <v>5864</v>
      </c>
      <c r="D198" t="s">
        <v>34</v>
      </c>
      <c r="E198">
        <v>1</v>
      </c>
      <c r="F198">
        <v>1</v>
      </c>
      <c r="G198" t="s">
        <v>9</v>
      </c>
      <c r="H198">
        <v>1</v>
      </c>
    </row>
    <row r="199" spans="1:8" x14ac:dyDescent="0.45">
      <c r="A199" t="s">
        <v>1393</v>
      </c>
      <c r="B199" t="s">
        <v>5649</v>
      </c>
      <c r="C199" t="s">
        <v>5862</v>
      </c>
      <c r="D199" t="s">
        <v>40</v>
      </c>
      <c r="E199">
        <v>1</v>
      </c>
      <c r="F199">
        <v>2</v>
      </c>
      <c r="G199" t="s">
        <v>9</v>
      </c>
      <c r="H199">
        <v>1</v>
      </c>
    </row>
    <row r="200" spans="1:8" x14ac:dyDescent="0.45">
      <c r="A200" t="s">
        <v>1393</v>
      </c>
      <c r="B200" t="s">
        <v>5649</v>
      </c>
      <c r="C200" t="s">
        <v>5862</v>
      </c>
      <c r="D200" t="s">
        <v>40</v>
      </c>
      <c r="E200">
        <v>1</v>
      </c>
      <c r="F200">
        <v>2</v>
      </c>
      <c r="G200" t="s">
        <v>8</v>
      </c>
      <c r="H200">
        <v>1</v>
      </c>
    </row>
    <row r="201" spans="1:8" x14ac:dyDescent="0.45">
      <c r="A201" t="s">
        <v>1083</v>
      </c>
      <c r="B201" t="s">
        <v>5637</v>
      </c>
      <c r="C201" t="s">
        <v>5850</v>
      </c>
      <c r="D201" t="s">
        <v>269</v>
      </c>
      <c r="E201">
        <v>1</v>
      </c>
      <c r="F201">
        <v>1</v>
      </c>
      <c r="G201" t="s">
        <v>8</v>
      </c>
      <c r="H201">
        <v>1</v>
      </c>
    </row>
    <row r="202" spans="1:8" x14ac:dyDescent="0.45">
      <c r="A202" t="s">
        <v>2052</v>
      </c>
      <c r="B202" t="s">
        <v>5651</v>
      </c>
      <c r="C202" t="s">
        <v>5864</v>
      </c>
      <c r="D202" t="s">
        <v>269</v>
      </c>
      <c r="E202">
        <v>1</v>
      </c>
      <c r="F202">
        <v>2</v>
      </c>
      <c r="G202" t="s">
        <v>16</v>
      </c>
      <c r="H202">
        <v>1</v>
      </c>
    </row>
    <row r="203" spans="1:8" x14ac:dyDescent="0.45">
      <c r="A203" t="s">
        <v>2052</v>
      </c>
      <c r="B203" t="s">
        <v>5651</v>
      </c>
      <c r="C203" t="s">
        <v>5864</v>
      </c>
      <c r="D203" t="s">
        <v>269</v>
      </c>
      <c r="E203">
        <v>1</v>
      </c>
      <c r="F203">
        <v>2</v>
      </c>
      <c r="G203" t="s">
        <v>8</v>
      </c>
      <c r="H203">
        <v>1</v>
      </c>
    </row>
    <row r="204" spans="1:8" x14ac:dyDescent="0.45">
      <c r="A204" t="s">
        <v>4931</v>
      </c>
      <c r="B204" t="s">
        <v>5648</v>
      </c>
      <c r="C204" t="s">
        <v>5861</v>
      </c>
      <c r="D204" t="s">
        <v>40</v>
      </c>
      <c r="E204">
        <v>1</v>
      </c>
      <c r="F204">
        <v>3</v>
      </c>
      <c r="G204" t="s">
        <v>14</v>
      </c>
      <c r="H204">
        <v>1</v>
      </c>
    </row>
    <row r="205" spans="1:8" x14ac:dyDescent="0.45">
      <c r="A205" t="s">
        <v>756</v>
      </c>
      <c r="B205" t="s">
        <v>5658</v>
      </c>
      <c r="C205" t="s">
        <v>5871</v>
      </c>
      <c r="D205" t="s">
        <v>40</v>
      </c>
      <c r="E205">
        <v>1</v>
      </c>
      <c r="F205">
        <v>2</v>
      </c>
      <c r="G205" t="s">
        <v>8</v>
      </c>
      <c r="H205">
        <v>1</v>
      </c>
    </row>
    <row r="206" spans="1:8" x14ac:dyDescent="0.45">
      <c r="A206" t="s">
        <v>756</v>
      </c>
      <c r="B206" t="s">
        <v>5658</v>
      </c>
      <c r="C206" t="s">
        <v>5871</v>
      </c>
      <c r="D206" t="s">
        <v>40</v>
      </c>
      <c r="E206">
        <v>1</v>
      </c>
      <c r="F206">
        <v>2</v>
      </c>
      <c r="G206" t="s">
        <v>9</v>
      </c>
      <c r="H206">
        <v>1</v>
      </c>
    </row>
    <row r="207" spans="1:8" x14ac:dyDescent="0.45">
      <c r="A207" t="s">
        <v>4809</v>
      </c>
      <c r="B207" t="s">
        <v>5682</v>
      </c>
      <c r="C207" t="s">
        <v>5895</v>
      </c>
      <c r="D207" t="s">
        <v>34</v>
      </c>
      <c r="E207">
        <v>1</v>
      </c>
      <c r="F207">
        <v>2</v>
      </c>
      <c r="G207" t="s">
        <v>14</v>
      </c>
      <c r="H207">
        <v>1</v>
      </c>
    </row>
    <row r="208" spans="1:8" x14ac:dyDescent="0.45">
      <c r="A208" t="s">
        <v>4809</v>
      </c>
      <c r="B208" t="s">
        <v>5682</v>
      </c>
      <c r="C208" t="s">
        <v>5895</v>
      </c>
      <c r="D208" t="s">
        <v>34</v>
      </c>
      <c r="E208">
        <v>1</v>
      </c>
      <c r="F208">
        <v>2</v>
      </c>
      <c r="G208" t="s">
        <v>8</v>
      </c>
      <c r="H208">
        <v>1</v>
      </c>
    </row>
    <row r="209" spans="1:8" x14ac:dyDescent="0.45">
      <c r="A209" t="s">
        <v>3017</v>
      </c>
      <c r="B209" t="s">
        <v>5624</v>
      </c>
      <c r="C209" t="s">
        <v>5837</v>
      </c>
      <c r="D209" t="s">
        <v>34</v>
      </c>
      <c r="E209">
        <v>1</v>
      </c>
      <c r="F209">
        <v>2</v>
      </c>
      <c r="G209" t="s">
        <v>8</v>
      </c>
      <c r="H209">
        <v>1</v>
      </c>
    </row>
    <row r="210" spans="1:8" x14ac:dyDescent="0.45">
      <c r="A210" t="s">
        <v>1417</v>
      </c>
      <c r="B210" t="s">
        <v>5644</v>
      </c>
      <c r="C210" t="s">
        <v>5857</v>
      </c>
      <c r="D210" t="s">
        <v>133</v>
      </c>
      <c r="E210">
        <v>1</v>
      </c>
      <c r="F210">
        <v>3</v>
      </c>
      <c r="G210" t="s">
        <v>9</v>
      </c>
      <c r="H210">
        <v>1</v>
      </c>
    </row>
    <row r="211" spans="1:8" x14ac:dyDescent="0.45">
      <c r="A211" t="s">
        <v>5132</v>
      </c>
      <c r="B211" t="s">
        <v>5624</v>
      </c>
      <c r="C211" t="s">
        <v>5837</v>
      </c>
      <c r="D211" t="s">
        <v>34</v>
      </c>
      <c r="E211">
        <v>1</v>
      </c>
      <c r="F211">
        <v>3</v>
      </c>
      <c r="G211" t="s">
        <v>16</v>
      </c>
      <c r="H211">
        <v>1</v>
      </c>
    </row>
    <row r="212" spans="1:8" x14ac:dyDescent="0.45">
      <c r="A212" t="s">
        <v>5132</v>
      </c>
      <c r="B212" t="s">
        <v>5624</v>
      </c>
      <c r="C212" t="s">
        <v>5837</v>
      </c>
      <c r="D212" t="s">
        <v>34</v>
      </c>
      <c r="E212">
        <v>1</v>
      </c>
      <c r="F212">
        <v>3</v>
      </c>
      <c r="G212" t="s">
        <v>14</v>
      </c>
      <c r="H212">
        <v>1</v>
      </c>
    </row>
    <row r="213" spans="1:8" x14ac:dyDescent="0.45">
      <c r="A213" t="s">
        <v>3949</v>
      </c>
      <c r="B213" t="s">
        <v>5644</v>
      </c>
      <c r="C213" t="s">
        <v>5857</v>
      </c>
      <c r="D213" t="s">
        <v>40</v>
      </c>
      <c r="E213">
        <v>1</v>
      </c>
      <c r="F213">
        <v>4</v>
      </c>
      <c r="G213" t="s">
        <v>16</v>
      </c>
      <c r="H213">
        <v>1</v>
      </c>
    </row>
    <row r="214" spans="1:8" x14ac:dyDescent="0.45">
      <c r="A214" t="s">
        <v>3949</v>
      </c>
      <c r="B214" t="s">
        <v>5644</v>
      </c>
      <c r="C214" t="s">
        <v>5857</v>
      </c>
      <c r="D214" t="s">
        <v>40</v>
      </c>
      <c r="E214">
        <v>1</v>
      </c>
      <c r="F214">
        <v>4</v>
      </c>
      <c r="G214" t="s">
        <v>8</v>
      </c>
      <c r="H214">
        <v>1</v>
      </c>
    </row>
    <row r="215" spans="1:8" x14ac:dyDescent="0.45">
      <c r="A215" t="s">
        <v>3949</v>
      </c>
      <c r="B215" t="s">
        <v>5644</v>
      </c>
      <c r="C215" t="s">
        <v>5857</v>
      </c>
      <c r="D215" t="s">
        <v>40</v>
      </c>
      <c r="E215">
        <v>1</v>
      </c>
      <c r="F215">
        <v>4</v>
      </c>
      <c r="G215" t="s">
        <v>9</v>
      </c>
      <c r="H215">
        <v>1</v>
      </c>
    </row>
    <row r="216" spans="1:8" x14ac:dyDescent="0.45">
      <c r="A216" t="s">
        <v>3949</v>
      </c>
      <c r="B216" t="s">
        <v>5644</v>
      </c>
      <c r="C216" t="s">
        <v>5857</v>
      </c>
      <c r="D216" t="s">
        <v>40</v>
      </c>
      <c r="E216">
        <v>1</v>
      </c>
      <c r="F216">
        <v>4</v>
      </c>
      <c r="G216" t="s">
        <v>14</v>
      </c>
      <c r="H216">
        <v>1</v>
      </c>
    </row>
    <row r="217" spans="1:8" x14ac:dyDescent="0.45">
      <c r="A217" t="s">
        <v>2873</v>
      </c>
      <c r="B217" t="s">
        <v>5626</v>
      </c>
      <c r="C217" t="s">
        <v>5839</v>
      </c>
      <c r="D217" t="s">
        <v>34</v>
      </c>
      <c r="E217">
        <v>1</v>
      </c>
      <c r="F217">
        <v>3</v>
      </c>
      <c r="G217" t="s">
        <v>16</v>
      </c>
      <c r="H217">
        <v>1</v>
      </c>
    </row>
    <row r="218" spans="1:8" x14ac:dyDescent="0.45">
      <c r="A218" t="s">
        <v>1780</v>
      </c>
      <c r="B218" t="s">
        <v>5655</v>
      </c>
      <c r="C218" t="s">
        <v>5868</v>
      </c>
      <c r="D218" t="s">
        <v>40</v>
      </c>
      <c r="E218">
        <v>1</v>
      </c>
      <c r="F218">
        <v>1</v>
      </c>
      <c r="G218" t="s">
        <v>8</v>
      </c>
      <c r="H218">
        <v>1</v>
      </c>
    </row>
    <row r="219" spans="1:8" x14ac:dyDescent="0.45">
      <c r="A219" t="s">
        <v>2756</v>
      </c>
      <c r="B219" t="s">
        <v>5682</v>
      </c>
      <c r="C219" t="s">
        <v>5895</v>
      </c>
      <c r="D219" t="s">
        <v>40</v>
      </c>
      <c r="E219">
        <v>1</v>
      </c>
      <c r="F219">
        <v>1</v>
      </c>
      <c r="G219" t="s">
        <v>9</v>
      </c>
      <c r="H219">
        <v>1</v>
      </c>
    </row>
    <row r="220" spans="1:8" x14ac:dyDescent="0.45">
      <c r="A220" t="s">
        <v>3713</v>
      </c>
      <c r="B220" t="s">
        <v>5631</v>
      </c>
      <c r="C220" t="s">
        <v>5844</v>
      </c>
      <c r="D220" t="s">
        <v>34</v>
      </c>
      <c r="E220">
        <v>1</v>
      </c>
      <c r="F220">
        <v>3</v>
      </c>
      <c r="G220" t="s">
        <v>16</v>
      </c>
      <c r="H220">
        <v>1</v>
      </c>
    </row>
    <row r="221" spans="1:8" x14ac:dyDescent="0.45">
      <c r="A221" t="s">
        <v>4953</v>
      </c>
      <c r="B221" t="s">
        <v>5683</v>
      </c>
      <c r="C221" t="s">
        <v>5896</v>
      </c>
      <c r="D221" t="s">
        <v>40</v>
      </c>
      <c r="E221">
        <v>1</v>
      </c>
      <c r="F221">
        <v>1</v>
      </c>
      <c r="G221" t="s">
        <v>10</v>
      </c>
      <c r="H221">
        <v>1</v>
      </c>
    </row>
    <row r="222" spans="1:8" x14ac:dyDescent="0.45">
      <c r="A222" t="s">
        <v>779</v>
      </c>
      <c r="B222" t="s">
        <v>5631</v>
      </c>
      <c r="C222" t="s">
        <v>5844</v>
      </c>
      <c r="D222" t="s">
        <v>40</v>
      </c>
      <c r="E222">
        <v>1</v>
      </c>
      <c r="F222">
        <v>1</v>
      </c>
      <c r="G222" t="s">
        <v>9</v>
      </c>
      <c r="H222">
        <v>1</v>
      </c>
    </row>
    <row r="223" spans="1:8" x14ac:dyDescent="0.45">
      <c r="A223" t="s">
        <v>1753</v>
      </c>
      <c r="B223" t="s">
        <v>5628</v>
      </c>
      <c r="C223" t="s">
        <v>5841</v>
      </c>
      <c r="D223" t="s">
        <v>34</v>
      </c>
      <c r="E223">
        <v>1</v>
      </c>
      <c r="F223">
        <v>2</v>
      </c>
      <c r="G223" t="s">
        <v>9</v>
      </c>
      <c r="H223">
        <v>1</v>
      </c>
    </row>
    <row r="224" spans="1:8" x14ac:dyDescent="0.45">
      <c r="A224" t="s">
        <v>1753</v>
      </c>
      <c r="B224" t="s">
        <v>5628</v>
      </c>
      <c r="C224" t="s">
        <v>5841</v>
      </c>
      <c r="D224" t="s">
        <v>34</v>
      </c>
      <c r="E224">
        <v>1</v>
      </c>
      <c r="F224">
        <v>2</v>
      </c>
      <c r="G224" t="s">
        <v>8</v>
      </c>
      <c r="H224">
        <v>1</v>
      </c>
    </row>
    <row r="225" spans="1:8" x14ac:dyDescent="0.45">
      <c r="A225" t="s">
        <v>3390</v>
      </c>
      <c r="B225" t="s">
        <v>5684</v>
      </c>
      <c r="C225" t="s">
        <v>5897</v>
      </c>
      <c r="D225" t="s">
        <v>40</v>
      </c>
      <c r="E225">
        <v>1</v>
      </c>
      <c r="F225">
        <v>2</v>
      </c>
      <c r="G225" t="s">
        <v>8</v>
      </c>
      <c r="H225">
        <v>1</v>
      </c>
    </row>
    <row r="226" spans="1:8" x14ac:dyDescent="0.45">
      <c r="A226" t="s">
        <v>3390</v>
      </c>
      <c r="B226" t="s">
        <v>5684</v>
      </c>
      <c r="C226" t="s">
        <v>5897</v>
      </c>
      <c r="D226" t="s">
        <v>40</v>
      </c>
      <c r="E226">
        <v>1</v>
      </c>
      <c r="F226">
        <v>2</v>
      </c>
      <c r="G226" t="s">
        <v>9</v>
      </c>
      <c r="H226">
        <v>1</v>
      </c>
    </row>
    <row r="227" spans="1:8" x14ac:dyDescent="0.45">
      <c r="A227" t="s">
        <v>5113</v>
      </c>
      <c r="B227" t="s">
        <v>5626</v>
      </c>
      <c r="C227" t="s">
        <v>5839</v>
      </c>
      <c r="D227" t="s">
        <v>34</v>
      </c>
      <c r="E227">
        <v>1</v>
      </c>
      <c r="F227">
        <v>2</v>
      </c>
      <c r="G227" t="s">
        <v>9</v>
      </c>
      <c r="H227">
        <v>1</v>
      </c>
    </row>
    <row r="228" spans="1:8" x14ac:dyDescent="0.45">
      <c r="A228" t="s">
        <v>5113</v>
      </c>
      <c r="B228" t="s">
        <v>5626</v>
      </c>
      <c r="C228" t="s">
        <v>5839</v>
      </c>
      <c r="D228" t="s">
        <v>34</v>
      </c>
      <c r="E228">
        <v>1</v>
      </c>
      <c r="F228">
        <v>2</v>
      </c>
      <c r="G228" t="s">
        <v>8</v>
      </c>
      <c r="H228">
        <v>1</v>
      </c>
    </row>
    <row r="229" spans="1:8" x14ac:dyDescent="0.45">
      <c r="A229" t="s">
        <v>3695</v>
      </c>
      <c r="B229" t="s">
        <v>5641</v>
      </c>
      <c r="C229" t="s">
        <v>5854</v>
      </c>
      <c r="D229" t="s">
        <v>40</v>
      </c>
      <c r="E229">
        <v>1</v>
      </c>
      <c r="F229">
        <v>2</v>
      </c>
      <c r="G229" t="s">
        <v>8</v>
      </c>
      <c r="H229">
        <v>1</v>
      </c>
    </row>
    <row r="230" spans="1:8" x14ac:dyDescent="0.45">
      <c r="A230" t="s">
        <v>3695</v>
      </c>
      <c r="B230" t="s">
        <v>5641</v>
      </c>
      <c r="C230" t="s">
        <v>5854</v>
      </c>
      <c r="D230" t="s">
        <v>40</v>
      </c>
      <c r="E230">
        <v>1</v>
      </c>
      <c r="F230">
        <v>2</v>
      </c>
      <c r="G230" t="s">
        <v>9</v>
      </c>
      <c r="H230">
        <v>1</v>
      </c>
    </row>
    <row r="231" spans="1:8" x14ac:dyDescent="0.45">
      <c r="A231" t="s">
        <v>1550</v>
      </c>
      <c r="B231" t="s">
        <v>5641</v>
      </c>
      <c r="C231" t="s">
        <v>5854</v>
      </c>
      <c r="D231" t="s">
        <v>40</v>
      </c>
      <c r="E231">
        <v>1</v>
      </c>
      <c r="F231">
        <v>1</v>
      </c>
      <c r="G231" t="s">
        <v>8</v>
      </c>
      <c r="H231">
        <v>1</v>
      </c>
    </row>
    <row r="232" spans="1:8" x14ac:dyDescent="0.45">
      <c r="A232" t="s">
        <v>418</v>
      </c>
      <c r="B232" t="s">
        <v>5651</v>
      </c>
      <c r="C232" t="s">
        <v>5864</v>
      </c>
      <c r="D232" t="s">
        <v>34</v>
      </c>
      <c r="E232">
        <v>1</v>
      </c>
      <c r="F232">
        <v>1</v>
      </c>
      <c r="G232" t="s">
        <v>8</v>
      </c>
      <c r="H232">
        <v>1</v>
      </c>
    </row>
    <row r="233" spans="1:8" x14ac:dyDescent="0.45">
      <c r="A233" t="s">
        <v>4094</v>
      </c>
      <c r="B233" t="s">
        <v>5641</v>
      </c>
      <c r="C233" t="s">
        <v>5854</v>
      </c>
      <c r="D233" t="s">
        <v>133</v>
      </c>
      <c r="E233">
        <v>1</v>
      </c>
      <c r="F233">
        <v>2</v>
      </c>
      <c r="G233" t="s">
        <v>8</v>
      </c>
      <c r="H233">
        <v>1</v>
      </c>
    </row>
    <row r="234" spans="1:8" x14ac:dyDescent="0.45">
      <c r="A234" t="s">
        <v>2659</v>
      </c>
      <c r="B234" t="s">
        <v>5665</v>
      </c>
      <c r="C234" t="s">
        <v>5878</v>
      </c>
      <c r="D234" t="s">
        <v>133</v>
      </c>
      <c r="E234">
        <v>1</v>
      </c>
      <c r="F234">
        <v>3</v>
      </c>
      <c r="G234" t="s">
        <v>16</v>
      </c>
      <c r="H234">
        <v>1</v>
      </c>
    </row>
    <row r="235" spans="1:8" x14ac:dyDescent="0.45">
      <c r="A235" t="s">
        <v>1524</v>
      </c>
      <c r="B235" t="s">
        <v>5641</v>
      </c>
      <c r="C235" t="s">
        <v>5854</v>
      </c>
      <c r="D235" t="s">
        <v>34</v>
      </c>
      <c r="E235">
        <v>1</v>
      </c>
      <c r="F235">
        <v>1</v>
      </c>
      <c r="G235" t="s">
        <v>8</v>
      </c>
      <c r="H235">
        <v>1</v>
      </c>
    </row>
    <row r="236" spans="1:8" x14ac:dyDescent="0.45">
      <c r="A236" t="s">
        <v>3107</v>
      </c>
      <c r="B236" t="s">
        <v>5644</v>
      </c>
      <c r="C236" t="s">
        <v>5857</v>
      </c>
      <c r="D236" t="s">
        <v>40</v>
      </c>
      <c r="E236">
        <v>1</v>
      </c>
      <c r="F236">
        <v>2</v>
      </c>
      <c r="G236" t="s">
        <v>8</v>
      </c>
      <c r="H236">
        <v>1</v>
      </c>
    </row>
    <row r="237" spans="1:8" x14ac:dyDescent="0.45">
      <c r="A237" t="s">
        <v>3107</v>
      </c>
      <c r="B237" t="s">
        <v>5644</v>
      </c>
      <c r="C237" t="s">
        <v>5857</v>
      </c>
      <c r="D237" t="s">
        <v>40</v>
      </c>
      <c r="E237">
        <v>1</v>
      </c>
      <c r="F237">
        <v>2</v>
      </c>
      <c r="G237" t="s">
        <v>14</v>
      </c>
      <c r="H237">
        <v>1</v>
      </c>
    </row>
    <row r="238" spans="1:8" x14ac:dyDescent="0.45">
      <c r="A238" t="s">
        <v>4386</v>
      </c>
      <c r="B238" t="s">
        <v>5641</v>
      </c>
      <c r="C238" t="s">
        <v>5854</v>
      </c>
      <c r="D238" t="s">
        <v>34</v>
      </c>
      <c r="E238">
        <v>1</v>
      </c>
      <c r="F238">
        <v>1</v>
      </c>
      <c r="G238" t="s">
        <v>9</v>
      </c>
      <c r="H238">
        <v>1</v>
      </c>
    </row>
    <row r="239" spans="1:8" x14ac:dyDescent="0.45">
      <c r="A239" t="s">
        <v>1138</v>
      </c>
      <c r="B239" t="s">
        <v>5685</v>
      </c>
      <c r="C239" t="s">
        <v>5898</v>
      </c>
      <c r="D239" t="s">
        <v>40</v>
      </c>
      <c r="E239">
        <v>1</v>
      </c>
      <c r="F239">
        <v>1</v>
      </c>
      <c r="G239" t="s">
        <v>14</v>
      </c>
      <c r="H239">
        <v>1</v>
      </c>
    </row>
    <row r="240" spans="1:8" x14ac:dyDescent="0.45">
      <c r="A240" t="s">
        <v>3365</v>
      </c>
      <c r="B240" t="s">
        <v>5679</v>
      </c>
      <c r="C240" t="s">
        <v>5892</v>
      </c>
      <c r="D240" t="s">
        <v>34</v>
      </c>
      <c r="E240">
        <v>1</v>
      </c>
      <c r="F240">
        <v>1</v>
      </c>
      <c r="G240" t="s">
        <v>9</v>
      </c>
      <c r="H240">
        <v>1</v>
      </c>
    </row>
    <row r="241" spans="1:8" x14ac:dyDescent="0.45">
      <c r="A241" t="s">
        <v>4656</v>
      </c>
      <c r="B241" t="s">
        <v>5630</v>
      </c>
      <c r="C241" t="s">
        <v>5843</v>
      </c>
      <c r="D241" t="s">
        <v>34</v>
      </c>
      <c r="E241">
        <v>1</v>
      </c>
      <c r="F241">
        <v>1</v>
      </c>
      <c r="G241" t="s">
        <v>10</v>
      </c>
      <c r="H241">
        <v>1</v>
      </c>
    </row>
    <row r="242" spans="1:8" x14ac:dyDescent="0.45">
      <c r="A242" t="s">
        <v>787</v>
      </c>
      <c r="B242" t="s">
        <v>5624</v>
      </c>
      <c r="C242" t="s">
        <v>5837</v>
      </c>
      <c r="D242" t="s">
        <v>34</v>
      </c>
      <c r="E242">
        <v>1</v>
      </c>
      <c r="F242">
        <v>2</v>
      </c>
      <c r="G242" t="s">
        <v>8</v>
      </c>
      <c r="H242">
        <v>1</v>
      </c>
    </row>
    <row r="243" spans="1:8" x14ac:dyDescent="0.45">
      <c r="A243" t="s">
        <v>1263</v>
      </c>
      <c r="B243" t="s">
        <v>5686</v>
      </c>
      <c r="C243" t="s">
        <v>5899</v>
      </c>
      <c r="D243" t="s">
        <v>40</v>
      </c>
      <c r="E243">
        <v>1</v>
      </c>
      <c r="F243">
        <v>1</v>
      </c>
      <c r="G243" t="s">
        <v>8</v>
      </c>
      <c r="H243">
        <v>1</v>
      </c>
    </row>
    <row r="244" spans="1:8" x14ac:dyDescent="0.45">
      <c r="A244" t="s">
        <v>5457</v>
      </c>
      <c r="B244" t="s">
        <v>5685</v>
      </c>
      <c r="C244" t="s">
        <v>5898</v>
      </c>
      <c r="D244" t="s">
        <v>269</v>
      </c>
      <c r="E244">
        <v>1</v>
      </c>
      <c r="F244">
        <v>2</v>
      </c>
      <c r="G244" t="s">
        <v>8</v>
      </c>
      <c r="H244">
        <v>1</v>
      </c>
    </row>
    <row r="245" spans="1:8" x14ac:dyDescent="0.45">
      <c r="A245" t="s">
        <v>5457</v>
      </c>
      <c r="B245" t="s">
        <v>5685</v>
      </c>
      <c r="C245" t="s">
        <v>5898</v>
      </c>
      <c r="D245" t="s">
        <v>269</v>
      </c>
      <c r="E245">
        <v>1</v>
      </c>
      <c r="F245">
        <v>2</v>
      </c>
      <c r="G245" t="s">
        <v>9</v>
      </c>
      <c r="H245">
        <v>1</v>
      </c>
    </row>
    <row r="246" spans="1:8" x14ac:dyDescent="0.45">
      <c r="A246" t="s">
        <v>3485</v>
      </c>
      <c r="B246" t="s">
        <v>5651</v>
      </c>
      <c r="C246" t="s">
        <v>5864</v>
      </c>
      <c r="D246" t="s">
        <v>34</v>
      </c>
      <c r="E246">
        <v>1</v>
      </c>
      <c r="F246">
        <v>2</v>
      </c>
      <c r="G246" t="s">
        <v>10</v>
      </c>
      <c r="H246">
        <v>1</v>
      </c>
    </row>
    <row r="247" spans="1:8" x14ac:dyDescent="0.45">
      <c r="A247" t="s">
        <v>2037</v>
      </c>
      <c r="B247" t="s">
        <v>5641</v>
      </c>
      <c r="C247" t="s">
        <v>5854</v>
      </c>
      <c r="D247" t="s">
        <v>269</v>
      </c>
      <c r="E247">
        <v>1</v>
      </c>
      <c r="F247">
        <v>1</v>
      </c>
      <c r="G247" t="s">
        <v>8</v>
      </c>
      <c r="H247">
        <v>1</v>
      </c>
    </row>
    <row r="248" spans="1:8" x14ac:dyDescent="0.45">
      <c r="A248" t="s">
        <v>1096</v>
      </c>
      <c r="B248" t="s">
        <v>5638</v>
      </c>
      <c r="C248" t="s">
        <v>5851</v>
      </c>
      <c r="D248" t="s">
        <v>34</v>
      </c>
      <c r="E248">
        <v>1</v>
      </c>
      <c r="F248">
        <v>2</v>
      </c>
      <c r="G248" t="s">
        <v>16</v>
      </c>
      <c r="H248">
        <v>1</v>
      </c>
    </row>
    <row r="249" spans="1:8" x14ac:dyDescent="0.45">
      <c r="A249" t="s">
        <v>5122</v>
      </c>
      <c r="B249" t="s">
        <v>5687</v>
      </c>
      <c r="C249" t="s">
        <v>5900</v>
      </c>
      <c r="D249" t="s">
        <v>133</v>
      </c>
      <c r="E249">
        <v>1</v>
      </c>
      <c r="F249">
        <v>1</v>
      </c>
      <c r="G249" t="s">
        <v>9</v>
      </c>
      <c r="H249">
        <v>1</v>
      </c>
    </row>
    <row r="250" spans="1:8" x14ac:dyDescent="0.45">
      <c r="A250" t="s">
        <v>4034</v>
      </c>
      <c r="B250" t="s">
        <v>5651</v>
      </c>
      <c r="C250" t="s">
        <v>5864</v>
      </c>
      <c r="D250" t="s">
        <v>40</v>
      </c>
      <c r="E250">
        <v>1</v>
      </c>
      <c r="F250">
        <v>3</v>
      </c>
      <c r="G250" t="s">
        <v>16</v>
      </c>
      <c r="H250">
        <v>1</v>
      </c>
    </row>
    <row r="251" spans="1:8" x14ac:dyDescent="0.45">
      <c r="A251" t="s">
        <v>4034</v>
      </c>
      <c r="B251" t="s">
        <v>5651</v>
      </c>
      <c r="C251" t="s">
        <v>5864</v>
      </c>
      <c r="D251" t="s">
        <v>40</v>
      </c>
      <c r="E251">
        <v>1</v>
      </c>
      <c r="F251">
        <v>3</v>
      </c>
      <c r="G251" t="s">
        <v>14</v>
      </c>
      <c r="H251">
        <v>1</v>
      </c>
    </row>
    <row r="252" spans="1:8" x14ac:dyDescent="0.45">
      <c r="A252" t="s">
        <v>2234</v>
      </c>
      <c r="B252" t="s">
        <v>5647</v>
      </c>
      <c r="C252" t="s">
        <v>5860</v>
      </c>
      <c r="D252" t="s">
        <v>34</v>
      </c>
      <c r="E252">
        <v>1</v>
      </c>
      <c r="F252">
        <v>2</v>
      </c>
      <c r="G252" t="s">
        <v>14</v>
      </c>
      <c r="H252">
        <v>1</v>
      </c>
    </row>
    <row r="253" spans="1:8" x14ac:dyDescent="0.45">
      <c r="A253" t="s">
        <v>1943</v>
      </c>
      <c r="B253" t="s">
        <v>5641</v>
      </c>
      <c r="C253" t="s">
        <v>5854</v>
      </c>
      <c r="D253" t="s">
        <v>34</v>
      </c>
      <c r="E253">
        <v>1</v>
      </c>
      <c r="F253">
        <v>1</v>
      </c>
      <c r="G253" t="s">
        <v>10</v>
      </c>
      <c r="H253">
        <v>1</v>
      </c>
    </row>
    <row r="254" spans="1:8" x14ac:dyDescent="0.45">
      <c r="A254" t="s">
        <v>3585</v>
      </c>
      <c r="B254" t="s">
        <v>5644</v>
      </c>
      <c r="C254" t="s">
        <v>5857</v>
      </c>
      <c r="D254" t="s">
        <v>34</v>
      </c>
      <c r="E254">
        <v>1</v>
      </c>
      <c r="F254">
        <v>2</v>
      </c>
      <c r="G254" t="s">
        <v>9</v>
      </c>
      <c r="H254">
        <v>1</v>
      </c>
    </row>
    <row r="255" spans="1:8" x14ac:dyDescent="0.45">
      <c r="A255" t="s">
        <v>3585</v>
      </c>
      <c r="B255" t="s">
        <v>5644</v>
      </c>
      <c r="C255" t="s">
        <v>5857</v>
      </c>
      <c r="D255" t="s">
        <v>34</v>
      </c>
      <c r="E255">
        <v>1</v>
      </c>
      <c r="F255">
        <v>2</v>
      </c>
      <c r="G255" t="s">
        <v>8</v>
      </c>
      <c r="H255">
        <v>1</v>
      </c>
    </row>
    <row r="256" spans="1:8" x14ac:dyDescent="0.45">
      <c r="A256" t="s">
        <v>5295</v>
      </c>
      <c r="B256" t="s">
        <v>5688</v>
      </c>
      <c r="C256" t="s">
        <v>5901</v>
      </c>
      <c r="D256" t="s">
        <v>40</v>
      </c>
      <c r="E256">
        <v>1</v>
      </c>
      <c r="F256">
        <v>1</v>
      </c>
      <c r="G256" t="s">
        <v>8</v>
      </c>
      <c r="H256">
        <v>1</v>
      </c>
    </row>
    <row r="257" spans="1:8" x14ac:dyDescent="0.45">
      <c r="A257" t="s">
        <v>233</v>
      </c>
      <c r="B257" t="s">
        <v>5689</v>
      </c>
      <c r="C257" t="s">
        <v>5902</v>
      </c>
      <c r="D257" t="s">
        <v>34</v>
      </c>
      <c r="E257">
        <v>1</v>
      </c>
      <c r="F257">
        <v>4</v>
      </c>
      <c r="G257" t="s">
        <v>16</v>
      </c>
      <c r="H257">
        <v>1</v>
      </c>
    </row>
    <row r="258" spans="1:8" x14ac:dyDescent="0.45">
      <c r="A258" t="s">
        <v>233</v>
      </c>
      <c r="B258" t="s">
        <v>5689</v>
      </c>
      <c r="C258" t="s">
        <v>5902</v>
      </c>
      <c r="D258" t="s">
        <v>34</v>
      </c>
      <c r="E258">
        <v>1</v>
      </c>
      <c r="F258">
        <v>4</v>
      </c>
      <c r="G258" t="s">
        <v>8</v>
      </c>
      <c r="H258">
        <v>1</v>
      </c>
    </row>
    <row r="259" spans="1:8" x14ac:dyDescent="0.45">
      <c r="A259" t="s">
        <v>1704</v>
      </c>
      <c r="B259" t="s">
        <v>5632</v>
      </c>
      <c r="C259" t="s">
        <v>5845</v>
      </c>
      <c r="D259" t="s">
        <v>34</v>
      </c>
      <c r="E259">
        <v>1</v>
      </c>
      <c r="F259">
        <v>3</v>
      </c>
      <c r="G259" t="s">
        <v>9</v>
      </c>
      <c r="H259">
        <v>1</v>
      </c>
    </row>
    <row r="260" spans="1:8" x14ac:dyDescent="0.45">
      <c r="A260" t="s">
        <v>1704</v>
      </c>
      <c r="B260" t="s">
        <v>5632</v>
      </c>
      <c r="C260" t="s">
        <v>5845</v>
      </c>
      <c r="D260" t="s">
        <v>34</v>
      </c>
      <c r="E260">
        <v>1</v>
      </c>
      <c r="F260">
        <v>3</v>
      </c>
      <c r="G260" t="s">
        <v>8</v>
      </c>
      <c r="H260">
        <v>1</v>
      </c>
    </row>
    <row r="261" spans="1:8" x14ac:dyDescent="0.45">
      <c r="A261" t="s">
        <v>3173</v>
      </c>
      <c r="B261" t="s">
        <v>5654</v>
      </c>
      <c r="C261" t="s">
        <v>5867</v>
      </c>
      <c r="D261" t="s">
        <v>34</v>
      </c>
      <c r="E261">
        <v>1</v>
      </c>
      <c r="F261">
        <v>2</v>
      </c>
      <c r="G261" t="s">
        <v>16</v>
      </c>
      <c r="H261">
        <v>1</v>
      </c>
    </row>
    <row r="262" spans="1:8" x14ac:dyDescent="0.45">
      <c r="A262" t="s">
        <v>4278</v>
      </c>
      <c r="B262" t="s">
        <v>5670</v>
      </c>
      <c r="C262" t="s">
        <v>5883</v>
      </c>
      <c r="D262" t="s">
        <v>34</v>
      </c>
      <c r="E262">
        <v>1</v>
      </c>
      <c r="F262">
        <v>1</v>
      </c>
      <c r="G262" t="s">
        <v>8</v>
      </c>
      <c r="H262">
        <v>1</v>
      </c>
    </row>
    <row r="263" spans="1:8" x14ac:dyDescent="0.45">
      <c r="A263" t="s">
        <v>5473</v>
      </c>
      <c r="B263" t="s">
        <v>5637</v>
      </c>
      <c r="C263" t="s">
        <v>5850</v>
      </c>
      <c r="D263" t="s">
        <v>34</v>
      </c>
      <c r="E263">
        <v>1</v>
      </c>
      <c r="F263">
        <v>1</v>
      </c>
      <c r="G263" t="s">
        <v>8</v>
      </c>
      <c r="H263">
        <v>1</v>
      </c>
    </row>
    <row r="264" spans="1:8" x14ac:dyDescent="0.45">
      <c r="A264" t="s">
        <v>4205</v>
      </c>
      <c r="B264" t="s">
        <v>5624</v>
      </c>
      <c r="C264" t="s">
        <v>5837</v>
      </c>
      <c r="D264" t="s">
        <v>40</v>
      </c>
      <c r="E264">
        <v>1</v>
      </c>
      <c r="F264">
        <v>1</v>
      </c>
      <c r="G264" t="s">
        <v>8</v>
      </c>
      <c r="H264">
        <v>1</v>
      </c>
    </row>
    <row r="265" spans="1:8" x14ac:dyDescent="0.45">
      <c r="A265" t="s">
        <v>660</v>
      </c>
      <c r="B265" t="s">
        <v>5644</v>
      </c>
      <c r="C265" t="s">
        <v>5857</v>
      </c>
      <c r="D265" t="s">
        <v>34</v>
      </c>
      <c r="E265">
        <v>1</v>
      </c>
      <c r="F265">
        <v>2</v>
      </c>
      <c r="G265" t="s">
        <v>14</v>
      </c>
      <c r="H265">
        <v>1</v>
      </c>
    </row>
    <row r="266" spans="1:8" x14ac:dyDescent="0.45">
      <c r="A266" t="s">
        <v>660</v>
      </c>
      <c r="B266" t="s">
        <v>5644</v>
      </c>
      <c r="C266" t="s">
        <v>5857</v>
      </c>
      <c r="D266" t="s">
        <v>34</v>
      </c>
      <c r="E266">
        <v>1</v>
      </c>
      <c r="F266">
        <v>2</v>
      </c>
      <c r="G266" t="s">
        <v>9</v>
      </c>
      <c r="H266">
        <v>1</v>
      </c>
    </row>
    <row r="267" spans="1:8" x14ac:dyDescent="0.45">
      <c r="A267" t="s">
        <v>5146</v>
      </c>
      <c r="B267" t="s">
        <v>5685</v>
      </c>
      <c r="C267" t="s">
        <v>5898</v>
      </c>
      <c r="D267" t="s">
        <v>40</v>
      </c>
      <c r="E267">
        <v>1</v>
      </c>
      <c r="F267">
        <v>1</v>
      </c>
      <c r="G267" t="s">
        <v>8</v>
      </c>
      <c r="H267">
        <v>1</v>
      </c>
    </row>
    <row r="268" spans="1:8" x14ac:dyDescent="0.45">
      <c r="A268" t="s">
        <v>2609</v>
      </c>
      <c r="B268" t="s">
        <v>5631</v>
      </c>
      <c r="C268" t="s">
        <v>5844</v>
      </c>
      <c r="D268" t="s">
        <v>40</v>
      </c>
      <c r="E268">
        <v>1</v>
      </c>
      <c r="F268">
        <v>1</v>
      </c>
      <c r="G268" t="s">
        <v>8</v>
      </c>
      <c r="H268">
        <v>1</v>
      </c>
    </row>
    <row r="269" spans="1:8" x14ac:dyDescent="0.45">
      <c r="A269" t="s">
        <v>958</v>
      </c>
      <c r="B269" t="s">
        <v>5631</v>
      </c>
      <c r="C269" t="s">
        <v>5844</v>
      </c>
      <c r="D269" t="s">
        <v>34</v>
      </c>
      <c r="E269">
        <v>1</v>
      </c>
      <c r="F269">
        <v>2</v>
      </c>
      <c r="G269" t="s">
        <v>9</v>
      </c>
      <c r="H269">
        <v>1</v>
      </c>
    </row>
    <row r="270" spans="1:8" x14ac:dyDescent="0.45">
      <c r="A270" t="s">
        <v>958</v>
      </c>
      <c r="B270" t="s">
        <v>5631</v>
      </c>
      <c r="C270" t="s">
        <v>5844</v>
      </c>
      <c r="D270" t="s">
        <v>34</v>
      </c>
      <c r="E270">
        <v>1</v>
      </c>
      <c r="F270">
        <v>2</v>
      </c>
      <c r="G270" t="s">
        <v>8</v>
      </c>
      <c r="H270">
        <v>1</v>
      </c>
    </row>
    <row r="271" spans="1:8" x14ac:dyDescent="0.45">
      <c r="A271" t="s">
        <v>3457</v>
      </c>
      <c r="B271" t="s">
        <v>5670</v>
      </c>
      <c r="C271" t="s">
        <v>5883</v>
      </c>
      <c r="D271" t="s">
        <v>40</v>
      </c>
      <c r="E271">
        <v>1</v>
      </c>
      <c r="F271">
        <v>1</v>
      </c>
      <c r="G271" t="s">
        <v>8</v>
      </c>
      <c r="H271">
        <v>1</v>
      </c>
    </row>
    <row r="272" spans="1:8" x14ac:dyDescent="0.45">
      <c r="A272" t="s">
        <v>4892</v>
      </c>
      <c r="B272" t="s">
        <v>5631</v>
      </c>
      <c r="C272" t="s">
        <v>5844</v>
      </c>
      <c r="D272" t="s">
        <v>40</v>
      </c>
      <c r="E272">
        <v>1</v>
      </c>
      <c r="F272">
        <v>3</v>
      </c>
      <c r="G272" t="s">
        <v>8</v>
      </c>
      <c r="H272">
        <v>1</v>
      </c>
    </row>
    <row r="273" spans="1:8" x14ac:dyDescent="0.45">
      <c r="A273" t="s">
        <v>4892</v>
      </c>
      <c r="B273" t="s">
        <v>5631</v>
      </c>
      <c r="C273" t="s">
        <v>5844</v>
      </c>
      <c r="D273" t="s">
        <v>40</v>
      </c>
      <c r="E273">
        <v>1</v>
      </c>
      <c r="F273">
        <v>3</v>
      </c>
      <c r="G273" t="s">
        <v>9</v>
      </c>
      <c r="H273">
        <v>1</v>
      </c>
    </row>
    <row r="274" spans="1:8" x14ac:dyDescent="0.45">
      <c r="A274" t="s">
        <v>204</v>
      </c>
      <c r="B274" t="s">
        <v>5672</v>
      </c>
      <c r="C274" t="s">
        <v>5885</v>
      </c>
      <c r="D274" t="s">
        <v>40</v>
      </c>
      <c r="E274">
        <v>1</v>
      </c>
      <c r="F274">
        <v>4</v>
      </c>
      <c r="G274" t="s">
        <v>16</v>
      </c>
      <c r="H274">
        <v>1</v>
      </c>
    </row>
    <row r="275" spans="1:8" x14ac:dyDescent="0.45">
      <c r="A275" t="s">
        <v>848</v>
      </c>
      <c r="B275" t="s">
        <v>5670</v>
      </c>
      <c r="C275" t="s">
        <v>5883</v>
      </c>
      <c r="D275" t="s">
        <v>40</v>
      </c>
      <c r="E275">
        <v>1</v>
      </c>
      <c r="F275">
        <v>3</v>
      </c>
      <c r="G275" t="s">
        <v>16</v>
      </c>
      <c r="H275">
        <v>1</v>
      </c>
    </row>
    <row r="276" spans="1:8" x14ac:dyDescent="0.45">
      <c r="A276" t="s">
        <v>848</v>
      </c>
      <c r="B276" t="s">
        <v>5670</v>
      </c>
      <c r="C276" t="s">
        <v>5883</v>
      </c>
      <c r="D276" t="s">
        <v>40</v>
      </c>
      <c r="E276">
        <v>1</v>
      </c>
      <c r="F276">
        <v>3</v>
      </c>
      <c r="G276" t="s">
        <v>8</v>
      </c>
      <c r="H276">
        <v>1</v>
      </c>
    </row>
    <row r="277" spans="1:8" x14ac:dyDescent="0.45">
      <c r="A277" t="s">
        <v>1757</v>
      </c>
      <c r="B277" t="s">
        <v>5624</v>
      </c>
      <c r="C277" t="s">
        <v>5837</v>
      </c>
      <c r="D277" t="s">
        <v>40</v>
      </c>
      <c r="E277">
        <v>1</v>
      </c>
      <c r="F277">
        <v>1</v>
      </c>
      <c r="G277" t="s">
        <v>8</v>
      </c>
      <c r="H277">
        <v>1</v>
      </c>
    </row>
    <row r="278" spans="1:8" x14ac:dyDescent="0.45">
      <c r="A278" t="s">
        <v>3220</v>
      </c>
      <c r="B278" t="s">
        <v>5631</v>
      </c>
      <c r="C278" t="s">
        <v>5844</v>
      </c>
      <c r="D278" t="s">
        <v>40</v>
      </c>
      <c r="E278">
        <v>1</v>
      </c>
      <c r="F278">
        <v>1</v>
      </c>
      <c r="G278" t="s">
        <v>8</v>
      </c>
      <c r="H278">
        <v>1</v>
      </c>
    </row>
    <row r="279" spans="1:8" x14ac:dyDescent="0.45">
      <c r="A279" t="s">
        <v>4701</v>
      </c>
      <c r="B279" t="s">
        <v>5651</v>
      </c>
      <c r="C279" t="s">
        <v>5864</v>
      </c>
      <c r="D279" t="s">
        <v>34</v>
      </c>
      <c r="E279">
        <v>1</v>
      </c>
      <c r="F279">
        <v>1</v>
      </c>
      <c r="G279" t="s">
        <v>8</v>
      </c>
      <c r="H279">
        <v>1</v>
      </c>
    </row>
    <row r="280" spans="1:8" x14ac:dyDescent="0.45">
      <c r="A280" t="s">
        <v>1342</v>
      </c>
      <c r="B280" t="s">
        <v>5690</v>
      </c>
      <c r="C280" t="s">
        <v>5903</v>
      </c>
      <c r="D280" t="s">
        <v>34</v>
      </c>
      <c r="E280">
        <v>1</v>
      </c>
      <c r="F280">
        <v>2</v>
      </c>
      <c r="G280" t="s">
        <v>8</v>
      </c>
      <c r="H280">
        <v>1</v>
      </c>
    </row>
    <row r="281" spans="1:8" x14ac:dyDescent="0.45">
      <c r="A281" t="s">
        <v>1342</v>
      </c>
      <c r="B281" t="s">
        <v>5690</v>
      </c>
      <c r="C281" t="s">
        <v>5903</v>
      </c>
      <c r="D281" t="s">
        <v>34</v>
      </c>
      <c r="E281">
        <v>1</v>
      </c>
      <c r="F281">
        <v>2</v>
      </c>
      <c r="G281" t="s">
        <v>9</v>
      </c>
      <c r="H281">
        <v>1</v>
      </c>
    </row>
    <row r="282" spans="1:8" x14ac:dyDescent="0.45">
      <c r="A282" t="s">
        <v>5494</v>
      </c>
      <c r="B282" t="s">
        <v>5651</v>
      </c>
      <c r="C282" t="s">
        <v>5864</v>
      </c>
      <c r="D282" t="s">
        <v>34</v>
      </c>
      <c r="E282">
        <v>1</v>
      </c>
      <c r="F282">
        <v>2</v>
      </c>
      <c r="G282" t="s">
        <v>8</v>
      </c>
      <c r="H282">
        <v>1</v>
      </c>
    </row>
    <row r="283" spans="1:8" x14ac:dyDescent="0.45">
      <c r="A283" t="s">
        <v>5494</v>
      </c>
      <c r="B283" t="s">
        <v>5651</v>
      </c>
      <c r="C283" t="s">
        <v>5864</v>
      </c>
      <c r="D283" t="s">
        <v>34</v>
      </c>
      <c r="E283">
        <v>1</v>
      </c>
      <c r="F283">
        <v>2</v>
      </c>
      <c r="G283" t="s">
        <v>9</v>
      </c>
      <c r="H283">
        <v>1</v>
      </c>
    </row>
    <row r="284" spans="1:8" x14ac:dyDescent="0.45">
      <c r="A284" t="s">
        <v>3923</v>
      </c>
      <c r="B284" t="s">
        <v>5633</v>
      </c>
      <c r="C284" t="s">
        <v>5846</v>
      </c>
      <c r="D284" t="s">
        <v>34</v>
      </c>
      <c r="E284">
        <v>1</v>
      </c>
      <c r="F284">
        <v>2</v>
      </c>
      <c r="G284" t="s">
        <v>8</v>
      </c>
      <c r="H284">
        <v>1</v>
      </c>
    </row>
    <row r="285" spans="1:8" x14ac:dyDescent="0.45">
      <c r="A285" t="s">
        <v>2189</v>
      </c>
      <c r="B285" t="s">
        <v>5623</v>
      </c>
      <c r="C285" t="s">
        <v>5836</v>
      </c>
      <c r="D285" t="s">
        <v>34</v>
      </c>
      <c r="E285">
        <v>1</v>
      </c>
      <c r="F285">
        <v>1</v>
      </c>
      <c r="G285" t="s">
        <v>10</v>
      </c>
      <c r="H285">
        <v>1</v>
      </c>
    </row>
    <row r="286" spans="1:8" x14ac:dyDescent="0.45">
      <c r="A286" t="s">
        <v>988</v>
      </c>
      <c r="B286" t="s">
        <v>5627</v>
      </c>
      <c r="C286" t="s">
        <v>5840</v>
      </c>
      <c r="D286" t="s">
        <v>34</v>
      </c>
      <c r="E286">
        <v>1</v>
      </c>
      <c r="F286">
        <v>3</v>
      </c>
      <c r="G286" t="s">
        <v>16</v>
      </c>
      <c r="H286">
        <v>1</v>
      </c>
    </row>
    <row r="287" spans="1:8" x14ac:dyDescent="0.45">
      <c r="A287" t="s">
        <v>5168</v>
      </c>
      <c r="B287" t="s">
        <v>5651</v>
      </c>
      <c r="C287" t="s">
        <v>5864</v>
      </c>
      <c r="D287" t="s">
        <v>40</v>
      </c>
      <c r="E287">
        <v>1</v>
      </c>
      <c r="F287">
        <v>1</v>
      </c>
      <c r="G287" t="s">
        <v>8</v>
      </c>
      <c r="H287">
        <v>1</v>
      </c>
    </row>
    <row r="288" spans="1:8" x14ac:dyDescent="0.45">
      <c r="A288" t="s">
        <v>2643</v>
      </c>
      <c r="B288" t="s">
        <v>5649</v>
      </c>
      <c r="C288" t="s">
        <v>5862</v>
      </c>
      <c r="D288" t="s">
        <v>34</v>
      </c>
      <c r="E288">
        <v>1</v>
      </c>
      <c r="F288">
        <v>3</v>
      </c>
      <c r="G288" t="s">
        <v>8</v>
      </c>
      <c r="H288">
        <v>1</v>
      </c>
    </row>
    <row r="289" spans="1:8" x14ac:dyDescent="0.45">
      <c r="A289" t="s">
        <v>3344</v>
      </c>
      <c r="B289" t="s">
        <v>5691</v>
      </c>
      <c r="C289" t="s">
        <v>5904</v>
      </c>
      <c r="D289" t="s">
        <v>40</v>
      </c>
      <c r="E289">
        <v>1</v>
      </c>
      <c r="F289">
        <v>2</v>
      </c>
      <c r="G289" t="s">
        <v>8</v>
      </c>
      <c r="H289">
        <v>1</v>
      </c>
    </row>
    <row r="290" spans="1:8" x14ac:dyDescent="0.45">
      <c r="A290" t="s">
        <v>3344</v>
      </c>
      <c r="B290" t="s">
        <v>5691</v>
      </c>
      <c r="C290" t="s">
        <v>5904</v>
      </c>
      <c r="D290" t="s">
        <v>40</v>
      </c>
      <c r="E290">
        <v>1</v>
      </c>
      <c r="F290">
        <v>2</v>
      </c>
      <c r="G290" t="s">
        <v>14</v>
      </c>
      <c r="H290">
        <v>1</v>
      </c>
    </row>
    <row r="291" spans="1:8" x14ac:dyDescent="0.45">
      <c r="A291" t="s">
        <v>4498</v>
      </c>
      <c r="B291" t="s">
        <v>5623</v>
      </c>
      <c r="C291" t="s">
        <v>5836</v>
      </c>
      <c r="D291" t="s">
        <v>34</v>
      </c>
      <c r="E291">
        <v>1</v>
      </c>
      <c r="F291">
        <v>1</v>
      </c>
      <c r="G291" t="s">
        <v>8</v>
      </c>
      <c r="H291">
        <v>1</v>
      </c>
    </row>
    <row r="292" spans="1:8" x14ac:dyDescent="0.45">
      <c r="A292" t="s">
        <v>5591</v>
      </c>
      <c r="B292" t="s">
        <v>5670</v>
      </c>
      <c r="C292" t="s">
        <v>5883</v>
      </c>
      <c r="D292" t="s">
        <v>34</v>
      </c>
      <c r="E292">
        <v>1</v>
      </c>
      <c r="F292">
        <v>1</v>
      </c>
      <c r="G292" t="s">
        <v>9</v>
      </c>
      <c r="H292">
        <v>1</v>
      </c>
    </row>
    <row r="293" spans="1:8" x14ac:dyDescent="0.45">
      <c r="A293" t="s">
        <v>124</v>
      </c>
      <c r="B293" t="s">
        <v>5669</v>
      </c>
      <c r="C293" t="s">
        <v>5882</v>
      </c>
      <c r="D293" t="s">
        <v>34</v>
      </c>
      <c r="E293">
        <v>1</v>
      </c>
      <c r="F293">
        <v>2</v>
      </c>
      <c r="G293" t="s">
        <v>14</v>
      </c>
      <c r="H293">
        <v>1</v>
      </c>
    </row>
    <row r="294" spans="1:8" x14ac:dyDescent="0.45">
      <c r="A294" t="s">
        <v>124</v>
      </c>
      <c r="B294" t="s">
        <v>5669</v>
      </c>
      <c r="C294" t="s">
        <v>5882</v>
      </c>
      <c r="D294" t="s">
        <v>34</v>
      </c>
      <c r="E294">
        <v>1</v>
      </c>
      <c r="F294">
        <v>2</v>
      </c>
      <c r="G294" t="s">
        <v>8</v>
      </c>
      <c r="H294">
        <v>1</v>
      </c>
    </row>
    <row r="295" spans="1:8" x14ac:dyDescent="0.45">
      <c r="A295" t="s">
        <v>1653</v>
      </c>
      <c r="B295" t="s">
        <v>5644</v>
      </c>
      <c r="C295" t="s">
        <v>5857</v>
      </c>
      <c r="D295" t="s">
        <v>40</v>
      </c>
      <c r="E295">
        <v>1</v>
      </c>
      <c r="F295">
        <v>2</v>
      </c>
      <c r="G295" t="s">
        <v>9</v>
      </c>
      <c r="H295">
        <v>1</v>
      </c>
    </row>
    <row r="296" spans="1:8" x14ac:dyDescent="0.45">
      <c r="A296" t="s">
        <v>3461</v>
      </c>
      <c r="B296" t="s">
        <v>5639</v>
      </c>
      <c r="C296" t="s">
        <v>5852</v>
      </c>
      <c r="D296" t="s">
        <v>40</v>
      </c>
      <c r="E296">
        <v>1</v>
      </c>
      <c r="F296">
        <v>1</v>
      </c>
      <c r="G296" t="s">
        <v>8</v>
      </c>
      <c r="H296">
        <v>1</v>
      </c>
    </row>
    <row r="297" spans="1:8" x14ac:dyDescent="0.45">
      <c r="A297" t="s">
        <v>3161</v>
      </c>
      <c r="B297" t="s">
        <v>5665</v>
      </c>
      <c r="C297" t="s">
        <v>5878</v>
      </c>
      <c r="D297" t="s">
        <v>34</v>
      </c>
      <c r="E297">
        <v>1</v>
      </c>
      <c r="F297">
        <v>1</v>
      </c>
      <c r="G297" t="s">
        <v>9</v>
      </c>
      <c r="H297">
        <v>1</v>
      </c>
    </row>
    <row r="298" spans="1:8" x14ac:dyDescent="0.45">
      <c r="A298" t="s">
        <v>852</v>
      </c>
      <c r="B298" t="s">
        <v>5631</v>
      </c>
      <c r="C298" t="s">
        <v>5844</v>
      </c>
      <c r="D298" t="s">
        <v>40</v>
      </c>
      <c r="E298">
        <v>1</v>
      </c>
      <c r="F298">
        <v>1</v>
      </c>
      <c r="G298" t="s">
        <v>14</v>
      </c>
      <c r="H298">
        <v>1</v>
      </c>
    </row>
    <row r="299" spans="1:8" x14ac:dyDescent="0.45">
      <c r="A299" t="s">
        <v>2183</v>
      </c>
      <c r="B299" t="s">
        <v>5623</v>
      </c>
      <c r="C299" t="s">
        <v>5836</v>
      </c>
      <c r="D299" t="s">
        <v>40</v>
      </c>
      <c r="E299">
        <v>1</v>
      </c>
      <c r="F299">
        <v>1</v>
      </c>
      <c r="G299" t="s">
        <v>10</v>
      </c>
      <c r="H299">
        <v>1</v>
      </c>
    </row>
    <row r="300" spans="1:8" x14ac:dyDescent="0.45">
      <c r="A300" t="s">
        <v>3097</v>
      </c>
      <c r="B300" t="s">
        <v>5641</v>
      </c>
      <c r="C300" t="s">
        <v>5854</v>
      </c>
      <c r="D300" t="s">
        <v>34</v>
      </c>
      <c r="E300">
        <v>1</v>
      </c>
      <c r="F300">
        <v>1</v>
      </c>
      <c r="G300" t="s">
        <v>9</v>
      </c>
      <c r="H300">
        <v>1</v>
      </c>
    </row>
    <row r="301" spans="1:8" x14ac:dyDescent="0.45">
      <c r="A301" t="s">
        <v>415</v>
      </c>
      <c r="B301" t="s">
        <v>5692</v>
      </c>
      <c r="C301" t="s">
        <v>5905</v>
      </c>
      <c r="D301" t="s">
        <v>34</v>
      </c>
      <c r="E301">
        <v>1</v>
      </c>
      <c r="F301">
        <v>1</v>
      </c>
      <c r="G301" t="s">
        <v>9</v>
      </c>
      <c r="H301">
        <v>1</v>
      </c>
    </row>
    <row r="302" spans="1:8" x14ac:dyDescent="0.45">
      <c r="A302" t="s">
        <v>1136</v>
      </c>
      <c r="B302" t="s">
        <v>5671</v>
      </c>
      <c r="C302" t="s">
        <v>5884</v>
      </c>
      <c r="D302" t="s">
        <v>34</v>
      </c>
      <c r="E302">
        <v>1</v>
      </c>
      <c r="F302">
        <v>2</v>
      </c>
      <c r="G302" t="s">
        <v>14</v>
      </c>
      <c r="H302">
        <v>1</v>
      </c>
    </row>
    <row r="303" spans="1:8" x14ac:dyDescent="0.45">
      <c r="A303" t="s">
        <v>1136</v>
      </c>
      <c r="B303" t="s">
        <v>5671</v>
      </c>
      <c r="C303" t="s">
        <v>5884</v>
      </c>
      <c r="D303" t="s">
        <v>34</v>
      </c>
      <c r="E303">
        <v>1</v>
      </c>
      <c r="F303">
        <v>2</v>
      </c>
      <c r="G303" t="s">
        <v>9</v>
      </c>
      <c r="H303">
        <v>1</v>
      </c>
    </row>
    <row r="304" spans="1:8" x14ac:dyDescent="0.45">
      <c r="A304" t="s">
        <v>4811</v>
      </c>
      <c r="B304" t="s">
        <v>5654</v>
      </c>
      <c r="C304" t="s">
        <v>5867</v>
      </c>
      <c r="D304" t="s">
        <v>34</v>
      </c>
      <c r="E304">
        <v>1</v>
      </c>
      <c r="F304">
        <v>3</v>
      </c>
      <c r="G304" t="s">
        <v>8</v>
      </c>
      <c r="H304">
        <v>1</v>
      </c>
    </row>
    <row r="305" spans="1:8" x14ac:dyDescent="0.45">
      <c r="A305" t="s">
        <v>4811</v>
      </c>
      <c r="B305" t="s">
        <v>5654</v>
      </c>
      <c r="C305" t="s">
        <v>5867</v>
      </c>
      <c r="D305" t="s">
        <v>34</v>
      </c>
      <c r="E305">
        <v>1</v>
      </c>
      <c r="F305">
        <v>3</v>
      </c>
      <c r="G305" t="s">
        <v>9</v>
      </c>
      <c r="H305">
        <v>1</v>
      </c>
    </row>
    <row r="306" spans="1:8" x14ac:dyDescent="0.45">
      <c r="A306" t="s">
        <v>4811</v>
      </c>
      <c r="B306" t="s">
        <v>5654</v>
      </c>
      <c r="C306" t="s">
        <v>5867</v>
      </c>
      <c r="D306" t="s">
        <v>34</v>
      </c>
      <c r="E306">
        <v>1</v>
      </c>
      <c r="F306">
        <v>3</v>
      </c>
      <c r="G306" t="s">
        <v>14</v>
      </c>
      <c r="H306">
        <v>1</v>
      </c>
    </row>
    <row r="307" spans="1:8" x14ac:dyDescent="0.45">
      <c r="A307" t="s">
        <v>3027</v>
      </c>
      <c r="B307" t="s">
        <v>5624</v>
      </c>
      <c r="C307" t="s">
        <v>5837</v>
      </c>
      <c r="D307" t="s">
        <v>40</v>
      </c>
      <c r="E307">
        <v>1</v>
      </c>
      <c r="F307">
        <v>1</v>
      </c>
      <c r="G307" t="s">
        <v>9</v>
      </c>
      <c r="H307">
        <v>1</v>
      </c>
    </row>
    <row r="308" spans="1:8" x14ac:dyDescent="0.45">
      <c r="A308" t="s">
        <v>1577</v>
      </c>
      <c r="B308" t="s">
        <v>5630</v>
      </c>
      <c r="C308" t="s">
        <v>5843</v>
      </c>
      <c r="D308" t="s">
        <v>34</v>
      </c>
      <c r="E308">
        <v>1</v>
      </c>
      <c r="F308">
        <v>1</v>
      </c>
      <c r="G308" t="s">
        <v>8</v>
      </c>
      <c r="H308">
        <v>1</v>
      </c>
    </row>
    <row r="309" spans="1:8" x14ac:dyDescent="0.45">
      <c r="A309" t="s">
        <v>1404</v>
      </c>
      <c r="B309" t="s">
        <v>5624</v>
      </c>
      <c r="C309" t="s">
        <v>5837</v>
      </c>
      <c r="D309" t="s">
        <v>40</v>
      </c>
      <c r="E309">
        <v>1</v>
      </c>
      <c r="F309">
        <v>1</v>
      </c>
      <c r="G309" t="s">
        <v>8</v>
      </c>
      <c r="H309">
        <v>1</v>
      </c>
    </row>
    <row r="310" spans="1:8" x14ac:dyDescent="0.45">
      <c r="A310" t="s">
        <v>5395</v>
      </c>
      <c r="B310" t="s">
        <v>5638</v>
      </c>
      <c r="C310" t="s">
        <v>5851</v>
      </c>
      <c r="D310" t="s">
        <v>40</v>
      </c>
      <c r="E310">
        <v>1</v>
      </c>
      <c r="F310">
        <v>2</v>
      </c>
      <c r="G310" t="s">
        <v>8</v>
      </c>
      <c r="H310">
        <v>1</v>
      </c>
    </row>
    <row r="311" spans="1:8" x14ac:dyDescent="0.45">
      <c r="A311" t="s">
        <v>5395</v>
      </c>
      <c r="B311" t="s">
        <v>5638</v>
      </c>
      <c r="C311" t="s">
        <v>5851</v>
      </c>
      <c r="D311" t="s">
        <v>40</v>
      </c>
      <c r="E311">
        <v>1</v>
      </c>
      <c r="F311">
        <v>2</v>
      </c>
      <c r="G311" t="s">
        <v>9</v>
      </c>
      <c r="H311">
        <v>1</v>
      </c>
    </row>
    <row r="312" spans="1:8" x14ac:dyDescent="0.45">
      <c r="A312" t="s">
        <v>1569</v>
      </c>
      <c r="B312" t="s">
        <v>5641</v>
      </c>
      <c r="C312" t="s">
        <v>5854</v>
      </c>
      <c r="D312" t="s">
        <v>40</v>
      </c>
      <c r="E312">
        <v>1</v>
      </c>
      <c r="F312">
        <v>1</v>
      </c>
      <c r="G312" t="s">
        <v>8</v>
      </c>
      <c r="H312">
        <v>1</v>
      </c>
    </row>
    <row r="313" spans="1:8" x14ac:dyDescent="0.45">
      <c r="A313" t="s">
        <v>3347</v>
      </c>
      <c r="B313" t="s">
        <v>5641</v>
      </c>
      <c r="C313" t="s">
        <v>5854</v>
      </c>
      <c r="D313" t="s">
        <v>40</v>
      </c>
      <c r="E313">
        <v>1</v>
      </c>
      <c r="F313">
        <v>1</v>
      </c>
      <c r="G313" t="s">
        <v>8</v>
      </c>
      <c r="H313">
        <v>1</v>
      </c>
    </row>
    <row r="314" spans="1:8" x14ac:dyDescent="0.45">
      <c r="A314" t="s">
        <v>4344</v>
      </c>
      <c r="B314" t="s">
        <v>5663</v>
      </c>
      <c r="C314" t="s">
        <v>5876</v>
      </c>
      <c r="D314" t="s">
        <v>269</v>
      </c>
      <c r="E314">
        <v>1</v>
      </c>
      <c r="F314">
        <v>2</v>
      </c>
      <c r="G314" t="s">
        <v>16</v>
      </c>
      <c r="H314">
        <v>1</v>
      </c>
    </row>
    <row r="315" spans="1:8" x14ac:dyDescent="0.45">
      <c r="A315" t="s">
        <v>3082</v>
      </c>
      <c r="B315" t="s">
        <v>5640</v>
      </c>
      <c r="C315" t="s">
        <v>5853</v>
      </c>
      <c r="D315" t="s">
        <v>40</v>
      </c>
      <c r="E315">
        <v>1</v>
      </c>
      <c r="F315">
        <v>1</v>
      </c>
      <c r="G315" t="s">
        <v>8</v>
      </c>
      <c r="H315">
        <v>1</v>
      </c>
    </row>
    <row r="316" spans="1:8" x14ac:dyDescent="0.45">
      <c r="A316" t="s">
        <v>3993</v>
      </c>
      <c r="B316" t="s">
        <v>5683</v>
      </c>
      <c r="C316" t="s">
        <v>5896</v>
      </c>
      <c r="D316" t="s">
        <v>34</v>
      </c>
      <c r="E316">
        <v>1</v>
      </c>
      <c r="F316">
        <v>1</v>
      </c>
      <c r="G316" t="s">
        <v>8</v>
      </c>
      <c r="H316">
        <v>1</v>
      </c>
    </row>
    <row r="317" spans="1:8" x14ac:dyDescent="0.45">
      <c r="A317" t="s">
        <v>5068</v>
      </c>
      <c r="B317" t="s">
        <v>5637</v>
      </c>
      <c r="C317" t="s">
        <v>5850</v>
      </c>
      <c r="D317" t="s">
        <v>40</v>
      </c>
      <c r="E317">
        <v>1</v>
      </c>
      <c r="F317">
        <v>3</v>
      </c>
      <c r="G317" t="s">
        <v>14</v>
      </c>
      <c r="H317">
        <v>1</v>
      </c>
    </row>
    <row r="318" spans="1:8" x14ac:dyDescent="0.45">
      <c r="A318" t="s">
        <v>5068</v>
      </c>
      <c r="B318" t="s">
        <v>5637</v>
      </c>
      <c r="C318" t="s">
        <v>5850</v>
      </c>
      <c r="D318" t="s">
        <v>40</v>
      </c>
      <c r="E318">
        <v>1</v>
      </c>
      <c r="F318">
        <v>3</v>
      </c>
      <c r="G318" t="s">
        <v>9</v>
      </c>
      <c r="H318">
        <v>1</v>
      </c>
    </row>
    <row r="319" spans="1:8" x14ac:dyDescent="0.45">
      <c r="A319" t="s">
        <v>1051</v>
      </c>
      <c r="B319" t="s">
        <v>5658</v>
      </c>
      <c r="C319" t="s">
        <v>5871</v>
      </c>
      <c r="D319" t="s">
        <v>40</v>
      </c>
      <c r="E319">
        <v>1</v>
      </c>
      <c r="F319">
        <v>1</v>
      </c>
      <c r="G319" t="s">
        <v>8</v>
      </c>
      <c r="H319">
        <v>1</v>
      </c>
    </row>
    <row r="320" spans="1:8" x14ac:dyDescent="0.45">
      <c r="A320" t="s">
        <v>1822</v>
      </c>
      <c r="B320" t="s">
        <v>5693</v>
      </c>
      <c r="C320" t="s">
        <v>5906</v>
      </c>
      <c r="D320" t="s">
        <v>40</v>
      </c>
      <c r="E320">
        <v>1</v>
      </c>
      <c r="F320">
        <v>3</v>
      </c>
      <c r="G320" t="s">
        <v>9</v>
      </c>
      <c r="H320">
        <v>1</v>
      </c>
    </row>
    <row r="321" spans="1:8" x14ac:dyDescent="0.45">
      <c r="A321" t="s">
        <v>3979</v>
      </c>
      <c r="B321" t="s">
        <v>5632</v>
      </c>
      <c r="C321" t="s">
        <v>5845</v>
      </c>
      <c r="D321" t="s">
        <v>34</v>
      </c>
      <c r="E321">
        <v>1</v>
      </c>
      <c r="F321">
        <v>3</v>
      </c>
      <c r="G321" t="s">
        <v>14</v>
      </c>
      <c r="H321">
        <v>1</v>
      </c>
    </row>
    <row r="322" spans="1:8" x14ac:dyDescent="0.45">
      <c r="A322" t="s">
        <v>3979</v>
      </c>
      <c r="B322" t="s">
        <v>5632</v>
      </c>
      <c r="C322" t="s">
        <v>5845</v>
      </c>
      <c r="D322" t="s">
        <v>34</v>
      </c>
      <c r="E322">
        <v>1</v>
      </c>
      <c r="F322">
        <v>3</v>
      </c>
      <c r="G322" t="s">
        <v>16</v>
      </c>
      <c r="H322">
        <v>1</v>
      </c>
    </row>
    <row r="323" spans="1:8" x14ac:dyDescent="0.45">
      <c r="A323" t="s">
        <v>1903</v>
      </c>
      <c r="B323" t="s">
        <v>5644</v>
      </c>
      <c r="C323" t="s">
        <v>5857</v>
      </c>
      <c r="D323" t="s">
        <v>34</v>
      </c>
      <c r="E323">
        <v>1</v>
      </c>
      <c r="F323">
        <v>1</v>
      </c>
      <c r="G323" t="s">
        <v>16</v>
      </c>
      <c r="H323">
        <v>1</v>
      </c>
    </row>
    <row r="324" spans="1:8" x14ac:dyDescent="0.45">
      <c r="A324" t="s">
        <v>4117</v>
      </c>
      <c r="B324" t="s">
        <v>5654</v>
      </c>
      <c r="C324" t="s">
        <v>5867</v>
      </c>
      <c r="D324" t="s">
        <v>40</v>
      </c>
      <c r="E324">
        <v>1</v>
      </c>
      <c r="F324">
        <v>2</v>
      </c>
      <c r="G324" t="s">
        <v>8</v>
      </c>
      <c r="H324">
        <v>1</v>
      </c>
    </row>
    <row r="325" spans="1:8" x14ac:dyDescent="0.45">
      <c r="A325" t="s">
        <v>4117</v>
      </c>
      <c r="B325" t="s">
        <v>5654</v>
      </c>
      <c r="C325" t="s">
        <v>5867</v>
      </c>
      <c r="D325" t="s">
        <v>40</v>
      </c>
      <c r="E325">
        <v>1</v>
      </c>
      <c r="F325">
        <v>2</v>
      </c>
      <c r="G325" t="s">
        <v>14</v>
      </c>
      <c r="H325">
        <v>1</v>
      </c>
    </row>
    <row r="326" spans="1:8" x14ac:dyDescent="0.45">
      <c r="A326" t="s">
        <v>5390</v>
      </c>
      <c r="B326" t="s">
        <v>5651</v>
      </c>
      <c r="C326" t="s">
        <v>5864</v>
      </c>
      <c r="D326" t="s">
        <v>34</v>
      </c>
      <c r="E326">
        <v>1</v>
      </c>
      <c r="F326">
        <v>3</v>
      </c>
      <c r="G326" t="s">
        <v>16</v>
      </c>
      <c r="H326">
        <v>1</v>
      </c>
    </row>
    <row r="327" spans="1:8" x14ac:dyDescent="0.45">
      <c r="A327" t="s">
        <v>70</v>
      </c>
      <c r="B327" t="s">
        <v>5685</v>
      </c>
      <c r="C327" t="s">
        <v>5898</v>
      </c>
      <c r="D327" t="s">
        <v>34</v>
      </c>
      <c r="E327">
        <v>1</v>
      </c>
      <c r="F327">
        <v>2</v>
      </c>
      <c r="G327" t="s">
        <v>14</v>
      </c>
      <c r="H327">
        <v>1</v>
      </c>
    </row>
    <row r="328" spans="1:8" x14ac:dyDescent="0.45">
      <c r="A328" t="s">
        <v>1781</v>
      </c>
      <c r="B328" t="s">
        <v>5694</v>
      </c>
      <c r="C328" t="s">
        <v>5907</v>
      </c>
      <c r="D328" t="s">
        <v>34</v>
      </c>
      <c r="E328">
        <v>1</v>
      </c>
      <c r="F328">
        <v>1</v>
      </c>
      <c r="G328" t="s">
        <v>9</v>
      </c>
      <c r="H328">
        <v>1</v>
      </c>
    </row>
    <row r="329" spans="1:8" x14ac:dyDescent="0.45">
      <c r="A329" t="s">
        <v>3075</v>
      </c>
      <c r="B329" t="s">
        <v>5651</v>
      </c>
      <c r="C329" t="s">
        <v>5864</v>
      </c>
      <c r="D329" t="s">
        <v>34</v>
      </c>
      <c r="E329">
        <v>1</v>
      </c>
      <c r="F329">
        <v>1</v>
      </c>
      <c r="G329" t="s">
        <v>8</v>
      </c>
      <c r="H329">
        <v>1</v>
      </c>
    </row>
    <row r="330" spans="1:8" x14ac:dyDescent="0.45">
      <c r="A330" t="s">
        <v>1526</v>
      </c>
      <c r="B330" t="s">
        <v>5637</v>
      </c>
      <c r="C330" t="s">
        <v>5850</v>
      </c>
      <c r="D330" t="s">
        <v>40</v>
      </c>
      <c r="E330">
        <v>1</v>
      </c>
      <c r="F330">
        <v>2</v>
      </c>
      <c r="G330" t="s">
        <v>16</v>
      </c>
      <c r="H330">
        <v>1</v>
      </c>
    </row>
    <row r="331" spans="1:8" x14ac:dyDescent="0.45">
      <c r="A331" t="s">
        <v>4789</v>
      </c>
      <c r="B331" t="s">
        <v>5664</v>
      </c>
      <c r="C331" t="s">
        <v>5877</v>
      </c>
      <c r="D331" t="s">
        <v>34</v>
      </c>
      <c r="E331">
        <v>1</v>
      </c>
      <c r="F331">
        <v>3</v>
      </c>
      <c r="G331" t="s">
        <v>16</v>
      </c>
      <c r="H331">
        <v>1</v>
      </c>
    </row>
    <row r="332" spans="1:8" x14ac:dyDescent="0.45">
      <c r="A332" t="s">
        <v>3346</v>
      </c>
      <c r="B332" t="s">
        <v>5631</v>
      </c>
      <c r="C332" t="s">
        <v>5844</v>
      </c>
      <c r="D332" t="s">
        <v>34</v>
      </c>
      <c r="E332">
        <v>1</v>
      </c>
      <c r="F332">
        <v>3</v>
      </c>
      <c r="G332" t="s">
        <v>16</v>
      </c>
      <c r="H332">
        <v>1</v>
      </c>
    </row>
    <row r="333" spans="1:8" x14ac:dyDescent="0.45">
      <c r="A333" t="s">
        <v>3346</v>
      </c>
      <c r="B333" t="s">
        <v>5631</v>
      </c>
      <c r="C333" t="s">
        <v>5844</v>
      </c>
      <c r="D333" t="s">
        <v>34</v>
      </c>
      <c r="E333">
        <v>1</v>
      </c>
      <c r="F333">
        <v>3</v>
      </c>
      <c r="G333" t="s">
        <v>8</v>
      </c>
      <c r="H333">
        <v>1</v>
      </c>
    </row>
    <row r="334" spans="1:8" x14ac:dyDescent="0.45">
      <c r="A334" t="s">
        <v>1153</v>
      </c>
      <c r="B334" t="s">
        <v>5641</v>
      </c>
      <c r="C334" t="s">
        <v>5854</v>
      </c>
      <c r="D334" t="s">
        <v>34</v>
      </c>
      <c r="E334">
        <v>1</v>
      </c>
      <c r="F334">
        <v>1</v>
      </c>
      <c r="G334" t="s">
        <v>9</v>
      </c>
      <c r="H334">
        <v>1</v>
      </c>
    </row>
    <row r="335" spans="1:8" x14ac:dyDescent="0.45">
      <c r="A335" t="s">
        <v>3753</v>
      </c>
      <c r="B335" t="s">
        <v>5638</v>
      </c>
      <c r="C335" t="s">
        <v>5851</v>
      </c>
      <c r="D335" t="s">
        <v>40</v>
      </c>
      <c r="E335">
        <v>1</v>
      </c>
      <c r="F335">
        <v>1</v>
      </c>
      <c r="G335" t="s">
        <v>16</v>
      </c>
      <c r="H335">
        <v>1</v>
      </c>
    </row>
    <row r="336" spans="1:8" x14ac:dyDescent="0.45">
      <c r="A336" t="s">
        <v>1336</v>
      </c>
      <c r="B336" t="s">
        <v>5695</v>
      </c>
      <c r="C336" t="s">
        <v>5908</v>
      </c>
      <c r="D336" t="s">
        <v>40</v>
      </c>
      <c r="E336">
        <v>1</v>
      </c>
      <c r="F336">
        <v>1</v>
      </c>
      <c r="G336" t="s">
        <v>8</v>
      </c>
      <c r="H336">
        <v>1</v>
      </c>
    </row>
    <row r="337" spans="1:8" x14ac:dyDescent="0.45">
      <c r="A337" t="s">
        <v>1619</v>
      </c>
      <c r="B337" t="s">
        <v>5644</v>
      </c>
      <c r="C337" t="s">
        <v>5857</v>
      </c>
      <c r="D337" t="s">
        <v>40</v>
      </c>
      <c r="E337">
        <v>1</v>
      </c>
      <c r="F337">
        <v>1</v>
      </c>
      <c r="G337" t="s">
        <v>8</v>
      </c>
      <c r="H337">
        <v>1</v>
      </c>
    </row>
    <row r="338" spans="1:8" x14ac:dyDescent="0.45">
      <c r="A338" t="s">
        <v>3225</v>
      </c>
      <c r="B338" t="s">
        <v>5676</v>
      </c>
      <c r="C338" t="s">
        <v>5889</v>
      </c>
      <c r="D338" t="s">
        <v>40</v>
      </c>
      <c r="E338">
        <v>1</v>
      </c>
      <c r="F338">
        <v>1</v>
      </c>
      <c r="G338" t="s">
        <v>8</v>
      </c>
      <c r="H338">
        <v>1</v>
      </c>
    </row>
    <row r="339" spans="1:8" x14ac:dyDescent="0.45">
      <c r="A339" t="s">
        <v>4506</v>
      </c>
      <c r="B339" t="s">
        <v>5642</v>
      </c>
      <c r="C339" t="s">
        <v>5855</v>
      </c>
      <c r="D339" t="s">
        <v>40</v>
      </c>
      <c r="E339">
        <v>1</v>
      </c>
      <c r="F339">
        <v>2</v>
      </c>
      <c r="G339" t="s">
        <v>9</v>
      </c>
      <c r="H339">
        <v>1</v>
      </c>
    </row>
    <row r="340" spans="1:8" x14ac:dyDescent="0.45">
      <c r="A340" t="s">
        <v>299</v>
      </c>
      <c r="B340" t="s">
        <v>5644</v>
      </c>
      <c r="C340" t="s">
        <v>5857</v>
      </c>
      <c r="D340" t="s">
        <v>269</v>
      </c>
      <c r="E340">
        <v>1</v>
      </c>
      <c r="F340">
        <v>1</v>
      </c>
      <c r="G340" t="s">
        <v>8</v>
      </c>
      <c r="H340">
        <v>1</v>
      </c>
    </row>
    <row r="341" spans="1:8" x14ac:dyDescent="0.45">
      <c r="A341" t="s">
        <v>1453</v>
      </c>
      <c r="B341" t="s">
        <v>5624</v>
      </c>
      <c r="C341" t="s">
        <v>5837</v>
      </c>
      <c r="D341" t="s">
        <v>40</v>
      </c>
      <c r="E341">
        <v>1</v>
      </c>
      <c r="F341">
        <v>2</v>
      </c>
      <c r="G341" t="s">
        <v>9</v>
      </c>
      <c r="H341">
        <v>1</v>
      </c>
    </row>
    <row r="342" spans="1:8" x14ac:dyDescent="0.45">
      <c r="A342" t="s">
        <v>1453</v>
      </c>
      <c r="B342" t="s">
        <v>5624</v>
      </c>
      <c r="C342" t="s">
        <v>5837</v>
      </c>
      <c r="D342" t="s">
        <v>40</v>
      </c>
      <c r="E342">
        <v>1</v>
      </c>
      <c r="F342">
        <v>2</v>
      </c>
      <c r="G342" t="s">
        <v>8</v>
      </c>
      <c r="H342">
        <v>1</v>
      </c>
    </row>
    <row r="343" spans="1:8" x14ac:dyDescent="0.45">
      <c r="A343" t="s">
        <v>5443</v>
      </c>
      <c r="B343" t="s">
        <v>5649</v>
      </c>
      <c r="C343" t="s">
        <v>5862</v>
      </c>
      <c r="D343" t="s">
        <v>34</v>
      </c>
      <c r="E343">
        <v>1</v>
      </c>
      <c r="F343">
        <v>3</v>
      </c>
      <c r="G343" t="s">
        <v>14</v>
      </c>
      <c r="H343">
        <v>1</v>
      </c>
    </row>
    <row r="344" spans="1:8" x14ac:dyDescent="0.45">
      <c r="A344" t="s">
        <v>5443</v>
      </c>
      <c r="B344" t="s">
        <v>5649</v>
      </c>
      <c r="C344" t="s">
        <v>5862</v>
      </c>
      <c r="D344" t="s">
        <v>34</v>
      </c>
      <c r="E344">
        <v>1</v>
      </c>
      <c r="F344">
        <v>3</v>
      </c>
      <c r="G344" t="s">
        <v>16</v>
      </c>
      <c r="H344">
        <v>1</v>
      </c>
    </row>
    <row r="345" spans="1:8" x14ac:dyDescent="0.45">
      <c r="A345" t="s">
        <v>3516</v>
      </c>
      <c r="B345" t="s">
        <v>5696</v>
      </c>
      <c r="C345" t="s">
        <v>5909</v>
      </c>
      <c r="D345" t="s">
        <v>40</v>
      </c>
      <c r="E345">
        <v>1</v>
      </c>
      <c r="F345">
        <v>1</v>
      </c>
      <c r="G345" t="s">
        <v>10</v>
      </c>
      <c r="H345">
        <v>1</v>
      </c>
    </row>
    <row r="346" spans="1:8" x14ac:dyDescent="0.45">
      <c r="A346" t="s">
        <v>1867</v>
      </c>
      <c r="B346" t="s">
        <v>5666</v>
      </c>
      <c r="C346" t="s">
        <v>5879</v>
      </c>
      <c r="D346" t="s">
        <v>34</v>
      </c>
      <c r="E346">
        <v>1</v>
      </c>
      <c r="F346">
        <v>1</v>
      </c>
      <c r="G346" t="s">
        <v>9</v>
      </c>
      <c r="H346">
        <v>1</v>
      </c>
    </row>
    <row r="347" spans="1:8" x14ac:dyDescent="0.45">
      <c r="A347" t="s">
        <v>1073</v>
      </c>
      <c r="B347" t="s">
        <v>5641</v>
      </c>
      <c r="C347" t="s">
        <v>5854</v>
      </c>
      <c r="D347" t="s">
        <v>40</v>
      </c>
      <c r="E347">
        <v>1</v>
      </c>
      <c r="F347">
        <v>3</v>
      </c>
      <c r="G347" t="s">
        <v>8</v>
      </c>
      <c r="H347">
        <v>1</v>
      </c>
    </row>
    <row r="348" spans="1:8" x14ac:dyDescent="0.45">
      <c r="A348" t="s">
        <v>1073</v>
      </c>
      <c r="B348" t="s">
        <v>5641</v>
      </c>
      <c r="C348" t="s">
        <v>5854</v>
      </c>
      <c r="D348" t="s">
        <v>40</v>
      </c>
      <c r="E348">
        <v>1</v>
      </c>
      <c r="F348">
        <v>3</v>
      </c>
      <c r="G348" t="s">
        <v>9</v>
      </c>
      <c r="H348">
        <v>1</v>
      </c>
    </row>
    <row r="349" spans="1:8" x14ac:dyDescent="0.45">
      <c r="A349" t="s">
        <v>1073</v>
      </c>
      <c r="B349" t="s">
        <v>5641</v>
      </c>
      <c r="C349" t="s">
        <v>5854</v>
      </c>
      <c r="D349" t="s">
        <v>40</v>
      </c>
      <c r="E349">
        <v>1</v>
      </c>
      <c r="F349">
        <v>3</v>
      </c>
      <c r="G349" t="s">
        <v>14</v>
      </c>
      <c r="H349">
        <v>1</v>
      </c>
    </row>
    <row r="350" spans="1:8" x14ac:dyDescent="0.45">
      <c r="A350" t="s">
        <v>5256</v>
      </c>
      <c r="B350" t="s">
        <v>5674</v>
      </c>
      <c r="C350" t="s">
        <v>5887</v>
      </c>
      <c r="D350" t="s">
        <v>40</v>
      </c>
      <c r="E350">
        <v>1</v>
      </c>
      <c r="F350">
        <v>2</v>
      </c>
      <c r="G350" t="s">
        <v>8</v>
      </c>
      <c r="H350">
        <v>1</v>
      </c>
    </row>
    <row r="351" spans="1:8" x14ac:dyDescent="0.45">
      <c r="A351" t="s">
        <v>5256</v>
      </c>
      <c r="B351" t="s">
        <v>5674</v>
      </c>
      <c r="C351" t="s">
        <v>5887</v>
      </c>
      <c r="D351" t="s">
        <v>40</v>
      </c>
      <c r="E351">
        <v>1</v>
      </c>
      <c r="F351">
        <v>2</v>
      </c>
      <c r="G351" t="s">
        <v>9</v>
      </c>
      <c r="H351">
        <v>1</v>
      </c>
    </row>
    <row r="352" spans="1:8" x14ac:dyDescent="0.45">
      <c r="A352" t="s">
        <v>4026</v>
      </c>
      <c r="B352" t="s">
        <v>5697</v>
      </c>
      <c r="C352" t="s">
        <v>5910</v>
      </c>
      <c r="D352" t="s">
        <v>34</v>
      </c>
      <c r="E352">
        <v>1</v>
      </c>
      <c r="F352">
        <v>1</v>
      </c>
      <c r="G352" t="s">
        <v>9</v>
      </c>
      <c r="H352">
        <v>1</v>
      </c>
    </row>
    <row r="353" spans="1:8" x14ac:dyDescent="0.45">
      <c r="A353" t="s">
        <v>1941</v>
      </c>
      <c r="B353" t="s">
        <v>5640</v>
      </c>
      <c r="C353" t="s">
        <v>5853</v>
      </c>
      <c r="D353" t="s">
        <v>34</v>
      </c>
      <c r="E353">
        <v>1</v>
      </c>
      <c r="F353">
        <v>2</v>
      </c>
      <c r="G353" t="s">
        <v>14</v>
      </c>
      <c r="H353">
        <v>1</v>
      </c>
    </row>
    <row r="354" spans="1:8" x14ac:dyDescent="0.45">
      <c r="A354" t="s">
        <v>1941</v>
      </c>
      <c r="B354" t="s">
        <v>5640</v>
      </c>
      <c r="C354" t="s">
        <v>5853</v>
      </c>
      <c r="D354" t="s">
        <v>34</v>
      </c>
      <c r="E354">
        <v>1</v>
      </c>
      <c r="F354">
        <v>2</v>
      </c>
      <c r="G354" t="s">
        <v>8</v>
      </c>
      <c r="H354">
        <v>1</v>
      </c>
    </row>
    <row r="355" spans="1:8" x14ac:dyDescent="0.45">
      <c r="A355" t="s">
        <v>3388</v>
      </c>
      <c r="B355" t="s">
        <v>5651</v>
      </c>
      <c r="C355" t="s">
        <v>5864</v>
      </c>
      <c r="D355" t="s">
        <v>40</v>
      </c>
      <c r="E355">
        <v>1</v>
      </c>
      <c r="F355">
        <v>2</v>
      </c>
      <c r="G355" t="s">
        <v>9</v>
      </c>
      <c r="H355">
        <v>1</v>
      </c>
    </row>
    <row r="356" spans="1:8" x14ac:dyDescent="0.45">
      <c r="A356" t="s">
        <v>4490</v>
      </c>
      <c r="B356" t="s">
        <v>5669</v>
      </c>
      <c r="C356" t="s">
        <v>5882</v>
      </c>
      <c r="D356" t="s">
        <v>34</v>
      </c>
      <c r="E356">
        <v>1</v>
      </c>
      <c r="F356">
        <v>2</v>
      </c>
      <c r="G356" t="s">
        <v>8</v>
      </c>
      <c r="H356">
        <v>1</v>
      </c>
    </row>
    <row r="357" spans="1:8" x14ac:dyDescent="0.45">
      <c r="A357" t="s">
        <v>4490</v>
      </c>
      <c r="B357" t="s">
        <v>5669</v>
      </c>
      <c r="C357" t="s">
        <v>5882</v>
      </c>
      <c r="D357" t="s">
        <v>34</v>
      </c>
      <c r="E357">
        <v>1</v>
      </c>
      <c r="F357">
        <v>2</v>
      </c>
      <c r="G357" t="s">
        <v>9</v>
      </c>
      <c r="H357">
        <v>1</v>
      </c>
    </row>
    <row r="358" spans="1:8" x14ac:dyDescent="0.45">
      <c r="A358" t="s">
        <v>163</v>
      </c>
      <c r="B358" t="s">
        <v>5649</v>
      </c>
      <c r="C358" t="s">
        <v>5862</v>
      </c>
      <c r="D358" t="s">
        <v>40</v>
      </c>
      <c r="E358">
        <v>1</v>
      </c>
      <c r="F358">
        <v>1</v>
      </c>
      <c r="G358" t="s">
        <v>8</v>
      </c>
      <c r="H358">
        <v>1</v>
      </c>
    </row>
    <row r="359" spans="1:8" x14ac:dyDescent="0.45">
      <c r="A359" t="s">
        <v>3478</v>
      </c>
      <c r="B359" t="s">
        <v>5640</v>
      </c>
      <c r="C359" t="s">
        <v>5853</v>
      </c>
      <c r="D359" t="s">
        <v>34</v>
      </c>
      <c r="E359">
        <v>1</v>
      </c>
      <c r="F359">
        <v>2</v>
      </c>
      <c r="G359" t="s">
        <v>8</v>
      </c>
      <c r="H359">
        <v>1</v>
      </c>
    </row>
    <row r="360" spans="1:8" x14ac:dyDescent="0.45">
      <c r="A360" t="s">
        <v>3478</v>
      </c>
      <c r="B360" t="s">
        <v>5640</v>
      </c>
      <c r="C360" t="s">
        <v>5853</v>
      </c>
      <c r="D360" t="s">
        <v>34</v>
      </c>
      <c r="E360">
        <v>1</v>
      </c>
      <c r="F360">
        <v>2</v>
      </c>
      <c r="G360" t="s">
        <v>9</v>
      </c>
      <c r="H360">
        <v>1</v>
      </c>
    </row>
    <row r="361" spans="1:8" x14ac:dyDescent="0.45">
      <c r="A361" t="s">
        <v>2616</v>
      </c>
      <c r="B361" t="s">
        <v>5626</v>
      </c>
      <c r="C361" t="s">
        <v>5839</v>
      </c>
      <c r="D361" t="s">
        <v>40</v>
      </c>
      <c r="E361">
        <v>1</v>
      </c>
      <c r="F361">
        <v>2</v>
      </c>
      <c r="G361" t="s">
        <v>8</v>
      </c>
      <c r="H361">
        <v>1</v>
      </c>
    </row>
    <row r="362" spans="1:8" x14ac:dyDescent="0.45">
      <c r="A362" t="s">
        <v>2616</v>
      </c>
      <c r="B362" t="s">
        <v>5626</v>
      </c>
      <c r="C362" t="s">
        <v>5839</v>
      </c>
      <c r="D362" t="s">
        <v>40</v>
      </c>
      <c r="E362">
        <v>1</v>
      </c>
      <c r="F362">
        <v>2</v>
      </c>
      <c r="G362" t="s">
        <v>14</v>
      </c>
      <c r="H362">
        <v>1</v>
      </c>
    </row>
    <row r="363" spans="1:8" x14ac:dyDescent="0.45">
      <c r="A363" t="s">
        <v>1302</v>
      </c>
      <c r="B363" t="s">
        <v>5670</v>
      </c>
      <c r="C363" t="s">
        <v>5883</v>
      </c>
      <c r="D363" t="s">
        <v>40</v>
      </c>
      <c r="E363">
        <v>1</v>
      </c>
      <c r="F363">
        <v>2</v>
      </c>
      <c r="G363" t="s">
        <v>8</v>
      </c>
      <c r="H363">
        <v>1</v>
      </c>
    </row>
    <row r="364" spans="1:8" x14ac:dyDescent="0.45">
      <c r="A364" t="s">
        <v>1302</v>
      </c>
      <c r="B364" t="s">
        <v>5670</v>
      </c>
      <c r="C364" t="s">
        <v>5883</v>
      </c>
      <c r="D364" t="s">
        <v>40</v>
      </c>
      <c r="E364">
        <v>1</v>
      </c>
      <c r="F364">
        <v>2</v>
      </c>
      <c r="G364" t="s">
        <v>16</v>
      </c>
      <c r="H364">
        <v>1</v>
      </c>
    </row>
    <row r="365" spans="1:8" x14ac:dyDescent="0.45">
      <c r="A365" t="s">
        <v>5123</v>
      </c>
      <c r="B365" t="s">
        <v>5623</v>
      </c>
      <c r="C365" t="s">
        <v>5836</v>
      </c>
      <c r="D365" t="s">
        <v>40</v>
      </c>
      <c r="E365">
        <v>1</v>
      </c>
      <c r="F365">
        <v>2</v>
      </c>
      <c r="G365" t="s">
        <v>8</v>
      </c>
      <c r="H365">
        <v>1</v>
      </c>
    </row>
    <row r="366" spans="1:8" x14ac:dyDescent="0.45">
      <c r="A366" t="s">
        <v>5123</v>
      </c>
      <c r="B366" t="s">
        <v>5623</v>
      </c>
      <c r="C366" t="s">
        <v>5836</v>
      </c>
      <c r="D366" t="s">
        <v>40</v>
      </c>
      <c r="E366">
        <v>1</v>
      </c>
      <c r="F366">
        <v>2</v>
      </c>
      <c r="G366" t="s">
        <v>9</v>
      </c>
      <c r="H366">
        <v>1</v>
      </c>
    </row>
    <row r="367" spans="1:8" x14ac:dyDescent="0.45">
      <c r="A367" t="s">
        <v>3584</v>
      </c>
      <c r="B367" t="s">
        <v>5670</v>
      </c>
      <c r="C367" t="s">
        <v>5883</v>
      </c>
      <c r="D367" t="s">
        <v>40</v>
      </c>
      <c r="E367">
        <v>1</v>
      </c>
      <c r="F367">
        <v>2</v>
      </c>
      <c r="G367" t="s">
        <v>9</v>
      </c>
      <c r="H367">
        <v>1</v>
      </c>
    </row>
    <row r="368" spans="1:8" x14ac:dyDescent="0.45">
      <c r="A368" t="s">
        <v>3584</v>
      </c>
      <c r="B368" t="s">
        <v>5670</v>
      </c>
      <c r="C368" t="s">
        <v>5883</v>
      </c>
      <c r="D368" t="s">
        <v>40</v>
      </c>
      <c r="E368">
        <v>1</v>
      </c>
      <c r="F368">
        <v>2</v>
      </c>
      <c r="G368" t="s">
        <v>16</v>
      </c>
      <c r="H368">
        <v>1</v>
      </c>
    </row>
    <row r="369" spans="1:8" x14ac:dyDescent="0.45">
      <c r="A369" t="s">
        <v>2233</v>
      </c>
      <c r="B369" t="s">
        <v>5627</v>
      </c>
      <c r="C369" t="s">
        <v>5840</v>
      </c>
      <c r="D369" t="s">
        <v>40</v>
      </c>
      <c r="E369">
        <v>1</v>
      </c>
      <c r="F369">
        <v>2</v>
      </c>
      <c r="G369" t="s">
        <v>9</v>
      </c>
      <c r="H369">
        <v>1</v>
      </c>
    </row>
    <row r="370" spans="1:8" x14ac:dyDescent="0.45">
      <c r="A370" t="s">
        <v>2233</v>
      </c>
      <c r="B370" t="s">
        <v>5627</v>
      </c>
      <c r="C370" t="s">
        <v>5840</v>
      </c>
      <c r="D370" t="s">
        <v>40</v>
      </c>
      <c r="E370">
        <v>1</v>
      </c>
      <c r="F370">
        <v>2</v>
      </c>
      <c r="G370" t="s">
        <v>8</v>
      </c>
      <c r="H370">
        <v>1</v>
      </c>
    </row>
    <row r="371" spans="1:8" x14ac:dyDescent="0.45">
      <c r="A371" t="s">
        <v>746</v>
      </c>
      <c r="B371" t="s">
        <v>5698</v>
      </c>
      <c r="C371" t="s">
        <v>5911</v>
      </c>
      <c r="D371" t="s">
        <v>40</v>
      </c>
      <c r="E371">
        <v>1</v>
      </c>
      <c r="F371">
        <v>2</v>
      </c>
      <c r="G371" t="s">
        <v>9</v>
      </c>
      <c r="H371">
        <v>1</v>
      </c>
    </row>
    <row r="372" spans="1:8" x14ac:dyDescent="0.45">
      <c r="A372" t="s">
        <v>746</v>
      </c>
      <c r="B372" t="s">
        <v>5698</v>
      </c>
      <c r="C372" t="s">
        <v>5911</v>
      </c>
      <c r="D372" t="s">
        <v>40</v>
      </c>
      <c r="E372">
        <v>1</v>
      </c>
      <c r="F372">
        <v>2</v>
      </c>
      <c r="G372" t="s">
        <v>8</v>
      </c>
      <c r="H372">
        <v>1</v>
      </c>
    </row>
    <row r="373" spans="1:8" x14ac:dyDescent="0.45">
      <c r="A373" t="s">
        <v>828</v>
      </c>
      <c r="B373" t="s">
        <v>5626</v>
      </c>
      <c r="C373" t="s">
        <v>5839</v>
      </c>
      <c r="D373" t="s">
        <v>34</v>
      </c>
      <c r="E373">
        <v>1</v>
      </c>
      <c r="F373">
        <v>2</v>
      </c>
      <c r="G373" t="s">
        <v>16</v>
      </c>
      <c r="H373">
        <v>1</v>
      </c>
    </row>
    <row r="374" spans="1:8" x14ac:dyDescent="0.45">
      <c r="A374" t="s">
        <v>828</v>
      </c>
      <c r="B374" t="s">
        <v>5626</v>
      </c>
      <c r="C374" t="s">
        <v>5839</v>
      </c>
      <c r="D374" t="s">
        <v>34</v>
      </c>
      <c r="E374">
        <v>1</v>
      </c>
      <c r="F374">
        <v>2</v>
      </c>
      <c r="G374" t="s">
        <v>8</v>
      </c>
      <c r="H374">
        <v>1</v>
      </c>
    </row>
    <row r="375" spans="1:8" x14ac:dyDescent="0.45">
      <c r="A375" t="s">
        <v>4689</v>
      </c>
      <c r="B375" t="s">
        <v>5638</v>
      </c>
      <c r="C375" t="s">
        <v>5851</v>
      </c>
      <c r="D375" t="s">
        <v>133</v>
      </c>
      <c r="E375">
        <v>1</v>
      </c>
      <c r="F375">
        <v>1</v>
      </c>
      <c r="G375" t="s">
        <v>9</v>
      </c>
      <c r="H375">
        <v>1</v>
      </c>
    </row>
    <row r="376" spans="1:8" x14ac:dyDescent="0.45">
      <c r="A376" t="s">
        <v>1764</v>
      </c>
      <c r="B376" t="s">
        <v>5631</v>
      </c>
      <c r="C376" t="s">
        <v>5844</v>
      </c>
      <c r="D376" t="s">
        <v>34</v>
      </c>
      <c r="E376">
        <v>1</v>
      </c>
      <c r="F376">
        <v>1</v>
      </c>
      <c r="G376" t="s">
        <v>8</v>
      </c>
      <c r="H376">
        <v>1</v>
      </c>
    </row>
    <row r="377" spans="1:8" x14ac:dyDescent="0.45">
      <c r="A377" t="s">
        <v>1180</v>
      </c>
      <c r="B377" t="s">
        <v>5644</v>
      </c>
      <c r="C377" t="s">
        <v>5857</v>
      </c>
      <c r="D377" t="s">
        <v>34</v>
      </c>
      <c r="E377">
        <v>1</v>
      </c>
      <c r="F377">
        <v>1</v>
      </c>
      <c r="G377" t="s">
        <v>14</v>
      </c>
      <c r="H377">
        <v>1</v>
      </c>
    </row>
    <row r="378" spans="1:8" x14ac:dyDescent="0.45">
      <c r="A378" t="s">
        <v>5024</v>
      </c>
      <c r="B378" t="s">
        <v>5655</v>
      </c>
      <c r="C378" t="s">
        <v>5868</v>
      </c>
      <c r="D378" t="s">
        <v>40</v>
      </c>
      <c r="E378">
        <v>1</v>
      </c>
      <c r="F378">
        <v>3</v>
      </c>
      <c r="G378" t="s">
        <v>16</v>
      </c>
      <c r="H378">
        <v>1</v>
      </c>
    </row>
    <row r="379" spans="1:8" x14ac:dyDescent="0.45">
      <c r="A379" t="s">
        <v>2954</v>
      </c>
      <c r="B379" t="s">
        <v>5690</v>
      </c>
      <c r="C379" t="s">
        <v>5903</v>
      </c>
      <c r="D379" t="s">
        <v>40</v>
      </c>
      <c r="E379">
        <v>1</v>
      </c>
      <c r="F379">
        <v>1</v>
      </c>
      <c r="G379" t="s">
        <v>8</v>
      </c>
      <c r="H379">
        <v>1</v>
      </c>
    </row>
    <row r="380" spans="1:8" x14ac:dyDescent="0.45">
      <c r="A380" t="s">
        <v>4261</v>
      </c>
      <c r="B380" t="s">
        <v>5699</v>
      </c>
      <c r="C380" t="s">
        <v>5912</v>
      </c>
      <c r="D380" t="s">
        <v>34</v>
      </c>
      <c r="E380">
        <v>1</v>
      </c>
      <c r="F380">
        <v>2</v>
      </c>
      <c r="G380" t="s">
        <v>14</v>
      </c>
      <c r="H380">
        <v>1</v>
      </c>
    </row>
    <row r="381" spans="1:8" x14ac:dyDescent="0.45">
      <c r="A381" t="s">
        <v>2821</v>
      </c>
      <c r="B381" t="s">
        <v>5657</v>
      </c>
      <c r="C381" t="s">
        <v>5870</v>
      </c>
      <c r="D381" t="s">
        <v>34</v>
      </c>
      <c r="E381">
        <v>1</v>
      </c>
      <c r="F381">
        <v>3</v>
      </c>
      <c r="G381" t="s">
        <v>16</v>
      </c>
      <c r="H381">
        <v>1</v>
      </c>
    </row>
    <row r="382" spans="1:8" x14ac:dyDescent="0.45">
      <c r="A382" t="s">
        <v>2821</v>
      </c>
      <c r="B382" t="s">
        <v>5657</v>
      </c>
      <c r="C382" t="s">
        <v>5870</v>
      </c>
      <c r="D382" t="s">
        <v>34</v>
      </c>
      <c r="E382">
        <v>1</v>
      </c>
      <c r="F382">
        <v>3</v>
      </c>
      <c r="G382" t="s">
        <v>14</v>
      </c>
      <c r="H382">
        <v>1</v>
      </c>
    </row>
    <row r="383" spans="1:8" x14ac:dyDescent="0.45">
      <c r="A383" t="s">
        <v>1849</v>
      </c>
      <c r="B383" t="s">
        <v>5623</v>
      </c>
      <c r="C383" t="s">
        <v>5836</v>
      </c>
      <c r="D383" t="s">
        <v>40</v>
      </c>
      <c r="E383">
        <v>1</v>
      </c>
      <c r="F383">
        <v>2</v>
      </c>
      <c r="G383" t="s">
        <v>14</v>
      </c>
      <c r="H383">
        <v>1</v>
      </c>
    </row>
    <row r="384" spans="1:8" x14ac:dyDescent="0.45">
      <c r="A384" t="s">
        <v>1849</v>
      </c>
      <c r="B384" t="s">
        <v>5623</v>
      </c>
      <c r="C384" t="s">
        <v>5836</v>
      </c>
      <c r="D384" t="s">
        <v>40</v>
      </c>
      <c r="E384">
        <v>1</v>
      </c>
      <c r="F384">
        <v>2</v>
      </c>
      <c r="G384" t="s">
        <v>8</v>
      </c>
      <c r="H384">
        <v>1</v>
      </c>
    </row>
    <row r="385" spans="1:8" x14ac:dyDescent="0.45">
      <c r="A385" t="s">
        <v>2822</v>
      </c>
      <c r="B385" t="s">
        <v>5683</v>
      </c>
      <c r="C385" t="s">
        <v>5896</v>
      </c>
      <c r="D385" t="s">
        <v>34</v>
      </c>
      <c r="E385">
        <v>1</v>
      </c>
      <c r="F385">
        <v>4</v>
      </c>
      <c r="G385" t="s">
        <v>16</v>
      </c>
      <c r="H385">
        <v>1</v>
      </c>
    </row>
    <row r="386" spans="1:8" x14ac:dyDescent="0.45">
      <c r="A386" t="s">
        <v>3768</v>
      </c>
      <c r="B386" t="s">
        <v>5649</v>
      </c>
      <c r="C386" t="s">
        <v>5862</v>
      </c>
      <c r="D386" t="s">
        <v>269</v>
      </c>
      <c r="E386">
        <v>1</v>
      </c>
      <c r="F386">
        <v>2</v>
      </c>
      <c r="G386" t="s">
        <v>9</v>
      </c>
      <c r="H386">
        <v>1</v>
      </c>
    </row>
    <row r="387" spans="1:8" x14ac:dyDescent="0.45">
      <c r="A387" t="s">
        <v>3768</v>
      </c>
      <c r="B387" t="s">
        <v>5649</v>
      </c>
      <c r="C387" t="s">
        <v>5862</v>
      </c>
      <c r="D387" t="s">
        <v>269</v>
      </c>
      <c r="E387">
        <v>1</v>
      </c>
      <c r="F387">
        <v>2</v>
      </c>
      <c r="G387" t="s">
        <v>8</v>
      </c>
      <c r="H387">
        <v>1</v>
      </c>
    </row>
    <row r="388" spans="1:8" x14ac:dyDescent="0.45">
      <c r="A388" t="s">
        <v>4877</v>
      </c>
      <c r="B388" t="s">
        <v>5623</v>
      </c>
      <c r="C388" t="s">
        <v>5836</v>
      </c>
      <c r="D388" t="s">
        <v>40</v>
      </c>
      <c r="E388">
        <v>1</v>
      </c>
      <c r="F388">
        <v>3</v>
      </c>
      <c r="G388" t="s">
        <v>9</v>
      </c>
      <c r="H388">
        <v>1</v>
      </c>
    </row>
    <row r="389" spans="1:8" x14ac:dyDescent="0.45">
      <c r="A389" t="s">
        <v>4877</v>
      </c>
      <c r="B389" t="s">
        <v>5623</v>
      </c>
      <c r="C389" t="s">
        <v>5836</v>
      </c>
      <c r="D389" t="s">
        <v>40</v>
      </c>
      <c r="E389">
        <v>1</v>
      </c>
      <c r="F389">
        <v>3</v>
      </c>
      <c r="G389" t="s">
        <v>14</v>
      </c>
      <c r="H389">
        <v>1</v>
      </c>
    </row>
    <row r="390" spans="1:8" x14ac:dyDescent="0.45">
      <c r="A390" t="s">
        <v>813</v>
      </c>
      <c r="B390" t="s">
        <v>5624</v>
      </c>
      <c r="C390" t="s">
        <v>5837</v>
      </c>
      <c r="D390" t="s">
        <v>40</v>
      </c>
      <c r="E390">
        <v>1</v>
      </c>
      <c r="F390">
        <v>2</v>
      </c>
      <c r="G390" t="s">
        <v>8</v>
      </c>
      <c r="H390">
        <v>1</v>
      </c>
    </row>
    <row r="391" spans="1:8" x14ac:dyDescent="0.45">
      <c r="A391" t="s">
        <v>1765</v>
      </c>
      <c r="B391" t="s">
        <v>5700</v>
      </c>
      <c r="C391" t="s">
        <v>5913</v>
      </c>
      <c r="D391" t="s">
        <v>40</v>
      </c>
      <c r="E391">
        <v>1</v>
      </c>
      <c r="F391">
        <v>2</v>
      </c>
      <c r="G391" t="s">
        <v>8</v>
      </c>
      <c r="H391">
        <v>1</v>
      </c>
    </row>
    <row r="392" spans="1:8" x14ac:dyDescent="0.45">
      <c r="A392" t="s">
        <v>1765</v>
      </c>
      <c r="B392" t="s">
        <v>5700</v>
      </c>
      <c r="C392" t="s">
        <v>5913</v>
      </c>
      <c r="D392" t="s">
        <v>40</v>
      </c>
      <c r="E392">
        <v>1</v>
      </c>
      <c r="F392">
        <v>2</v>
      </c>
      <c r="G392" t="s">
        <v>9</v>
      </c>
      <c r="H392">
        <v>1</v>
      </c>
    </row>
    <row r="393" spans="1:8" x14ac:dyDescent="0.45">
      <c r="A393" t="s">
        <v>4672</v>
      </c>
      <c r="B393" t="s">
        <v>5634</v>
      </c>
      <c r="C393" t="s">
        <v>5847</v>
      </c>
      <c r="D393" t="s">
        <v>40</v>
      </c>
      <c r="E393">
        <v>1</v>
      </c>
      <c r="F393">
        <v>2</v>
      </c>
      <c r="G393" t="s">
        <v>14</v>
      </c>
      <c r="H393">
        <v>1</v>
      </c>
    </row>
    <row r="394" spans="1:8" x14ac:dyDescent="0.45">
      <c r="A394" t="s">
        <v>4672</v>
      </c>
      <c r="B394" t="s">
        <v>5634</v>
      </c>
      <c r="C394" t="s">
        <v>5847</v>
      </c>
      <c r="D394" t="s">
        <v>40</v>
      </c>
      <c r="E394">
        <v>1</v>
      </c>
      <c r="F394">
        <v>2</v>
      </c>
      <c r="G394" t="s">
        <v>8</v>
      </c>
      <c r="H394">
        <v>1</v>
      </c>
    </row>
    <row r="395" spans="1:8" x14ac:dyDescent="0.45">
      <c r="A395" t="s">
        <v>2839</v>
      </c>
      <c r="B395" t="s">
        <v>5654</v>
      </c>
      <c r="C395" t="s">
        <v>5867</v>
      </c>
      <c r="D395" t="s">
        <v>40</v>
      </c>
      <c r="E395">
        <v>1</v>
      </c>
      <c r="F395">
        <v>1</v>
      </c>
      <c r="G395" t="s">
        <v>8</v>
      </c>
      <c r="H395">
        <v>1</v>
      </c>
    </row>
    <row r="396" spans="1:8" x14ac:dyDescent="0.45">
      <c r="A396" t="s">
        <v>1069</v>
      </c>
      <c r="B396" t="s">
        <v>5631</v>
      </c>
      <c r="C396" t="s">
        <v>5844</v>
      </c>
      <c r="D396" t="s">
        <v>34</v>
      </c>
      <c r="E396">
        <v>1</v>
      </c>
      <c r="F396">
        <v>1</v>
      </c>
      <c r="G396" t="s">
        <v>9</v>
      </c>
      <c r="H396">
        <v>1</v>
      </c>
    </row>
    <row r="397" spans="1:8" x14ac:dyDescent="0.45">
      <c r="A397" t="s">
        <v>4770</v>
      </c>
      <c r="B397" t="s">
        <v>5649</v>
      </c>
      <c r="C397" t="s">
        <v>5862</v>
      </c>
      <c r="D397" t="s">
        <v>34</v>
      </c>
      <c r="E397">
        <v>1</v>
      </c>
      <c r="F397">
        <v>2</v>
      </c>
      <c r="G397" t="s">
        <v>8</v>
      </c>
      <c r="H397">
        <v>1</v>
      </c>
    </row>
    <row r="398" spans="1:8" x14ac:dyDescent="0.45">
      <c r="A398" t="s">
        <v>4770</v>
      </c>
      <c r="B398" t="s">
        <v>5649</v>
      </c>
      <c r="C398" t="s">
        <v>5862</v>
      </c>
      <c r="D398" t="s">
        <v>34</v>
      </c>
      <c r="E398">
        <v>1</v>
      </c>
      <c r="F398">
        <v>2</v>
      </c>
      <c r="G398" t="s">
        <v>14</v>
      </c>
      <c r="H398">
        <v>1</v>
      </c>
    </row>
    <row r="399" spans="1:8" x14ac:dyDescent="0.45">
      <c r="A399" t="s">
        <v>280</v>
      </c>
      <c r="B399" t="s">
        <v>5641</v>
      </c>
      <c r="C399" t="s">
        <v>5854</v>
      </c>
      <c r="D399" t="s">
        <v>40</v>
      </c>
      <c r="E399">
        <v>1</v>
      </c>
      <c r="F399">
        <v>1</v>
      </c>
      <c r="G399" t="s">
        <v>8</v>
      </c>
      <c r="H399">
        <v>1</v>
      </c>
    </row>
    <row r="400" spans="1:8" x14ac:dyDescent="0.45">
      <c r="A400" t="s">
        <v>5371</v>
      </c>
      <c r="B400" t="s">
        <v>5695</v>
      </c>
      <c r="C400" t="s">
        <v>5908</v>
      </c>
      <c r="D400" t="s">
        <v>34</v>
      </c>
      <c r="E400">
        <v>1</v>
      </c>
      <c r="F400">
        <v>3</v>
      </c>
      <c r="G400" t="s">
        <v>14</v>
      </c>
      <c r="H400">
        <v>1</v>
      </c>
    </row>
    <row r="401" spans="1:8" x14ac:dyDescent="0.45">
      <c r="A401" t="s">
        <v>5371</v>
      </c>
      <c r="B401" t="s">
        <v>5695</v>
      </c>
      <c r="C401" t="s">
        <v>5908</v>
      </c>
      <c r="D401" t="s">
        <v>34</v>
      </c>
      <c r="E401">
        <v>1</v>
      </c>
      <c r="F401">
        <v>3</v>
      </c>
      <c r="G401" t="s">
        <v>9</v>
      </c>
      <c r="H401">
        <v>1</v>
      </c>
    </row>
    <row r="402" spans="1:8" x14ac:dyDescent="0.45">
      <c r="A402" t="s">
        <v>5371</v>
      </c>
      <c r="B402" t="s">
        <v>5695</v>
      </c>
      <c r="C402" t="s">
        <v>5908</v>
      </c>
      <c r="D402" t="s">
        <v>34</v>
      </c>
      <c r="E402">
        <v>1</v>
      </c>
      <c r="F402">
        <v>3</v>
      </c>
      <c r="G402" t="s">
        <v>8</v>
      </c>
      <c r="H402">
        <v>1</v>
      </c>
    </row>
    <row r="403" spans="1:8" x14ac:dyDescent="0.45">
      <c r="A403" t="s">
        <v>3964</v>
      </c>
      <c r="B403" t="s">
        <v>5631</v>
      </c>
      <c r="C403" t="s">
        <v>5844</v>
      </c>
      <c r="D403" t="s">
        <v>40</v>
      </c>
      <c r="E403">
        <v>1</v>
      </c>
      <c r="F403">
        <v>1</v>
      </c>
      <c r="G403" t="s">
        <v>8</v>
      </c>
      <c r="H403">
        <v>1</v>
      </c>
    </row>
    <row r="404" spans="1:8" x14ac:dyDescent="0.45">
      <c r="A404" t="s">
        <v>5434</v>
      </c>
      <c r="B404" t="s">
        <v>5623</v>
      </c>
      <c r="C404" t="s">
        <v>5836</v>
      </c>
      <c r="D404" t="s">
        <v>133</v>
      </c>
      <c r="E404">
        <v>1</v>
      </c>
      <c r="F404">
        <v>3</v>
      </c>
      <c r="G404" t="s">
        <v>8</v>
      </c>
      <c r="H404">
        <v>1</v>
      </c>
    </row>
    <row r="405" spans="1:8" x14ac:dyDescent="0.45">
      <c r="A405" t="s">
        <v>5434</v>
      </c>
      <c r="B405" t="s">
        <v>5623</v>
      </c>
      <c r="C405" t="s">
        <v>5836</v>
      </c>
      <c r="D405" t="s">
        <v>133</v>
      </c>
      <c r="E405">
        <v>1</v>
      </c>
      <c r="F405">
        <v>3</v>
      </c>
      <c r="G405" t="s">
        <v>9</v>
      </c>
      <c r="H405">
        <v>1</v>
      </c>
    </row>
    <row r="406" spans="1:8" x14ac:dyDescent="0.45">
      <c r="A406" t="s">
        <v>2573</v>
      </c>
      <c r="B406" t="s">
        <v>5687</v>
      </c>
      <c r="C406" t="s">
        <v>5900</v>
      </c>
      <c r="D406" t="s">
        <v>40</v>
      </c>
      <c r="E406">
        <v>1</v>
      </c>
      <c r="F406">
        <v>1</v>
      </c>
      <c r="G406" t="s">
        <v>8</v>
      </c>
      <c r="H406">
        <v>1</v>
      </c>
    </row>
    <row r="407" spans="1:8" x14ac:dyDescent="0.45">
      <c r="A407" t="s">
        <v>918</v>
      </c>
      <c r="B407" t="s">
        <v>5649</v>
      </c>
      <c r="C407" t="s">
        <v>5862</v>
      </c>
      <c r="D407" t="s">
        <v>40</v>
      </c>
      <c r="E407">
        <v>1</v>
      </c>
      <c r="F407">
        <v>1</v>
      </c>
      <c r="G407" t="s">
        <v>8</v>
      </c>
      <c r="H407">
        <v>1</v>
      </c>
    </row>
    <row r="408" spans="1:8" x14ac:dyDescent="0.45">
      <c r="A408" t="s">
        <v>5098</v>
      </c>
      <c r="B408" t="s">
        <v>5648</v>
      </c>
      <c r="C408" t="s">
        <v>5861</v>
      </c>
      <c r="D408" t="s">
        <v>40</v>
      </c>
      <c r="E408">
        <v>1</v>
      </c>
      <c r="F408">
        <v>2</v>
      </c>
      <c r="G408" t="s">
        <v>16</v>
      </c>
      <c r="H408">
        <v>1</v>
      </c>
    </row>
    <row r="409" spans="1:8" x14ac:dyDescent="0.45">
      <c r="A409" t="s">
        <v>5098</v>
      </c>
      <c r="B409" t="s">
        <v>5648</v>
      </c>
      <c r="C409" t="s">
        <v>5861</v>
      </c>
      <c r="D409" t="s">
        <v>40</v>
      </c>
      <c r="E409">
        <v>1</v>
      </c>
      <c r="F409">
        <v>2</v>
      </c>
      <c r="G409" t="s">
        <v>9</v>
      </c>
      <c r="H409">
        <v>1</v>
      </c>
    </row>
    <row r="410" spans="1:8" x14ac:dyDescent="0.45">
      <c r="A410" t="s">
        <v>1269</v>
      </c>
      <c r="B410" t="s">
        <v>5626</v>
      </c>
      <c r="C410" t="s">
        <v>5839</v>
      </c>
      <c r="D410" t="s">
        <v>34</v>
      </c>
      <c r="E410">
        <v>1</v>
      </c>
      <c r="F410">
        <v>2</v>
      </c>
      <c r="G410" t="s">
        <v>8</v>
      </c>
      <c r="H410">
        <v>1</v>
      </c>
    </row>
    <row r="411" spans="1:8" x14ac:dyDescent="0.45">
      <c r="A411" t="s">
        <v>1269</v>
      </c>
      <c r="B411" t="s">
        <v>5626</v>
      </c>
      <c r="C411" t="s">
        <v>5839</v>
      </c>
      <c r="D411" t="s">
        <v>34</v>
      </c>
      <c r="E411">
        <v>1</v>
      </c>
      <c r="F411">
        <v>2</v>
      </c>
      <c r="G411" t="s">
        <v>9</v>
      </c>
      <c r="H411">
        <v>1</v>
      </c>
    </row>
    <row r="412" spans="1:8" x14ac:dyDescent="0.45">
      <c r="A412" t="s">
        <v>3324</v>
      </c>
      <c r="B412" t="s">
        <v>5701</v>
      </c>
      <c r="C412" t="s">
        <v>5914</v>
      </c>
      <c r="D412" t="s">
        <v>34</v>
      </c>
      <c r="E412">
        <v>1</v>
      </c>
      <c r="F412">
        <v>2</v>
      </c>
      <c r="G412" t="s">
        <v>16</v>
      </c>
      <c r="H412">
        <v>1</v>
      </c>
    </row>
    <row r="413" spans="1:8" x14ac:dyDescent="0.45">
      <c r="A413" t="s">
        <v>4813</v>
      </c>
      <c r="B413" t="s">
        <v>5631</v>
      </c>
      <c r="C413" t="s">
        <v>5844</v>
      </c>
      <c r="D413" t="s">
        <v>40</v>
      </c>
      <c r="E413">
        <v>1</v>
      </c>
      <c r="F413">
        <v>1</v>
      </c>
      <c r="G413" t="s">
        <v>8</v>
      </c>
      <c r="H413">
        <v>1</v>
      </c>
    </row>
    <row r="414" spans="1:8" x14ac:dyDescent="0.45">
      <c r="A414" t="s">
        <v>465</v>
      </c>
      <c r="B414" t="s">
        <v>5641</v>
      </c>
      <c r="C414" t="s">
        <v>5854</v>
      </c>
      <c r="D414" t="s">
        <v>40</v>
      </c>
      <c r="E414">
        <v>1</v>
      </c>
      <c r="F414">
        <v>2</v>
      </c>
      <c r="G414" t="s">
        <v>16</v>
      </c>
      <c r="H414">
        <v>1</v>
      </c>
    </row>
    <row r="415" spans="1:8" x14ac:dyDescent="0.45">
      <c r="A415" t="s">
        <v>465</v>
      </c>
      <c r="B415" t="s">
        <v>5641</v>
      </c>
      <c r="C415" t="s">
        <v>5854</v>
      </c>
      <c r="D415" t="s">
        <v>40</v>
      </c>
      <c r="E415">
        <v>1</v>
      </c>
      <c r="F415">
        <v>2</v>
      </c>
      <c r="G415" t="s">
        <v>8</v>
      </c>
      <c r="H415">
        <v>1</v>
      </c>
    </row>
    <row r="416" spans="1:8" x14ac:dyDescent="0.45">
      <c r="A416" t="s">
        <v>1578</v>
      </c>
      <c r="B416" t="s">
        <v>5641</v>
      </c>
      <c r="C416" t="s">
        <v>5854</v>
      </c>
      <c r="D416" t="s">
        <v>34</v>
      </c>
      <c r="E416">
        <v>1</v>
      </c>
      <c r="F416">
        <v>2</v>
      </c>
      <c r="G416" t="s">
        <v>14</v>
      </c>
      <c r="H416">
        <v>1</v>
      </c>
    </row>
    <row r="417" spans="1:8" x14ac:dyDescent="0.45">
      <c r="A417" t="s">
        <v>1578</v>
      </c>
      <c r="B417" t="s">
        <v>5641</v>
      </c>
      <c r="C417" t="s">
        <v>5854</v>
      </c>
      <c r="D417" t="s">
        <v>34</v>
      </c>
      <c r="E417">
        <v>1</v>
      </c>
      <c r="F417">
        <v>2</v>
      </c>
      <c r="G417" t="s">
        <v>8</v>
      </c>
      <c r="H417">
        <v>1</v>
      </c>
    </row>
    <row r="418" spans="1:8" x14ac:dyDescent="0.45">
      <c r="A418" t="s">
        <v>1640</v>
      </c>
      <c r="B418" t="s">
        <v>5702</v>
      </c>
      <c r="C418" t="s">
        <v>5915</v>
      </c>
      <c r="D418" t="s">
        <v>40</v>
      </c>
      <c r="E418">
        <v>1</v>
      </c>
      <c r="F418">
        <v>1</v>
      </c>
      <c r="G418" t="s">
        <v>8</v>
      </c>
      <c r="H418">
        <v>1</v>
      </c>
    </row>
    <row r="419" spans="1:8" x14ac:dyDescent="0.45">
      <c r="A419" t="s">
        <v>4879</v>
      </c>
      <c r="B419" t="s">
        <v>5641</v>
      </c>
      <c r="C419" t="s">
        <v>5854</v>
      </c>
      <c r="D419" t="s">
        <v>40</v>
      </c>
      <c r="E419">
        <v>1</v>
      </c>
      <c r="F419">
        <v>2</v>
      </c>
      <c r="G419" t="s">
        <v>14</v>
      </c>
      <c r="H419">
        <v>1</v>
      </c>
    </row>
    <row r="420" spans="1:8" x14ac:dyDescent="0.45">
      <c r="A420" t="s">
        <v>4879</v>
      </c>
      <c r="B420" t="s">
        <v>5641</v>
      </c>
      <c r="C420" t="s">
        <v>5854</v>
      </c>
      <c r="D420" t="s">
        <v>40</v>
      </c>
      <c r="E420">
        <v>1</v>
      </c>
      <c r="F420">
        <v>2</v>
      </c>
      <c r="G420" t="s">
        <v>16</v>
      </c>
      <c r="H420">
        <v>1</v>
      </c>
    </row>
    <row r="421" spans="1:8" x14ac:dyDescent="0.45">
      <c r="A421" t="s">
        <v>538</v>
      </c>
      <c r="B421" t="s">
        <v>5703</v>
      </c>
      <c r="C421" t="s">
        <v>5916</v>
      </c>
      <c r="D421" t="s">
        <v>40</v>
      </c>
      <c r="E421">
        <v>1</v>
      </c>
      <c r="F421">
        <v>1</v>
      </c>
      <c r="G421" t="s">
        <v>8</v>
      </c>
      <c r="H421">
        <v>1</v>
      </c>
    </row>
    <row r="422" spans="1:8" x14ac:dyDescent="0.45">
      <c r="A422" t="s">
        <v>537</v>
      </c>
      <c r="B422" t="s">
        <v>5627</v>
      </c>
      <c r="C422" t="s">
        <v>5840</v>
      </c>
      <c r="D422" t="s">
        <v>269</v>
      </c>
      <c r="E422">
        <v>1</v>
      </c>
      <c r="F422">
        <v>2</v>
      </c>
      <c r="G422" t="s">
        <v>8</v>
      </c>
      <c r="H422">
        <v>1</v>
      </c>
    </row>
    <row r="423" spans="1:8" x14ac:dyDescent="0.45">
      <c r="A423" t="s">
        <v>537</v>
      </c>
      <c r="B423" t="s">
        <v>5627</v>
      </c>
      <c r="C423" t="s">
        <v>5840</v>
      </c>
      <c r="D423" t="s">
        <v>269</v>
      </c>
      <c r="E423">
        <v>1</v>
      </c>
      <c r="F423">
        <v>2</v>
      </c>
      <c r="G423" t="s">
        <v>14</v>
      </c>
      <c r="H423">
        <v>1</v>
      </c>
    </row>
    <row r="424" spans="1:8" x14ac:dyDescent="0.45">
      <c r="A424" t="s">
        <v>4364</v>
      </c>
      <c r="B424" t="s">
        <v>5654</v>
      </c>
      <c r="C424" t="s">
        <v>5867</v>
      </c>
      <c r="D424" t="s">
        <v>40</v>
      </c>
      <c r="E424">
        <v>1</v>
      </c>
      <c r="F424">
        <v>1</v>
      </c>
      <c r="G424" t="s">
        <v>8</v>
      </c>
      <c r="H424">
        <v>1</v>
      </c>
    </row>
    <row r="425" spans="1:8" x14ac:dyDescent="0.45">
      <c r="A425" t="s">
        <v>3434</v>
      </c>
      <c r="B425" t="s">
        <v>5684</v>
      </c>
      <c r="C425" t="s">
        <v>5897</v>
      </c>
      <c r="D425" t="s">
        <v>40</v>
      </c>
      <c r="E425">
        <v>1</v>
      </c>
      <c r="F425">
        <v>4</v>
      </c>
      <c r="G425" t="s">
        <v>9</v>
      </c>
      <c r="H425">
        <v>1</v>
      </c>
    </row>
    <row r="426" spans="1:8" x14ac:dyDescent="0.45">
      <c r="A426" t="s">
        <v>3434</v>
      </c>
      <c r="B426" t="s">
        <v>5684</v>
      </c>
      <c r="C426" t="s">
        <v>5897</v>
      </c>
      <c r="D426" t="s">
        <v>40</v>
      </c>
      <c r="E426">
        <v>1</v>
      </c>
      <c r="F426">
        <v>4</v>
      </c>
      <c r="G426" t="s">
        <v>10</v>
      </c>
      <c r="H426">
        <v>1</v>
      </c>
    </row>
    <row r="427" spans="1:8" x14ac:dyDescent="0.45">
      <c r="A427" t="s">
        <v>2177</v>
      </c>
      <c r="B427" t="s">
        <v>5641</v>
      </c>
      <c r="C427" t="s">
        <v>5854</v>
      </c>
      <c r="D427" t="s">
        <v>40</v>
      </c>
      <c r="E427">
        <v>1</v>
      </c>
      <c r="F427">
        <v>5</v>
      </c>
      <c r="G427" t="s">
        <v>16</v>
      </c>
      <c r="H427">
        <v>1</v>
      </c>
    </row>
    <row r="428" spans="1:8" x14ac:dyDescent="0.45">
      <c r="A428" t="s">
        <v>2177</v>
      </c>
      <c r="B428" t="s">
        <v>5641</v>
      </c>
      <c r="C428" t="s">
        <v>5854</v>
      </c>
      <c r="D428" t="s">
        <v>40</v>
      </c>
      <c r="E428">
        <v>1</v>
      </c>
      <c r="F428">
        <v>5</v>
      </c>
      <c r="G428" t="s">
        <v>8</v>
      </c>
      <c r="H428">
        <v>1</v>
      </c>
    </row>
    <row r="429" spans="1:8" x14ac:dyDescent="0.45">
      <c r="A429" t="s">
        <v>2177</v>
      </c>
      <c r="B429" t="s">
        <v>5641</v>
      </c>
      <c r="C429" t="s">
        <v>5854</v>
      </c>
      <c r="D429" t="s">
        <v>40</v>
      </c>
      <c r="E429">
        <v>1</v>
      </c>
      <c r="F429">
        <v>5</v>
      </c>
      <c r="G429" t="s">
        <v>10</v>
      </c>
      <c r="H429">
        <v>1</v>
      </c>
    </row>
    <row r="430" spans="1:8" x14ac:dyDescent="0.45">
      <c r="A430" t="s">
        <v>2177</v>
      </c>
      <c r="B430" t="s">
        <v>5641</v>
      </c>
      <c r="C430" t="s">
        <v>5854</v>
      </c>
      <c r="D430" t="s">
        <v>40</v>
      </c>
      <c r="E430">
        <v>1</v>
      </c>
      <c r="F430">
        <v>5</v>
      </c>
      <c r="G430" t="s">
        <v>14</v>
      </c>
      <c r="H430">
        <v>1</v>
      </c>
    </row>
    <row r="431" spans="1:8" x14ac:dyDescent="0.45">
      <c r="A431" t="s">
        <v>847</v>
      </c>
      <c r="B431" t="s">
        <v>5648</v>
      </c>
      <c r="C431" t="s">
        <v>5861</v>
      </c>
      <c r="D431" t="s">
        <v>40</v>
      </c>
      <c r="E431">
        <v>1</v>
      </c>
      <c r="F431">
        <v>2</v>
      </c>
      <c r="G431" t="s">
        <v>16</v>
      </c>
      <c r="H431">
        <v>1</v>
      </c>
    </row>
    <row r="432" spans="1:8" x14ac:dyDescent="0.45">
      <c r="A432" t="s">
        <v>847</v>
      </c>
      <c r="B432" t="s">
        <v>5648</v>
      </c>
      <c r="C432" t="s">
        <v>5861</v>
      </c>
      <c r="D432" t="s">
        <v>40</v>
      </c>
      <c r="E432">
        <v>1</v>
      </c>
      <c r="F432">
        <v>2</v>
      </c>
      <c r="G432" t="s">
        <v>14</v>
      </c>
      <c r="H432">
        <v>1</v>
      </c>
    </row>
    <row r="433" spans="1:8" x14ac:dyDescent="0.45">
      <c r="A433" t="s">
        <v>3076</v>
      </c>
      <c r="B433" t="s">
        <v>5640</v>
      </c>
      <c r="C433" t="s">
        <v>5853</v>
      </c>
      <c r="D433" t="s">
        <v>34</v>
      </c>
      <c r="E433">
        <v>1</v>
      </c>
      <c r="F433">
        <v>1</v>
      </c>
      <c r="G433" t="s">
        <v>9</v>
      </c>
      <c r="H433">
        <v>1</v>
      </c>
    </row>
    <row r="434" spans="1:8" x14ac:dyDescent="0.45">
      <c r="A434" t="s">
        <v>2423</v>
      </c>
      <c r="B434" t="s">
        <v>5631</v>
      </c>
      <c r="C434" t="s">
        <v>5844</v>
      </c>
      <c r="D434" t="s">
        <v>40</v>
      </c>
      <c r="E434">
        <v>1</v>
      </c>
      <c r="F434">
        <v>1</v>
      </c>
      <c r="G434" t="s">
        <v>8</v>
      </c>
      <c r="H434">
        <v>1</v>
      </c>
    </row>
    <row r="435" spans="1:8" x14ac:dyDescent="0.45">
      <c r="A435" t="s">
        <v>3692</v>
      </c>
      <c r="B435" t="s">
        <v>5640</v>
      </c>
      <c r="C435" t="s">
        <v>5853</v>
      </c>
      <c r="D435" t="s">
        <v>40</v>
      </c>
      <c r="E435">
        <v>1</v>
      </c>
      <c r="F435">
        <v>2</v>
      </c>
      <c r="G435" t="s">
        <v>16</v>
      </c>
      <c r="H435">
        <v>1</v>
      </c>
    </row>
    <row r="436" spans="1:8" x14ac:dyDescent="0.45">
      <c r="A436" t="s">
        <v>1447</v>
      </c>
      <c r="B436" t="s">
        <v>5644</v>
      </c>
      <c r="C436" t="s">
        <v>5857</v>
      </c>
      <c r="D436" t="s">
        <v>40</v>
      </c>
      <c r="E436">
        <v>1</v>
      </c>
      <c r="F436">
        <v>2</v>
      </c>
      <c r="G436" t="s">
        <v>8</v>
      </c>
      <c r="H436">
        <v>1</v>
      </c>
    </row>
    <row r="437" spans="1:8" x14ac:dyDescent="0.45">
      <c r="A437" t="s">
        <v>1447</v>
      </c>
      <c r="B437" t="s">
        <v>5644</v>
      </c>
      <c r="C437" t="s">
        <v>5857</v>
      </c>
      <c r="D437" t="s">
        <v>40</v>
      </c>
      <c r="E437">
        <v>1</v>
      </c>
      <c r="F437">
        <v>2</v>
      </c>
      <c r="G437" t="s">
        <v>14</v>
      </c>
      <c r="H437">
        <v>1</v>
      </c>
    </row>
    <row r="438" spans="1:8" x14ac:dyDescent="0.45">
      <c r="A438" t="s">
        <v>2686</v>
      </c>
      <c r="B438" t="s">
        <v>5624</v>
      </c>
      <c r="C438" t="s">
        <v>5837</v>
      </c>
      <c r="D438" t="s">
        <v>34</v>
      </c>
      <c r="E438">
        <v>1</v>
      </c>
      <c r="F438">
        <v>1</v>
      </c>
      <c r="G438" t="s">
        <v>8</v>
      </c>
      <c r="H438">
        <v>1</v>
      </c>
    </row>
    <row r="439" spans="1:8" x14ac:dyDescent="0.45">
      <c r="A439" t="s">
        <v>3626</v>
      </c>
      <c r="B439" t="s">
        <v>5631</v>
      </c>
      <c r="C439" t="s">
        <v>5844</v>
      </c>
      <c r="D439" t="s">
        <v>34</v>
      </c>
      <c r="E439">
        <v>1</v>
      </c>
      <c r="F439">
        <v>1</v>
      </c>
      <c r="G439" t="s">
        <v>8</v>
      </c>
      <c r="H439">
        <v>1</v>
      </c>
    </row>
    <row r="440" spans="1:8" x14ac:dyDescent="0.45">
      <c r="A440" t="s">
        <v>5210</v>
      </c>
      <c r="B440" t="s">
        <v>5674</v>
      </c>
      <c r="C440" t="s">
        <v>5887</v>
      </c>
      <c r="D440" t="s">
        <v>34</v>
      </c>
      <c r="E440">
        <v>1</v>
      </c>
      <c r="F440">
        <v>3</v>
      </c>
      <c r="G440" t="s">
        <v>8</v>
      </c>
      <c r="H440">
        <v>1</v>
      </c>
    </row>
    <row r="441" spans="1:8" x14ac:dyDescent="0.45">
      <c r="A441" t="s">
        <v>4728</v>
      </c>
      <c r="B441" t="s">
        <v>5667</v>
      </c>
      <c r="C441" t="s">
        <v>5880</v>
      </c>
      <c r="D441" t="s">
        <v>40</v>
      </c>
      <c r="E441">
        <v>1</v>
      </c>
      <c r="F441">
        <v>1</v>
      </c>
      <c r="G441" t="s">
        <v>8</v>
      </c>
      <c r="H441">
        <v>1</v>
      </c>
    </row>
    <row r="442" spans="1:8" x14ac:dyDescent="0.45">
      <c r="A442" t="s">
        <v>2941</v>
      </c>
      <c r="B442" t="s">
        <v>5623</v>
      </c>
      <c r="C442" t="s">
        <v>5836</v>
      </c>
      <c r="D442" t="s">
        <v>34</v>
      </c>
      <c r="E442">
        <v>1</v>
      </c>
      <c r="F442">
        <v>1</v>
      </c>
      <c r="G442" t="s">
        <v>16</v>
      </c>
      <c r="H442">
        <v>1</v>
      </c>
    </row>
    <row r="443" spans="1:8" x14ac:dyDescent="0.45">
      <c r="A443" t="s">
        <v>688</v>
      </c>
      <c r="B443" t="s">
        <v>5658</v>
      </c>
      <c r="C443" t="s">
        <v>5871</v>
      </c>
      <c r="D443" t="s">
        <v>34</v>
      </c>
      <c r="E443">
        <v>1</v>
      </c>
      <c r="F443">
        <v>1</v>
      </c>
      <c r="G443" t="s">
        <v>8</v>
      </c>
      <c r="H443">
        <v>1</v>
      </c>
    </row>
    <row r="444" spans="1:8" x14ac:dyDescent="0.45">
      <c r="A444" t="s">
        <v>5049</v>
      </c>
      <c r="B444" t="s">
        <v>5651</v>
      </c>
      <c r="C444" t="s">
        <v>5864</v>
      </c>
      <c r="D444" t="s">
        <v>40</v>
      </c>
      <c r="E444">
        <v>1</v>
      </c>
      <c r="F444">
        <v>2</v>
      </c>
      <c r="G444" t="s">
        <v>9</v>
      </c>
      <c r="H444">
        <v>1</v>
      </c>
    </row>
    <row r="445" spans="1:8" x14ac:dyDescent="0.45">
      <c r="A445" t="s">
        <v>5049</v>
      </c>
      <c r="B445" t="s">
        <v>5651</v>
      </c>
      <c r="C445" t="s">
        <v>5864</v>
      </c>
      <c r="D445" t="s">
        <v>40</v>
      </c>
      <c r="E445">
        <v>1</v>
      </c>
      <c r="F445">
        <v>2</v>
      </c>
      <c r="G445" t="s">
        <v>8</v>
      </c>
      <c r="H445">
        <v>1</v>
      </c>
    </row>
    <row r="446" spans="1:8" x14ac:dyDescent="0.45">
      <c r="A446" t="s">
        <v>3255</v>
      </c>
      <c r="B446" t="s">
        <v>5628</v>
      </c>
      <c r="C446" t="s">
        <v>5841</v>
      </c>
      <c r="D446" t="s">
        <v>34</v>
      </c>
      <c r="E446">
        <v>1</v>
      </c>
      <c r="F446">
        <v>1</v>
      </c>
      <c r="G446" t="s">
        <v>8</v>
      </c>
      <c r="H446">
        <v>1</v>
      </c>
    </row>
    <row r="447" spans="1:8" x14ac:dyDescent="0.45">
      <c r="A447" t="s">
        <v>1797</v>
      </c>
      <c r="B447" t="s">
        <v>5649</v>
      </c>
      <c r="C447" t="s">
        <v>5862</v>
      </c>
      <c r="D447" t="s">
        <v>34</v>
      </c>
      <c r="E447">
        <v>1</v>
      </c>
      <c r="F447">
        <v>2</v>
      </c>
      <c r="G447" t="s">
        <v>14</v>
      </c>
      <c r="H447">
        <v>1</v>
      </c>
    </row>
    <row r="448" spans="1:8" x14ac:dyDescent="0.45">
      <c r="A448" t="s">
        <v>1797</v>
      </c>
      <c r="B448" t="s">
        <v>5649</v>
      </c>
      <c r="C448" t="s">
        <v>5862</v>
      </c>
      <c r="D448" t="s">
        <v>34</v>
      </c>
      <c r="E448">
        <v>1</v>
      </c>
      <c r="F448">
        <v>2</v>
      </c>
      <c r="G448" t="s">
        <v>8</v>
      </c>
      <c r="H448">
        <v>1</v>
      </c>
    </row>
    <row r="449" spans="1:8" x14ac:dyDescent="0.45">
      <c r="A449" t="s">
        <v>327</v>
      </c>
      <c r="B449" t="s">
        <v>5704</v>
      </c>
      <c r="C449" t="s">
        <v>5917</v>
      </c>
      <c r="D449" t="s">
        <v>40</v>
      </c>
      <c r="E449">
        <v>1</v>
      </c>
      <c r="F449">
        <v>1</v>
      </c>
      <c r="G449" t="s">
        <v>8</v>
      </c>
      <c r="H449">
        <v>1</v>
      </c>
    </row>
    <row r="450" spans="1:8" x14ac:dyDescent="0.45">
      <c r="A450" t="s">
        <v>4085</v>
      </c>
      <c r="B450" t="s">
        <v>5644</v>
      </c>
      <c r="C450" t="s">
        <v>5857</v>
      </c>
      <c r="D450" t="s">
        <v>34</v>
      </c>
      <c r="E450">
        <v>1</v>
      </c>
      <c r="F450">
        <v>1</v>
      </c>
      <c r="G450" t="s">
        <v>9</v>
      </c>
      <c r="H450">
        <v>1</v>
      </c>
    </row>
    <row r="451" spans="1:8" x14ac:dyDescent="0.45">
      <c r="A451" t="s">
        <v>4941</v>
      </c>
      <c r="B451" t="s">
        <v>5651</v>
      </c>
      <c r="C451" t="s">
        <v>5864</v>
      </c>
      <c r="D451" t="s">
        <v>34</v>
      </c>
      <c r="E451">
        <v>1</v>
      </c>
      <c r="F451">
        <v>1</v>
      </c>
      <c r="G451" t="s">
        <v>9</v>
      </c>
      <c r="H451">
        <v>1</v>
      </c>
    </row>
    <row r="452" spans="1:8" x14ac:dyDescent="0.45">
      <c r="A452" t="s">
        <v>1472</v>
      </c>
      <c r="B452" t="s">
        <v>5649</v>
      </c>
      <c r="C452" t="s">
        <v>5862</v>
      </c>
      <c r="D452" t="s">
        <v>40</v>
      </c>
      <c r="E452">
        <v>1</v>
      </c>
      <c r="F452">
        <v>1</v>
      </c>
      <c r="G452" t="s">
        <v>8</v>
      </c>
      <c r="H452">
        <v>1</v>
      </c>
    </row>
    <row r="453" spans="1:8" x14ac:dyDescent="0.45">
      <c r="A453" t="s">
        <v>2762</v>
      </c>
      <c r="B453" t="s">
        <v>5670</v>
      </c>
      <c r="C453" t="s">
        <v>5883</v>
      </c>
      <c r="D453" t="s">
        <v>34</v>
      </c>
      <c r="E453">
        <v>1</v>
      </c>
      <c r="F453">
        <v>1</v>
      </c>
      <c r="G453" t="s">
        <v>8</v>
      </c>
      <c r="H453">
        <v>1</v>
      </c>
    </row>
    <row r="454" spans="1:8" x14ac:dyDescent="0.45">
      <c r="A454" t="s">
        <v>3065</v>
      </c>
      <c r="B454" t="s">
        <v>5669</v>
      </c>
      <c r="C454" t="s">
        <v>5882</v>
      </c>
      <c r="D454" t="s">
        <v>40</v>
      </c>
      <c r="E454">
        <v>1</v>
      </c>
      <c r="F454">
        <v>3</v>
      </c>
      <c r="G454" t="s">
        <v>14</v>
      </c>
      <c r="H454">
        <v>1</v>
      </c>
    </row>
    <row r="455" spans="1:8" x14ac:dyDescent="0.45">
      <c r="A455" t="s">
        <v>3065</v>
      </c>
      <c r="B455" t="s">
        <v>5669</v>
      </c>
      <c r="C455" t="s">
        <v>5882</v>
      </c>
      <c r="D455" t="s">
        <v>40</v>
      </c>
      <c r="E455">
        <v>1</v>
      </c>
      <c r="F455">
        <v>3</v>
      </c>
      <c r="G455" t="s">
        <v>16</v>
      </c>
      <c r="H455">
        <v>1</v>
      </c>
    </row>
    <row r="456" spans="1:8" x14ac:dyDescent="0.45">
      <c r="A456" t="s">
        <v>3065</v>
      </c>
      <c r="B456" t="s">
        <v>5669</v>
      </c>
      <c r="C456" t="s">
        <v>5882</v>
      </c>
      <c r="D456" t="s">
        <v>40</v>
      </c>
      <c r="E456">
        <v>1</v>
      </c>
      <c r="F456">
        <v>3</v>
      </c>
      <c r="G456" t="s">
        <v>8</v>
      </c>
      <c r="H456">
        <v>1</v>
      </c>
    </row>
    <row r="457" spans="1:8" x14ac:dyDescent="0.45">
      <c r="A457" t="s">
        <v>4024</v>
      </c>
      <c r="B457" t="s">
        <v>5655</v>
      </c>
      <c r="C457" t="s">
        <v>5868</v>
      </c>
      <c r="D457" t="s">
        <v>40</v>
      </c>
      <c r="E457">
        <v>1</v>
      </c>
      <c r="F457">
        <v>2</v>
      </c>
      <c r="G457" t="s">
        <v>8</v>
      </c>
      <c r="H457">
        <v>1</v>
      </c>
    </row>
    <row r="458" spans="1:8" x14ac:dyDescent="0.45">
      <c r="A458" t="s">
        <v>4024</v>
      </c>
      <c r="B458" t="s">
        <v>5655</v>
      </c>
      <c r="C458" t="s">
        <v>5868</v>
      </c>
      <c r="D458" t="s">
        <v>40</v>
      </c>
      <c r="E458">
        <v>1</v>
      </c>
      <c r="F458">
        <v>2</v>
      </c>
      <c r="G458" t="s">
        <v>9</v>
      </c>
      <c r="H458">
        <v>1</v>
      </c>
    </row>
    <row r="459" spans="1:8" x14ac:dyDescent="0.45">
      <c r="A459" t="s">
        <v>5267</v>
      </c>
      <c r="B459" t="s">
        <v>5654</v>
      </c>
      <c r="C459" t="s">
        <v>5867</v>
      </c>
      <c r="D459" t="s">
        <v>40</v>
      </c>
      <c r="E459">
        <v>1</v>
      </c>
      <c r="F459">
        <v>1</v>
      </c>
      <c r="G459" t="s">
        <v>8</v>
      </c>
      <c r="H459">
        <v>1</v>
      </c>
    </row>
    <row r="460" spans="1:8" x14ac:dyDescent="0.45">
      <c r="A460" t="s">
        <v>1090</v>
      </c>
      <c r="B460" t="s">
        <v>5657</v>
      </c>
      <c r="C460" t="s">
        <v>5870</v>
      </c>
      <c r="D460" t="s">
        <v>40</v>
      </c>
      <c r="E460">
        <v>1</v>
      </c>
      <c r="F460">
        <v>1</v>
      </c>
      <c r="G460" t="s">
        <v>8</v>
      </c>
      <c r="H460">
        <v>1</v>
      </c>
    </row>
    <row r="461" spans="1:8" x14ac:dyDescent="0.45">
      <c r="A461" t="s">
        <v>4754</v>
      </c>
      <c r="B461" t="s">
        <v>5638</v>
      </c>
      <c r="C461" t="s">
        <v>5851</v>
      </c>
      <c r="D461" t="s">
        <v>40</v>
      </c>
      <c r="E461">
        <v>1</v>
      </c>
      <c r="F461">
        <v>2</v>
      </c>
      <c r="G461" t="s">
        <v>9</v>
      </c>
      <c r="H461">
        <v>1</v>
      </c>
    </row>
    <row r="462" spans="1:8" x14ac:dyDescent="0.45">
      <c r="A462" t="s">
        <v>44</v>
      </c>
      <c r="B462" t="s">
        <v>5648</v>
      </c>
      <c r="C462" t="s">
        <v>5861</v>
      </c>
      <c r="D462" t="s">
        <v>40</v>
      </c>
      <c r="E462">
        <v>1</v>
      </c>
      <c r="F462">
        <v>1</v>
      </c>
      <c r="G462" t="s">
        <v>10</v>
      </c>
      <c r="H462">
        <v>1</v>
      </c>
    </row>
    <row r="463" spans="1:8" x14ac:dyDescent="0.45">
      <c r="A463" t="s">
        <v>2215</v>
      </c>
      <c r="B463" t="s">
        <v>5697</v>
      </c>
      <c r="C463" t="s">
        <v>5910</v>
      </c>
      <c r="D463" t="s">
        <v>34</v>
      </c>
      <c r="E463">
        <v>1</v>
      </c>
      <c r="F463">
        <v>3</v>
      </c>
      <c r="G463" t="s">
        <v>10</v>
      </c>
      <c r="H463">
        <v>1</v>
      </c>
    </row>
    <row r="464" spans="1:8" x14ac:dyDescent="0.45">
      <c r="A464" t="s">
        <v>5072</v>
      </c>
      <c r="B464" t="s">
        <v>5623</v>
      </c>
      <c r="C464" t="s">
        <v>5836</v>
      </c>
      <c r="D464" t="s">
        <v>40</v>
      </c>
      <c r="E464">
        <v>1</v>
      </c>
      <c r="F464">
        <v>1</v>
      </c>
      <c r="G464" t="s">
        <v>8</v>
      </c>
      <c r="H464">
        <v>1</v>
      </c>
    </row>
    <row r="465" spans="1:8" x14ac:dyDescent="0.45">
      <c r="A465" t="s">
        <v>2931</v>
      </c>
      <c r="B465" t="s">
        <v>5641</v>
      </c>
      <c r="C465" t="s">
        <v>5854</v>
      </c>
      <c r="D465" t="s">
        <v>34</v>
      </c>
      <c r="E465">
        <v>1</v>
      </c>
      <c r="F465">
        <v>1</v>
      </c>
      <c r="G465" t="s">
        <v>10</v>
      </c>
      <c r="H465">
        <v>1</v>
      </c>
    </row>
    <row r="466" spans="1:8" x14ac:dyDescent="0.45">
      <c r="A466" t="s">
        <v>1791</v>
      </c>
      <c r="B466" t="s">
        <v>5626</v>
      </c>
      <c r="C466" t="s">
        <v>5839</v>
      </c>
      <c r="D466" t="s">
        <v>34</v>
      </c>
      <c r="E466">
        <v>1</v>
      </c>
      <c r="F466">
        <v>2</v>
      </c>
      <c r="G466" t="s">
        <v>8</v>
      </c>
      <c r="H466">
        <v>1</v>
      </c>
    </row>
    <row r="467" spans="1:8" x14ac:dyDescent="0.45">
      <c r="A467" t="s">
        <v>1791</v>
      </c>
      <c r="B467" t="s">
        <v>5626</v>
      </c>
      <c r="C467" t="s">
        <v>5839</v>
      </c>
      <c r="D467" t="s">
        <v>34</v>
      </c>
      <c r="E467">
        <v>1</v>
      </c>
      <c r="F467">
        <v>2</v>
      </c>
      <c r="G467" t="s">
        <v>14</v>
      </c>
      <c r="H467">
        <v>1</v>
      </c>
    </row>
    <row r="468" spans="1:8" x14ac:dyDescent="0.45">
      <c r="A468" t="s">
        <v>2777</v>
      </c>
      <c r="B468" t="s">
        <v>5705</v>
      </c>
      <c r="C468" t="s">
        <v>5918</v>
      </c>
      <c r="D468" t="s">
        <v>40</v>
      </c>
      <c r="E468">
        <v>1</v>
      </c>
      <c r="F468">
        <v>3</v>
      </c>
      <c r="G468" t="s">
        <v>8</v>
      </c>
      <c r="H468">
        <v>1</v>
      </c>
    </row>
    <row r="469" spans="1:8" x14ac:dyDescent="0.45">
      <c r="A469" t="s">
        <v>2777</v>
      </c>
      <c r="B469" t="s">
        <v>5705</v>
      </c>
      <c r="C469" t="s">
        <v>5918</v>
      </c>
      <c r="D469" t="s">
        <v>40</v>
      </c>
      <c r="E469">
        <v>1</v>
      </c>
      <c r="F469">
        <v>3</v>
      </c>
      <c r="G469" t="s">
        <v>16</v>
      </c>
      <c r="H469">
        <v>1</v>
      </c>
    </row>
    <row r="470" spans="1:8" x14ac:dyDescent="0.45">
      <c r="A470" t="s">
        <v>3820</v>
      </c>
      <c r="B470" t="s">
        <v>5645</v>
      </c>
      <c r="C470" t="s">
        <v>5858</v>
      </c>
      <c r="D470" t="s">
        <v>40</v>
      </c>
      <c r="E470">
        <v>1</v>
      </c>
      <c r="F470">
        <v>2</v>
      </c>
      <c r="G470" t="s">
        <v>14</v>
      </c>
      <c r="H470">
        <v>1</v>
      </c>
    </row>
    <row r="471" spans="1:8" x14ac:dyDescent="0.45">
      <c r="A471" t="s">
        <v>5309</v>
      </c>
      <c r="B471" t="s">
        <v>5624</v>
      </c>
      <c r="C471" t="s">
        <v>5837</v>
      </c>
      <c r="D471" t="s">
        <v>40</v>
      </c>
      <c r="E471">
        <v>1</v>
      </c>
      <c r="F471">
        <v>1</v>
      </c>
      <c r="G471" t="s">
        <v>8</v>
      </c>
      <c r="H471">
        <v>1</v>
      </c>
    </row>
    <row r="472" spans="1:8" x14ac:dyDescent="0.45">
      <c r="A472" t="s">
        <v>1492</v>
      </c>
      <c r="B472" t="s">
        <v>5706</v>
      </c>
      <c r="C472" t="s">
        <v>5919</v>
      </c>
      <c r="D472" t="s">
        <v>40</v>
      </c>
      <c r="E472">
        <v>1</v>
      </c>
      <c r="F472">
        <v>2</v>
      </c>
      <c r="G472" t="s">
        <v>14</v>
      </c>
      <c r="H472">
        <v>1</v>
      </c>
    </row>
    <row r="473" spans="1:8" x14ac:dyDescent="0.45">
      <c r="A473" t="s">
        <v>1492</v>
      </c>
      <c r="B473" t="s">
        <v>5706</v>
      </c>
      <c r="C473" t="s">
        <v>5919</v>
      </c>
      <c r="D473" t="s">
        <v>40</v>
      </c>
      <c r="E473">
        <v>1</v>
      </c>
      <c r="F473">
        <v>2</v>
      </c>
      <c r="G473" t="s">
        <v>8</v>
      </c>
      <c r="H473">
        <v>1</v>
      </c>
    </row>
    <row r="474" spans="1:8" x14ac:dyDescent="0.45">
      <c r="A474" t="s">
        <v>1812</v>
      </c>
      <c r="B474" t="s">
        <v>5707</v>
      </c>
      <c r="C474" t="s">
        <v>5920</v>
      </c>
      <c r="D474" t="s">
        <v>40</v>
      </c>
      <c r="E474">
        <v>1</v>
      </c>
      <c r="F474">
        <v>2</v>
      </c>
      <c r="G474" t="s">
        <v>8</v>
      </c>
      <c r="H474">
        <v>1</v>
      </c>
    </row>
    <row r="475" spans="1:8" x14ac:dyDescent="0.45">
      <c r="A475" t="s">
        <v>1812</v>
      </c>
      <c r="B475" t="s">
        <v>5707</v>
      </c>
      <c r="C475" t="s">
        <v>5920</v>
      </c>
      <c r="D475" t="s">
        <v>40</v>
      </c>
      <c r="E475">
        <v>1</v>
      </c>
      <c r="F475">
        <v>2</v>
      </c>
      <c r="G475" t="s">
        <v>14</v>
      </c>
      <c r="H475">
        <v>1</v>
      </c>
    </row>
    <row r="476" spans="1:8" x14ac:dyDescent="0.45">
      <c r="A476" t="s">
        <v>2787</v>
      </c>
      <c r="B476" t="s">
        <v>5644</v>
      </c>
      <c r="C476" t="s">
        <v>5857</v>
      </c>
      <c r="D476" t="s">
        <v>34</v>
      </c>
      <c r="E476">
        <v>1</v>
      </c>
      <c r="F476">
        <v>1</v>
      </c>
      <c r="G476" t="s">
        <v>8</v>
      </c>
      <c r="H476">
        <v>1</v>
      </c>
    </row>
    <row r="477" spans="1:8" x14ac:dyDescent="0.45">
      <c r="A477" t="s">
        <v>5000</v>
      </c>
      <c r="B477" t="s">
        <v>5627</v>
      </c>
      <c r="C477" t="s">
        <v>5840</v>
      </c>
      <c r="D477" t="s">
        <v>40</v>
      </c>
      <c r="E477">
        <v>1</v>
      </c>
      <c r="F477">
        <v>2</v>
      </c>
      <c r="G477" t="s">
        <v>9</v>
      </c>
      <c r="H477">
        <v>1</v>
      </c>
    </row>
    <row r="478" spans="1:8" x14ac:dyDescent="0.45">
      <c r="A478" t="s">
        <v>4825</v>
      </c>
      <c r="B478" t="s">
        <v>5644</v>
      </c>
      <c r="C478" t="s">
        <v>5857</v>
      </c>
      <c r="D478" t="s">
        <v>40</v>
      </c>
      <c r="E478">
        <v>1</v>
      </c>
      <c r="F478">
        <v>2</v>
      </c>
      <c r="G478" t="s">
        <v>8</v>
      </c>
      <c r="H478">
        <v>1</v>
      </c>
    </row>
    <row r="479" spans="1:8" x14ac:dyDescent="0.45">
      <c r="A479" t="s">
        <v>4825</v>
      </c>
      <c r="B479" t="s">
        <v>5644</v>
      </c>
      <c r="C479" t="s">
        <v>5857</v>
      </c>
      <c r="D479" t="s">
        <v>40</v>
      </c>
      <c r="E479">
        <v>1</v>
      </c>
      <c r="F479">
        <v>2</v>
      </c>
      <c r="G479" t="s">
        <v>9</v>
      </c>
      <c r="H479">
        <v>1</v>
      </c>
    </row>
    <row r="480" spans="1:8" x14ac:dyDescent="0.45">
      <c r="A480" t="s">
        <v>3380</v>
      </c>
      <c r="B480" t="s">
        <v>5638</v>
      </c>
      <c r="C480" t="s">
        <v>5851</v>
      </c>
      <c r="D480" t="s">
        <v>40</v>
      </c>
      <c r="E480">
        <v>1</v>
      </c>
      <c r="F480">
        <v>1</v>
      </c>
      <c r="G480" t="s">
        <v>8</v>
      </c>
      <c r="H480">
        <v>1</v>
      </c>
    </row>
    <row r="481" spans="1:8" x14ac:dyDescent="0.45">
      <c r="A481" t="s">
        <v>1928</v>
      </c>
      <c r="B481" t="s">
        <v>5627</v>
      </c>
      <c r="C481" t="s">
        <v>5840</v>
      </c>
      <c r="D481" t="s">
        <v>40</v>
      </c>
      <c r="E481">
        <v>1</v>
      </c>
      <c r="F481">
        <v>2</v>
      </c>
      <c r="G481" t="s">
        <v>9</v>
      </c>
      <c r="H481">
        <v>1</v>
      </c>
    </row>
    <row r="482" spans="1:8" x14ac:dyDescent="0.45">
      <c r="A482" t="s">
        <v>1928</v>
      </c>
      <c r="B482" t="s">
        <v>5627</v>
      </c>
      <c r="C482" t="s">
        <v>5840</v>
      </c>
      <c r="D482" t="s">
        <v>40</v>
      </c>
      <c r="E482">
        <v>1</v>
      </c>
      <c r="F482">
        <v>2</v>
      </c>
      <c r="G482" t="s">
        <v>8</v>
      </c>
      <c r="H482">
        <v>1</v>
      </c>
    </row>
    <row r="483" spans="1:8" x14ac:dyDescent="0.45">
      <c r="A483" t="s">
        <v>808</v>
      </c>
      <c r="B483" t="s">
        <v>5655</v>
      </c>
      <c r="C483" t="s">
        <v>5868</v>
      </c>
      <c r="D483" t="s">
        <v>34</v>
      </c>
      <c r="E483">
        <v>1</v>
      </c>
      <c r="F483">
        <v>3</v>
      </c>
      <c r="G483" t="s">
        <v>9</v>
      </c>
      <c r="H483">
        <v>1</v>
      </c>
    </row>
    <row r="484" spans="1:8" x14ac:dyDescent="0.45">
      <c r="A484" t="s">
        <v>808</v>
      </c>
      <c r="B484" t="s">
        <v>5655</v>
      </c>
      <c r="C484" t="s">
        <v>5868</v>
      </c>
      <c r="D484" t="s">
        <v>34</v>
      </c>
      <c r="E484">
        <v>1</v>
      </c>
      <c r="F484">
        <v>3</v>
      </c>
      <c r="G484" t="s">
        <v>14</v>
      </c>
      <c r="H484">
        <v>1</v>
      </c>
    </row>
    <row r="485" spans="1:8" x14ac:dyDescent="0.45">
      <c r="A485" t="s">
        <v>808</v>
      </c>
      <c r="B485" t="s">
        <v>5655</v>
      </c>
      <c r="C485" t="s">
        <v>5868</v>
      </c>
      <c r="D485" t="s">
        <v>34</v>
      </c>
      <c r="E485">
        <v>1</v>
      </c>
      <c r="F485">
        <v>3</v>
      </c>
      <c r="G485" t="s">
        <v>8</v>
      </c>
      <c r="H485">
        <v>1</v>
      </c>
    </row>
    <row r="486" spans="1:8" x14ac:dyDescent="0.45">
      <c r="A486" t="s">
        <v>5180</v>
      </c>
      <c r="B486" t="s">
        <v>5623</v>
      </c>
      <c r="C486" t="s">
        <v>5836</v>
      </c>
      <c r="D486" t="s">
        <v>269</v>
      </c>
      <c r="E486">
        <v>1</v>
      </c>
      <c r="F486">
        <v>2</v>
      </c>
      <c r="G486" t="s">
        <v>9</v>
      </c>
      <c r="H486">
        <v>1</v>
      </c>
    </row>
    <row r="487" spans="1:8" x14ac:dyDescent="0.45">
      <c r="A487" t="s">
        <v>5180</v>
      </c>
      <c r="B487" t="s">
        <v>5623</v>
      </c>
      <c r="C487" t="s">
        <v>5836</v>
      </c>
      <c r="D487" t="s">
        <v>269</v>
      </c>
      <c r="E487">
        <v>1</v>
      </c>
      <c r="F487">
        <v>2</v>
      </c>
      <c r="G487" t="s">
        <v>8</v>
      </c>
      <c r="H487">
        <v>1</v>
      </c>
    </row>
    <row r="488" spans="1:8" x14ac:dyDescent="0.45">
      <c r="A488" t="s">
        <v>3746</v>
      </c>
      <c r="B488" t="s">
        <v>5708</v>
      </c>
      <c r="C488" t="s">
        <v>5921</v>
      </c>
      <c r="D488" t="s">
        <v>34</v>
      </c>
      <c r="E488">
        <v>1</v>
      </c>
      <c r="F488">
        <v>1</v>
      </c>
      <c r="G488" t="s">
        <v>16</v>
      </c>
      <c r="H488">
        <v>1</v>
      </c>
    </row>
    <row r="489" spans="1:8" x14ac:dyDescent="0.45">
      <c r="A489" t="s">
        <v>1585</v>
      </c>
      <c r="B489" t="s">
        <v>5639</v>
      </c>
      <c r="C489" t="s">
        <v>5852</v>
      </c>
      <c r="D489" t="s">
        <v>34</v>
      </c>
      <c r="E489">
        <v>1</v>
      </c>
      <c r="F489">
        <v>1</v>
      </c>
      <c r="G489" t="s">
        <v>8</v>
      </c>
      <c r="H489">
        <v>1</v>
      </c>
    </row>
    <row r="490" spans="1:8" x14ac:dyDescent="0.45">
      <c r="A490" t="s">
        <v>471</v>
      </c>
      <c r="B490" t="s">
        <v>5654</v>
      </c>
      <c r="C490" t="s">
        <v>5867</v>
      </c>
      <c r="D490" t="s">
        <v>34</v>
      </c>
      <c r="E490">
        <v>1</v>
      </c>
      <c r="F490">
        <v>2</v>
      </c>
      <c r="G490" t="s">
        <v>8</v>
      </c>
      <c r="H490">
        <v>1</v>
      </c>
    </row>
    <row r="491" spans="1:8" x14ac:dyDescent="0.45">
      <c r="A491" t="s">
        <v>471</v>
      </c>
      <c r="B491" t="s">
        <v>5654</v>
      </c>
      <c r="C491" t="s">
        <v>5867</v>
      </c>
      <c r="D491" t="s">
        <v>34</v>
      </c>
      <c r="E491">
        <v>1</v>
      </c>
      <c r="F491">
        <v>2</v>
      </c>
      <c r="G491" t="s">
        <v>14</v>
      </c>
      <c r="H491">
        <v>1</v>
      </c>
    </row>
    <row r="492" spans="1:8" x14ac:dyDescent="0.45">
      <c r="A492" t="s">
        <v>4161</v>
      </c>
      <c r="B492" t="s">
        <v>5709</v>
      </c>
      <c r="C492" t="s">
        <v>5922</v>
      </c>
      <c r="D492" t="s">
        <v>40</v>
      </c>
      <c r="E492">
        <v>1</v>
      </c>
      <c r="F492">
        <v>2</v>
      </c>
      <c r="G492" t="s">
        <v>8</v>
      </c>
      <c r="H492">
        <v>1</v>
      </c>
    </row>
    <row r="493" spans="1:8" x14ac:dyDescent="0.45">
      <c r="A493" t="s">
        <v>4161</v>
      </c>
      <c r="B493" t="s">
        <v>5709</v>
      </c>
      <c r="C493" t="s">
        <v>5922</v>
      </c>
      <c r="D493" t="s">
        <v>40</v>
      </c>
      <c r="E493">
        <v>1</v>
      </c>
      <c r="F493">
        <v>2</v>
      </c>
      <c r="G493" t="s">
        <v>9</v>
      </c>
      <c r="H493">
        <v>1</v>
      </c>
    </row>
    <row r="494" spans="1:8" x14ac:dyDescent="0.45">
      <c r="A494" t="s">
        <v>5417</v>
      </c>
      <c r="B494" t="s">
        <v>5641</v>
      </c>
      <c r="C494" t="s">
        <v>5854</v>
      </c>
      <c r="D494" t="s">
        <v>34</v>
      </c>
      <c r="E494">
        <v>1</v>
      </c>
      <c r="F494">
        <v>2</v>
      </c>
      <c r="G494" t="s">
        <v>9</v>
      </c>
      <c r="H494">
        <v>1</v>
      </c>
    </row>
    <row r="495" spans="1:8" x14ac:dyDescent="0.45">
      <c r="A495" t="s">
        <v>5417</v>
      </c>
      <c r="B495" t="s">
        <v>5641</v>
      </c>
      <c r="C495" t="s">
        <v>5854</v>
      </c>
      <c r="D495" t="s">
        <v>34</v>
      </c>
      <c r="E495">
        <v>1</v>
      </c>
      <c r="F495">
        <v>2</v>
      </c>
      <c r="G495" t="s">
        <v>8</v>
      </c>
      <c r="H495">
        <v>1</v>
      </c>
    </row>
    <row r="496" spans="1:8" x14ac:dyDescent="0.45">
      <c r="A496" t="s">
        <v>1249</v>
      </c>
      <c r="B496" t="s">
        <v>5710</v>
      </c>
      <c r="C496" t="s">
        <v>5923</v>
      </c>
      <c r="D496" t="s">
        <v>40</v>
      </c>
      <c r="E496">
        <v>1</v>
      </c>
      <c r="F496">
        <v>1</v>
      </c>
      <c r="G496" t="s">
        <v>8</v>
      </c>
      <c r="H496">
        <v>1</v>
      </c>
    </row>
    <row r="497" spans="1:8" x14ac:dyDescent="0.45">
      <c r="A497" t="s">
        <v>3089</v>
      </c>
      <c r="B497" t="s">
        <v>5649</v>
      </c>
      <c r="C497" t="s">
        <v>5862</v>
      </c>
      <c r="D497" t="s">
        <v>40</v>
      </c>
      <c r="E497">
        <v>1</v>
      </c>
      <c r="F497">
        <v>1</v>
      </c>
      <c r="G497" t="s">
        <v>8</v>
      </c>
      <c r="H497">
        <v>1</v>
      </c>
    </row>
    <row r="498" spans="1:8" x14ac:dyDescent="0.45">
      <c r="A498" t="s">
        <v>4390</v>
      </c>
      <c r="B498" t="s">
        <v>5641</v>
      </c>
      <c r="C498" t="s">
        <v>5854</v>
      </c>
      <c r="D498" t="s">
        <v>34</v>
      </c>
      <c r="E498">
        <v>1</v>
      </c>
      <c r="F498">
        <v>2</v>
      </c>
      <c r="G498" t="s">
        <v>8</v>
      </c>
      <c r="H498">
        <v>1</v>
      </c>
    </row>
    <row r="499" spans="1:8" x14ac:dyDescent="0.45">
      <c r="A499" t="s">
        <v>4390</v>
      </c>
      <c r="B499" t="s">
        <v>5641</v>
      </c>
      <c r="C499" t="s">
        <v>5854</v>
      </c>
      <c r="D499" t="s">
        <v>34</v>
      </c>
      <c r="E499">
        <v>1</v>
      </c>
      <c r="F499">
        <v>2</v>
      </c>
      <c r="G499" t="s">
        <v>9</v>
      </c>
      <c r="H499">
        <v>1</v>
      </c>
    </row>
    <row r="500" spans="1:8" x14ac:dyDescent="0.45">
      <c r="A500" t="s">
        <v>4971</v>
      </c>
      <c r="B500" t="s">
        <v>5644</v>
      </c>
      <c r="C500" t="s">
        <v>5857</v>
      </c>
      <c r="D500" t="s">
        <v>40</v>
      </c>
      <c r="E500">
        <v>1</v>
      </c>
      <c r="F500">
        <v>2</v>
      </c>
      <c r="G500" t="s">
        <v>9</v>
      </c>
      <c r="H500">
        <v>1</v>
      </c>
    </row>
    <row r="501" spans="1:8" x14ac:dyDescent="0.45">
      <c r="A501" t="s">
        <v>1129</v>
      </c>
      <c r="B501" t="s">
        <v>5711</v>
      </c>
      <c r="C501" t="s">
        <v>5924</v>
      </c>
      <c r="D501" t="s">
        <v>40</v>
      </c>
      <c r="E501">
        <v>1</v>
      </c>
      <c r="F501">
        <v>2</v>
      </c>
      <c r="G501" t="s">
        <v>9</v>
      </c>
      <c r="H501">
        <v>1</v>
      </c>
    </row>
    <row r="502" spans="1:8" x14ac:dyDescent="0.45">
      <c r="A502" t="s">
        <v>452</v>
      </c>
      <c r="B502" t="s">
        <v>5623</v>
      </c>
      <c r="C502" t="s">
        <v>5836</v>
      </c>
      <c r="D502" t="s">
        <v>40</v>
      </c>
      <c r="E502">
        <v>1</v>
      </c>
      <c r="F502">
        <v>1</v>
      </c>
      <c r="G502" t="s">
        <v>16</v>
      </c>
      <c r="H502">
        <v>1</v>
      </c>
    </row>
    <row r="503" spans="1:8" x14ac:dyDescent="0.45">
      <c r="A503" t="s">
        <v>4471</v>
      </c>
      <c r="B503" t="s">
        <v>5641</v>
      </c>
      <c r="C503" t="s">
        <v>5854</v>
      </c>
      <c r="D503" t="s">
        <v>34</v>
      </c>
      <c r="E503">
        <v>1</v>
      </c>
      <c r="F503">
        <v>3</v>
      </c>
      <c r="G503" t="s">
        <v>9</v>
      </c>
      <c r="H503">
        <v>1</v>
      </c>
    </row>
    <row r="504" spans="1:8" x14ac:dyDescent="0.45">
      <c r="A504" t="s">
        <v>4471</v>
      </c>
      <c r="B504" t="s">
        <v>5641</v>
      </c>
      <c r="C504" t="s">
        <v>5854</v>
      </c>
      <c r="D504" t="s">
        <v>34</v>
      </c>
      <c r="E504">
        <v>1</v>
      </c>
      <c r="F504">
        <v>3</v>
      </c>
      <c r="G504" t="s">
        <v>8</v>
      </c>
      <c r="H504">
        <v>1</v>
      </c>
    </row>
    <row r="505" spans="1:8" x14ac:dyDescent="0.45">
      <c r="A505" t="s">
        <v>1568</v>
      </c>
      <c r="B505" t="s">
        <v>5712</v>
      </c>
      <c r="C505" t="s">
        <v>5925</v>
      </c>
      <c r="D505" t="s">
        <v>34</v>
      </c>
      <c r="E505">
        <v>1</v>
      </c>
      <c r="F505">
        <v>2</v>
      </c>
      <c r="G505" t="s">
        <v>8</v>
      </c>
      <c r="H505">
        <v>1</v>
      </c>
    </row>
    <row r="506" spans="1:8" x14ac:dyDescent="0.45">
      <c r="A506" t="s">
        <v>1568</v>
      </c>
      <c r="B506" t="s">
        <v>5712</v>
      </c>
      <c r="C506" t="s">
        <v>5925</v>
      </c>
      <c r="D506" t="s">
        <v>34</v>
      </c>
      <c r="E506">
        <v>1</v>
      </c>
      <c r="F506">
        <v>2</v>
      </c>
      <c r="G506" t="s">
        <v>9</v>
      </c>
      <c r="H506">
        <v>1</v>
      </c>
    </row>
    <row r="507" spans="1:8" x14ac:dyDescent="0.45">
      <c r="A507" t="s">
        <v>1432</v>
      </c>
      <c r="B507" t="s">
        <v>5672</v>
      </c>
      <c r="C507" t="s">
        <v>5885</v>
      </c>
      <c r="D507" t="s">
        <v>133</v>
      </c>
      <c r="E507">
        <v>1</v>
      </c>
      <c r="F507">
        <v>1</v>
      </c>
      <c r="G507" t="s">
        <v>9</v>
      </c>
      <c r="H507">
        <v>1</v>
      </c>
    </row>
    <row r="508" spans="1:8" x14ac:dyDescent="0.45">
      <c r="A508" t="s">
        <v>2030</v>
      </c>
      <c r="B508" t="s">
        <v>5623</v>
      </c>
      <c r="C508" t="s">
        <v>5836</v>
      </c>
      <c r="D508" t="s">
        <v>34</v>
      </c>
      <c r="E508">
        <v>1</v>
      </c>
      <c r="F508">
        <v>1</v>
      </c>
      <c r="G508" t="s">
        <v>8</v>
      </c>
      <c r="H508">
        <v>1</v>
      </c>
    </row>
    <row r="509" spans="1:8" x14ac:dyDescent="0.45">
      <c r="A509" t="s">
        <v>2498</v>
      </c>
      <c r="B509" t="s">
        <v>5638</v>
      </c>
      <c r="C509" t="s">
        <v>5851</v>
      </c>
      <c r="D509" t="s">
        <v>34</v>
      </c>
      <c r="E509">
        <v>1</v>
      </c>
      <c r="F509">
        <v>2</v>
      </c>
      <c r="G509" t="s">
        <v>14</v>
      </c>
      <c r="H509">
        <v>1</v>
      </c>
    </row>
    <row r="510" spans="1:8" x14ac:dyDescent="0.45">
      <c r="A510" t="s">
        <v>3931</v>
      </c>
      <c r="B510" t="s">
        <v>5631</v>
      </c>
      <c r="C510" t="s">
        <v>5844</v>
      </c>
      <c r="D510" t="s">
        <v>40</v>
      </c>
      <c r="E510">
        <v>1</v>
      </c>
      <c r="F510">
        <v>2</v>
      </c>
      <c r="G510" t="s">
        <v>8</v>
      </c>
      <c r="H510">
        <v>1</v>
      </c>
    </row>
    <row r="511" spans="1:8" x14ac:dyDescent="0.45">
      <c r="A511" t="s">
        <v>3931</v>
      </c>
      <c r="B511" t="s">
        <v>5631</v>
      </c>
      <c r="C511" t="s">
        <v>5844</v>
      </c>
      <c r="D511" t="s">
        <v>40</v>
      </c>
      <c r="E511">
        <v>1</v>
      </c>
      <c r="F511">
        <v>2</v>
      </c>
      <c r="G511" t="s">
        <v>9</v>
      </c>
      <c r="H511">
        <v>1</v>
      </c>
    </row>
    <row r="512" spans="1:8" x14ac:dyDescent="0.45">
      <c r="A512" t="s">
        <v>5347</v>
      </c>
      <c r="B512" t="s">
        <v>5637</v>
      </c>
      <c r="C512" t="s">
        <v>5850</v>
      </c>
      <c r="D512" t="s">
        <v>40</v>
      </c>
      <c r="E512">
        <v>1</v>
      </c>
      <c r="F512">
        <v>2</v>
      </c>
      <c r="G512" t="s">
        <v>8</v>
      </c>
      <c r="H512">
        <v>1</v>
      </c>
    </row>
    <row r="513" spans="1:8" x14ac:dyDescent="0.45">
      <c r="A513" t="s">
        <v>5347</v>
      </c>
      <c r="B513" t="s">
        <v>5637</v>
      </c>
      <c r="C513" t="s">
        <v>5850</v>
      </c>
      <c r="D513" t="s">
        <v>40</v>
      </c>
      <c r="E513">
        <v>1</v>
      </c>
      <c r="F513">
        <v>2</v>
      </c>
      <c r="G513" t="s">
        <v>9</v>
      </c>
      <c r="H513">
        <v>1</v>
      </c>
    </row>
    <row r="514" spans="1:8" x14ac:dyDescent="0.45">
      <c r="A514" t="s">
        <v>1014</v>
      </c>
      <c r="B514" t="s">
        <v>5655</v>
      </c>
      <c r="C514" t="s">
        <v>5868</v>
      </c>
      <c r="D514" t="s">
        <v>40</v>
      </c>
      <c r="E514">
        <v>1</v>
      </c>
      <c r="F514">
        <v>1</v>
      </c>
      <c r="G514" t="s">
        <v>8</v>
      </c>
      <c r="H514">
        <v>1</v>
      </c>
    </row>
    <row r="515" spans="1:8" x14ac:dyDescent="0.45">
      <c r="A515" t="s">
        <v>3590</v>
      </c>
      <c r="B515" t="s">
        <v>5644</v>
      </c>
      <c r="C515" t="s">
        <v>5857</v>
      </c>
      <c r="D515" t="s">
        <v>34</v>
      </c>
      <c r="E515">
        <v>1</v>
      </c>
      <c r="F515">
        <v>1</v>
      </c>
      <c r="G515" t="s">
        <v>8</v>
      </c>
      <c r="H515">
        <v>1</v>
      </c>
    </row>
    <row r="516" spans="1:8" x14ac:dyDescent="0.45">
      <c r="A516" t="s">
        <v>4448</v>
      </c>
      <c r="B516" t="s">
        <v>5708</v>
      </c>
      <c r="C516" t="s">
        <v>5921</v>
      </c>
      <c r="D516" t="s">
        <v>40</v>
      </c>
      <c r="E516">
        <v>1</v>
      </c>
      <c r="F516">
        <v>1</v>
      </c>
      <c r="G516" t="s">
        <v>8</v>
      </c>
      <c r="H516">
        <v>1</v>
      </c>
    </row>
    <row r="517" spans="1:8" x14ac:dyDescent="0.45">
      <c r="A517" t="s">
        <v>3168</v>
      </c>
      <c r="B517" t="s">
        <v>5631</v>
      </c>
      <c r="C517" t="s">
        <v>5844</v>
      </c>
      <c r="D517" t="s">
        <v>34</v>
      </c>
      <c r="E517">
        <v>1</v>
      </c>
      <c r="F517">
        <v>2</v>
      </c>
      <c r="G517" t="s">
        <v>9</v>
      </c>
      <c r="H517">
        <v>1</v>
      </c>
    </row>
    <row r="518" spans="1:8" x14ac:dyDescent="0.45">
      <c r="A518" t="s">
        <v>3168</v>
      </c>
      <c r="B518" t="s">
        <v>5631</v>
      </c>
      <c r="C518" t="s">
        <v>5844</v>
      </c>
      <c r="D518" t="s">
        <v>34</v>
      </c>
      <c r="E518">
        <v>1</v>
      </c>
      <c r="F518">
        <v>2</v>
      </c>
      <c r="G518" t="s">
        <v>8</v>
      </c>
      <c r="H518">
        <v>1</v>
      </c>
    </row>
    <row r="519" spans="1:8" x14ac:dyDescent="0.45">
      <c r="A519" t="s">
        <v>1873</v>
      </c>
      <c r="B519" t="s">
        <v>5651</v>
      </c>
      <c r="C519" t="s">
        <v>5864</v>
      </c>
      <c r="D519" t="s">
        <v>40</v>
      </c>
      <c r="E519">
        <v>1</v>
      </c>
      <c r="F519">
        <v>2</v>
      </c>
      <c r="G519" t="s">
        <v>8</v>
      </c>
      <c r="H519">
        <v>1</v>
      </c>
    </row>
    <row r="520" spans="1:8" x14ac:dyDescent="0.45">
      <c r="A520" t="s">
        <v>1873</v>
      </c>
      <c r="B520" t="s">
        <v>5651</v>
      </c>
      <c r="C520" t="s">
        <v>5864</v>
      </c>
      <c r="D520" t="s">
        <v>40</v>
      </c>
      <c r="E520">
        <v>1</v>
      </c>
      <c r="F520">
        <v>2</v>
      </c>
      <c r="G520" t="s">
        <v>9</v>
      </c>
      <c r="H520">
        <v>1</v>
      </c>
    </row>
    <row r="521" spans="1:8" x14ac:dyDescent="0.45">
      <c r="A521" t="s">
        <v>267</v>
      </c>
      <c r="B521" t="s">
        <v>5651</v>
      </c>
      <c r="C521" t="s">
        <v>5864</v>
      </c>
      <c r="D521" t="s">
        <v>269</v>
      </c>
      <c r="E521">
        <v>1</v>
      </c>
      <c r="F521">
        <v>1</v>
      </c>
      <c r="G521" t="s">
        <v>10</v>
      </c>
      <c r="H521">
        <v>1</v>
      </c>
    </row>
    <row r="522" spans="1:8" x14ac:dyDescent="0.45">
      <c r="A522" t="s">
        <v>5481</v>
      </c>
      <c r="B522" t="s">
        <v>5655</v>
      </c>
      <c r="C522" t="s">
        <v>5868</v>
      </c>
      <c r="D522" t="s">
        <v>269</v>
      </c>
      <c r="E522">
        <v>1</v>
      </c>
      <c r="F522">
        <v>2</v>
      </c>
      <c r="G522" t="s">
        <v>16</v>
      </c>
      <c r="H522">
        <v>1</v>
      </c>
    </row>
    <row r="523" spans="1:8" x14ac:dyDescent="0.45">
      <c r="A523" t="s">
        <v>30</v>
      </c>
      <c r="B523" t="s">
        <v>5645</v>
      </c>
      <c r="C523" t="s">
        <v>5858</v>
      </c>
      <c r="D523" t="s">
        <v>34</v>
      </c>
      <c r="E523">
        <v>1</v>
      </c>
      <c r="F523">
        <v>1</v>
      </c>
      <c r="G523" t="s">
        <v>9</v>
      </c>
      <c r="H523">
        <v>1</v>
      </c>
    </row>
    <row r="524" spans="1:8" x14ac:dyDescent="0.45">
      <c r="A524" t="s">
        <v>2238</v>
      </c>
      <c r="B524" t="s">
        <v>5631</v>
      </c>
      <c r="C524" t="s">
        <v>5844</v>
      </c>
      <c r="D524" t="s">
        <v>40</v>
      </c>
      <c r="E524">
        <v>1</v>
      </c>
      <c r="F524">
        <v>1</v>
      </c>
      <c r="G524" t="s">
        <v>8</v>
      </c>
      <c r="H524">
        <v>1</v>
      </c>
    </row>
    <row r="525" spans="1:8" x14ac:dyDescent="0.45">
      <c r="A525" t="s">
        <v>609</v>
      </c>
      <c r="B525" t="s">
        <v>5659</v>
      </c>
      <c r="C525" t="s">
        <v>5872</v>
      </c>
      <c r="D525" t="s">
        <v>40</v>
      </c>
      <c r="E525">
        <v>1</v>
      </c>
      <c r="F525">
        <v>1</v>
      </c>
      <c r="G525" t="s">
        <v>8</v>
      </c>
      <c r="H525">
        <v>1</v>
      </c>
    </row>
    <row r="526" spans="1:8" x14ac:dyDescent="0.45">
      <c r="A526" t="s">
        <v>3783</v>
      </c>
      <c r="B526" t="s">
        <v>5667</v>
      </c>
      <c r="C526" t="s">
        <v>5880</v>
      </c>
      <c r="D526" t="s">
        <v>34</v>
      </c>
      <c r="E526">
        <v>1</v>
      </c>
      <c r="F526">
        <v>2</v>
      </c>
      <c r="G526" t="s">
        <v>9</v>
      </c>
      <c r="H526">
        <v>1</v>
      </c>
    </row>
    <row r="527" spans="1:8" x14ac:dyDescent="0.45">
      <c r="A527" t="s">
        <v>5196</v>
      </c>
      <c r="B527" t="s">
        <v>5651</v>
      </c>
      <c r="C527" t="s">
        <v>5864</v>
      </c>
      <c r="D527" t="s">
        <v>40</v>
      </c>
      <c r="E527">
        <v>1</v>
      </c>
      <c r="F527">
        <v>1</v>
      </c>
      <c r="G527" t="s">
        <v>9</v>
      </c>
      <c r="H527">
        <v>1</v>
      </c>
    </row>
    <row r="528" spans="1:8" x14ac:dyDescent="0.45">
      <c r="A528" t="s">
        <v>1199</v>
      </c>
      <c r="B528" t="s">
        <v>5632</v>
      </c>
      <c r="C528" t="s">
        <v>5845</v>
      </c>
      <c r="D528" t="s">
        <v>34</v>
      </c>
      <c r="E528">
        <v>1</v>
      </c>
      <c r="F528">
        <v>1</v>
      </c>
      <c r="G528" t="s">
        <v>9</v>
      </c>
      <c r="H528">
        <v>1</v>
      </c>
    </row>
    <row r="529" spans="1:8" x14ac:dyDescent="0.45">
      <c r="A529" t="s">
        <v>2325</v>
      </c>
      <c r="B529" t="s">
        <v>5631</v>
      </c>
      <c r="C529" t="s">
        <v>5844</v>
      </c>
      <c r="D529" t="s">
        <v>34</v>
      </c>
      <c r="E529">
        <v>1</v>
      </c>
      <c r="F529">
        <v>2</v>
      </c>
      <c r="G529" t="s">
        <v>8</v>
      </c>
      <c r="H529">
        <v>1</v>
      </c>
    </row>
    <row r="530" spans="1:8" x14ac:dyDescent="0.45">
      <c r="A530" t="s">
        <v>2325</v>
      </c>
      <c r="B530" t="s">
        <v>5631</v>
      </c>
      <c r="C530" t="s">
        <v>5844</v>
      </c>
      <c r="D530" t="s">
        <v>34</v>
      </c>
      <c r="E530">
        <v>1</v>
      </c>
      <c r="F530">
        <v>2</v>
      </c>
      <c r="G530" t="s">
        <v>9</v>
      </c>
      <c r="H530">
        <v>1</v>
      </c>
    </row>
    <row r="531" spans="1:8" x14ac:dyDescent="0.45">
      <c r="A531" t="s">
        <v>4865</v>
      </c>
      <c r="B531" t="s">
        <v>5637</v>
      </c>
      <c r="C531" t="s">
        <v>5850</v>
      </c>
      <c r="D531" t="s">
        <v>34</v>
      </c>
      <c r="E531">
        <v>1</v>
      </c>
      <c r="F531">
        <v>1</v>
      </c>
      <c r="G531" t="s">
        <v>9</v>
      </c>
      <c r="H531">
        <v>1</v>
      </c>
    </row>
    <row r="532" spans="1:8" x14ac:dyDescent="0.45">
      <c r="A532" t="s">
        <v>1361</v>
      </c>
      <c r="B532" t="s">
        <v>5637</v>
      </c>
      <c r="C532" t="s">
        <v>5850</v>
      </c>
      <c r="D532" t="s">
        <v>34</v>
      </c>
      <c r="E532">
        <v>1</v>
      </c>
      <c r="F532">
        <v>3</v>
      </c>
      <c r="G532" t="s">
        <v>8</v>
      </c>
      <c r="H532">
        <v>1</v>
      </c>
    </row>
    <row r="533" spans="1:8" x14ac:dyDescent="0.45">
      <c r="A533" t="s">
        <v>1361</v>
      </c>
      <c r="B533" t="s">
        <v>5637</v>
      </c>
      <c r="C533" t="s">
        <v>5850</v>
      </c>
      <c r="D533" t="s">
        <v>34</v>
      </c>
      <c r="E533">
        <v>1</v>
      </c>
      <c r="F533">
        <v>3</v>
      </c>
      <c r="G533" t="s">
        <v>9</v>
      </c>
      <c r="H533">
        <v>1</v>
      </c>
    </row>
    <row r="534" spans="1:8" x14ac:dyDescent="0.45">
      <c r="A534" t="s">
        <v>1361</v>
      </c>
      <c r="B534" t="s">
        <v>5637</v>
      </c>
      <c r="C534" t="s">
        <v>5850</v>
      </c>
      <c r="D534" t="s">
        <v>34</v>
      </c>
      <c r="E534">
        <v>1</v>
      </c>
      <c r="F534">
        <v>3</v>
      </c>
      <c r="G534" t="s">
        <v>10</v>
      </c>
      <c r="H534">
        <v>1</v>
      </c>
    </row>
    <row r="535" spans="1:8" x14ac:dyDescent="0.45">
      <c r="A535" t="s">
        <v>4508</v>
      </c>
      <c r="B535" t="s">
        <v>5630</v>
      </c>
      <c r="C535" t="s">
        <v>5843</v>
      </c>
      <c r="D535" t="s">
        <v>40</v>
      </c>
      <c r="E535">
        <v>1</v>
      </c>
      <c r="F535">
        <v>1</v>
      </c>
      <c r="G535" t="s">
        <v>8</v>
      </c>
      <c r="H535">
        <v>1</v>
      </c>
    </row>
    <row r="536" spans="1:8" x14ac:dyDescent="0.45">
      <c r="A536" t="s">
        <v>3522</v>
      </c>
      <c r="B536" t="s">
        <v>5623</v>
      </c>
      <c r="C536" t="s">
        <v>5836</v>
      </c>
      <c r="D536" t="s">
        <v>40</v>
      </c>
      <c r="E536">
        <v>1</v>
      </c>
      <c r="F536">
        <v>2</v>
      </c>
      <c r="G536" t="s">
        <v>8</v>
      </c>
      <c r="H536">
        <v>1</v>
      </c>
    </row>
    <row r="537" spans="1:8" x14ac:dyDescent="0.45">
      <c r="A537" t="s">
        <v>3522</v>
      </c>
      <c r="B537" t="s">
        <v>5623</v>
      </c>
      <c r="C537" t="s">
        <v>5836</v>
      </c>
      <c r="D537" t="s">
        <v>40</v>
      </c>
      <c r="E537">
        <v>1</v>
      </c>
      <c r="F537">
        <v>2</v>
      </c>
      <c r="G537" t="s">
        <v>9</v>
      </c>
      <c r="H537">
        <v>1</v>
      </c>
    </row>
    <row r="538" spans="1:8" x14ac:dyDescent="0.45">
      <c r="A538" t="s">
        <v>1886</v>
      </c>
      <c r="B538" t="s">
        <v>5654</v>
      </c>
      <c r="C538" t="s">
        <v>5867</v>
      </c>
      <c r="D538" t="s">
        <v>40</v>
      </c>
      <c r="E538">
        <v>1</v>
      </c>
      <c r="F538">
        <v>2</v>
      </c>
      <c r="G538" t="s">
        <v>8</v>
      </c>
      <c r="H538">
        <v>1</v>
      </c>
    </row>
    <row r="539" spans="1:8" x14ac:dyDescent="0.45">
      <c r="A539" t="s">
        <v>1886</v>
      </c>
      <c r="B539" t="s">
        <v>5654</v>
      </c>
      <c r="C539" t="s">
        <v>5867</v>
      </c>
      <c r="D539" t="s">
        <v>40</v>
      </c>
      <c r="E539">
        <v>1</v>
      </c>
      <c r="F539">
        <v>2</v>
      </c>
      <c r="G539" t="s">
        <v>9</v>
      </c>
      <c r="H539">
        <v>1</v>
      </c>
    </row>
    <row r="540" spans="1:8" x14ac:dyDescent="0.45">
      <c r="A540" t="s">
        <v>1291</v>
      </c>
      <c r="B540" t="s">
        <v>5624</v>
      </c>
      <c r="C540" t="s">
        <v>5837</v>
      </c>
      <c r="D540" t="s">
        <v>40</v>
      </c>
      <c r="E540">
        <v>1</v>
      </c>
      <c r="F540">
        <v>2</v>
      </c>
      <c r="G540" t="s">
        <v>14</v>
      </c>
      <c r="H540">
        <v>1</v>
      </c>
    </row>
    <row r="541" spans="1:8" x14ac:dyDescent="0.45">
      <c r="A541" t="s">
        <v>1291</v>
      </c>
      <c r="B541" t="s">
        <v>5624</v>
      </c>
      <c r="C541" t="s">
        <v>5837</v>
      </c>
      <c r="D541" t="s">
        <v>40</v>
      </c>
      <c r="E541">
        <v>1</v>
      </c>
      <c r="F541">
        <v>2</v>
      </c>
      <c r="G541" t="s">
        <v>16</v>
      </c>
      <c r="H541">
        <v>1</v>
      </c>
    </row>
    <row r="542" spans="1:8" x14ac:dyDescent="0.45">
      <c r="A542" t="s">
        <v>5459</v>
      </c>
      <c r="B542" t="s">
        <v>5627</v>
      </c>
      <c r="C542" t="s">
        <v>5840</v>
      </c>
      <c r="D542" t="s">
        <v>34</v>
      </c>
      <c r="E542">
        <v>1</v>
      </c>
      <c r="F542">
        <v>3</v>
      </c>
      <c r="G542" t="s">
        <v>8</v>
      </c>
      <c r="H542">
        <v>1</v>
      </c>
    </row>
    <row r="543" spans="1:8" x14ac:dyDescent="0.45">
      <c r="A543" t="s">
        <v>5459</v>
      </c>
      <c r="B543" t="s">
        <v>5627</v>
      </c>
      <c r="C543" t="s">
        <v>5840</v>
      </c>
      <c r="D543" t="s">
        <v>34</v>
      </c>
      <c r="E543">
        <v>1</v>
      </c>
      <c r="F543">
        <v>3</v>
      </c>
      <c r="G543" t="s">
        <v>9</v>
      </c>
      <c r="H543">
        <v>1</v>
      </c>
    </row>
    <row r="544" spans="1:8" x14ac:dyDescent="0.45">
      <c r="A544" t="s">
        <v>5459</v>
      </c>
      <c r="B544" t="s">
        <v>5627</v>
      </c>
      <c r="C544" t="s">
        <v>5840</v>
      </c>
      <c r="D544" t="s">
        <v>34</v>
      </c>
      <c r="E544">
        <v>1</v>
      </c>
      <c r="F544">
        <v>3</v>
      </c>
      <c r="G544" t="s">
        <v>14</v>
      </c>
      <c r="H544">
        <v>1</v>
      </c>
    </row>
    <row r="545" spans="1:8" x14ac:dyDescent="0.45">
      <c r="A545" t="s">
        <v>3882</v>
      </c>
      <c r="B545" t="s">
        <v>5713</v>
      </c>
      <c r="C545" t="s">
        <v>5926</v>
      </c>
      <c r="D545" t="s">
        <v>34</v>
      </c>
      <c r="E545">
        <v>1</v>
      </c>
      <c r="F545">
        <v>2</v>
      </c>
      <c r="G545" t="s">
        <v>9</v>
      </c>
      <c r="H545">
        <v>1</v>
      </c>
    </row>
    <row r="546" spans="1:8" x14ac:dyDescent="0.45">
      <c r="A546" t="s">
        <v>3882</v>
      </c>
      <c r="B546" t="s">
        <v>5713</v>
      </c>
      <c r="C546" t="s">
        <v>5926</v>
      </c>
      <c r="D546" t="s">
        <v>34</v>
      </c>
      <c r="E546">
        <v>1</v>
      </c>
      <c r="F546">
        <v>2</v>
      </c>
      <c r="G546" t="s">
        <v>8</v>
      </c>
      <c r="H546">
        <v>1</v>
      </c>
    </row>
    <row r="547" spans="1:8" x14ac:dyDescent="0.45">
      <c r="A547" t="s">
        <v>2352</v>
      </c>
      <c r="B547" t="s">
        <v>5670</v>
      </c>
      <c r="C547" t="s">
        <v>5883</v>
      </c>
      <c r="D547" t="s">
        <v>40</v>
      </c>
      <c r="E547">
        <v>1</v>
      </c>
      <c r="F547">
        <v>3</v>
      </c>
      <c r="G547" t="s">
        <v>16</v>
      </c>
      <c r="H547">
        <v>1</v>
      </c>
    </row>
    <row r="548" spans="1:8" x14ac:dyDescent="0.45">
      <c r="A548" t="s">
        <v>2352</v>
      </c>
      <c r="B548" t="s">
        <v>5670</v>
      </c>
      <c r="C548" t="s">
        <v>5883</v>
      </c>
      <c r="D548" t="s">
        <v>40</v>
      </c>
      <c r="E548">
        <v>1</v>
      </c>
      <c r="F548">
        <v>3</v>
      </c>
      <c r="G548" t="s">
        <v>14</v>
      </c>
      <c r="H548">
        <v>1</v>
      </c>
    </row>
    <row r="549" spans="1:8" x14ac:dyDescent="0.45">
      <c r="A549" t="s">
        <v>2352</v>
      </c>
      <c r="B549" t="s">
        <v>5670</v>
      </c>
      <c r="C549" t="s">
        <v>5883</v>
      </c>
      <c r="D549" t="s">
        <v>40</v>
      </c>
      <c r="E549">
        <v>1</v>
      </c>
      <c r="F549">
        <v>3</v>
      </c>
      <c r="G549" t="s">
        <v>10</v>
      </c>
      <c r="H549">
        <v>1</v>
      </c>
    </row>
    <row r="550" spans="1:8" x14ac:dyDescent="0.45">
      <c r="A550" t="s">
        <v>5566</v>
      </c>
      <c r="B550" t="s">
        <v>5651</v>
      </c>
      <c r="C550" t="s">
        <v>5864</v>
      </c>
      <c r="D550" t="s">
        <v>40</v>
      </c>
      <c r="E550">
        <v>1</v>
      </c>
      <c r="F550">
        <v>2</v>
      </c>
      <c r="G550" t="s">
        <v>8</v>
      </c>
      <c r="H550">
        <v>1</v>
      </c>
    </row>
    <row r="551" spans="1:8" x14ac:dyDescent="0.45">
      <c r="A551" t="s">
        <v>5566</v>
      </c>
      <c r="B551" t="s">
        <v>5651</v>
      </c>
      <c r="C551" t="s">
        <v>5864</v>
      </c>
      <c r="D551" t="s">
        <v>40</v>
      </c>
      <c r="E551">
        <v>1</v>
      </c>
      <c r="F551">
        <v>2</v>
      </c>
      <c r="G551" t="s">
        <v>14</v>
      </c>
      <c r="H551">
        <v>1</v>
      </c>
    </row>
    <row r="552" spans="1:8" x14ac:dyDescent="0.45">
      <c r="A552" t="s">
        <v>1204</v>
      </c>
      <c r="B552" t="s">
        <v>5692</v>
      </c>
      <c r="C552" t="s">
        <v>5905</v>
      </c>
      <c r="D552" t="s">
        <v>34</v>
      </c>
      <c r="E552">
        <v>1</v>
      </c>
      <c r="F552">
        <v>2</v>
      </c>
      <c r="G552" t="s">
        <v>16</v>
      </c>
      <c r="H552">
        <v>1</v>
      </c>
    </row>
    <row r="553" spans="1:8" x14ac:dyDescent="0.45">
      <c r="A553" t="s">
        <v>1204</v>
      </c>
      <c r="B553" t="s">
        <v>5692</v>
      </c>
      <c r="C553" t="s">
        <v>5905</v>
      </c>
      <c r="D553" t="s">
        <v>34</v>
      </c>
      <c r="E553">
        <v>1</v>
      </c>
      <c r="F553">
        <v>2</v>
      </c>
      <c r="G553" t="s">
        <v>14</v>
      </c>
      <c r="H553">
        <v>1</v>
      </c>
    </row>
    <row r="554" spans="1:8" x14ac:dyDescent="0.45">
      <c r="A554" t="s">
        <v>1989</v>
      </c>
      <c r="B554" t="s">
        <v>5651</v>
      </c>
      <c r="C554" t="s">
        <v>5864</v>
      </c>
      <c r="D554" t="s">
        <v>40</v>
      </c>
      <c r="E554">
        <v>1</v>
      </c>
      <c r="F554">
        <v>1</v>
      </c>
      <c r="G554" t="s">
        <v>9</v>
      </c>
      <c r="H554">
        <v>1</v>
      </c>
    </row>
    <row r="555" spans="1:8" x14ac:dyDescent="0.45">
      <c r="A555" t="s">
        <v>3441</v>
      </c>
      <c r="B555" t="s">
        <v>5630</v>
      </c>
      <c r="C555" t="s">
        <v>5843</v>
      </c>
      <c r="D555" t="s">
        <v>34</v>
      </c>
      <c r="E555">
        <v>1</v>
      </c>
      <c r="F555">
        <v>2</v>
      </c>
      <c r="G555" t="s">
        <v>9</v>
      </c>
      <c r="H555">
        <v>1</v>
      </c>
    </row>
    <row r="556" spans="1:8" x14ac:dyDescent="0.45">
      <c r="A556" t="s">
        <v>3441</v>
      </c>
      <c r="B556" t="s">
        <v>5630</v>
      </c>
      <c r="C556" t="s">
        <v>5843</v>
      </c>
      <c r="D556" t="s">
        <v>34</v>
      </c>
      <c r="E556">
        <v>1</v>
      </c>
      <c r="F556">
        <v>2</v>
      </c>
      <c r="G556" t="s">
        <v>8</v>
      </c>
      <c r="H556">
        <v>1</v>
      </c>
    </row>
    <row r="557" spans="1:8" x14ac:dyDescent="0.45">
      <c r="A557" t="s">
        <v>4550</v>
      </c>
      <c r="B557" t="s">
        <v>5631</v>
      </c>
      <c r="C557" t="s">
        <v>5844</v>
      </c>
      <c r="D557" t="s">
        <v>34</v>
      </c>
      <c r="E557">
        <v>1</v>
      </c>
      <c r="F557">
        <v>2</v>
      </c>
      <c r="G557" t="s">
        <v>8</v>
      </c>
      <c r="H557">
        <v>1</v>
      </c>
    </row>
    <row r="558" spans="1:8" x14ac:dyDescent="0.45">
      <c r="A558" t="s">
        <v>4550</v>
      </c>
      <c r="B558" t="s">
        <v>5631</v>
      </c>
      <c r="C558" t="s">
        <v>5844</v>
      </c>
      <c r="D558" t="s">
        <v>34</v>
      </c>
      <c r="E558">
        <v>1</v>
      </c>
      <c r="F558">
        <v>2</v>
      </c>
      <c r="G558" t="s">
        <v>14</v>
      </c>
      <c r="H558">
        <v>1</v>
      </c>
    </row>
    <row r="559" spans="1:8" x14ac:dyDescent="0.45">
      <c r="A559" t="s">
        <v>5586</v>
      </c>
      <c r="B559" t="s">
        <v>5657</v>
      </c>
      <c r="C559" t="s">
        <v>5870</v>
      </c>
      <c r="D559" t="s">
        <v>133</v>
      </c>
      <c r="E559">
        <v>1</v>
      </c>
      <c r="F559">
        <v>1</v>
      </c>
      <c r="G559" t="s">
        <v>8</v>
      </c>
      <c r="H559">
        <v>1</v>
      </c>
    </row>
    <row r="560" spans="1:8" x14ac:dyDescent="0.45">
      <c r="A560" t="s">
        <v>4411</v>
      </c>
      <c r="B560" t="s">
        <v>5714</v>
      </c>
      <c r="C560" t="s">
        <v>5927</v>
      </c>
      <c r="D560" t="s">
        <v>40</v>
      </c>
      <c r="E560">
        <v>1</v>
      </c>
      <c r="F560">
        <v>1</v>
      </c>
      <c r="G560" t="s">
        <v>10</v>
      </c>
      <c r="H560">
        <v>1</v>
      </c>
    </row>
    <row r="561" spans="1:8" x14ac:dyDescent="0.45">
      <c r="A561" t="s">
        <v>3141</v>
      </c>
      <c r="B561" t="s">
        <v>5631</v>
      </c>
      <c r="C561" t="s">
        <v>5844</v>
      </c>
      <c r="D561" t="s">
        <v>34</v>
      </c>
      <c r="E561">
        <v>1</v>
      </c>
      <c r="F561">
        <v>3</v>
      </c>
      <c r="G561" t="s">
        <v>8</v>
      </c>
      <c r="H561">
        <v>1</v>
      </c>
    </row>
    <row r="562" spans="1:8" x14ac:dyDescent="0.45">
      <c r="A562" t="s">
        <v>3141</v>
      </c>
      <c r="B562" t="s">
        <v>5631</v>
      </c>
      <c r="C562" t="s">
        <v>5844</v>
      </c>
      <c r="D562" t="s">
        <v>34</v>
      </c>
      <c r="E562">
        <v>1</v>
      </c>
      <c r="F562">
        <v>3</v>
      </c>
      <c r="G562" t="s">
        <v>9</v>
      </c>
      <c r="H562">
        <v>1</v>
      </c>
    </row>
    <row r="563" spans="1:8" x14ac:dyDescent="0.45">
      <c r="A563" t="s">
        <v>3141</v>
      </c>
      <c r="B563" t="s">
        <v>5631</v>
      </c>
      <c r="C563" t="s">
        <v>5844</v>
      </c>
      <c r="D563" t="s">
        <v>34</v>
      </c>
      <c r="E563">
        <v>1</v>
      </c>
      <c r="F563">
        <v>3</v>
      </c>
      <c r="G563" t="s">
        <v>14</v>
      </c>
      <c r="H563">
        <v>1</v>
      </c>
    </row>
    <row r="564" spans="1:8" x14ac:dyDescent="0.45">
      <c r="A564" t="s">
        <v>2220</v>
      </c>
      <c r="B564" t="s">
        <v>5655</v>
      </c>
      <c r="C564" t="s">
        <v>5868</v>
      </c>
      <c r="D564" t="s">
        <v>34</v>
      </c>
      <c r="E564">
        <v>1</v>
      </c>
      <c r="F564">
        <v>2</v>
      </c>
      <c r="G564" t="s">
        <v>14</v>
      </c>
      <c r="H564">
        <v>1</v>
      </c>
    </row>
    <row r="565" spans="1:8" x14ac:dyDescent="0.45">
      <c r="A565" t="s">
        <v>2220</v>
      </c>
      <c r="B565" t="s">
        <v>5655</v>
      </c>
      <c r="C565" t="s">
        <v>5868</v>
      </c>
      <c r="D565" t="s">
        <v>34</v>
      </c>
      <c r="E565">
        <v>1</v>
      </c>
      <c r="F565">
        <v>2</v>
      </c>
      <c r="G565" t="s">
        <v>16</v>
      </c>
      <c r="H565">
        <v>1</v>
      </c>
    </row>
    <row r="566" spans="1:8" x14ac:dyDescent="0.45">
      <c r="A566" t="s">
        <v>586</v>
      </c>
      <c r="B566" t="s">
        <v>5631</v>
      </c>
      <c r="C566" t="s">
        <v>5844</v>
      </c>
      <c r="D566" t="s">
        <v>34</v>
      </c>
      <c r="E566">
        <v>1</v>
      </c>
      <c r="F566">
        <v>2</v>
      </c>
      <c r="G566" t="s">
        <v>8</v>
      </c>
      <c r="H566">
        <v>1</v>
      </c>
    </row>
    <row r="567" spans="1:8" x14ac:dyDescent="0.45">
      <c r="A567" t="s">
        <v>586</v>
      </c>
      <c r="B567" t="s">
        <v>5631</v>
      </c>
      <c r="C567" t="s">
        <v>5844</v>
      </c>
      <c r="D567" t="s">
        <v>34</v>
      </c>
      <c r="E567">
        <v>1</v>
      </c>
      <c r="F567">
        <v>2</v>
      </c>
      <c r="G567" t="s">
        <v>9</v>
      </c>
      <c r="H567">
        <v>1</v>
      </c>
    </row>
    <row r="568" spans="1:8" x14ac:dyDescent="0.45">
      <c r="A568" t="s">
        <v>5431</v>
      </c>
      <c r="B568" t="s">
        <v>5644</v>
      </c>
      <c r="C568" t="s">
        <v>5857</v>
      </c>
      <c r="D568" t="s">
        <v>40</v>
      </c>
      <c r="E568">
        <v>1</v>
      </c>
      <c r="F568">
        <v>3</v>
      </c>
      <c r="G568" t="s">
        <v>16</v>
      </c>
      <c r="H568">
        <v>1</v>
      </c>
    </row>
    <row r="569" spans="1:8" x14ac:dyDescent="0.45">
      <c r="A569" t="s">
        <v>5431</v>
      </c>
      <c r="B569" t="s">
        <v>5644</v>
      </c>
      <c r="C569" t="s">
        <v>5857</v>
      </c>
      <c r="D569" t="s">
        <v>40</v>
      </c>
      <c r="E569">
        <v>1</v>
      </c>
      <c r="F569">
        <v>3</v>
      </c>
      <c r="G569" t="s">
        <v>8</v>
      </c>
      <c r="H569">
        <v>1</v>
      </c>
    </row>
    <row r="570" spans="1:8" x14ac:dyDescent="0.45">
      <c r="A570" t="s">
        <v>4176</v>
      </c>
      <c r="B570" t="s">
        <v>5638</v>
      </c>
      <c r="C570" t="s">
        <v>5851</v>
      </c>
      <c r="D570" t="s">
        <v>34</v>
      </c>
      <c r="E570">
        <v>1</v>
      </c>
      <c r="F570">
        <v>1</v>
      </c>
      <c r="G570" t="s">
        <v>16</v>
      </c>
      <c r="H570">
        <v>1</v>
      </c>
    </row>
    <row r="571" spans="1:8" x14ac:dyDescent="0.45">
      <c r="A571" t="s">
        <v>2578</v>
      </c>
      <c r="B571" t="s">
        <v>5649</v>
      </c>
      <c r="C571" t="s">
        <v>5862</v>
      </c>
      <c r="D571" t="s">
        <v>40</v>
      </c>
      <c r="E571">
        <v>1</v>
      </c>
      <c r="F571">
        <v>2</v>
      </c>
      <c r="G571" t="s">
        <v>10</v>
      </c>
      <c r="H571">
        <v>1</v>
      </c>
    </row>
    <row r="572" spans="1:8" x14ac:dyDescent="0.45">
      <c r="A572" t="s">
        <v>920</v>
      </c>
      <c r="B572" t="s">
        <v>5631</v>
      </c>
      <c r="C572" t="s">
        <v>5844</v>
      </c>
      <c r="D572" t="s">
        <v>34</v>
      </c>
      <c r="E572">
        <v>1</v>
      </c>
      <c r="F572">
        <v>1</v>
      </c>
      <c r="G572" t="s">
        <v>8</v>
      </c>
      <c r="H572">
        <v>1</v>
      </c>
    </row>
    <row r="573" spans="1:8" x14ac:dyDescent="0.45">
      <c r="A573" t="s">
        <v>5165</v>
      </c>
      <c r="B573" t="s">
        <v>5692</v>
      </c>
      <c r="C573" t="s">
        <v>5905</v>
      </c>
      <c r="D573" t="s">
        <v>34</v>
      </c>
      <c r="E573">
        <v>1</v>
      </c>
      <c r="F573">
        <v>2</v>
      </c>
      <c r="G573" t="s">
        <v>9</v>
      </c>
      <c r="H573">
        <v>1</v>
      </c>
    </row>
    <row r="574" spans="1:8" x14ac:dyDescent="0.45">
      <c r="A574" t="s">
        <v>1521</v>
      </c>
      <c r="B574" t="s">
        <v>5631</v>
      </c>
      <c r="C574" t="s">
        <v>5844</v>
      </c>
      <c r="D574" t="s">
        <v>34</v>
      </c>
      <c r="E574">
        <v>1</v>
      </c>
      <c r="F574">
        <v>1</v>
      </c>
      <c r="G574" t="s">
        <v>16</v>
      </c>
      <c r="H574">
        <v>1</v>
      </c>
    </row>
    <row r="575" spans="1:8" x14ac:dyDescent="0.45">
      <c r="A575" t="s">
        <v>2653</v>
      </c>
      <c r="B575" t="s">
        <v>5649</v>
      </c>
      <c r="C575" t="s">
        <v>5862</v>
      </c>
      <c r="D575" t="s">
        <v>40</v>
      </c>
      <c r="E575">
        <v>1</v>
      </c>
      <c r="F575">
        <v>1</v>
      </c>
      <c r="G575" t="s">
        <v>8</v>
      </c>
      <c r="H575">
        <v>1</v>
      </c>
    </row>
    <row r="576" spans="1:8" x14ac:dyDescent="0.45">
      <c r="A576" t="s">
        <v>3368</v>
      </c>
      <c r="B576" t="s">
        <v>5655</v>
      </c>
      <c r="C576" t="s">
        <v>5868</v>
      </c>
      <c r="D576" t="s">
        <v>34</v>
      </c>
      <c r="E576">
        <v>1</v>
      </c>
      <c r="F576">
        <v>1</v>
      </c>
      <c r="G576" t="s">
        <v>8</v>
      </c>
      <c r="H576">
        <v>1</v>
      </c>
    </row>
    <row r="577" spans="1:8" x14ac:dyDescent="0.45">
      <c r="A577" t="s">
        <v>4829</v>
      </c>
      <c r="B577" t="s">
        <v>5641</v>
      </c>
      <c r="C577" t="s">
        <v>5854</v>
      </c>
      <c r="D577" t="s">
        <v>40</v>
      </c>
      <c r="E577">
        <v>1</v>
      </c>
      <c r="F577">
        <v>1</v>
      </c>
      <c r="G577" t="s">
        <v>8</v>
      </c>
      <c r="H577">
        <v>1</v>
      </c>
    </row>
    <row r="578" spans="1:8" x14ac:dyDescent="0.45">
      <c r="A578" t="s">
        <v>1582</v>
      </c>
      <c r="B578" t="s">
        <v>5626</v>
      </c>
      <c r="C578" t="s">
        <v>5839</v>
      </c>
      <c r="D578" t="s">
        <v>34</v>
      </c>
      <c r="E578">
        <v>1</v>
      </c>
      <c r="F578">
        <v>2</v>
      </c>
      <c r="G578" t="s">
        <v>9</v>
      </c>
      <c r="H578">
        <v>1</v>
      </c>
    </row>
    <row r="579" spans="1:8" x14ac:dyDescent="0.45">
      <c r="A579" t="s">
        <v>1582</v>
      </c>
      <c r="B579" t="s">
        <v>5626</v>
      </c>
      <c r="C579" t="s">
        <v>5839</v>
      </c>
      <c r="D579" t="s">
        <v>34</v>
      </c>
      <c r="E579">
        <v>1</v>
      </c>
      <c r="F579">
        <v>2</v>
      </c>
      <c r="G579" t="s">
        <v>8</v>
      </c>
      <c r="H579">
        <v>1</v>
      </c>
    </row>
    <row r="580" spans="1:8" x14ac:dyDescent="0.45">
      <c r="A580" t="s">
        <v>1314</v>
      </c>
      <c r="B580" t="s">
        <v>5631</v>
      </c>
      <c r="C580" t="s">
        <v>5844</v>
      </c>
      <c r="D580" t="s">
        <v>40</v>
      </c>
      <c r="E580">
        <v>1</v>
      </c>
      <c r="F580">
        <v>1</v>
      </c>
      <c r="G580" t="s">
        <v>8</v>
      </c>
      <c r="H580">
        <v>1</v>
      </c>
    </row>
    <row r="581" spans="1:8" x14ac:dyDescent="0.45">
      <c r="A581" t="s">
        <v>2443</v>
      </c>
      <c r="B581" t="s">
        <v>5692</v>
      </c>
      <c r="C581" t="s">
        <v>5905</v>
      </c>
      <c r="D581" t="s">
        <v>40</v>
      </c>
      <c r="E581">
        <v>1</v>
      </c>
      <c r="F581">
        <v>1</v>
      </c>
      <c r="G581" t="s">
        <v>9</v>
      </c>
      <c r="H581">
        <v>1</v>
      </c>
    </row>
    <row r="582" spans="1:8" x14ac:dyDescent="0.45">
      <c r="A582" t="s">
        <v>3899</v>
      </c>
      <c r="B582" t="s">
        <v>5630</v>
      </c>
      <c r="C582" t="s">
        <v>5843</v>
      </c>
      <c r="D582" t="s">
        <v>34</v>
      </c>
      <c r="E582">
        <v>1</v>
      </c>
      <c r="F582">
        <v>1</v>
      </c>
      <c r="G582" t="s">
        <v>8</v>
      </c>
      <c r="H582">
        <v>1</v>
      </c>
    </row>
    <row r="583" spans="1:8" x14ac:dyDescent="0.45">
      <c r="A583" t="s">
        <v>3527</v>
      </c>
      <c r="B583" t="s">
        <v>5644</v>
      </c>
      <c r="C583" t="s">
        <v>5857</v>
      </c>
      <c r="D583" t="s">
        <v>34</v>
      </c>
      <c r="E583">
        <v>1</v>
      </c>
      <c r="F583">
        <v>1</v>
      </c>
      <c r="G583" t="s">
        <v>9</v>
      </c>
      <c r="H583">
        <v>1</v>
      </c>
    </row>
    <row r="584" spans="1:8" x14ac:dyDescent="0.45">
      <c r="A584" t="s">
        <v>1969</v>
      </c>
      <c r="B584" t="s">
        <v>5631</v>
      </c>
      <c r="C584" t="s">
        <v>5844</v>
      </c>
      <c r="D584" t="s">
        <v>34</v>
      </c>
      <c r="E584">
        <v>1</v>
      </c>
      <c r="F584">
        <v>1</v>
      </c>
      <c r="G584" t="s">
        <v>8</v>
      </c>
      <c r="H584">
        <v>1</v>
      </c>
    </row>
    <row r="585" spans="1:8" x14ac:dyDescent="0.45">
      <c r="A585" t="s">
        <v>336</v>
      </c>
      <c r="B585" t="s">
        <v>5631</v>
      </c>
      <c r="C585" t="s">
        <v>5844</v>
      </c>
      <c r="D585" t="s">
        <v>133</v>
      </c>
      <c r="E585">
        <v>1</v>
      </c>
      <c r="F585">
        <v>2</v>
      </c>
      <c r="G585" t="s">
        <v>8</v>
      </c>
      <c r="H585">
        <v>1</v>
      </c>
    </row>
    <row r="586" spans="1:8" x14ac:dyDescent="0.45">
      <c r="A586" t="s">
        <v>336</v>
      </c>
      <c r="B586" t="s">
        <v>5631</v>
      </c>
      <c r="C586" t="s">
        <v>5844</v>
      </c>
      <c r="D586" t="s">
        <v>133</v>
      </c>
      <c r="E586">
        <v>1</v>
      </c>
      <c r="F586">
        <v>2</v>
      </c>
      <c r="G586" t="s">
        <v>9</v>
      </c>
      <c r="H586">
        <v>1</v>
      </c>
    </row>
    <row r="587" spans="1:8" x14ac:dyDescent="0.45">
      <c r="A587" t="s">
        <v>3965</v>
      </c>
      <c r="B587" t="s">
        <v>5651</v>
      </c>
      <c r="C587" t="s">
        <v>5864</v>
      </c>
      <c r="D587" t="s">
        <v>34</v>
      </c>
      <c r="E587">
        <v>1</v>
      </c>
      <c r="F587">
        <v>2</v>
      </c>
      <c r="G587" t="s">
        <v>8</v>
      </c>
      <c r="H587">
        <v>1</v>
      </c>
    </row>
    <row r="588" spans="1:8" x14ac:dyDescent="0.45">
      <c r="A588" t="s">
        <v>3965</v>
      </c>
      <c r="B588" t="s">
        <v>5651</v>
      </c>
      <c r="C588" t="s">
        <v>5864</v>
      </c>
      <c r="D588" t="s">
        <v>34</v>
      </c>
      <c r="E588">
        <v>1</v>
      </c>
      <c r="F588">
        <v>2</v>
      </c>
      <c r="G588" t="s">
        <v>16</v>
      </c>
      <c r="H588">
        <v>1</v>
      </c>
    </row>
    <row r="589" spans="1:8" x14ac:dyDescent="0.45">
      <c r="A589" t="s">
        <v>1523</v>
      </c>
      <c r="B589" t="s">
        <v>5661</v>
      </c>
      <c r="C589" t="s">
        <v>5874</v>
      </c>
      <c r="D589" t="s">
        <v>40</v>
      </c>
      <c r="E589">
        <v>1</v>
      </c>
      <c r="F589">
        <v>1</v>
      </c>
      <c r="G589" t="s">
        <v>8</v>
      </c>
      <c r="H589">
        <v>1</v>
      </c>
    </row>
    <row r="590" spans="1:8" x14ac:dyDescent="0.45">
      <c r="A590" t="s">
        <v>5336</v>
      </c>
      <c r="B590" t="s">
        <v>5641</v>
      </c>
      <c r="C590" t="s">
        <v>5854</v>
      </c>
      <c r="D590" t="s">
        <v>34</v>
      </c>
      <c r="E590">
        <v>1</v>
      </c>
      <c r="F590">
        <v>1</v>
      </c>
      <c r="G590" t="s">
        <v>9</v>
      </c>
      <c r="H590">
        <v>1</v>
      </c>
    </row>
    <row r="591" spans="1:8" x14ac:dyDescent="0.45">
      <c r="A591" t="s">
        <v>2720</v>
      </c>
      <c r="B591" t="s">
        <v>5651</v>
      </c>
      <c r="C591" t="s">
        <v>5864</v>
      </c>
      <c r="D591" t="s">
        <v>40</v>
      </c>
      <c r="E591">
        <v>1</v>
      </c>
      <c r="F591">
        <v>1</v>
      </c>
      <c r="G591" t="s">
        <v>8</v>
      </c>
      <c r="H591">
        <v>1</v>
      </c>
    </row>
    <row r="592" spans="1:8" x14ac:dyDescent="0.45">
      <c r="A592" t="s">
        <v>3833</v>
      </c>
      <c r="B592" t="s">
        <v>5631</v>
      </c>
      <c r="C592" t="s">
        <v>5844</v>
      </c>
      <c r="D592" t="s">
        <v>34</v>
      </c>
      <c r="E592">
        <v>1</v>
      </c>
      <c r="F592">
        <v>3</v>
      </c>
      <c r="G592" t="s">
        <v>14</v>
      </c>
      <c r="H592">
        <v>1</v>
      </c>
    </row>
    <row r="593" spans="1:8" x14ac:dyDescent="0.45">
      <c r="A593" t="s">
        <v>5239</v>
      </c>
      <c r="B593" t="s">
        <v>5685</v>
      </c>
      <c r="C593" t="s">
        <v>5898</v>
      </c>
      <c r="D593" t="s">
        <v>34</v>
      </c>
      <c r="E593">
        <v>1</v>
      </c>
      <c r="F593">
        <v>3</v>
      </c>
      <c r="G593" t="s">
        <v>16</v>
      </c>
      <c r="H593">
        <v>1</v>
      </c>
    </row>
    <row r="594" spans="1:8" x14ac:dyDescent="0.45">
      <c r="A594" t="s">
        <v>5239</v>
      </c>
      <c r="B594" t="s">
        <v>5685</v>
      </c>
      <c r="C594" t="s">
        <v>5898</v>
      </c>
      <c r="D594" t="s">
        <v>34</v>
      </c>
      <c r="E594">
        <v>1</v>
      </c>
      <c r="F594">
        <v>3</v>
      </c>
      <c r="G594" t="s">
        <v>10</v>
      </c>
      <c r="H594">
        <v>1</v>
      </c>
    </row>
    <row r="595" spans="1:8" x14ac:dyDescent="0.45">
      <c r="A595" t="s">
        <v>5239</v>
      </c>
      <c r="B595" t="s">
        <v>5685</v>
      </c>
      <c r="C595" t="s">
        <v>5898</v>
      </c>
      <c r="D595" t="s">
        <v>34</v>
      </c>
      <c r="E595">
        <v>1</v>
      </c>
      <c r="F595">
        <v>3</v>
      </c>
      <c r="G595" t="s">
        <v>9</v>
      </c>
      <c r="H595">
        <v>1</v>
      </c>
    </row>
    <row r="596" spans="1:8" x14ac:dyDescent="0.45">
      <c r="A596" t="s">
        <v>556</v>
      </c>
      <c r="B596" t="s">
        <v>5624</v>
      </c>
      <c r="C596" t="s">
        <v>5837</v>
      </c>
      <c r="D596" t="s">
        <v>40</v>
      </c>
      <c r="E596">
        <v>1</v>
      </c>
      <c r="F596">
        <v>1</v>
      </c>
      <c r="G596" t="s">
        <v>16</v>
      </c>
      <c r="H596">
        <v>1</v>
      </c>
    </row>
    <row r="597" spans="1:8" x14ac:dyDescent="0.45">
      <c r="A597" t="s">
        <v>1655</v>
      </c>
      <c r="B597" t="s">
        <v>5715</v>
      </c>
      <c r="C597" t="s">
        <v>5928</v>
      </c>
      <c r="D597" t="s">
        <v>34</v>
      </c>
      <c r="E597">
        <v>1</v>
      </c>
      <c r="F597">
        <v>1</v>
      </c>
      <c r="G597" t="s">
        <v>8</v>
      </c>
      <c r="H597">
        <v>1</v>
      </c>
    </row>
    <row r="598" spans="1:8" x14ac:dyDescent="0.45">
      <c r="A598" t="s">
        <v>4917</v>
      </c>
      <c r="B598" t="s">
        <v>5674</v>
      </c>
      <c r="C598" t="s">
        <v>5887</v>
      </c>
      <c r="D598" t="s">
        <v>40</v>
      </c>
      <c r="E598">
        <v>1</v>
      </c>
      <c r="F598">
        <v>1</v>
      </c>
      <c r="G598" t="s">
        <v>10</v>
      </c>
      <c r="H598">
        <v>1</v>
      </c>
    </row>
    <row r="599" spans="1:8" x14ac:dyDescent="0.45">
      <c r="A599" t="s">
        <v>2288</v>
      </c>
      <c r="B599" t="s">
        <v>5641</v>
      </c>
      <c r="C599" t="s">
        <v>5854</v>
      </c>
      <c r="D599" t="s">
        <v>40</v>
      </c>
      <c r="E599">
        <v>1</v>
      </c>
      <c r="F599">
        <v>1</v>
      </c>
      <c r="G599" t="s">
        <v>16</v>
      </c>
      <c r="H599">
        <v>1</v>
      </c>
    </row>
    <row r="600" spans="1:8" x14ac:dyDescent="0.45">
      <c r="A600" t="s">
        <v>4502</v>
      </c>
      <c r="B600" t="s">
        <v>5638</v>
      </c>
      <c r="C600" t="s">
        <v>5851</v>
      </c>
      <c r="D600" t="s">
        <v>40</v>
      </c>
      <c r="E600">
        <v>1</v>
      </c>
      <c r="F600">
        <v>3</v>
      </c>
      <c r="G600" t="s">
        <v>8</v>
      </c>
      <c r="H600">
        <v>1</v>
      </c>
    </row>
    <row r="601" spans="1:8" x14ac:dyDescent="0.45">
      <c r="A601" t="s">
        <v>4502</v>
      </c>
      <c r="B601" t="s">
        <v>5638</v>
      </c>
      <c r="C601" t="s">
        <v>5851</v>
      </c>
      <c r="D601" t="s">
        <v>40</v>
      </c>
      <c r="E601">
        <v>1</v>
      </c>
      <c r="F601">
        <v>3</v>
      </c>
      <c r="G601" t="s">
        <v>9</v>
      </c>
      <c r="H601">
        <v>1</v>
      </c>
    </row>
    <row r="602" spans="1:8" x14ac:dyDescent="0.45">
      <c r="A602" t="s">
        <v>4502</v>
      </c>
      <c r="B602" t="s">
        <v>5638</v>
      </c>
      <c r="C602" t="s">
        <v>5851</v>
      </c>
      <c r="D602" t="s">
        <v>40</v>
      </c>
      <c r="E602">
        <v>1</v>
      </c>
      <c r="F602">
        <v>3</v>
      </c>
      <c r="G602" t="s">
        <v>14</v>
      </c>
      <c r="H602">
        <v>1</v>
      </c>
    </row>
    <row r="603" spans="1:8" x14ac:dyDescent="0.45">
      <c r="A603" t="s">
        <v>3223</v>
      </c>
      <c r="B603" t="s">
        <v>5716</v>
      </c>
      <c r="C603" t="s">
        <v>5929</v>
      </c>
      <c r="D603" t="s">
        <v>40</v>
      </c>
      <c r="E603">
        <v>1</v>
      </c>
      <c r="F603">
        <v>2</v>
      </c>
      <c r="G603" t="s">
        <v>16</v>
      </c>
      <c r="H603">
        <v>1</v>
      </c>
    </row>
    <row r="604" spans="1:8" x14ac:dyDescent="0.45">
      <c r="A604" t="s">
        <v>2668</v>
      </c>
      <c r="B604" t="s">
        <v>5631</v>
      </c>
      <c r="C604" t="s">
        <v>5844</v>
      </c>
      <c r="D604" t="s">
        <v>40</v>
      </c>
      <c r="E604">
        <v>1</v>
      </c>
      <c r="F604">
        <v>1</v>
      </c>
      <c r="G604" t="s">
        <v>8</v>
      </c>
      <c r="H604">
        <v>1</v>
      </c>
    </row>
    <row r="605" spans="1:8" x14ac:dyDescent="0.45">
      <c r="A605" t="s">
        <v>5523</v>
      </c>
      <c r="B605" t="s">
        <v>5627</v>
      </c>
      <c r="C605" t="s">
        <v>5840</v>
      </c>
      <c r="D605" t="s">
        <v>34</v>
      </c>
      <c r="E605">
        <v>1</v>
      </c>
      <c r="F605">
        <v>1</v>
      </c>
      <c r="G605" t="s">
        <v>8</v>
      </c>
      <c r="H605">
        <v>1</v>
      </c>
    </row>
    <row r="606" spans="1:8" x14ac:dyDescent="0.45">
      <c r="A606" t="s">
        <v>4258</v>
      </c>
      <c r="B606" t="s">
        <v>5628</v>
      </c>
      <c r="C606" t="s">
        <v>5841</v>
      </c>
      <c r="D606" t="s">
        <v>40</v>
      </c>
      <c r="E606">
        <v>1</v>
      </c>
      <c r="F606">
        <v>3</v>
      </c>
      <c r="G606" t="s">
        <v>9</v>
      </c>
      <c r="H606">
        <v>1</v>
      </c>
    </row>
    <row r="607" spans="1:8" x14ac:dyDescent="0.45">
      <c r="A607" t="s">
        <v>4258</v>
      </c>
      <c r="B607" t="s">
        <v>5628</v>
      </c>
      <c r="C607" t="s">
        <v>5841</v>
      </c>
      <c r="D607" t="s">
        <v>40</v>
      </c>
      <c r="E607">
        <v>1</v>
      </c>
      <c r="F607">
        <v>3</v>
      </c>
      <c r="G607" t="s">
        <v>8</v>
      </c>
      <c r="H607">
        <v>1</v>
      </c>
    </row>
    <row r="608" spans="1:8" x14ac:dyDescent="0.45">
      <c r="A608" t="s">
        <v>4258</v>
      </c>
      <c r="B608" t="s">
        <v>5628</v>
      </c>
      <c r="C608" t="s">
        <v>5841</v>
      </c>
      <c r="D608" t="s">
        <v>40</v>
      </c>
      <c r="E608">
        <v>1</v>
      </c>
      <c r="F608">
        <v>3</v>
      </c>
      <c r="G608" t="s">
        <v>14</v>
      </c>
      <c r="H608">
        <v>1</v>
      </c>
    </row>
    <row r="609" spans="1:8" x14ac:dyDescent="0.45">
      <c r="A609" t="s">
        <v>3056</v>
      </c>
      <c r="B609" t="s">
        <v>5631</v>
      </c>
      <c r="C609" t="s">
        <v>5844</v>
      </c>
      <c r="D609" t="s">
        <v>40</v>
      </c>
      <c r="E609">
        <v>1</v>
      </c>
      <c r="F609">
        <v>1</v>
      </c>
      <c r="G609" t="s">
        <v>8</v>
      </c>
      <c r="H609">
        <v>1</v>
      </c>
    </row>
    <row r="610" spans="1:8" x14ac:dyDescent="0.45">
      <c r="A610" t="s">
        <v>1609</v>
      </c>
      <c r="B610" t="s">
        <v>5651</v>
      </c>
      <c r="C610" t="s">
        <v>5864</v>
      </c>
      <c r="D610" t="s">
        <v>40</v>
      </c>
      <c r="E610">
        <v>1</v>
      </c>
      <c r="F610">
        <v>3</v>
      </c>
      <c r="G610" t="s">
        <v>9</v>
      </c>
      <c r="H610">
        <v>1</v>
      </c>
    </row>
    <row r="611" spans="1:8" x14ac:dyDescent="0.45">
      <c r="A611" t="s">
        <v>1609</v>
      </c>
      <c r="B611" t="s">
        <v>5651</v>
      </c>
      <c r="C611" t="s">
        <v>5864</v>
      </c>
      <c r="D611" t="s">
        <v>40</v>
      </c>
      <c r="E611">
        <v>1</v>
      </c>
      <c r="F611">
        <v>3</v>
      </c>
      <c r="G611" t="s">
        <v>16</v>
      </c>
      <c r="H611">
        <v>1</v>
      </c>
    </row>
    <row r="612" spans="1:8" x14ac:dyDescent="0.45">
      <c r="A612" t="s">
        <v>1609</v>
      </c>
      <c r="B612" t="s">
        <v>5651</v>
      </c>
      <c r="C612" t="s">
        <v>5864</v>
      </c>
      <c r="D612" t="s">
        <v>40</v>
      </c>
      <c r="E612">
        <v>1</v>
      </c>
      <c r="F612">
        <v>3</v>
      </c>
      <c r="G612" t="s">
        <v>8</v>
      </c>
      <c r="H612">
        <v>1</v>
      </c>
    </row>
    <row r="613" spans="1:8" x14ac:dyDescent="0.45">
      <c r="A613" t="s">
        <v>2400</v>
      </c>
      <c r="B613" t="s">
        <v>5626</v>
      </c>
      <c r="C613" t="s">
        <v>5839</v>
      </c>
      <c r="D613" t="s">
        <v>34</v>
      </c>
      <c r="E613">
        <v>1</v>
      </c>
      <c r="F613">
        <v>1</v>
      </c>
      <c r="G613" t="s">
        <v>9</v>
      </c>
      <c r="H613">
        <v>1</v>
      </c>
    </row>
    <row r="614" spans="1:8" x14ac:dyDescent="0.45">
      <c r="A614" t="s">
        <v>3856</v>
      </c>
      <c r="B614" t="s">
        <v>5651</v>
      </c>
      <c r="C614" t="s">
        <v>5864</v>
      </c>
      <c r="D614" t="s">
        <v>40</v>
      </c>
      <c r="E614">
        <v>1</v>
      </c>
      <c r="F614">
        <v>1</v>
      </c>
      <c r="G614" t="s">
        <v>9</v>
      </c>
      <c r="H614">
        <v>1</v>
      </c>
    </row>
    <row r="615" spans="1:8" x14ac:dyDescent="0.45">
      <c r="A615" t="s">
        <v>4900</v>
      </c>
      <c r="B615" t="s">
        <v>5651</v>
      </c>
      <c r="C615" t="s">
        <v>5864</v>
      </c>
      <c r="D615" t="s">
        <v>40</v>
      </c>
      <c r="E615">
        <v>1</v>
      </c>
      <c r="F615">
        <v>1</v>
      </c>
      <c r="G615" t="s">
        <v>8</v>
      </c>
      <c r="H615">
        <v>1</v>
      </c>
    </row>
    <row r="616" spans="1:8" x14ac:dyDescent="0.45">
      <c r="A616" t="s">
        <v>572</v>
      </c>
      <c r="B616" t="s">
        <v>5717</v>
      </c>
      <c r="C616" t="s">
        <v>5930</v>
      </c>
      <c r="D616" t="s">
        <v>40</v>
      </c>
      <c r="E616">
        <v>1</v>
      </c>
      <c r="F616">
        <v>1</v>
      </c>
      <c r="G616" t="s">
        <v>8</v>
      </c>
      <c r="H616">
        <v>1</v>
      </c>
    </row>
    <row r="617" spans="1:8" x14ac:dyDescent="0.45">
      <c r="A617" t="s">
        <v>2011</v>
      </c>
      <c r="B617" t="s">
        <v>5632</v>
      </c>
      <c r="C617" t="s">
        <v>5845</v>
      </c>
      <c r="D617" t="s">
        <v>40</v>
      </c>
      <c r="E617">
        <v>1</v>
      </c>
      <c r="F617">
        <v>1</v>
      </c>
      <c r="G617" t="s">
        <v>8</v>
      </c>
      <c r="H617">
        <v>1</v>
      </c>
    </row>
    <row r="618" spans="1:8" x14ac:dyDescent="0.45">
      <c r="A618" t="s">
        <v>3467</v>
      </c>
      <c r="B618" t="s">
        <v>5697</v>
      </c>
      <c r="C618" t="s">
        <v>5910</v>
      </c>
      <c r="D618" t="s">
        <v>40</v>
      </c>
      <c r="E618">
        <v>1</v>
      </c>
      <c r="F618">
        <v>1</v>
      </c>
      <c r="G618" t="s">
        <v>8</v>
      </c>
      <c r="H618">
        <v>1</v>
      </c>
    </row>
    <row r="619" spans="1:8" x14ac:dyDescent="0.45">
      <c r="A619" t="s">
        <v>3926</v>
      </c>
      <c r="B619" t="s">
        <v>5651</v>
      </c>
      <c r="C619" t="s">
        <v>5864</v>
      </c>
      <c r="D619" t="s">
        <v>34</v>
      </c>
      <c r="E619">
        <v>1</v>
      </c>
      <c r="F619">
        <v>1</v>
      </c>
      <c r="G619" t="s">
        <v>8</v>
      </c>
      <c r="H619">
        <v>1</v>
      </c>
    </row>
    <row r="620" spans="1:8" x14ac:dyDescent="0.45">
      <c r="A620" t="s">
        <v>2298</v>
      </c>
      <c r="B620" t="s">
        <v>5718</v>
      </c>
      <c r="C620" t="s">
        <v>5931</v>
      </c>
      <c r="D620" t="s">
        <v>40</v>
      </c>
      <c r="E620">
        <v>1</v>
      </c>
      <c r="F620">
        <v>1</v>
      </c>
      <c r="G620" t="s">
        <v>8</v>
      </c>
      <c r="H620">
        <v>1</v>
      </c>
    </row>
    <row r="621" spans="1:8" x14ac:dyDescent="0.45">
      <c r="A621" t="s">
        <v>288</v>
      </c>
      <c r="B621" t="s">
        <v>5641</v>
      </c>
      <c r="C621" t="s">
        <v>5854</v>
      </c>
      <c r="D621" t="s">
        <v>34</v>
      </c>
      <c r="E621">
        <v>1</v>
      </c>
      <c r="F621">
        <v>2</v>
      </c>
      <c r="G621" t="s">
        <v>8</v>
      </c>
      <c r="H621">
        <v>1</v>
      </c>
    </row>
    <row r="622" spans="1:8" x14ac:dyDescent="0.45">
      <c r="A622" t="s">
        <v>288</v>
      </c>
      <c r="B622" t="s">
        <v>5641</v>
      </c>
      <c r="C622" t="s">
        <v>5854</v>
      </c>
      <c r="D622" t="s">
        <v>34</v>
      </c>
      <c r="E622">
        <v>1</v>
      </c>
      <c r="F622">
        <v>2</v>
      </c>
      <c r="G622" t="s">
        <v>9</v>
      </c>
      <c r="H622">
        <v>1</v>
      </c>
    </row>
    <row r="623" spans="1:8" x14ac:dyDescent="0.45">
      <c r="A623" t="s">
        <v>4499</v>
      </c>
      <c r="B623" t="s">
        <v>5655</v>
      </c>
      <c r="C623" t="s">
        <v>5868</v>
      </c>
      <c r="D623" t="s">
        <v>40</v>
      </c>
      <c r="E623">
        <v>1</v>
      </c>
      <c r="F623">
        <v>1</v>
      </c>
      <c r="G623" t="s">
        <v>8</v>
      </c>
      <c r="H623">
        <v>1</v>
      </c>
    </row>
    <row r="624" spans="1:8" x14ac:dyDescent="0.45">
      <c r="A624" t="s">
        <v>3968</v>
      </c>
      <c r="B624" t="s">
        <v>5631</v>
      </c>
      <c r="C624" t="s">
        <v>5844</v>
      </c>
      <c r="D624" t="s">
        <v>133</v>
      </c>
      <c r="E624">
        <v>1</v>
      </c>
      <c r="F624">
        <v>1</v>
      </c>
      <c r="G624" t="s">
        <v>9</v>
      </c>
      <c r="H624">
        <v>1</v>
      </c>
    </row>
    <row r="625" spans="1:8" x14ac:dyDescent="0.45">
      <c r="A625" t="s">
        <v>2690</v>
      </c>
      <c r="B625" t="s">
        <v>5631</v>
      </c>
      <c r="C625" t="s">
        <v>5844</v>
      </c>
      <c r="D625" t="s">
        <v>40</v>
      </c>
      <c r="E625">
        <v>1</v>
      </c>
      <c r="F625">
        <v>1</v>
      </c>
      <c r="G625" t="s">
        <v>8</v>
      </c>
      <c r="H625">
        <v>1</v>
      </c>
    </row>
    <row r="626" spans="1:8" x14ac:dyDescent="0.45">
      <c r="A626" t="s">
        <v>5541</v>
      </c>
      <c r="B626" t="s">
        <v>5638</v>
      </c>
      <c r="C626" t="s">
        <v>5851</v>
      </c>
      <c r="D626" t="s">
        <v>40</v>
      </c>
      <c r="E626">
        <v>1</v>
      </c>
      <c r="F626">
        <v>2</v>
      </c>
      <c r="G626" t="s">
        <v>8</v>
      </c>
      <c r="H626">
        <v>1</v>
      </c>
    </row>
    <row r="627" spans="1:8" x14ac:dyDescent="0.45">
      <c r="A627" t="s">
        <v>5541</v>
      </c>
      <c r="B627" t="s">
        <v>5638</v>
      </c>
      <c r="C627" t="s">
        <v>5851</v>
      </c>
      <c r="D627" t="s">
        <v>40</v>
      </c>
      <c r="E627">
        <v>1</v>
      </c>
      <c r="F627">
        <v>2</v>
      </c>
      <c r="G627" t="s">
        <v>14</v>
      </c>
      <c r="H627">
        <v>1</v>
      </c>
    </row>
    <row r="628" spans="1:8" x14ac:dyDescent="0.45">
      <c r="A628" t="s">
        <v>1775</v>
      </c>
      <c r="B628" t="s">
        <v>5627</v>
      </c>
      <c r="C628" t="s">
        <v>5840</v>
      </c>
      <c r="D628" t="s">
        <v>34</v>
      </c>
      <c r="E628">
        <v>1</v>
      </c>
      <c r="F628">
        <v>1</v>
      </c>
      <c r="G628" t="s">
        <v>9</v>
      </c>
      <c r="H628">
        <v>1</v>
      </c>
    </row>
    <row r="629" spans="1:8" x14ac:dyDescent="0.45">
      <c r="A629" t="s">
        <v>3703</v>
      </c>
      <c r="B629" t="s">
        <v>5631</v>
      </c>
      <c r="C629" t="s">
        <v>5844</v>
      </c>
      <c r="D629" t="s">
        <v>34</v>
      </c>
      <c r="E629">
        <v>1</v>
      </c>
      <c r="F629">
        <v>2</v>
      </c>
      <c r="G629" t="s">
        <v>9</v>
      </c>
      <c r="H629">
        <v>1</v>
      </c>
    </row>
    <row r="630" spans="1:8" x14ac:dyDescent="0.45">
      <c r="A630" t="s">
        <v>3703</v>
      </c>
      <c r="B630" t="s">
        <v>5631</v>
      </c>
      <c r="C630" t="s">
        <v>5844</v>
      </c>
      <c r="D630" t="s">
        <v>34</v>
      </c>
      <c r="E630">
        <v>1</v>
      </c>
      <c r="F630">
        <v>2</v>
      </c>
      <c r="G630" t="s">
        <v>8</v>
      </c>
      <c r="H630">
        <v>1</v>
      </c>
    </row>
    <row r="631" spans="1:8" x14ac:dyDescent="0.45">
      <c r="A631" t="s">
        <v>5106</v>
      </c>
      <c r="B631" t="s">
        <v>5641</v>
      </c>
      <c r="C631" t="s">
        <v>5854</v>
      </c>
      <c r="D631" t="s">
        <v>34</v>
      </c>
      <c r="E631">
        <v>1</v>
      </c>
      <c r="F631">
        <v>3</v>
      </c>
      <c r="G631" t="s">
        <v>14</v>
      </c>
      <c r="H631">
        <v>1</v>
      </c>
    </row>
    <row r="632" spans="1:8" x14ac:dyDescent="0.45">
      <c r="A632" t="s">
        <v>5106</v>
      </c>
      <c r="B632" t="s">
        <v>5641</v>
      </c>
      <c r="C632" t="s">
        <v>5854</v>
      </c>
      <c r="D632" t="s">
        <v>34</v>
      </c>
      <c r="E632">
        <v>1</v>
      </c>
      <c r="F632">
        <v>3</v>
      </c>
      <c r="G632" t="s">
        <v>8</v>
      </c>
      <c r="H632">
        <v>1</v>
      </c>
    </row>
    <row r="633" spans="1:8" x14ac:dyDescent="0.45">
      <c r="A633" t="s">
        <v>1885</v>
      </c>
      <c r="B633" t="s">
        <v>5623</v>
      </c>
      <c r="C633" t="s">
        <v>5836</v>
      </c>
      <c r="D633" t="s">
        <v>34</v>
      </c>
      <c r="E633">
        <v>1</v>
      </c>
      <c r="F633">
        <v>2</v>
      </c>
      <c r="G633" t="s">
        <v>8</v>
      </c>
      <c r="H633">
        <v>1</v>
      </c>
    </row>
    <row r="634" spans="1:8" x14ac:dyDescent="0.45">
      <c r="A634" t="s">
        <v>1885</v>
      </c>
      <c r="B634" t="s">
        <v>5623</v>
      </c>
      <c r="C634" t="s">
        <v>5836</v>
      </c>
      <c r="D634" t="s">
        <v>34</v>
      </c>
      <c r="E634">
        <v>1</v>
      </c>
      <c r="F634">
        <v>2</v>
      </c>
      <c r="G634" t="s">
        <v>9</v>
      </c>
      <c r="H634">
        <v>1</v>
      </c>
    </row>
    <row r="635" spans="1:8" x14ac:dyDescent="0.45">
      <c r="A635" t="s">
        <v>3325</v>
      </c>
      <c r="B635" t="s">
        <v>5641</v>
      </c>
      <c r="C635" t="s">
        <v>5854</v>
      </c>
      <c r="D635" t="s">
        <v>40</v>
      </c>
      <c r="E635">
        <v>1</v>
      </c>
      <c r="F635">
        <v>1</v>
      </c>
      <c r="G635" t="s">
        <v>8</v>
      </c>
      <c r="H635">
        <v>1</v>
      </c>
    </row>
    <row r="636" spans="1:8" x14ac:dyDescent="0.45">
      <c r="A636" t="s">
        <v>4972</v>
      </c>
      <c r="B636" t="s">
        <v>5655</v>
      </c>
      <c r="C636" t="s">
        <v>5868</v>
      </c>
      <c r="D636" t="s">
        <v>34</v>
      </c>
      <c r="E636">
        <v>1</v>
      </c>
      <c r="F636">
        <v>2</v>
      </c>
      <c r="G636" t="s">
        <v>14</v>
      </c>
      <c r="H636">
        <v>1</v>
      </c>
    </row>
    <row r="637" spans="1:8" x14ac:dyDescent="0.45">
      <c r="A637" t="s">
        <v>2533</v>
      </c>
      <c r="B637" t="s">
        <v>5631</v>
      </c>
      <c r="C637" t="s">
        <v>5844</v>
      </c>
      <c r="D637" t="s">
        <v>34</v>
      </c>
      <c r="E637">
        <v>1</v>
      </c>
      <c r="F637">
        <v>1</v>
      </c>
      <c r="G637" t="s">
        <v>14</v>
      </c>
      <c r="H637">
        <v>1</v>
      </c>
    </row>
    <row r="638" spans="1:8" x14ac:dyDescent="0.45">
      <c r="A638" t="s">
        <v>879</v>
      </c>
      <c r="B638" t="s">
        <v>5627</v>
      </c>
      <c r="C638" t="s">
        <v>5840</v>
      </c>
      <c r="D638" t="s">
        <v>40</v>
      </c>
      <c r="E638">
        <v>1</v>
      </c>
      <c r="F638">
        <v>2</v>
      </c>
      <c r="G638" t="s">
        <v>8</v>
      </c>
      <c r="H638">
        <v>1</v>
      </c>
    </row>
    <row r="639" spans="1:8" x14ac:dyDescent="0.45">
      <c r="A639" t="s">
        <v>879</v>
      </c>
      <c r="B639" t="s">
        <v>5627</v>
      </c>
      <c r="C639" t="s">
        <v>5840</v>
      </c>
      <c r="D639" t="s">
        <v>40</v>
      </c>
      <c r="E639">
        <v>1</v>
      </c>
      <c r="F639">
        <v>2</v>
      </c>
      <c r="G639" t="s">
        <v>9</v>
      </c>
      <c r="H639">
        <v>1</v>
      </c>
    </row>
    <row r="640" spans="1:8" x14ac:dyDescent="0.45">
      <c r="A640" t="s">
        <v>4391</v>
      </c>
      <c r="B640" t="s">
        <v>5658</v>
      </c>
      <c r="C640" t="s">
        <v>5871</v>
      </c>
      <c r="D640" t="s">
        <v>133</v>
      </c>
      <c r="E640">
        <v>1</v>
      </c>
      <c r="F640">
        <v>1</v>
      </c>
      <c r="G640" t="s">
        <v>16</v>
      </c>
      <c r="H640">
        <v>1</v>
      </c>
    </row>
    <row r="641" spans="1:8" x14ac:dyDescent="0.45">
      <c r="A641" t="s">
        <v>3101</v>
      </c>
      <c r="B641" t="s">
        <v>5709</v>
      </c>
      <c r="C641" t="s">
        <v>5922</v>
      </c>
      <c r="D641" t="s">
        <v>40</v>
      </c>
      <c r="E641">
        <v>1</v>
      </c>
      <c r="F641">
        <v>1</v>
      </c>
      <c r="G641" t="s">
        <v>8</v>
      </c>
      <c r="H641">
        <v>1</v>
      </c>
    </row>
    <row r="642" spans="1:8" x14ac:dyDescent="0.45">
      <c r="A642" t="s">
        <v>2865</v>
      </c>
      <c r="B642" t="s">
        <v>5667</v>
      </c>
      <c r="C642" t="s">
        <v>5880</v>
      </c>
      <c r="D642" t="s">
        <v>40</v>
      </c>
      <c r="E642">
        <v>1</v>
      </c>
      <c r="F642">
        <v>1</v>
      </c>
      <c r="G642" t="s">
        <v>8</v>
      </c>
      <c r="H642">
        <v>1</v>
      </c>
    </row>
    <row r="643" spans="1:8" x14ac:dyDescent="0.45">
      <c r="A643" t="s">
        <v>1322</v>
      </c>
      <c r="B643" t="s">
        <v>5624</v>
      </c>
      <c r="C643" t="s">
        <v>5837</v>
      </c>
      <c r="D643" t="s">
        <v>34</v>
      </c>
      <c r="E643">
        <v>1</v>
      </c>
      <c r="F643">
        <v>1</v>
      </c>
      <c r="G643" t="s">
        <v>9</v>
      </c>
      <c r="H643">
        <v>1</v>
      </c>
    </row>
    <row r="644" spans="1:8" x14ac:dyDescent="0.45">
      <c r="A644" t="s">
        <v>5306</v>
      </c>
      <c r="B644" t="s">
        <v>5648</v>
      </c>
      <c r="C644" t="s">
        <v>5861</v>
      </c>
      <c r="D644" t="s">
        <v>133</v>
      </c>
      <c r="E644">
        <v>1</v>
      </c>
      <c r="F644">
        <v>1</v>
      </c>
      <c r="G644" t="s">
        <v>14</v>
      </c>
      <c r="H644">
        <v>1</v>
      </c>
    </row>
    <row r="645" spans="1:8" x14ac:dyDescent="0.45">
      <c r="A645" t="s">
        <v>4210</v>
      </c>
      <c r="B645" t="s">
        <v>5641</v>
      </c>
      <c r="C645" t="s">
        <v>5854</v>
      </c>
      <c r="D645" t="s">
        <v>40</v>
      </c>
      <c r="E645">
        <v>1</v>
      </c>
      <c r="F645">
        <v>1</v>
      </c>
      <c r="G645" t="s">
        <v>9</v>
      </c>
      <c r="H645">
        <v>1</v>
      </c>
    </row>
    <row r="646" spans="1:8" x14ac:dyDescent="0.45">
      <c r="A646" t="s">
        <v>2903</v>
      </c>
      <c r="B646" t="s">
        <v>5638</v>
      </c>
      <c r="C646" t="s">
        <v>5851</v>
      </c>
      <c r="D646" t="s">
        <v>34</v>
      </c>
      <c r="E646">
        <v>1</v>
      </c>
      <c r="F646">
        <v>1</v>
      </c>
      <c r="G646" t="s">
        <v>9</v>
      </c>
      <c r="H646">
        <v>1</v>
      </c>
    </row>
    <row r="647" spans="1:8" x14ac:dyDescent="0.45">
      <c r="A647" t="s">
        <v>2074</v>
      </c>
      <c r="B647" t="s">
        <v>5657</v>
      </c>
      <c r="C647" t="s">
        <v>5870</v>
      </c>
      <c r="D647" t="s">
        <v>40</v>
      </c>
      <c r="E647">
        <v>1</v>
      </c>
      <c r="F647">
        <v>3</v>
      </c>
      <c r="G647" t="s">
        <v>16</v>
      </c>
      <c r="H647">
        <v>1</v>
      </c>
    </row>
    <row r="648" spans="1:8" x14ac:dyDescent="0.45">
      <c r="A648" t="s">
        <v>3015</v>
      </c>
      <c r="B648" t="s">
        <v>5644</v>
      </c>
      <c r="C648" t="s">
        <v>5857</v>
      </c>
      <c r="D648" t="s">
        <v>40</v>
      </c>
      <c r="E648">
        <v>1</v>
      </c>
      <c r="F648">
        <v>1</v>
      </c>
      <c r="G648" t="s">
        <v>8</v>
      </c>
      <c r="H648">
        <v>1</v>
      </c>
    </row>
    <row r="649" spans="1:8" x14ac:dyDescent="0.45">
      <c r="A649" t="s">
        <v>3973</v>
      </c>
      <c r="B649" t="s">
        <v>5719</v>
      </c>
      <c r="C649" t="s">
        <v>5932</v>
      </c>
      <c r="D649" t="s">
        <v>40</v>
      </c>
      <c r="E649">
        <v>1</v>
      </c>
      <c r="F649">
        <v>1</v>
      </c>
      <c r="G649" t="s">
        <v>8</v>
      </c>
      <c r="H649">
        <v>1</v>
      </c>
    </row>
    <row r="650" spans="1:8" x14ac:dyDescent="0.45">
      <c r="A650" t="s">
        <v>4547</v>
      </c>
      <c r="B650" t="s">
        <v>5623</v>
      </c>
      <c r="C650" t="s">
        <v>5836</v>
      </c>
      <c r="D650" t="s">
        <v>34</v>
      </c>
      <c r="E650">
        <v>1</v>
      </c>
      <c r="F650">
        <v>3</v>
      </c>
      <c r="G650" t="s">
        <v>14</v>
      </c>
      <c r="H650">
        <v>1</v>
      </c>
    </row>
    <row r="651" spans="1:8" x14ac:dyDescent="0.45">
      <c r="A651" t="s">
        <v>4547</v>
      </c>
      <c r="B651" t="s">
        <v>5623</v>
      </c>
      <c r="C651" t="s">
        <v>5836</v>
      </c>
      <c r="D651" t="s">
        <v>34</v>
      </c>
      <c r="E651">
        <v>1</v>
      </c>
      <c r="F651">
        <v>3</v>
      </c>
      <c r="G651" t="s">
        <v>16</v>
      </c>
      <c r="H651">
        <v>1</v>
      </c>
    </row>
    <row r="652" spans="1:8" x14ac:dyDescent="0.45">
      <c r="A652" t="s">
        <v>4547</v>
      </c>
      <c r="B652" t="s">
        <v>5623</v>
      </c>
      <c r="C652" t="s">
        <v>5836</v>
      </c>
      <c r="D652" t="s">
        <v>34</v>
      </c>
      <c r="E652">
        <v>1</v>
      </c>
      <c r="F652">
        <v>3</v>
      </c>
      <c r="G652" t="s">
        <v>9</v>
      </c>
      <c r="H652">
        <v>1</v>
      </c>
    </row>
    <row r="653" spans="1:8" x14ac:dyDescent="0.45">
      <c r="A653" t="s">
        <v>343</v>
      </c>
      <c r="B653" t="s">
        <v>5631</v>
      </c>
      <c r="C653" t="s">
        <v>5844</v>
      </c>
      <c r="D653" t="s">
        <v>34</v>
      </c>
      <c r="E653">
        <v>1</v>
      </c>
      <c r="F653">
        <v>1</v>
      </c>
      <c r="G653" t="s">
        <v>9</v>
      </c>
      <c r="H653">
        <v>1</v>
      </c>
    </row>
    <row r="654" spans="1:8" x14ac:dyDescent="0.45">
      <c r="A654" t="s">
        <v>1966</v>
      </c>
      <c r="B654" t="s">
        <v>5644</v>
      </c>
      <c r="C654" t="s">
        <v>5857</v>
      </c>
      <c r="D654" t="s">
        <v>34</v>
      </c>
      <c r="E654">
        <v>1</v>
      </c>
      <c r="F654">
        <v>3</v>
      </c>
      <c r="G654" t="s">
        <v>14</v>
      </c>
      <c r="H654">
        <v>1</v>
      </c>
    </row>
    <row r="655" spans="1:8" x14ac:dyDescent="0.45">
      <c r="A655" t="s">
        <v>1966</v>
      </c>
      <c r="B655" t="s">
        <v>5644</v>
      </c>
      <c r="C655" t="s">
        <v>5857</v>
      </c>
      <c r="D655" t="s">
        <v>34</v>
      </c>
      <c r="E655">
        <v>1</v>
      </c>
      <c r="F655">
        <v>3</v>
      </c>
      <c r="G655" t="s">
        <v>9</v>
      </c>
      <c r="H655">
        <v>1</v>
      </c>
    </row>
    <row r="656" spans="1:8" x14ac:dyDescent="0.45">
      <c r="A656" t="s">
        <v>1966</v>
      </c>
      <c r="B656" t="s">
        <v>5644</v>
      </c>
      <c r="C656" t="s">
        <v>5857</v>
      </c>
      <c r="D656" t="s">
        <v>34</v>
      </c>
      <c r="E656">
        <v>1</v>
      </c>
      <c r="F656">
        <v>3</v>
      </c>
      <c r="G656" t="s">
        <v>8</v>
      </c>
      <c r="H656">
        <v>1</v>
      </c>
    </row>
    <row r="657" spans="1:8" x14ac:dyDescent="0.45">
      <c r="A657" t="s">
        <v>2902</v>
      </c>
      <c r="B657" t="s">
        <v>5644</v>
      </c>
      <c r="C657" t="s">
        <v>5857</v>
      </c>
      <c r="D657" t="s">
        <v>40</v>
      </c>
      <c r="E657">
        <v>1</v>
      </c>
      <c r="F657">
        <v>2</v>
      </c>
      <c r="G657" t="s">
        <v>10</v>
      </c>
      <c r="H657">
        <v>1</v>
      </c>
    </row>
    <row r="658" spans="1:8" x14ac:dyDescent="0.45">
      <c r="A658" t="s">
        <v>2902</v>
      </c>
      <c r="B658" t="s">
        <v>5644</v>
      </c>
      <c r="C658" t="s">
        <v>5857</v>
      </c>
      <c r="D658" t="s">
        <v>40</v>
      </c>
      <c r="E658">
        <v>1</v>
      </c>
      <c r="F658">
        <v>2</v>
      </c>
      <c r="G658" t="s">
        <v>8</v>
      </c>
      <c r="H658">
        <v>1</v>
      </c>
    </row>
    <row r="659" spans="1:8" x14ac:dyDescent="0.45">
      <c r="A659" t="s">
        <v>4168</v>
      </c>
      <c r="B659" t="s">
        <v>5631</v>
      </c>
      <c r="C659" t="s">
        <v>5844</v>
      </c>
      <c r="D659" t="s">
        <v>34</v>
      </c>
      <c r="E659">
        <v>1</v>
      </c>
      <c r="F659">
        <v>1</v>
      </c>
      <c r="G659" t="s">
        <v>9</v>
      </c>
      <c r="H659">
        <v>1</v>
      </c>
    </row>
    <row r="660" spans="1:8" x14ac:dyDescent="0.45">
      <c r="A660" t="s">
        <v>2730</v>
      </c>
      <c r="B660" t="s">
        <v>5645</v>
      </c>
      <c r="C660" t="s">
        <v>5858</v>
      </c>
      <c r="D660" t="s">
        <v>34</v>
      </c>
      <c r="E660">
        <v>1</v>
      </c>
      <c r="F660">
        <v>2</v>
      </c>
      <c r="G660" t="s">
        <v>16</v>
      </c>
      <c r="H660">
        <v>1</v>
      </c>
    </row>
    <row r="661" spans="1:8" x14ac:dyDescent="0.45">
      <c r="A661" t="s">
        <v>2730</v>
      </c>
      <c r="B661" t="s">
        <v>5645</v>
      </c>
      <c r="C661" t="s">
        <v>5858</v>
      </c>
      <c r="D661" t="s">
        <v>34</v>
      </c>
      <c r="E661">
        <v>1</v>
      </c>
      <c r="F661">
        <v>2</v>
      </c>
      <c r="G661" t="s">
        <v>14</v>
      </c>
      <c r="H661">
        <v>1</v>
      </c>
    </row>
    <row r="662" spans="1:8" x14ac:dyDescent="0.45">
      <c r="A662" t="s">
        <v>940</v>
      </c>
      <c r="B662" t="s">
        <v>5624</v>
      </c>
      <c r="C662" t="s">
        <v>5837</v>
      </c>
      <c r="D662" t="s">
        <v>34</v>
      </c>
      <c r="E662">
        <v>1</v>
      </c>
      <c r="F662">
        <v>2</v>
      </c>
      <c r="G662" t="s">
        <v>10</v>
      </c>
      <c r="H662">
        <v>1</v>
      </c>
    </row>
    <row r="663" spans="1:8" x14ac:dyDescent="0.45">
      <c r="A663" t="s">
        <v>940</v>
      </c>
      <c r="B663" t="s">
        <v>5624</v>
      </c>
      <c r="C663" t="s">
        <v>5837</v>
      </c>
      <c r="D663" t="s">
        <v>34</v>
      </c>
      <c r="E663">
        <v>1</v>
      </c>
      <c r="F663">
        <v>2</v>
      </c>
      <c r="G663" t="s">
        <v>8</v>
      </c>
      <c r="H663">
        <v>1</v>
      </c>
    </row>
    <row r="664" spans="1:8" x14ac:dyDescent="0.45">
      <c r="A664" t="s">
        <v>4635</v>
      </c>
      <c r="B664" t="s">
        <v>5631</v>
      </c>
      <c r="C664" t="s">
        <v>5844</v>
      </c>
      <c r="D664" t="s">
        <v>34</v>
      </c>
      <c r="E664">
        <v>1</v>
      </c>
      <c r="F664">
        <v>1</v>
      </c>
      <c r="G664" t="s">
        <v>9</v>
      </c>
      <c r="H664">
        <v>1</v>
      </c>
    </row>
    <row r="665" spans="1:8" x14ac:dyDescent="0.45">
      <c r="A665" t="s">
        <v>3829</v>
      </c>
      <c r="B665" t="s">
        <v>5682</v>
      </c>
      <c r="C665" t="s">
        <v>5895</v>
      </c>
      <c r="D665" t="s">
        <v>40</v>
      </c>
      <c r="E665">
        <v>1</v>
      </c>
      <c r="F665">
        <v>1</v>
      </c>
      <c r="G665" t="s">
        <v>8</v>
      </c>
      <c r="H665">
        <v>1</v>
      </c>
    </row>
    <row r="666" spans="1:8" x14ac:dyDescent="0.45">
      <c r="A666" t="s">
        <v>2373</v>
      </c>
      <c r="B666" t="s">
        <v>5641</v>
      </c>
      <c r="C666" t="s">
        <v>5854</v>
      </c>
      <c r="D666" t="s">
        <v>34</v>
      </c>
      <c r="E666">
        <v>1</v>
      </c>
      <c r="F666">
        <v>1</v>
      </c>
      <c r="G666" t="s">
        <v>16</v>
      </c>
      <c r="H666">
        <v>1</v>
      </c>
    </row>
    <row r="667" spans="1:8" x14ac:dyDescent="0.45">
      <c r="A667" t="s">
        <v>1241</v>
      </c>
      <c r="B667" t="s">
        <v>5623</v>
      </c>
      <c r="C667" t="s">
        <v>5836</v>
      </c>
      <c r="D667" t="s">
        <v>34</v>
      </c>
      <c r="E667">
        <v>1</v>
      </c>
      <c r="F667">
        <v>1</v>
      </c>
      <c r="G667" t="s">
        <v>9</v>
      </c>
      <c r="H667">
        <v>1</v>
      </c>
    </row>
    <row r="668" spans="1:8" x14ac:dyDescent="0.45">
      <c r="A668" t="s">
        <v>5581</v>
      </c>
      <c r="B668" t="s">
        <v>5631</v>
      </c>
      <c r="C668" t="s">
        <v>5844</v>
      </c>
      <c r="D668" t="s">
        <v>34</v>
      </c>
      <c r="E668">
        <v>1</v>
      </c>
      <c r="F668">
        <v>2</v>
      </c>
      <c r="G668" t="s">
        <v>8</v>
      </c>
      <c r="H668">
        <v>1</v>
      </c>
    </row>
    <row r="669" spans="1:8" x14ac:dyDescent="0.45">
      <c r="A669" t="s">
        <v>3500</v>
      </c>
      <c r="B669" t="s">
        <v>5664</v>
      </c>
      <c r="C669" t="s">
        <v>5877</v>
      </c>
      <c r="D669" t="s">
        <v>40</v>
      </c>
      <c r="E669">
        <v>1</v>
      </c>
      <c r="F669">
        <v>1</v>
      </c>
      <c r="G669" t="s">
        <v>8</v>
      </c>
      <c r="H669">
        <v>1</v>
      </c>
    </row>
    <row r="670" spans="1:8" x14ac:dyDescent="0.45">
      <c r="A670" t="s">
        <v>4397</v>
      </c>
      <c r="B670" t="s">
        <v>5658</v>
      </c>
      <c r="C670" t="s">
        <v>5871</v>
      </c>
      <c r="D670" t="s">
        <v>40</v>
      </c>
      <c r="E670">
        <v>1</v>
      </c>
      <c r="F670">
        <v>1</v>
      </c>
      <c r="G670" t="s">
        <v>8</v>
      </c>
      <c r="H670">
        <v>1</v>
      </c>
    </row>
    <row r="671" spans="1:8" x14ac:dyDescent="0.45">
      <c r="A671" t="s">
        <v>5329</v>
      </c>
      <c r="B671" t="s">
        <v>5630</v>
      </c>
      <c r="C671" t="s">
        <v>5843</v>
      </c>
      <c r="D671" t="s">
        <v>269</v>
      </c>
      <c r="E671">
        <v>1</v>
      </c>
      <c r="F671">
        <v>1</v>
      </c>
      <c r="G671" t="s">
        <v>8</v>
      </c>
      <c r="H671">
        <v>1</v>
      </c>
    </row>
    <row r="672" spans="1:8" x14ac:dyDescent="0.45">
      <c r="A672" t="s">
        <v>1767</v>
      </c>
      <c r="B672" t="s">
        <v>5638</v>
      </c>
      <c r="C672" t="s">
        <v>5851</v>
      </c>
      <c r="D672" t="s">
        <v>34</v>
      </c>
      <c r="E672">
        <v>1</v>
      </c>
      <c r="F672">
        <v>2</v>
      </c>
      <c r="G672" t="s">
        <v>8</v>
      </c>
      <c r="H672">
        <v>1</v>
      </c>
    </row>
    <row r="673" spans="1:8" x14ac:dyDescent="0.45">
      <c r="A673" t="s">
        <v>1767</v>
      </c>
      <c r="B673" t="s">
        <v>5638</v>
      </c>
      <c r="C673" t="s">
        <v>5851</v>
      </c>
      <c r="D673" t="s">
        <v>34</v>
      </c>
      <c r="E673">
        <v>1</v>
      </c>
      <c r="F673">
        <v>2</v>
      </c>
      <c r="G673" t="s">
        <v>10</v>
      </c>
      <c r="H673">
        <v>1</v>
      </c>
    </row>
    <row r="674" spans="1:8" x14ac:dyDescent="0.45">
      <c r="A674" t="s">
        <v>3405</v>
      </c>
      <c r="B674" t="s">
        <v>5669</v>
      </c>
      <c r="C674" t="s">
        <v>5882</v>
      </c>
      <c r="D674" t="s">
        <v>40</v>
      </c>
      <c r="E674">
        <v>1</v>
      </c>
      <c r="F674">
        <v>1</v>
      </c>
      <c r="G674" t="s">
        <v>8</v>
      </c>
      <c r="H674">
        <v>1</v>
      </c>
    </row>
    <row r="675" spans="1:8" x14ac:dyDescent="0.45">
      <c r="A675" t="s">
        <v>3233</v>
      </c>
      <c r="B675" t="s">
        <v>5641</v>
      </c>
      <c r="C675" t="s">
        <v>5854</v>
      </c>
      <c r="D675" t="s">
        <v>40</v>
      </c>
      <c r="E675">
        <v>1</v>
      </c>
      <c r="F675">
        <v>1</v>
      </c>
      <c r="G675" t="s">
        <v>8</v>
      </c>
      <c r="H675">
        <v>1</v>
      </c>
    </row>
    <row r="676" spans="1:8" x14ac:dyDescent="0.45">
      <c r="A676" t="s">
        <v>2579</v>
      </c>
      <c r="B676" t="s">
        <v>5632</v>
      </c>
      <c r="C676" t="s">
        <v>5845</v>
      </c>
      <c r="D676" t="s">
        <v>34</v>
      </c>
      <c r="E676">
        <v>1</v>
      </c>
      <c r="F676">
        <v>1</v>
      </c>
      <c r="G676" t="s">
        <v>8</v>
      </c>
      <c r="H676">
        <v>1</v>
      </c>
    </row>
    <row r="677" spans="1:8" x14ac:dyDescent="0.45">
      <c r="A677" t="s">
        <v>5435</v>
      </c>
      <c r="B677" t="s">
        <v>5644</v>
      </c>
      <c r="C677" t="s">
        <v>5857</v>
      </c>
      <c r="D677" t="s">
        <v>34</v>
      </c>
      <c r="E677">
        <v>1</v>
      </c>
      <c r="F677">
        <v>2</v>
      </c>
      <c r="G677" t="s">
        <v>8</v>
      </c>
      <c r="H677">
        <v>1</v>
      </c>
    </row>
    <row r="678" spans="1:8" x14ac:dyDescent="0.45">
      <c r="A678" t="s">
        <v>5435</v>
      </c>
      <c r="B678" t="s">
        <v>5644</v>
      </c>
      <c r="C678" t="s">
        <v>5857</v>
      </c>
      <c r="D678" t="s">
        <v>34</v>
      </c>
      <c r="E678">
        <v>1</v>
      </c>
      <c r="F678">
        <v>2</v>
      </c>
      <c r="G678" t="s">
        <v>9</v>
      </c>
      <c r="H678">
        <v>1</v>
      </c>
    </row>
    <row r="679" spans="1:8" x14ac:dyDescent="0.45">
      <c r="A679" t="s">
        <v>3688</v>
      </c>
      <c r="B679" t="s">
        <v>5624</v>
      </c>
      <c r="C679" t="s">
        <v>5837</v>
      </c>
      <c r="D679" t="s">
        <v>40</v>
      </c>
      <c r="E679">
        <v>1</v>
      </c>
      <c r="F679">
        <v>2</v>
      </c>
      <c r="G679" t="s">
        <v>9</v>
      </c>
      <c r="H679">
        <v>1</v>
      </c>
    </row>
    <row r="680" spans="1:8" x14ac:dyDescent="0.45">
      <c r="A680" t="s">
        <v>3688</v>
      </c>
      <c r="B680" t="s">
        <v>5624</v>
      </c>
      <c r="C680" t="s">
        <v>5837</v>
      </c>
      <c r="D680" t="s">
        <v>40</v>
      </c>
      <c r="E680">
        <v>1</v>
      </c>
      <c r="F680">
        <v>2</v>
      </c>
      <c r="G680" t="s">
        <v>8</v>
      </c>
      <c r="H680">
        <v>1</v>
      </c>
    </row>
    <row r="681" spans="1:8" x14ac:dyDescent="0.45">
      <c r="A681" t="s">
        <v>3482</v>
      </c>
      <c r="B681" t="s">
        <v>5674</v>
      </c>
      <c r="C681" t="s">
        <v>5887</v>
      </c>
      <c r="D681" t="s">
        <v>40</v>
      </c>
      <c r="E681">
        <v>1</v>
      </c>
      <c r="F681">
        <v>2</v>
      </c>
      <c r="G681" t="s">
        <v>10</v>
      </c>
      <c r="H681">
        <v>1</v>
      </c>
    </row>
    <row r="682" spans="1:8" x14ac:dyDescent="0.45">
      <c r="A682" t="s">
        <v>2209</v>
      </c>
      <c r="B682" t="s">
        <v>5666</v>
      </c>
      <c r="C682" t="s">
        <v>5879</v>
      </c>
      <c r="D682" t="s">
        <v>34</v>
      </c>
      <c r="E682">
        <v>1</v>
      </c>
      <c r="F682">
        <v>3</v>
      </c>
      <c r="G682" t="s">
        <v>16</v>
      </c>
      <c r="H682">
        <v>1</v>
      </c>
    </row>
    <row r="683" spans="1:8" x14ac:dyDescent="0.45">
      <c r="A683" t="s">
        <v>3125</v>
      </c>
      <c r="B683" t="s">
        <v>5638</v>
      </c>
      <c r="C683" t="s">
        <v>5851</v>
      </c>
      <c r="D683" t="s">
        <v>269</v>
      </c>
      <c r="E683">
        <v>1</v>
      </c>
      <c r="F683">
        <v>1</v>
      </c>
      <c r="G683" t="s">
        <v>16</v>
      </c>
      <c r="H683">
        <v>1</v>
      </c>
    </row>
    <row r="684" spans="1:8" x14ac:dyDescent="0.45">
      <c r="A684" t="s">
        <v>4307</v>
      </c>
      <c r="B684" t="s">
        <v>5690</v>
      </c>
      <c r="C684" t="s">
        <v>5903</v>
      </c>
      <c r="D684" t="s">
        <v>40</v>
      </c>
      <c r="E684">
        <v>1</v>
      </c>
      <c r="F684">
        <v>2</v>
      </c>
      <c r="G684" t="s">
        <v>8</v>
      </c>
      <c r="H684">
        <v>1</v>
      </c>
    </row>
    <row r="685" spans="1:8" x14ac:dyDescent="0.45">
      <c r="A685" t="s">
        <v>484</v>
      </c>
      <c r="B685" t="s">
        <v>5624</v>
      </c>
      <c r="C685" t="s">
        <v>5837</v>
      </c>
      <c r="D685" t="s">
        <v>34</v>
      </c>
      <c r="E685">
        <v>1</v>
      </c>
      <c r="F685">
        <v>2</v>
      </c>
      <c r="G685" t="s">
        <v>8</v>
      </c>
      <c r="H685">
        <v>1</v>
      </c>
    </row>
    <row r="686" spans="1:8" x14ac:dyDescent="0.45">
      <c r="A686" t="s">
        <v>3389</v>
      </c>
      <c r="B686" t="s">
        <v>5644</v>
      </c>
      <c r="C686" t="s">
        <v>5857</v>
      </c>
      <c r="D686" t="s">
        <v>40</v>
      </c>
      <c r="E686">
        <v>1</v>
      </c>
      <c r="F686">
        <v>1</v>
      </c>
      <c r="G686" t="s">
        <v>9</v>
      </c>
      <c r="H686">
        <v>1</v>
      </c>
    </row>
    <row r="687" spans="1:8" x14ac:dyDescent="0.45">
      <c r="A687" t="s">
        <v>3897</v>
      </c>
      <c r="B687" t="s">
        <v>5651</v>
      </c>
      <c r="C687" t="s">
        <v>5864</v>
      </c>
      <c r="D687" t="s">
        <v>40</v>
      </c>
      <c r="E687">
        <v>1</v>
      </c>
      <c r="F687">
        <v>1</v>
      </c>
      <c r="G687" t="s">
        <v>8</v>
      </c>
      <c r="H687">
        <v>1</v>
      </c>
    </row>
    <row r="688" spans="1:8" x14ac:dyDescent="0.45">
      <c r="A688" t="s">
        <v>2771</v>
      </c>
      <c r="B688" t="s">
        <v>5649</v>
      </c>
      <c r="C688" t="s">
        <v>5862</v>
      </c>
      <c r="D688" t="s">
        <v>34</v>
      </c>
      <c r="E688">
        <v>1</v>
      </c>
      <c r="F688">
        <v>3</v>
      </c>
      <c r="G688" t="s">
        <v>8</v>
      </c>
      <c r="H688">
        <v>1</v>
      </c>
    </row>
    <row r="689" spans="1:8" x14ac:dyDescent="0.45">
      <c r="A689" t="s">
        <v>2771</v>
      </c>
      <c r="B689" t="s">
        <v>5649</v>
      </c>
      <c r="C689" t="s">
        <v>5862</v>
      </c>
      <c r="D689" t="s">
        <v>34</v>
      </c>
      <c r="E689">
        <v>1</v>
      </c>
      <c r="F689">
        <v>3</v>
      </c>
      <c r="G689" t="s">
        <v>9</v>
      </c>
      <c r="H689">
        <v>1</v>
      </c>
    </row>
    <row r="690" spans="1:8" x14ac:dyDescent="0.45">
      <c r="A690" t="s">
        <v>946</v>
      </c>
      <c r="B690" t="s">
        <v>5623</v>
      </c>
      <c r="C690" t="s">
        <v>5836</v>
      </c>
      <c r="D690" t="s">
        <v>34</v>
      </c>
      <c r="E690">
        <v>1</v>
      </c>
      <c r="F690">
        <v>2</v>
      </c>
      <c r="G690" t="s">
        <v>9</v>
      </c>
      <c r="H690">
        <v>1</v>
      </c>
    </row>
    <row r="691" spans="1:8" x14ac:dyDescent="0.45">
      <c r="A691" t="s">
        <v>946</v>
      </c>
      <c r="B691" t="s">
        <v>5623</v>
      </c>
      <c r="C691" t="s">
        <v>5836</v>
      </c>
      <c r="D691" t="s">
        <v>34</v>
      </c>
      <c r="E691">
        <v>1</v>
      </c>
      <c r="F691">
        <v>2</v>
      </c>
      <c r="G691" t="s">
        <v>8</v>
      </c>
      <c r="H691">
        <v>1</v>
      </c>
    </row>
    <row r="692" spans="1:8" x14ac:dyDescent="0.45">
      <c r="A692" t="s">
        <v>4958</v>
      </c>
      <c r="B692" t="s">
        <v>5674</v>
      </c>
      <c r="C692" t="s">
        <v>5887</v>
      </c>
      <c r="D692" t="s">
        <v>133</v>
      </c>
      <c r="E692">
        <v>1</v>
      </c>
      <c r="F692">
        <v>2</v>
      </c>
      <c r="G692" t="s">
        <v>10</v>
      </c>
      <c r="H692">
        <v>1</v>
      </c>
    </row>
    <row r="693" spans="1:8" x14ac:dyDescent="0.45">
      <c r="A693" t="s">
        <v>4958</v>
      </c>
      <c r="B693" t="s">
        <v>5674</v>
      </c>
      <c r="C693" t="s">
        <v>5887</v>
      </c>
      <c r="D693" t="s">
        <v>133</v>
      </c>
      <c r="E693">
        <v>1</v>
      </c>
      <c r="F693">
        <v>2</v>
      </c>
      <c r="G693" t="s">
        <v>8</v>
      </c>
      <c r="H693">
        <v>1</v>
      </c>
    </row>
    <row r="694" spans="1:8" x14ac:dyDescent="0.45">
      <c r="A694" t="s">
        <v>2412</v>
      </c>
      <c r="B694" t="s">
        <v>5641</v>
      </c>
      <c r="C694" t="s">
        <v>5854</v>
      </c>
      <c r="D694" t="s">
        <v>40</v>
      </c>
      <c r="E694">
        <v>1</v>
      </c>
      <c r="F694">
        <v>2</v>
      </c>
      <c r="G694" t="s">
        <v>9</v>
      </c>
      <c r="H694">
        <v>1</v>
      </c>
    </row>
    <row r="695" spans="1:8" x14ac:dyDescent="0.45">
      <c r="A695" t="s">
        <v>1278</v>
      </c>
      <c r="B695" t="s">
        <v>5669</v>
      </c>
      <c r="C695" t="s">
        <v>5882</v>
      </c>
      <c r="D695" t="s">
        <v>40</v>
      </c>
      <c r="E695">
        <v>1</v>
      </c>
      <c r="F695">
        <v>2</v>
      </c>
      <c r="G695" t="s">
        <v>9</v>
      </c>
      <c r="H695">
        <v>1</v>
      </c>
    </row>
    <row r="696" spans="1:8" x14ac:dyDescent="0.45">
      <c r="A696" t="s">
        <v>1278</v>
      </c>
      <c r="B696" t="s">
        <v>5669</v>
      </c>
      <c r="C696" t="s">
        <v>5882</v>
      </c>
      <c r="D696" t="s">
        <v>40</v>
      </c>
      <c r="E696">
        <v>1</v>
      </c>
      <c r="F696">
        <v>2</v>
      </c>
      <c r="G696" t="s">
        <v>8</v>
      </c>
      <c r="H696">
        <v>1</v>
      </c>
    </row>
    <row r="697" spans="1:8" x14ac:dyDescent="0.45">
      <c r="A697" t="s">
        <v>5271</v>
      </c>
      <c r="B697" t="s">
        <v>5720</v>
      </c>
      <c r="C697" t="s">
        <v>5933</v>
      </c>
      <c r="D697" t="s">
        <v>34</v>
      </c>
      <c r="E697">
        <v>1</v>
      </c>
      <c r="F697">
        <v>2</v>
      </c>
      <c r="G697" t="s">
        <v>16</v>
      </c>
      <c r="H697">
        <v>1</v>
      </c>
    </row>
    <row r="698" spans="1:8" x14ac:dyDescent="0.45">
      <c r="A698" t="s">
        <v>5271</v>
      </c>
      <c r="B698" t="s">
        <v>5720</v>
      </c>
      <c r="C698" t="s">
        <v>5933</v>
      </c>
      <c r="D698" t="s">
        <v>34</v>
      </c>
      <c r="E698">
        <v>1</v>
      </c>
      <c r="F698">
        <v>2</v>
      </c>
      <c r="G698" t="s">
        <v>14</v>
      </c>
      <c r="H698">
        <v>1</v>
      </c>
    </row>
    <row r="699" spans="1:8" x14ac:dyDescent="0.45">
      <c r="A699" t="s">
        <v>1910</v>
      </c>
      <c r="B699" t="s">
        <v>5624</v>
      </c>
      <c r="C699" t="s">
        <v>5837</v>
      </c>
      <c r="D699" t="s">
        <v>34</v>
      </c>
      <c r="E699">
        <v>1</v>
      </c>
      <c r="F699">
        <v>1</v>
      </c>
      <c r="G699" t="s">
        <v>8</v>
      </c>
      <c r="H699">
        <v>1</v>
      </c>
    </row>
    <row r="700" spans="1:8" x14ac:dyDescent="0.45">
      <c r="A700" t="s">
        <v>3552</v>
      </c>
      <c r="B700" t="s">
        <v>5649</v>
      </c>
      <c r="C700" t="s">
        <v>5862</v>
      </c>
      <c r="D700" t="s">
        <v>34</v>
      </c>
      <c r="E700">
        <v>1</v>
      </c>
      <c r="F700">
        <v>1</v>
      </c>
      <c r="G700" t="s">
        <v>9</v>
      </c>
      <c r="H700">
        <v>1</v>
      </c>
    </row>
    <row r="701" spans="1:8" x14ac:dyDescent="0.45">
      <c r="A701" t="s">
        <v>4463</v>
      </c>
      <c r="B701" t="s">
        <v>5659</v>
      </c>
      <c r="C701" t="s">
        <v>5872</v>
      </c>
      <c r="D701" t="s">
        <v>34</v>
      </c>
      <c r="E701">
        <v>1</v>
      </c>
      <c r="F701">
        <v>2</v>
      </c>
      <c r="G701" t="s">
        <v>8</v>
      </c>
      <c r="H701">
        <v>1</v>
      </c>
    </row>
    <row r="702" spans="1:8" x14ac:dyDescent="0.45">
      <c r="A702" t="s">
        <v>235</v>
      </c>
      <c r="B702" t="s">
        <v>5623</v>
      </c>
      <c r="C702" t="s">
        <v>5836</v>
      </c>
      <c r="D702" t="s">
        <v>34</v>
      </c>
      <c r="E702">
        <v>1</v>
      </c>
      <c r="F702">
        <v>1</v>
      </c>
      <c r="G702" t="s">
        <v>8</v>
      </c>
      <c r="H702">
        <v>1</v>
      </c>
    </row>
    <row r="703" spans="1:8" x14ac:dyDescent="0.45">
      <c r="A703" t="s">
        <v>115</v>
      </c>
      <c r="B703" t="s">
        <v>5626</v>
      </c>
      <c r="C703" t="s">
        <v>5839</v>
      </c>
      <c r="D703" t="s">
        <v>40</v>
      </c>
      <c r="E703">
        <v>1</v>
      </c>
      <c r="F703">
        <v>2</v>
      </c>
      <c r="G703" t="s">
        <v>9</v>
      </c>
      <c r="H703">
        <v>1</v>
      </c>
    </row>
    <row r="704" spans="1:8" x14ac:dyDescent="0.45">
      <c r="A704" t="s">
        <v>115</v>
      </c>
      <c r="B704" t="s">
        <v>5626</v>
      </c>
      <c r="C704" t="s">
        <v>5839</v>
      </c>
      <c r="D704" t="s">
        <v>40</v>
      </c>
      <c r="E704">
        <v>1</v>
      </c>
      <c r="F704">
        <v>2</v>
      </c>
      <c r="G704" t="s">
        <v>8</v>
      </c>
      <c r="H704">
        <v>1</v>
      </c>
    </row>
    <row r="705" spans="1:8" x14ac:dyDescent="0.45">
      <c r="A705" t="s">
        <v>4725</v>
      </c>
      <c r="B705" t="s">
        <v>5684</v>
      </c>
      <c r="C705" t="s">
        <v>5897</v>
      </c>
      <c r="D705" t="s">
        <v>34</v>
      </c>
      <c r="E705">
        <v>1</v>
      </c>
      <c r="F705">
        <v>3</v>
      </c>
      <c r="G705" t="s">
        <v>16</v>
      </c>
      <c r="H705">
        <v>1</v>
      </c>
    </row>
    <row r="706" spans="1:8" x14ac:dyDescent="0.45">
      <c r="A706" t="s">
        <v>2640</v>
      </c>
      <c r="B706" t="s">
        <v>5721</v>
      </c>
      <c r="C706" t="s">
        <v>5934</v>
      </c>
      <c r="D706" t="s">
        <v>40</v>
      </c>
      <c r="E706">
        <v>1</v>
      </c>
      <c r="F706">
        <v>1</v>
      </c>
      <c r="G706" t="s">
        <v>8</v>
      </c>
      <c r="H706">
        <v>1</v>
      </c>
    </row>
    <row r="707" spans="1:8" x14ac:dyDescent="0.45">
      <c r="A707" t="s">
        <v>1405</v>
      </c>
      <c r="B707" t="s">
        <v>5644</v>
      </c>
      <c r="C707" t="s">
        <v>5857</v>
      </c>
      <c r="D707" t="s">
        <v>40</v>
      </c>
      <c r="E707">
        <v>1</v>
      </c>
      <c r="F707">
        <v>1</v>
      </c>
      <c r="G707" t="s">
        <v>8</v>
      </c>
      <c r="H707">
        <v>1</v>
      </c>
    </row>
    <row r="708" spans="1:8" x14ac:dyDescent="0.45">
      <c r="A708" t="s">
        <v>5230</v>
      </c>
      <c r="B708" t="s">
        <v>5641</v>
      </c>
      <c r="C708" t="s">
        <v>5854</v>
      </c>
      <c r="D708" t="s">
        <v>40</v>
      </c>
      <c r="E708">
        <v>1</v>
      </c>
      <c r="F708">
        <v>2</v>
      </c>
      <c r="G708" t="s">
        <v>9</v>
      </c>
      <c r="H708">
        <v>1</v>
      </c>
    </row>
    <row r="709" spans="1:8" x14ac:dyDescent="0.45">
      <c r="A709" t="s">
        <v>3654</v>
      </c>
      <c r="B709" t="s">
        <v>5644</v>
      </c>
      <c r="C709" t="s">
        <v>5857</v>
      </c>
      <c r="D709" t="s">
        <v>34</v>
      </c>
      <c r="E709">
        <v>1</v>
      </c>
      <c r="F709">
        <v>3</v>
      </c>
      <c r="G709" t="s">
        <v>8</v>
      </c>
      <c r="H709">
        <v>1</v>
      </c>
    </row>
    <row r="710" spans="1:8" x14ac:dyDescent="0.45">
      <c r="A710" t="s">
        <v>3654</v>
      </c>
      <c r="B710" t="s">
        <v>5644</v>
      </c>
      <c r="C710" t="s">
        <v>5857</v>
      </c>
      <c r="D710" t="s">
        <v>34</v>
      </c>
      <c r="E710">
        <v>1</v>
      </c>
      <c r="F710">
        <v>3</v>
      </c>
      <c r="G710" t="s">
        <v>14</v>
      </c>
      <c r="H710">
        <v>1</v>
      </c>
    </row>
    <row r="711" spans="1:8" x14ac:dyDescent="0.45">
      <c r="A711" t="s">
        <v>3654</v>
      </c>
      <c r="B711" t="s">
        <v>5644</v>
      </c>
      <c r="C711" t="s">
        <v>5857</v>
      </c>
      <c r="D711" t="s">
        <v>34</v>
      </c>
      <c r="E711">
        <v>1</v>
      </c>
      <c r="F711">
        <v>3</v>
      </c>
      <c r="G711" t="s">
        <v>9</v>
      </c>
      <c r="H711">
        <v>1</v>
      </c>
    </row>
    <row r="712" spans="1:8" x14ac:dyDescent="0.45">
      <c r="A712" t="s">
        <v>1032</v>
      </c>
      <c r="B712" t="s">
        <v>5674</v>
      </c>
      <c r="C712" t="s">
        <v>5887</v>
      </c>
      <c r="D712" t="s">
        <v>269</v>
      </c>
      <c r="E712">
        <v>1</v>
      </c>
      <c r="F712">
        <v>1</v>
      </c>
      <c r="G712" t="s">
        <v>8</v>
      </c>
      <c r="H712">
        <v>1</v>
      </c>
    </row>
    <row r="713" spans="1:8" x14ac:dyDescent="0.45">
      <c r="A713" t="s">
        <v>3983</v>
      </c>
      <c r="B713" t="s">
        <v>5626</v>
      </c>
      <c r="C713" t="s">
        <v>5839</v>
      </c>
      <c r="D713" t="s">
        <v>133</v>
      </c>
      <c r="E713">
        <v>1</v>
      </c>
      <c r="F713">
        <v>2</v>
      </c>
      <c r="G713" t="s">
        <v>14</v>
      </c>
      <c r="H713">
        <v>1</v>
      </c>
    </row>
    <row r="714" spans="1:8" x14ac:dyDescent="0.45">
      <c r="A714" t="s">
        <v>3983</v>
      </c>
      <c r="B714" t="s">
        <v>5626</v>
      </c>
      <c r="C714" t="s">
        <v>5839</v>
      </c>
      <c r="D714" t="s">
        <v>133</v>
      </c>
      <c r="E714">
        <v>1</v>
      </c>
      <c r="F714">
        <v>2</v>
      </c>
      <c r="G714" t="s">
        <v>8</v>
      </c>
      <c r="H714">
        <v>1</v>
      </c>
    </row>
    <row r="715" spans="1:8" x14ac:dyDescent="0.45">
      <c r="A715" t="s">
        <v>3067</v>
      </c>
      <c r="B715" t="s">
        <v>5641</v>
      </c>
      <c r="C715" t="s">
        <v>5854</v>
      </c>
      <c r="D715" t="s">
        <v>34</v>
      </c>
      <c r="E715">
        <v>1</v>
      </c>
      <c r="F715">
        <v>2</v>
      </c>
      <c r="G715" t="s">
        <v>9</v>
      </c>
      <c r="H715">
        <v>1</v>
      </c>
    </row>
    <row r="716" spans="1:8" x14ac:dyDescent="0.45">
      <c r="A716" t="s">
        <v>2337</v>
      </c>
      <c r="B716" t="s">
        <v>5624</v>
      </c>
      <c r="C716" t="s">
        <v>5837</v>
      </c>
      <c r="D716" t="s">
        <v>133</v>
      </c>
      <c r="E716">
        <v>1</v>
      </c>
      <c r="F716">
        <v>1</v>
      </c>
      <c r="G716" t="s">
        <v>9</v>
      </c>
      <c r="H716">
        <v>1</v>
      </c>
    </row>
    <row r="717" spans="1:8" x14ac:dyDescent="0.45">
      <c r="A717" t="s">
        <v>5342</v>
      </c>
      <c r="B717" t="s">
        <v>5722</v>
      </c>
      <c r="C717" t="s">
        <v>5935</v>
      </c>
      <c r="D717" t="s">
        <v>133</v>
      </c>
      <c r="E717">
        <v>1</v>
      </c>
      <c r="F717">
        <v>1</v>
      </c>
      <c r="G717" t="s">
        <v>16</v>
      </c>
      <c r="H717">
        <v>1</v>
      </c>
    </row>
    <row r="718" spans="1:8" x14ac:dyDescent="0.45">
      <c r="A718" t="s">
        <v>1283</v>
      </c>
      <c r="B718" t="s">
        <v>5644</v>
      </c>
      <c r="C718" t="s">
        <v>5857</v>
      </c>
      <c r="D718" t="s">
        <v>34</v>
      </c>
      <c r="E718">
        <v>1</v>
      </c>
      <c r="F718">
        <v>1</v>
      </c>
      <c r="G718" t="s">
        <v>8</v>
      </c>
      <c r="H718">
        <v>1</v>
      </c>
    </row>
    <row r="719" spans="1:8" x14ac:dyDescent="0.45">
      <c r="A719" t="s">
        <v>2425</v>
      </c>
      <c r="B719" t="s">
        <v>5644</v>
      </c>
      <c r="C719" t="s">
        <v>5857</v>
      </c>
      <c r="D719" t="s">
        <v>40</v>
      </c>
      <c r="E719">
        <v>1</v>
      </c>
      <c r="F719">
        <v>1</v>
      </c>
      <c r="G719" t="s">
        <v>8</v>
      </c>
      <c r="H719">
        <v>1</v>
      </c>
    </row>
    <row r="720" spans="1:8" x14ac:dyDescent="0.45">
      <c r="A720" t="s">
        <v>3374</v>
      </c>
      <c r="B720" t="s">
        <v>5664</v>
      </c>
      <c r="C720" t="s">
        <v>5877</v>
      </c>
      <c r="D720" t="s">
        <v>34</v>
      </c>
      <c r="E720">
        <v>1</v>
      </c>
      <c r="F720">
        <v>2</v>
      </c>
      <c r="G720" t="s">
        <v>16</v>
      </c>
      <c r="H720">
        <v>1</v>
      </c>
    </row>
    <row r="721" spans="1:8" x14ac:dyDescent="0.45">
      <c r="A721" t="s">
        <v>3374</v>
      </c>
      <c r="B721" t="s">
        <v>5664</v>
      </c>
      <c r="C721" t="s">
        <v>5877</v>
      </c>
      <c r="D721" t="s">
        <v>34</v>
      </c>
      <c r="E721">
        <v>1</v>
      </c>
      <c r="F721">
        <v>2</v>
      </c>
      <c r="G721" t="s">
        <v>8</v>
      </c>
      <c r="H721">
        <v>1</v>
      </c>
    </row>
    <row r="722" spans="1:8" x14ac:dyDescent="0.45">
      <c r="A722" t="s">
        <v>2112</v>
      </c>
      <c r="B722" t="s">
        <v>5644</v>
      </c>
      <c r="C722" t="s">
        <v>5857</v>
      </c>
      <c r="D722" t="s">
        <v>40</v>
      </c>
      <c r="E722">
        <v>1</v>
      </c>
      <c r="F722">
        <v>1</v>
      </c>
      <c r="G722" t="s">
        <v>8</v>
      </c>
      <c r="H722">
        <v>1</v>
      </c>
    </row>
    <row r="723" spans="1:8" x14ac:dyDescent="0.45">
      <c r="A723" t="s">
        <v>839</v>
      </c>
      <c r="B723" t="s">
        <v>5649</v>
      </c>
      <c r="C723" t="s">
        <v>5862</v>
      </c>
      <c r="D723" t="s">
        <v>34</v>
      </c>
      <c r="E723">
        <v>1</v>
      </c>
      <c r="F723">
        <v>1</v>
      </c>
      <c r="G723" t="s">
        <v>14</v>
      </c>
      <c r="H723">
        <v>1</v>
      </c>
    </row>
    <row r="724" spans="1:8" x14ac:dyDescent="0.45">
      <c r="A724" t="s">
        <v>4700</v>
      </c>
      <c r="B724" t="s">
        <v>5639</v>
      </c>
      <c r="C724" t="s">
        <v>5852</v>
      </c>
      <c r="D724" t="s">
        <v>34</v>
      </c>
      <c r="E724">
        <v>1</v>
      </c>
      <c r="F724">
        <v>2</v>
      </c>
      <c r="G724" t="s">
        <v>9</v>
      </c>
      <c r="H724">
        <v>1</v>
      </c>
    </row>
    <row r="725" spans="1:8" x14ac:dyDescent="0.45">
      <c r="A725" t="s">
        <v>4700</v>
      </c>
      <c r="B725" t="s">
        <v>5639</v>
      </c>
      <c r="C725" t="s">
        <v>5852</v>
      </c>
      <c r="D725" t="s">
        <v>34</v>
      </c>
      <c r="E725">
        <v>1</v>
      </c>
      <c r="F725">
        <v>2</v>
      </c>
      <c r="G725" t="s">
        <v>8</v>
      </c>
      <c r="H725">
        <v>1</v>
      </c>
    </row>
    <row r="726" spans="1:8" x14ac:dyDescent="0.45">
      <c r="A726" t="s">
        <v>2480</v>
      </c>
      <c r="B726" t="s">
        <v>5627</v>
      </c>
      <c r="C726" t="s">
        <v>5840</v>
      </c>
      <c r="D726" t="s">
        <v>34</v>
      </c>
      <c r="E726">
        <v>1</v>
      </c>
      <c r="F726">
        <v>1</v>
      </c>
      <c r="G726" t="s">
        <v>8</v>
      </c>
      <c r="H726">
        <v>1</v>
      </c>
    </row>
    <row r="727" spans="1:8" x14ac:dyDescent="0.45">
      <c r="A727" t="s">
        <v>472</v>
      </c>
      <c r="B727" t="s">
        <v>5631</v>
      </c>
      <c r="C727" t="s">
        <v>5844</v>
      </c>
      <c r="D727" t="s">
        <v>34</v>
      </c>
      <c r="E727">
        <v>1</v>
      </c>
      <c r="F727">
        <v>3</v>
      </c>
      <c r="G727" t="s">
        <v>14</v>
      </c>
      <c r="H727">
        <v>1</v>
      </c>
    </row>
    <row r="728" spans="1:8" x14ac:dyDescent="0.45">
      <c r="A728" t="s">
        <v>472</v>
      </c>
      <c r="B728" t="s">
        <v>5631</v>
      </c>
      <c r="C728" t="s">
        <v>5844</v>
      </c>
      <c r="D728" t="s">
        <v>34</v>
      </c>
      <c r="E728">
        <v>1</v>
      </c>
      <c r="F728">
        <v>3</v>
      </c>
      <c r="G728" t="s">
        <v>16</v>
      </c>
      <c r="H728">
        <v>1</v>
      </c>
    </row>
    <row r="729" spans="1:8" x14ac:dyDescent="0.45">
      <c r="A729" t="s">
        <v>472</v>
      </c>
      <c r="B729" t="s">
        <v>5631</v>
      </c>
      <c r="C729" t="s">
        <v>5844</v>
      </c>
      <c r="D729" t="s">
        <v>34</v>
      </c>
      <c r="E729">
        <v>1</v>
      </c>
      <c r="F729">
        <v>3</v>
      </c>
      <c r="G729" t="s">
        <v>8</v>
      </c>
      <c r="H729">
        <v>1</v>
      </c>
    </row>
    <row r="730" spans="1:8" x14ac:dyDescent="0.45">
      <c r="A730" t="s">
        <v>4300</v>
      </c>
      <c r="B730" t="s">
        <v>5664</v>
      </c>
      <c r="C730" t="s">
        <v>5877</v>
      </c>
      <c r="D730" t="s">
        <v>34</v>
      </c>
      <c r="E730">
        <v>1</v>
      </c>
      <c r="F730">
        <v>1</v>
      </c>
      <c r="G730" t="s">
        <v>8</v>
      </c>
      <c r="H730">
        <v>1</v>
      </c>
    </row>
    <row r="731" spans="1:8" x14ac:dyDescent="0.45">
      <c r="A731" t="s">
        <v>2670</v>
      </c>
      <c r="B731" t="s">
        <v>5627</v>
      </c>
      <c r="C731" t="s">
        <v>5840</v>
      </c>
      <c r="D731" t="s">
        <v>40</v>
      </c>
      <c r="E731">
        <v>1</v>
      </c>
      <c r="F731">
        <v>2</v>
      </c>
      <c r="G731" t="s">
        <v>8</v>
      </c>
      <c r="H731">
        <v>1</v>
      </c>
    </row>
    <row r="732" spans="1:8" x14ac:dyDescent="0.45">
      <c r="A732" t="s">
        <v>2670</v>
      </c>
      <c r="B732" t="s">
        <v>5627</v>
      </c>
      <c r="C732" t="s">
        <v>5840</v>
      </c>
      <c r="D732" t="s">
        <v>40</v>
      </c>
      <c r="E732">
        <v>1</v>
      </c>
      <c r="F732">
        <v>2</v>
      </c>
      <c r="G732" t="s">
        <v>14</v>
      </c>
      <c r="H732">
        <v>1</v>
      </c>
    </row>
    <row r="733" spans="1:8" x14ac:dyDescent="0.45">
      <c r="A733" t="s">
        <v>3774</v>
      </c>
      <c r="B733" t="s">
        <v>5657</v>
      </c>
      <c r="C733" t="s">
        <v>5870</v>
      </c>
      <c r="D733" t="s">
        <v>40</v>
      </c>
      <c r="E733">
        <v>1</v>
      </c>
      <c r="F733">
        <v>2</v>
      </c>
      <c r="G733" t="s">
        <v>8</v>
      </c>
      <c r="H733">
        <v>1</v>
      </c>
    </row>
    <row r="734" spans="1:8" x14ac:dyDescent="0.45">
      <c r="A734" t="s">
        <v>3774</v>
      </c>
      <c r="B734" t="s">
        <v>5657</v>
      </c>
      <c r="C734" t="s">
        <v>5870</v>
      </c>
      <c r="D734" t="s">
        <v>40</v>
      </c>
      <c r="E734">
        <v>1</v>
      </c>
      <c r="F734">
        <v>2</v>
      </c>
      <c r="G734" t="s">
        <v>16</v>
      </c>
      <c r="H734">
        <v>1</v>
      </c>
    </row>
    <row r="735" spans="1:8" x14ac:dyDescent="0.45">
      <c r="A735" t="s">
        <v>5520</v>
      </c>
      <c r="B735" t="s">
        <v>5654</v>
      </c>
      <c r="C735" t="s">
        <v>5867</v>
      </c>
      <c r="D735" t="s">
        <v>40</v>
      </c>
      <c r="E735">
        <v>1</v>
      </c>
      <c r="F735">
        <v>1</v>
      </c>
      <c r="G735" t="s">
        <v>8</v>
      </c>
      <c r="H735">
        <v>1</v>
      </c>
    </row>
    <row r="736" spans="1:8" x14ac:dyDescent="0.45">
      <c r="A736" t="s">
        <v>1458</v>
      </c>
      <c r="B736" t="s">
        <v>5637</v>
      </c>
      <c r="C736" t="s">
        <v>5850</v>
      </c>
      <c r="D736" t="s">
        <v>40</v>
      </c>
      <c r="E736">
        <v>1</v>
      </c>
      <c r="F736">
        <v>1</v>
      </c>
      <c r="G736" t="s">
        <v>8</v>
      </c>
      <c r="H736">
        <v>1</v>
      </c>
    </row>
    <row r="737" spans="1:8" x14ac:dyDescent="0.45">
      <c r="A737" t="s">
        <v>1608</v>
      </c>
      <c r="B737" t="s">
        <v>5651</v>
      </c>
      <c r="C737" t="s">
        <v>5864</v>
      </c>
      <c r="D737" t="s">
        <v>34</v>
      </c>
      <c r="E737">
        <v>1</v>
      </c>
      <c r="F737">
        <v>1</v>
      </c>
      <c r="G737" t="s">
        <v>8</v>
      </c>
      <c r="H737">
        <v>1</v>
      </c>
    </row>
    <row r="738" spans="1:8" x14ac:dyDescent="0.45">
      <c r="A738" t="s">
        <v>2737</v>
      </c>
      <c r="B738" t="s">
        <v>5641</v>
      </c>
      <c r="C738" t="s">
        <v>5854</v>
      </c>
      <c r="D738" t="s">
        <v>40</v>
      </c>
      <c r="E738">
        <v>1</v>
      </c>
      <c r="F738">
        <v>1</v>
      </c>
      <c r="G738" t="s">
        <v>9</v>
      </c>
      <c r="H738">
        <v>1</v>
      </c>
    </row>
    <row r="739" spans="1:8" x14ac:dyDescent="0.45">
      <c r="A739" t="s">
        <v>3851</v>
      </c>
      <c r="B739" t="s">
        <v>5637</v>
      </c>
      <c r="C739" t="s">
        <v>5850</v>
      </c>
      <c r="D739" t="s">
        <v>40</v>
      </c>
      <c r="E739">
        <v>1</v>
      </c>
      <c r="F739">
        <v>2</v>
      </c>
      <c r="G739" t="s">
        <v>8</v>
      </c>
      <c r="H739">
        <v>1</v>
      </c>
    </row>
    <row r="740" spans="1:8" x14ac:dyDescent="0.45">
      <c r="A740" t="s">
        <v>3851</v>
      </c>
      <c r="B740" t="s">
        <v>5637</v>
      </c>
      <c r="C740" t="s">
        <v>5850</v>
      </c>
      <c r="D740" t="s">
        <v>40</v>
      </c>
      <c r="E740">
        <v>1</v>
      </c>
      <c r="F740">
        <v>2</v>
      </c>
      <c r="G740" t="s">
        <v>9</v>
      </c>
      <c r="H740">
        <v>1</v>
      </c>
    </row>
    <row r="741" spans="1:8" x14ac:dyDescent="0.45">
      <c r="A741" t="s">
        <v>5204</v>
      </c>
      <c r="B741" t="s">
        <v>5649</v>
      </c>
      <c r="C741" t="s">
        <v>5862</v>
      </c>
      <c r="D741" t="s">
        <v>34</v>
      </c>
      <c r="E741">
        <v>1</v>
      </c>
      <c r="F741">
        <v>1</v>
      </c>
      <c r="G741" t="s">
        <v>8</v>
      </c>
      <c r="H741">
        <v>1</v>
      </c>
    </row>
    <row r="742" spans="1:8" x14ac:dyDescent="0.45">
      <c r="A742" t="s">
        <v>292</v>
      </c>
      <c r="B742" t="s">
        <v>5715</v>
      </c>
      <c r="C742" t="s">
        <v>5928</v>
      </c>
      <c r="D742" t="s">
        <v>34</v>
      </c>
      <c r="E742">
        <v>1</v>
      </c>
      <c r="F742">
        <v>1</v>
      </c>
      <c r="G742" t="s">
        <v>8</v>
      </c>
      <c r="H742">
        <v>1</v>
      </c>
    </row>
    <row r="743" spans="1:8" x14ac:dyDescent="0.45">
      <c r="A743" t="s">
        <v>4840</v>
      </c>
      <c r="B743" t="s">
        <v>5692</v>
      </c>
      <c r="C743" t="s">
        <v>5905</v>
      </c>
      <c r="D743" t="s">
        <v>34</v>
      </c>
      <c r="E743">
        <v>1</v>
      </c>
      <c r="F743">
        <v>2</v>
      </c>
      <c r="G743" t="s">
        <v>16</v>
      </c>
      <c r="H743">
        <v>1</v>
      </c>
    </row>
    <row r="744" spans="1:8" x14ac:dyDescent="0.45">
      <c r="A744" t="s">
        <v>3534</v>
      </c>
      <c r="B744" t="s">
        <v>5641</v>
      </c>
      <c r="C744" t="s">
        <v>5854</v>
      </c>
      <c r="D744" t="s">
        <v>34</v>
      </c>
      <c r="E744">
        <v>1</v>
      </c>
      <c r="F744">
        <v>2</v>
      </c>
      <c r="G744" t="s">
        <v>8</v>
      </c>
      <c r="H744">
        <v>1</v>
      </c>
    </row>
    <row r="745" spans="1:8" x14ac:dyDescent="0.45">
      <c r="A745" t="s">
        <v>3534</v>
      </c>
      <c r="B745" t="s">
        <v>5641</v>
      </c>
      <c r="C745" t="s">
        <v>5854</v>
      </c>
      <c r="D745" t="s">
        <v>34</v>
      </c>
      <c r="E745">
        <v>1</v>
      </c>
      <c r="F745">
        <v>2</v>
      </c>
      <c r="G745" t="s">
        <v>14</v>
      </c>
      <c r="H745">
        <v>1</v>
      </c>
    </row>
    <row r="746" spans="1:8" x14ac:dyDescent="0.45">
      <c r="A746" t="s">
        <v>2316</v>
      </c>
      <c r="B746" t="s">
        <v>5710</v>
      </c>
      <c r="C746" t="s">
        <v>5923</v>
      </c>
      <c r="D746" t="s">
        <v>34</v>
      </c>
      <c r="E746">
        <v>1</v>
      </c>
      <c r="F746">
        <v>2</v>
      </c>
      <c r="G746" t="s">
        <v>16</v>
      </c>
      <c r="H746">
        <v>1</v>
      </c>
    </row>
    <row r="747" spans="1:8" x14ac:dyDescent="0.45">
      <c r="A747" t="s">
        <v>680</v>
      </c>
      <c r="B747" t="s">
        <v>5638</v>
      </c>
      <c r="C747" t="s">
        <v>5851</v>
      </c>
      <c r="D747" t="s">
        <v>34</v>
      </c>
      <c r="E747">
        <v>1</v>
      </c>
      <c r="F747">
        <v>1</v>
      </c>
      <c r="G747" t="s">
        <v>16</v>
      </c>
      <c r="H747">
        <v>1</v>
      </c>
    </row>
    <row r="748" spans="1:8" x14ac:dyDescent="0.45">
      <c r="A748" t="s">
        <v>3229</v>
      </c>
      <c r="B748" t="s">
        <v>5626</v>
      </c>
      <c r="C748" t="s">
        <v>5839</v>
      </c>
      <c r="D748" t="s">
        <v>34</v>
      </c>
      <c r="E748">
        <v>1</v>
      </c>
      <c r="F748">
        <v>1</v>
      </c>
      <c r="G748" t="s">
        <v>8</v>
      </c>
      <c r="H748">
        <v>1</v>
      </c>
    </row>
    <row r="749" spans="1:8" x14ac:dyDescent="0.45">
      <c r="A749" t="s">
        <v>4124</v>
      </c>
      <c r="B749" t="s">
        <v>5641</v>
      </c>
      <c r="C749" t="s">
        <v>5854</v>
      </c>
      <c r="D749" t="s">
        <v>34</v>
      </c>
      <c r="E749">
        <v>1</v>
      </c>
      <c r="F749">
        <v>4</v>
      </c>
      <c r="G749" t="s">
        <v>16</v>
      </c>
      <c r="H749">
        <v>1</v>
      </c>
    </row>
    <row r="750" spans="1:8" x14ac:dyDescent="0.45">
      <c r="A750" t="s">
        <v>4124</v>
      </c>
      <c r="B750" t="s">
        <v>5641</v>
      </c>
      <c r="C750" t="s">
        <v>5854</v>
      </c>
      <c r="D750" t="s">
        <v>34</v>
      </c>
      <c r="E750">
        <v>1</v>
      </c>
      <c r="F750">
        <v>4</v>
      </c>
      <c r="G750" t="s">
        <v>9</v>
      </c>
      <c r="H750">
        <v>1</v>
      </c>
    </row>
    <row r="751" spans="1:8" x14ac:dyDescent="0.45">
      <c r="A751" t="s">
        <v>4124</v>
      </c>
      <c r="B751" t="s">
        <v>5641</v>
      </c>
      <c r="C751" t="s">
        <v>5854</v>
      </c>
      <c r="D751" t="s">
        <v>34</v>
      </c>
      <c r="E751">
        <v>1</v>
      </c>
      <c r="F751">
        <v>4</v>
      </c>
      <c r="G751" t="s">
        <v>14</v>
      </c>
      <c r="H751">
        <v>1</v>
      </c>
    </row>
    <row r="752" spans="1:8" x14ac:dyDescent="0.45">
      <c r="A752" t="s">
        <v>2697</v>
      </c>
      <c r="B752" t="s">
        <v>5638</v>
      </c>
      <c r="C752" t="s">
        <v>5851</v>
      </c>
      <c r="D752" t="s">
        <v>34</v>
      </c>
      <c r="E752">
        <v>1</v>
      </c>
      <c r="F752">
        <v>2</v>
      </c>
      <c r="G752" t="s">
        <v>16</v>
      </c>
      <c r="H752">
        <v>1</v>
      </c>
    </row>
    <row r="753" spans="1:8" x14ac:dyDescent="0.45">
      <c r="A753" t="s">
        <v>2697</v>
      </c>
      <c r="B753" t="s">
        <v>5638</v>
      </c>
      <c r="C753" t="s">
        <v>5851</v>
      </c>
      <c r="D753" t="s">
        <v>34</v>
      </c>
      <c r="E753">
        <v>1</v>
      </c>
      <c r="F753">
        <v>2</v>
      </c>
      <c r="G753" t="s">
        <v>14</v>
      </c>
      <c r="H753">
        <v>1</v>
      </c>
    </row>
    <row r="754" spans="1:8" x14ac:dyDescent="0.45">
      <c r="A754" t="s">
        <v>5555</v>
      </c>
      <c r="B754" t="s">
        <v>5644</v>
      </c>
      <c r="C754" t="s">
        <v>5857</v>
      </c>
      <c r="D754" t="s">
        <v>40</v>
      </c>
      <c r="E754">
        <v>1</v>
      </c>
      <c r="F754">
        <v>2</v>
      </c>
      <c r="G754" t="s">
        <v>14</v>
      </c>
      <c r="H754">
        <v>1</v>
      </c>
    </row>
    <row r="755" spans="1:8" x14ac:dyDescent="0.45">
      <c r="A755" t="s">
        <v>5555</v>
      </c>
      <c r="B755" t="s">
        <v>5644</v>
      </c>
      <c r="C755" t="s">
        <v>5857</v>
      </c>
      <c r="D755" t="s">
        <v>40</v>
      </c>
      <c r="E755">
        <v>1</v>
      </c>
      <c r="F755">
        <v>2</v>
      </c>
      <c r="G755" t="s">
        <v>8</v>
      </c>
      <c r="H755">
        <v>1</v>
      </c>
    </row>
    <row r="756" spans="1:8" x14ac:dyDescent="0.45">
      <c r="A756" t="s">
        <v>490</v>
      </c>
      <c r="B756" t="s">
        <v>5657</v>
      </c>
      <c r="C756" t="s">
        <v>5870</v>
      </c>
      <c r="D756" t="s">
        <v>34</v>
      </c>
      <c r="E756">
        <v>1</v>
      </c>
      <c r="F756">
        <v>2</v>
      </c>
      <c r="G756" t="s">
        <v>14</v>
      </c>
      <c r="H756">
        <v>1</v>
      </c>
    </row>
    <row r="757" spans="1:8" x14ac:dyDescent="0.45">
      <c r="A757" t="s">
        <v>2393</v>
      </c>
      <c r="B757" t="s">
        <v>5651</v>
      </c>
      <c r="C757" t="s">
        <v>5864</v>
      </c>
      <c r="D757" t="s">
        <v>34</v>
      </c>
      <c r="E757">
        <v>1</v>
      </c>
      <c r="F757">
        <v>2</v>
      </c>
      <c r="G757" t="s">
        <v>8</v>
      </c>
      <c r="H757">
        <v>1</v>
      </c>
    </row>
    <row r="758" spans="1:8" x14ac:dyDescent="0.45">
      <c r="A758" t="s">
        <v>2393</v>
      </c>
      <c r="B758" t="s">
        <v>5651</v>
      </c>
      <c r="C758" t="s">
        <v>5864</v>
      </c>
      <c r="D758" t="s">
        <v>34</v>
      </c>
      <c r="E758">
        <v>1</v>
      </c>
      <c r="F758">
        <v>2</v>
      </c>
      <c r="G758" t="s">
        <v>14</v>
      </c>
      <c r="H758">
        <v>1</v>
      </c>
    </row>
    <row r="759" spans="1:8" x14ac:dyDescent="0.45">
      <c r="A759" t="s">
        <v>3848</v>
      </c>
      <c r="B759" t="s">
        <v>5722</v>
      </c>
      <c r="C759" t="s">
        <v>5935</v>
      </c>
      <c r="D759" t="s">
        <v>34</v>
      </c>
      <c r="E759">
        <v>1</v>
      </c>
      <c r="F759">
        <v>1</v>
      </c>
      <c r="G759" t="s">
        <v>16</v>
      </c>
      <c r="H759">
        <v>1</v>
      </c>
    </row>
    <row r="760" spans="1:8" x14ac:dyDescent="0.45">
      <c r="A760" t="s">
        <v>3265</v>
      </c>
      <c r="B760" t="s">
        <v>5707</v>
      </c>
      <c r="C760" t="s">
        <v>5920</v>
      </c>
      <c r="D760" t="s">
        <v>34</v>
      </c>
      <c r="E760">
        <v>1</v>
      </c>
      <c r="F760">
        <v>1</v>
      </c>
      <c r="G760" t="s">
        <v>8</v>
      </c>
      <c r="H760">
        <v>1</v>
      </c>
    </row>
    <row r="761" spans="1:8" x14ac:dyDescent="0.45">
      <c r="A761" t="s">
        <v>2004</v>
      </c>
      <c r="B761" t="s">
        <v>5658</v>
      </c>
      <c r="C761" t="s">
        <v>5871</v>
      </c>
      <c r="D761" t="s">
        <v>40</v>
      </c>
      <c r="E761">
        <v>1</v>
      </c>
      <c r="F761">
        <v>2</v>
      </c>
      <c r="G761" t="s">
        <v>8</v>
      </c>
      <c r="H761">
        <v>1</v>
      </c>
    </row>
    <row r="762" spans="1:8" x14ac:dyDescent="0.45">
      <c r="A762" t="s">
        <v>2004</v>
      </c>
      <c r="B762" t="s">
        <v>5658</v>
      </c>
      <c r="C762" t="s">
        <v>5871</v>
      </c>
      <c r="D762" t="s">
        <v>40</v>
      </c>
      <c r="E762">
        <v>1</v>
      </c>
      <c r="F762">
        <v>2</v>
      </c>
      <c r="G762" t="s">
        <v>14</v>
      </c>
      <c r="H762">
        <v>1</v>
      </c>
    </row>
    <row r="763" spans="1:8" x14ac:dyDescent="0.45">
      <c r="A763" t="s">
        <v>363</v>
      </c>
      <c r="B763" t="s">
        <v>5651</v>
      </c>
      <c r="C763" t="s">
        <v>5864</v>
      </c>
      <c r="D763" t="s">
        <v>34</v>
      </c>
      <c r="E763">
        <v>1</v>
      </c>
      <c r="F763">
        <v>4</v>
      </c>
      <c r="G763" t="s">
        <v>16</v>
      </c>
      <c r="H763">
        <v>1</v>
      </c>
    </row>
    <row r="764" spans="1:8" x14ac:dyDescent="0.45">
      <c r="A764" t="s">
        <v>363</v>
      </c>
      <c r="B764" t="s">
        <v>5651</v>
      </c>
      <c r="C764" t="s">
        <v>5864</v>
      </c>
      <c r="D764" t="s">
        <v>34</v>
      </c>
      <c r="E764">
        <v>1</v>
      </c>
      <c r="F764">
        <v>4</v>
      </c>
      <c r="G764" t="s">
        <v>14</v>
      </c>
      <c r="H764">
        <v>1</v>
      </c>
    </row>
    <row r="765" spans="1:8" x14ac:dyDescent="0.45">
      <c r="A765" t="s">
        <v>4890</v>
      </c>
      <c r="B765" t="s">
        <v>5721</v>
      </c>
      <c r="C765" t="s">
        <v>5934</v>
      </c>
      <c r="D765" t="s">
        <v>34</v>
      </c>
      <c r="E765">
        <v>1</v>
      </c>
      <c r="F765">
        <v>2</v>
      </c>
      <c r="G765" t="s">
        <v>16</v>
      </c>
      <c r="H765">
        <v>1</v>
      </c>
    </row>
    <row r="766" spans="1:8" x14ac:dyDescent="0.45">
      <c r="A766" t="s">
        <v>3604</v>
      </c>
      <c r="B766" t="s">
        <v>5698</v>
      </c>
      <c r="C766" t="s">
        <v>5911</v>
      </c>
      <c r="D766" t="s">
        <v>34</v>
      </c>
      <c r="E766">
        <v>1</v>
      </c>
      <c r="F766">
        <v>1</v>
      </c>
      <c r="G766" t="s">
        <v>8</v>
      </c>
      <c r="H766">
        <v>1</v>
      </c>
    </row>
    <row r="767" spans="1:8" x14ac:dyDescent="0.45">
      <c r="A767" t="s">
        <v>2322</v>
      </c>
      <c r="B767" t="s">
        <v>5644</v>
      </c>
      <c r="C767" t="s">
        <v>5857</v>
      </c>
      <c r="D767" t="s">
        <v>34</v>
      </c>
      <c r="E767">
        <v>1</v>
      </c>
      <c r="F767">
        <v>1</v>
      </c>
      <c r="G767" t="s">
        <v>9</v>
      </c>
      <c r="H767">
        <v>1</v>
      </c>
    </row>
    <row r="768" spans="1:8" x14ac:dyDescent="0.45">
      <c r="A768" t="s">
        <v>1381</v>
      </c>
      <c r="B768" t="s">
        <v>5631</v>
      </c>
      <c r="C768" t="s">
        <v>5844</v>
      </c>
      <c r="D768" t="s">
        <v>40</v>
      </c>
      <c r="E768">
        <v>1</v>
      </c>
      <c r="F768">
        <v>2</v>
      </c>
      <c r="G768" t="s">
        <v>8</v>
      </c>
      <c r="H768">
        <v>1</v>
      </c>
    </row>
    <row r="769" spans="1:8" x14ac:dyDescent="0.45">
      <c r="A769" t="s">
        <v>4537</v>
      </c>
      <c r="B769" t="s">
        <v>5624</v>
      </c>
      <c r="C769" t="s">
        <v>5837</v>
      </c>
      <c r="D769" t="s">
        <v>34</v>
      </c>
      <c r="E769">
        <v>1</v>
      </c>
      <c r="F769">
        <v>2</v>
      </c>
      <c r="G769" t="s">
        <v>16</v>
      </c>
      <c r="H769">
        <v>1</v>
      </c>
    </row>
    <row r="770" spans="1:8" x14ac:dyDescent="0.45">
      <c r="A770" t="s">
        <v>2872</v>
      </c>
      <c r="B770" t="s">
        <v>5672</v>
      </c>
      <c r="C770" t="s">
        <v>5885</v>
      </c>
      <c r="D770" t="s">
        <v>40</v>
      </c>
      <c r="E770">
        <v>1</v>
      </c>
      <c r="F770">
        <v>2</v>
      </c>
      <c r="G770" t="s">
        <v>14</v>
      </c>
      <c r="H770">
        <v>1</v>
      </c>
    </row>
    <row r="771" spans="1:8" x14ac:dyDescent="0.45">
      <c r="A771" t="s">
        <v>2872</v>
      </c>
      <c r="B771" t="s">
        <v>5672</v>
      </c>
      <c r="C771" t="s">
        <v>5885</v>
      </c>
      <c r="D771" t="s">
        <v>40</v>
      </c>
      <c r="E771">
        <v>1</v>
      </c>
      <c r="F771">
        <v>2</v>
      </c>
      <c r="G771" t="s">
        <v>8</v>
      </c>
      <c r="H771">
        <v>1</v>
      </c>
    </row>
    <row r="772" spans="1:8" x14ac:dyDescent="0.45">
      <c r="A772" t="s">
        <v>3977</v>
      </c>
      <c r="B772" t="s">
        <v>5631</v>
      </c>
      <c r="C772" t="s">
        <v>5844</v>
      </c>
      <c r="D772" t="s">
        <v>40</v>
      </c>
      <c r="E772">
        <v>1</v>
      </c>
      <c r="F772">
        <v>2</v>
      </c>
      <c r="G772" t="s">
        <v>16</v>
      </c>
      <c r="H772">
        <v>1</v>
      </c>
    </row>
    <row r="773" spans="1:8" x14ac:dyDescent="0.45">
      <c r="A773" t="s">
        <v>3977</v>
      </c>
      <c r="B773" t="s">
        <v>5631</v>
      </c>
      <c r="C773" t="s">
        <v>5844</v>
      </c>
      <c r="D773" t="s">
        <v>40</v>
      </c>
      <c r="E773">
        <v>1</v>
      </c>
      <c r="F773">
        <v>2</v>
      </c>
      <c r="G773" t="s">
        <v>8</v>
      </c>
      <c r="H773">
        <v>1</v>
      </c>
    </row>
    <row r="774" spans="1:8" x14ac:dyDescent="0.45">
      <c r="A774" t="s">
        <v>5410</v>
      </c>
      <c r="B774" t="s">
        <v>5628</v>
      </c>
      <c r="C774" t="s">
        <v>5841</v>
      </c>
      <c r="D774" t="s">
        <v>34</v>
      </c>
      <c r="E774">
        <v>1</v>
      </c>
      <c r="F774">
        <v>1</v>
      </c>
      <c r="G774" t="s">
        <v>8</v>
      </c>
      <c r="H774">
        <v>1</v>
      </c>
    </row>
    <row r="775" spans="1:8" x14ac:dyDescent="0.45">
      <c r="A775" t="s">
        <v>1233</v>
      </c>
      <c r="B775" t="s">
        <v>5648</v>
      </c>
      <c r="C775" t="s">
        <v>5861</v>
      </c>
      <c r="D775" t="s">
        <v>34</v>
      </c>
      <c r="E775">
        <v>1</v>
      </c>
      <c r="F775">
        <v>1</v>
      </c>
      <c r="G775" t="s">
        <v>8</v>
      </c>
      <c r="H775">
        <v>1</v>
      </c>
    </row>
    <row r="776" spans="1:8" x14ac:dyDescent="0.45">
      <c r="A776" t="s">
        <v>1798</v>
      </c>
      <c r="B776" t="s">
        <v>5674</v>
      </c>
      <c r="C776" t="s">
        <v>5887</v>
      </c>
      <c r="D776" t="s">
        <v>40</v>
      </c>
      <c r="E776">
        <v>1</v>
      </c>
      <c r="F776">
        <v>2</v>
      </c>
      <c r="G776" t="s">
        <v>14</v>
      </c>
      <c r="H776">
        <v>1</v>
      </c>
    </row>
    <row r="777" spans="1:8" x14ac:dyDescent="0.45">
      <c r="A777" t="s">
        <v>2934</v>
      </c>
      <c r="B777" t="s">
        <v>5623</v>
      </c>
      <c r="C777" t="s">
        <v>5836</v>
      </c>
      <c r="D777" t="s">
        <v>40</v>
      </c>
      <c r="E777">
        <v>1</v>
      </c>
      <c r="F777">
        <v>1</v>
      </c>
      <c r="G777" t="s">
        <v>9</v>
      </c>
      <c r="H777">
        <v>1</v>
      </c>
    </row>
    <row r="778" spans="1:8" x14ac:dyDescent="0.45">
      <c r="A778" t="s">
        <v>3657</v>
      </c>
      <c r="B778" t="s">
        <v>5646</v>
      </c>
      <c r="C778" t="s">
        <v>5859</v>
      </c>
      <c r="D778" t="s">
        <v>40</v>
      </c>
      <c r="E778">
        <v>1</v>
      </c>
      <c r="F778">
        <v>2</v>
      </c>
      <c r="G778" t="s">
        <v>16</v>
      </c>
      <c r="H778">
        <v>1</v>
      </c>
    </row>
    <row r="779" spans="1:8" x14ac:dyDescent="0.45">
      <c r="A779" t="s">
        <v>5241</v>
      </c>
      <c r="B779" t="s">
        <v>5661</v>
      </c>
      <c r="C779" t="s">
        <v>5874</v>
      </c>
      <c r="D779" t="s">
        <v>269</v>
      </c>
      <c r="E779">
        <v>1</v>
      </c>
      <c r="F779">
        <v>1</v>
      </c>
      <c r="G779" t="s">
        <v>8</v>
      </c>
      <c r="H779">
        <v>1</v>
      </c>
    </row>
    <row r="780" spans="1:8" x14ac:dyDescent="0.45">
      <c r="A780" t="s">
        <v>2075</v>
      </c>
      <c r="B780" t="s">
        <v>5631</v>
      </c>
      <c r="C780" t="s">
        <v>5844</v>
      </c>
      <c r="D780" t="s">
        <v>34</v>
      </c>
      <c r="E780">
        <v>1</v>
      </c>
      <c r="F780">
        <v>2</v>
      </c>
      <c r="G780" t="s">
        <v>9</v>
      </c>
      <c r="H780">
        <v>1</v>
      </c>
    </row>
    <row r="781" spans="1:8" x14ac:dyDescent="0.45">
      <c r="A781" t="s">
        <v>2075</v>
      </c>
      <c r="B781" t="s">
        <v>5631</v>
      </c>
      <c r="C781" t="s">
        <v>5844</v>
      </c>
      <c r="D781" t="s">
        <v>34</v>
      </c>
      <c r="E781">
        <v>1</v>
      </c>
      <c r="F781">
        <v>2</v>
      </c>
      <c r="G781" t="s">
        <v>8</v>
      </c>
      <c r="H781">
        <v>1</v>
      </c>
    </row>
    <row r="782" spans="1:8" x14ac:dyDescent="0.45">
      <c r="A782" t="s">
        <v>4638</v>
      </c>
      <c r="B782" t="s">
        <v>5654</v>
      </c>
      <c r="C782" t="s">
        <v>5867</v>
      </c>
      <c r="D782" t="s">
        <v>40</v>
      </c>
      <c r="E782">
        <v>1</v>
      </c>
      <c r="F782">
        <v>1</v>
      </c>
      <c r="G782" t="s">
        <v>9</v>
      </c>
      <c r="H782">
        <v>1</v>
      </c>
    </row>
    <row r="783" spans="1:8" x14ac:dyDescent="0.45">
      <c r="A783" t="s">
        <v>3526</v>
      </c>
      <c r="B783" t="s">
        <v>5692</v>
      </c>
      <c r="C783" t="s">
        <v>5905</v>
      </c>
      <c r="D783" t="s">
        <v>40</v>
      </c>
      <c r="E783">
        <v>1</v>
      </c>
      <c r="F783">
        <v>1</v>
      </c>
      <c r="G783" t="s">
        <v>8</v>
      </c>
      <c r="H783">
        <v>1</v>
      </c>
    </row>
    <row r="784" spans="1:8" x14ac:dyDescent="0.45">
      <c r="A784" t="s">
        <v>2442</v>
      </c>
      <c r="B784" t="s">
        <v>5714</v>
      </c>
      <c r="C784" t="s">
        <v>5927</v>
      </c>
      <c r="D784" t="s">
        <v>34</v>
      </c>
      <c r="E784">
        <v>1</v>
      </c>
      <c r="F784">
        <v>2</v>
      </c>
      <c r="G784" t="s">
        <v>8</v>
      </c>
      <c r="H784">
        <v>1</v>
      </c>
    </row>
    <row r="785" spans="1:8" x14ac:dyDescent="0.45">
      <c r="A785" t="s">
        <v>2442</v>
      </c>
      <c r="B785" t="s">
        <v>5714</v>
      </c>
      <c r="C785" t="s">
        <v>5927</v>
      </c>
      <c r="D785" t="s">
        <v>34</v>
      </c>
      <c r="E785">
        <v>1</v>
      </c>
      <c r="F785">
        <v>2</v>
      </c>
      <c r="G785" t="s">
        <v>9</v>
      </c>
      <c r="H785">
        <v>1</v>
      </c>
    </row>
    <row r="786" spans="1:8" x14ac:dyDescent="0.45">
      <c r="A786" t="s">
        <v>951</v>
      </c>
      <c r="B786" t="s">
        <v>5723</v>
      </c>
      <c r="C786" t="s">
        <v>5936</v>
      </c>
      <c r="D786" t="s">
        <v>40</v>
      </c>
      <c r="E786">
        <v>1</v>
      </c>
      <c r="F786">
        <v>1</v>
      </c>
      <c r="G786" t="s">
        <v>8</v>
      </c>
      <c r="H786">
        <v>1</v>
      </c>
    </row>
    <row r="787" spans="1:8" x14ac:dyDescent="0.45">
      <c r="A787" t="s">
        <v>4291</v>
      </c>
      <c r="B787" t="s">
        <v>5685</v>
      </c>
      <c r="C787" t="s">
        <v>5898</v>
      </c>
      <c r="D787" t="s">
        <v>34</v>
      </c>
      <c r="E787">
        <v>1</v>
      </c>
      <c r="F787">
        <v>2</v>
      </c>
      <c r="G787" t="s">
        <v>14</v>
      </c>
      <c r="H787">
        <v>1</v>
      </c>
    </row>
    <row r="788" spans="1:8" x14ac:dyDescent="0.45">
      <c r="A788" t="s">
        <v>3197</v>
      </c>
      <c r="B788" t="s">
        <v>5641</v>
      </c>
      <c r="C788" t="s">
        <v>5854</v>
      </c>
      <c r="D788" t="s">
        <v>269</v>
      </c>
      <c r="E788">
        <v>1</v>
      </c>
      <c r="F788">
        <v>1</v>
      </c>
      <c r="G788" t="s">
        <v>8</v>
      </c>
      <c r="H788">
        <v>1</v>
      </c>
    </row>
    <row r="789" spans="1:8" x14ac:dyDescent="0.45">
      <c r="A789" t="s">
        <v>4002</v>
      </c>
      <c r="B789" t="s">
        <v>5637</v>
      </c>
      <c r="C789" t="s">
        <v>5850</v>
      </c>
      <c r="D789" t="s">
        <v>40</v>
      </c>
      <c r="E789">
        <v>1</v>
      </c>
      <c r="F789">
        <v>1</v>
      </c>
      <c r="G789" t="s">
        <v>8</v>
      </c>
      <c r="H789">
        <v>1</v>
      </c>
    </row>
    <row r="790" spans="1:8" x14ac:dyDescent="0.45">
      <c r="A790" t="s">
        <v>2405</v>
      </c>
      <c r="B790" t="s">
        <v>5631</v>
      </c>
      <c r="C790" t="s">
        <v>5844</v>
      </c>
      <c r="D790" t="s">
        <v>34</v>
      </c>
      <c r="E790">
        <v>1</v>
      </c>
      <c r="F790">
        <v>2</v>
      </c>
      <c r="G790" t="s">
        <v>9</v>
      </c>
      <c r="H790">
        <v>1</v>
      </c>
    </row>
    <row r="791" spans="1:8" x14ac:dyDescent="0.45">
      <c r="A791" t="s">
        <v>4016</v>
      </c>
      <c r="B791" t="s">
        <v>5654</v>
      </c>
      <c r="C791" t="s">
        <v>5867</v>
      </c>
      <c r="D791" t="s">
        <v>34</v>
      </c>
      <c r="E791">
        <v>1</v>
      </c>
      <c r="F791">
        <v>1</v>
      </c>
      <c r="G791" t="s">
        <v>8</v>
      </c>
      <c r="H791">
        <v>1</v>
      </c>
    </row>
    <row r="792" spans="1:8" x14ac:dyDescent="0.45">
      <c r="A792" t="s">
        <v>5594</v>
      </c>
      <c r="B792" t="s">
        <v>5624</v>
      </c>
      <c r="C792" t="s">
        <v>5837</v>
      </c>
      <c r="D792" t="s">
        <v>34</v>
      </c>
      <c r="E792">
        <v>1</v>
      </c>
      <c r="F792">
        <v>1</v>
      </c>
      <c r="G792" t="s">
        <v>9</v>
      </c>
      <c r="H792">
        <v>1</v>
      </c>
    </row>
    <row r="793" spans="1:8" x14ac:dyDescent="0.45">
      <c r="A793" t="s">
        <v>674</v>
      </c>
      <c r="B793" t="s">
        <v>5708</v>
      </c>
      <c r="C793" t="s">
        <v>5921</v>
      </c>
      <c r="D793" t="s">
        <v>40</v>
      </c>
      <c r="E793">
        <v>1</v>
      </c>
      <c r="F793">
        <v>1</v>
      </c>
      <c r="G793" t="s">
        <v>8</v>
      </c>
      <c r="H793">
        <v>1</v>
      </c>
    </row>
    <row r="794" spans="1:8" x14ac:dyDescent="0.45">
      <c r="A794" t="s">
        <v>2029</v>
      </c>
      <c r="B794" t="s">
        <v>5641</v>
      </c>
      <c r="C794" t="s">
        <v>5854</v>
      </c>
      <c r="D794" t="s">
        <v>269</v>
      </c>
      <c r="E794">
        <v>1</v>
      </c>
      <c r="F794">
        <v>2</v>
      </c>
      <c r="G794" t="s">
        <v>8</v>
      </c>
      <c r="H794">
        <v>1</v>
      </c>
    </row>
    <row r="795" spans="1:8" x14ac:dyDescent="0.45">
      <c r="A795" t="s">
        <v>2947</v>
      </c>
      <c r="B795" t="s">
        <v>5651</v>
      </c>
      <c r="C795" t="s">
        <v>5864</v>
      </c>
      <c r="D795" t="s">
        <v>40</v>
      </c>
      <c r="E795">
        <v>1</v>
      </c>
      <c r="F795">
        <v>1</v>
      </c>
      <c r="G795" t="s">
        <v>16</v>
      </c>
      <c r="H795">
        <v>1</v>
      </c>
    </row>
    <row r="796" spans="1:8" x14ac:dyDescent="0.45">
      <c r="A796" t="s">
        <v>3967</v>
      </c>
      <c r="B796" t="s">
        <v>5645</v>
      </c>
      <c r="C796" t="s">
        <v>5858</v>
      </c>
      <c r="D796" t="s">
        <v>40</v>
      </c>
      <c r="E796">
        <v>1</v>
      </c>
      <c r="F796">
        <v>1</v>
      </c>
      <c r="G796" t="s">
        <v>8</v>
      </c>
      <c r="H796">
        <v>1</v>
      </c>
    </row>
    <row r="797" spans="1:8" x14ac:dyDescent="0.45">
      <c r="A797" t="s">
        <v>3136</v>
      </c>
      <c r="B797" t="s">
        <v>5671</v>
      </c>
      <c r="C797" t="s">
        <v>5884</v>
      </c>
      <c r="D797" t="s">
        <v>40</v>
      </c>
      <c r="E797">
        <v>1</v>
      </c>
      <c r="F797">
        <v>2</v>
      </c>
      <c r="G797" t="s">
        <v>14</v>
      </c>
      <c r="H797">
        <v>1</v>
      </c>
    </row>
    <row r="798" spans="1:8" x14ac:dyDescent="0.45">
      <c r="A798" t="s">
        <v>3136</v>
      </c>
      <c r="B798" t="s">
        <v>5671</v>
      </c>
      <c r="C798" t="s">
        <v>5884</v>
      </c>
      <c r="D798" t="s">
        <v>40</v>
      </c>
      <c r="E798">
        <v>1</v>
      </c>
      <c r="F798">
        <v>2</v>
      </c>
      <c r="G798" t="s">
        <v>8</v>
      </c>
      <c r="H798">
        <v>1</v>
      </c>
    </row>
    <row r="799" spans="1:8" x14ac:dyDescent="0.45">
      <c r="A799" t="s">
        <v>596</v>
      </c>
      <c r="B799" t="s">
        <v>5655</v>
      </c>
      <c r="C799" t="s">
        <v>5868</v>
      </c>
      <c r="D799" t="s">
        <v>40</v>
      </c>
      <c r="E799">
        <v>1</v>
      </c>
      <c r="F799">
        <v>3</v>
      </c>
      <c r="G799" t="s">
        <v>16</v>
      </c>
      <c r="H799">
        <v>1</v>
      </c>
    </row>
    <row r="800" spans="1:8" x14ac:dyDescent="0.45">
      <c r="A800" t="s">
        <v>4924</v>
      </c>
      <c r="B800" t="s">
        <v>5641</v>
      </c>
      <c r="C800" t="s">
        <v>5854</v>
      </c>
      <c r="D800" t="s">
        <v>34</v>
      </c>
      <c r="E800">
        <v>1</v>
      </c>
      <c r="F800">
        <v>2</v>
      </c>
      <c r="G800" t="s">
        <v>8</v>
      </c>
      <c r="H800">
        <v>1</v>
      </c>
    </row>
    <row r="801" spans="1:8" x14ac:dyDescent="0.45">
      <c r="A801" t="s">
        <v>4924</v>
      </c>
      <c r="B801" t="s">
        <v>5641</v>
      </c>
      <c r="C801" t="s">
        <v>5854</v>
      </c>
      <c r="D801" t="s">
        <v>34</v>
      </c>
      <c r="E801">
        <v>1</v>
      </c>
      <c r="F801">
        <v>2</v>
      </c>
      <c r="G801" t="s">
        <v>10</v>
      </c>
      <c r="H801">
        <v>1</v>
      </c>
    </row>
    <row r="802" spans="1:8" x14ac:dyDescent="0.45">
      <c r="A802" t="s">
        <v>4171</v>
      </c>
      <c r="B802" t="s">
        <v>5644</v>
      </c>
      <c r="C802" t="s">
        <v>5857</v>
      </c>
      <c r="D802" t="s">
        <v>34</v>
      </c>
      <c r="E802">
        <v>1</v>
      </c>
      <c r="F802">
        <v>1</v>
      </c>
      <c r="G802" t="s">
        <v>16</v>
      </c>
      <c r="H802">
        <v>1</v>
      </c>
    </row>
    <row r="803" spans="1:8" x14ac:dyDescent="0.45">
      <c r="A803" t="s">
        <v>2738</v>
      </c>
      <c r="B803" t="s">
        <v>5724</v>
      </c>
      <c r="C803" t="s">
        <v>5937</v>
      </c>
      <c r="D803" t="s">
        <v>40</v>
      </c>
      <c r="E803">
        <v>1</v>
      </c>
      <c r="F803">
        <v>1</v>
      </c>
      <c r="G803" t="s">
        <v>10</v>
      </c>
      <c r="H803">
        <v>1</v>
      </c>
    </row>
    <row r="804" spans="1:8" x14ac:dyDescent="0.45">
      <c r="A804" t="s">
        <v>907</v>
      </c>
      <c r="B804" t="s">
        <v>5624</v>
      </c>
      <c r="C804" t="s">
        <v>5837</v>
      </c>
      <c r="D804" t="s">
        <v>40</v>
      </c>
      <c r="E804">
        <v>1</v>
      </c>
      <c r="F804">
        <v>2</v>
      </c>
      <c r="G804" t="s">
        <v>9</v>
      </c>
      <c r="H804">
        <v>1</v>
      </c>
    </row>
    <row r="805" spans="1:8" x14ac:dyDescent="0.45">
      <c r="A805" t="s">
        <v>907</v>
      </c>
      <c r="B805" t="s">
        <v>5624</v>
      </c>
      <c r="C805" t="s">
        <v>5837</v>
      </c>
      <c r="D805" t="s">
        <v>40</v>
      </c>
      <c r="E805">
        <v>1</v>
      </c>
      <c r="F805">
        <v>2</v>
      </c>
      <c r="G805" t="s">
        <v>8</v>
      </c>
      <c r="H805">
        <v>1</v>
      </c>
    </row>
    <row r="806" spans="1:8" x14ac:dyDescent="0.45">
      <c r="A806" t="s">
        <v>5242</v>
      </c>
      <c r="B806" t="s">
        <v>5632</v>
      </c>
      <c r="C806" t="s">
        <v>5845</v>
      </c>
      <c r="D806" t="s">
        <v>34</v>
      </c>
      <c r="E806">
        <v>1</v>
      </c>
      <c r="F806">
        <v>2</v>
      </c>
      <c r="G806" t="s">
        <v>16</v>
      </c>
      <c r="H806">
        <v>1</v>
      </c>
    </row>
    <row r="807" spans="1:8" x14ac:dyDescent="0.45">
      <c r="A807" t="s">
        <v>5242</v>
      </c>
      <c r="B807" t="s">
        <v>5632</v>
      </c>
      <c r="C807" t="s">
        <v>5845</v>
      </c>
      <c r="D807" t="s">
        <v>34</v>
      </c>
      <c r="E807">
        <v>1</v>
      </c>
      <c r="F807">
        <v>2</v>
      </c>
      <c r="G807" t="s">
        <v>14</v>
      </c>
      <c r="H807">
        <v>1</v>
      </c>
    </row>
    <row r="808" spans="1:8" x14ac:dyDescent="0.45">
      <c r="A808" t="s">
        <v>2513</v>
      </c>
      <c r="B808" t="s">
        <v>5654</v>
      </c>
      <c r="C808" t="s">
        <v>5867</v>
      </c>
      <c r="D808" t="s">
        <v>34</v>
      </c>
      <c r="E808">
        <v>1</v>
      </c>
      <c r="F808">
        <v>2</v>
      </c>
      <c r="G808" t="s">
        <v>9</v>
      </c>
      <c r="H808">
        <v>1</v>
      </c>
    </row>
    <row r="809" spans="1:8" x14ac:dyDescent="0.45">
      <c r="A809" t="s">
        <v>2513</v>
      </c>
      <c r="B809" t="s">
        <v>5654</v>
      </c>
      <c r="C809" t="s">
        <v>5867</v>
      </c>
      <c r="D809" t="s">
        <v>34</v>
      </c>
      <c r="E809">
        <v>1</v>
      </c>
      <c r="F809">
        <v>2</v>
      </c>
      <c r="G809" t="s">
        <v>8</v>
      </c>
      <c r="H809">
        <v>1</v>
      </c>
    </row>
    <row r="810" spans="1:8" x14ac:dyDescent="0.45">
      <c r="A810" t="s">
        <v>5361</v>
      </c>
      <c r="B810" t="s">
        <v>5651</v>
      </c>
      <c r="C810" t="s">
        <v>5864</v>
      </c>
      <c r="D810" t="s">
        <v>34</v>
      </c>
      <c r="E810">
        <v>1</v>
      </c>
      <c r="F810">
        <v>1</v>
      </c>
      <c r="G810" t="s">
        <v>9</v>
      </c>
      <c r="H810">
        <v>1</v>
      </c>
    </row>
    <row r="811" spans="1:8" x14ac:dyDescent="0.45">
      <c r="A811" t="s">
        <v>855</v>
      </c>
      <c r="B811" t="s">
        <v>5631</v>
      </c>
      <c r="C811" t="s">
        <v>5844</v>
      </c>
      <c r="D811" t="s">
        <v>34</v>
      </c>
      <c r="E811">
        <v>1</v>
      </c>
      <c r="F811">
        <v>1</v>
      </c>
      <c r="G811" t="s">
        <v>8</v>
      </c>
      <c r="H811">
        <v>1</v>
      </c>
    </row>
    <row r="812" spans="1:8" x14ac:dyDescent="0.45">
      <c r="A812" t="s">
        <v>2154</v>
      </c>
      <c r="B812" t="s">
        <v>5624</v>
      </c>
      <c r="C812" t="s">
        <v>5837</v>
      </c>
      <c r="D812" t="s">
        <v>40</v>
      </c>
      <c r="E812">
        <v>1</v>
      </c>
      <c r="F812">
        <v>2</v>
      </c>
      <c r="G812" t="s">
        <v>9</v>
      </c>
      <c r="H812">
        <v>1</v>
      </c>
    </row>
    <row r="813" spans="1:8" x14ac:dyDescent="0.45">
      <c r="A813" t="s">
        <v>2154</v>
      </c>
      <c r="B813" t="s">
        <v>5624</v>
      </c>
      <c r="C813" t="s">
        <v>5837</v>
      </c>
      <c r="D813" t="s">
        <v>40</v>
      </c>
      <c r="E813">
        <v>1</v>
      </c>
      <c r="F813">
        <v>2</v>
      </c>
      <c r="G813" t="s">
        <v>8</v>
      </c>
      <c r="H813">
        <v>1</v>
      </c>
    </row>
    <row r="814" spans="1:8" x14ac:dyDescent="0.45">
      <c r="A814" t="s">
        <v>3509</v>
      </c>
      <c r="B814" t="s">
        <v>5631</v>
      </c>
      <c r="C814" t="s">
        <v>5844</v>
      </c>
      <c r="D814" t="s">
        <v>40</v>
      </c>
      <c r="E814">
        <v>1</v>
      </c>
      <c r="F814">
        <v>1</v>
      </c>
      <c r="G814" t="s">
        <v>8</v>
      </c>
      <c r="H814">
        <v>1</v>
      </c>
    </row>
    <row r="815" spans="1:8" x14ac:dyDescent="0.45">
      <c r="A815" t="s">
        <v>5274</v>
      </c>
      <c r="B815" t="s">
        <v>5623</v>
      </c>
      <c r="C815" t="s">
        <v>5836</v>
      </c>
      <c r="D815" t="s">
        <v>133</v>
      </c>
      <c r="E815">
        <v>1</v>
      </c>
      <c r="F815">
        <v>2</v>
      </c>
      <c r="G815" t="s">
        <v>14</v>
      </c>
      <c r="H815">
        <v>1</v>
      </c>
    </row>
    <row r="816" spans="1:8" x14ac:dyDescent="0.45">
      <c r="A816" t="s">
        <v>5274</v>
      </c>
      <c r="B816" t="s">
        <v>5623</v>
      </c>
      <c r="C816" t="s">
        <v>5836</v>
      </c>
      <c r="D816" t="s">
        <v>133</v>
      </c>
      <c r="E816">
        <v>1</v>
      </c>
      <c r="F816">
        <v>2</v>
      </c>
      <c r="G816" t="s">
        <v>16</v>
      </c>
      <c r="H816">
        <v>1</v>
      </c>
    </row>
    <row r="817" spans="1:8" x14ac:dyDescent="0.45">
      <c r="A817" t="s">
        <v>1841</v>
      </c>
      <c r="B817" t="s">
        <v>5651</v>
      </c>
      <c r="C817" t="s">
        <v>5864</v>
      </c>
      <c r="D817" t="s">
        <v>34</v>
      </c>
      <c r="E817">
        <v>1</v>
      </c>
      <c r="F817">
        <v>1</v>
      </c>
      <c r="G817" t="s">
        <v>8</v>
      </c>
      <c r="H817">
        <v>1</v>
      </c>
    </row>
    <row r="818" spans="1:8" x14ac:dyDescent="0.45">
      <c r="A818" t="s">
        <v>1596</v>
      </c>
      <c r="B818" t="s">
        <v>5631</v>
      </c>
      <c r="C818" t="s">
        <v>5844</v>
      </c>
      <c r="D818" t="s">
        <v>133</v>
      </c>
      <c r="E818">
        <v>1</v>
      </c>
      <c r="F818">
        <v>1</v>
      </c>
      <c r="G818" t="s">
        <v>9</v>
      </c>
      <c r="H818">
        <v>1</v>
      </c>
    </row>
    <row r="819" spans="1:8" x14ac:dyDescent="0.45">
      <c r="A819" t="s">
        <v>4751</v>
      </c>
      <c r="B819" t="s">
        <v>5674</v>
      </c>
      <c r="C819" t="s">
        <v>5887</v>
      </c>
      <c r="D819" t="s">
        <v>40</v>
      </c>
      <c r="E819">
        <v>1</v>
      </c>
      <c r="F819">
        <v>2</v>
      </c>
      <c r="G819" t="s">
        <v>9</v>
      </c>
      <c r="H819">
        <v>1</v>
      </c>
    </row>
    <row r="820" spans="1:8" x14ac:dyDescent="0.45">
      <c r="A820" t="s">
        <v>4751</v>
      </c>
      <c r="B820" t="s">
        <v>5674</v>
      </c>
      <c r="C820" t="s">
        <v>5887</v>
      </c>
      <c r="D820" t="s">
        <v>40</v>
      </c>
      <c r="E820">
        <v>1</v>
      </c>
      <c r="F820">
        <v>2</v>
      </c>
      <c r="G820" t="s">
        <v>8</v>
      </c>
      <c r="H820">
        <v>1</v>
      </c>
    </row>
    <row r="821" spans="1:8" x14ac:dyDescent="0.45">
      <c r="A821" t="s">
        <v>2952</v>
      </c>
      <c r="B821" t="s">
        <v>5651</v>
      </c>
      <c r="C821" t="s">
        <v>5864</v>
      </c>
      <c r="D821" t="s">
        <v>34</v>
      </c>
      <c r="E821">
        <v>1</v>
      </c>
      <c r="F821">
        <v>2</v>
      </c>
      <c r="G821" t="s">
        <v>9</v>
      </c>
      <c r="H821">
        <v>1</v>
      </c>
    </row>
    <row r="822" spans="1:8" x14ac:dyDescent="0.45">
      <c r="A822" t="s">
        <v>2952</v>
      </c>
      <c r="B822" t="s">
        <v>5651</v>
      </c>
      <c r="C822" t="s">
        <v>5864</v>
      </c>
      <c r="D822" t="s">
        <v>34</v>
      </c>
      <c r="E822">
        <v>1</v>
      </c>
      <c r="F822">
        <v>2</v>
      </c>
      <c r="G822" t="s">
        <v>10</v>
      </c>
      <c r="H822">
        <v>1</v>
      </c>
    </row>
    <row r="823" spans="1:8" x14ac:dyDescent="0.45">
      <c r="A823" t="s">
        <v>2897</v>
      </c>
      <c r="B823" t="s">
        <v>5651</v>
      </c>
      <c r="C823" t="s">
        <v>5864</v>
      </c>
      <c r="D823" t="s">
        <v>34</v>
      </c>
      <c r="E823">
        <v>1</v>
      </c>
      <c r="F823">
        <v>2</v>
      </c>
      <c r="G823" t="s">
        <v>10</v>
      </c>
      <c r="H823">
        <v>1</v>
      </c>
    </row>
    <row r="824" spans="1:8" x14ac:dyDescent="0.45">
      <c r="A824" t="s">
        <v>2897</v>
      </c>
      <c r="B824" t="s">
        <v>5651</v>
      </c>
      <c r="C824" t="s">
        <v>5864</v>
      </c>
      <c r="D824" t="s">
        <v>34</v>
      </c>
      <c r="E824">
        <v>1</v>
      </c>
      <c r="F824">
        <v>2</v>
      </c>
      <c r="G824" t="s">
        <v>9</v>
      </c>
      <c r="H824">
        <v>1</v>
      </c>
    </row>
    <row r="825" spans="1:8" x14ac:dyDescent="0.45">
      <c r="A825" t="s">
        <v>1410</v>
      </c>
      <c r="B825" t="s">
        <v>5624</v>
      </c>
      <c r="C825" t="s">
        <v>5837</v>
      </c>
      <c r="D825" t="s">
        <v>40</v>
      </c>
      <c r="E825">
        <v>1</v>
      </c>
      <c r="F825">
        <v>2</v>
      </c>
      <c r="G825" t="s">
        <v>16</v>
      </c>
      <c r="H825">
        <v>1</v>
      </c>
    </row>
    <row r="826" spans="1:8" x14ac:dyDescent="0.45">
      <c r="A826" t="s">
        <v>5102</v>
      </c>
      <c r="B826" t="s">
        <v>5658</v>
      </c>
      <c r="C826" t="s">
        <v>5871</v>
      </c>
      <c r="D826" t="s">
        <v>34</v>
      </c>
      <c r="E826">
        <v>1</v>
      </c>
      <c r="F826">
        <v>3</v>
      </c>
      <c r="G826" t="s">
        <v>8</v>
      </c>
      <c r="H826">
        <v>1</v>
      </c>
    </row>
    <row r="827" spans="1:8" x14ac:dyDescent="0.45">
      <c r="A827" t="s">
        <v>5102</v>
      </c>
      <c r="B827" t="s">
        <v>5658</v>
      </c>
      <c r="C827" t="s">
        <v>5871</v>
      </c>
      <c r="D827" t="s">
        <v>34</v>
      </c>
      <c r="E827">
        <v>1</v>
      </c>
      <c r="F827">
        <v>3</v>
      </c>
      <c r="G827" t="s">
        <v>14</v>
      </c>
      <c r="H827">
        <v>1</v>
      </c>
    </row>
    <row r="828" spans="1:8" x14ac:dyDescent="0.45">
      <c r="A828" t="s">
        <v>5102</v>
      </c>
      <c r="B828" t="s">
        <v>5658</v>
      </c>
      <c r="C828" t="s">
        <v>5871</v>
      </c>
      <c r="D828" t="s">
        <v>34</v>
      </c>
      <c r="E828">
        <v>1</v>
      </c>
      <c r="F828">
        <v>3</v>
      </c>
      <c r="G828" t="s">
        <v>9</v>
      </c>
      <c r="H828">
        <v>1</v>
      </c>
    </row>
    <row r="829" spans="1:8" x14ac:dyDescent="0.45">
      <c r="A829" t="s">
        <v>3318</v>
      </c>
      <c r="B829" t="s">
        <v>5651</v>
      </c>
      <c r="C829" t="s">
        <v>5864</v>
      </c>
      <c r="D829" t="s">
        <v>34</v>
      </c>
      <c r="E829">
        <v>1</v>
      </c>
      <c r="F829">
        <v>2</v>
      </c>
      <c r="G829" t="s">
        <v>9</v>
      </c>
      <c r="H829">
        <v>1</v>
      </c>
    </row>
    <row r="830" spans="1:8" x14ac:dyDescent="0.45">
      <c r="A830" t="s">
        <v>3318</v>
      </c>
      <c r="B830" t="s">
        <v>5651</v>
      </c>
      <c r="C830" t="s">
        <v>5864</v>
      </c>
      <c r="D830" t="s">
        <v>34</v>
      </c>
      <c r="E830">
        <v>1</v>
      </c>
      <c r="F830">
        <v>2</v>
      </c>
      <c r="G830" t="s">
        <v>10</v>
      </c>
      <c r="H830">
        <v>1</v>
      </c>
    </row>
    <row r="831" spans="1:8" x14ac:dyDescent="0.45">
      <c r="A831" t="s">
        <v>3363</v>
      </c>
      <c r="B831" t="s">
        <v>5658</v>
      </c>
      <c r="C831" t="s">
        <v>5871</v>
      </c>
      <c r="D831" t="s">
        <v>40</v>
      </c>
      <c r="E831">
        <v>1</v>
      </c>
      <c r="F831">
        <v>3</v>
      </c>
      <c r="G831" t="s">
        <v>8</v>
      </c>
      <c r="H831">
        <v>1</v>
      </c>
    </row>
    <row r="832" spans="1:8" x14ac:dyDescent="0.45">
      <c r="A832" t="s">
        <v>3363</v>
      </c>
      <c r="B832" t="s">
        <v>5658</v>
      </c>
      <c r="C832" t="s">
        <v>5871</v>
      </c>
      <c r="D832" t="s">
        <v>40</v>
      </c>
      <c r="E832">
        <v>1</v>
      </c>
      <c r="F832">
        <v>3</v>
      </c>
      <c r="G832" t="s">
        <v>9</v>
      </c>
      <c r="H832">
        <v>1</v>
      </c>
    </row>
    <row r="833" spans="1:8" x14ac:dyDescent="0.45">
      <c r="A833" t="s">
        <v>2456</v>
      </c>
      <c r="B833" t="s">
        <v>5725</v>
      </c>
      <c r="C833" t="s">
        <v>5938</v>
      </c>
      <c r="D833" t="s">
        <v>34</v>
      </c>
      <c r="E833">
        <v>1</v>
      </c>
      <c r="F833">
        <v>2</v>
      </c>
      <c r="G833" t="s">
        <v>8</v>
      </c>
      <c r="H833">
        <v>1</v>
      </c>
    </row>
    <row r="834" spans="1:8" x14ac:dyDescent="0.45">
      <c r="A834" t="s">
        <v>2456</v>
      </c>
      <c r="B834" t="s">
        <v>5725</v>
      </c>
      <c r="C834" t="s">
        <v>5938</v>
      </c>
      <c r="D834" t="s">
        <v>34</v>
      </c>
      <c r="E834">
        <v>1</v>
      </c>
      <c r="F834">
        <v>2</v>
      </c>
      <c r="G834" t="s">
        <v>10</v>
      </c>
      <c r="H834">
        <v>1</v>
      </c>
    </row>
    <row r="835" spans="1:8" x14ac:dyDescent="0.45">
      <c r="A835" t="s">
        <v>4051</v>
      </c>
      <c r="B835" t="s">
        <v>5623</v>
      </c>
      <c r="C835" t="s">
        <v>5836</v>
      </c>
      <c r="D835" t="s">
        <v>34</v>
      </c>
      <c r="E835">
        <v>1</v>
      </c>
      <c r="F835">
        <v>1</v>
      </c>
      <c r="G835" t="s">
        <v>9</v>
      </c>
      <c r="H835">
        <v>1</v>
      </c>
    </row>
    <row r="836" spans="1:8" x14ac:dyDescent="0.45">
      <c r="A836" t="s">
        <v>5278</v>
      </c>
      <c r="B836" t="s">
        <v>5651</v>
      </c>
      <c r="C836" t="s">
        <v>5864</v>
      </c>
      <c r="D836" t="s">
        <v>34</v>
      </c>
      <c r="E836">
        <v>1</v>
      </c>
      <c r="F836">
        <v>2</v>
      </c>
      <c r="G836" t="s">
        <v>10</v>
      </c>
      <c r="H836">
        <v>1</v>
      </c>
    </row>
    <row r="837" spans="1:8" x14ac:dyDescent="0.45">
      <c r="A837" t="s">
        <v>5278</v>
      </c>
      <c r="B837" t="s">
        <v>5651</v>
      </c>
      <c r="C837" t="s">
        <v>5864</v>
      </c>
      <c r="D837" t="s">
        <v>34</v>
      </c>
      <c r="E837">
        <v>1</v>
      </c>
      <c r="F837">
        <v>2</v>
      </c>
      <c r="G837" t="s">
        <v>9</v>
      </c>
      <c r="H837">
        <v>1</v>
      </c>
    </row>
    <row r="838" spans="1:8" x14ac:dyDescent="0.45">
      <c r="A838" t="s">
        <v>430</v>
      </c>
      <c r="B838" t="s">
        <v>5693</v>
      </c>
      <c r="C838" t="s">
        <v>5906</v>
      </c>
      <c r="D838" t="s">
        <v>40</v>
      </c>
      <c r="E838">
        <v>1</v>
      </c>
      <c r="F838">
        <v>2</v>
      </c>
      <c r="G838" t="s">
        <v>8</v>
      </c>
      <c r="H838">
        <v>1</v>
      </c>
    </row>
    <row r="839" spans="1:8" x14ac:dyDescent="0.45">
      <c r="A839" t="s">
        <v>2072</v>
      </c>
      <c r="B839" t="s">
        <v>5631</v>
      </c>
      <c r="C839" t="s">
        <v>5844</v>
      </c>
      <c r="D839" t="s">
        <v>40</v>
      </c>
      <c r="E839">
        <v>1</v>
      </c>
      <c r="F839">
        <v>2</v>
      </c>
      <c r="G839" t="s">
        <v>8</v>
      </c>
      <c r="H839">
        <v>1</v>
      </c>
    </row>
    <row r="840" spans="1:8" x14ac:dyDescent="0.45">
      <c r="A840" t="s">
        <v>2072</v>
      </c>
      <c r="B840" t="s">
        <v>5631</v>
      </c>
      <c r="C840" t="s">
        <v>5844</v>
      </c>
      <c r="D840" t="s">
        <v>40</v>
      </c>
      <c r="E840">
        <v>1</v>
      </c>
      <c r="F840">
        <v>2</v>
      </c>
      <c r="G840" t="s">
        <v>9</v>
      </c>
      <c r="H840">
        <v>1</v>
      </c>
    </row>
    <row r="841" spans="1:8" x14ac:dyDescent="0.45">
      <c r="A841" t="s">
        <v>3008</v>
      </c>
      <c r="B841" t="s">
        <v>5672</v>
      </c>
      <c r="C841" t="s">
        <v>5885</v>
      </c>
      <c r="D841" t="s">
        <v>34</v>
      </c>
      <c r="E841">
        <v>1</v>
      </c>
      <c r="F841">
        <v>3</v>
      </c>
      <c r="G841" t="s">
        <v>9</v>
      </c>
      <c r="H841">
        <v>1</v>
      </c>
    </row>
    <row r="842" spans="1:8" x14ac:dyDescent="0.45">
      <c r="A842" t="s">
        <v>3008</v>
      </c>
      <c r="B842" t="s">
        <v>5672</v>
      </c>
      <c r="C842" t="s">
        <v>5885</v>
      </c>
      <c r="D842" t="s">
        <v>34</v>
      </c>
      <c r="E842">
        <v>1</v>
      </c>
      <c r="F842">
        <v>3</v>
      </c>
      <c r="G842" t="s">
        <v>10</v>
      </c>
      <c r="H842">
        <v>1</v>
      </c>
    </row>
    <row r="843" spans="1:8" x14ac:dyDescent="0.45">
      <c r="A843" t="s">
        <v>3008</v>
      </c>
      <c r="B843" t="s">
        <v>5672</v>
      </c>
      <c r="C843" t="s">
        <v>5885</v>
      </c>
      <c r="D843" t="s">
        <v>34</v>
      </c>
      <c r="E843">
        <v>1</v>
      </c>
      <c r="F843">
        <v>3</v>
      </c>
      <c r="G843" t="s">
        <v>14</v>
      </c>
      <c r="H843">
        <v>1</v>
      </c>
    </row>
    <row r="844" spans="1:8" x14ac:dyDescent="0.45">
      <c r="A844" t="s">
        <v>4273</v>
      </c>
      <c r="B844" t="s">
        <v>5672</v>
      </c>
      <c r="C844" t="s">
        <v>5885</v>
      </c>
      <c r="D844" t="s">
        <v>34</v>
      </c>
      <c r="E844">
        <v>1</v>
      </c>
      <c r="F844">
        <v>2</v>
      </c>
      <c r="G844" t="s">
        <v>9</v>
      </c>
      <c r="H844">
        <v>1</v>
      </c>
    </row>
    <row r="845" spans="1:8" x14ac:dyDescent="0.45">
      <c r="A845" t="s">
        <v>4273</v>
      </c>
      <c r="B845" t="s">
        <v>5672</v>
      </c>
      <c r="C845" t="s">
        <v>5885</v>
      </c>
      <c r="D845" t="s">
        <v>34</v>
      </c>
      <c r="E845">
        <v>1</v>
      </c>
      <c r="F845">
        <v>2</v>
      </c>
      <c r="G845" t="s">
        <v>10</v>
      </c>
      <c r="H845">
        <v>1</v>
      </c>
    </row>
    <row r="846" spans="1:8" x14ac:dyDescent="0.45">
      <c r="A846" t="s">
        <v>2846</v>
      </c>
      <c r="B846" t="s">
        <v>5649</v>
      </c>
      <c r="C846" t="s">
        <v>5862</v>
      </c>
      <c r="D846" t="s">
        <v>34</v>
      </c>
      <c r="E846">
        <v>1</v>
      </c>
      <c r="F846">
        <v>2</v>
      </c>
      <c r="G846" t="s">
        <v>14</v>
      </c>
      <c r="H846">
        <v>1</v>
      </c>
    </row>
    <row r="847" spans="1:8" x14ac:dyDescent="0.45">
      <c r="A847" t="s">
        <v>2846</v>
      </c>
      <c r="B847" t="s">
        <v>5649</v>
      </c>
      <c r="C847" t="s">
        <v>5862</v>
      </c>
      <c r="D847" t="s">
        <v>34</v>
      </c>
      <c r="E847">
        <v>1</v>
      </c>
      <c r="F847">
        <v>2</v>
      </c>
      <c r="G847" t="s">
        <v>8</v>
      </c>
      <c r="H847">
        <v>1</v>
      </c>
    </row>
    <row r="848" spans="1:8" x14ac:dyDescent="0.45">
      <c r="A848" t="s">
        <v>1720</v>
      </c>
      <c r="B848" t="s">
        <v>5669</v>
      </c>
      <c r="C848" t="s">
        <v>5882</v>
      </c>
      <c r="D848" t="s">
        <v>34</v>
      </c>
      <c r="E848">
        <v>1</v>
      </c>
      <c r="F848">
        <v>2</v>
      </c>
      <c r="G848" t="s">
        <v>10</v>
      </c>
      <c r="H848">
        <v>1</v>
      </c>
    </row>
    <row r="849" spans="1:8" x14ac:dyDescent="0.45">
      <c r="A849" t="s">
        <v>643</v>
      </c>
      <c r="B849" t="s">
        <v>5690</v>
      </c>
      <c r="C849" t="s">
        <v>5903</v>
      </c>
      <c r="D849" t="s">
        <v>34</v>
      </c>
      <c r="E849">
        <v>1</v>
      </c>
      <c r="F849">
        <v>1</v>
      </c>
      <c r="G849" t="s">
        <v>8</v>
      </c>
      <c r="H849">
        <v>1</v>
      </c>
    </row>
    <row r="850" spans="1:8" x14ac:dyDescent="0.45">
      <c r="A850" t="s">
        <v>4662</v>
      </c>
      <c r="B850" t="s">
        <v>5637</v>
      </c>
      <c r="C850" t="s">
        <v>5850</v>
      </c>
      <c r="D850" t="s">
        <v>34</v>
      </c>
      <c r="E850">
        <v>1</v>
      </c>
      <c r="F850">
        <v>1</v>
      </c>
      <c r="G850" t="s">
        <v>8</v>
      </c>
      <c r="H850">
        <v>1</v>
      </c>
    </row>
    <row r="851" spans="1:8" x14ac:dyDescent="0.45">
      <c r="A851" t="s">
        <v>3888</v>
      </c>
      <c r="B851" t="s">
        <v>5637</v>
      </c>
      <c r="C851" t="s">
        <v>5850</v>
      </c>
      <c r="D851" t="s">
        <v>40</v>
      </c>
      <c r="E851">
        <v>1</v>
      </c>
      <c r="F851">
        <v>1</v>
      </c>
      <c r="G851" t="s">
        <v>8</v>
      </c>
      <c r="H851">
        <v>1</v>
      </c>
    </row>
    <row r="852" spans="1:8" x14ac:dyDescent="0.45">
      <c r="A852" t="s">
        <v>2766</v>
      </c>
      <c r="B852" t="s">
        <v>5637</v>
      </c>
      <c r="C852" t="s">
        <v>5850</v>
      </c>
      <c r="D852" t="s">
        <v>40</v>
      </c>
      <c r="E852">
        <v>1</v>
      </c>
      <c r="F852">
        <v>1</v>
      </c>
      <c r="G852" t="s">
        <v>8</v>
      </c>
      <c r="H852">
        <v>1</v>
      </c>
    </row>
    <row r="853" spans="1:8" x14ac:dyDescent="0.45">
      <c r="A853" t="s">
        <v>953</v>
      </c>
      <c r="B853" t="s">
        <v>5632</v>
      </c>
      <c r="C853" t="s">
        <v>5845</v>
      </c>
      <c r="D853" t="s">
        <v>40</v>
      </c>
      <c r="E853">
        <v>1</v>
      </c>
      <c r="F853">
        <v>1</v>
      </c>
      <c r="G853" t="s">
        <v>8</v>
      </c>
      <c r="H853">
        <v>1</v>
      </c>
    </row>
    <row r="854" spans="1:8" x14ac:dyDescent="0.45">
      <c r="A854" t="s">
        <v>4962</v>
      </c>
      <c r="B854" t="s">
        <v>5654</v>
      </c>
      <c r="C854" t="s">
        <v>5867</v>
      </c>
      <c r="D854" t="s">
        <v>34</v>
      </c>
      <c r="E854">
        <v>1</v>
      </c>
      <c r="F854">
        <v>2</v>
      </c>
      <c r="G854" t="s">
        <v>8</v>
      </c>
      <c r="H854">
        <v>1</v>
      </c>
    </row>
    <row r="855" spans="1:8" x14ac:dyDescent="0.45">
      <c r="A855" t="s">
        <v>4962</v>
      </c>
      <c r="B855" t="s">
        <v>5654</v>
      </c>
      <c r="C855" t="s">
        <v>5867</v>
      </c>
      <c r="D855" t="s">
        <v>34</v>
      </c>
      <c r="E855">
        <v>1</v>
      </c>
      <c r="F855">
        <v>2</v>
      </c>
      <c r="G855" t="s">
        <v>14</v>
      </c>
      <c r="H855">
        <v>1</v>
      </c>
    </row>
    <row r="856" spans="1:8" x14ac:dyDescent="0.45">
      <c r="A856" t="s">
        <v>2299</v>
      </c>
      <c r="B856" t="s">
        <v>5639</v>
      </c>
      <c r="C856" t="s">
        <v>5852</v>
      </c>
      <c r="D856" t="s">
        <v>40</v>
      </c>
      <c r="E856">
        <v>1</v>
      </c>
      <c r="F856">
        <v>1</v>
      </c>
      <c r="G856" t="s">
        <v>8</v>
      </c>
      <c r="H856">
        <v>1</v>
      </c>
    </row>
    <row r="857" spans="1:8" x14ac:dyDescent="0.45">
      <c r="A857" t="s">
        <v>3924</v>
      </c>
      <c r="B857" t="s">
        <v>5697</v>
      </c>
      <c r="C857" t="s">
        <v>5910</v>
      </c>
      <c r="D857" t="s">
        <v>34</v>
      </c>
      <c r="E857">
        <v>1</v>
      </c>
      <c r="F857">
        <v>2</v>
      </c>
      <c r="G857" t="s">
        <v>9</v>
      </c>
      <c r="H857">
        <v>1</v>
      </c>
    </row>
    <row r="858" spans="1:8" x14ac:dyDescent="0.45">
      <c r="A858" t="s">
        <v>3924</v>
      </c>
      <c r="B858" t="s">
        <v>5697</v>
      </c>
      <c r="C858" t="s">
        <v>5910</v>
      </c>
      <c r="D858" t="s">
        <v>34</v>
      </c>
      <c r="E858">
        <v>1</v>
      </c>
      <c r="F858">
        <v>2</v>
      </c>
      <c r="G858" t="s">
        <v>8</v>
      </c>
      <c r="H858">
        <v>1</v>
      </c>
    </row>
    <row r="859" spans="1:8" x14ac:dyDescent="0.45">
      <c r="A859" t="s">
        <v>5554</v>
      </c>
      <c r="B859" t="s">
        <v>5644</v>
      </c>
      <c r="C859" t="s">
        <v>5857</v>
      </c>
      <c r="D859" t="s">
        <v>40</v>
      </c>
      <c r="E859">
        <v>1</v>
      </c>
      <c r="F859">
        <v>2</v>
      </c>
      <c r="G859" t="s">
        <v>8</v>
      </c>
      <c r="H859">
        <v>1</v>
      </c>
    </row>
    <row r="860" spans="1:8" x14ac:dyDescent="0.45">
      <c r="A860" t="s">
        <v>5554</v>
      </c>
      <c r="B860" t="s">
        <v>5644</v>
      </c>
      <c r="C860" t="s">
        <v>5857</v>
      </c>
      <c r="D860" t="s">
        <v>40</v>
      </c>
      <c r="E860">
        <v>1</v>
      </c>
      <c r="F860">
        <v>2</v>
      </c>
      <c r="G860" t="s">
        <v>9</v>
      </c>
      <c r="H860">
        <v>1</v>
      </c>
    </row>
    <row r="861" spans="1:8" x14ac:dyDescent="0.45">
      <c r="A861" t="s">
        <v>1213</v>
      </c>
      <c r="B861" t="s">
        <v>5726</v>
      </c>
      <c r="C861" t="s">
        <v>5939</v>
      </c>
      <c r="D861" t="s">
        <v>40</v>
      </c>
      <c r="E861">
        <v>1</v>
      </c>
      <c r="F861">
        <v>1</v>
      </c>
      <c r="G861" t="s">
        <v>8</v>
      </c>
      <c r="H861">
        <v>1</v>
      </c>
    </row>
    <row r="862" spans="1:8" x14ac:dyDescent="0.45">
      <c r="A862" t="s">
        <v>1999</v>
      </c>
      <c r="B862" t="s">
        <v>5651</v>
      </c>
      <c r="C862" t="s">
        <v>5864</v>
      </c>
      <c r="D862" t="s">
        <v>34</v>
      </c>
      <c r="E862">
        <v>1</v>
      </c>
      <c r="F862">
        <v>1</v>
      </c>
      <c r="G862" t="s">
        <v>9</v>
      </c>
      <c r="H862">
        <v>1</v>
      </c>
    </row>
    <row r="863" spans="1:8" x14ac:dyDescent="0.45">
      <c r="A863" t="s">
        <v>3449</v>
      </c>
      <c r="B863" t="s">
        <v>5658</v>
      </c>
      <c r="C863" t="s">
        <v>5871</v>
      </c>
      <c r="D863" t="s">
        <v>40</v>
      </c>
      <c r="E863">
        <v>1</v>
      </c>
      <c r="F863">
        <v>1</v>
      </c>
      <c r="G863" t="s">
        <v>8</v>
      </c>
      <c r="H863">
        <v>1</v>
      </c>
    </row>
    <row r="864" spans="1:8" x14ac:dyDescent="0.45">
      <c r="A864" t="s">
        <v>4562</v>
      </c>
      <c r="B864" t="s">
        <v>5630</v>
      </c>
      <c r="C864" t="s">
        <v>5843</v>
      </c>
      <c r="D864" t="s">
        <v>34</v>
      </c>
      <c r="E864">
        <v>1</v>
      </c>
      <c r="F864">
        <v>3</v>
      </c>
      <c r="G864" t="s">
        <v>9</v>
      </c>
      <c r="H864">
        <v>1</v>
      </c>
    </row>
    <row r="865" spans="1:8" x14ac:dyDescent="0.45">
      <c r="A865" t="s">
        <v>155</v>
      </c>
      <c r="B865" t="s">
        <v>5623</v>
      </c>
      <c r="C865" t="s">
        <v>5836</v>
      </c>
      <c r="D865" t="s">
        <v>40</v>
      </c>
      <c r="E865">
        <v>1</v>
      </c>
      <c r="F865">
        <v>1</v>
      </c>
      <c r="G865" t="s">
        <v>8</v>
      </c>
      <c r="H865">
        <v>1</v>
      </c>
    </row>
    <row r="866" spans="1:8" x14ac:dyDescent="0.45">
      <c r="A866" t="s">
        <v>1631</v>
      </c>
      <c r="B866" t="s">
        <v>5697</v>
      </c>
      <c r="C866" t="s">
        <v>5910</v>
      </c>
      <c r="D866" t="s">
        <v>133</v>
      </c>
      <c r="E866">
        <v>1</v>
      </c>
      <c r="F866">
        <v>2</v>
      </c>
      <c r="G866" t="s">
        <v>8</v>
      </c>
      <c r="H866">
        <v>1</v>
      </c>
    </row>
    <row r="867" spans="1:8" x14ac:dyDescent="0.45">
      <c r="A867" t="s">
        <v>241</v>
      </c>
      <c r="B867" t="s">
        <v>5631</v>
      </c>
      <c r="C867" t="s">
        <v>5844</v>
      </c>
      <c r="D867" t="s">
        <v>40</v>
      </c>
      <c r="E867">
        <v>1</v>
      </c>
      <c r="F867">
        <v>1</v>
      </c>
      <c r="G867" t="s">
        <v>8</v>
      </c>
      <c r="H867">
        <v>1</v>
      </c>
    </row>
    <row r="868" spans="1:8" x14ac:dyDescent="0.45">
      <c r="A868" t="s">
        <v>4873</v>
      </c>
      <c r="B868" t="s">
        <v>5630</v>
      </c>
      <c r="C868" t="s">
        <v>5843</v>
      </c>
      <c r="D868" t="s">
        <v>133</v>
      </c>
      <c r="E868">
        <v>1</v>
      </c>
      <c r="F868">
        <v>1</v>
      </c>
      <c r="G868" t="s">
        <v>8</v>
      </c>
      <c r="H868">
        <v>1</v>
      </c>
    </row>
    <row r="869" spans="1:8" x14ac:dyDescent="0.45">
      <c r="A869" t="s">
        <v>3231</v>
      </c>
      <c r="B869" t="s">
        <v>5628</v>
      </c>
      <c r="C869" t="s">
        <v>5841</v>
      </c>
      <c r="D869" t="s">
        <v>34</v>
      </c>
      <c r="E869">
        <v>1</v>
      </c>
      <c r="F869">
        <v>3</v>
      </c>
      <c r="G869" t="s">
        <v>16</v>
      </c>
      <c r="H869">
        <v>1</v>
      </c>
    </row>
    <row r="870" spans="1:8" x14ac:dyDescent="0.45">
      <c r="A870" t="s">
        <v>2672</v>
      </c>
      <c r="B870" t="s">
        <v>5679</v>
      </c>
      <c r="C870" t="s">
        <v>5892</v>
      </c>
      <c r="D870" t="s">
        <v>40</v>
      </c>
      <c r="E870">
        <v>1</v>
      </c>
      <c r="F870">
        <v>2</v>
      </c>
      <c r="G870" t="s">
        <v>16</v>
      </c>
      <c r="H870">
        <v>1</v>
      </c>
    </row>
    <row r="871" spans="1:8" x14ac:dyDescent="0.45">
      <c r="A871" t="s">
        <v>1368</v>
      </c>
      <c r="B871" t="s">
        <v>5654</v>
      </c>
      <c r="C871" t="s">
        <v>5867</v>
      </c>
      <c r="D871" t="s">
        <v>34</v>
      </c>
      <c r="E871">
        <v>1</v>
      </c>
      <c r="F871">
        <v>2</v>
      </c>
      <c r="G871" t="s">
        <v>8</v>
      </c>
      <c r="H871">
        <v>1</v>
      </c>
    </row>
    <row r="872" spans="1:8" x14ac:dyDescent="0.45">
      <c r="A872" t="s">
        <v>5200</v>
      </c>
      <c r="B872" t="s">
        <v>5683</v>
      </c>
      <c r="C872" t="s">
        <v>5896</v>
      </c>
      <c r="D872" t="s">
        <v>133</v>
      </c>
      <c r="E872">
        <v>1</v>
      </c>
      <c r="F872">
        <v>2</v>
      </c>
      <c r="G872" t="s">
        <v>8</v>
      </c>
      <c r="H872">
        <v>1</v>
      </c>
    </row>
    <row r="873" spans="1:8" x14ac:dyDescent="0.45">
      <c r="A873" t="s">
        <v>3643</v>
      </c>
      <c r="B873" t="s">
        <v>5651</v>
      </c>
      <c r="C873" t="s">
        <v>5864</v>
      </c>
      <c r="D873" t="s">
        <v>34</v>
      </c>
      <c r="E873">
        <v>1</v>
      </c>
      <c r="F873">
        <v>3</v>
      </c>
      <c r="G873" t="s">
        <v>16</v>
      </c>
      <c r="H873">
        <v>1</v>
      </c>
    </row>
    <row r="874" spans="1:8" x14ac:dyDescent="0.45">
      <c r="A874" t="s">
        <v>3643</v>
      </c>
      <c r="B874" t="s">
        <v>5651</v>
      </c>
      <c r="C874" t="s">
        <v>5864</v>
      </c>
      <c r="D874" t="s">
        <v>34</v>
      </c>
      <c r="E874">
        <v>1</v>
      </c>
      <c r="F874">
        <v>3</v>
      </c>
      <c r="G874" t="s">
        <v>14</v>
      </c>
      <c r="H874">
        <v>1</v>
      </c>
    </row>
    <row r="875" spans="1:8" x14ac:dyDescent="0.45">
      <c r="A875" t="s">
        <v>3643</v>
      </c>
      <c r="B875" t="s">
        <v>5651</v>
      </c>
      <c r="C875" t="s">
        <v>5864</v>
      </c>
      <c r="D875" t="s">
        <v>34</v>
      </c>
      <c r="E875">
        <v>1</v>
      </c>
      <c r="F875">
        <v>3</v>
      </c>
      <c r="G875" t="s">
        <v>8</v>
      </c>
      <c r="H875">
        <v>1</v>
      </c>
    </row>
    <row r="876" spans="1:8" x14ac:dyDescent="0.45">
      <c r="A876" t="s">
        <v>3559</v>
      </c>
      <c r="B876" t="s">
        <v>5727</v>
      </c>
      <c r="C876" t="s">
        <v>5940</v>
      </c>
      <c r="D876" t="s">
        <v>34</v>
      </c>
      <c r="E876">
        <v>1</v>
      </c>
      <c r="F876">
        <v>3</v>
      </c>
      <c r="G876" t="s">
        <v>16</v>
      </c>
      <c r="H876">
        <v>1</v>
      </c>
    </row>
    <row r="877" spans="1:8" x14ac:dyDescent="0.45">
      <c r="A877" t="s">
        <v>3559</v>
      </c>
      <c r="B877" t="s">
        <v>5727</v>
      </c>
      <c r="C877" t="s">
        <v>5940</v>
      </c>
      <c r="D877" t="s">
        <v>34</v>
      </c>
      <c r="E877">
        <v>1</v>
      </c>
      <c r="F877">
        <v>3</v>
      </c>
      <c r="G877" t="s">
        <v>14</v>
      </c>
      <c r="H877">
        <v>1</v>
      </c>
    </row>
    <row r="878" spans="1:8" x14ac:dyDescent="0.45">
      <c r="A878" t="s">
        <v>51</v>
      </c>
      <c r="B878" t="s">
        <v>5641</v>
      </c>
      <c r="C878" t="s">
        <v>5854</v>
      </c>
      <c r="D878" t="s">
        <v>40</v>
      </c>
      <c r="E878">
        <v>1</v>
      </c>
      <c r="F878">
        <v>1</v>
      </c>
      <c r="G878" t="s">
        <v>9</v>
      </c>
      <c r="H878">
        <v>1</v>
      </c>
    </row>
    <row r="879" spans="1:8" x14ac:dyDescent="0.45">
      <c r="A879" t="s">
        <v>4612</v>
      </c>
      <c r="B879" t="s">
        <v>5689</v>
      </c>
      <c r="C879" t="s">
        <v>5902</v>
      </c>
      <c r="D879" t="s">
        <v>34</v>
      </c>
      <c r="E879">
        <v>1</v>
      </c>
      <c r="F879">
        <v>2</v>
      </c>
      <c r="G879" t="s">
        <v>16</v>
      </c>
      <c r="H879">
        <v>1</v>
      </c>
    </row>
    <row r="880" spans="1:8" x14ac:dyDescent="0.45">
      <c r="A880" t="s">
        <v>2975</v>
      </c>
      <c r="B880" t="s">
        <v>5624</v>
      </c>
      <c r="C880" t="s">
        <v>5837</v>
      </c>
      <c r="D880" t="s">
        <v>40</v>
      </c>
      <c r="E880">
        <v>1</v>
      </c>
      <c r="F880">
        <v>1</v>
      </c>
      <c r="G880" t="s">
        <v>9</v>
      </c>
      <c r="H880">
        <v>1</v>
      </c>
    </row>
    <row r="881" spans="1:8" x14ac:dyDescent="0.45">
      <c r="A881" t="s">
        <v>2726</v>
      </c>
      <c r="B881" t="s">
        <v>5641</v>
      </c>
      <c r="C881" t="s">
        <v>5854</v>
      </c>
      <c r="D881" t="s">
        <v>40</v>
      </c>
      <c r="E881">
        <v>1</v>
      </c>
      <c r="F881">
        <v>2</v>
      </c>
      <c r="G881" t="s">
        <v>8</v>
      </c>
      <c r="H881">
        <v>1</v>
      </c>
    </row>
    <row r="882" spans="1:8" x14ac:dyDescent="0.45">
      <c r="A882" t="s">
        <v>2726</v>
      </c>
      <c r="B882" t="s">
        <v>5641</v>
      </c>
      <c r="C882" t="s">
        <v>5854</v>
      </c>
      <c r="D882" t="s">
        <v>40</v>
      </c>
      <c r="E882">
        <v>1</v>
      </c>
      <c r="F882">
        <v>2</v>
      </c>
      <c r="G882" t="s">
        <v>9</v>
      </c>
      <c r="H882">
        <v>1</v>
      </c>
    </row>
    <row r="883" spans="1:8" x14ac:dyDescent="0.45">
      <c r="A883" t="s">
        <v>5540</v>
      </c>
      <c r="B883" t="s">
        <v>5670</v>
      </c>
      <c r="C883" t="s">
        <v>5883</v>
      </c>
      <c r="D883" t="s">
        <v>40</v>
      </c>
      <c r="E883">
        <v>1</v>
      </c>
      <c r="F883">
        <v>2</v>
      </c>
      <c r="G883" t="s">
        <v>9</v>
      </c>
      <c r="H883">
        <v>1</v>
      </c>
    </row>
    <row r="884" spans="1:8" x14ac:dyDescent="0.45">
      <c r="A884" t="s">
        <v>5540</v>
      </c>
      <c r="B884" t="s">
        <v>5670</v>
      </c>
      <c r="C884" t="s">
        <v>5883</v>
      </c>
      <c r="D884" t="s">
        <v>40</v>
      </c>
      <c r="E884">
        <v>1</v>
      </c>
      <c r="F884">
        <v>2</v>
      </c>
      <c r="G884" t="s">
        <v>8</v>
      </c>
      <c r="H884">
        <v>1</v>
      </c>
    </row>
    <row r="885" spans="1:8" x14ac:dyDescent="0.45">
      <c r="A885" t="s">
        <v>3959</v>
      </c>
      <c r="B885" t="s">
        <v>5655</v>
      </c>
      <c r="C885" t="s">
        <v>5868</v>
      </c>
      <c r="D885" t="s">
        <v>40</v>
      </c>
      <c r="E885">
        <v>1</v>
      </c>
      <c r="F885">
        <v>2</v>
      </c>
      <c r="G885" t="s">
        <v>9</v>
      </c>
      <c r="H885">
        <v>1</v>
      </c>
    </row>
    <row r="886" spans="1:8" x14ac:dyDescent="0.45">
      <c r="A886" t="s">
        <v>3959</v>
      </c>
      <c r="B886" t="s">
        <v>5655</v>
      </c>
      <c r="C886" t="s">
        <v>5868</v>
      </c>
      <c r="D886" t="s">
        <v>40</v>
      </c>
      <c r="E886">
        <v>1</v>
      </c>
      <c r="F886">
        <v>2</v>
      </c>
      <c r="G886" t="s">
        <v>8</v>
      </c>
      <c r="H886">
        <v>1</v>
      </c>
    </row>
    <row r="887" spans="1:8" x14ac:dyDescent="0.45">
      <c r="A887" t="s">
        <v>1737</v>
      </c>
      <c r="B887" t="s">
        <v>5728</v>
      </c>
      <c r="C887" t="s">
        <v>5941</v>
      </c>
      <c r="D887" t="s">
        <v>34</v>
      </c>
      <c r="E887">
        <v>1</v>
      </c>
      <c r="F887">
        <v>1</v>
      </c>
      <c r="G887" t="s">
        <v>9</v>
      </c>
      <c r="H887">
        <v>1</v>
      </c>
    </row>
    <row r="888" spans="1:8" x14ac:dyDescent="0.45">
      <c r="A888" t="s">
        <v>2561</v>
      </c>
      <c r="B888" t="s">
        <v>5644</v>
      </c>
      <c r="C888" t="s">
        <v>5857</v>
      </c>
      <c r="D888" t="s">
        <v>133</v>
      </c>
      <c r="E888">
        <v>1</v>
      </c>
      <c r="F888">
        <v>2</v>
      </c>
      <c r="G888" t="s">
        <v>9</v>
      </c>
      <c r="H888">
        <v>1</v>
      </c>
    </row>
    <row r="889" spans="1:8" x14ac:dyDescent="0.45">
      <c r="A889" t="s">
        <v>2561</v>
      </c>
      <c r="B889" t="s">
        <v>5644</v>
      </c>
      <c r="C889" t="s">
        <v>5857</v>
      </c>
      <c r="D889" t="s">
        <v>133</v>
      </c>
      <c r="E889">
        <v>1</v>
      </c>
      <c r="F889">
        <v>2</v>
      </c>
      <c r="G889" t="s">
        <v>8</v>
      </c>
      <c r="H889">
        <v>1</v>
      </c>
    </row>
    <row r="890" spans="1:8" x14ac:dyDescent="0.45">
      <c r="A890" t="s">
        <v>3668</v>
      </c>
      <c r="B890" t="s">
        <v>5644</v>
      </c>
      <c r="C890" t="s">
        <v>5857</v>
      </c>
      <c r="D890" t="s">
        <v>34</v>
      </c>
      <c r="E890">
        <v>1</v>
      </c>
      <c r="F890">
        <v>1</v>
      </c>
      <c r="G890" t="s">
        <v>8</v>
      </c>
      <c r="H890">
        <v>1</v>
      </c>
    </row>
    <row r="891" spans="1:8" x14ac:dyDescent="0.45">
      <c r="A891" t="s">
        <v>4763</v>
      </c>
      <c r="B891" t="s">
        <v>5631</v>
      </c>
      <c r="C891" t="s">
        <v>5844</v>
      </c>
      <c r="D891" t="s">
        <v>34</v>
      </c>
      <c r="E891">
        <v>1</v>
      </c>
      <c r="F891">
        <v>1</v>
      </c>
      <c r="G891" t="s">
        <v>9</v>
      </c>
      <c r="H891">
        <v>1</v>
      </c>
    </row>
    <row r="892" spans="1:8" x14ac:dyDescent="0.45">
      <c r="A892" t="s">
        <v>739</v>
      </c>
      <c r="B892" t="s">
        <v>5630</v>
      </c>
      <c r="C892" t="s">
        <v>5843</v>
      </c>
      <c r="D892" t="s">
        <v>40</v>
      </c>
      <c r="E892">
        <v>1</v>
      </c>
      <c r="F892">
        <v>2</v>
      </c>
      <c r="G892" t="s">
        <v>14</v>
      </c>
      <c r="H892">
        <v>1</v>
      </c>
    </row>
    <row r="893" spans="1:8" x14ac:dyDescent="0.45">
      <c r="A893" t="s">
        <v>739</v>
      </c>
      <c r="B893" t="s">
        <v>5630</v>
      </c>
      <c r="C893" t="s">
        <v>5843</v>
      </c>
      <c r="D893" t="s">
        <v>40</v>
      </c>
      <c r="E893">
        <v>1</v>
      </c>
      <c r="F893">
        <v>2</v>
      </c>
      <c r="G893" t="s">
        <v>16</v>
      </c>
      <c r="H893">
        <v>1</v>
      </c>
    </row>
    <row r="894" spans="1:8" x14ac:dyDescent="0.45">
      <c r="A894" t="s">
        <v>2212</v>
      </c>
      <c r="B894" t="s">
        <v>5640</v>
      </c>
      <c r="C894" t="s">
        <v>5853</v>
      </c>
      <c r="D894" t="s">
        <v>34</v>
      </c>
      <c r="E894">
        <v>1</v>
      </c>
      <c r="F894">
        <v>3</v>
      </c>
      <c r="G894" t="s">
        <v>8</v>
      </c>
      <c r="H894">
        <v>1</v>
      </c>
    </row>
    <row r="895" spans="1:8" x14ac:dyDescent="0.45">
      <c r="A895" t="s">
        <v>2212</v>
      </c>
      <c r="B895" t="s">
        <v>5640</v>
      </c>
      <c r="C895" t="s">
        <v>5853</v>
      </c>
      <c r="D895" t="s">
        <v>34</v>
      </c>
      <c r="E895">
        <v>1</v>
      </c>
      <c r="F895">
        <v>3</v>
      </c>
      <c r="G895" t="s">
        <v>14</v>
      </c>
      <c r="H895">
        <v>1</v>
      </c>
    </row>
    <row r="896" spans="1:8" x14ac:dyDescent="0.45">
      <c r="A896" t="s">
        <v>3293</v>
      </c>
      <c r="B896" t="s">
        <v>5665</v>
      </c>
      <c r="C896" t="s">
        <v>5878</v>
      </c>
      <c r="D896" t="s">
        <v>34</v>
      </c>
      <c r="E896">
        <v>1</v>
      </c>
      <c r="F896">
        <v>2</v>
      </c>
      <c r="G896" t="s">
        <v>14</v>
      </c>
      <c r="H896">
        <v>1</v>
      </c>
    </row>
    <row r="897" spans="1:8" x14ac:dyDescent="0.45">
      <c r="A897" t="s">
        <v>911</v>
      </c>
      <c r="B897" t="s">
        <v>5670</v>
      </c>
      <c r="C897" t="s">
        <v>5883</v>
      </c>
      <c r="D897" t="s">
        <v>34</v>
      </c>
      <c r="E897">
        <v>1</v>
      </c>
      <c r="F897">
        <v>2</v>
      </c>
      <c r="G897" t="s">
        <v>9</v>
      </c>
      <c r="H897">
        <v>1</v>
      </c>
    </row>
    <row r="898" spans="1:8" x14ac:dyDescent="0.45">
      <c r="A898" t="s">
        <v>4757</v>
      </c>
      <c r="B898" t="s">
        <v>5644</v>
      </c>
      <c r="C898" t="s">
        <v>5857</v>
      </c>
      <c r="D898" t="s">
        <v>34</v>
      </c>
      <c r="E898">
        <v>1</v>
      </c>
      <c r="F898">
        <v>1</v>
      </c>
      <c r="G898" t="s">
        <v>9</v>
      </c>
      <c r="H898">
        <v>1</v>
      </c>
    </row>
    <row r="899" spans="1:8" x14ac:dyDescent="0.45">
      <c r="A899" t="s">
        <v>3126</v>
      </c>
      <c r="B899" t="s">
        <v>5729</v>
      </c>
      <c r="C899" t="s">
        <v>5942</v>
      </c>
      <c r="D899" t="s">
        <v>34</v>
      </c>
      <c r="E899">
        <v>1</v>
      </c>
      <c r="F899">
        <v>3</v>
      </c>
      <c r="G899" t="s">
        <v>14</v>
      </c>
      <c r="H899">
        <v>1</v>
      </c>
    </row>
    <row r="900" spans="1:8" x14ac:dyDescent="0.45">
      <c r="A900" t="s">
        <v>3126</v>
      </c>
      <c r="B900" t="s">
        <v>5729</v>
      </c>
      <c r="C900" t="s">
        <v>5942</v>
      </c>
      <c r="D900" t="s">
        <v>34</v>
      </c>
      <c r="E900">
        <v>1</v>
      </c>
      <c r="F900">
        <v>3</v>
      </c>
      <c r="G900" t="s">
        <v>16</v>
      </c>
      <c r="H900">
        <v>1</v>
      </c>
    </row>
    <row r="901" spans="1:8" x14ac:dyDescent="0.45">
      <c r="A901" t="s">
        <v>3126</v>
      </c>
      <c r="B901" t="s">
        <v>5729</v>
      </c>
      <c r="C901" t="s">
        <v>5942</v>
      </c>
      <c r="D901" t="s">
        <v>34</v>
      </c>
      <c r="E901">
        <v>1</v>
      </c>
      <c r="F901">
        <v>3</v>
      </c>
      <c r="G901" t="s">
        <v>8</v>
      </c>
      <c r="H901">
        <v>1</v>
      </c>
    </row>
    <row r="902" spans="1:8" x14ac:dyDescent="0.45">
      <c r="A902" t="s">
        <v>1821</v>
      </c>
      <c r="B902" t="s">
        <v>5631</v>
      </c>
      <c r="C902" t="s">
        <v>5844</v>
      </c>
      <c r="D902" t="s">
        <v>34</v>
      </c>
      <c r="E902">
        <v>1</v>
      </c>
      <c r="F902">
        <v>2</v>
      </c>
      <c r="G902" t="s">
        <v>9</v>
      </c>
      <c r="H902">
        <v>1</v>
      </c>
    </row>
    <row r="903" spans="1:8" x14ac:dyDescent="0.45">
      <c r="A903" t="s">
        <v>1821</v>
      </c>
      <c r="B903" t="s">
        <v>5631</v>
      </c>
      <c r="C903" t="s">
        <v>5844</v>
      </c>
      <c r="D903" t="s">
        <v>34</v>
      </c>
      <c r="E903">
        <v>1</v>
      </c>
      <c r="F903">
        <v>2</v>
      </c>
      <c r="G903" t="s">
        <v>8</v>
      </c>
      <c r="H903">
        <v>1</v>
      </c>
    </row>
    <row r="904" spans="1:8" x14ac:dyDescent="0.45">
      <c r="A904" t="s">
        <v>1224</v>
      </c>
      <c r="B904" t="s">
        <v>5640</v>
      </c>
      <c r="C904" t="s">
        <v>5853</v>
      </c>
      <c r="D904" t="s">
        <v>34</v>
      </c>
      <c r="E904">
        <v>1</v>
      </c>
      <c r="F904">
        <v>3</v>
      </c>
      <c r="G904" t="s">
        <v>8</v>
      </c>
      <c r="H904">
        <v>1</v>
      </c>
    </row>
    <row r="905" spans="1:8" x14ac:dyDescent="0.45">
      <c r="A905" t="s">
        <v>1224</v>
      </c>
      <c r="B905" t="s">
        <v>5640</v>
      </c>
      <c r="C905" t="s">
        <v>5853</v>
      </c>
      <c r="D905" t="s">
        <v>34</v>
      </c>
      <c r="E905">
        <v>1</v>
      </c>
      <c r="F905">
        <v>3</v>
      </c>
      <c r="G905" t="s">
        <v>14</v>
      </c>
      <c r="H905">
        <v>1</v>
      </c>
    </row>
    <row r="906" spans="1:8" x14ac:dyDescent="0.45">
      <c r="A906" t="s">
        <v>5075</v>
      </c>
      <c r="B906" t="s">
        <v>5648</v>
      </c>
      <c r="C906" t="s">
        <v>5861</v>
      </c>
      <c r="D906" t="s">
        <v>40</v>
      </c>
      <c r="E906">
        <v>1</v>
      </c>
      <c r="F906">
        <v>1</v>
      </c>
      <c r="G906" t="s">
        <v>14</v>
      </c>
      <c r="H906">
        <v>1</v>
      </c>
    </row>
    <row r="907" spans="1:8" x14ac:dyDescent="0.45">
      <c r="A907" t="s">
        <v>2621</v>
      </c>
      <c r="B907" t="s">
        <v>5730</v>
      </c>
      <c r="C907" t="s">
        <v>5943</v>
      </c>
      <c r="D907" t="s">
        <v>34</v>
      </c>
      <c r="E907">
        <v>1</v>
      </c>
      <c r="F907">
        <v>1</v>
      </c>
      <c r="G907" t="s">
        <v>10</v>
      </c>
      <c r="H907">
        <v>1</v>
      </c>
    </row>
    <row r="908" spans="1:8" x14ac:dyDescent="0.45">
      <c r="A908" t="s">
        <v>1610</v>
      </c>
      <c r="B908" t="s">
        <v>5666</v>
      </c>
      <c r="C908" t="s">
        <v>5879</v>
      </c>
      <c r="D908" t="s">
        <v>40</v>
      </c>
      <c r="E908">
        <v>1</v>
      </c>
      <c r="F908">
        <v>2</v>
      </c>
      <c r="G908" t="s">
        <v>8</v>
      </c>
      <c r="H908">
        <v>1</v>
      </c>
    </row>
    <row r="909" spans="1:8" x14ac:dyDescent="0.45">
      <c r="A909" t="s">
        <v>2728</v>
      </c>
      <c r="B909" t="s">
        <v>5644</v>
      </c>
      <c r="C909" t="s">
        <v>5857</v>
      </c>
      <c r="D909" t="s">
        <v>40</v>
      </c>
      <c r="E909">
        <v>1</v>
      </c>
      <c r="F909">
        <v>1</v>
      </c>
      <c r="G909" t="s">
        <v>16</v>
      </c>
      <c r="H909">
        <v>1</v>
      </c>
    </row>
    <row r="910" spans="1:8" x14ac:dyDescent="0.45">
      <c r="A910" t="s">
        <v>5260</v>
      </c>
      <c r="B910" t="s">
        <v>5654</v>
      </c>
      <c r="C910" t="s">
        <v>5867</v>
      </c>
      <c r="D910" t="s">
        <v>40</v>
      </c>
      <c r="E910">
        <v>1</v>
      </c>
      <c r="F910">
        <v>1</v>
      </c>
      <c r="G910" t="s">
        <v>8</v>
      </c>
      <c r="H910">
        <v>1</v>
      </c>
    </row>
    <row r="911" spans="1:8" x14ac:dyDescent="0.45">
      <c r="A911" t="s">
        <v>593</v>
      </c>
      <c r="B911" t="s">
        <v>5631</v>
      </c>
      <c r="C911" t="s">
        <v>5844</v>
      </c>
      <c r="D911" t="s">
        <v>40</v>
      </c>
      <c r="E911">
        <v>1</v>
      </c>
      <c r="F911">
        <v>3</v>
      </c>
      <c r="G911" t="s">
        <v>9</v>
      </c>
      <c r="H911">
        <v>1</v>
      </c>
    </row>
    <row r="912" spans="1:8" x14ac:dyDescent="0.45">
      <c r="A912" t="s">
        <v>593</v>
      </c>
      <c r="B912" t="s">
        <v>5631</v>
      </c>
      <c r="C912" t="s">
        <v>5844</v>
      </c>
      <c r="D912" t="s">
        <v>40</v>
      </c>
      <c r="E912">
        <v>1</v>
      </c>
      <c r="F912">
        <v>3</v>
      </c>
      <c r="G912" t="s">
        <v>14</v>
      </c>
      <c r="H912">
        <v>1</v>
      </c>
    </row>
    <row r="913" spans="1:8" x14ac:dyDescent="0.45">
      <c r="A913" t="s">
        <v>593</v>
      </c>
      <c r="B913" t="s">
        <v>5631</v>
      </c>
      <c r="C913" t="s">
        <v>5844</v>
      </c>
      <c r="D913" t="s">
        <v>40</v>
      </c>
      <c r="E913">
        <v>1</v>
      </c>
      <c r="F913">
        <v>3</v>
      </c>
      <c r="G913" t="s">
        <v>8</v>
      </c>
      <c r="H913">
        <v>1</v>
      </c>
    </row>
    <row r="914" spans="1:8" x14ac:dyDescent="0.45">
      <c r="A914" t="s">
        <v>1693</v>
      </c>
      <c r="B914" t="s">
        <v>5623</v>
      </c>
      <c r="C914" t="s">
        <v>5836</v>
      </c>
      <c r="D914" t="s">
        <v>40</v>
      </c>
      <c r="E914">
        <v>1</v>
      </c>
      <c r="F914">
        <v>1</v>
      </c>
      <c r="G914" t="s">
        <v>8</v>
      </c>
      <c r="H914">
        <v>1</v>
      </c>
    </row>
    <row r="915" spans="1:8" x14ac:dyDescent="0.45">
      <c r="A915" t="s">
        <v>3502</v>
      </c>
      <c r="B915" t="s">
        <v>5631</v>
      </c>
      <c r="C915" t="s">
        <v>5844</v>
      </c>
      <c r="D915" t="s">
        <v>34</v>
      </c>
      <c r="E915">
        <v>1</v>
      </c>
      <c r="F915">
        <v>2</v>
      </c>
      <c r="G915" t="s">
        <v>16</v>
      </c>
      <c r="H915">
        <v>1</v>
      </c>
    </row>
    <row r="916" spans="1:8" x14ac:dyDescent="0.45">
      <c r="A916" t="s">
        <v>3502</v>
      </c>
      <c r="B916" t="s">
        <v>5631</v>
      </c>
      <c r="C916" t="s">
        <v>5844</v>
      </c>
      <c r="D916" t="s">
        <v>34</v>
      </c>
      <c r="E916">
        <v>1</v>
      </c>
      <c r="F916">
        <v>2</v>
      </c>
      <c r="G916" t="s">
        <v>14</v>
      </c>
      <c r="H916">
        <v>1</v>
      </c>
    </row>
    <row r="917" spans="1:8" x14ac:dyDescent="0.45">
      <c r="A917" t="s">
        <v>5137</v>
      </c>
      <c r="B917" t="s">
        <v>5625</v>
      </c>
      <c r="C917" t="s">
        <v>5838</v>
      </c>
      <c r="D917" t="s">
        <v>34</v>
      </c>
      <c r="E917">
        <v>1</v>
      </c>
      <c r="F917">
        <v>2</v>
      </c>
      <c r="G917" t="s">
        <v>16</v>
      </c>
      <c r="H917">
        <v>1</v>
      </c>
    </row>
    <row r="918" spans="1:8" x14ac:dyDescent="0.45">
      <c r="A918" t="s">
        <v>5137</v>
      </c>
      <c r="B918" t="s">
        <v>5625</v>
      </c>
      <c r="C918" t="s">
        <v>5838</v>
      </c>
      <c r="D918" t="s">
        <v>34</v>
      </c>
      <c r="E918">
        <v>1</v>
      </c>
      <c r="F918">
        <v>2</v>
      </c>
      <c r="G918" t="s">
        <v>8</v>
      </c>
      <c r="H918">
        <v>1</v>
      </c>
    </row>
    <row r="919" spans="1:8" x14ac:dyDescent="0.45">
      <c r="A919" t="s">
        <v>956</v>
      </c>
      <c r="B919" t="s">
        <v>5731</v>
      </c>
      <c r="C919" t="s">
        <v>5944</v>
      </c>
      <c r="D919" t="s">
        <v>34</v>
      </c>
      <c r="E919">
        <v>1</v>
      </c>
      <c r="F919">
        <v>3</v>
      </c>
      <c r="G919" t="s">
        <v>9</v>
      </c>
      <c r="H919">
        <v>1</v>
      </c>
    </row>
    <row r="920" spans="1:8" x14ac:dyDescent="0.45">
      <c r="A920" t="s">
        <v>956</v>
      </c>
      <c r="B920" t="s">
        <v>5731</v>
      </c>
      <c r="C920" t="s">
        <v>5944</v>
      </c>
      <c r="D920" t="s">
        <v>34</v>
      </c>
      <c r="E920">
        <v>1</v>
      </c>
      <c r="F920">
        <v>3</v>
      </c>
      <c r="G920" t="s">
        <v>8</v>
      </c>
      <c r="H920">
        <v>1</v>
      </c>
    </row>
    <row r="921" spans="1:8" x14ac:dyDescent="0.45">
      <c r="A921" t="s">
        <v>956</v>
      </c>
      <c r="B921" t="s">
        <v>5731</v>
      </c>
      <c r="C921" t="s">
        <v>5944</v>
      </c>
      <c r="D921" t="s">
        <v>34</v>
      </c>
      <c r="E921">
        <v>1</v>
      </c>
      <c r="F921">
        <v>3</v>
      </c>
      <c r="G921" t="s">
        <v>14</v>
      </c>
      <c r="H921">
        <v>1</v>
      </c>
    </row>
    <row r="922" spans="1:8" x14ac:dyDescent="0.45">
      <c r="A922" t="s">
        <v>5464</v>
      </c>
      <c r="B922" t="s">
        <v>5631</v>
      </c>
      <c r="C922" t="s">
        <v>5844</v>
      </c>
      <c r="D922" t="s">
        <v>40</v>
      </c>
      <c r="E922">
        <v>1</v>
      </c>
      <c r="F922">
        <v>3</v>
      </c>
      <c r="G922" t="s">
        <v>9</v>
      </c>
      <c r="H922">
        <v>1</v>
      </c>
    </row>
    <row r="923" spans="1:8" x14ac:dyDescent="0.45">
      <c r="A923" t="s">
        <v>5464</v>
      </c>
      <c r="B923" t="s">
        <v>5631</v>
      </c>
      <c r="C923" t="s">
        <v>5844</v>
      </c>
      <c r="D923" t="s">
        <v>40</v>
      </c>
      <c r="E923">
        <v>1</v>
      </c>
      <c r="F923">
        <v>3</v>
      </c>
      <c r="G923" t="s">
        <v>8</v>
      </c>
      <c r="H923">
        <v>1</v>
      </c>
    </row>
    <row r="924" spans="1:8" x14ac:dyDescent="0.45">
      <c r="A924" t="s">
        <v>3192</v>
      </c>
      <c r="B924" t="s">
        <v>5644</v>
      </c>
      <c r="C924" t="s">
        <v>5857</v>
      </c>
      <c r="D924" t="s">
        <v>34</v>
      </c>
      <c r="E924">
        <v>1</v>
      </c>
      <c r="F924">
        <v>1</v>
      </c>
      <c r="G924" t="s">
        <v>8</v>
      </c>
      <c r="H924">
        <v>1</v>
      </c>
    </row>
    <row r="925" spans="1:8" x14ac:dyDescent="0.45">
      <c r="A925" t="s">
        <v>2649</v>
      </c>
      <c r="B925" t="s">
        <v>5631</v>
      </c>
      <c r="C925" t="s">
        <v>5844</v>
      </c>
      <c r="D925" t="s">
        <v>34</v>
      </c>
      <c r="E925">
        <v>1</v>
      </c>
      <c r="F925">
        <v>2</v>
      </c>
      <c r="G925" t="s">
        <v>9</v>
      </c>
      <c r="H925">
        <v>1</v>
      </c>
    </row>
    <row r="926" spans="1:8" x14ac:dyDescent="0.45">
      <c r="A926" t="s">
        <v>1335</v>
      </c>
      <c r="B926" t="s">
        <v>5732</v>
      </c>
      <c r="C926" t="s">
        <v>5945</v>
      </c>
      <c r="D926" t="s">
        <v>34</v>
      </c>
      <c r="E926">
        <v>1</v>
      </c>
      <c r="F926">
        <v>1</v>
      </c>
      <c r="G926" t="s">
        <v>8</v>
      </c>
      <c r="H926">
        <v>1</v>
      </c>
    </row>
    <row r="927" spans="1:8" x14ac:dyDescent="0.45">
      <c r="A927" t="s">
        <v>5170</v>
      </c>
      <c r="B927" t="s">
        <v>5644</v>
      </c>
      <c r="C927" t="s">
        <v>5857</v>
      </c>
      <c r="D927" t="s">
        <v>133</v>
      </c>
      <c r="E927">
        <v>1</v>
      </c>
      <c r="F927">
        <v>2</v>
      </c>
      <c r="G927" t="s">
        <v>16</v>
      </c>
      <c r="H927">
        <v>1</v>
      </c>
    </row>
    <row r="928" spans="1:8" x14ac:dyDescent="0.45">
      <c r="A928" t="s">
        <v>5170</v>
      </c>
      <c r="B928" t="s">
        <v>5644</v>
      </c>
      <c r="C928" t="s">
        <v>5857</v>
      </c>
      <c r="D928" t="s">
        <v>133</v>
      </c>
      <c r="E928">
        <v>1</v>
      </c>
      <c r="F928">
        <v>2</v>
      </c>
      <c r="G928" t="s">
        <v>14</v>
      </c>
      <c r="H928">
        <v>1</v>
      </c>
    </row>
    <row r="929" spans="1:8" x14ac:dyDescent="0.45">
      <c r="A929" t="s">
        <v>96</v>
      </c>
      <c r="B929" t="s">
        <v>5645</v>
      </c>
      <c r="C929" t="s">
        <v>5858</v>
      </c>
      <c r="D929" t="s">
        <v>34</v>
      </c>
      <c r="E929">
        <v>1</v>
      </c>
      <c r="F929">
        <v>3</v>
      </c>
      <c r="G929" t="s">
        <v>14</v>
      </c>
      <c r="H929">
        <v>1</v>
      </c>
    </row>
    <row r="930" spans="1:8" x14ac:dyDescent="0.45">
      <c r="A930" t="s">
        <v>96</v>
      </c>
      <c r="B930" t="s">
        <v>5645</v>
      </c>
      <c r="C930" t="s">
        <v>5858</v>
      </c>
      <c r="D930" t="s">
        <v>34</v>
      </c>
      <c r="E930">
        <v>1</v>
      </c>
      <c r="F930">
        <v>3</v>
      </c>
      <c r="G930" t="s">
        <v>16</v>
      </c>
      <c r="H930">
        <v>1</v>
      </c>
    </row>
    <row r="931" spans="1:8" x14ac:dyDescent="0.45">
      <c r="A931" t="s">
        <v>96</v>
      </c>
      <c r="B931" t="s">
        <v>5645</v>
      </c>
      <c r="C931" t="s">
        <v>5858</v>
      </c>
      <c r="D931" t="s">
        <v>34</v>
      </c>
      <c r="E931">
        <v>1</v>
      </c>
      <c r="F931">
        <v>3</v>
      </c>
      <c r="G931" t="s">
        <v>8</v>
      </c>
      <c r="H931">
        <v>1</v>
      </c>
    </row>
    <row r="932" spans="1:8" x14ac:dyDescent="0.45">
      <c r="A932" t="s">
        <v>1634</v>
      </c>
      <c r="B932" t="s">
        <v>5649</v>
      </c>
      <c r="C932" t="s">
        <v>5862</v>
      </c>
      <c r="D932" t="s">
        <v>34</v>
      </c>
      <c r="E932">
        <v>1</v>
      </c>
      <c r="F932">
        <v>2</v>
      </c>
      <c r="G932" t="s">
        <v>8</v>
      </c>
      <c r="H932">
        <v>1</v>
      </c>
    </row>
    <row r="933" spans="1:8" x14ac:dyDescent="0.45">
      <c r="A933" t="s">
        <v>3432</v>
      </c>
      <c r="B933" t="s">
        <v>5623</v>
      </c>
      <c r="C933" t="s">
        <v>5836</v>
      </c>
      <c r="D933" t="s">
        <v>40</v>
      </c>
      <c r="E933">
        <v>1</v>
      </c>
      <c r="F933">
        <v>3</v>
      </c>
      <c r="G933" t="s">
        <v>9</v>
      </c>
      <c r="H933">
        <v>1</v>
      </c>
    </row>
    <row r="934" spans="1:8" x14ac:dyDescent="0.45">
      <c r="A934" t="s">
        <v>3432</v>
      </c>
      <c r="B934" t="s">
        <v>5623</v>
      </c>
      <c r="C934" t="s">
        <v>5836</v>
      </c>
      <c r="D934" t="s">
        <v>40</v>
      </c>
      <c r="E934">
        <v>1</v>
      </c>
      <c r="F934">
        <v>3</v>
      </c>
      <c r="G934" t="s">
        <v>8</v>
      </c>
      <c r="H934">
        <v>1</v>
      </c>
    </row>
    <row r="935" spans="1:8" x14ac:dyDescent="0.45">
      <c r="A935" t="s">
        <v>3432</v>
      </c>
      <c r="B935" t="s">
        <v>5623</v>
      </c>
      <c r="C935" t="s">
        <v>5836</v>
      </c>
      <c r="D935" t="s">
        <v>40</v>
      </c>
      <c r="E935">
        <v>1</v>
      </c>
      <c r="F935">
        <v>3</v>
      </c>
      <c r="G935" t="s">
        <v>10</v>
      </c>
      <c r="H935">
        <v>1</v>
      </c>
    </row>
    <row r="936" spans="1:8" x14ac:dyDescent="0.45">
      <c r="A936" t="s">
        <v>1496</v>
      </c>
      <c r="B936" t="s">
        <v>5627</v>
      </c>
      <c r="C936" t="s">
        <v>5840</v>
      </c>
      <c r="D936" t="s">
        <v>34</v>
      </c>
      <c r="E936">
        <v>1</v>
      </c>
      <c r="F936">
        <v>1</v>
      </c>
      <c r="G936" t="s">
        <v>9</v>
      </c>
      <c r="H936">
        <v>1</v>
      </c>
    </row>
    <row r="937" spans="1:8" x14ac:dyDescent="0.45">
      <c r="A937" t="s">
        <v>3884</v>
      </c>
      <c r="B937" t="s">
        <v>5671</v>
      </c>
      <c r="C937" t="s">
        <v>5884</v>
      </c>
      <c r="D937" t="s">
        <v>34</v>
      </c>
      <c r="E937">
        <v>1</v>
      </c>
      <c r="F937">
        <v>1</v>
      </c>
      <c r="G937" t="s">
        <v>9</v>
      </c>
      <c r="H937">
        <v>1</v>
      </c>
    </row>
    <row r="938" spans="1:8" x14ac:dyDescent="0.45">
      <c r="A938" t="s">
        <v>4643</v>
      </c>
      <c r="B938" t="s">
        <v>5709</v>
      </c>
      <c r="C938" t="s">
        <v>5922</v>
      </c>
      <c r="D938" t="s">
        <v>34</v>
      </c>
      <c r="E938">
        <v>1</v>
      </c>
      <c r="F938">
        <v>3</v>
      </c>
      <c r="G938" t="s">
        <v>9</v>
      </c>
      <c r="H938">
        <v>1</v>
      </c>
    </row>
    <row r="939" spans="1:8" x14ac:dyDescent="0.45">
      <c r="A939" t="s">
        <v>618</v>
      </c>
      <c r="B939" t="s">
        <v>5641</v>
      </c>
      <c r="C939" t="s">
        <v>5854</v>
      </c>
      <c r="D939" t="s">
        <v>40</v>
      </c>
      <c r="E939">
        <v>1</v>
      </c>
      <c r="F939">
        <v>2</v>
      </c>
      <c r="G939" t="s">
        <v>9</v>
      </c>
      <c r="H939">
        <v>1</v>
      </c>
    </row>
    <row r="940" spans="1:8" x14ac:dyDescent="0.45">
      <c r="A940" t="s">
        <v>618</v>
      </c>
      <c r="B940" t="s">
        <v>5641</v>
      </c>
      <c r="C940" t="s">
        <v>5854</v>
      </c>
      <c r="D940" t="s">
        <v>40</v>
      </c>
      <c r="E940">
        <v>1</v>
      </c>
      <c r="F940">
        <v>2</v>
      </c>
      <c r="G940" t="s">
        <v>8</v>
      </c>
      <c r="H940">
        <v>1</v>
      </c>
    </row>
    <row r="941" spans="1:8" x14ac:dyDescent="0.45">
      <c r="A941" t="s">
        <v>1836</v>
      </c>
      <c r="B941" t="s">
        <v>5638</v>
      </c>
      <c r="C941" t="s">
        <v>5851</v>
      </c>
      <c r="D941" t="s">
        <v>34</v>
      </c>
      <c r="E941">
        <v>1</v>
      </c>
      <c r="F941">
        <v>2</v>
      </c>
      <c r="G941" t="s">
        <v>14</v>
      </c>
      <c r="H941">
        <v>1</v>
      </c>
    </row>
    <row r="942" spans="1:8" x14ac:dyDescent="0.45">
      <c r="A942" t="s">
        <v>1836</v>
      </c>
      <c r="B942" t="s">
        <v>5638</v>
      </c>
      <c r="C942" t="s">
        <v>5851</v>
      </c>
      <c r="D942" t="s">
        <v>34</v>
      </c>
      <c r="E942">
        <v>1</v>
      </c>
      <c r="F942">
        <v>2</v>
      </c>
      <c r="G942" t="s">
        <v>16</v>
      </c>
      <c r="H942">
        <v>1</v>
      </c>
    </row>
    <row r="943" spans="1:8" x14ac:dyDescent="0.45">
      <c r="A943" t="s">
        <v>3476</v>
      </c>
      <c r="B943" t="s">
        <v>5719</v>
      </c>
      <c r="C943" t="s">
        <v>5932</v>
      </c>
      <c r="D943" t="s">
        <v>34</v>
      </c>
      <c r="E943">
        <v>1</v>
      </c>
      <c r="F943">
        <v>2</v>
      </c>
      <c r="G943" t="s">
        <v>8</v>
      </c>
      <c r="H943">
        <v>1</v>
      </c>
    </row>
    <row r="944" spans="1:8" x14ac:dyDescent="0.45">
      <c r="A944" t="s">
        <v>1022</v>
      </c>
      <c r="B944" t="s">
        <v>5630</v>
      </c>
      <c r="C944" t="s">
        <v>5843</v>
      </c>
      <c r="D944" t="s">
        <v>34</v>
      </c>
      <c r="E944">
        <v>1</v>
      </c>
      <c r="F944">
        <v>2</v>
      </c>
      <c r="G944" t="s">
        <v>8</v>
      </c>
      <c r="H944">
        <v>1</v>
      </c>
    </row>
    <row r="945" spans="1:8" x14ac:dyDescent="0.45">
      <c r="A945" t="s">
        <v>1022</v>
      </c>
      <c r="B945" t="s">
        <v>5630</v>
      </c>
      <c r="C945" t="s">
        <v>5843</v>
      </c>
      <c r="D945" t="s">
        <v>34</v>
      </c>
      <c r="E945">
        <v>1</v>
      </c>
      <c r="F945">
        <v>2</v>
      </c>
      <c r="G945" t="s">
        <v>16</v>
      </c>
      <c r="H945">
        <v>1</v>
      </c>
    </row>
    <row r="946" spans="1:8" x14ac:dyDescent="0.45">
      <c r="A946" t="s">
        <v>5034</v>
      </c>
      <c r="B946" t="s">
        <v>5658</v>
      </c>
      <c r="C946" t="s">
        <v>5871</v>
      </c>
      <c r="D946" t="s">
        <v>34</v>
      </c>
      <c r="E946">
        <v>1</v>
      </c>
      <c r="F946">
        <v>3</v>
      </c>
      <c r="G946" t="s">
        <v>16</v>
      </c>
      <c r="H946">
        <v>1</v>
      </c>
    </row>
    <row r="947" spans="1:8" x14ac:dyDescent="0.45">
      <c r="A947" t="s">
        <v>1774</v>
      </c>
      <c r="B947" t="s">
        <v>5669</v>
      </c>
      <c r="C947" t="s">
        <v>5882</v>
      </c>
      <c r="D947" t="s">
        <v>40</v>
      </c>
      <c r="E947">
        <v>1</v>
      </c>
      <c r="F947">
        <v>3</v>
      </c>
      <c r="G947" t="s">
        <v>14</v>
      </c>
      <c r="H947">
        <v>1</v>
      </c>
    </row>
    <row r="948" spans="1:8" x14ac:dyDescent="0.45">
      <c r="A948" t="s">
        <v>1774</v>
      </c>
      <c r="B948" t="s">
        <v>5669</v>
      </c>
      <c r="C948" t="s">
        <v>5882</v>
      </c>
      <c r="D948" t="s">
        <v>40</v>
      </c>
      <c r="E948">
        <v>1</v>
      </c>
      <c r="F948">
        <v>3</v>
      </c>
      <c r="G948" t="s">
        <v>8</v>
      </c>
      <c r="H948">
        <v>1</v>
      </c>
    </row>
    <row r="949" spans="1:8" x14ac:dyDescent="0.45">
      <c r="A949" t="s">
        <v>1355</v>
      </c>
      <c r="B949" t="s">
        <v>5637</v>
      </c>
      <c r="C949" t="s">
        <v>5850</v>
      </c>
      <c r="D949" t="s">
        <v>40</v>
      </c>
      <c r="E949">
        <v>1</v>
      </c>
      <c r="F949">
        <v>1</v>
      </c>
      <c r="G949" t="s">
        <v>8</v>
      </c>
      <c r="H949">
        <v>1</v>
      </c>
    </row>
    <row r="950" spans="1:8" x14ac:dyDescent="0.45">
      <c r="A950" t="s">
        <v>5366</v>
      </c>
      <c r="B950" t="s">
        <v>5657</v>
      </c>
      <c r="C950" t="s">
        <v>5870</v>
      </c>
      <c r="D950" t="s">
        <v>40</v>
      </c>
      <c r="E950">
        <v>1</v>
      </c>
      <c r="F950">
        <v>2</v>
      </c>
      <c r="G950" t="s">
        <v>14</v>
      </c>
      <c r="H950">
        <v>1</v>
      </c>
    </row>
    <row r="951" spans="1:8" x14ac:dyDescent="0.45">
      <c r="A951" t="s">
        <v>3934</v>
      </c>
      <c r="B951" t="s">
        <v>5733</v>
      </c>
      <c r="C951" t="s">
        <v>5946</v>
      </c>
      <c r="D951" t="s">
        <v>40</v>
      </c>
      <c r="E951">
        <v>1</v>
      </c>
      <c r="F951">
        <v>1</v>
      </c>
      <c r="G951" t="s">
        <v>8</v>
      </c>
      <c r="H951">
        <v>1</v>
      </c>
    </row>
    <row r="952" spans="1:8" x14ac:dyDescent="0.45">
      <c r="A952" t="s">
        <v>2814</v>
      </c>
      <c r="B952" t="s">
        <v>5651</v>
      </c>
      <c r="C952" t="s">
        <v>5864</v>
      </c>
      <c r="D952" t="s">
        <v>133</v>
      </c>
      <c r="E952">
        <v>1</v>
      </c>
      <c r="F952">
        <v>2</v>
      </c>
      <c r="G952" t="s">
        <v>10</v>
      </c>
      <c r="H952">
        <v>1</v>
      </c>
    </row>
    <row r="953" spans="1:8" x14ac:dyDescent="0.45">
      <c r="A953" t="s">
        <v>2814</v>
      </c>
      <c r="B953" t="s">
        <v>5651</v>
      </c>
      <c r="C953" t="s">
        <v>5864</v>
      </c>
      <c r="D953" t="s">
        <v>133</v>
      </c>
      <c r="E953">
        <v>1</v>
      </c>
      <c r="F953">
        <v>2</v>
      </c>
      <c r="G953" t="s">
        <v>9</v>
      </c>
      <c r="H953">
        <v>1</v>
      </c>
    </row>
    <row r="954" spans="1:8" x14ac:dyDescent="0.45">
      <c r="A954" t="s">
        <v>1727</v>
      </c>
      <c r="B954" t="s">
        <v>5644</v>
      </c>
      <c r="C954" t="s">
        <v>5857</v>
      </c>
      <c r="D954" t="s">
        <v>34</v>
      </c>
      <c r="E954">
        <v>1</v>
      </c>
      <c r="F954">
        <v>1</v>
      </c>
      <c r="G954" t="s">
        <v>8</v>
      </c>
      <c r="H954">
        <v>1</v>
      </c>
    </row>
    <row r="955" spans="1:8" x14ac:dyDescent="0.45">
      <c r="A955" t="s">
        <v>3011</v>
      </c>
      <c r="B955" t="s">
        <v>5644</v>
      </c>
      <c r="C955" t="s">
        <v>5857</v>
      </c>
      <c r="D955" t="s">
        <v>40</v>
      </c>
      <c r="E955">
        <v>1</v>
      </c>
      <c r="F955">
        <v>2</v>
      </c>
      <c r="G955" t="s">
        <v>14</v>
      </c>
      <c r="H955">
        <v>1</v>
      </c>
    </row>
    <row r="956" spans="1:8" x14ac:dyDescent="0.45">
      <c r="A956" t="s">
        <v>2623</v>
      </c>
      <c r="B956" t="s">
        <v>5631</v>
      </c>
      <c r="C956" t="s">
        <v>5844</v>
      </c>
      <c r="D956" t="s">
        <v>34</v>
      </c>
      <c r="E956">
        <v>1</v>
      </c>
      <c r="F956">
        <v>1</v>
      </c>
      <c r="G956" t="s">
        <v>9</v>
      </c>
      <c r="H956">
        <v>1</v>
      </c>
    </row>
    <row r="957" spans="1:8" x14ac:dyDescent="0.45">
      <c r="A957" t="s">
        <v>3646</v>
      </c>
      <c r="B957" t="s">
        <v>5651</v>
      </c>
      <c r="C957" t="s">
        <v>5864</v>
      </c>
      <c r="D957" t="s">
        <v>34</v>
      </c>
      <c r="E957">
        <v>1</v>
      </c>
      <c r="F957">
        <v>2</v>
      </c>
      <c r="G957" t="s">
        <v>14</v>
      </c>
      <c r="H957">
        <v>1</v>
      </c>
    </row>
    <row r="958" spans="1:8" x14ac:dyDescent="0.45">
      <c r="A958" t="s">
        <v>3646</v>
      </c>
      <c r="B958" t="s">
        <v>5651</v>
      </c>
      <c r="C958" t="s">
        <v>5864</v>
      </c>
      <c r="D958" t="s">
        <v>34</v>
      </c>
      <c r="E958">
        <v>1</v>
      </c>
      <c r="F958">
        <v>2</v>
      </c>
      <c r="G958" t="s">
        <v>9</v>
      </c>
      <c r="H958">
        <v>1</v>
      </c>
    </row>
    <row r="959" spans="1:8" x14ac:dyDescent="0.45">
      <c r="A959" t="s">
        <v>5224</v>
      </c>
      <c r="B959" t="s">
        <v>5670</v>
      </c>
      <c r="C959" t="s">
        <v>5883</v>
      </c>
      <c r="D959" t="s">
        <v>34</v>
      </c>
      <c r="E959">
        <v>1</v>
      </c>
      <c r="F959">
        <v>2</v>
      </c>
      <c r="G959" t="s">
        <v>16</v>
      </c>
      <c r="H959">
        <v>1</v>
      </c>
    </row>
    <row r="960" spans="1:8" x14ac:dyDescent="0.45">
      <c r="A960" t="s">
        <v>684</v>
      </c>
      <c r="B960" t="s">
        <v>5651</v>
      </c>
      <c r="C960" t="s">
        <v>5864</v>
      </c>
      <c r="D960" t="s">
        <v>34</v>
      </c>
      <c r="E960">
        <v>1</v>
      </c>
      <c r="F960">
        <v>2</v>
      </c>
      <c r="G960" t="s">
        <v>10</v>
      </c>
      <c r="H960">
        <v>1</v>
      </c>
    </row>
    <row r="961" spans="1:8" x14ac:dyDescent="0.45">
      <c r="A961" t="s">
        <v>684</v>
      </c>
      <c r="B961" t="s">
        <v>5651</v>
      </c>
      <c r="C961" t="s">
        <v>5864</v>
      </c>
      <c r="D961" t="s">
        <v>34</v>
      </c>
      <c r="E961">
        <v>1</v>
      </c>
      <c r="F961">
        <v>2</v>
      </c>
      <c r="G961" t="s">
        <v>9</v>
      </c>
      <c r="H961">
        <v>1</v>
      </c>
    </row>
    <row r="962" spans="1:8" x14ac:dyDescent="0.45">
      <c r="A962" t="s">
        <v>1970</v>
      </c>
      <c r="B962" t="s">
        <v>5626</v>
      </c>
      <c r="C962" t="s">
        <v>5839</v>
      </c>
      <c r="D962" t="s">
        <v>40</v>
      </c>
      <c r="E962">
        <v>1</v>
      </c>
      <c r="F962">
        <v>3</v>
      </c>
      <c r="G962" t="s">
        <v>9</v>
      </c>
      <c r="H962">
        <v>1</v>
      </c>
    </row>
    <row r="963" spans="1:8" x14ac:dyDescent="0.45">
      <c r="A963" t="s">
        <v>1970</v>
      </c>
      <c r="B963" t="s">
        <v>5626</v>
      </c>
      <c r="C963" t="s">
        <v>5839</v>
      </c>
      <c r="D963" t="s">
        <v>40</v>
      </c>
      <c r="E963">
        <v>1</v>
      </c>
      <c r="F963">
        <v>3</v>
      </c>
      <c r="G963" t="s">
        <v>8</v>
      </c>
      <c r="H963">
        <v>1</v>
      </c>
    </row>
    <row r="964" spans="1:8" x14ac:dyDescent="0.45">
      <c r="A964" t="s">
        <v>1970</v>
      </c>
      <c r="B964" t="s">
        <v>5626</v>
      </c>
      <c r="C964" t="s">
        <v>5839</v>
      </c>
      <c r="D964" t="s">
        <v>40</v>
      </c>
      <c r="E964">
        <v>1</v>
      </c>
      <c r="F964">
        <v>3</v>
      </c>
      <c r="G964" t="s">
        <v>14</v>
      </c>
      <c r="H964">
        <v>1</v>
      </c>
    </row>
    <row r="965" spans="1:8" x14ac:dyDescent="0.45">
      <c r="A965" t="s">
        <v>3262</v>
      </c>
      <c r="B965" t="s">
        <v>5641</v>
      </c>
      <c r="C965" t="s">
        <v>5854</v>
      </c>
      <c r="D965" t="s">
        <v>34</v>
      </c>
      <c r="E965">
        <v>1</v>
      </c>
      <c r="F965">
        <v>2</v>
      </c>
      <c r="G965" t="s">
        <v>16</v>
      </c>
      <c r="H965">
        <v>1</v>
      </c>
    </row>
    <row r="966" spans="1:8" x14ac:dyDescent="0.45">
      <c r="A966" t="s">
        <v>4888</v>
      </c>
      <c r="B966" t="s">
        <v>5661</v>
      </c>
      <c r="C966" t="s">
        <v>5874</v>
      </c>
      <c r="D966" t="s">
        <v>34</v>
      </c>
      <c r="E966">
        <v>1</v>
      </c>
      <c r="F966">
        <v>1</v>
      </c>
      <c r="G966" t="s">
        <v>8</v>
      </c>
      <c r="H966">
        <v>1</v>
      </c>
    </row>
    <row r="967" spans="1:8" x14ac:dyDescent="0.45">
      <c r="A967" t="s">
        <v>5003</v>
      </c>
      <c r="B967" t="s">
        <v>5649</v>
      </c>
      <c r="C967" t="s">
        <v>5862</v>
      </c>
      <c r="D967" t="s">
        <v>40</v>
      </c>
      <c r="E967">
        <v>1</v>
      </c>
      <c r="F967">
        <v>2</v>
      </c>
      <c r="G967" t="s">
        <v>8</v>
      </c>
      <c r="H967">
        <v>1</v>
      </c>
    </row>
    <row r="968" spans="1:8" x14ac:dyDescent="0.45">
      <c r="A968" t="s">
        <v>5003</v>
      </c>
      <c r="B968" t="s">
        <v>5649</v>
      </c>
      <c r="C968" t="s">
        <v>5862</v>
      </c>
      <c r="D968" t="s">
        <v>40</v>
      </c>
      <c r="E968">
        <v>1</v>
      </c>
      <c r="F968">
        <v>2</v>
      </c>
      <c r="G968" t="s">
        <v>9</v>
      </c>
      <c r="H968">
        <v>1</v>
      </c>
    </row>
    <row r="969" spans="1:8" x14ac:dyDescent="0.45">
      <c r="A969" t="s">
        <v>1294</v>
      </c>
      <c r="B969" t="s">
        <v>5635</v>
      </c>
      <c r="C969" t="s">
        <v>5848</v>
      </c>
      <c r="D969" t="s">
        <v>34</v>
      </c>
      <c r="E969">
        <v>1</v>
      </c>
      <c r="F969">
        <v>1</v>
      </c>
      <c r="G969" t="s">
        <v>8</v>
      </c>
      <c r="H969">
        <v>1</v>
      </c>
    </row>
    <row r="970" spans="1:8" x14ac:dyDescent="0.45">
      <c r="A970" t="s">
        <v>5016</v>
      </c>
      <c r="B970" t="s">
        <v>5689</v>
      </c>
      <c r="C970" t="s">
        <v>5902</v>
      </c>
      <c r="D970" t="s">
        <v>34</v>
      </c>
      <c r="E970">
        <v>1</v>
      </c>
      <c r="F970">
        <v>1</v>
      </c>
      <c r="G970" t="s">
        <v>8</v>
      </c>
      <c r="H970">
        <v>1</v>
      </c>
    </row>
    <row r="971" spans="1:8" x14ac:dyDescent="0.45">
      <c r="A971" t="s">
        <v>3937</v>
      </c>
      <c r="B971" t="s">
        <v>5651</v>
      </c>
      <c r="C971" t="s">
        <v>5864</v>
      </c>
      <c r="D971" t="s">
        <v>40</v>
      </c>
      <c r="E971">
        <v>1</v>
      </c>
      <c r="F971">
        <v>3</v>
      </c>
      <c r="G971" t="s">
        <v>9</v>
      </c>
      <c r="H971">
        <v>1</v>
      </c>
    </row>
    <row r="972" spans="1:8" x14ac:dyDescent="0.45">
      <c r="A972" t="s">
        <v>3937</v>
      </c>
      <c r="B972" t="s">
        <v>5651</v>
      </c>
      <c r="C972" t="s">
        <v>5864</v>
      </c>
      <c r="D972" t="s">
        <v>40</v>
      </c>
      <c r="E972">
        <v>1</v>
      </c>
      <c r="F972">
        <v>3</v>
      </c>
      <c r="G972" t="s">
        <v>10</v>
      </c>
      <c r="H972">
        <v>1</v>
      </c>
    </row>
    <row r="973" spans="1:8" x14ac:dyDescent="0.45">
      <c r="A973" t="s">
        <v>3937</v>
      </c>
      <c r="B973" t="s">
        <v>5651</v>
      </c>
      <c r="C973" t="s">
        <v>5864</v>
      </c>
      <c r="D973" t="s">
        <v>40</v>
      </c>
      <c r="E973">
        <v>1</v>
      </c>
      <c r="F973">
        <v>3</v>
      </c>
      <c r="G973" t="s">
        <v>14</v>
      </c>
      <c r="H973">
        <v>1</v>
      </c>
    </row>
    <row r="974" spans="1:8" x14ac:dyDescent="0.45">
      <c r="A974" t="s">
        <v>2413</v>
      </c>
      <c r="B974" t="s">
        <v>5734</v>
      </c>
      <c r="C974" t="s">
        <v>5947</v>
      </c>
      <c r="D974" t="s">
        <v>40</v>
      </c>
      <c r="E974">
        <v>1</v>
      </c>
      <c r="F974">
        <v>1</v>
      </c>
      <c r="G974" t="s">
        <v>8</v>
      </c>
      <c r="H974">
        <v>1</v>
      </c>
    </row>
    <row r="975" spans="1:8" x14ac:dyDescent="0.45">
      <c r="A975" t="s">
        <v>947</v>
      </c>
      <c r="B975" t="s">
        <v>5683</v>
      </c>
      <c r="C975" t="s">
        <v>5896</v>
      </c>
      <c r="D975" t="s">
        <v>34</v>
      </c>
      <c r="E975">
        <v>1</v>
      </c>
      <c r="F975">
        <v>1</v>
      </c>
      <c r="G975" t="s">
        <v>8</v>
      </c>
      <c r="H975">
        <v>1</v>
      </c>
    </row>
    <row r="976" spans="1:8" x14ac:dyDescent="0.45">
      <c r="A976" t="s">
        <v>5273</v>
      </c>
      <c r="B976" t="s">
        <v>5651</v>
      </c>
      <c r="C976" t="s">
        <v>5864</v>
      </c>
      <c r="D976" t="s">
        <v>34</v>
      </c>
      <c r="E976">
        <v>1</v>
      </c>
      <c r="F976">
        <v>1</v>
      </c>
      <c r="G976" t="s">
        <v>9</v>
      </c>
      <c r="H976">
        <v>1</v>
      </c>
    </row>
    <row r="977" spans="1:8" x14ac:dyDescent="0.45">
      <c r="A977" t="s">
        <v>4178</v>
      </c>
      <c r="B977" t="s">
        <v>5670</v>
      </c>
      <c r="C977" t="s">
        <v>5883</v>
      </c>
      <c r="D977" t="s">
        <v>34</v>
      </c>
      <c r="E977">
        <v>1</v>
      </c>
      <c r="F977">
        <v>1</v>
      </c>
      <c r="G977" t="s">
        <v>9</v>
      </c>
      <c r="H977">
        <v>1</v>
      </c>
    </row>
    <row r="978" spans="1:8" x14ac:dyDescent="0.45">
      <c r="A978" t="s">
        <v>743</v>
      </c>
      <c r="B978" t="s">
        <v>5651</v>
      </c>
      <c r="C978" t="s">
        <v>5864</v>
      </c>
      <c r="D978" t="s">
        <v>34</v>
      </c>
      <c r="E978">
        <v>1</v>
      </c>
      <c r="F978">
        <v>3</v>
      </c>
      <c r="G978" t="s">
        <v>14</v>
      </c>
      <c r="H978">
        <v>1</v>
      </c>
    </row>
    <row r="979" spans="1:8" x14ac:dyDescent="0.45">
      <c r="A979" t="s">
        <v>743</v>
      </c>
      <c r="B979" t="s">
        <v>5651</v>
      </c>
      <c r="C979" t="s">
        <v>5864</v>
      </c>
      <c r="D979" t="s">
        <v>34</v>
      </c>
      <c r="E979">
        <v>1</v>
      </c>
      <c r="F979">
        <v>3</v>
      </c>
      <c r="G979" t="s">
        <v>10</v>
      </c>
      <c r="H979">
        <v>1</v>
      </c>
    </row>
    <row r="980" spans="1:8" x14ac:dyDescent="0.45">
      <c r="A980" t="s">
        <v>2036</v>
      </c>
      <c r="B980" t="s">
        <v>5651</v>
      </c>
      <c r="C980" t="s">
        <v>5864</v>
      </c>
      <c r="D980" t="s">
        <v>34</v>
      </c>
      <c r="E980">
        <v>1</v>
      </c>
      <c r="F980">
        <v>2</v>
      </c>
      <c r="G980" t="s">
        <v>9</v>
      </c>
      <c r="H980">
        <v>1</v>
      </c>
    </row>
    <row r="981" spans="1:8" x14ac:dyDescent="0.45">
      <c r="A981" t="s">
        <v>2036</v>
      </c>
      <c r="B981" t="s">
        <v>5651</v>
      </c>
      <c r="C981" t="s">
        <v>5864</v>
      </c>
      <c r="D981" t="s">
        <v>34</v>
      </c>
      <c r="E981">
        <v>1</v>
      </c>
      <c r="F981">
        <v>2</v>
      </c>
      <c r="G981" t="s">
        <v>10</v>
      </c>
      <c r="H981">
        <v>1</v>
      </c>
    </row>
    <row r="982" spans="1:8" x14ac:dyDescent="0.45">
      <c r="A982" t="s">
        <v>2967</v>
      </c>
      <c r="B982" t="s">
        <v>5666</v>
      </c>
      <c r="C982" t="s">
        <v>5879</v>
      </c>
      <c r="D982" t="s">
        <v>34</v>
      </c>
      <c r="E982">
        <v>1</v>
      </c>
      <c r="F982">
        <v>2</v>
      </c>
      <c r="G982" t="s">
        <v>16</v>
      </c>
      <c r="H982">
        <v>1</v>
      </c>
    </row>
    <row r="983" spans="1:8" x14ac:dyDescent="0.45">
      <c r="A983" t="s">
        <v>4594</v>
      </c>
      <c r="B983" t="s">
        <v>5651</v>
      </c>
      <c r="C983" t="s">
        <v>5864</v>
      </c>
      <c r="D983" t="s">
        <v>34</v>
      </c>
      <c r="E983">
        <v>1</v>
      </c>
      <c r="F983">
        <v>2</v>
      </c>
      <c r="G983" t="s">
        <v>10</v>
      </c>
      <c r="H983">
        <v>1</v>
      </c>
    </row>
    <row r="984" spans="1:8" x14ac:dyDescent="0.45">
      <c r="A984" t="s">
        <v>4594</v>
      </c>
      <c r="B984" t="s">
        <v>5651</v>
      </c>
      <c r="C984" t="s">
        <v>5864</v>
      </c>
      <c r="D984" t="s">
        <v>34</v>
      </c>
      <c r="E984">
        <v>1</v>
      </c>
      <c r="F984">
        <v>2</v>
      </c>
      <c r="G984" t="s">
        <v>9</v>
      </c>
      <c r="H984">
        <v>1</v>
      </c>
    </row>
    <row r="985" spans="1:8" x14ac:dyDescent="0.45">
      <c r="A985" t="s">
        <v>4441</v>
      </c>
      <c r="B985" t="s">
        <v>5640</v>
      </c>
      <c r="C985" t="s">
        <v>5853</v>
      </c>
      <c r="D985" t="s">
        <v>40</v>
      </c>
      <c r="E985">
        <v>1</v>
      </c>
      <c r="F985">
        <v>1</v>
      </c>
      <c r="G985" t="s">
        <v>9</v>
      </c>
      <c r="H985">
        <v>1</v>
      </c>
    </row>
    <row r="986" spans="1:8" x14ac:dyDescent="0.45">
      <c r="A986" t="s">
        <v>221</v>
      </c>
      <c r="B986" t="s">
        <v>5628</v>
      </c>
      <c r="C986" t="s">
        <v>5841</v>
      </c>
      <c r="D986" t="s">
        <v>40</v>
      </c>
      <c r="E986">
        <v>1</v>
      </c>
      <c r="F986">
        <v>1</v>
      </c>
      <c r="G986" t="s">
        <v>8</v>
      </c>
      <c r="H986">
        <v>1</v>
      </c>
    </row>
    <row r="987" spans="1:8" x14ac:dyDescent="0.45">
      <c r="A987" t="s">
        <v>1882</v>
      </c>
      <c r="B987" t="s">
        <v>5655</v>
      </c>
      <c r="C987" t="s">
        <v>5868</v>
      </c>
      <c r="D987" t="s">
        <v>34</v>
      </c>
      <c r="E987">
        <v>1</v>
      </c>
      <c r="F987">
        <v>2</v>
      </c>
      <c r="G987" t="s">
        <v>9</v>
      </c>
      <c r="H987">
        <v>1</v>
      </c>
    </row>
    <row r="988" spans="1:8" x14ac:dyDescent="0.45">
      <c r="A988" t="s">
        <v>1882</v>
      </c>
      <c r="B988" t="s">
        <v>5655</v>
      </c>
      <c r="C988" t="s">
        <v>5868</v>
      </c>
      <c r="D988" t="s">
        <v>34</v>
      </c>
      <c r="E988">
        <v>1</v>
      </c>
      <c r="F988">
        <v>2</v>
      </c>
      <c r="G988" t="s">
        <v>10</v>
      </c>
      <c r="H988">
        <v>1</v>
      </c>
    </row>
    <row r="989" spans="1:8" x14ac:dyDescent="0.45">
      <c r="A989" t="s">
        <v>3523</v>
      </c>
      <c r="B989" t="s">
        <v>5661</v>
      </c>
      <c r="C989" t="s">
        <v>5874</v>
      </c>
      <c r="D989" t="s">
        <v>40</v>
      </c>
      <c r="E989">
        <v>1</v>
      </c>
      <c r="F989">
        <v>1</v>
      </c>
      <c r="G989" t="s">
        <v>16</v>
      </c>
      <c r="H989">
        <v>1</v>
      </c>
    </row>
    <row r="990" spans="1:8" x14ac:dyDescent="0.45">
      <c r="A990" t="s">
        <v>3246</v>
      </c>
      <c r="B990" t="s">
        <v>5651</v>
      </c>
      <c r="C990" t="s">
        <v>5864</v>
      </c>
      <c r="D990" t="s">
        <v>34</v>
      </c>
      <c r="E990">
        <v>1</v>
      </c>
      <c r="F990">
        <v>3</v>
      </c>
      <c r="G990" t="s">
        <v>14</v>
      </c>
      <c r="H990">
        <v>1</v>
      </c>
    </row>
    <row r="991" spans="1:8" x14ac:dyDescent="0.45">
      <c r="A991" t="s">
        <v>3246</v>
      </c>
      <c r="B991" t="s">
        <v>5651</v>
      </c>
      <c r="C991" t="s">
        <v>5864</v>
      </c>
      <c r="D991" t="s">
        <v>34</v>
      </c>
      <c r="E991">
        <v>1</v>
      </c>
      <c r="F991">
        <v>3</v>
      </c>
      <c r="G991" t="s">
        <v>16</v>
      </c>
      <c r="H991">
        <v>1</v>
      </c>
    </row>
    <row r="992" spans="1:8" x14ac:dyDescent="0.45">
      <c r="A992" t="s">
        <v>3246</v>
      </c>
      <c r="B992" t="s">
        <v>5651</v>
      </c>
      <c r="C992" t="s">
        <v>5864</v>
      </c>
      <c r="D992" t="s">
        <v>34</v>
      </c>
      <c r="E992">
        <v>1</v>
      </c>
      <c r="F992">
        <v>3</v>
      </c>
      <c r="G992" t="s">
        <v>8</v>
      </c>
      <c r="H992">
        <v>1</v>
      </c>
    </row>
    <row r="993" spans="1:8" x14ac:dyDescent="0.45">
      <c r="A993" t="s">
        <v>1510</v>
      </c>
      <c r="B993" t="s">
        <v>5649</v>
      </c>
      <c r="C993" t="s">
        <v>5862</v>
      </c>
      <c r="D993" t="s">
        <v>40</v>
      </c>
      <c r="E993">
        <v>1</v>
      </c>
      <c r="F993">
        <v>2</v>
      </c>
      <c r="G993" t="s">
        <v>8</v>
      </c>
      <c r="H993">
        <v>1</v>
      </c>
    </row>
    <row r="994" spans="1:8" x14ac:dyDescent="0.45">
      <c r="A994" t="s">
        <v>1510</v>
      </c>
      <c r="B994" t="s">
        <v>5649</v>
      </c>
      <c r="C994" t="s">
        <v>5862</v>
      </c>
      <c r="D994" t="s">
        <v>40</v>
      </c>
      <c r="E994">
        <v>1</v>
      </c>
      <c r="F994">
        <v>2</v>
      </c>
      <c r="G994" t="s">
        <v>9</v>
      </c>
      <c r="H994">
        <v>1</v>
      </c>
    </row>
    <row r="995" spans="1:8" x14ac:dyDescent="0.45">
      <c r="A995" t="s">
        <v>5388</v>
      </c>
      <c r="B995" t="s">
        <v>5627</v>
      </c>
      <c r="C995" t="s">
        <v>5840</v>
      </c>
      <c r="D995" t="s">
        <v>40</v>
      </c>
      <c r="E995">
        <v>1</v>
      </c>
      <c r="F995">
        <v>2</v>
      </c>
      <c r="G995" t="s">
        <v>14</v>
      </c>
      <c r="H995">
        <v>1</v>
      </c>
    </row>
    <row r="996" spans="1:8" x14ac:dyDescent="0.45">
      <c r="A996" t="s">
        <v>5388</v>
      </c>
      <c r="B996" t="s">
        <v>5627</v>
      </c>
      <c r="C996" t="s">
        <v>5840</v>
      </c>
      <c r="D996" t="s">
        <v>40</v>
      </c>
      <c r="E996">
        <v>1</v>
      </c>
      <c r="F996">
        <v>2</v>
      </c>
      <c r="G996" t="s">
        <v>8</v>
      </c>
      <c r="H996">
        <v>1</v>
      </c>
    </row>
    <row r="997" spans="1:8" x14ac:dyDescent="0.45">
      <c r="A997" t="s">
        <v>4930</v>
      </c>
      <c r="B997" t="s">
        <v>5631</v>
      </c>
      <c r="C997" t="s">
        <v>5844</v>
      </c>
      <c r="D997" t="s">
        <v>34</v>
      </c>
      <c r="E997">
        <v>1</v>
      </c>
      <c r="F997">
        <v>2</v>
      </c>
      <c r="G997" t="s">
        <v>8</v>
      </c>
      <c r="H997">
        <v>1</v>
      </c>
    </row>
    <row r="998" spans="1:8" x14ac:dyDescent="0.45">
      <c r="A998" t="s">
        <v>4930</v>
      </c>
      <c r="B998" t="s">
        <v>5631</v>
      </c>
      <c r="C998" t="s">
        <v>5844</v>
      </c>
      <c r="D998" t="s">
        <v>34</v>
      </c>
      <c r="E998">
        <v>1</v>
      </c>
      <c r="F998">
        <v>2</v>
      </c>
      <c r="G998" t="s">
        <v>14</v>
      </c>
      <c r="H998">
        <v>1</v>
      </c>
    </row>
    <row r="999" spans="1:8" x14ac:dyDescent="0.45">
      <c r="A999" t="s">
        <v>3735</v>
      </c>
      <c r="B999" t="s">
        <v>5674</v>
      </c>
      <c r="C999" t="s">
        <v>5887</v>
      </c>
      <c r="D999" t="s">
        <v>40</v>
      </c>
      <c r="E999">
        <v>1</v>
      </c>
      <c r="F999">
        <v>1</v>
      </c>
      <c r="G999" t="s">
        <v>8</v>
      </c>
      <c r="H999">
        <v>1</v>
      </c>
    </row>
    <row r="1000" spans="1:8" x14ac:dyDescent="0.45">
      <c r="A1000" t="s">
        <v>1922</v>
      </c>
      <c r="B1000" t="s">
        <v>5665</v>
      </c>
      <c r="C1000" t="s">
        <v>5878</v>
      </c>
      <c r="D1000" t="s">
        <v>34</v>
      </c>
      <c r="E1000">
        <v>1</v>
      </c>
      <c r="F1000">
        <v>3</v>
      </c>
      <c r="G1000" t="s">
        <v>8</v>
      </c>
      <c r="H1000">
        <v>1</v>
      </c>
    </row>
    <row r="1001" spans="1:8" x14ac:dyDescent="0.45">
      <c r="A1001" t="s">
        <v>1922</v>
      </c>
      <c r="B1001" t="s">
        <v>5665</v>
      </c>
      <c r="C1001" t="s">
        <v>5878</v>
      </c>
      <c r="D1001" t="s">
        <v>34</v>
      </c>
      <c r="E1001">
        <v>1</v>
      </c>
      <c r="F1001">
        <v>3</v>
      </c>
      <c r="G1001" t="s">
        <v>16</v>
      </c>
      <c r="H1001">
        <v>1</v>
      </c>
    </row>
    <row r="1002" spans="1:8" x14ac:dyDescent="0.45">
      <c r="A1002" t="s">
        <v>1922</v>
      </c>
      <c r="B1002" t="s">
        <v>5665</v>
      </c>
      <c r="C1002" t="s">
        <v>5878</v>
      </c>
      <c r="D1002" t="s">
        <v>34</v>
      </c>
      <c r="E1002">
        <v>1</v>
      </c>
      <c r="F1002">
        <v>3</v>
      </c>
      <c r="G1002" t="s">
        <v>14</v>
      </c>
      <c r="H1002">
        <v>1</v>
      </c>
    </row>
    <row r="1003" spans="1:8" x14ac:dyDescent="0.45">
      <c r="A1003" t="s">
        <v>1033</v>
      </c>
      <c r="B1003" t="s">
        <v>5666</v>
      </c>
      <c r="C1003" t="s">
        <v>5879</v>
      </c>
      <c r="D1003" t="s">
        <v>40</v>
      </c>
      <c r="E1003">
        <v>1</v>
      </c>
      <c r="F1003">
        <v>2</v>
      </c>
      <c r="G1003" t="s">
        <v>16</v>
      </c>
      <c r="H1003">
        <v>1</v>
      </c>
    </row>
    <row r="1004" spans="1:8" x14ac:dyDescent="0.45">
      <c r="A1004" t="s">
        <v>1033</v>
      </c>
      <c r="B1004" t="s">
        <v>5666</v>
      </c>
      <c r="C1004" t="s">
        <v>5879</v>
      </c>
      <c r="D1004" t="s">
        <v>40</v>
      </c>
      <c r="E1004">
        <v>1</v>
      </c>
      <c r="F1004">
        <v>2</v>
      </c>
      <c r="G1004" t="s">
        <v>8</v>
      </c>
      <c r="H1004">
        <v>1</v>
      </c>
    </row>
    <row r="1005" spans="1:8" x14ac:dyDescent="0.45">
      <c r="A1005" t="s">
        <v>5058</v>
      </c>
      <c r="B1005" t="s">
        <v>5645</v>
      </c>
      <c r="C1005" t="s">
        <v>5858</v>
      </c>
      <c r="D1005" t="s">
        <v>40</v>
      </c>
      <c r="E1005">
        <v>1</v>
      </c>
      <c r="F1005">
        <v>2</v>
      </c>
      <c r="G1005" t="s">
        <v>9</v>
      </c>
      <c r="H1005">
        <v>1</v>
      </c>
    </row>
    <row r="1006" spans="1:8" x14ac:dyDescent="0.45">
      <c r="A1006" t="s">
        <v>5058</v>
      </c>
      <c r="B1006" t="s">
        <v>5645</v>
      </c>
      <c r="C1006" t="s">
        <v>5858</v>
      </c>
      <c r="D1006" t="s">
        <v>40</v>
      </c>
      <c r="E1006">
        <v>1</v>
      </c>
      <c r="F1006">
        <v>2</v>
      </c>
      <c r="G1006" t="s">
        <v>8</v>
      </c>
      <c r="H1006">
        <v>1</v>
      </c>
    </row>
    <row r="1007" spans="1:8" x14ac:dyDescent="0.45">
      <c r="A1007" t="s">
        <v>3974</v>
      </c>
      <c r="B1007" t="s">
        <v>5627</v>
      </c>
      <c r="C1007" t="s">
        <v>5840</v>
      </c>
      <c r="D1007" t="s">
        <v>34</v>
      </c>
      <c r="E1007">
        <v>1</v>
      </c>
      <c r="F1007">
        <v>2</v>
      </c>
      <c r="G1007" t="s">
        <v>9</v>
      </c>
      <c r="H1007">
        <v>1</v>
      </c>
    </row>
    <row r="1008" spans="1:8" x14ac:dyDescent="0.45">
      <c r="A1008" t="s">
        <v>2840</v>
      </c>
      <c r="B1008" t="s">
        <v>5651</v>
      </c>
      <c r="C1008" t="s">
        <v>5864</v>
      </c>
      <c r="D1008" t="s">
        <v>34</v>
      </c>
      <c r="E1008">
        <v>1</v>
      </c>
      <c r="F1008">
        <v>3</v>
      </c>
      <c r="G1008" t="s">
        <v>14</v>
      </c>
      <c r="H1008">
        <v>1</v>
      </c>
    </row>
    <row r="1009" spans="1:8" x14ac:dyDescent="0.45">
      <c r="A1009" t="s">
        <v>2840</v>
      </c>
      <c r="B1009" t="s">
        <v>5651</v>
      </c>
      <c r="C1009" t="s">
        <v>5864</v>
      </c>
      <c r="D1009" t="s">
        <v>34</v>
      </c>
      <c r="E1009">
        <v>1</v>
      </c>
      <c r="F1009">
        <v>3</v>
      </c>
      <c r="G1009" t="s">
        <v>9</v>
      </c>
      <c r="H1009">
        <v>1</v>
      </c>
    </row>
    <row r="1010" spans="1:8" x14ac:dyDescent="0.45">
      <c r="A1010" t="s">
        <v>2840</v>
      </c>
      <c r="B1010" t="s">
        <v>5651</v>
      </c>
      <c r="C1010" t="s">
        <v>5864</v>
      </c>
      <c r="D1010" t="s">
        <v>34</v>
      </c>
      <c r="E1010">
        <v>1</v>
      </c>
      <c r="F1010">
        <v>3</v>
      </c>
      <c r="G1010" t="s">
        <v>8</v>
      </c>
      <c r="H1010">
        <v>1</v>
      </c>
    </row>
    <row r="1011" spans="1:8" x14ac:dyDescent="0.45">
      <c r="A1011" t="s">
        <v>2230</v>
      </c>
      <c r="B1011" t="s">
        <v>5735</v>
      </c>
      <c r="C1011" t="s">
        <v>5948</v>
      </c>
      <c r="D1011" t="s">
        <v>40</v>
      </c>
      <c r="E1011">
        <v>1</v>
      </c>
      <c r="F1011">
        <v>4</v>
      </c>
      <c r="G1011" t="s">
        <v>14</v>
      </c>
      <c r="H1011">
        <v>1</v>
      </c>
    </row>
    <row r="1012" spans="1:8" x14ac:dyDescent="0.45">
      <c r="A1012" t="s">
        <v>2230</v>
      </c>
      <c r="B1012" t="s">
        <v>5735</v>
      </c>
      <c r="C1012" t="s">
        <v>5948</v>
      </c>
      <c r="D1012" t="s">
        <v>40</v>
      </c>
      <c r="E1012">
        <v>1</v>
      </c>
      <c r="F1012">
        <v>4</v>
      </c>
      <c r="G1012" t="s">
        <v>8</v>
      </c>
      <c r="H1012">
        <v>1</v>
      </c>
    </row>
    <row r="1013" spans="1:8" x14ac:dyDescent="0.45">
      <c r="A1013" t="s">
        <v>2230</v>
      </c>
      <c r="B1013" t="s">
        <v>5735</v>
      </c>
      <c r="C1013" t="s">
        <v>5948</v>
      </c>
      <c r="D1013" t="s">
        <v>40</v>
      </c>
      <c r="E1013">
        <v>1</v>
      </c>
      <c r="F1013">
        <v>4</v>
      </c>
      <c r="G1013" t="s">
        <v>10</v>
      </c>
      <c r="H1013">
        <v>1</v>
      </c>
    </row>
    <row r="1014" spans="1:8" x14ac:dyDescent="0.45">
      <c r="A1014" t="s">
        <v>3460</v>
      </c>
      <c r="B1014" t="s">
        <v>5631</v>
      </c>
      <c r="C1014" t="s">
        <v>5844</v>
      </c>
      <c r="D1014" t="s">
        <v>34</v>
      </c>
      <c r="E1014">
        <v>1</v>
      </c>
      <c r="F1014">
        <v>2</v>
      </c>
      <c r="G1014" t="s">
        <v>8</v>
      </c>
      <c r="H1014">
        <v>1</v>
      </c>
    </row>
    <row r="1015" spans="1:8" x14ac:dyDescent="0.45">
      <c r="A1015" t="s">
        <v>3460</v>
      </c>
      <c r="B1015" t="s">
        <v>5631</v>
      </c>
      <c r="C1015" t="s">
        <v>5844</v>
      </c>
      <c r="D1015" t="s">
        <v>34</v>
      </c>
      <c r="E1015">
        <v>1</v>
      </c>
      <c r="F1015">
        <v>2</v>
      </c>
      <c r="G1015" t="s">
        <v>16</v>
      </c>
      <c r="H1015">
        <v>1</v>
      </c>
    </row>
    <row r="1016" spans="1:8" x14ac:dyDescent="0.45">
      <c r="A1016" t="s">
        <v>4427</v>
      </c>
      <c r="B1016" t="s">
        <v>5631</v>
      </c>
      <c r="C1016" t="s">
        <v>5844</v>
      </c>
      <c r="D1016" t="s">
        <v>40</v>
      </c>
      <c r="E1016">
        <v>1</v>
      </c>
      <c r="F1016">
        <v>2</v>
      </c>
      <c r="G1016" t="s">
        <v>9</v>
      </c>
      <c r="H1016">
        <v>1</v>
      </c>
    </row>
    <row r="1017" spans="1:8" x14ac:dyDescent="0.45">
      <c r="A1017" t="s">
        <v>4427</v>
      </c>
      <c r="B1017" t="s">
        <v>5631</v>
      </c>
      <c r="C1017" t="s">
        <v>5844</v>
      </c>
      <c r="D1017" t="s">
        <v>40</v>
      </c>
      <c r="E1017">
        <v>1</v>
      </c>
      <c r="F1017">
        <v>2</v>
      </c>
      <c r="G1017" t="s">
        <v>8</v>
      </c>
      <c r="H1017">
        <v>1</v>
      </c>
    </row>
    <row r="1018" spans="1:8" x14ac:dyDescent="0.45">
      <c r="A1018" t="s">
        <v>5314</v>
      </c>
      <c r="B1018" t="s">
        <v>5637</v>
      </c>
      <c r="C1018" t="s">
        <v>5850</v>
      </c>
      <c r="D1018" t="s">
        <v>40</v>
      </c>
      <c r="E1018">
        <v>1</v>
      </c>
      <c r="F1018">
        <v>2</v>
      </c>
      <c r="G1018" t="s">
        <v>8</v>
      </c>
      <c r="H1018">
        <v>1</v>
      </c>
    </row>
    <row r="1019" spans="1:8" x14ac:dyDescent="0.45">
      <c r="A1019" t="s">
        <v>5314</v>
      </c>
      <c r="B1019" t="s">
        <v>5637</v>
      </c>
      <c r="C1019" t="s">
        <v>5850</v>
      </c>
      <c r="D1019" t="s">
        <v>40</v>
      </c>
      <c r="E1019">
        <v>1</v>
      </c>
      <c r="F1019">
        <v>2</v>
      </c>
      <c r="G1019" t="s">
        <v>16</v>
      </c>
      <c r="H1019">
        <v>1</v>
      </c>
    </row>
    <row r="1020" spans="1:8" x14ac:dyDescent="0.45">
      <c r="A1020" t="s">
        <v>501</v>
      </c>
      <c r="B1020" t="s">
        <v>5736</v>
      </c>
      <c r="C1020" t="s">
        <v>5949</v>
      </c>
      <c r="D1020" t="s">
        <v>34</v>
      </c>
      <c r="E1020">
        <v>1</v>
      </c>
      <c r="F1020">
        <v>1</v>
      </c>
      <c r="G1020" t="s">
        <v>9</v>
      </c>
      <c r="H1020">
        <v>1</v>
      </c>
    </row>
    <row r="1021" spans="1:8" x14ac:dyDescent="0.45">
      <c r="A1021" t="s">
        <v>1756</v>
      </c>
      <c r="B1021" t="s">
        <v>5670</v>
      </c>
      <c r="C1021" t="s">
        <v>5883</v>
      </c>
      <c r="D1021" t="s">
        <v>34</v>
      </c>
      <c r="E1021">
        <v>1</v>
      </c>
      <c r="F1021">
        <v>2</v>
      </c>
      <c r="G1021" t="s">
        <v>9</v>
      </c>
      <c r="H1021">
        <v>1</v>
      </c>
    </row>
    <row r="1022" spans="1:8" x14ac:dyDescent="0.45">
      <c r="A1022" t="s">
        <v>1756</v>
      </c>
      <c r="B1022" t="s">
        <v>5670</v>
      </c>
      <c r="C1022" t="s">
        <v>5883</v>
      </c>
      <c r="D1022" t="s">
        <v>34</v>
      </c>
      <c r="E1022">
        <v>1</v>
      </c>
      <c r="F1022">
        <v>2</v>
      </c>
      <c r="G1022" t="s">
        <v>10</v>
      </c>
      <c r="H1022">
        <v>1</v>
      </c>
    </row>
    <row r="1023" spans="1:8" x14ac:dyDescent="0.45">
      <c r="A1023" t="s">
        <v>3417</v>
      </c>
      <c r="B1023" t="s">
        <v>5641</v>
      </c>
      <c r="C1023" t="s">
        <v>5854</v>
      </c>
      <c r="D1023" t="s">
        <v>34</v>
      </c>
      <c r="E1023">
        <v>1</v>
      </c>
      <c r="F1023">
        <v>3</v>
      </c>
      <c r="G1023" t="s">
        <v>14</v>
      </c>
      <c r="H1023">
        <v>1</v>
      </c>
    </row>
    <row r="1024" spans="1:8" x14ac:dyDescent="0.45">
      <c r="A1024" t="s">
        <v>3417</v>
      </c>
      <c r="B1024" t="s">
        <v>5641</v>
      </c>
      <c r="C1024" t="s">
        <v>5854</v>
      </c>
      <c r="D1024" t="s">
        <v>34</v>
      </c>
      <c r="E1024">
        <v>1</v>
      </c>
      <c r="F1024">
        <v>3</v>
      </c>
      <c r="G1024" t="s">
        <v>8</v>
      </c>
      <c r="H1024">
        <v>1</v>
      </c>
    </row>
    <row r="1025" spans="1:8" x14ac:dyDescent="0.45">
      <c r="A1025" t="s">
        <v>3417</v>
      </c>
      <c r="B1025" t="s">
        <v>5641</v>
      </c>
      <c r="C1025" t="s">
        <v>5854</v>
      </c>
      <c r="D1025" t="s">
        <v>34</v>
      </c>
      <c r="E1025">
        <v>1</v>
      </c>
      <c r="F1025">
        <v>3</v>
      </c>
      <c r="G1025" t="s">
        <v>16</v>
      </c>
      <c r="H1025">
        <v>1</v>
      </c>
    </row>
    <row r="1026" spans="1:8" x14ac:dyDescent="0.45">
      <c r="A1026" t="s">
        <v>4341</v>
      </c>
      <c r="B1026" t="s">
        <v>5631</v>
      </c>
      <c r="C1026" t="s">
        <v>5844</v>
      </c>
      <c r="D1026" t="s">
        <v>34</v>
      </c>
      <c r="E1026">
        <v>1</v>
      </c>
      <c r="F1026">
        <v>1</v>
      </c>
      <c r="G1026" t="s">
        <v>8</v>
      </c>
      <c r="H1026">
        <v>1</v>
      </c>
    </row>
    <row r="1027" spans="1:8" x14ac:dyDescent="0.45">
      <c r="A1027" t="s">
        <v>5091</v>
      </c>
      <c r="B1027" t="s">
        <v>5669</v>
      </c>
      <c r="C1027" t="s">
        <v>5882</v>
      </c>
      <c r="D1027" t="s">
        <v>40</v>
      </c>
      <c r="E1027">
        <v>1</v>
      </c>
      <c r="F1027">
        <v>1</v>
      </c>
      <c r="G1027" t="s">
        <v>10</v>
      </c>
      <c r="H1027">
        <v>1</v>
      </c>
    </row>
    <row r="1028" spans="1:8" x14ac:dyDescent="0.45">
      <c r="A1028" t="s">
        <v>1422</v>
      </c>
      <c r="B1028" t="s">
        <v>5649</v>
      </c>
      <c r="C1028" t="s">
        <v>5862</v>
      </c>
      <c r="D1028" t="s">
        <v>34</v>
      </c>
      <c r="E1028">
        <v>1</v>
      </c>
      <c r="F1028">
        <v>1</v>
      </c>
      <c r="G1028" t="s">
        <v>8</v>
      </c>
      <c r="H1028">
        <v>1</v>
      </c>
    </row>
    <row r="1029" spans="1:8" x14ac:dyDescent="0.45">
      <c r="A1029" t="s">
        <v>3665</v>
      </c>
      <c r="B1029" t="s">
        <v>5674</v>
      </c>
      <c r="C1029" t="s">
        <v>5887</v>
      </c>
      <c r="D1029" t="s">
        <v>34</v>
      </c>
      <c r="E1029">
        <v>1</v>
      </c>
      <c r="F1029">
        <v>1</v>
      </c>
      <c r="G1029" t="s">
        <v>8</v>
      </c>
      <c r="H1029">
        <v>1</v>
      </c>
    </row>
    <row r="1030" spans="1:8" x14ac:dyDescent="0.45">
      <c r="A1030" t="s">
        <v>2205</v>
      </c>
      <c r="B1030" t="s">
        <v>5631</v>
      </c>
      <c r="C1030" t="s">
        <v>5844</v>
      </c>
      <c r="D1030" t="s">
        <v>34</v>
      </c>
      <c r="E1030">
        <v>1</v>
      </c>
      <c r="F1030">
        <v>2</v>
      </c>
      <c r="G1030" t="s">
        <v>8</v>
      </c>
      <c r="H1030">
        <v>1</v>
      </c>
    </row>
    <row r="1031" spans="1:8" x14ac:dyDescent="0.45">
      <c r="A1031" t="s">
        <v>1062</v>
      </c>
      <c r="B1031" t="s">
        <v>5638</v>
      </c>
      <c r="C1031" t="s">
        <v>5851</v>
      </c>
      <c r="D1031" t="s">
        <v>40</v>
      </c>
      <c r="E1031">
        <v>1</v>
      </c>
      <c r="F1031">
        <v>2</v>
      </c>
      <c r="G1031" t="s">
        <v>16</v>
      </c>
      <c r="H1031">
        <v>1</v>
      </c>
    </row>
    <row r="1032" spans="1:8" x14ac:dyDescent="0.45">
      <c r="A1032" t="s">
        <v>1062</v>
      </c>
      <c r="B1032" t="s">
        <v>5638</v>
      </c>
      <c r="C1032" t="s">
        <v>5851</v>
      </c>
      <c r="D1032" t="s">
        <v>40</v>
      </c>
      <c r="E1032">
        <v>1</v>
      </c>
      <c r="F1032">
        <v>2</v>
      </c>
      <c r="G1032" t="s">
        <v>8</v>
      </c>
      <c r="H1032">
        <v>1</v>
      </c>
    </row>
    <row r="1033" spans="1:8" x14ac:dyDescent="0.45">
      <c r="A1033" t="s">
        <v>5419</v>
      </c>
      <c r="B1033" t="s">
        <v>5644</v>
      </c>
      <c r="C1033" t="s">
        <v>5857</v>
      </c>
      <c r="D1033" t="s">
        <v>34</v>
      </c>
      <c r="E1033">
        <v>1</v>
      </c>
      <c r="F1033">
        <v>1</v>
      </c>
      <c r="G1033" t="s">
        <v>10</v>
      </c>
      <c r="H1033">
        <v>1</v>
      </c>
    </row>
    <row r="1034" spans="1:8" x14ac:dyDescent="0.45">
      <c r="A1034" t="s">
        <v>3999</v>
      </c>
      <c r="B1034" t="s">
        <v>5626</v>
      </c>
      <c r="C1034" t="s">
        <v>5839</v>
      </c>
      <c r="D1034" t="s">
        <v>34</v>
      </c>
      <c r="E1034">
        <v>1</v>
      </c>
      <c r="F1034">
        <v>3</v>
      </c>
      <c r="G1034" t="s">
        <v>16</v>
      </c>
      <c r="H1034">
        <v>1</v>
      </c>
    </row>
    <row r="1035" spans="1:8" x14ac:dyDescent="0.45">
      <c r="A1035" t="s">
        <v>3999</v>
      </c>
      <c r="B1035" t="s">
        <v>5626</v>
      </c>
      <c r="C1035" t="s">
        <v>5839</v>
      </c>
      <c r="D1035" t="s">
        <v>34</v>
      </c>
      <c r="E1035">
        <v>1</v>
      </c>
      <c r="F1035">
        <v>3</v>
      </c>
      <c r="G1035" t="s">
        <v>8</v>
      </c>
      <c r="H1035">
        <v>1</v>
      </c>
    </row>
    <row r="1036" spans="1:8" x14ac:dyDescent="0.45">
      <c r="A1036" t="s">
        <v>5130</v>
      </c>
      <c r="B1036" t="s">
        <v>5637</v>
      </c>
      <c r="C1036" t="s">
        <v>5850</v>
      </c>
      <c r="D1036" t="s">
        <v>40</v>
      </c>
      <c r="E1036">
        <v>1</v>
      </c>
      <c r="F1036">
        <v>1</v>
      </c>
      <c r="G1036" t="s">
        <v>8</v>
      </c>
      <c r="H1036">
        <v>1</v>
      </c>
    </row>
    <row r="1037" spans="1:8" x14ac:dyDescent="0.45">
      <c r="A1037" t="s">
        <v>449</v>
      </c>
      <c r="B1037" t="s">
        <v>5641</v>
      </c>
      <c r="C1037" t="s">
        <v>5854</v>
      </c>
      <c r="D1037" t="s">
        <v>40</v>
      </c>
      <c r="E1037">
        <v>1</v>
      </c>
      <c r="F1037">
        <v>2</v>
      </c>
      <c r="G1037" t="s">
        <v>8</v>
      </c>
      <c r="H1037">
        <v>1</v>
      </c>
    </row>
    <row r="1038" spans="1:8" x14ac:dyDescent="0.45">
      <c r="A1038" t="s">
        <v>449</v>
      </c>
      <c r="B1038" t="s">
        <v>5641</v>
      </c>
      <c r="C1038" t="s">
        <v>5854</v>
      </c>
      <c r="D1038" t="s">
        <v>40</v>
      </c>
      <c r="E1038">
        <v>1</v>
      </c>
      <c r="F1038">
        <v>2</v>
      </c>
      <c r="G1038" t="s">
        <v>10</v>
      </c>
      <c r="H1038">
        <v>1</v>
      </c>
    </row>
    <row r="1039" spans="1:8" x14ac:dyDescent="0.45">
      <c r="A1039" t="s">
        <v>2089</v>
      </c>
      <c r="B1039" t="s">
        <v>5637</v>
      </c>
      <c r="C1039" t="s">
        <v>5850</v>
      </c>
      <c r="D1039" t="s">
        <v>40</v>
      </c>
      <c r="E1039">
        <v>1</v>
      </c>
      <c r="F1039">
        <v>2</v>
      </c>
      <c r="G1039" t="s">
        <v>8</v>
      </c>
      <c r="H1039">
        <v>1</v>
      </c>
    </row>
    <row r="1040" spans="1:8" x14ac:dyDescent="0.45">
      <c r="A1040" t="s">
        <v>2089</v>
      </c>
      <c r="B1040" t="s">
        <v>5637</v>
      </c>
      <c r="C1040" t="s">
        <v>5850</v>
      </c>
      <c r="D1040" t="s">
        <v>40</v>
      </c>
      <c r="E1040">
        <v>1</v>
      </c>
      <c r="F1040">
        <v>2</v>
      </c>
      <c r="G1040" t="s">
        <v>14</v>
      </c>
      <c r="H1040">
        <v>1</v>
      </c>
    </row>
    <row r="1041" spans="1:8" x14ac:dyDescent="0.45">
      <c r="A1041" t="s">
        <v>3009</v>
      </c>
      <c r="B1041" t="s">
        <v>5737</v>
      </c>
      <c r="C1041" t="s">
        <v>5950</v>
      </c>
      <c r="D1041" t="s">
        <v>269</v>
      </c>
      <c r="E1041">
        <v>1</v>
      </c>
      <c r="F1041">
        <v>1</v>
      </c>
      <c r="G1041" t="s">
        <v>8</v>
      </c>
      <c r="H1041">
        <v>1</v>
      </c>
    </row>
    <row r="1042" spans="1:8" x14ac:dyDescent="0.45">
      <c r="A1042" t="s">
        <v>4418</v>
      </c>
      <c r="B1042" t="s">
        <v>5738</v>
      </c>
      <c r="C1042" t="s">
        <v>5951</v>
      </c>
      <c r="D1042" t="s">
        <v>34</v>
      </c>
      <c r="E1042">
        <v>1</v>
      </c>
      <c r="F1042">
        <v>2</v>
      </c>
      <c r="G1042" t="s">
        <v>16</v>
      </c>
      <c r="H1042">
        <v>1</v>
      </c>
    </row>
    <row r="1043" spans="1:8" x14ac:dyDescent="0.45">
      <c r="A1043" t="s">
        <v>1171</v>
      </c>
      <c r="B1043" t="s">
        <v>5637</v>
      </c>
      <c r="C1043" t="s">
        <v>5850</v>
      </c>
      <c r="D1043" t="s">
        <v>34</v>
      </c>
      <c r="E1043">
        <v>1</v>
      </c>
      <c r="F1043">
        <v>2</v>
      </c>
      <c r="G1043" t="s">
        <v>14</v>
      </c>
      <c r="H1043">
        <v>1</v>
      </c>
    </row>
    <row r="1044" spans="1:8" x14ac:dyDescent="0.45">
      <c r="A1044" t="s">
        <v>468</v>
      </c>
      <c r="B1044" t="s">
        <v>5626</v>
      </c>
      <c r="C1044" t="s">
        <v>5839</v>
      </c>
      <c r="D1044" t="s">
        <v>40</v>
      </c>
      <c r="E1044">
        <v>1</v>
      </c>
      <c r="F1044">
        <v>2</v>
      </c>
      <c r="G1044" t="s">
        <v>16</v>
      </c>
      <c r="H1044">
        <v>1</v>
      </c>
    </row>
    <row r="1045" spans="1:8" x14ac:dyDescent="0.45">
      <c r="A1045" t="s">
        <v>468</v>
      </c>
      <c r="B1045" t="s">
        <v>5626</v>
      </c>
      <c r="C1045" t="s">
        <v>5839</v>
      </c>
      <c r="D1045" t="s">
        <v>40</v>
      </c>
      <c r="E1045">
        <v>1</v>
      </c>
      <c r="F1045">
        <v>2</v>
      </c>
      <c r="G1045" t="s">
        <v>8</v>
      </c>
      <c r="H1045">
        <v>1</v>
      </c>
    </row>
    <row r="1046" spans="1:8" x14ac:dyDescent="0.45">
      <c r="A1046" t="s">
        <v>1088</v>
      </c>
      <c r="B1046" t="s">
        <v>5739</v>
      </c>
      <c r="C1046" t="s">
        <v>5952</v>
      </c>
      <c r="D1046" t="s">
        <v>34</v>
      </c>
      <c r="E1046">
        <v>1</v>
      </c>
      <c r="F1046">
        <v>1</v>
      </c>
      <c r="G1046" t="s">
        <v>8</v>
      </c>
      <c r="H1046">
        <v>1</v>
      </c>
    </row>
    <row r="1047" spans="1:8" x14ac:dyDescent="0.45">
      <c r="A1047" t="s">
        <v>3676</v>
      </c>
      <c r="B1047" t="s">
        <v>5664</v>
      </c>
      <c r="C1047" t="s">
        <v>5877</v>
      </c>
      <c r="D1047" t="s">
        <v>34</v>
      </c>
      <c r="E1047">
        <v>1</v>
      </c>
      <c r="F1047">
        <v>1</v>
      </c>
      <c r="G1047" t="s">
        <v>8</v>
      </c>
      <c r="H1047">
        <v>1</v>
      </c>
    </row>
    <row r="1048" spans="1:8" x14ac:dyDescent="0.45">
      <c r="A1048" t="s">
        <v>2249</v>
      </c>
      <c r="B1048" t="s">
        <v>5631</v>
      </c>
      <c r="C1048" t="s">
        <v>5844</v>
      </c>
      <c r="D1048" t="s">
        <v>34</v>
      </c>
      <c r="E1048">
        <v>1</v>
      </c>
      <c r="F1048">
        <v>2</v>
      </c>
      <c r="G1048" t="s">
        <v>16</v>
      </c>
      <c r="H1048">
        <v>1</v>
      </c>
    </row>
    <row r="1049" spans="1:8" x14ac:dyDescent="0.45">
      <c r="A1049" t="s">
        <v>2249</v>
      </c>
      <c r="B1049" t="s">
        <v>5631</v>
      </c>
      <c r="C1049" t="s">
        <v>5844</v>
      </c>
      <c r="D1049" t="s">
        <v>34</v>
      </c>
      <c r="E1049">
        <v>1</v>
      </c>
      <c r="F1049">
        <v>2</v>
      </c>
      <c r="G1049" t="s">
        <v>8</v>
      </c>
      <c r="H1049">
        <v>1</v>
      </c>
    </row>
    <row r="1050" spans="1:8" x14ac:dyDescent="0.45">
      <c r="A1050" t="s">
        <v>750</v>
      </c>
      <c r="B1050" t="s">
        <v>5631</v>
      </c>
      <c r="C1050" t="s">
        <v>5844</v>
      </c>
      <c r="D1050" t="s">
        <v>40</v>
      </c>
      <c r="E1050">
        <v>1</v>
      </c>
      <c r="F1050">
        <v>2</v>
      </c>
      <c r="G1050" t="s">
        <v>8</v>
      </c>
      <c r="H1050">
        <v>1</v>
      </c>
    </row>
    <row r="1051" spans="1:8" x14ac:dyDescent="0.45">
      <c r="A1051" t="s">
        <v>4021</v>
      </c>
      <c r="B1051" t="s">
        <v>5672</v>
      </c>
      <c r="C1051" t="s">
        <v>5885</v>
      </c>
      <c r="D1051" t="s">
        <v>34</v>
      </c>
      <c r="E1051">
        <v>1</v>
      </c>
      <c r="F1051">
        <v>3</v>
      </c>
      <c r="G1051" t="s">
        <v>14</v>
      </c>
      <c r="H1051">
        <v>1</v>
      </c>
    </row>
    <row r="1052" spans="1:8" x14ac:dyDescent="0.45">
      <c r="A1052" t="s">
        <v>4021</v>
      </c>
      <c r="B1052" t="s">
        <v>5672</v>
      </c>
      <c r="C1052" t="s">
        <v>5885</v>
      </c>
      <c r="D1052" t="s">
        <v>34</v>
      </c>
      <c r="E1052">
        <v>1</v>
      </c>
      <c r="F1052">
        <v>3</v>
      </c>
      <c r="G1052" t="s">
        <v>10</v>
      </c>
      <c r="H1052">
        <v>1</v>
      </c>
    </row>
    <row r="1053" spans="1:8" x14ac:dyDescent="0.45">
      <c r="A1053" t="s">
        <v>4021</v>
      </c>
      <c r="B1053" t="s">
        <v>5672</v>
      </c>
      <c r="C1053" t="s">
        <v>5885</v>
      </c>
      <c r="D1053" t="s">
        <v>34</v>
      </c>
      <c r="E1053">
        <v>1</v>
      </c>
      <c r="F1053">
        <v>3</v>
      </c>
      <c r="G1053" t="s">
        <v>9</v>
      </c>
      <c r="H1053">
        <v>1</v>
      </c>
    </row>
    <row r="1054" spans="1:8" x14ac:dyDescent="0.45">
      <c r="A1054" t="s">
        <v>2739</v>
      </c>
      <c r="B1054" t="s">
        <v>5631</v>
      </c>
      <c r="C1054" t="s">
        <v>5844</v>
      </c>
      <c r="D1054" t="s">
        <v>34</v>
      </c>
      <c r="E1054">
        <v>1</v>
      </c>
      <c r="F1054">
        <v>1</v>
      </c>
      <c r="G1054" t="s">
        <v>8</v>
      </c>
      <c r="H1054">
        <v>1</v>
      </c>
    </row>
    <row r="1055" spans="1:8" x14ac:dyDescent="0.45">
      <c r="A1055" t="s">
        <v>441</v>
      </c>
      <c r="B1055" t="s">
        <v>5657</v>
      </c>
      <c r="C1055" t="s">
        <v>5870</v>
      </c>
      <c r="D1055" t="s">
        <v>40</v>
      </c>
      <c r="E1055">
        <v>1</v>
      </c>
      <c r="F1055">
        <v>3</v>
      </c>
      <c r="G1055" t="s">
        <v>14</v>
      </c>
      <c r="H1055">
        <v>1</v>
      </c>
    </row>
    <row r="1056" spans="1:8" x14ac:dyDescent="0.45">
      <c r="A1056" t="s">
        <v>441</v>
      </c>
      <c r="B1056" t="s">
        <v>5657</v>
      </c>
      <c r="C1056" t="s">
        <v>5870</v>
      </c>
      <c r="D1056" t="s">
        <v>40</v>
      </c>
      <c r="E1056">
        <v>1</v>
      </c>
      <c r="F1056">
        <v>3</v>
      </c>
      <c r="G1056" t="s">
        <v>8</v>
      </c>
      <c r="H1056">
        <v>1</v>
      </c>
    </row>
    <row r="1057" spans="1:8" x14ac:dyDescent="0.45">
      <c r="A1057" t="s">
        <v>441</v>
      </c>
      <c r="B1057" t="s">
        <v>5657</v>
      </c>
      <c r="C1057" t="s">
        <v>5870</v>
      </c>
      <c r="D1057" t="s">
        <v>40</v>
      </c>
      <c r="E1057">
        <v>1</v>
      </c>
      <c r="F1057">
        <v>3</v>
      </c>
      <c r="G1057" t="s">
        <v>9</v>
      </c>
      <c r="H1057">
        <v>1</v>
      </c>
    </row>
    <row r="1058" spans="1:8" x14ac:dyDescent="0.45">
      <c r="A1058" t="s">
        <v>4787</v>
      </c>
      <c r="B1058" t="s">
        <v>5623</v>
      </c>
      <c r="C1058" t="s">
        <v>5836</v>
      </c>
      <c r="D1058" t="s">
        <v>40</v>
      </c>
      <c r="E1058">
        <v>1</v>
      </c>
      <c r="F1058">
        <v>1</v>
      </c>
      <c r="G1058" t="s">
        <v>8</v>
      </c>
      <c r="H1058">
        <v>1</v>
      </c>
    </row>
    <row r="1059" spans="1:8" x14ac:dyDescent="0.45">
      <c r="A1059" t="s">
        <v>3345</v>
      </c>
      <c r="B1059" t="s">
        <v>5627</v>
      </c>
      <c r="C1059" t="s">
        <v>5840</v>
      </c>
      <c r="D1059" t="s">
        <v>40</v>
      </c>
      <c r="E1059">
        <v>1</v>
      </c>
      <c r="F1059">
        <v>1</v>
      </c>
      <c r="G1059" t="s">
        <v>8</v>
      </c>
      <c r="H1059">
        <v>1</v>
      </c>
    </row>
    <row r="1060" spans="1:8" x14ac:dyDescent="0.45">
      <c r="A1060" t="s">
        <v>1972</v>
      </c>
      <c r="B1060" t="s">
        <v>5679</v>
      </c>
      <c r="C1060" t="s">
        <v>5892</v>
      </c>
      <c r="D1060" t="s">
        <v>34</v>
      </c>
      <c r="E1060">
        <v>1</v>
      </c>
      <c r="F1060">
        <v>2</v>
      </c>
      <c r="G1060" t="s">
        <v>16</v>
      </c>
      <c r="H1060">
        <v>1</v>
      </c>
    </row>
    <row r="1061" spans="1:8" x14ac:dyDescent="0.45">
      <c r="A1061" t="s">
        <v>3421</v>
      </c>
      <c r="B1061" t="s">
        <v>5740</v>
      </c>
      <c r="C1061" t="s">
        <v>5953</v>
      </c>
      <c r="D1061" t="s">
        <v>40</v>
      </c>
      <c r="E1061">
        <v>1</v>
      </c>
      <c r="F1061">
        <v>3</v>
      </c>
      <c r="G1061" t="s">
        <v>16</v>
      </c>
      <c r="H1061">
        <v>1</v>
      </c>
    </row>
    <row r="1062" spans="1:8" x14ac:dyDescent="0.45">
      <c r="A1062" t="s">
        <v>3421</v>
      </c>
      <c r="B1062" t="s">
        <v>5740</v>
      </c>
      <c r="C1062" t="s">
        <v>5953</v>
      </c>
      <c r="D1062" t="s">
        <v>40</v>
      </c>
      <c r="E1062">
        <v>1</v>
      </c>
      <c r="F1062">
        <v>3</v>
      </c>
      <c r="G1062" t="s">
        <v>14</v>
      </c>
      <c r="H1062">
        <v>1</v>
      </c>
    </row>
    <row r="1063" spans="1:8" x14ac:dyDescent="0.45">
      <c r="A1063" t="s">
        <v>3421</v>
      </c>
      <c r="B1063" t="s">
        <v>5740</v>
      </c>
      <c r="C1063" t="s">
        <v>5953</v>
      </c>
      <c r="D1063" t="s">
        <v>40</v>
      </c>
      <c r="E1063">
        <v>1</v>
      </c>
      <c r="F1063">
        <v>3</v>
      </c>
      <c r="G1063" t="s">
        <v>8</v>
      </c>
      <c r="H1063">
        <v>1</v>
      </c>
    </row>
    <row r="1064" spans="1:8" x14ac:dyDescent="0.45">
      <c r="A1064" t="s">
        <v>4565</v>
      </c>
      <c r="B1064" t="s">
        <v>5649</v>
      </c>
      <c r="C1064" t="s">
        <v>5862</v>
      </c>
      <c r="D1064" t="s">
        <v>34</v>
      </c>
      <c r="E1064">
        <v>1</v>
      </c>
      <c r="F1064">
        <v>1</v>
      </c>
      <c r="G1064" t="s">
        <v>9</v>
      </c>
      <c r="H1064">
        <v>1</v>
      </c>
    </row>
    <row r="1065" spans="1:8" x14ac:dyDescent="0.45">
      <c r="A1065" t="s">
        <v>68</v>
      </c>
      <c r="B1065" t="s">
        <v>5631</v>
      </c>
      <c r="C1065" t="s">
        <v>5844</v>
      </c>
      <c r="D1065" t="s">
        <v>40</v>
      </c>
      <c r="E1065">
        <v>1</v>
      </c>
      <c r="F1065">
        <v>2</v>
      </c>
      <c r="G1065" t="s">
        <v>16</v>
      </c>
      <c r="H1065">
        <v>1</v>
      </c>
    </row>
    <row r="1066" spans="1:8" x14ac:dyDescent="0.45">
      <c r="A1066" t="s">
        <v>68</v>
      </c>
      <c r="B1066" t="s">
        <v>5631</v>
      </c>
      <c r="C1066" t="s">
        <v>5844</v>
      </c>
      <c r="D1066" t="s">
        <v>40</v>
      </c>
      <c r="E1066">
        <v>1</v>
      </c>
      <c r="F1066">
        <v>2</v>
      </c>
      <c r="G1066" t="s">
        <v>8</v>
      </c>
      <c r="H1066">
        <v>1</v>
      </c>
    </row>
    <row r="1067" spans="1:8" x14ac:dyDescent="0.45">
      <c r="A1067" t="s">
        <v>246</v>
      </c>
      <c r="B1067" t="s">
        <v>5741</v>
      </c>
      <c r="C1067" t="s">
        <v>5954</v>
      </c>
      <c r="D1067" t="s">
        <v>40</v>
      </c>
      <c r="E1067">
        <v>1</v>
      </c>
      <c r="F1067">
        <v>1</v>
      </c>
      <c r="G1067" t="s">
        <v>8</v>
      </c>
      <c r="H1067">
        <v>1</v>
      </c>
    </row>
    <row r="1068" spans="1:8" x14ac:dyDescent="0.45">
      <c r="A1068" t="s">
        <v>1718</v>
      </c>
      <c r="B1068" t="s">
        <v>5644</v>
      </c>
      <c r="C1068" t="s">
        <v>5857</v>
      </c>
      <c r="D1068" t="s">
        <v>34</v>
      </c>
      <c r="E1068">
        <v>1</v>
      </c>
      <c r="F1068">
        <v>2</v>
      </c>
      <c r="G1068" t="s">
        <v>8</v>
      </c>
      <c r="H1068">
        <v>1</v>
      </c>
    </row>
    <row r="1069" spans="1:8" x14ac:dyDescent="0.45">
      <c r="A1069" t="s">
        <v>1718</v>
      </c>
      <c r="B1069" t="s">
        <v>5644</v>
      </c>
      <c r="C1069" t="s">
        <v>5857</v>
      </c>
      <c r="D1069" t="s">
        <v>34</v>
      </c>
      <c r="E1069">
        <v>1</v>
      </c>
      <c r="F1069">
        <v>2</v>
      </c>
      <c r="G1069" t="s">
        <v>14</v>
      </c>
      <c r="H1069">
        <v>1</v>
      </c>
    </row>
    <row r="1070" spans="1:8" x14ac:dyDescent="0.45">
      <c r="A1070" t="s">
        <v>3543</v>
      </c>
      <c r="B1070" t="s">
        <v>5627</v>
      </c>
      <c r="C1070" t="s">
        <v>5840</v>
      </c>
      <c r="D1070" t="s">
        <v>40</v>
      </c>
      <c r="E1070">
        <v>1</v>
      </c>
      <c r="F1070">
        <v>1</v>
      </c>
      <c r="G1070" t="s">
        <v>8</v>
      </c>
      <c r="H1070">
        <v>1</v>
      </c>
    </row>
    <row r="1071" spans="1:8" x14ac:dyDescent="0.45">
      <c r="A1071" t="s">
        <v>4660</v>
      </c>
      <c r="B1071" t="s">
        <v>5666</v>
      </c>
      <c r="C1071" t="s">
        <v>5879</v>
      </c>
      <c r="D1071" t="s">
        <v>133</v>
      </c>
      <c r="E1071">
        <v>1</v>
      </c>
      <c r="F1071">
        <v>2</v>
      </c>
      <c r="G1071" t="s">
        <v>16</v>
      </c>
      <c r="H1071">
        <v>1</v>
      </c>
    </row>
    <row r="1072" spans="1:8" x14ac:dyDescent="0.45">
      <c r="A1072" t="s">
        <v>4660</v>
      </c>
      <c r="B1072" t="s">
        <v>5666</v>
      </c>
      <c r="C1072" t="s">
        <v>5879</v>
      </c>
      <c r="D1072" t="s">
        <v>133</v>
      </c>
      <c r="E1072">
        <v>1</v>
      </c>
      <c r="F1072">
        <v>2</v>
      </c>
      <c r="G1072" t="s">
        <v>8</v>
      </c>
      <c r="H1072">
        <v>1</v>
      </c>
    </row>
    <row r="1073" spans="1:8" x14ac:dyDescent="0.45">
      <c r="A1073" t="s">
        <v>5194</v>
      </c>
      <c r="B1073" t="s">
        <v>5631</v>
      </c>
      <c r="C1073" t="s">
        <v>5844</v>
      </c>
      <c r="D1073" t="s">
        <v>40</v>
      </c>
      <c r="E1073">
        <v>1</v>
      </c>
      <c r="F1073">
        <v>1</v>
      </c>
      <c r="G1073" t="s">
        <v>16</v>
      </c>
      <c r="H1073">
        <v>1</v>
      </c>
    </row>
    <row r="1074" spans="1:8" x14ac:dyDescent="0.45">
      <c r="A1074" t="s">
        <v>694</v>
      </c>
      <c r="B1074" t="s">
        <v>5674</v>
      </c>
      <c r="C1074" t="s">
        <v>5887</v>
      </c>
      <c r="D1074" t="s">
        <v>40</v>
      </c>
      <c r="E1074">
        <v>1</v>
      </c>
      <c r="F1074">
        <v>2</v>
      </c>
      <c r="G1074" t="s">
        <v>10</v>
      </c>
      <c r="H1074">
        <v>1</v>
      </c>
    </row>
    <row r="1075" spans="1:8" x14ac:dyDescent="0.45">
      <c r="A1075" t="s">
        <v>694</v>
      </c>
      <c r="B1075" t="s">
        <v>5674</v>
      </c>
      <c r="C1075" t="s">
        <v>5887</v>
      </c>
      <c r="D1075" t="s">
        <v>40</v>
      </c>
      <c r="E1075">
        <v>1</v>
      </c>
      <c r="F1075">
        <v>2</v>
      </c>
      <c r="G1075" t="s">
        <v>8</v>
      </c>
      <c r="H1075">
        <v>1</v>
      </c>
    </row>
    <row r="1076" spans="1:8" x14ac:dyDescent="0.45">
      <c r="A1076" t="s">
        <v>4882</v>
      </c>
      <c r="B1076" t="s">
        <v>5648</v>
      </c>
      <c r="C1076" t="s">
        <v>5861</v>
      </c>
      <c r="D1076" t="s">
        <v>269</v>
      </c>
      <c r="E1076">
        <v>1</v>
      </c>
      <c r="F1076">
        <v>1</v>
      </c>
      <c r="G1076" t="s">
        <v>8</v>
      </c>
      <c r="H1076">
        <v>1</v>
      </c>
    </row>
    <row r="1077" spans="1:8" x14ac:dyDescent="0.45">
      <c r="A1077" t="s">
        <v>3254</v>
      </c>
      <c r="B1077" t="s">
        <v>5623</v>
      </c>
      <c r="C1077" t="s">
        <v>5836</v>
      </c>
      <c r="D1077" t="s">
        <v>34</v>
      </c>
      <c r="E1077">
        <v>1</v>
      </c>
      <c r="F1077">
        <v>1</v>
      </c>
      <c r="G1077" t="s">
        <v>8</v>
      </c>
      <c r="H1077">
        <v>1</v>
      </c>
    </row>
    <row r="1078" spans="1:8" x14ac:dyDescent="0.45">
      <c r="A1078" t="s">
        <v>2321</v>
      </c>
      <c r="B1078" t="s">
        <v>5742</v>
      </c>
      <c r="C1078" t="s">
        <v>5955</v>
      </c>
      <c r="D1078" t="s">
        <v>40</v>
      </c>
      <c r="E1078">
        <v>1</v>
      </c>
      <c r="F1078">
        <v>2</v>
      </c>
      <c r="G1078" t="s">
        <v>8</v>
      </c>
      <c r="H1078">
        <v>1</v>
      </c>
    </row>
    <row r="1079" spans="1:8" x14ac:dyDescent="0.45">
      <c r="A1079" t="s">
        <v>2321</v>
      </c>
      <c r="B1079" t="s">
        <v>5742</v>
      </c>
      <c r="C1079" t="s">
        <v>5955</v>
      </c>
      <c r="D1079" t="s">
        <v>40</v>
      </c>
      <c r="E1079">
        <v>1</v>
      </c>
      <c r="F1079">
        <v>2</v>
      </c>
      <c r="G1079" t="s">
        <v>16</v>
      </c>
      <c r="H1079">
        <v>1</v>
      </c>
    </row>
    <row r="1080" spans="1:8" x14ac:dyDescent="0.45">
      <c r="A1080" t="s">
        <v>5263</v>
      </c>
      <c r="B1080" t="s">
        <v>5699</v>
      </c>
      <c r="C1080" t="s">
        <v>5912</v>
      </c>
      <c r="D1080" t="s">
        <v>40</v>
      </c>
      <c r="E1080">
        <v>1</v>
      </c>
      <c r="F1080">
        <v>2</v>
      </c>
      <c r="G1080" t="s">
        <v>16</v>
      </c>
      <c r="H1080">
        <v>1</v>
      </c>
    </row>
    <row r="1081" spans="1:8" x14ac:dyDescent="0.45">
      <c r="A1081" t="s">
        <v>5263</v>
      </c>
      <c r="B1081" t="s">
        <v>5699</v>
      </c>
      <c r="C1081" t="s">
        <v>5912</v>
      </c>
      <c r="D1081" t="s">
        <v>40</v>
      </c>
      <c r="E1081">
        <v>1</v>
      </c>
      <c r="F1081">
        <v>2</v>
      </c>
      <c r="G1081" t="s">
        <v>8</v>
      </c>
      <c r="H1081">
        <v>1</v>
      </c>
    </row>
    <row r="1082" spans="1:8" x14ac:dyDescent="0.45">
      <c r="A1082" t="s">
        <v>1024</v>
      </c>
      <c r="B1082" t="s">
        <v>5631</v>
      </c>
      <c r="C1082" t="s">
        <v>5844</v>
      </c>
      <c r="D1082" t="s">
        <v>34</v>
      </c>
      <c r="E1082">
        <v>1</v>
      </c>
      <c r="F1082">
        <v>1</v>
      </c>
      <c r="G1082" t="s">
        <v>10</v>
      </c>
      <c r="H1082">
        <v>1</v>
      </c>
    </row>
    <row r="1083" spans="1:8" x14ac:dyDescent="0.45">
      <c r="A1083" t="s">
        <v>4538</v>
      </c>
      <c r="B1083" t="s">
        <v>5670</v>
      </c>
      <c r="C1083" t="s">
        <v>5883</v>
      </c>
      <c r="D1083" t="s">
        <v>34</v>
      </c>
      <c r="E1083">
        <v>1</v>
      </c>
      <c r="F1083">
        <v>2</v>
      </c>
      <c r="G1083" t="s">
        <v>14</v>
      </c>
      <c r="H1083">
        <v>1</v>
      </c>
    </row>
    <row r="1084" spans="1:8" x14ac:dyDescent="0.45">
      <c r="A1084" t="s">
        <v>2916</v>
      </c>
      <c r="B1084" t="s">
        <v>5666</v>
      </c>
      <c r="C1084" t="s">
        <v>5879</v>
      </c>
      <c r="D1084" t="s">
        <v>40</v>
      </c>
      <c r="E1084">
        <v>1</v>
      </c>
      <c r="F1084">
        <v>4</v>
      </c>
      <c r="G1084" t="s">
        <v>16</v>
      </c>
      <c r="H1084">
        <v>1</v>
      </c>
    </row>
    <row r="1085" spans="1:8" x14ac:dyDescent="0.45">
      <c r="A1085" t="s">
        <v>2916</v>
      </c>
      <c r="B1085" t="s">
        <v>5666</v>
      </c>
      <c r="C1085" t="s">
        <v>5879</v>
      </c>
      <c r="D1085" t="s">
        <v>40</v>
      </c>
      <c r="E1085">
        <v>1</v>
      </c>
      <c r="F1085">
        <v>4</v>
      </c>
      <c r="G1085" t="s">
        <v>14</v>
      </c>
      <c r="H1085">
        <v>1</v>
      </c>
    </row>
    <row r="1086" spans="1:8" x14ac:dyDescent="0.45">
      <c r="A1086" t="s">
        <v>2916</v>
      </c>
      <c r="B1086" t="s">
        <v>5666</v>
      </c>
      <c r="C1086" t="s">
        <v>5879</v>
      </c>
      <c r="D1086" t="s">
        <v>40</v>
      </c>
      <c r="E1086">
        <v>1</v>
      </c>
      <c r="F1086">
        <v>4</v>
      </c>
      <c r="G1086" t="s">
        <v>8</v>
      </c>
      <c r="H1086">
        <v>1</v>
      </c>
    </row>
    <row r="1087" spans="1:8" x14ac:dyDescent="0.45">
      <c r="A1087" t="s">
        <v>2916</v>
      </c>
      <c r="B1087" t="s">
        <v>5666</v>
      </c>
      <c r="C1087" t="s">
        <v>5879</v>
      </c>
      <c r="D1087" t="s">
        <v>40</v>
      </c>
      <c r="E1087">
        <v>1</v>
      </c>
      <c r="F1087">
        <v>4</v>
      </c>
      <c r="G1087" t="s">
        <v>9</v>
      </c>
      <c r="H1087">
        <v>1</v>
      </c>
    </row>
    <row r="1088" spans="1:8" x14ac:dyDescent="0.45">
      <c r="A1088" t="s">
        <v>1360</v>
      </c>
      <c r="B1088" t="s">
        <v>5631</v>
      </c>
      <c r="C1088" t="s">
        <v>5844</v>
      </c>
      <c r="D1088" t="s">
        <v>40</v>
      </c>
      <c r="E1088">
        <v>1</v>
      </c>
      <c r="F1088">
        <v>3</v>
      </c>
      <c r="G1088" t="s">
        <v>10</v>
      </c>
      <c r="H1088">
        <v>1</v>
      </c>
    </row>
    <row r="1089" spans="1:8" x14ac:dyDescent="0.45">
      <c r="A1089" t="s">
        <v>1360</v>
      </c>
      <c r="B1089" t="s">
        <v>5631</v>
      </c>
      <c r="C1089" t="s">
        <v>5844</v>
      </c>
      <c r="D1089" t="s">
        <v>40</v>
      </c>
      <c r="E1089">
        <v>1</v>
      </c>
      <c r="F1089">
        <v>3</v>
      </c>
      <c r="G1089" t="s">
        <v>9</v>
      </c>
      <c r="H1089">
        <v>1</v>
      </c>
    </row>
    <row r="1090" spans="1:8" x14ac:dyDescent="0.45">
      <c r="A1090" t="s">
        <v>2751</v>
      </c>
      <c r="B1090" t="s">
        <v>5726</v>
      </c>
      <c r="C1090" t="s">
        <v>5939</v>
      </c>
      <c r="D1090" t="s">
        <v>40</v>
      </c>
      <c r="E1090">
        <v>1</v>
      </c>
      <c r="F1090">
        <v>2</v>
      </c>
      <c r="G1090" t="s">
        <v>16</v>
      </c>
      <c r="H1090">
        <v>1</v>
      </c>
    </row>
    <row r="1091" spans="1:8" x14ac:dyDescent="0.45">
      <c r="A1091" t="s">
        <v>4260</v>
      </c>
      <c r="B1091" t="s">
        <v>5641</v>
      </c>
      <c r="C1091" t="s">
        <v>5854</v>
      </c>
      <c r="D1091" t="s">
        <v>40</v>
      </c>
      <c r="E1091">
        <v>1</v>
      </c>
      <c r="F1091">
        <v>2</v>
      </c>
      <c r="G1091" t="s">
        <v>8</v>
      </c>
      <c r="H1091">
        <v>1</v>
      </c>
    </row>
    <row r="1092" spans="1:8" x14ac:dyDescent="0.45">
      <c r="A1092" t="s">
        <v>4260</v>
      </c>
      <c r="B1092" t="s">
        <v>5641</v>
      </c>
      <c r="C1092" t="s">
        <v>5854</v>
      </c>
      <c r="D1092" t="s">
        <v>40</v>
      </c>
      <c r="E1092">
        <v>1</v>
      </c>
      <c r="F1092">
        <v>2</v>
      </c>
      <c r="G1092" t="s">
        <v>9</v>
      </c>
      <c r="H1092">
        <v>1</v>
      </c>
    </row>
    <row r="1093" spans="1:8" x14ac:dyDescent="0.45">
      <c r="A1093" t="s">
        <v>5353</v>
      </c>
      <c r="B1093" t="s">
        <v>5627</v>
      </c>
      <c r="C1093" t="s">
        <v>5840</v>
      </c>
      <c r="D1093" t="s">
        <v>34</v>
      </c>
      <c r="E1093">
        <v>1</v>
      </c>
      <c r="F1093">
        <v>1</v>
      </c>
      <c r="G1093" t="s">
        <v>9</v>
      </c>
      <c r="H1093">
        <v>1</v>
      </c>
    </row>
    <row r="1094" spans="1:8" x14ac:dyDescent="0.45">
      <c r="A1094" t="s">
        <v>224</v>
      </c>
      <c r="B1094" t="s">
        <v>5657</v>
      </c>
      <c r="C1094" t="s">
        <v>5870</v>
      </c>
      <c r="D1094" t="s">
        <v>34</v>
      </c>
      <c r="E1094">
        <v>1</v>
      </c>
      <c r="F1094">
        <v>2</v>
      </c>
      <c r="G1094" t="s">
        <v>8</v>
      </c>
      <c r="H1094">
        <v>1</v>
      </c>
    </row>
    <row r="1095" spans="1:8" x14ac:dyDescent="0.45">
      <c r="A1095" t="s">
        <v>224</v>
      </c>
      <c r="B1095" t="s">
        <v>5657</v>
      </c>
      <c r="C1095" t="s">
        <v>5870</v>
      </c>
      <c r="D1095" t="s">
        <v>34</v>
      </c>
      <c r="E1095">
        <v>1</v>
      </c>
      <c r="F1095">
        <v>2</v>
      </c>
      <c r="G1095" t="s">
        <v>9</v>
      </c>
      <c r="H1095">
        <v>1</v>
      </c>
    </row>
    <row r="1096" spans="1:8" x14ac:dyDescent="0.45">
      <c r="A1096" t="s">
        <v>1713</v>
      </c>
      <c r="B1096" t="s">
        <v>5730</v>
      </c>
      <c r="C1096" t="s">
        <v>5943</v>
      </c>
      <c r="D1096" t="s">
        <v>40</v>
      </c>
      <c r="E1096">
        <v>1</v>
      </c>
      <c r="F1096">
        <v>1</v>
      </c>
      <c r="G1096" t="s">
        <v>8</v>
      </c>
      <c r="H1096">
        <v>1</v>
      </c>
    </row>
    <row r="1097" spans="1:8" x14ac:dyDescent="0.45">
      <c r="A1097" t="s">
        <v>2501</v>
      </c>
      <c r="B1097" t="s">
        <v>5640</v>
      </c>
      <c r="C1097" t="s">
        <v>5853</v>
      </c>
      <c r="D1097" t="s">
        <v>40</v>
      </c>
      <c r="E1097">
        <v>1</v>
      </c>
      <c r="F1097">
        <v>2</v>
      </c>
      <c r="G1097" t="s">
        <v>16</v>
      </c>
      <c r="H1097">
        <v>1</v>
      </c>
    </row>
    <row r="1098" spans="1:8" x14ac:dyDescent="0.45">
      <c r="A1098" t="s">
        <v>3603</v>
      </c>
      <c r="B1098" t="s">
        <v>5645</v>
      </c>
      <c r="C1098" t="s">
        <v>5858</v>
      </c>
      <c r="D1098" t="s">
        <v>34</v>
      </c>
      <c r="E1098">
        <v>1</v>
      </c>
      <c r="F1098">
        <v>3</v>
      </c>
      <c r="G1098" t="s">
        <v>16</v>
      </c>
      <c r="H1098">
        <v>1</v>
      </c>
    </row>
    <row r="1099" spans="1:8" x14ac:dyDescent="0.45">
      <c r="A1099" t="s">
        <v>3603</v>
      </c>
      <c r="B1099" t="s">
        <v>5645</v>
      </c>
      <c r="C1099" t="s">
        <v>5858</v>
      </c>
      <c r="D1099" t="s">
        <v>34</v>
      </c>
      <c r="E1099">
        <v>1</v>
      </c>
      <c r="F1099">
        <v>3</v>
      </c>
      <c r="G1099" t="s">
        <v>8</v>
      </c>
      <c r="H1099">
        <v>1</v>
      </c>
    </row>
    <row r="1100" spans="1:8" x14ac:dyDescent="0.45">
      <c r="A1100" t="s">
        <v>3603</v>
      </c>
      <c r="B1100" t="s">
        <v>5645</v>
      </c>
      <c r="C1100" t="s">
        <v>5858</v>
      </c>
      <c r="D1100" t="s">
        <v>34</v>
      </c>
      <c r="E1100">
        <v>1</v>
      </c>
      <c r="F1100">
        <v>3</v>
      </c>
      <c r="G1100" t="s">
        <v>14</v>
      </c>
      <c r="H1100">
        <v>1</v>
      </c>
    </row>
    <row r="1101" spans="1:8" x14ac:dyDescent="0.45">
      <c r="A1101" t="s">
        <v>646</v>
      </c>
      <c r="B1101" t="s">
        <v>5657</v>
      </c>
      <c r="C1101" t="s">
        <v>5870</v>
      </c>
      <c r="D1101" t="s">
        <v>40</v>
      </c>
      <c r="E1101">
        <v>1</v>
      </c>
      <c r="F1101">
        <v>1</v>
      </c>
      <c r="G1101" t="s">
        <v>8</v>
      </c>
      <c r="H1101">
        <v>1</v>
      </c>
    </row>
    <row r="1102" spans="1:8" x14ac:dyDescent="0.45">
      <c r="A1102" t="s">
        <v>4812</v>
      </c>
      <c r="B1102" t="s">
        <v>5689</v>
      </c>
      <c r="C1102" t="s">
        <v>5902</v>
      </c>
      <c r="D1102" t="s">
        <v>40</v>
      </c>
      <c r="E1102">
        <v>1</v>
      </c>
      <c r="F1102">
        <v>1</v>
      </c>
      <c r="G1102" t="s">
        <v>10</v>
      </c>
      <c r="H1102">
        <v>1</v>
      </c>
    </row>
    <row r="1103" spans="1:8" x14ac:dyDescent="0.45">
      <c r="A1103" t="s">
        <v>3553</v>
      </c>
      <c r="B1103" t="s">
        <v>5649</v>
      </c>
      <c r="C1103" t="s">
        <v>5862</v>
      </c>
      <c r="D1103" t="s">
        <v>34</v>
      </c>
      <c r="E1103">
        <v>1</v>
      </c>
      <c r="F1103">
        <v>5</v>
      </c>
      <c r="G1103" t="s">
        <v>8</v>
      </c>
      <c r="H1103">
        <v>1</v>
      </c>
    </row>
    <row r="1104" spans="1:8" x14ac:dyDescent="0.45">
      <c r="A1104" t="s">
        <v>3553</v>
      </c>
      <c r="B1104" t="s">
        <v>5649</v>
      </c>
      <c r="C1104" t="s">
        <v>5862</v>
      </c>
      <c r="D1104" t="s">
        <v>34</v>
      </c>
      <c r="E1104">
        <v>1</v>
      </c>
      <c r="F1104">
        <v>5</v>
      </c>
      <c r="G1104" t="s">
        <v>16</v>
      </c>
      <c r="H1104">
        <v>1</v>
      </c>
    </row>
    <row r="1105" spans="1:8" x14ac:dyDescent="0.45">
      <c r="A1105" t="s">
        <v>3553</v>
      </c>
      <c r="B1105" t="s">
        <v>5649</v>
      </c>
      <c r="C1105" t="s">
        <v>5862</v>
      </c>
      <c r="D1105" t="s">
        <v>34</v>
      </c>
      <c r="E1105">
        <v>1</v>
      </c>
      <c r="F1105">
        <v>5</v>
      </c>
      <c r="G1105" t="s">
        <v>9</v>
      </c>
      <c r="H1105">
        <v>1</v>
      </c>
    </row>
    <row r="1106" spans="1:8" x14ac:dyDescent="0.45">
      <c r="A1106" t="s">
        <v>3553</v>
      </c>
      <c r="B1106" t="s">
        <v>5649</v>
      </c>
      <c r="C1106" t="s">
        <v>5862</v>
      </c>
      <c r="D1106" t="s">
        <v>34</v>
      </c>
      <c r="E1106">
        <v>1</v>
      </c>
      <c r="F1106">
        <v>5</v>
      </c>
      <c r="G1106" t="s">
        <v>10</v>
      </c>
      <c r="H1106">
        <v>1</v>
      </c>
    </row>
    <row r="1107" spans="1:8" x14ac:dyDescent="0.45">
      <c r="A1107" t="s">
        <v>1871</v>
      </c>
      <c r="B1107" t="s">
        <v>5675</v>
      </c>
      <c r="C1107" t="s">
        <v>5888</v>
      </c>
      <c r="D1107" t="s">
        <v>34</v>
      </c>
      <c r="E1107">
        <v>1</v>
      </c>
      <c r="F1107">
        <v>1</v>
      </c>
      <c r="G1107" t="s">
        <v>16</v>
      </c>
      <c r="H1107">
        <v>1</v>
      </c>
    </row>
    <row r="1108" spans="1:8" x14ac:dyDescent="0.45">
      <c r="A1108" t="s">
        <v>950</v>
      </c>
      <c r="B1108" t="s">
        <v>5651</v>
      </c>
      <c r="C1108" t="s">
        <v>5864</v>
      </c>
      <c r="D1108" t="s">
        <v>40</v>
      </c>
      <c r="E1108">
        <v>1</v>
      </c>
      <c r="F1108">
        <v>1</v>
      </c>
      <c r="G1108" t="s">
        <v>8</v>
      </c>
      <c r="H1108">
        <v>1</v>
      </c>
    </row>
    <row r="1109" spans="1:8" x14ac:dyDescent="0.45">
      <c r="A1109" t="s">
        <v>5136</v>
      </c>
      <c r="B1109" t="s">
        <v>5627</v>
      </c>
      <c r="C1109" t="s">
        <v>5840</v>
      </c>
      <c r="D1109" t="s">
        <v>40</v>
      </c>
      <c r="E1109">
        <v>1</v>
      </c>
      <c r="F1109">
        <v>1</v>
      </c>
      <c r="G1109" t="s">
        <v>8</v>
      </c>
      <c r="H1109">
        <v>1</v>
      </c>
    </row>
    <row r="1110" spans="1:8" x14ac:dyDescent="0.45">
      <c r="A1110" t="s">
        <v>3187</v>
      </c>
      <c r="B1110" t="s">
        <v>5644</v>
      </c>
      <c r="C1110" t="s">
        <v>5857</v>
      </c>
      <c r="D1110" t="s">
        <v>40</v>
      </c>
      <c r="E1110">
        <v>1</v>
      </c>
      <c r="F1110">
        <v>2</v>
      </c>
      <c r="G1110" t="s">
        <v>14</v>
      </c>
      <c r="H1110">
        <v>1</v>
      </c>
    </row>
    <row r="1111" spans="1:8" x14ac:dyDescent="0.45">
      <c r="A1111" t="s">
        <v>3187</v>
      </c>
      <c r="B1111" t="s">
        <v>5644</v>
      </c>
      <c r="C1111" t="s">
        <v>5857</v>
      </c>
      <c r="D1111" t="s">
        <v>40</v>
      </c>
      <c r="E1111">
        <v>1</v>
      </c>
      <c r="F1111">
        <v>2</v>
      </c>
      <c r="G1111" t="s">
        <v>8</v>
      </c>
      <c r="H1111">
        <v>1</v>
      </c>
    </row>
    <row r="1112" spans="1:8" x14ac:dyDescent="0.45">
      <c r="A1112" t="s">
        <v>1572</v>
      </c>
      <c r="B1112" t="s">
        <v>5627</v>
      </c>
      <c r="C1112" t="s">
        <v>5840</v>
      </c>
      <c r="D1112" t="s">
        <v>34</v>
      </c>
      <c r="E1112">
        <v>1</v>
      </c>
      <c r="F1112">
        <v>2</v>
      </c>
      <c r="G1112" t="s">
        <v>9</v>
      </c>
      <c r="H1112">
        <v>1</v>
      </c>
    </row>
    <row r="1113" spans="1:8" x14ac:dyDescent="0.45">
      <c r="A1113" t="s">
        <v>1572</v>
      </c>
      <c r="B1113" t="s">
        <v>5627</v>
      </c>
      <c r="C1113" t="s">
        <v>5840</v>
      </c>
      <c r="D1113" t="s">
        <v>34</v>
      </c>
      <c r="E1113">
        <v>1</v>
      </c>
      <c r="F1113">
        <v>2</v>
      </c>
      <c r="G1113" t="s">
        <v>10</v>
      </c>
      <c r="H1113">
        <v>1</v>
      </c>
    </row>
    <row r="1114" spans="1:8" x14ac:dyDescent="0.45">
      <c r="A1114" t="s">
        <v>2666</v>
      </c>
      <c r="B1114" t="s">
        <v>5631</v>
      </c>
      <c r="C1114" t="s">
        <v>5844</v>
      </c>
      <c r="D1114" t="s">
        <v>269</v>
      </c>
      <c r="E1114">
        <v>1</v>
      </c>
      <c r="F1114">
        <v>2</v>
      </c>
      <c r="G1114" t="s">
        <v>10</v>
      </c>
      <c r="H1114">
        <v>1</v>
      </c>
    </row>
    <row r="1115" spans="1:8" x14ac:dyDescent="0.45">
      <c r="A1115" t="s">
        <v>2666</v>
      </c>
      <c r="B1115" t="s">
        <v>5631</v>
      </c>
      <c r="C1115" t="s">
        <v>5844</v>
      </c>
      <c r="D1115" t="s">
        <v>269</v>
      </c>
      <c r="E1115">
        <v>1</v>
      </c>
      <c r="F1115">
        <v>2</v>
      </c>
      <c r="G1115" t="s">
        <v>8</v>
      </c>
      <c r="H1115">
        <v>1</v>
      </c>
    </row>
    <row r="1116" spans="1:8" x14ac:dyDescent="0.45">
      <c r="A1116" t="s">
        <v>3759</v>
      </c>
      <c r="B1116" t="s">
        <v>5638</v>
      </c>
      <c r="C1116" t="s">
        <v>5851</v>
      </c>
      <c r="D1116" t="s">
        <v>34</v>
      </c>
      <c r="E1116">
        <v>1</v>
      </c>
      <c r="F1116">
        <v>1</v>
      </c>
      <c r="G1116" t="s">
        <v>8</v>
      </c>
      <c r="H1116">
        <v>1</v>
      </c>
    </row>
    <row r="1117" spans="1:8" x14ac:dyDescent="0.45">
      <c r="A1117" t="s">
        <v>5504</v>
      </c>
      <c r="B1117" t="s">
        <v>5630</v>
      </c>
      <c r="C1117" t="s">
        <v>5843</v>
      </c>
      <c r="D1117" t="s">
        <v>40</v>
      </c>
      <c r="E1117">
        <v>1</v>
      </c>
      <c r="F1117">
        <v>2</v>
      </c>
      <c r="G1117" t="s">
        <v>10</v>
      </c>
      <c r="H1117">
        <v>1</v>
      </c>
    </row>
    <row r="1118" spans="1:8" x14ac:dyDescent="0.45">
      <c r="A1118" t="s">
        <v>1200</v>
      </c>
      <c r="B1118" t="s">
        <v>5631</v>
      </c>
      <c r="C1118" t="s">
        <v>5844</v>
      </c>
      <c r="D1118" t="s">
        <v>34</v>
      </c>
      <c r="E1118">
        <v>1</v>
      </c>
      <c r="F1118">
        <v>3</v>
      </c>
      <c r="G1118" t="s">
        <v>8</v>
      </c>
      <c r="H1118">
        <v>1</v>
      </c>
    </row>
    <row r="1119" spans="1:8" x14ac:dyDescent="0.45">
      <c r="A1119" t="s">
        <v>1200</v>
      </c>
      <c r="B1119" t="s">
        <v>5631</v>
      </c>
      <c r="C1119" t="s">
        <v>5844</v>
      </c>
      <c r="D1119" t="s">
        <v>34</v>
      </c>
      <c r="E1119">
        <v>1</v>
      </c>
      <c r="F1119">
        <v>3</v>
      </c>
      <c r="G1119" t="s">
        <v>9</v>
      </c>
      <c r="H1119">
        <v>1</v>
      </c>
    </row>
    <row r="1120" spans="1:8" x14ac:dyDescent="0.45">
      <c r="A1120" t="s">
        <v>1200</v>
      </c>
      <c r="B1120" t="s">
        <v>5631</v>
      </c>
      <c r="C1120" t="s">
        <v>5844</v>
      </c>
      <c r="D1120" t="s">
        <v>34</v>
      </c>
      <c r="E1120">
        <v>1</v>
      </c>
      <c r="F1120">
        <v>3</v>
      </c>
      <c r="G1120" t="s">
        <v>10</v>
      </c>
      <c r="H1120">
        <v>1</v>
      </c>
    </row>
    <row r="1121" spans="1:8" x14ac:dyDescent="0.45">
      <c r="A1121" t="s">
        <v>1617</v>
      </c>
      <c r="B1121" t="s">
        <v>5632</v>
      </c>
      <c r="C1121" t="s">
        <v>5845</v>
      </c>
      <c r="D1121" t="s">
        <v>34</v>
      </c>
      <c r="E1121">
        <v>1</v>
      </c>
      <c r="F1121">
        <v>3</v>
      </c>
      <c r="G1121" t="s">
        <v>8</v>
      </c>
      <c r="H1121">
        <v>1</v>
      </c>
    </row>
    <row r="1122" spans="1:8" x14ac:dyDescent="0.45">
      <c r="A1122" t="s">
        <v>1617</v>
      </c>
      <c r="B1122" t="s">
        <v>5632</v>
      </c>
      <c r="C1122" t="s">
        <v>5845</v>
      </c>
      <c r="D1122" t="s">
        <v>34</v>
      </c>
      <c r="E1122">
        <v>1</v>
      </c>
      <c r="F1122">
        <v>3</v>
      </c>
      <c r="G1122" t="s">
        <v>14</v>
      </c>
      <c r="H1122">
        <v>1</v>
      </c>
    </row>
    <row r="1123" spans="1:8" x14ac:dyDescent="0.45">
      <c r="A1123" t="s">
        <v>2743</v>
      </c>
      <c r="B1123" t="s">
        <v>5632</v>
      </c>
      <c r="C1123" t="s">
        <v>5845</v>
      </c>
      <c r="D1123" t="s">
        <v>34</v>
      </c>
      <c r="E1123">
        <v>1</v>
      </c>
      <c r="F1123">
        <v>2</v>
      </c>
      <c r="G1123" t="s">
        <v>14</v>
      </c>
      <c r="H1123">
        <v>1</v>
      </c>
    </row>
    <row r="1124" spans="1:8" x14ac:dyDescent="0.45">
      <c r="A1124" t="s">
        <v>2743</v>
      </c>
      <c r="B1124" t="s">
        <v>5632</v>
      </c>
      <c r="C1124" t="s">
        <v>5845</v>
      </c>
      <c r="D1124" t="s">
        <v>34</v>
      </c>
      <c r="E1124">
        <v>1</v>
      </c>
      <c r="F1124">
        <v>2</v>
      </c>
      <c r="G1124" t="s">
        <v>16</v>
      </c>
      <c r="H1124">
        <v>1</v>
      </c>
    </row>
    <row r="1125" spans="1:8" x14ac:dyDescent="0.45">
      <c r="A1125" t="s">
        <v>3862</v>
      </c>
      <c r="B1125" t="s">
        <v>5631</v>
      </c>
      <c r="C1125" t="s">
        <v>5844</v>
      </c>
      <c r="D1125" t="s">
        <v>34</v>
      </c>
      <c r="E1125">
        <v>1</v>
      </c>
      <c r="F1125">
        <v>1</v>
      </c>
      <c r="G1125" t="s">
        <v>10</v>
      </c>
      <c r="H1125">
        <v>1</v>
      </c>
    </row>
    <row r="1126" spans="1:8" x14ac:dyDescent="0.45">
      <c r="A1126" t="s">
        <v>5266</v>
      </c>
      <c r="B1126" t="s">
        <v>5684</v>
      </c>
      <c r="C1126" t="s">
        <v>5897</v>
      </c>
      <c r="D1126" t="s">
        <v>34</v>
      </c>
      <c r="E1126">
        <v>1</v>
      </c>
      <c r="F1126">
        <v>3</v>
      </c>
      <c r="G1126" t="s">
        <v>9</v>
      </c>
      <c r="H1126">
        <v>1</v>
      </c>
    </row>
    <row r="1127" spans="1:8" x14ac:dyDescent="0.45">
      <c r="A1127" t="s">
        <v>4500</v>
      </c>
      <c r="B1127" t="s">
        <v>5645</v>
      </c>
      <c r="C1127" t="s">
        <v>5858</v>
      </c>
      <c r="D1127" t="s">
        <v>40</v>
      </c>
      <c r="E1127">
        <v>1</v>
      </c>
      <c r="F1127">
        <v>2</v>
      </c>
      <c r="G1127" t="s">
        <v>8</v>
      </c>
      <c r="H1127">
        <v>1</v>
      </c>
    </row>
    <row r="1128" spans="1:8" x14ac:dyDescent="0.45">
      <c r="A1128" t="s">
        <v>4500</v>
      </c>
      <c r="B1128" t="s">
        <v>5645</v>
      </c>
      <c r="C1128" t="s">
        <v>5858</v>
      </c>
      <c r="D1128" t="s">
        <v>40</v>
      </c>
      <c r="E1128">
        <v>1</v>
      </c>
      <c r="F1128">
        <v>2</v>
      </c>
      <c r="G1128" t="s">
        <v>16</v>
      </c>
      <c r="H1128">
        <v>1</v>
      </c>
    </row>
    <row r="1129" spans="1:8" x14ac:dyDescent="0.45">
      <c r="A1129" t="s">
        <v>3591</v>
      </c>
      <c r="B1129" t="s">
        <v>5631</v>
      </c>
      <c r="C1129" t="s">
        <v>5844</v>
      </c>
      <c r="D1129" t="s">
        <v>40</v>
      </c>
      <c r="E1129">
        <v>1</v>
      </c>
      <c r="F1129">
        <v>1</v>
      </c>
      <c r="G1129" t="s">
        <v>8</v>
      </c>
      <c r="H1129">
        <v>1</v>
      </c>
    </row>
    <row r="1130" spans="1:8" x14ac:dyDescent="0.45">
      <c r="A1130" t="s">
        <v>2294</v>
      </c>
      <c r="B1130" t="s">
        <v>5645</v>
      </c>
      <c r="C1130" t="s">
        <v>5858</v>
      </c>
      <c r="D1130" t="s">
        <v>34</v>
      </c>
      <c r="E1130">
        <v>1</v>
      </c>
      <c r="F1130">
        <v>4</v>
      </c>
      <c r="G1130" t="s">
        <v>14</v>
      </c>
      <c r="H1130">
        <v>1</v>
      </c>
    </row>
    <row r="1131" spans="1:8" x14ac:dyDescent="0.45">
      <c r="A1131" t="s">
        <v>2294</v>
      </c>
      <c r="B1131" t="s">
        <v>5645</v>
      </c>
      <c r="C1131" t="s">
        <v>5858</v>
      </c>
      <c r="D1131" t="s">
        <v>34</v>
      </c>
      <c r="E1131">
        <v>1</v>
      </c>
      <c r="F1131">
        <v>4</v>
      </c>
      <c r="G1131" t="s">
        <v>9</v>
      </c>
      <c r="H1131">
        <v>1</v>
      </c>
    </row>
    <row r="1132" spans="1:8" x14ac:dyDescent="0.45">
      <c r="A1132" t="s">
        <v>2294</v>
      </c>
      <c r="B1132" t="s">
        <v>5645</v>
      </c>
      <c r="C1132" t="s">
        <v>5858</v>
      </c>
      <c r="D1132" t="s">
        <v>34</v>
      </c>
      <c r="E1132">
        <v>1</v>
      </c>
      <c r="F1132">
        <v>4</v>
      </c>
      <c r="G1132" t="s">
        <v>8</v>
      </c>
      <c r="H1132">
        <v>1</v>
      </c>
    </row>
    <row r="1133" spans="1:8" x14ac:dyDescent="0.45">
      <c r="A1133" t="s">
        <v>5497</v>
      </c>
      <c r="B1133" t="s">
        <v>5623</v>
      </c>
      <c r="C1133" t="s">
        <v>5836</v>
      </c>
      <c r="D1133" t="s">
        <v>34</v>
      </c>
      <c r="E1133">
        <v>1</v>
      </c>
      <c r="F1133">
        <v>2</v>
      </c>
      <c r="G1133" t="s">
        <v>8</v>
      </c>
      <c r="H1133">
        <v>1</v>
      </c>
    </row>
    <row r="1134" spans="1:8" x14ac:dyDescent="0.45">
      <c r="A1134" t="s">
        <v>5497</v>
      </c>
      <c r="B1134" t="s">
        <v>5623</v>
      </c>
      <c r="C1134" t="s">
        <v>5836</v>
      </c>
      <c r="D1134" t="s">
        <v>34</v>
      </c>
      <c r="E1134">
        <v>1</v>
      </c>
      <c r="F1134">
        <v>2</v>
      </c>
      <c r="G1134" t="s">
        <v>9</v>
      </c>
      <c r="H1134">
        <v>1</v>
      </c>
    </row>
    <row r="1135" spans="1:8" x14ac:dyDescent="0.45">
      <c r="A1135" t="s">
        <v>3092</v>
      </c>
      <c r="B1135" t="s">
        <v>5671</v>
      </c>
      <c r="C1135" t="s">
        <v>5884</v>
      </c>
      <c r="D1135" t="s">
        <v>40</v>
      </c>
      <c r="E1135">
        <v>1</v>
      </c>
      <c r="F1135">
        <v>1</v>
      </c>
      <c r="G1135" t="s">
        <v>8</v>
      </c>
      <c r="H1135">
        <v>1</v>
      </c>
    </row>
    <row r="1136" spans="1:8" x14ac:dyDescent="0.45">
      <c r="A1136" t="s">
        <v>1316</v>
      </c>
      <c r="B1136" t="s">
        <v>5624</v>
      </c>
      <c r="C1136" t="s">
        <v>5837</v>
      </c>
      <c r="D1136" t="s">
        <v>34</v>
      </c>
      <c r="E1136">
        <v>1</v>
      </c>
      <c r="F1136">
        <v>1</v>
      </c>
      <c r="G1136" t="s">
        <v>8</v>
      </c>
      <c r="H1136">
        <v>1</v>
      </c>
    </row>
    <row r="1137" spans="1:8" x14ac:dyDescent="0.45">
      <c r="A1137" t="s">
        <v>2627</v>
      </c>
      <c r="B1137" t="s">
        <v>5651</v>
      </c>
      <c r="C1137" t="s">
        <v>5864</v>
      </c>
      <c r="D1137" t="s">
        <v>40</v>
      </c>
      <c r="E1137">
        <v>1</v>
      </c>
      <c r="F1137">
        <v>2</v>
      </c>
      <c r="G1137" t="s">
        <v>14</v>
      </c>
      <c r="H1137">
        <v>1</v>
      </c>
    </row>
    <row r="1138" spans="1:8" x14ac:dyDescent="0.45">
      <c r="A1138" t="s">
        <v>3903</v>
      </c>
      <c r="B1138" t="s">
        <v>5631</v>
      </c>
      <c r="C1138" t="s">
        <v>5844</v>
      </c>
      <c r="D1138" t="s">
        <v>40</v>
      </c>
      <c r="E1138">
        <v>1</v>
      </c>
      <c r="F1138">
        <v>1</v>
      </c>
      <c r="G1138" t="s">
        <v>8</v>
      </c>
      <c r="H1138">
        <v>1</v>
      </c>
    </row>
    <row r="1139" spans="1:8" x14ac:dyDescent="0.45">
      <c r="A1139" t="s">
        <v>5486</v>
      </c>
      <c r="B1139" t="s">
        <v>5644</v>
      </c>
      <c r="C1139" t="s">
        <v>5857</v>
      </c>
      <c r="D1139" t="s">
        <v>34</v>
      </c>
      <c r="E1139">
        <v>1</v>
      </c>
      <c r="F1139">
        <v>1</v>
      </c>
      <c r="G1139" t="s">
        <v>16</v>
      </c>
      <c r="H1139">
        <v>1</v>
      </c>
    </row>
    <row r="1140" spans="1:8" x14ac:dyDescent="0.45">
      <c r="A1140" t="s">
        <v>279</v>
      </c>
      <c r="B1140" t="s">
        <v>5641</v>
      </c>
      <c r="C1140" t="s">
        <v>5854</v>
      </c>
      <c r="D1140" t="s">
        <v>40</v>
      </c>
      <c r="E1140">
        <v>1</v>
      </c>
      <c r="F1140">
        <v>3</v>
      </c>
      <c r="G1140" t="s">
        <v>14</v>
      </c>
      <c r="H1140">
        <v>1</v>
      </c>
    </row>
    <row r="1141" spans="1:8" x14ac:dyDescent="0.45">
      <c r="A1141" t="s">
        <v>279</v>
      </c>
      <c r="B1141" t="s">
        <v>5641</v>
      </c>
      <c r="C1141" t="s">
        <v>5854</v>
      </c>
      <c r="D1141" t="s">
        <v>40</v>
      </c>
      <c r="E1141">
        <v>1</v>
      </c>
      <c r="F1141">
        <v>3</v>
      </c>
      <c r="G1141" t="s">
        <v>16</v>
      </c>
      <c r="H1141">
        <v>1</v>
      </c>
    </row>
    <row r="1142" spans="1:8" x14ac:dyDescent="0.45">
      <c r="A1142" t="s">
        <v>1584</v>
      </c>
      <c r="B1142" t="s">
        <v>5651</v>
      </c>
      <c r="C1142" t="s">
        <v>5864</v>
      </c>
      <c r="D1142" t="s">
        <v>40</v>
      </c>
      <c r="E1142">
        <v>1</v>
      </c>
      <c r="F1142">
        <v>1</v>
      </c>
      <c r="G1142" t="s">
        <v>8</v>
      </c>
      <c r="H1142">
        <v>1</v>
      </c>
    </row>
    <row r="1143" spans="1:8" x14ac:dyDescent="0.45">
      <c r="A1143" t="s">
        <v>3564</v>
      </c>
      <c r="B1143" t="s">
        <v>5644</v>
      </c>
      <c r="C1143" t="s">
        <v>5857</v>
      </c>
      <c r="D1143" t="s">
        <v>34</v>
      </c>
      <c r="E1143">
        <v>1</v>
      </c>
      <c r="F1143">
        <v>2</v>
      </c>
      <c r="G1143" t="s">
        <v>14</v>
      </c>
      <c r="H1143">
        <v>1</v>
      </c>
    </row>
    <row r="1144" spans="1:8" x14ac:dyDescent="0.45">
      <c r="A1144" t="s">
        <v>3564</v>
      </c>
      <c r="B1144" t="s">
        <v>5644</v>
      </c>
      <c r="C1144" t="s">
        <v>5857</v>
      </c>
      <c r="D1144" t="s">
        <v>34</v>
      </c>
      <c r="E1144">
        <v>1</v>
      </c>
      <c r="F1144">
        <v>2</v>
      </c>
      <c r="G1144" t="s">
        <v>16</v>
      </c>
      <c r="H1144">
        <v>1</v>
      </c>
    </row>
    <row r="1145" spans="1:8" x14ac:dyDescent="0.45">
      <c r="A1145" t="s">
        <v>3834</v>
      </c>
      <c r="B1145" t="s">
        <v>5731</v>
      </c>
      <c r="C1145" t="s">
        <v>5944</v>
      </c>
      <c r="D1145" t="s">
        <v>40</v>
      </c>
      <c r="E1145">
        <v>1</v>
      </c>
      <c r="F1145">
        <v>1</v>
      </c>
      <c r="G1145" t="s">
        <v>10</v>
      </c>
      <c r="H1145">
        <v>1</v>
      </c>
    </row>
    <row r="1146" spans="1:8" x14ac:dyDescent="0.45">
      <c r="A1146" t="s">
        <v>654</v>
      </c>
      <c r="B1146" t="s">
        <v>5632</v>
      </c>
      <c r="C1146" t="s">
        <v>5845</v>
      </c>
      <c r="D1146" t="s">
        <v>34</v>
      </c>
      <c r="E1146">
        <v>1</v>
      </c>
      <c r="F1146">
        <v>3</v>
      </c>
      <c r="G1146" t="s">
        <v>14</v>
      </c>
      <c r="H1146">
        <v>1</v>
      </c>
    </row>
    <row r="1147" spans="1:8" x14ac:dyDescent="0.45">
      <c r="A1147" t="s">
        <v>654</v>
      </c>
      <c r="B1147" t="s">
        <v>5632</v>
      </c>
      <c r="C1147" t="s">
        <v>5845</v>
      </c>
      <c r="D1147" t="s">
        <v>34</v>
      </c>
      <c r="E1147">
        <v>1</v>
      </c>
      <c r="F1147">
        <v>3</v>
      </c>
      <c r="G1147" t="s">
        <v>16</v>
      </c>
      <c r="H1147">
        <v>1</v>
      </c>
    </row>
    <row r="1148" spans="1:8" x14ac:dyDescent="0.45">
      <c r="A1148" t="s">
        <v>4696</v>
      </c>
      <c r="B1148" t="s">
        <v>5624</v>
      </c>
      <c r="C1148" t="s">
        <v>5837</v>
      </c>
      <c r="D1148" t="s">
        <v>34</v>
      </c>
      <c r="E1148">
        <v>1</v>
      </c>
      <c r="F1148">
        <v>3</v>
      </c>
      <c r="G1148" t="s">
        <v>16</v>
      </c>
      <c r="H1148">
        <v>1</v>
      </c>
    </row>
    <row r="1149" spans="1:8" x14ac:dyDescent="0.45">
      <c r="A1149" t="s">
        <v>3204</v>
      </c>
      <c r="B1149" t="s">
        <v>5659</v>
      </c>
      <c r="C1149" t="s">
        <v>5872</v>
      </c>
      <c r="D1149" t="s">
        <v>40</v>
      </c>
      <c r="E1149">
        <v>1</v>
      </c>
      <c r="F1149">
        <v>2</v>
      </c>
      <c r="G1149" t="s">
        <v>16</v>
      </c>
      <c r="H1149">
        <v>1</v>
      </c>
    </row>
    <row r="1150" spans="1:8" x14ac:dyDescent="0.45">
      <c r="A1150" t="s">
        <v>3204</v>
      </c>
      <c r="B1150" t="s">
        <v>5659</v>
      </c>
      <c r="C1150" t="s">
        <v>5872</v>
      </c>
      <c r="D1150" t="s">
        <v>40</v>
      </c>
      <c r="E1150">
        <v>1</v>
      </c>
      <c r="F1150">
        <v>2</v>
      </c>
      <c r="G1150" t="s">
        <v>8</v>
      </c>
      <c r="H1150">
        <v>1</v>
      </c>
    </row>
    <row r="1151" spans="1:8" x14ac:dyDescent="0.45">
      <c r="A1151" t="s">
        <v>2113</v>
      </c>
      <c r="B1151" t="s">
        <v>5714</v>
      </c>
      <c r="C1151" t="s">
        <v>5927</v>
      </c>
      <c r="D1151" t="s">
        <v>40</v>
      </c>
      <c r="E1151">
        <v>1</v>
      </c>
      <c r="F1151">
        <v>3</v>
      </c>
      <c r="G1151" t="s">
        <v>9</v>
      </c>
      <c r="H1151">
        <v>1</v>
      </c>
    </row>
    <row r="1152" spans="1:8" x14ac:dyDescent="0.45">
      <c r="A1152" t="s">
        <v>2113</v>
      </c>
      <c r="B1152" t="s">
        <v>5714</v>
      </c>
      <c r="C1152" t="s">
        <v>5927</v>
      </c>
      <c r="D1152" t="s">
        <v>40</v>
      </c>
      <c r="E1152">
        <v>1</v>
      </c>
      <c r="F1152">
        <v>3</v>
      </c>
      <c r="G1152" t="s">
        <v>16</v>
      </c>
      <c r="H1152">
        <v>1</v>
      </c>
    </row>
    <row r="1153" spans="1:8" x14ac:dyDescent="0.45">
      <c r="A1153" t="s">
        <v>2113</v>
      </c>
      <c r="B1153" t="s">
        <v>5714</v>
      </c>
      <c r="C1153" t="s">
        <v>5927</v>
      </c>
      <c r="D1153" t="s">
        <v>40</v>
      </c>
      <c r="E1153">
        <v>1</v>
      </c>
      <c r="F1153">
        <v>3</v>
      </c>
      <c r="G1153" t="s">
        <v>8</v>
      </c>
      <c r="H1153">
        <v>1</v>
      </c>
    </row>
    <row r="1154" spans="1:8" x14ac:dyDescent="0.45">
      <c r="A1154" t="s">
        <v>2160</v>
      </c>
      <c r="B1154" t="s">
        <v>5631</v>
      </c>
      <c r="C1154" t="s">
        <v>5844</v>
      </c>
      <c r="D1154" t="s">
        <v>40</v>
      </c>
      <c r="E1154">
        <v>1</v>
      </c>
      <c r="F1154">
        <v>2</v>
      </c>
      <c r="G1154" t="s">
        <v>8</v>
      </c>
      <c r="H1154">
        <v>1</v>
      </c>
    </row>
    <row r="1155" spans="1:8" x14ac:dyDescent="0.45">
      <c r="A1155" t="s">
        <v>2160</v>
      </c>
      <c r="B1155" t="s">
        <v>5631</v>
      </c>
      <c r="C1155" t="s">
        <v>5844</v>
      </c>
      <c r="D1155" t="s">
        <v>40</v>
      </c>
      <c r="E1155">
        <v>1</v>
      </c>
      <c r="F1155">
        <v>2</v>
      </c>
      <c r="G1155" t="s">
        <v>9</v>
      </c>
      <c r="H1155">
        <v>1</v>
      </c>
    </row>
    <row r="1156" spans="1:8" x14ac:dyDescent="0.45">
      <c r="A1156" t="s">
        <v>1007</v>
      </c>
      <c r="B1156" t="s">
        <v>5638</v>
      </c>
      <c r="C1156" t="s">
        <v>5851</v>
      </c>
      <c r="D1156" t="s">
        <v>40</v>
      </c>
      <c r="E1156">
        <v>1</v>
      </c>
      <c r="F1156">
        <v>3</v>
      </c>
      <c r="G1156" t="s">
        <v>14</v>
      </c>
      <c r="H1156">
        <v>1</v>
      </c>
    </row>
    <row r="1157" spans="1:8" x14ac:dyDescent="0.45">
      <c r="A1157" t="s">
        <v>1007</v>
      </c>
      <c r="B1157" t="s">
        <v>5638</v>
      </c>
      <c r="C1157" t="s">
        <v>5851</v>
      </c>
      <c r="D1157" t="s">
        <v>40</v>
      </c>
      <c r="E1157">
        <v>1</v>
      </c>
      <c r="F1157">
        <v>3</v>
      </c>
      <c r="G1157" t="s">
        <v>9</v>
      </c>
      <c r="H1157">
        <v>1</v>
      </c>
    </row>
    <row r="1158" spans="1:8" x14ac:dyDescent="0.45">
      <c r="A1158" t="s">
        <v>1007</v>
      </c>
      <c r="B1158" t="s">
        <v>5638</v>
      </c>
      <c r="C1158" t="s">
        <v>5851</v>
      </c>
      <c r="D1158" t="s">
        <v>40</v>
      </c>
      <c r="E1158">
        <v>1</v>
      </c>
      <c r="F1158">
        <v>3</v>
      </c>
      <c r="G1158" t="s">
        <v>10</v>
      </c>
      <c r="H1158">
        <v>1</v>
      </c>
    </row>
    <row r="1159" spans="1:8" x14ac:dyDescent="0.45">
      <c r="A1159" t="s">
        <v>5010</v>
      </c>
      <c r="B1159" t="s">
        <v>5651</v>
      </c>
      <c r="C1159" t="s">
        <v>5864</v>
      </c>
      <c r="D1159" t="s">
        <v>40</v>
      </c>
      <c r="E1159">
        <v>1</v>
      </c>
      <c r="F1159">
        <v>1</v>
      </c>
      <c r="G1159" t="s">
        <v>8</v>
      </c>
      <c r="H1159">
        <v>1</v>
      </c>
    </row>
    <row r="1160" spans="1:8" x14ac:dyDescent="0.45">
      <c r="A1160" t="s">
        <v>1739</v>
      </c>
      <c r="B1160" t="s">
        <v>5655</v>
      </c>
      <c r="C1160" t="s">
        <v>5868</v>
      </c>
      <c r="D1160" t="s">
        <v>34</v>
      </c>
      <c r="E1160">
        <v>1</v>
      </c>
      <c r="F1160">
        <v>2</v>
      </c>
      <c r="G1160" t="s">
        <v>14</v>
      </c>
      <c r="H1160">
        <v>1</v>
      </c>
    </row>
    <row r="1161" spans="1:8" x14ac:dyDescent="0.45">
      <c r="A1161" t="s">
        <v>1739</v>
      </c>
      <c r="B1161" t="s">
        <v>5655</v>
      </c>
      <c r="C1161" t="s">
        <v>5868</v>
      </c>
      <c r="D1161" t="s">
        <v>34</v>
      </c>
      <c r="E1161">
        <v>1</v>
      </c>
      <c r="F1161">
        <v>2</v>
      </c>
      <c r="G1161" t="s">
        <v>16</v>
      </c>
      <c r="H1161">
        <v>1</v>
      </c>
    </row>
    <row r="1162" spans="1:8" x14ac:dyDescent="0.45">
      <c r="A1162" t="s">
        <v>2723</v>
      </c>
      <c r="B1162" t="s">
        <v>5651</v>
      </c>
      <c r="C1162" t="s">
        <v>5864</v>
      </c>
      <c r="D1162" t="s">
        <v>40</v>
      </c>
      <c r="E1162">
        <v>1</v>
      </c>
      <c r="F1162">
        <v>2</v>
      </c>
      <c r="G1162" t="s">
        <v>14</v>
      </c>
      <c r="H1162">
        <v>1</v>
      </c>
    </row>
    <row r="1163" spans="1:8" x14ac:dyDescent="0.45">
      <c r="A1163" t="s">
        <v>2723</v>
      </c>
      <c r="B1163" t="s">
        <v>5651</v>
      </c>
      <c r="C1163" t="s">
        <v>5864</v>
      </c>
      <c r="D1163" t="s">
        <v>40</v>
      </c>
      <c r="E1163">
        <v>1</v>
      </c>
      <c r="F1163">
        <v>2</v>
      </c>
      <c r="G1163" t="s">
        <v>8</v>
      </c>
      <c r="H1163">
        <v>1</v>
      </c>
    </row>
    <row r="1164" spans="1:8" x14ac:dyDescent="0.45">
      <c r="A1164" t="s">
        <v>5250</v>
      </c>
      <c r="B1164" t="s">
        <v>5637</v>
      </c>
      <c r="C1164" t="s">
        <v>5850</v>
      </c>
      <c r="D1164" t="s">
        <v>40</v>
      </c>
      <c r="E1164">
        <v>1</v>
      </c>
      <c r="F1164">
        <v>3</v>
      </c>
      <c r="G1164" t="s">
        <v>16</v>
      </c>
      <c r="H1164">
        <v>1</v>
      </c>
    </row>
    <row r="1165" spans="1:8" x14ac:dyDescent="0.45">
      <c r="A1165" t="s">
        <v>5250</v>
      </c>
      <c r="B1165" t="s">
        <v>5637</v>
      </c>
      <c r="C1165" t="s">
        <v>5850</v>
      </c>
      <c r="D1165" t="s">
        <v>40</v>
      </c>
      <c r="E1165">
        <v>1</v>
      </c>
      <c r="F1165">
        <v>3</v>
      </c>
      <c r="G1165" t="s">
        <v>8</v>
      </c>
      <c r="H1165">
        <v>1</v>
      </c>
    </row>
    <row r="1166" spans="1:8" x14ac:dyDescent="0.45">
      <c r="A1166" t="s">
        <v>5250</v>
      </c>
      <c r="B1166" t="s">
        <v>5637</v>
      </c>
      <c r="C1166" t="s">
        <v>5850</v>
      </c>
      <c r="D1166" t="s">
        <v>40</v>
      </c>
      <c r="E1166">
        <v>1</v>
      </c>
      <c r="F1166">
        <v>3</v>
      </c>
      <c r="G1166" t="s">
        <v>14</v>
      </c>
      <c r="H1166">
        <v>1</v>
      </c>
    </row>
    <row r="1167" spans="1:8" x14ac:dyDescent="0.45">
      <c r="A1167" t="s">
        <v>1419</v>
      </c>
      <c r="B1167" t="s">
        <v>5630</v>
      </c>
      <c r="C1167" t="s">
        <v>5843</v>
      </c>
      <c r="D1167" t="s">
        <v>34</v>
      </c>
      <c r="E1167">
        <v>1</v>
      </c>
      <c r="F1167">
        <v>1</v>
      </c>
      <c r="G1167" t="s">
        <v>8</v>
      </c>
      <c r="H1167">
        <v>1</v>
      </c>
    </row>
    <row r="1168" spans="1:8" x14ac:dyDescent="0.45">
      <c r="A1168" t="s">
        <v>1715</v>
      </c>
      <c r="B1168" t="s">
        <v>5638</v>
      </c>
      <c r="C1168" t="s">
        <v>5851</v>
      </c>
      <c r="D1168" t="s">
        <v>40</v>
      </c>
      <c r="E1168">
        <v>1</v>
      </c>
      <c r="F1168">
        <v>3</v>
      </c>
      <c r="G1168" t="s">
        <v>10</v>
      </c>
      <c r="H1168">
        <v>1</v>
      </c>
    </row>
    <row r="1169" spans="1:8" x14ac:dyDescent="0.45">
      <c r="A1169" t="s">
        <v>1715</v>
      </c>
      <c r="B1169" t="s">
        <v>5638</v>
      </c>
      <c r="C1169" t="s">
        <v>5851</v>
      </c>
      <c r="D1169" t="s">
        <v>40</v>
      </c>
      <c r="E1169">
        <v>1</v>
      </c>
      <c r="F1169">
        <v>3</v>
      </c>
      <c r="G1169" t="s">
        <v>16</v>
      </c>
      <c r="H1169">
        <v>1</v>
      </c>
    </row>
    <row r="1170" spans="1:8" x14ac:dyDescent="0.45">
      <c r="A1170" t="s">
        <v>3025</v>
      </c>
      <c r="B1170" t="s">
        <v>5628</v>
      </c>
      <c r="C1170" t="s">
        <v>5841</v>
      </c>
      <c r="D1170" t="s">
        <v>40</v>
      </c>
      <c r="E1170">
        <v>1</v>
      </c>
      <c r="F1170">
        <v>1</v>
      </c>
      <c r="G1170" t="s">
        <v>8</v>
      </c>
      <c r="H1170">
        <v>1</v>
      </c>
    </row>
    <row r="1171" spans="1:8" x14ac:dyDescent="0.45">
      <c r="A1171" t="s">
        <v>3638</v>
      </c>
      <c r="B1171" t="s">
        <v>5641</v>
      </c>
      <c r="C1171" t="s">
        <v>5854</v>
      </c>
      <c r="D1171" t="s">
        <v>34</v>
      </c>
      <c r="E1171">
        <v>1</v>
      </c>
      <c r="F1171">
        <v>4</v>
      </c>
      <c r="G1171" t="s">
        <v>14</v>
      </c>
      <c r="H1171">
        <v>1</v>
      </c>
    </row>
    <row r="1172" spans="1:8" x14ac:dyDescent="0.45">
      <c r="A1172" t="s">
        <v>3638</v>
      </c>
      <c r="B1172" t="s">
        <v>5641</v>
      </c>
      <c r="C1172" t="s">
        <v>5854</v>
      </c>
      <c r="D1172" t="s">
        <v>34</v>
      </c>
      <c r="E1172">
        <v>1</v>
      </c>
      <c r="F1172">
        <v>4</v>
      </c>
      <c r="G1172" t="s">
        <v>10</v>
      </c>
      <c r="H1172">
        <v>1</v>
      </c>
    </row>
    <row r="1173" spans="1:8" x14ac:dyDescent="0.45">
      <c r="A1173" t="s">
        <v>3638</v>
      </c>
      <c r="B1173" t="s">
        <v>5641</v>
      </c>
      <c r="C1173" t="s">
        <v>5854</v>
      </c>
      <c r="D1173" t="s">
        <v>34</v>
      </c>
      <c r="E1173">
        <v>1</v>
      </c>
      <c r="F1173">
        <v>4</v>
      </c>
      <c r="G1173" t="s">
        <v>9</v>
      </c>
      <c r="H1173">
        <v>1</v>
      </c>
    </row>
    <row r="1174" spans="1:8" x14ac:dyDescent="0.45">
      <c r="A1174" t="s">
        <v>3638</v>
      </c>
      <c r="B1174" t="s">
        <v>5641</v>
      </c>
      <c r="C1174" t="s">
        <v>5854</v>
      </c>
      <c r="D1174" t="s">
        <v>34</v>
      </c>
      <c r="E1174">
        <v>1</v>
      </c>
      <c r="F1174">
        <v>4</v>
      </c>
      <c r="G1174" t="s">
        <v>8</v>
      </c>
      <c r="H1174">
        <v>1</v>
      </c>
    </row>
    <row r="1175" spans="1:8" x14ac:dyDescent="0.45">
      <c r="A1175" t="s">
        <v>5229</v>
      </c>
      <c r="B1175" t="s">
        <v>5743</v>
      </c>
      <c r="C1175" t="s">
        <v>5956</v>
      </c>
      <c r="D1175" t="s">
        <v>40</v>
      </c>
      <c r="E1175">
        <v>1</v>
      </c>
      <c r="F1175">
        <v>2</v>
      </c>
      <c r="G1175" t="s">
        <v>8</v>
      </c>
      <c r="H1175">
        <v>1</v>
      </c>
    </row>
    <row r="1176" spans="1:8" x14ac:dyDescent="0.45">
      <c r="A1176" t="s">
        <v>5229</v>
      </c>
      <c r="B1176" t="s">
        <v>5743</v>
      </c>
      <c r="C1176" t="s">
        <v>5956</v>
      </c>
      <c r="D1176" t="s">
        <v>40</v>
      </c>
      <c r="E1176">
        <v>1</v>
      </c>
      <c r="F1176">
        <v>2</v>
      </c>
      <c r="G1176" t="s">
        <v>16</v>
      </c>
      <c r="H1176">
        <v>1</v>
      </c>
    </row>
    <row r="1177" spans="1:8" x14ac:dyDescent="0.45">
      <c r="A1177" t="s">
        <v>4641</v>
      </c>
      <c r="B1177" t="s">
        <v>5690</v>
      </c>
      <c r="C1177" t="s">
        <v>5903</v>
      </c>
      <c r="D1177" t="s">
        <v>34</v>
      </c>
      <c r="E1177">
        <v>1</v>
      </c>
      <c r="F1177">
        <v>1</v>
      </c>
      <c r="G1177" t="s">
        <v>8</v>
      </c>
      <c r="H1177">
        <v>1</v>
      </c>
    </row>
    <row r="1178" spans="1:8" x14ac:dyDescent="0.45">
      <c r="A1178" t="s">
        <v>265</v>
      </c>
      <c r="B1178" t="s">
        <v>5631</v>
      </c>
      <c r="C1178" t="s">
        <v>5844</v>
      </c>
      <c r="D1178" t="s">
        <v>34</v>
      </c>
      <c r="E1178">
        <v>1</v>
      </c>
      <c r="F1178">
        <v>2</v>
      </c>
      <c r="G1178" t="s">
        <v>8</v>
      </c>
      <c r="H1178">
        <v>1</v>
      </c>
    </row>
    <row r="1179" spans="1:8" x14ac:dyDescent="0.45">
      <c r="A1179" t="s">
        <v>265</v>
      </c>
      <c r="B1179" t="s">
        <v>5631</v>
      </c>
      <c r="C1179" t="s">
        <v>5844</v>
      </c>
      <c r="D1179" t="s">
        <v>34</v>
      </c>
      <c r="E1179">
        <v>1</v>
      </c>
      <c r="F1179">
        <v>2</v>
      </c>
      <c r="G1179" t="s">
        <v>9</v>
      </c>
      <c r="H1179">
        <v>1</v>
      </c>
    </row>
    <row r="1180" spans="1:8" x14ac:dyDescent="0.45">
      <c r="A1180" t="s">
        <v>4650</v>
      </c>
      <c r="B1180" t="s">
        <v>5654</v>
      </c>
      <c r="C1180" t="s">
        <v>5867</v>
      </c>
      <c r="D1180" t="s">
        <v>40</v>
      </c>
      <c r="E1180">
        <v>1</v>
      </c>
      <c r="F1180">
        <v>1</v>
      </c>
      <c r="G1180" t="s">
        <v>8</v>
      </c>
      <c r="H1180">
        <v>1</v>
      </c>
    </row>
    <row r="1181" spans="1:8" x14ac:dyDescent="0.45">
      <c r="A1181" t="s">
        <v>3547</v>
      </c>
      <c r="B1181" t="s">
        <v>5634</v>
      </c>
      <c r="C1181" t="s">
        <v>5847</v>
      </c>
      <c r="D1181" t="s">
        <v>34</v>
      </c>
      <c r="E1181">
        <v>1</v>
      </c>
      <c r="F1181">
        <v>1</v>
      </c>
      <c r="G1181" t="s">
        <v>16</v>
      </c>
      <c r="H1181">
        <v>1</v>
      </c>
    </row>
    <row r="1182" spans="1:8" x14ac:dyDescent="0.45">
      <c r="A1182" t="s">
        <v>2765</v>
      </c>
      <c r="B1182" t="s">
        <v>5624</v>
      </c>
      <c r="C1182" t="s">
        <v>5837</v>
      </c>
      <c r="D1182" t="s">
        <v>40</v>
      </c>
      <c r="E1182">
        <v>1</v>
      </c>
      <c r="F1182">
        <v>4</v>
      </c>
      <c r="G1182" t="s">
        <v>8</v>
      </c>
      <c r="H1182">
        <v>1</v>
      </c>
    </row>
    <row r="1183" spans="1:8" x14ac:dyDescent="0.45">
      <c r="A1183" t="s">
        <v>2765</v>
      </c>
      <c r="B1183" t="s">
        <v>5624</v>
      </c>
      <c r="C1183" t="s">
        <v>5837</v>
      </c>
      <c r="D1183" t="s">
        <v>40</v>
      </c>
      <c r="E1183">
        <v>1</v>
      </c>
      <c r="F1183">
        <v>4</v>
      </c>
      <c r="G1183" t="s">
        <v>10</v>
      </c>
      <c r="H1183">
        <v>1</v>
      </c>
    </row>
    <row r="1184" spans="1:8" x14ac:dyDescent="0.45">
      <c r="A1184" t="s">
        <v>2765</v>
      </c>
      <c r="B1184" t="s">
        <v>5624</v>
      </c>
      <c r="C1184" t="s">
        <v>5837</v>
      </c>
      <c r="D1184" t="s">
        <v>40</v>
      </c>
      <c r="E1184">
        <v>1</v>
      </c>
      <c r="F1184">
        <v>4</v>
      </c>
      <c r="G1184" t="s">
        <v>16</v>
      </c>
      <c r="H1184">
        <v>1</v>
      </c>
    </row>
    <row r="1185" spans="1:8" x14ac:dyDescent="0.45">
      <c r="A1185" t="s">
        <v>1345</v>
      </c>
      <c r="B1185" t="s">
        <v>5658</v>
      </c>
      <c r="C1185" t="s">
        <v>5871</v>
      </c>
      <c r="D1185" t="s">
        <v>40</v>
      </c>
      <c r="E1185">
        <v>1</v>
      </c>
      <c r="F1185">
        <v>1</v>
      </c>
      <c r="G1185" t="s">
        <v>8</v>
      </c>
      <c r="H1185">
        <v>1</v>
      </c>
    </row>
    <row r="1186" spans="1:8" x14ac:dyDescent="0.45">
      <c r="A1186" t="s">
        <v>5004</v>
      </c>
      <c r="B1186" t="s">
        <v>5631</v>
      </c>
      <c r="C1186" t="s">
        <v>5844</v>
      </c>
      <c r="D1186" t="s">
        <v>133</v>
      </c>
      <c r="E1186">
        <v>1</v>
      </c>
      <c r="F1186">
        <v>2</v>
      </c>
      <c r="G1186" t="s">
        <v>10</v>
      </c>
      <c r="H1186">
        <v>1</v>
      </c>
    </row>
    <row r="1187" spans="1:8" x14ac:dyDescent="0.45">
      <c r="A1187" t="s">
        <v>5004</v>
      </c>
      <c r="B1187" t="s">
        <v>5631</v>
      </c>
      <c r="C1187" t="s">
        <v>5844</v>
      </c>
      <c r="D1187" t="s">
        <v>133</v>
      </c>
      <c r="E1187">
        <v>1</v>
      </c>
      <c r="F1187">
        <v>2</v>
      </c>
      <c r="G1187" t="s">
        <v>8</v>
      </c>
      <c r="H1187">
        <v>1</v>
      </c>
    </row>
    <row r="1188" spans="1:8" x14ac:dyDescent="0.45">
      <c r="A1188" t="s">
        <v>3929</v>
      </c>
      <c r="B1188" t="s">
        <v>5651</v>
      </c>
      <c r="C1188" t="s">
        <v>5864</v>
      </c>
      <c r="D1188" t="s">
        <v>34</v>
      </c>
      <c r="E1188">
        <v>1</v>
      </c>
      <c r="F1188">
        <v>1</v>
      </c>
      <c r="G1188" t="s">
        <v>8</v>
      </c>
      <c r="H1188">
        <v>1</v>
      </c>
    </row>
    <row r="1189" spans="1:8" x14ac:dyDescent="0.45">
      <c r="A1189" t="s">
        <v>1072</v>
      </c>
      <c r="B1189" t="s">
        <v>5651</v>
      </c>
      <c r="C1189" t="s">
        <v>5864</v>
      </c>
      <c r="D1189" t="s">
        <v>40</v>
      </c>
      <c r="E1189">
        <v>1</v>
      </c>
      <c r="F1189">
        <v>3</v>
      </c>
      <c r="G1189" t="s">
        <v>16</v>
      </c>
      <c r="H1189">
        <v>1</v>
      </c>
    </row>
    <row r="1190" spans="1:8" x14ac:dyDescent="0.45">
      <c r="A1190" t="s">
        <v>1072</v>
      </c>
      <c r="B1190" t="s">
        <v>5651</v>
      </c>
      <c r="C1190" t="s">
        <v>5864</v>
      </c>
      <c r="D1190" t="s">
        <v>40</v>
      </c>
      <c r="E1190">
        <v>1</v>
      </c>
      <c r="F1190">
        <v>3</v>
      </c>
      <c r="G1190" t="s">
        <v>10</v>
      </c>
      <c r="H1190">
        <v>1</v>
      </c>
    </row>
    <row r="1191" spans="1:8" x14ac:dyDescent="0.45">
      <c r="A1191" t="s">
        <v>2396</v>
      </c>
      <c r="B1191" t="s">
        <v>5744</v>
      </c>
      <c r="C1191" t="s">
        <v>5957</v>
      </c>
      <c r="D1191" t="s">
        <v>34</v>
      </c>
      <c r="E1191">
        <v>1</v>
      </c>
      <c r="F1191">
        <v>1</v>
      </c>
      <c r="G1191" t="s">
        <v>10</v>
      </c>
      <c r="H1191">
        <v>1</v>
      </c>
    </row>
    <row r="1192" spans="1:8" x14ac:dyDescent="0.45">
      <c r="A1192" t="s">
        <v>4025</v>
      </c>
      <c r="B1192" t="s">
        <v>5709</v>
      </c>
      <c r="C1192" t="s">
        <v>5922</v>
      </c>
      <c r="D1192" t="s">
        <v>133</v>
      </c>
      <c r="E1192">
        <v>1</v>
      </c>
      <c r="F1192">
        <v>2</v>
      </c>
      <c r="G1192" t="s">
        <v>8</v>
      </c>
      <c r="H1192">
        <v>1</v>
      </c>
    </row>
    <row r="1193" spans="1:8" x14ac:dyDescent="0.45">
      <c r="A1193" t="s">
        <v>5614</v>
      </c>
      <c r="B1193" t="s">
        <v>5687</v>
      </c>
      <c r="C1193" t="s">
        <v>5900</v>
      </c>
      <c r="D1193" t="s">
        <v>40</v>
      </c>
      <c r="E1193">
        <v>1</v>
      </c>
      <c r="F1193">
        <v>1</v>
      </c>
      <c r="G1193" t="s">
        <v>10</v>
      </c>
      <c r="H1193">
        <v>1</v>
      </c>
    </row>
    <row r="1194" spans="1:8" x14ac:dyDescent="0.45">
      <c r="A1194" t="s">
        <v>2041</v>
      </c>
      <c r="B1194" t="s">
        <v>5663</v>
      </c>
      <c r="C1194" t="s">
        <v>5876</v>
      </c>
      <c r="D1194" t="s">
        <v>34</v>
      </c>
      <c r="E1194">
        <v>1</v>
      </c>
      <c r="F1194">
        <v>1</v>
      </c>
      <c r="G1194" t="s">
        <v>16</v>
      </c>
      <c r="H1194">
        <v>1</v>
      </c>
    </row>
    <row r="1195" spans="1:8" x14ac:dyDescent="0.45">
      <c r="A1195" t="s">
        <v>2917</v>
      </c>
      <c r="B1195" t="s">
        <v>5651</v>
      </c>
      <c r="C1195" t="s">
        <v>5864</v>
      </c>
      <c r="D1195" t="s">
        <v>40</v>
      </c>
      <c r="E1195">
        <v>1</v>
      </c>
      <c r="F1195">
        <v>2</v>
      </c>
      <c r="G1195" t="s">
        <v>8</v>
      </c>
      <c r="H1195">
        <v>1</v>
      </c>
    </row>
    <row r="1196" spans="1:8" x14ac:dyDescent="0.45">
      <c r="A1196" t="s">
        <v>2917</v>
      </c>
      <c r="B1196" t="s">
        <v>5651</v>
      </c>
      <c r="C1196" t="s">
        <v>5864</v>
      </c>
      <c r="D1196" t="s">
        <v>40</v>
      </c>
      <c r="E1196">
        <v>1</v>
      </c>
      <c r="F1196">
        <v>2</v>
      </c>
      <c r="G1196" t="s">
        <v>16</v>
      </c>
      <c r="H1196">
        <v>1</v>
      </c>
    </row>
    <row r="1197" spans="1:8" x14ac:dyDescent="0.45">
      <c r="A1197" t="s">
        <v>4535</v>
      </c>
      <c r="B1197" t="s">
        <v>5695</v>
      </c>
      <c r="C1197" t="s">
        <v>5908</v>
      </c>
      <c r="D1197" t="s">
        <v>40</v>
      </c>
      <c r="E1197">
        <v>1</v>
      </c>
      <c r="F1197">
        <v>1</v>
      </c>
      <c r="G1197" t="s">
        <v>8</v>
      </c>
      <c r="H1197">
        <v>1</v>
      </c>
    </row>
    <row r="1198" spans="1:8" x14ac:dyDescent="0.45">
      <c r="A1198" t="s">
        <v>329</v>
      </c>
      <c r="B1198" t="s">
        <v>5644</v>
      </c>
      <c r="C1198" t="s">
        <v>5857</v>
      </c>
      <c r="D1198" t="s">
        <v>34</v>
      </c>
      <c r="E1198">
        <v>1</v>
      </c>
      <c r="F1198">
        <v>3</v>
      </c>
      <c r="G1198" t="s">
        <v>16</v>
      </c>
      <c r="H1198">
        <v>1</v>
      </c>
    </row>
    <row r="1199" spans="1:8" x14ac:dyDescent="0.45">
      <c r="A1199" t="s">
        <v>329</v>
      </c>
      <c r="B1199" t="s">
        <v>5644</v>
      </c>
      <c r="C1199" t="s">
        <v>5857</v>
      </c>
      <c r="D1199" t="s">
        <v>34</v>
      </c>
      <c r="E1199">
        <v>1</v>
      </c>
      <c r="F1199">
        <v>3</v>
      </c>
      <c r="G1199" t="s">
        <v>9</v>
      </c>
      <c r="H1199">
        <v>1</v>
      </c>
    </row>
    <row r="1200" spans="1:8" x14ac:dyDescent="0.45">
      <c r="A1200" t="s">
        <v>3232</v>
      </c>
      <c r="B1200" t="s">
        <v>5745</v>
      </c>
      <c r="C1200" t="s">
        <v>5958</v>
      </c>
      <c r="D1200" t="s">
        <v>40</v>
      </c>
      <c r="E1200">
        <v>1</v>
      </c>
      <c r="F1200">
        <v>2</v>
      </c>
      <c r="G1200" t="s">
        <v>8</v>
      </c>
      <c r="H1200">
        <v>1</v>
      </c>
    </row>
    <row r="1201" spans="1:8" x14ac:dyDescent="0.45">
      <c r="A1201" t="s">
        <v>3232</v>
      </c>
      <c r="B1201" t="s">
        <v>5745</v>
      </c>
      <c r="C1201" t="s">
        <v>5958</v>
      </c>
      <c r="D1201" t="s">
        <v>40</v>
      </c>
      <c r="E1201">
        <v>1</v>
      </c>
      <c r="F1201">
        <v>2</v>
      </c>
      <c r="G1201" t="s">
        <v>10</v>
      </c>
      <c r="H1201">
        <v>1</v>
      </c>
    </row>
    <row r="1202" spans="1:8" x14ac:dyDescent="0.45">
      <c r="A1202" t="s">
        <v>2155</v>
      </c>
      <c r="B1202" t="s">
        <v>5638</v>
      </c>
      <c r="C1202" t="s">
        <v>5851</v>
      </c>
      <c r="D1202" t="s">
        <v>40</v>
      </c>
      <c r="E1202">
        <v>1</v>
      </c>
      <c r="F1202">
        <v>1</v>
      </c>
      <c r="G1202" t="s">
        <v>8</v>
      </c>
      <c r="H1202">
        <v>1</v>
      </c>
    </row>
    <row r="1203" spans="1:8" x14ac:dyDescent="0.45">
      <c r="A1203" t="s">
        <v>1367</v>
      </c>
      <c r="B1203" t="s">
        <v>5638</v>
      </c>
      <c r="C1203" t="s">
        <v>5851</v>
      </c>
      <c r="D1203" t="s">
        <v>269</v>
      </c>
      <c r="E1203">
        <v>1</v>
      </c>
      <c r="F1203">
        <v>2</v>
      </c>
      <c r="G1203" t="s">
        <v>8</v>
      </c>
      <c r="H1203">
        <v>1</v>
      </c>
    </row>
    <row r="1204" spans="1:8" x14ac:dyDescent="0.45">
      <c r="A1204" t="s">
        <v>5394</v>
      </c>
      <c r="B1204" t="s">
        <v>5685</v>
      </c>
      <c r="C1204" t="s">
        <v>5898</v>
      </c>
      <c r="D1204" t="s">
        <v>40</v>
      </c>
      <c r="E1204">
        <v>1</v>
      </c>
      <c r="F1204">
        <v>2</v>
      </c>
      <c r="G1204" t="s">
        <v>9</v>
      </c>
      <c r="H1204">
        <v>1</v>
      </c>
    </row>
    <row r="1205" spans="1:8" x14ac:dyDescent="0.45">
      <c r="A1205" t="s">
        <v>5394</v>
      </c>
      <c r="B1205" t="s">
        <v>5685</v>
      </c>
      <c r="C1205" t="s">
        <v>5898</v>
      </c>
      <c r="D1205" t="s">
        <v>40</v>
      </c>
      <c r="E1205">
        <v>1</v>
      </c>
      <c r="F1205">
        <v>2</v>
      </c>
      <c r="G1205" t="s">
        <v>8</v>
      </c>
      <c r="H1205">
        <v>1</v>
      </c>
    </row>
    <row r="1206" spans="1:8" x14ac:dyDescent="0.45">
      <c r="A1206" t="s">
        <v>3611</v>
      </c>
      <c r="B1206" t="s">
        <v>5641</v>
      </c>
      <c r="C1206" t="s">
        <v>5854</v>
      </c>
      <c r="D1206" t="s">
        <v>34</v>
      </c>
      <c r="E1206">
        <v>1</v>
      </c>
      <c r="F1206">
        <v>1</v>
      </c>
      <c r="G1206" t="s">
        <v>9</v>
      </c>
      <c r="H1206">
        <v>1</v>
      </c>
    </row>
    <row r="1207" spans="1:8" x14ac:dyDescent="0.45">
      <c r="A1207" t="s">
        <v>2499</v>
      </c>
      <c r="B1207" t="s">
        <v>5653</v>
      </c>
      <c r="C1207" t="s">
        <v>5866</v>
      </c>
      <c r="D1207" t="s">
        <v>40</v>
      </c>
      <c r="E1207">
        <v>1</v>
      </c>
      <c r="F1207">
        <v>1</v>
      </c>
      <c r="G1207" t="s">
        <v>8</v>
      </c>
      <c r="H1207">
        <v>1</v>
      </c>
    </row>
    <row r="1208" spans="1:8" x14ac:dyDescent="0.45">
      <c r="A1208" t="s">
        <v>2441</v>
      </c>
      <c r="B1208" t="s">
        <v>5669</v>
      </c>
      <c r="C1208" t="s">
        <v>5882</v>
      </c>
      <c r="D1208" t="s">
        <v>34</v>
      </c>
      <c r="E1208">
        <v>1</v>
      </c>
      <c r="F1208">
        <v>1</v>
      </c>
      <c r="G1208" t="s">
        <v>9</v>
      </c>
      <c r="H1208">
        <v>1</v>
      </c>
    </row>
    <row r="1209" spans="1:8" x14ac:dyDescent="0.45">
      <c r="A1209" t="s">
        <v>3693</v>
      </c>
      <c r="B1209" t="s">
        <v>5746</v>
      </c>
      <c r="C1209" t="s">
        <v>5959</v>
      </c>
      <c r="D1209" t="s">
        <v>40</v>
      </c>
      <c r="E1209">
        <v>1</v>
      </c>
      <c r="F1209">
        <v>2</v>
      </c>
      <c r="G1209" t="s">
        <v>14</v>
      </c>
      <c r="H1209">
        <v>1</v>
      </c>
    </row>
    <row r="1210" spans="1:8" x14ac:dyDescent="0.45">
      <c r="A1210" t="s">
        <v>3693</v>
      </c>
      <c r="B1210" t="s">
        <v>5746</v>
      </c>
      <c r="C1210" t="s">
        <v>5959</v>
      </c>
      <c r="D1210" t="s">
        <v>40</v>
      </c>
      <c r="E1210">
        <v>1</v>
      </c>
      <c r="F1210">
        <v>2</v>
      </c>
      <c r="G1210" t="s">
        <v>9</v>
      </c>
      <c r="H1210">
        <v>1</v>
      </c>
    </row>
    <row r="1211" spans="1:8" x14ac:dyDescent="0.45">
      <c r="A1211" t="s">
        <v>5282</v>
      </c>
      <c r="B1211" t="s">
        <v>5672</v>
      </c>
      <c r="C1211" t="s">
        <v>5885</v>
      </c>
      <c r="D1211" t="s">
        <v>34</v>
      </c>
      <c r="E1211">
        <v>1</v>
      </c>
      <c r="F1211">
        <v>2</v>
      </c>
      <c r="G1211" t="s">
        <v>8</v>
      </c>
      <c r="H1211">
        <v>1</v>
      </c>
    </row>
    <row r="1212" spans="1:8" x14ac:dyDescent="0.45">
      <c r="A1212" t="s">
        <v>5282</v>
      </c>
      <c r="B1212" t="s">
        <v>5672</v>
      </c>
      <c r="C1212" t="s">
        <v>5885</v>
      </c>
      <c r="D1212" t="s">
        <v>34</v>
      </c>
      <c r="E1212">
        <v>1</v>
      </c>
      <c r="F1212">
        <v>2</v>
      </c>
      <c r="G1212" t="s">
        <v>9</v>
      </c>
      <c r="H1212">
        <v>1</v>
      </c>
    </row>
    <row r="1213" spans="1:8" x14ac:dyDescent="0.45">
      <c r="A1213" t="s">
        <v>1474</v>
      </c>
      <c r="B1213" t="s">
        <v>5631</v>
      </c>
      <c r="C1213" t="s">
        <v>5844</v>
      </c>
      <c r="D1213" t="s">
        <v>40</v>
      </c>
      <c r="E1213">
        <v>1</v>
      </c>
      <c r="F1213">
        <v>3</v>
      </c>
      <c r="G1213" t="s">
        <v>9</v>
      </c>
      <c r="H1213">
        <v>1</v>
      </c>
    </row>
    <row r="1214" spans="1:8" x14ac:dyDescent="0.45">
      <c r="A1214" t="s">
        <v>1474</v>
      </c>
      <c r="B1214" t="s">
        <v>5631</v>
      </c>
      <c r="C1214" t="s">
        <v>5844</v>
      </c>
      <c r="D1214" t="s">
        <v>40</v>
      </c>
      <c r="E1214">
        <v>1</v>
      </c>
      <c r="F1214">
        <v>3</v>
      </c>
      <c r="G1214" t="s">
        <v>8</v>
      </c>
      <c r="H1214">
        <v>1</v>
      </c>
    </row>
    <row r="1215" spans="1:8" x14ac:dyDescent="0.45">
      <c r="A1215" t="s">
        <v>1474</v>
      </c>
      <c r="B1215" t="s">
        <v>5631</v>
      </c>
      <c r="C1215" t="s">
        <v>5844</v>
      </c>
      <c r="D1215" t="s">
        <v>40</v>
      </c>
      <c r="E1215">
        <v>1</v>
      </c>
      <c r="F1215">
        <v>3</v>
      </c>
      <c r="G1215" t="s">
        <v>14</v>
      </c>
      <c r="H1215">
        <v>1</v>
      </c>
    </row>
    <row r="1216" spans="1:8" x14ac:dyDescent="0.45">
      <c r="A1216" t="s">
        <v>2223</v>
      </c>
      <c r="B1216" t="s">
        <v>5651</v>
      </c>
      <c r="C1216" t="s">
        <v>5864</v>
      </c>
      <c r="D1216" t="s">
        <v>34</v>
      </c>
      <c r="E1216">
        <v>1</v>
      </c>
      <c r="F1216">
        <v>1</v>
      </c>
      <c r="G1216" t="s">
        <v>9</v>
      </c>
      <c r="H1216">
        <v>1</v>
      </c>
    </row>
    <row r="1217" spans="1:8" x14ac:dyDescent="0.45">
      <c r="A1217" t="s">
        <v>3329</v>
      </c>
      <c r="B1217" t="s">
        <v>5637</v>
      </c>
      <c r="C1217" t="s">
        <v>5850</v>
      </c>
      <c r="D1217" t="s">
        <v>40</v>
      </c>
      <c r="E1217">
        <v>1</v>
      </c>
      <c r="F1217">
        <v>1</v>
      </c>
      <c r="G1217" t="s">
        <v>8</v>
      </c>
      <c r="H1217">
        <v>1</v>
      </c>
    </row>
    <row r="1218" spans="1:8" x14ac:dyDescent="0.45">
      <c r="A1218" t="s">
        <v>4432</v>
      </c>
      <c r="B1218" t="s">
        <v>5658</v>
      </c>
      <c r="C1218" t="s">
        <v>5871</v>
      </c>
      <c r="D1218" t="s">
        <v>34</v>
      </c>
      <c r="E1218">
        <v>1</v>
      </c>
      <c r="F1218">
        <v>2</v>
      </c>
      <c r="G1218" t="s">
        <v>16</v>
      </c>
      <c r="H1218">
        <v>1</v>
      </c>
    </row>
    <row r="1219" spans="1:8" x14ac:dyDescent="0.45">
      <c r="A1219" t="s">
        <v>5355</v>
      </c>
      <c r="B1219" t="s">
        <v>5623</v>
      </c>
      <c r="C1219" t="s">
        <v>5836</v>
      </c>
      <c r="D1219" t="s">
        <v>34</v>
      </c>
      <c r="E1219">
        <v>1</v>
      </c>
      <c r="F1219">
        <v>3</v>
      </c>
      <c r="G1219" t="s">
        <v>16</v>
      </c>
      <c r="H1219">
        <v>1</v>
      </c>
    </row>
    <row r="1220" spans="1:8" x14ac:dyDescent="0.45">
      <c r="A1220" t="s">
        <v>4099</v>
      </c>
      <c r="B1220" t="s">
        <v>5661</v>
      </c>
      <c r="C1220" t="s">
        <v>5874</v>
      </c>
      <c r="D1220" t="s">
        <v>40</v>
      </c>
      <c r="E1220">
        <v>1</v>
      </c>
      <c r="F1220">
        <v>4</v>
      </c>
      <c r="G1220" t="s">
        <v>16</v>
      </c>
      <c r="H1220">
        <v>1</v>
      </c>
    </row>
    <row r="1221" spans="1:8" x14ac:dyDescent="0.45">
      <c r="A1221" t="s">
        <v>4099</v>
      </c>
      <c r="B1221" t="s">
        <v>5661</v>
      </c>
      <c r="C1221" t="s">
        <v>5874</v>
      </c>
      <c r="D1221" t="s">
        <v>40</v>
      </c>
      <c r="E1221">
        <v>1</v>
      </c>
      <c r="F1221">
        <v>4</v>
      </c>
      <c r="G1221" t="s">
        <v>8</v>
      </c>
      <c r="H1221">
        <v>1</v>
      </c>
    </row>
    <row r="1222" spans="1:8" x14ac:dyDescent="0.45">
      <c r="A1222" t="s">
        <v>4099</v>
      </c>
      <c r="B1222" t="s">
        <v>5661</v>
      </c>
      <c r="C1222" t="s">
        <v>5874</v>
      </c>
      <c r="D1222" t="s">
        <v>40</v>
      </c>
      <c r="E1222">
        <v>1</v>
      </c>
      <c r="F1222">
        <v>4</v>
      </c>
      <c r="G1222" t="s">
        <v>10</v>
      </c>
      <c r="H1222">
        <v>1</v>
      </c>
    </row>
    <row r="1223" spans="1:8" x14ac:dyDescent="0.45">
      <c r="A1223" t="s">
        <v>406</v>
      </c>
      <c r="B1223" t="s">
        <v>5631</v>
      </c>
      <c r="C1223" t="s">
        <v>5844</v>
      </c>
      <c r="D1223" t="s">
        <v>34</v>
      </c>
      <c r="E1223">
        <v>1</v>
      </c>
      <c r="F1223">
        <v>2</v>
      </c>
      <c r="G1223" t="s">
        <v>9</v>
      </c>
      <c r="H1223">
        <v>1</v>
      </c>
    </row>
    <row r="1224" spans="1:8" x14ac:dyDescent="0.45">
      <c r="A1224" t="s">
        <v>4771</v>
      </c>
      <c r="B1224" t="s">
        <v>5637</v>
      </c>
      <c r="C1224" t="s">
        <v>5850</v>
      </c>
      <c r="D1224" t="s">
        <v>34</v>
      </c>
      <c r="E1224">
        <v>1</v>
      </c>
      <c r="F1224">
        <v>3</v>
      </c>
      <c r="G1224" t="s">
        <v>14</v>
      </c>
      <c r="H1224">
        <v>1</v>
      </c>
    </row>
    <row r="1225" spans="1:8" x14ac:dyDescent="0.45">
      <c r="A1225" t="s">
        <v>4771</v>
      </c>
      <c r="B1225" t="s">
        <v>5637</v>
      </c>
      <c r="C1225" t="s">
        <v>5850</v>
      </c>
      <c r="D1225" t="s">
        <v>34</v>
      </c>
      <c r="E1225">
        <v>1</v>
      </c>
      <c r="F1225">
        <v>3</v>
      </c>
      <c r="G1225" t="s">
        <v>8</v>
      </c>
      <c r="H1225">
        <v>1</v>
      </c>
    </row>
    <row r="1226" spans="1:8" x14ac:dyDescent="0.45">
      <c r="A1226" t="s">
        <v>3331</v>
      </c>
      <c r="B1226" t="s">
        <v>5644</v>
      </c>
      <c r="C1226" t="s">
        <v>5857</v>
      </c>
      <c r="D1226" t="s">
        <v>34</v>
      </c>
      <c r="E1226">
        <v>1</v>
      </c>
      <c r="F1226">
        <v>1</v>
      </c>
      <c r="G1226" t="s">
        <v>9</v>
      </c>
      <c r="H1226">
        <v>1</v>
      </c>
    </row>
    <row r="1227" spans="1:8" x14ac:dyDescent="0.45">
      <c r="A1227" t="s">
        <v>2430</v>
      </c>
      <c r="B1227" t="s">
        <v>5671</v>
      </c>
      <c r="C1227" t="s">
        <v>5884</v>
      </c>
      <c r="D1227" t="s">
        <v>34</v>
      </c>
      <c r="E1227">
        <v>1</v>
      </c>
      <c r="F1227">
        <v>2</v>
      </c>
      <c r="G1227" t="s">
        <v>14</v>
      </c>
      <c r="H1227">
        <v>1</v>
      </c>
    </row>
    <row r="1228" spans="1:8" x14ac:dyDescent="0.45">
      <c r="A1228" t="s">
        <v>2430</v>
      </c>
      <c r="B1228" t="s">
        <v>5671</v>
      </c>
      <c r="C1228" t="s">
        <v>5884</v>
      </c>
      <c r="D1228" t="s">
        <v>34</v>
      </c>
      <c r="E1228">
        <v>1</v>
      </c>
      <c r="F1228">
        <v>2</v>
      </c>
      <c r="G1228" t="s">
        <v>8</v>
      </c>
      <c r="H1228">
        <v>1</v>
      </c>
    </row>
    <row r="1229" spans="1:8" x14ac:dyDescent="0.45">
      <c r="A1229" t="s">
        <v>1463</v>
      </c>
      <c r="B1229" t="s">
        <v>5637</v>
      </c>
      <c r="C1229" t="s">
        <v>5850</v>
      </c>
      <c r="D1229" t="s">
        <v>34</v>
      </c>
      <c r="E1229">
        <v>1</v>
      </c>
      <c r="F1229">
        <v>2</v>
      </c>
      <c r="G1229" t="s">
        <v>9</v>
      </c>
      <c r="H1229">
        <v>1</v>
      </c>
    </row>
    <row r="1230" spans="1:8" x14ac:dyDescent="0.45">
      <c r="A1230" t="s">
        <v>1463</v>
      </c>
      <c r="B1230" t="s">
        <v>5637</v>
      </c>
      <c r="C1230" t="s">
        <v>5850</v>
      </c>
      <c r="D1230" t="s">
        <v>34</v>
      </c>
      <c r="E1230">
        <v>1</v>
      </c>
      <c r="F1230">
        <v>2</v>
      </c>
      <c r="G1230" t="s">
        <v>8</v>
      </c>
      <c r="H1230">
        <v>1</v>
      </c>
    </row>
    <row r="1231" spans="1:8" x14ac:dyDescent="0.45">
      <c r="A1231" t="s">
        <v>4956</v>
      </c>
      <c r="B1231" t="s">
        <v>5644</v>
      </c>
      <c r="C1231" t="s">
        <v>5857</v>
      </c>
      <c r="D1231" t="s">
        <v>40</v>
      </c>
      <c r="E1231">
        <v>1</v>
      </c>
      <c r="F1231">
        <v>1</v>
      </c>
      <c r="G1231" t="s">
        <v>8</v>
      </c>
      <c r="H1231">
        <v>1</v>
      </c>
    </row>
    <row r="1232" spans="1:8" x14ac:dyDescent="0.45">
      <c r="A1232" t="s">
        <v>3705</v>
      </c>
      <c r="B1232" t="s">
        <v>5638</v>
      </c>
      <c r="C1232" t="s">
        <v>5851</v>
      </c>
      <c r="D1232" t="s">
        <v>34</v>
      </c>
      <c r="E1232">
        <v>1</v>
      </c>
      <c r="F1232">
        <v>1</v>
      </c>
      <c r="G1232" t="s">
        <v>9</v>
      </c>
      <c r="H1232">
        <v>1</v>
      </c>
    </row>
    <row r="1233" spans="1:8" x14ac:dyDescent="0.45">
      <c r="A1233" t="s">
        <v>709</v>
      </c>
      <c r="B1233" t="s">
        <v>5626</v>
      </c>
      <c r="C1233" t="s">
        <v>5839</v>
      </c>
      <c r="D1233" t="s">
        <v>40</v>
      </c>
      <c r="E1233">
        <v>1</v>
      </c>
      <c r="F1233">
        <v>1</v>
      </c>
      <c r="G1233" t="s">
        <v>16</v>
      </c>
      <c r="H1233">
        <v>1</v>
      </c>
    </row>
    <row r="1234" spans="1:8" x14ac:dyDescent="0.45">
      <c r="A1234" t="s">
        <v>2525</v>
      </c>
      <c r="B1234" t="s">
        <v>5636</v>
      </c>
      <c r="C1234" t="s">
        <v>5849</v>
      </c>
      <c r="D1234" t="s">
        <v>34</v>
      </c>
      <c r="E1234">
        <v>1</v>
      </c>
      <c r="F1234">
        <v>1</v>
      </c>
      <c r="G1234" t="s">
        <v>8</v>
      </c>
      <c r="H1234">
        <v>1</v>
      </c>
    </row>
    <row r="1235" spans="1:8" x14ac:dyDescent="0.45">
      <c r="A1235" t="s">
        <v>3969</v>
      </c>
      <c r="B1235" t="s">
        <v>5640</v>
      </c>
      <c r="C1235" t="s">
        <v>5853</v>
      </c>
      <c r="D1235" t="s">
        <v>34</v>
      </c>
      <c r="E1235">
        <v>1</v>
      </c>
      <c r="F1235">
        <v>2</v>
      </c>
      <c r="G1235" t="s">
        <v>10</v>
      </c>
      <c r="H1235">
        <v>1</v>
      </c>
    </row>
    <row r="1236" spans="1:8" x14ac:dyDescent="0.45">
      <c r="A1236" t="s">
        <v>5399</v>
      </c>
      <c r="B1236" t="s">
        <v>5641</v>
      </c>
      <c r="C1236" t="s">
        <v>5854</v>
      </c>
      <c r="D1236" t="s">
        <v>40</v>
      </c>
      <c r="E1236">
        <v>1</v>
      </c>
      <c r="F1236">
        <v>1</v>
      </c>
      <c r="G1236" t="s">
        <v>16</v>
      </c>
      <c r="H1236">
        <v>1</v>
      </c>
    </row>
    <row r="1237" spans="1:8" x14ac:dyDescent="0.45">
      <c r="A1237" t="s">
        <v>349</v>
      </c>
      <c r="B1237" t="s">
        <v>5653</v>
      </c>
      <c r="C1237" t="s">
        <v>5866</v>
      </c>
      <c r="D1237" t="s">
        <v>40</v>
      </c>
      <c r="E1237">
        <v>1</v>
      </c>
      <c r="F1237">
        <v>1</v>
      </c>
      <c r="G1237" t="s">
        <v>8</v>
      </c>
      <c r="H1237">
        <v>1</v>
      </c>
    </row>
    <row r="1238" spans="1:8" x14ac:dyDescent="0.45">
      <c r="A1238" t="s">
        <v>2174</v>
      </c>
      <c r="B1238" t="s">
        <v>5632</v>
      </c>
      <c r="C1238" t="s">
        <v>5845</v>
      </c>
      <c r="D1238" t="s">
        <v>40</v>
      </c>
      <c r="E1238">
        <v>1</v>
      </c>
      <c r="F1238">
        <v>2</v>
      </c>
      <c r="G1238" t="s">
        <v>16</v>
      </c>
      <c r="H1238">
        <v>1</v>
      </c>
    </row>
    <row r="1239" spans="1:8" x14ac:dyDescent="0.45">
      <c r="A1239" t="s">
        <v>2933</v>
      </c>
      <c r="B1239" t="s">
        <v>5631</v>
      </c>
      <c r="C1239" t="s">
        <v>5844</v>
      </c>
      <c r="D1239" t="s">
        <v>40</v>
      </c>
      <c r="E1239">
        <v>1</v>
      </c>
      <c r="F1239">
        <v>2</v>
      </c>
      <c r="G1239" t="s">
        <v>8</v>
      </c>
      <c r="H1239">
        <v>1</v>
      </c>
    </row>
    <row r="1240" spans="1:8" x14ac:dyDescent="0.45">
      <c r="A1240" t="s">
        <v>2933</v>
      </c>
      <c r="B1240" t="s">
        <v>5631</v>
      </c>
      <c r="C1240" t="s">
        <v>5844</v>
      </c>
      <c r="D1240" t="s">
        <v>40</v>
      </c>
      <c r="E1240">
        <v>1</v>
      </c>
      <c r="F1240">
        <v>2</v>
      </c>
      <c r="G1240" t="s">
        <v>9</v>
      </c>
      <c r="H1240">
        <v>1</v>
      </c>
    </row>
    <row r="1241" spans="1:8" x14ac:dyDescent="0.45">
      <c r="A1241" t="s">
        <v>4377</v>
      </c>
      <c r="B1241" t="s">
        <v>5695</v>
      </c>
      <c r="C1241" t="s">
        <v>5908</v>
      </c>
      <c r="D1241" t="s">
        <v>40</v>
      </c>
      <c r="E1241">
        <v>1</v>
      </c>
      <c r="F1241">
        <v>1</v>
      </c>
      <c r="G1241" t="s">
        <v>8</v>
      </c>
      <c r="H1241">
        <v>1</v>
      </c>
    </row>
    <row r="1242" spans="1:8" x14ac:dyDescent="0.45">
      <c r="A1242" t="s">
        <v>5501</v>
      </c>
      <c r="B1242" t="s">
        <v>5713</v>
      </c>
      <c r="C1242" t="s">
        <v>5926</v>
      </c>
      <c r="D1242" t="s">
        <v>133</v>
      </c>
      <c r="E1242">
        <v>1</v>
      </c>
      <c r="F1242">
        <v>2</v>
      </c>
      <c r="G1242" t="s">
        <v>8</v>
      </c>
      <c r="H1242">
        <v>1</v>
      </c>
    </row>
    <row r="1243" spans="1:8" x14ac:dyDescent="0.45">
      <c r="A1243" t="s">
        <v>4583</v>
      </c>
      <c r="B1243" t="s">
        <v>5747</v>
      </c>
      <c r="C1243" t="s">
        <v>5960</v>
      </c>
      <c r="D1243" t="s">
        <v>34</v>
      </c>
      <c r="E1243">
        <v>1</v>
      </c>
      <c r="F1243">
        <v>3</v>
      </c>
      <c r="G1243" t="s">
        <v>14</v>
      </c>
      <c r="H1243">
        <v>1</v>
      </c>
    </row>
    <row r="1244" spans="1:8" x14ac:dyDescent="0.45">
      <c r="A1244" t="s">
        <v>1081</v>
      </c>
      <c r="B1244" t="s">
        <v>5687</v>
      </c>
      <c r="C1244" t="s">
        <v>5900</v>
      </c>
      <c r="D1244" t="s">
        <v>40</v>
      </c>
      <c r="E1244">
        <v>1</v>
      </c>
      <c r="F1244">
        <v>2</v>
      </c>
      <c r="G1244" t="s">
        <v>8</v>
      </c>
      <c r="H1244">
        <v>1</v>
      </c>
    </row>
    <row r="1245" spans="1:8" x14ac:dyDescent="0.45">
      <c r="A1245" t="s">
        <v>1081</v>
      </c>
      <c r="B1245" t="s">
        <v>5687</v>
      </c>
      <c r="C1245" t="s">
        <v>5900</v>
      </c>
      <c r="D1245" t="s">
        <v>40</v>
      </c>
      <c r="E1245">
        <v>1</v>
      </c>
      <c r="F1245">
        <v>2</v>
      </c>
      <c r="G1245" t="s">
        <v>14</v>
      </c>
      <c r="H1245">
        <v>1</v>
      </c>
    </row>
    <row r="1246" spans="1:8" x14ac:dyDescent="0.45">
      <c r="A1246" t="s">
        <v>2371</v>
      </c>
      <c r="B1246" t="s">
        <v>5644</v>
      </c>
      <c r="C1246" t="s">
        <v>5857</v>
      </c>
      <c r="D1246" t="s">
        <v>40</v>
      </c>
      <c r="E1246">
        <v>1</v>
      </c>
      <c r="F1246">
        <v>2</v>
      </c>
      <c r="G1246" t="s">
        <v>8</v>
      </c>
      <c r="H1246">
        <v>1</v>
      </c>
    </row>
    <row r="1247" spans="1:8" x14ac:dyDescent="0.45">
      <c r="A1247" t="s">
        <v>2371</v>
      </c>
      <c r="B1247" t="s">
        <v>5644</v>
      </c>
      <c r="C1247" t="s">
        <v>5857</v>
      </c>
      <c r="D1247" t="s">
        <v>40</v>
      </c>
      <c r="E1247">
        <v>1</v>
      </c>
      <c r="F1247">
        <v>2</v>
      </c>
      <c r="G1247" t="s">
        <v>9</v>
      </c>
      <c r="H1247">
        <v>1</v>
      </c>
    </row>
    <row r="1248" spans="1:8" x14ac:dyDescent="0.45">
      <c r="A1248" t="s">
        <v>2118</v>
      </c>
      <c r="B1248" t="s">
        <v>5623</v>
      </c>
      <c r="C1248" t="s">
        <v>5836</v>
      </c>
      <c r="D1248" t="s">
        <v>40</v>
      </c>
      <c r="E1248">
        <v>1</v>
      </c>
      <c r="F1248">
        <v>2</v>
      </c>
      <c r="G1248" t="s">
        <v>8</v>
      </c>
      <c r="H1248">
        <v>1</v>
      </c>
    </row>
    <row r="1249" spans="1:8" x14ac:dyDescent="0.45">
      <c r="A1249" t="s">
        <v>2118</v>
      </c>
      <c r="B1249" t="s">
        <v>5623</v>
      </c>
      <c r="C1249" t="s">
        <v>5836</v>
      </c>
      <c r="D1249" t="s">
        <v>40</v>
      </c>
      <c r="E1249">
        <v>1</v>
      </c>
      <c r="F1249">
        <v>2</v>
      </c>
      <c r="G1249" t="s">
        <v>14</v>
      </c>
      <c r="H1249">
        <v>1</v>
      </c>
    </row>
    <row r="1250" spans="1:8" x14ac:dyDescent="0.45">
      <c r="A1250" t="s">
        <v>3914</v>
      </c>
      <c r="B1250" t="s">
        <v>5655</v>
      </c>
      <c r="C1250" t="s">
        <v>5868</v>
      </c>
      <c r="D1250" t="s">
        <v>34</v>
      </c>
      <c r="E1250">
        <v>1</v>
      </c>
      <c r="F1250">
        <v>1</v>
      </c>
      <c r="G1250" t="s">
        <v>9</v>
      </c>
      <c r="H1250">
        <v>1</v>
      </c>
    </row>
    <row r="1251" spans="1:8" x14ac:dyDescent="0.45">
      <c r="A1251" t="s">
        <v>5335</v>
      </c>
      <c r="B1251" t="s">
        <v>5748</v>
      </c>
      <c r="C1251" t="s">
        <v>5961</v>
      </c>
      <c r="D1251" t="s">
        <v>34</v>
      </c>
      <c r="E1251">
        <v>1</v>
      </c>
      <c r="F1251">
        <v>4</v>
      </c>
      <c r="G1251" t="s">
        <v>14</v>
      </c>
      <c r="H1251">
        <v>1</v>
      </c>
    </row>
    <row r="1252" spans="1:8" x14ac:dyDescent="0.45">
      <c r="A1252" t="s">
        <v>5335</v>
      </c>
      <c r="B1252" t="s">
        <v>5748</v>
      </c>
      <c r="C1252" t="s">
        <v>5961</v>
      </c>
      <c r="D1252" t="s">
        <v>34</v>
      </c>
      <c r="E1252">
        <v>1</v>
      </c>
      <c r="F1252">
        <v>4</v>
      </c>
      <c r="G1252" t="s">
        <v>16</v>
      </c>
      <c r="H1252">
        <v>1</v>
      </c>
    </row>
    <row r="1253" spans="1:8" x14ac:dyDescent="0.45">
      <c r="A1253" t="s">
        <v>1320</v>
      </c>
      <c r="B1253" t="s">
        <v>5631</v>
      </c>
      <c r="C1253" t="s">
        <v>5844</v>
      </c>
      <c r="D1253" t="s">
        <v>34</v>
      </c>
      <c r="E1253">
        <v>1</v>
      </c>
      <c r="F1253">
        <v>2</v>
      </c>
      <c r="G1253" t="s">
        <v>8</v>
      </c>
      <c r="H1253">
        <v>1</v>
      </c>
    </row>
    <row r="1254" spans="1:8" x14ac:dyDescent="0.45">
      <c r="A1254" t="s">
        <v>1320</v>
      </c>
      <c r="B1254" t="s">
        <v>5631</v>
      </c>
      <c r="C1254" t="s">
        <v>5844</v>
      </c>
      <c r="D1254" t="s">
        <v>34</v>
      </c>
      <c r="E1254">
        <v>1</v>
      </c>
      <c r="F1254">
        <v>2</v>
      </c>
      <c r="G1254" t="s">
        <v>16</v>
      </c>
      <c r="H1254">
        <v>1</v>
      </c>
    </row>
    <row r="1255" spans="1:8" x14ac:dyDescent="0.45">
      <c r="A1255" t="s">
        <v>1735</v>
      </c>
      <c r="B1255" t="s">
        <v>5641</v>
      </c>
      <c r="C1255" t="s">
        <v>5854</v>
      </c>
      <c r="D1255" t="s">
        <v>40</v>
      </c>
      <c r="E1255">
        <v>1</v>
      </c>
      <c r="F1255">
        <v>2</v>
      </c>
      <c r="G1255" t="s">
        <v>8</v>
      </c>
      <c r="H1255">
        <v>1</v>
      </c>
    </row>
    <row r="1256" spans="1:8" x14ac:dyDescent="0.45">
      <c r="A1256" t="s">
        <v>1735</v>
      </c>
      <c r="B1256" t="s">
        <v>5641</v>
      </c>
      <c r="C1256" t="s">
        <v>5854</v>
      </c>
      <c r="D1256" t="s">
        <v>40</v>
      </c>
      <c r="E1256">
        <v>1</v>
      </c>
      <c r="F1256">
        <v>2</v>
      </c>
      <c r="G1256" t="s">
        <v>16</v>
      </c>
      <c r="H1256">
        <v>1</v>
      </c>
    </row>
    <row r="1257" spans="1:8" x14ac:dyDescent="0.45">
      <c r="A1257" t="s">
        <v>3566</v>
      </c>
      <c r="B1257" t="s">
        <v>5638</v>
      </c>
      <c r="C1257" t="s">
        <v>5851</v>
      </c>
      <c r="D1257" t="s">
        <v>40</v>
      </c>
      <c r="E1257">
        <v>1</v>
      </c>
      <c r="F1257">
        <v>2</v>
      </c>
      <c r="G1257" t="s">
        <v>8</v>
      </c>
      <c r="H1257">
        <v>1</v>
      </c>
    </row>
    <row r="1258" spans="1:8" x14ac:dyDescent="0.45">
      <c r="A1258" t="s">
        <v>121</v>
      </c>
      <c r="B1258" t="s">
        <v>5655</v>
      </c>
      <c r="C1258" t="s">
        <v>5868</v>
      </c>
      <c r="D1258" t="s">
        <v>34</v>
      </c>
      <c r="E1258">
        <v>1</v>
      </c>
      <c r="F1258">
        <v>3</v>
      </c>
      <c r="G1258" t="s">
        <v>9</v>
      </c>
      <c r="H1258">
        <v>1</v>
      </c>
    </row>
    <row r="1259" spans="1:8" x14ac:dyDescent="0.45">
      <c r="A1259" t="s">
        <v>121</v>
      </c>
      <c r="B1259" t="s">
        <v>5655</v>
      </c>
      <c r="C1259" t="s">
        <v>5868</v>
      </c>
      <c r="D1259" t="s">
        <v>34</v>
      </c>
      <c r="E1259">
        <v>1</v>
      </c>
      <c r="F1259">
        <v>3</v>
      </c>
      <c r="G1259" t="s">
        <v>16</v>
      </c>
      <c r="H1259">
        <v>1</v>
      </c>
    </row>
    <row r="1260" spans="1:8" x14ac:dyDescent="0.45">
      <c r="A1260" t="s">
        <v>3988</v>
      </c>
      <c r="B1260" t="s">
        <v>5660</v>
      </c>
      <c r="C1260" t="s">
        <v>5873</v>
      </c>
      <c r="D1260" t="s">
        <v>40</v>
      </c>
      <c r="E1260">
        <v>1</v>
      </c>
      <c r="F1260">
        <v>2</v>
      </c>
      <c r="G1260" t="s">
        <v>9</v>
      </c>
      <c r="H1260">
        <v>1</v>
      </c>
    </row>
    <row r="1261" spans="1:8" x14ac:dyDescent="0.45">
      <c r="A1261" t="s">
        <v>3988</v>
      </c>
      <c r="B1261" t="s">
        <v>5660</v>
      </c>
      <c r="C1261" t="s">
        <v>5873</v>
      </c>
      <c r="D1261" t="s">
        <v>40</v>
      </c>
      <c r="E1261">
        <v>1</v>
      </c>
      <c r="F1261">
        <v>2</v>
      </c>
      <c r="G1261" t="s">
        <v>16</v>
      </c>
      <c r="H1261">
        <v>1</v>
      </c>
    </row>
    <row r="1262" spans="1:8" x14ac:dyDescent="0.45">
      <c r="A1262" t="s">
        <v>2710</v>
      </c>
      <c r="B1262" t="s">
        <v>5669</v>
      </c>
      <c r="C1262" t="s">
        <v>5882</v>
      </c>
      <c r="D1262" t="s">
        <v>34</v>
      </c>
      <c r="E1262">
        <v>1</v>
      </c>
      <c r="F1262">
        <v>2</v>
      </c>
      <c r="G1262" t="s">
        <v>16</v>
      </c>
      <c r="H1262">
        <v>1</v>
      </c>
    </row>
    <row r="1263" spans="1:8" x14ac:dyDescent="0.45">
      <c r="A1263" t="s">
        <v>2710</v>
      </c>
      <c r="B1263" t="s">
        <v>5669</v>
      </c>
      <c r="C1263" t="s">
        <v>5882</v>
      </c>
      <c r="D1263" t="s">
        <v>34</v>
      </c>
      <c r="E1263">
        <v>1</v>
      </c>
      <c r="F1263">
        <v>2</v>
      </c>
      <c r="G1263" t="s">
        <v>14</v>
      </c>
      <c r="H1263">
        <v>1</v>
      </c>
    </row>
    <row r="1264" spans="1:8" x14ac:dyDescent="0.45">
      <c r="A1264" t="s">
        <v>1993</v>
      </c>
      <c r="B1264" t="s">
        <v>5749</v>
      </c>
      <c r="C1264" t="s">
        <v>5962</v>
      </c>
      <c r="D1264" t="s">
        <v>40</v>
      </c>
      <c r="E1264">
        <v>1</v>
      </c>
      <c r="F1264">
        <v>4</v>
      </c>
      <c r="G1264" t="s">
        <v>8</v>
      </c>
      <c r="H1264">
        <v>1</v>
      </c>
    </row>
    <row r="1265" spans="1:8" x14ac:dyDescent="0.45">
      <c r="A1265" t="s">
        <v>1993</v>
      </c>
      <c r="B1265" t="s">
        <v>5749</v>
      </c>
      <c r="C1265" t="s">
        <v>5962</v>
      </c>
      <c r="D1265" t="s">
        <v>40</v>
      </c>
      <c r="E1265">
        <v>1</v>
      </c>
      <c r="F1265">
        <v>4</v>
      </c>
      <c r="G1265" t="s">
        <v>16</v>
      </c>
      <c r="H1265">
        <v>1</v>
      </c>
    </row>
    <row r="1266" spans="1:8" x14ac:dyDescent="0.45">
      <c r="A1266" t="s">
        <v>2260</v>
      </c>
      <c r="B1266" t="s">
        <v>5718</v>
      </c>
      <c r="C1266" t="s">
        <v>5931</v>
      </c>
      <c r="D1266" t="s">
        <v>34</v>
      </c>
      <c r="E1266">
        <v>1</v>
      </c>
      <c r="F1266">
        <v>2</v>
      </c>
      <c r="G1266" t="s">
        <v>14</v>
      </c>
      <c r="H1266">
        <v>1</v>
      </c>
    </row>
    <row r="1267" spans="1:8" x14ac:dyDescent="0.45">
      <c r="A1267" t="s">
        <v>2260</v>
      </c>
      <c r="B1267" t="s">
        <v>5718</v>
      </c>
      <c r="C1267" t="s">
        <v>5931</v>
      </c>
      <c r="D1267" t="s">
        <v>34</v>
      </c>
      <c r="E1267">
        <v>1</v>
      </c>
      <c r="F1267">
        <v>2</v>
      </c>
      <c r="G1267" t="s">
        <v>16</v>
      </c>
      <c r="H1267">
        <v>1</v>
      </c>
    </row>
    <row r="1268" spans="1:8" x14ac:dyDescent="0.45">
      <c r="A1268" t="s">
        <v>3541</v>
      </c>
      <c r="B1268" t="s">
        <v>5628</v>
      </c>
      <c r="C1268" t="s">
        <v>5841</v>
      </c>
      <c r="D1268" t="s">
        <v>133</v>
      </c>
      <c r="E1268">
        <v>1</v>
      </c>
      <c r="F1268">
        <v>2</v>
      </c>
      <c r="G1268" t="s">
        <v>14</v>
      </c>
      <c r="H1268">
        <v>1</v>
      </c>
    </row>
    <row r="1269" spans="1:8" x14ac:dyDescent="0.45">
      <c r="A1269" t="s">
        <v>3541</v>
      </c>
      <c r="B1269" t="s">
        <v>5628</v>
      </c>
      <c r="C1269" t="s">
        <v>5841</v>
      </c>
      <c r="D1269" t="s">
        <v>133</v>
      </c>
      <c r="E1269">
        <v>1</v>
      </c>
      <c r="F1269">
        <v>2</v>
      </c>
      <c r="G1269" t="s">
        <v>8</v>
      </c>
      <c r="H1269">
        <v>1</v>
      </c>
    </row>
    <row r="1270" spans="1:8" x14ac:dyDescent="0.45">
      <c r="A1270" t="s">
        <v>4791</v>
      </c>
      <c r="B1270" t="s">
        <v>5638</v>
      </c>
      <c r="C1270" t="s">
        <v>5851</v>
      </c>
      <c r="D1270" t="s">
        <v>40</v>
      </c>
      <c r="E1270">
        <v>1</v>
      </c>
      <c r="F1270">
        <v>2</v>
      </c>
      <c r="G1270" t="s">
        <v>8</v>
      </c>
      <c r="H1270">
        <v>1</v>
      </c>
    </row>
    <row r="1271" spans="1:8" x14ac:dyDescent="0.45">
      <c r="A1271" t="s">
        <v>4791</v>
      </c>
      <c r="B1271" t="s">
        <v>5638</v>
      </c>
      <c r="C1271" t="s">
        <v>5851</v>
      </c>
      <c r="D1271" t="s">
        <v>40</v>
      </c>
      <c r="E1271">
        <v>1</v>
      </c>
      <c r="F1271">
        <v>2</v>
      </c>
      <c r="G1271" t="s">
        <v>14</v>
      </c>
      <c r="H1271">
        <v>1</v>
      </c>
    </row>
    <row r="1272" spans="1:8" x14ac:dyDescent="0.45">
      <c r="A1272" t="s">
        <v>238</v>
      </c>
      <c r="B1272" t="s">
        <v>5649</v>
      </c>
      <c r="C1272" t="s">
        <v>5862</v>
      </c>
      <c r="D1272" t="s">
        <v>34</v>
      </c>
      <c r="E1272">
        <v>1</v>
      </c>
      <c r="F1272">
        <v>1</v>
      </c>
      <c r="G1272" t="s">
        <v>8</v>
      </c>
      <c r="H1272">
        <v>1</v>
      </c>
    </row>
    <row r="1273" spans="1:8" x14ac:dyDescent="0.45">
      <c r="A1273" t="s">
        <v>1888</v>
      </c>
      <c r="B1273" t="s">
        <v>5644</v>
      </c>
      <c r="C1273" t="s">
        <v>5857</v>
      </c>
      <c r="D1273" t="s">
        <v>34</v>
      </c>
      <c r="E1273">
        <v>1</v>
      </c>
      <c r="F1273">
        <v>3</v>
      </c>
      <c r="G1273" t="s">
        <v>9</v>
      </c>
      <c r="H1273">
        <v>1</v>
      </c>
    </row>
    <row r="1274" spans="1:8" x14ac:dyDescent="0.45">
      <c r="A1274" t="s">
        <v>1888</v>
      </c>
      <c r="B1274" t="s">
        <v>5644</v>
      </c>
      <c r="C1274" t="s">
        <v>5857</v>
      </c>
      <c r="D1274" t="s">
        <v>34</v>
      </c>
      <c r="E1274">
        <v>1</v>
      </c>
      <c r="F1274">
        <v>3</v>
      </c>
      <c r="G1274" t="s">
        <v>14</v>
      </c>
      <c r="H1274">
        <v>1</v>
      </c>
    </row>
    <row r="1275" spans="1:8" x14ac:dyDescent="0.45">
      <c r="A1275" t="s">
        <v>1888</v>
      </c>
      <c r="B1275" t="s">
        <v>5644</v>
      </c>
      <c r="C1275" t="s">
        <v>5857</v>
      </c>
      <c r="D1275" t="s">
        <v>34</v>
      </c>
      <c r="E1275">
        <v>1</v>
      </c>
      <c r="F1275">
        <v>3</v>
      </c>
      <c r="G1275" t="s">
        <v>8</v>
      </c>
      <c r="H1275">
        <v>1</v>
      </c>
    </row>
    <row r="1276" spans="1:8" x14ac:dyDescent="0.45">
      <c r="A1276" t="s">
        <v>3796</v>
      </c>
      <c r="B1276" t="s">
        <v>5641</v>
      </c>
      <c r="C1276" t="s">
        <v>5854</v>
      </c>
      <c r="D1276" t="s">
        <v>34</v>
      </c>
      <c r="E1276">
        <v>1</v>
      </c>
      <c r="F1276">
        <v>1</v>
      </c>
      <c r="G1276" t="s">
        <v>16</v>
      </c>
      <c r="H1276">
        <v>1</v>
      </c>
    </row>
    <row r="1277" spans="1:8" x14ac:dyDescent="0.45">
      <c r="A1277" t="s">
        <v>2687</v>
      </c>
      <c r="B1277" t="s">
        <v>5641</v>
      </c>
      <c r="C1277" t="s">
        <v>5854</v>
      </c>
      <c r="D1277" t="s">
        <v>269</v>
      </c>
      <c r="E1277">
        <v>1</v>
      </c>
      <c r="F1277">
        <v>2</v>
      </c>
      <c r="G1277" t="s">
        <v>8</v>
      </c>
      <c r="H1277">
        <v>1</v>
      </c>
    </row>
    <row r="1278" spans="1:8" x14ac:dyDescent="0.45">
      <c r="A1278" t="s">
        <v>2687</v>
      </c>
      <c r="B1278" t="s">
        <v>5641</v>
      </c>
      <c r="C1278" t="s">
        <v>5854</v>
      </c>
      <c r="D1278" t="s">
        <v>269</v>
      </c>
      <c r="E1278">
        <v>1</v>
      </c>
      <c r="F1278">
        <v>2</v>
      </c>
      <c r="G1278" t="s">
        <v>14</v>
      </c>
      <c r="H1278">
        <v>1</v>
      </c>
    </row>
    <row r="1279" spans="1:8" x14ac:dyDescent="0.45">
      <c r="A1279" t="s">
        <v>81</v>
      </c>
      <c r="B1279" t="s">
        <v>5641</v>
      </c>
      <c r="C1279" t="s">
        <v>5854</v>
      </c>
      <c r="D1279" t="s">
        <v>40</v>
      </c>
      <c r="E1279">
        <v>1</v>
      </c>
      <c r="F1279">
        <v>3</v>
      </c>
      <c r="G1279" t="s">
        <v>16</v>
      </c>
      <c r="H1279">
        <v>1</v>
      </c>
    </row>
    <row r="1280" spans="1:8" x14ac:dyDescent="0.45">
      <c r="A1280" t="s">
        <v>5536</v>
      </c>
      <c r="B1280" t="s">
        <v>5666</v>
      </c>
      <c r="C1280" t="s">
        <v>5879</v>
      </c>
      <c r="D1280" t="s">
        <v>40</v>
      </c>
      <c r="E1280">
        <v>1</v>
      </c>
      <c r="F1280">
        <v>1</v>
      </c>
      <c r="G1280" t="s">
        <v>8</v>
      </c>
      <c r="H1280">
        <v>1</v>
      </c>
    </row>
    <row r="1281" spans="1:8" x14ac:dyDescent="0.45">
      <c r="A1281" t="s">
        <v>4167</v>
      </c>
      <c r="B1281" t="s">
        <v>5641</v>
      </c>
      <c r="C1281" t="s">
        <v>5854</v>
      </c>
      <c r="D1281" t="s">
        <v>34</v>
      </c>
      <c r="E1281">
        <v>1</v>
      </c>
      <c r="F1281">
        <v>3</v>
      </c>
      <c r="G1281" t="s">
        <v>16</v>
      </c>
      <c r="H1281">
        <v>1</v>
      </c>
    </row>
    <row r="1282" spans="1:8" x14ac:dyDescent="0.45">
      <c r="A1282" t="s">
        <v>4167</v>
      </c>
      <c r="B1282" t="s">
        <v>5641</v>
      </c>
      <c r="C1282" t="s">
        <v>5854</v>
      </c>
      <c r="D1282" t="s">
        <v>34</v>
      </c>
      <c r="E1282">
        <v>1</v>
      </c>
      <c r="F1282">
        <v>3</v>
      </c>
      <c r="G1282" t="s">
        <v>9</v>
      </c>
      <c r="H1282">
        <v>1</v>
      </c>
    </row>
    <row r="1283" spans="1:8" x14ac:dyDescent="0.45">
      <c r="A1283" t="s">
        <v>2395</v>
      </c>
      <c r="B1283" t="s">
        <v>5641</v>
      </c>
      <c r="C1283" t="s">
        <v>5854</v>
      </c>
      <c r="D1283" t="s">
        <v>34</v>
      </c>
      <c r="E1283">
        <v>1</v>
      </c>
      <c r="F1283">
        <v>2</v>
      </c>
      <c r="G1283" t="s">
        <v>8</v>
      </c>
      <c r="H1283">
        <v>1</v>
      </c>
    </row>
    <row r="1284" spans="1:8" x14ac:dyDescent="0.45">
      <c r="A1284" t="s">
        <v>2395</v>
      </c>
      <c r="B1284" t="s">
        <v>5641</v>
      </c>
      <c r="C1284" t="s">
        <v>5854</v>
      </c>
      <c r="D1284" t="s">
        <v>34</v>
      </c>
      <c r="E1284">
        <v>1</v>
      </c>
      <c r="F1284">
        <v>2</v>
      </c>
      <c r="G1284" t="s">
        <v>14</v>
      </c>
      <c r="H1284">
        <v>1</v>
      </c>
    </row>
    <row r="1285" spans="1:8" x14ac:dyDescent="0.45">
      <c r="A1285" t="s">
        <v>499</v>
      </c>
      <c r="B1285" t="s">
        <v>5738</v>
      </c>
      <c r="C1285" t="s">
        <v>5951</v>
      </c>
      <c r="D1285" t="s">
        <v>34</v>
      </c>
      <c r="E1285">
        <v>1</v>
      </c>
      <c r="F1285">
        <v>3</v>
      </c>
      <c r="G1285" t="s">
        <v>8</v>
      </c>
      <c r="H1285">
        <v>1</v>
      </c>
    </row>
    <row r="1286" spans="1:8" x14ac:dyDescent="0.45">
      <c r="A1286" t="s">
        <v>499</v>
      </c>
      <c r="B1286" t="s">
        <v>5738</v>
      </c>
      <c r="C1286" t="s">
        <v>5951</v>
      </c>
      <c r="D1286" t="s">
        <v>34</v>
      </c>
      <c r="E1286">
        <v>1</v>
      </c>
      <c r="F1286">
        <v>3</v>
      </c>
      <c r="G1286" t="s">
        <v>16</v>
      </c>
      <c r="H1286">
        <v>1</v>
      </c>
    </row>
    <row r="1287" spans="1:8" x14ac:dyDescent="0.45">
      <c r="A1287" t="s">
        <v>1738</v>
      </c>
      <c r="B1287" t="s">
        <v>5624</v>
      </c>
      <c r="C1287" t="s">
        <v>5837</v>
      </c>
      <c r="D1287" t="s">
        <v>40</v>
      </c>
      <c r="E1287">
        <v>1</v>
      </c>
      <c r="F1287">
        <v>1</v>
      </c>
      <c r="G1287" t="s">
        <v>8</v>
      </c>
      <c r="H1287">
        <v>1</v>
      </c>
    </row>
    <row r="1288" spans="1:8" x14ac:dyDescent="0.45">
      <c r="A1288" t="s">
        <v>3377</v>
      </c>
      <c r="B1288" t="s">
        <v>5644</v>
      </c>
      <c r="C1288" t="s">
        <v>5857</v>
      </c>
      <c r="D1288" t="s">
        <v>34</v>
      </c>
      <c r="E1288">
        <v>1</v>
      </c>
      <c r="F1288">
        <v>2</v>
      </c>
      <c r="G1288" t="s">
        <v>8</v>
      </c>
      <c r="H1288">
        <v>1</v>
      </c>
    </row>
    <row r="1289" spans="1:8" x14ac:dyDescent="0.45">
      <c r="A1289" t="s">
        <v>3655</v>
      </c>
      <c r="B1289" t="s">
        <v>5695</v>
      </c>
      <c r="C1289" t="s">
        <v>5908</v>
      </c>
      <c r="D1289" t="s">
        <v>34</v>
      </c>
      <c r="E1289">
        <v>1</v>
      </c>
      <c r="F1289">
        <v>1</v>
      </c>
      <c r="G1289" t="s">
        <v>14</v>
      </c>
      <c r="H1289">
        <v>1</v>
      </c>
    </row>
    <row r="1290" spans="1:8" x14ac:dyDescent="0.45">
      <c r="A1290" t="s">
        <v>4921</v>
      </c>
      <c r="B1290" t="s">
        <v>5750</v>
      </c>
      <c r="C1290" t="s">
        <v>5963</v>
      </c>
      <c r="D1290" t="s">
        <v>40</v>
      </c>
      <c r="E1290">
        <v>1</v>
      </c>
      <c r="F1290">
        <v>1</v>
      </c>
      <c r="G1290" t="s">
        <v>8</v>
      </c>
      <c r="H1290">
        <v>1</v>
      </c>
    </row>
    <row r="1291" spans="1:8" x14ac:dyDescent="0.45">
      <c r="A1291" t="s">
        <v>755</v>
      </c>
      <c r="B1291" t="s">
        <v>5637</v>
      </c>
      <c r="C1291" t="s">
        <v>5850</v>
      </c>
      <c r="D1291" t="s">
        <v>34</v>
      </c>
      <c r="E1291">
        <v>1</v>
      </c>
      <c r="F1291">
        <v>1</v>
      </c>
      <c r="G1291" t="s">
        <v>8</v>
      </c>
      <c r="H1291">
        <v>1</v>
      </c>
    </row>
    <row r="1292" spans="1:8" x14ac:dyDescent="0.45">
      <c r="A1292" t="s">
        <v>1691</v>
      </c>
      <c r="B1292" t="s">
        <v>5624</v>
      </c>
      <c r="C1292" t="s">
        <v>5837</v>
      </c>
      <c r="D1292" t="s">
        <v>34</v>
      </c>
      <c r="E1292">
        <v>1</v>
      </c>
      <c r="F1292">
        <v>2</v>
      </c>
      <c r="G1292" t="s">
        <v>9</v>
      </c>
      <c r="H1292">
        <v>1</v>
      </c>
    </row>
    <row r="1293" spans="1:8" x14ac:dyDescent="0.45">
      <c r="A1293" t="s">
        <v>1691</v>
      </c>
      <c r="B1293" t="s">
        <v>5624</v>
      </c>
      <c r="C1293" t="s">
        <v>5837</v>
      </c>
      <c r="D1293" t="s">
        <v>34</v>
      </c>
      <c r="E1293">
        <v>1</v>
      </c>
      <c r="F1293">
        <v>2</v>
      </c>
      <c r="G1293" t="s">
        <v>8</v>
      </c>
      <c r="H1293">
        <v>1</v>
      </c>
    </row>
    <row r="1294" spans="1:8" x14ac:dyDescent="0.45">
      <c r="A1294" t="s">
        <v>3317</v>
      </c>
      <c r="B1294" t="s">
        <v>5690</v>
      </c>
      <c r="C1294" t="s">
        <v>5903</v>
      </c>
      <c r="D1294" t="s">
        <v>40</v>
      </c>
      <c r="E1294">
        <v>1</v>
      </c>
      <c r="F1294">
        <v>1</v>
      </c>
      <c r="G1294" t="s">
        <v>8</v>
      </c>
      <c r="H1294">
        <v>1</v>
      </c>
    </row>
    <row r="1295" spans="1:8" x14ac:dyDescent="0.45">
      <c r="A1295" t="s">
        <v>3947</v>
      </c>
      <c r="B1295" t="s">
        <v>5649</v>
      </c>
      <c r="C1295" t="s">
        <v>5862</v>
      </c>
      <c r="D1295" t="s">
        <v>34</v>
      </c>
      <c r="E1295">
        <v>1</v>
      </c>
      <c r="F1295">
        <v>3</v>
      </c>
      <c r="G1295" t="s">
        <v>8</v>
      </c>
      <c r="H1295">
        <v>1</v>
      </c>
    </row>
    <row r="1296" spans="1:8" x14ac:dyDescent="0.45">
      <c r="A1296" t="s">
        <v>3947</v>
      </c>
      <c r="B1296" t="s">
        <v>5649</v>
      </c>
      <c r="C1296" t="s">
        <v>5862</v>
      </c>
      <c r="D1296" t="s">
        <v>34</v>
      </c>
      <c r="E1296">
        <v>1</v>
      </c>
      <c r="F1296">
        <v>3</v>
      </c>
      <c r="G1296" t="s">
        <v>14</v>
      </c>
      <c r="H1296">
        <v>1</v>
      </c>
    </row>
    <row r="1297" spans="1:8" x14ac:dyDescent="0.45">
      <c r="A1297" t="s">
        <v>2497</v>
      </c>
      <c r="B1297" t="s">
        <v>5651</v>
      </c>
      <c r="C1297" t="s">
        <v>5864</v>
      </c>
      <c r="D1297" t="s">
        <v>34</v>
      </c>
      <c r="E1297">
        <v>1</v>
      </c>
      <c r="F1297">
        <v>2</v>
      </c>
      <c r="G1297" t="s">
        <v>10</v>
      </c>
      <c r="H1297">
        <v>1</v>
      </c>
    </row>
    <row r="1298" spans="1:8" x14ac:dyDescent="0.45">
      <c r="A1298" t="s">
        <v>2497</v>
      </c>
      <c r="B1298" t="s">
        <v>5651</v>
      </c>
      <c r="C1298" t="s">
        <v>5864</v>
      </c>
      <c r="D1298" t="s">
        <v>34</v>
      </c>
      <c r="E1298">
        <v>1</v>
      </c>
      <c r="F1298">
        <v>2</v>
      </c>
      <c r="G1298" t="s">
        <v>8</v>
      </c>
      <c r="H1298">
        <v>1</v>
      </c>
    </row>
    <row r="1299" spans="1:8" x14ac:dyDescent="0.45">
      <c r="A1299" t="s">
        <v>4334</v>
      </c>
      <c r="B1299" t="s">
        <v>5626</v>
      </c>
      <c r="C1299" t="s">
        <v>5839</v>
      </c>
      <c r="D1299" t="s">
        <v>34</v>
      </c>
      <c r="E1299">
        <v>1</v>
      </c>
      <c r="F1299">
        <v>1</v>
      </c>
      <c r="G1299" t="s">
        <v>8</v>
      </c>
      <c r="H1299">
        <v>1</v>
      </c>
    </row>
    <row r="1300" spans="1:8" x14ac:dyDescent="0.45">
      <c r="A1300" t="s">
        <v>4107</v>
      </c>
      <c r="B1300" t="s">
        <v>5644</v>
      </c>
      <c r="C1300" t="s">
        <v>5857</v>
      </c>
      <c r="D1300" t="s">
        <v>34</v>
      </c>
      <c r="E1300">
        <v>1</v>
      </c>
      <c r="F1300">
        <v>2</v>
      </c>
      <c r="G1300" t="s">
        <v>8</v>
      </c>
      <c r="H1300">
        <v>1</v>
      </c>
    </row>
    <row r="1301" spans="1:8" x14ac:dyDescent="0.45">
      <c r="A1301" t="s">
        <v>4107</v>
      </c>
      <c r="B1301" t="s">
        <v>5644</v>
      </c>
      <c r="C1301" t="s">
        <v>5857</v>
      </c>
      <c r="D1301" t="s">
        <v>34</v>
      </c>
      <c r="E1301">
        <v>1</v>
      </c>
      <c r="F1301">
        <v>2</v>
      </c>
      <c r="G1301" t="s">
        <v>10</v>
      </c>
      <c r="H1301">
        <v>1</v>
      </c>
    </row>
    <row r="1302" spans="1:8" x14ac:dyDescent="0.45">
      <c r="A1302" t="s">
        <v>2677</v>
      </c>
      <c r="B1302" t="s">
        <v>5637</v>
      </c>
      <c r="C1302" t="s">
        <v>5850</v>
      </c>
      <c r="D1302" t="s">
        <v>34</v>
      </c>
      <c r="E1302">
        <v>1</v>
      </c>
      <c r="F1302">
        <v>2</v>
      </c>
      <c r="G1302" t="s">
        <v>8</v>
      </c>
      <c r="H1302">
        <v>1</v>
      </c>
    </row>
    <row r="1303" spans="1:8" x14ac:dyDescent="0.45">
      <c r="A1303" t="s">
        <v>2677</v>
      </c>
      <c r="B1303" t="s">
        <v>5637</v>
      </c>
      <c r="C1303" t="s">
        <v>5850</v>
      </c>
      <c r="D1303" t="s">
        <v>34</v>
      </c>
      <c r="E1303">
        <v>1</v>
      </c>
      <c r="F1303">
        <v>2</v>
      </c>
      <c r="G1303" t="s">
        <v>9</v>
      </c>
      <c r="H1303">
        <v>1</v>
      </c>
    </row>
    <row r="1304" spans="1:8" x14ac:dyDescent="0.45">
      <c r="A1304" t="s">
        <v>853</v>
      </c>
      <c r="B1304" t="s">
        <v>5651</v>
      </c>
      <c r="C1304" t="s">
        <v>5864</v>
      </c>
      <c r="D1304" t="s">
        <v>34</v>
      </c>
      <c r="E1304">
        <v>1</v>
      </c>
      <c r="F1304">
        <v>2</v>
      </c>
      <c r="G1304" t="s">
        <v>10</v>
      </c>
      <c r="H1304">
        <v>1</v>
      </c>
    </row>
    <row r="1305" spans="1:8" x14ac:dyDescent="0.45">
      <c r="A1305" t="s">
        <v>853</v>
      </c>
      <c r="B1305" t="s">
        <v>5651</v>
      </c>
      <c r="C1305" t="s">
        <v>5864</v>
      </c>
      <c r="D1305" t="s">
        <v>34</v>
      </c>
      <c r="E1305">
        <v>1</v>
      </c>
      <c r="F1305">
        <v>2</v>
      </c>
      <c r="G1305" t="s">
        <v>16</v>
      </c>
      <c r="H1305">
        <v>1</v>
      </c>
    </row>
    <row r="1306" spans="1:8" x14ac:dyDescent="0.45">
      <c r="A1306" t="s">
        <v>5202</v>
      </c>
      <c r="B1306" t="s">
        <v>5644</v>
      </c>
      <c r="C1306" t="s">
        <v>5857</v>
      </c>
      <c r="D1306" t="s">
        <v>40</v>
      </c>
      <c r="E1306">
        <v>1</v>
      </c>
      <c r="F1306">
        <v>1</v>
      </c>
      <c r="G1306" t="s">
        <v>9</v>
      </c>
      <c r="H1306">
        <v>1</v>
      </c>
    </row>
    <row r="1307" spans="1:8" x14ac:dyDescent="0.45">
      <c r="A1307" t="s">
        <v>1695</v>
      </c>
      <c r="B1307" t="s">
        <v>5720</v>
      </c>
      <c r="C1307" t="s">
        <v>5933</v>
      </c>
      <c r="D1307" t="s">
        <v>40</v>
      </c>
      <c r="E1307">
        <v>1</v>
      </c>
      <c r="F1307">
        <v>2</v>
      </c>
      <c r="G1307" t="s">
        <v>14</v>
      </c>
      <c r="H1307">
        <v>1</v>
      </c>
    </row>
    <row r="1308" spans="1:8" x14ac:dyDescent="0.45">
      <c r="A1308" t="s">
        <v>1695</v>
      </c>
      <c r="B1308" t="s">
        <v>5720</v>
      </c>
      <c r="C1308" t="s">
        <v>5933</v>
      </c>
      <c r="D1308" t="s">
        <v>40</v>
      </c>
      <c r="E1308">
        <v>1</v>
      </c>
      <c r="F1308">
        <v>2</v>
      </c>
      <c r="G1308" t="s">
        <v>8</v>
      </c>
      <c r="H1308">
        <v>1</v>
      </c>
    </row>
    <row r="1309" spans="1:8" x14ac:dyDescent="0.45">
      <c r="A1309" t="s">
        <v>3149</v>
      </c>
      <c r="B1309" t="s">
        <v>5623</v>
      </c>
      <c r="C1309" t="s">
        <v>5836</v>
      </c>
      <c r="D1309" t="s">
        <v>34</v>
      </c>
      <c r="E1309">
        <v>1</v>
      </c>
      <c r="F1309">
        <v>1</v>
      </c>
      <c r="G1309" t="s">
        <v>8</v>
      </c>
      <c r="H1309">
        <v>1</v>
      </c>
    </row>
    <row r="1310" spans="1:8" x14ac:dyDescent="0.45">
      <c r="A1310" t="s">
        <v>2495</v>
      </c>
      <c r="B1310" t="s">
        <v>5666</v>
      </c>
      <c r="C1310" t="s">
        <v>5879</v>
      </c>
      <c r="D1310" t="s">
        <v>34</v>
      </c>
      <c r="E1310">
        <v>1</v>
      </c>
      <c r="F1310">
        <v>4</v>
      </c>
      <c r="G1310" t="s">
        <v>14</v>
      </c>
      <c r="H1310">
        <v>1</v>
      </c>
    </row>
    <row r="1311" spans="1:8" x14ac:dyDescent="0.45">
      <c r="A1311" t="s">
        <v>2495</v>
      </c>
      <c r="B1311" t="s">
        <v>5666</v>
      </c>
      <c r="C1311" t="s">
        <v>5879</v>
      </c>
      <c r="D1311" t="s">
        <v>34</v>
      </c>
      <c r="E1311">
        <v>1</v>
      </c>
      <c r="F1311">
        <v>4</v>
      </c>
      <c r="G1311" t="s">
        <v>16</v>
      </c>
      <c r="H1311">
        <v>1</v>
      </c>
    </row>
    <row r="1312" spans="1:8" x14ac:dyDescent="0.45">
      <c r="A1312" t="s">
        <v>3592</v>
      </c>
      <c r="B1312" t="s">
        <v>5751</v>
      </c>
      <c r="C1312" t="s">
        <v>5964</v>
      </c>
      <c r="D1312" t="s">
        <v>40</v>
      </c>
      <c r="E1312">
        <v>1</v>
      </c>
      <c r="F1312">
        <v>2</v>
      </c>
      <c r="G1312" t="s">
        <v>8</v>
      </c>
      <c r="H1312">
        <v>1</v>
      </c>
    </row>
    <row r="1313" spans="1:8" x14ac:dyDescent="0.45">
      <c r="A1313" t="s">
        <v>4686</v>
      </c>
      <c r="B1313" t="s">
        <v>5638</v>
      </c>
      <c r="C1313" t="s">
        <v>5851</v>
      </c>
      <c r="D1313" t="s">
        <v>40</v>
      </c>
      <c r="E1313">
        <v>1</v>
      </c>
      <c r="F1313">
        <v>2</v>
      </c>
      <c r="G1313" t="s">
        <v>16</v>
      </c>
      <c r="H1313">
        <v>1</v>
      </c>
    </row>
    <row r="1314" spans="1:8" x14ac:dyDescent="0.45">
      <c r="A1314" t="s">
        <v>4686</v>
      </c>
      <c r="B1314" t="s">
        <v>5638</v>
      </c>
      <c r="C1314" t="s">
        <v>5851</v>
      </c>
      <c r="D1314" t="s">
        <v>40</v>
      </c>
      <c r="E1314">
        <v>1</v>
      </c>
      <c r="F1314">
        <v>2</v>
      </c>
      <c r="G1314" t="s">
        <v>10</v>
      </c>
      <c r="H1314">
        <v>1</v>
      </c>
    </row>
    <row r="1315" spans="1:8" x14ac:dyDescent="0.45">
      <c r="A1315" t="s">
        <v>2143</v>
      </c>
      <c r="B1315" t="s">
        <v>5730</v>
      </c>
      <c r="C1315" t="s">
        <v>5943</v>
      </c>
      <c r="D1315" t="s">
        <v>40</v>
      </c>
      <c r="E1315">
        <v>1</v>
      </c>
      <c r="F1315">
        <v>3</v>
      </c>
      <c r="G1315" t="s">
        <v>8</v>
      </c>
      <c r="H1315">
        <v>1</v>
      </c>
    </row>
    <row r="1316" spans="1:8" x14ac:dyDescent="0.45">
      <c r="A1316" t="s">
        <v>2143</v>
      </c>
      <c r="B1316" t="s">
        <v>5730</v>
      </c>
      <c r="C1316" t="s">
        <v>5943</v>
      </c>
      <c r="D1316" t="s">
        <v>40</v>
      </c>
      <c r="E1316">
        <v>1</v>
      </c>
      <c r="F1316">
        <v>3</v>
      </c>
      <c r="G1316" t="s">
        <v>16</v>
      </c>
      <c r="H1316">
        <v>1</v>
      </c>
    </row>
    <row r="1317" spans="1:8" x14ac:dyDescent="0.45">
      <c r="A1317" t="s">
        <v>5197</v>
      </c>
      <c r="B1317" t="s">
        <v>5638</v>
      </c>
      <c r="C1317" t="s">
        <v>5851</v>
      </c>
      <c r="D1317" t="s">
        <v>34</v>
      </c>
      <c r="E1317">
        <v>1</v>
      </c>
      <c r="F1317">
        <v>1</v>
      </c>
      <c r="G1317" t="s">
        <v>8</v>
      </c>
      <c r="H1317">
        <v>1</v>
      </c>
    </row>
    <row r="1318" spans="1:8" x14ac:dyDescent="0.45">
      <c r="A1318" t="s">
        <v>3660</v>
      </c>
      <c r="B1318" t="s">
        <v>5623</v>
      </c>
      <c r="C1318" t="s">
        <v>5836</v>
      </c>
      <c r="D1318" t="s">
        <v>34</v>
      </c>
      <c r="E1318">
        <v>1</v>
      </c>
      <c r="F1318">
        <v>2</v>
      </c>
      <c r="G1318" t="s">
        <v>8</v>
      </c>
      <c r="H1318">
        <v>1</v>
      </c>
    </row>
    <row r="1319" spans="1:8" x14ac:dyDescent="0.45">
      <c r="A1319" t="s">
        <v>3660</v>
      </c>
      <c r="B1319" t="s">
        <v>5623</v>
      </c>
      <c r="C1319" t="s">
        <v>5836</v>
      </c>
      <c r="D1319" t="s">
        <v>34</v>
      </c>
      <c r="E1319">
        <v>1</v>
      </c>
      <c r="F1319">
        <v>2</v>
      </c>
      <c r="G1319" t="s">
        <v>9</v>
      </c>
      <c r="H1319">
        <v>1</v>
      </c>
    </row>
    <row r="1320" spans="1:8" x14ac:dyDescent="0.45">
      <c r="A1320" t="s">
        <v>1665</v>
      </c>
      <c r="B1320" t="s">
        <v>5653</v>
      </c>
      <c r="C1320" t="s">
        <v>5866</v>
      </c>
      <c r="D1320" t="s">
        <v>40</v>
      </c>
      <c r="E1320">
        <v>1</v>
      </c>
      <c r="F1320">
        <v>2</v>
      </c>
      <c r="G1320" t="s">
        <v>16</v>
      </c>
      <c r="H1320">
        <v>1</v>
      </c>
    </row>
    <row r="1321" spans="1:8" x14ac:dyDescent="0.45">
      <c r="A1321" t="s">
        <v>1665</v>
      </c>
      <c r="B1321" t="s">
        <v>5653</v>
      </c>
      <c r="C1321" t="s">
        <v>5866</v>
      </c>
      <c r="D1321" t="s">
        <v>40</v>
      </c>
      <c r="E1321">
        <v>1</v>
      </c>
      <c r="F1321">
        <v>2</v>
      </c>
      <c r="G1321" t="s">
        <v>8</v>
      </c>
      <c r="H1321">
        <v>1</v>
      </c>
    </row>
    <row r="1322" spans="1:8" x14ac:dyDescent="0.45">
      <c r="A1322" t="s">
        <v>372</v>
      </c>
      <c r="B1322" t="s">
        <v>5637</v>
      </c>
      <c r="C1322" t="s">
        <v>5850</v>
      </c>
      <c r="D1322" t="s">
        <v>40</v>
      </c>
      <c r="E1322">
        <v>1</v>
      </c>
      <c r="F1322">
        <v>2</v>
      </c>
      <c r="G1322" t="s">
        <v>9</v>
      </c>
      <c r="H1322">
        <v>1</v>
      </c>
    </row>
    <row r="1323" spans="1:8" x14ac:dyDescent="0.45">
      <c r="A1323" t="s">
        <v>372</v>
      </c>
      <c r="B1323" t="s">
        <v>5637</v>
      </c>
      <c r="C1323" t="s">
        <v>5850</v>
      </c>
      <c r="D1323" t="s">
        <v>40</v>
      </c>
      <c r="E1323">
        <v>1</v>
      </c>
      <c r="F1323">
        <v>2</v>
      </c>
      <c r="G1323" t="s">
        <v>8</v>
      </c>
      <c r="H1323">
        <v>1</v>
      </c>
    </row>
    <row r="1324" spans="1:8" x14ac:dyDescent="0.45">
      <c r="A1324" t="s">
        <v>5590</v>
      </c>
      <c r="B1324" t="s">
        <v>5752</v>
      </c>
      <c r="C1324" t="s">
        <v>5965</v>
      </c>
      <c r="D1324" t="s">
        <v>40</v>
      </c>
      <c r="E1324">
        <v>1</v>
      </c>
      <c r="F1324">
        <v>1</v>
      </c>
      <c r="G1324" t="s">
        <v>8</v>
      </c>
      <c r="H1324">
        <v>1</v>
      </c>
    </row>
    <row r="1325" spans="1:8" x14ac:dyDescent="0.45">
      <c r="A1325" t="s">
        <v>3994</v>
      </c>
      <c r="B1325" t="s">
        <v>5641</v>
      </c>
      <c r="C1325" t="s">
        <v>5854</v>
      </c>
      <c r="D1325" t="s">
        <v>34</v>
      </c>
      <c r="E1325">
        <v>1</v>
      </c>
      <c r="F1325">
        <v>2</v>
      </c>
      <c r="G1325" t="s">
        <v>14</v>
      </c>
      <c r="H1325">
        <v>1</v>
      </c>
    </row>
    <row r="1326" spans="1:8" x14ac:dyDescent="0.45">
      <c r="A1326" t="s">
        <v>3994</v>
      </c>
      <c r="B1326" t="s">
        <v>5641</v>
      </c>
      <c r="C1326" t="s">
        <v>5854</v>
      </c>
      <c r="D1326" t="s">
        <v>34</v>
      </c>
      <c r="E1326">
        <v>1</v>
      </c>
      <c r="F1326">
        <v>2</v>
      </c>
      <c r="G1326" t="s">
        <v>8</v>
      </c>
      <c r="H1326">
        <v>1</v>
      </c>
    </row>
    <row r="1327" spans="1:8" x14ac:dyDescent="0.45">
      <c r="A1327" t="s">
        <v>2691</v>
      </c>
      <c r="B1327" t="s">
        <v>5631</v>
      </c>
      <c r="C1327" t="s">
        <v>5844</v>
      </c>
      <c r="D1327" t="s">
        <v>34</v>
      </c>
      <c r="E1327">
        <v>1</v>
      </c>
      <c r="F1327">
        <v>2</v>
      </c>
      <c r="G1327" t="s">
        <v>14</v>
      </c>
      <c r="H1327">
        <v>1</v>
      </c>
    </row>
    <row r="1328" spans="1:8" x14ac:dyDescent="0.45">
      <c r="A1328" t="s">
        <v>2691</v>
      </c>
      <c r="B1328" t="s">
        <v>5631</v>
      </c>
      <c r="C1328" t="s">
        <v>5844</v>
      </c>
      <c r="D1328" t="s">
        <v>34</v>
      </c>
      <c r="E1328">
        <v>1</v>
      </c>
      <c r="F1328">
        <v>2</v>
      </c>
      <c r="G1328" t="s">
        <v>9</v>
      </c>
      <c r="H1328">
        <v>1</v>
      </c>
    </row>
    <row r="1329" spans="1:8" x14ac:dyDescent="0.45">
      <c r="A1329" t="s">
        <v>1430</v>
      </c>
      <c r="B1329" t="s">
        <v>5641</v>
      </c>
      <c r="C1329" t="s">
        <v>5854</v>
      </c>
      <c r="D1329" t="s">
        <v>40</v>
      </c>
      <c r="E1329">
        <v>1</v>
      </c>
      <c r="F1329">
        <v>3</v>
      </c>
      <c r="G1329" t="s">
        <v>8</v>
      </c>
      <c r="H1329">
        <v>1</v>
      </c>
    </row>
    <row r="1330" spans="1:8" x14ac:dyDescent="0.45">
      <c r="A1330" t="s">
        <v>1430</v>
      </c>
      <c r="B1330" t="s">
        <v>5641</v>
      </c>
      <c r="C1330" t="s">
        <v>5854</v>
      </c>
      <c r="D1330" t="s">
        <v>40</v>
      </c>
      <c r="E1330">
        <v>1</v>
      </c>
      <c r="F1330">
        <v>3</v>
      </c>
      <c r="G1330" t="s">
        <v>9</v>
      </c>
      <c r="H1330">
        <v>1</v>
      </c>
    </row>
    <row r="1331" spans="1:8" x14ac:dyDescent="0.45">
      <c r="A1331" t="s">
        <v>1430</v>
      </c>
      <c r="B1331" t="s">
        <v>5641</v>
      </c>
      <c r="C1331" t="s">
        <v>5854</v>
      </c>
      <c r="D1331" t="s">
        <v>40</v>
      </c>
      <c r="E1331">
        <v>1</v>
      </c>
      <c r="F1331">
        <v>3</v>
      </c>
      <c r="G1331" t="s">
        <v>14</v>
      </c>
      <c r="H1331">
        <v>1</v>
      </c>
    </row>
    <row r="1332" spans="1:8" x14ac:dyDescent="0.45">
      <c r="A1332" t="s">
        <v>433</v>
      </c>
      <c r="B1332" t="s">
        <v>5667</v>
      </c>
      <c r="C1332" t="s">
        <v>5880</v>
      </c>
      <c r="D1332" t="s">
        <v>34</v>
      </c>
      <c r="E1332">
        <v>1</v>
      </c>
      <c r="F1332">
        <v>2</v>
      </c>
      <c r="G1332" t="s">
        <v>10</v>
      </c>
      <c r="H1332">
        <v>1</v>
      </c>
    </row>
    <row r="1333" spans="1:8" x14ac:dyDescent="0.45">
      <c r="A1333" t="s">
        <v>2324</v>
      </c>
      <c r="B1333" t="s">
        <v>5641</v>
      </c>
      <c r="C1333" t="s">
        <v>5854</v>
      </c>
      <c r="D1333" t="s">
        <v>34</v>
      </c>
      <c r="E1333">
        <v>1</v>
      </c>
      <c r="F1333">
        <v>2</v>
      </c>
      <c r="G1333" t="s">
        <v>14</v>
      </c>
      <c r="H1333">
        <v>1</v>
      </c>
    </row>
    <row r="1334" spans="1:8" x14ac:dyDescent="0.45">
      <c r="A1334" t="s">
        <v>3784</v>
      </c>
      <c r="B1334" t="s">
        <v>5624</v>
      </c>
      <c r="C1334" t="s">
        <v>5837</v>
      </c>
      <c r="D1334" t="s">
        <v>40</v>
      </c>
      <c r="E1334">
        <v>1</v>
      </c>
      <c r="F1334">
        <v>1</v>
      </c>
      <c r="G1334" t="s">
        <v>8</v>
      </c>
      <c r="H1334">
        <v>1</v>
      </c>
    </row>
    <row r="1335" spans="1:8" x14ac:dyDescent="0.45">
      <c r="A1335" t="s">
        <v>4863</v>
      </c>
      <c r="B1335" t="s">
        <v>5640</v>
      </c>
      <c r="C1335" t="s">
        <v>5853</v>
      </c>
      <c r="D1335" t="s">
        <v>34</v>
      </c>
      <c r="E1335">
        <v>1</v>
      </c>
      <c r="F1335">
        <v>1</v>
      </c>
      <c r="G1335" t="s">
        <v>9</v>
      </c>
      <c r="H1335">
        <v>1</v>
      </c>
    </row>
    <row r="1336" spans="1:8" x14ac:dyDescent="0.45">
      <c r="A1336" t="s">
        <v>520</v>
      </c>
      <c r="B1336" t="s">
        <v>5753</v>
      </c>
      <c r="C1336" t="s">
        <v>5966</v>
      </c>
      <c r="D1336" t="s">
        <v>34</v>
      </c>
      <c r="E1336">
        <v>1</v>
      </c>
      <c r="F1336">
        <v>2</v>
      </c>
      <c r="G1336" t="s">
        <v>16</v>
      </c>
      <c r="H1336">
        <v>1</v>
      </c>
    </row>
    <row r="1337" spans="1:8" x14ac:dyDescent="0.45">
      <c r="A1337" t="s">
        <v>1992</v>
      </c>
      <c r="B1337" t="s">
        <v>5690</v>
      </c>
      <c r="C1337" t="s">
        <v>5903</v>
      </c>
      <c r="D1337" t="s">
        <v>40</v>
      </c>
      <c r="E1337">
        <v>1</v>
      </c>
      <c r="F1337">
        <v>1</v>
      </c>
      <c r="G1337" t="s">
        <v>8</v>
      </c>
      <c r="H1337">
        <v>1</v>
      </c>
    </row>
    <row r="1338" spans="1:8" x14ac:dyDescent="0.45">
      <c r="A1338" t="s">
        <v>3444</v>
      </c>
      <c r="B1338" t="s">
        <v>5641</v>
      </c>
      <c r="C1338" t="s">
        <v>5854</v>
      </c>
      <c r="D1338" t="s">
        <v>40</v>
      </c>
      <c r="E1338">
        <v>1</v>
      </c>
      <c r="F1338">
        <v>1</v>
      </c>
      <c r="G1338" t="s">
        <v>16</v>
      </c>
      <c r="H1338">
        <v>1</v>
      </c>
    </row>
    <row r="1339" spans="1:8" x14ac:dyDescent="0.45">
      <c r="A1339" t="s">
        <v>3886</v>
      </c>
      <c r="B1339" t="s">
        <v>5754</v>
      </c>
      <c r="C1339" t="s">
        <v>5967</v>
      </c>
      <c r="D1339" t="s">
        <v>34</v>
      </c>
      <c r="E1339">
        <v>1</v>
      </c>
      <c r="F1339">
        <v>2</v>
      </c>
      <c r="G1339" t="s">
        <v>10</v>
      </c>
      <c r="H1339">
        <v>1</v>
      </c>
    </row>
    <row r="1340" spans="1:8" x14ac:dyDescent="0.45">
      <c r="A1340" t="s">
        <v>3886</v>
      </c>
      <c r="B1340" t="s">
        <v>5754</v>
      </c>
      <c r="C1340" t="s">
        <v>5967</v>
      </c>
      <c r="D1340" t="s">
        <v>34</v>
      </c>
      <c r="E1340">
        <v>1</v>
      </c>
      <c r="F1340">
        <v>2</v>
      </c>
      <c r="G1340" t="s">
        <v>8</v>
      </c>
      <c r="H1340">
        <v>1</v>
      </c>
    </row>
    <row r="1341" spans="1:8" x14ac:dyDescent="0.45">
      <c r="A1341" t="s">
        <v>2263</v>
      </c>
      <c r="B1341" t="s">
        <v>5732</v>
      </c>
      <c r="C1341" t="s">
        <v>5945</v>
      </c>
      <c r="D1341" t="s">
        <v>40</v>
      </c>
      <c r="E1341">
        <v>1</v>
      </c>
      <c r="F1341">
        <v>2</v>
      </c>
      <c r="G1341" t="s">
        <v>10</v>
      </c>
      <c r="H1341">
        <v>1</v>
      </c>
    </row>
    <row r="1342" spans="1:8" x14ac:dyDescent="0.45">
      <c r="A1342" t="s">
        <v>2263</v>
      </c>
      <c r="B1342" t="s">
        <v>5732</v>
      </c>
      <c r="C1342" t="s">
        <v>5945</v>
      </c>
      <c r="D1342" t="s">
        <v>40</v>
      </c>
      <c r="E1342">
        <v>1</v>
      </c>
      <c r="F1342">
        <v>2</v>
      </c>
      <c r="G1342" t="s">
        <v>14</v>
      </c>
      <c r="H1342">
        <v>1</v>
      </c>
    </row>
    <row r="1343" spans="1:8" x14ac:dyDescent="0.45">
      <c r="A1343" t="s">
        <v>264</v>
      </c>
      <c r="B1343" t="s">
        <v>5654</v>
      </c>
      <c r="C1343" t="s">
        <v>5867</v>
      </c>
      <c r="D1343" t="s">
        <v>34</v>
      </c>
      <c r="E1343">
        <v>1</v>
      </c>
      <c r="F1343">
        <v>1</v>
      </c>
      <c r="G1343" t="s">
        <v>16</v>
      </c>
      <c r="H1343">
        <v>1</v>
      </c>
    </row>
    <row r="1344" spans="1:8" x14ac:dyDescent="0.45">
      <c r="A1344" t="s">
        <v>4474</v>
      </c>
      <c r="B1344" t="s">
        <v>5732</v>
      </c>
      <c r="C1344" t="s">
        <v>5945</v>
      </c>
      <c r="D1344" t="s">
        <v>34</v>
      </c>
      <c r="E1344">
        <v>1</v>
      </c>
      <c r="F1344">
        <v>3</v>
      </c>
      <c r="G1344" t="s">
        <v>8</v>
      </c>
      <c r="H1344">
        <v>1</v>
      </c>
    </row>
    <row r="1345" spans="1:8" x14ac:dyDescent="0.45">
      <c r="A1345" t="s">
        <v>4474</v>
      </c>
      <c r="B1345" t="s">
        <v>5732</v>
      </c>
      <c r="C1345" t="s">
        <v>5945</v>
      </c>
      <c r="D1345" t="s">
        <v>34</v>
      </c>
      <c r="E1345">
        <v>1</v>
      </c>
      <c r="F1345">
        <v>3</v>
      </c>
      <c r="G1345" t="s">
        <v>16</v>
      </c>
      <c r="H1345">
        <v>1</v>
      </c>
    </row>
    <row r="1346" spans="1:8" x14ac:dyDescent="0.45">
      <c r="A1346" t="s">
        <v>4209</v>
      </c>
      <c r="B1346" t="s">
        <v>5631</v>
      </c>
      <c r="C1346" t="s">
        <v>5844</v>
      </c>
      <c r="D1346" t="s">
        <v>34</v>
      </c>
      <c r="E1346">
        <v>1</v>
      </c>
      <c r="F1346">
        <v>1</v>
      </c>
      <c r="G1346" t="s">
        <v>9</v>
      </c>
      <c r="H1346">
        <v>1</v>
      </c>
    </row>
    <row r="1347" spans="1:8" x14ac:dyDescent="0.45">
      <c r="A1347" t="s">
        <v>2626</v>
      </c>
      <c r="B1347" t="s">
        <v>5631</v>
      </c>
      <c r="C1347" t="s">
        <v>5844</v>
      </c>
      <c r="D1347" t="s">
        <v>34</v>
      </c>
      <c r="E1347">
        <v>1</v>
      </c>
      <c r="F1347">
        <v>1</v>
      </c>
      <c r="G1347" t="s">
        <v>8</v>
      </c>
      <c r="H1347">
        <v>1</v>
      </c>
    </row>
    <row r="1348" spans="1:8" x14ac:dyDescent="0.45">
      <c r="A1348" t="s">
        <v>1047</v>
      </c>
      <c r="B1348" t="s">
        <v>5632</v>
      </c>
      <c r="C1348" t="s">
        <v>5845</v>
      </c>
      <c r="D1348" t="s">
        <v>34</v>
      </c>
      <c r="E1348">
        <v>1</v>
      </c>
      <c r="F1348">
        <v>3</v>
      </c>
      <c r="G1348" t="s">
        <v>14</v>
      </c>
      <c r="H1348">
        <v>1</v>
      </c>
    </row>
    <row r="1349" spans="1:8" x14ac:dyDescent="0.45">
      <c r="A1349" t="s">
        <v>1047</v>
      </c>
      <c r="B1349" t="s">
        <v>5632</v>
      </c>
      <c r="C1349" t="s">
        <v>5845</v>
      </c>
      <c r="D1349" t="s">
        <v>34</v>
      </c>
      <c r="E1349">
        <v>1</v>
      </c>
      <c r="F1349">
        <v>3</v>
      </c>
      <c r="G1349" t="s">
        <v>16</v>
      </c>
      <c r="H1349">
        <v>1</v>
      </c>
    </row>
    <row r="1350" spans="1:8" x14ac:dyDescent="0.45">
      <c r="A1350" t="s">
        <v>1047</v>
      </c>
      <c r="B1350" t="s">
        <v>5632</v>
      </c>
      <c r="C1350" t="s">
        <v>5845</v>
      </c>
      <c r="D1350" t="s">
        <v>34</v>
      </c>
      <c r="E1350">
        <v>1</v>
      </c>
      <c r="F1350">
        <v>3</v>
      </c>
      <c r="G1350" t="s">
        <v>9</v>
      </c>
      <c r="H1350">
        <v>1</v>
      </c>
    </row>
    <row r="1351" spans="1:8" x14ac:dyDescent="0.45">
      <c r="A1351" t="s">
        <v>5567</v>
      </c>
      <c r="B1351" t="s">
        <v>5638</v>
      </c>
      <c r="C1351" t="s">
        <v>5851</v>
      </c>
      <c r="D1351" t="s">
        <v>34</v>
      </c>
      <c r="E1351">
        <v>1</v>
      </c>
      <c r="F1351">
        <v>1</v>
      </c>
      <c r="G1351" t="s">
        <v>9</v>
      </c>
      <c r="H1351">
        <v>1</v>
      </c>
    </row>
    <row r="1352" spans="1:8" x14ac:dyDescent="0.45">
      <c r="A1352" t="s">
        <v>2076</v>
      </c>
      <c r="B1352" t="s">
        <v>5657</v>
      </c>
      <c r="C1352" t="s">
        <v>5870</v>
      </c>
      <c r="D1352" t="s">
        <v>40</v>
      </c>
      <c r="E1352">
        <v>1</v>
      </c>
      <c r="F1352">
        <v>2</v>
      </c>
      <c r="G1352" t="s">
        <v>8</v>
      </c>
      <c r="H1352">
        <v>1</v>
      </c>
    </row>
    <row r="1353" spans="1:8" x14ac:dyDescent="0.45">
      <c r="A1353" t="s">
        <v>2076</v>
      </c>
      <c r="B1353" t="s">
        <v>5657</v>
      </c>
      <c r="C1353" t="s">
        <v>5870</v>
      </c>
      <c r="D1353" t="s">
        <v>40</v>
      </c>
      <c r="E1353">
        <v>1</v>
      </c>
      <c r="F1353">
        <v>2</v>
      </c>
      <c r="G1353" t="s">
        <v>9</v>
      </c>
      <c r="H1353">
        <v>1</v>
      </c>
    </row>
    <row r="1354" spans="1:8" x14ac:dyDescent="0.45">
      <c r="A1354" t="s">
        <v>3179</v>
      </c>
      <c r="B1354" t="s">
        <v>5637</v>
      </c>
      <c r="C1354" t="s">
        <v>5850</v>
      </c>
      <c r="D1354" t="s">
        <v>34</v>
      </c>
      <c r="E1354">
        <v>1</v>
      </c>
      <c r="F1354">
        <v>2</v>
      </c>
      <c r="G1354" t="s">
        <v>14</v>
      </c>
      <c r="H1354">
        <v>1</v>
      </c>
    </row>
    <row r="1355" spans="1:8" x14ac:dyDescent="0.45">
      <c r="A1355" t="s">
        <v>3179</v>
      </c>
      <c r="B1355" t="s">
        <v>5637</v>
      </c>
      <c r="C1355" t="s">
        <v>5850</v>
      </c>
      <c r="D1355" t="s">
        <v>34</v>
      </c>
      <c r="E1355">
        <v>1</v>
      </c>
      <c r="F1355">
        <v>2</v>
      </c>
      <c r="G1355" t="s">
        <v>8</v>
      </c>
      <c r="H1355">
        <v>1</v>
      </c>
    </row>
    <row r="1356" spans="1:8" x14ac:dyDescent="0.45">
      <c r="A1356" t="s">
        <v>3170</v>
      </c>
      <c r="B1356" t="s">
        <v>5638</v>
      </c>
      <c r="C1356" t="s">
        <v>5851</v>
      </c>
      <c r="D1356" t="s">
        <v>34</v>
      </c>
      <c r="E1356">
        <v>1</v>
      </c>
      <c r="F1356">
        <v>3</v>
      </c>
      <c r="G1356" t="s">
        <v>14</v>
      </c>
      <c r="H1356">
        <v>1</v>
      </c>
    </row>
    <row r="1357" spans="1:8" x14ac:dyDescent="0.45">
      <c r="A1357" t="s">
        <v>5268</v>
      </c>
      <c r="B1357" t="s">
        <v>5755</v>
      </c>
      <c r="C1357" t="s">
        <v>5968</v>
      </c>
      <c r="D1357" t="s">
        <v>34</v>
      </c>
      <c r="E1357">
        <v>1</v>
      </c>
      <c r="F1357">
        <v>2</v>
      </c>
      <c r="G1357" t="s">
        <v>14</v>
      </c>
      <c r="H1357">
        <v>1</v>
      </c>
    </row>
    <row r="1358" spans="1:8" x14ac:dyDescent="0.45">
      <c r="A1358" t="s">
        <v>5268</v>
      </c>
      <c r="B1358" t="s">
        <v>5755</v>
      </c>
      <c r="C1358" t="s">
        <v>5968</v>
      </c>
      <c r="D1358" t="s">
        <v>34</v>
      </c>
      <c r="E1358">
        <v>1</v>
      </c>
      <c r="F1358">
        <v>2</v>
      </c>
      <c r="G1358" t="s">
        <v>9</v>
      </c>
      <c r="H1358">
        <v>1</v>
      </c>
    </row>
    <row r="1359" spans="1:8" x14ac:dyDescent="0.45">
      <c r="A1359" t="s">
        <v>4360</v>
      </c>
      <c r="B1359" t="s">
        <v>5651</v>
      </c>
      <c r="C1359" t="s">
        <v>5864</v>
      </c>
      <c r="D1359" t="s">
        <v>34</v>
      </c>
      <c r="E1359">
        <v>1</v>
      </c>
      <c r="F1359">
        <v>2</v>
      </c>
      <c r="G1359" t="s">
        <v>14</v>
      </c>
      <c r="H1359">
        <v>1</v>
      </c>
    </row>
    <row r="1360" spans="1:8" x14ac:dyDescent="0.45">
      <c r="A1360" t="s">
        <v>4360</v>
      </c>
      <c r="B1360" t="s">
        <v>5651</v>
      </c>
      <c r="C1360" t="s">
        <v>5864</v>
      </c>
      <c r="D1360" t="s">
        <v>34</v>
      </c>
      <c r="E1360">
        <v>1</v>
      </c>
      <c r="F1360">
        <v>2</v>
      </c>
      <c r="G1360" t="s">
        <v>8</v>
      </c>
      <c r="H1360">
        <v>1</v>
      </c>
    </row>
    <row r="1361" spans="1:8" x14ac:dyDescent="0.45">
      <c r="A1361" t="s">
        <v>1552</v>
      </c>
      <c r="B1361" t="s">
        <v>5627</v>
      </c>
      <c r="C1361" t="s">
        <v>5840</v>
      </c>
      <c r="D1361" t="s">
        <v>34</v>
      </c>
      <c r="E1361">
        <v>1</v>
      </c>
      <c r="F1361">
        <v>2</v>
      </c>
      <c r="G1361" t="s">
        <v>14</v>
      </c>
      <c r="H1361">
        <v>1</v>
      </c>
    </row>
    <row r="1362" spans="1:8" x14ac:dyDescent="0.45">
      <c r="A1362" t="s">
        <v>1552</v>
      </c>
      <c r="B1362" t="s">
        <v>5627</v>
      </c>
      <c r="C1362" t="s">
        <v>5840</v>
      </c>
      <c r="D1362" t="s">
        <v>34</v>
      </c>
      <c r="E1362">
        <v>1</v>
      </c>
      <c r="F1362">
        <v>2</v>
      </c>
      <c r="G1362" t="s">
        <v>16</v>
      </c>
      <c r="H1362">
        <v>1</v>
      </c>
    </row>
    <row r="1363" spans="1:8" x14ac:dyDescent="0.45">
      <c r="A1363" t="s">
        <v>687</v>
      </c>
      <c r="B1363" t="s">
        <v>5649</v>
      </c>
      <c r="C1363" t="s">
        <v>5862</v>
      </c>
      <c r="D1363" t="s">
        <v>34</v>
      </c>
      <c r="E1363">
        <v>1</v>
      </c>
      <c r="F1363">
        <v>3</v>
      </c>
      <c r="G1363" t="s">
        <v>10</v>
      </c>
      <c r="H1363">
        <v>1</v>
      </c>
    </row>
    <row r="1364" spans="1:8" x14ac:dyDescent="0.45">
      <c r="A1364" t="s">
        <v>687</v>
      </c>
      <c r="B1364" t="s">
        <v>5649</v>
      </c>
      <c r="C1364" t="s">
        <v>5862</v>
      </c>
      <c r="D1364" t="s">
        <v>34</v>
      </c>
      <c r="E1364">
        <v>1</v>
      </c>
      <c r="F1364">
        <v>3</v>
      </c>
      <c r="G1364" t="s">
        <v>14</v>
      </c>
      <c r="H1364">
        <v>1</v>
      </c>
    </row>
    <row r="1365" spans="1:8" x14ac:dyDescent="0.45">
      <c r="A1365" t="s">
        <v>687</v>
      </c>
      <c r="B1365" t="s">
        <v>5649</v>
      </c>
      <c r="C1365" t="s">
        <v>5862</v>
      </c>
      <c r="D1365" t="s">
        <v>34</v>
      </c>
      <c r="E1365">
        <v>1</v>
      </c>
      <c r="F1365">
        <v>3</v>
      </c>
      <c r="G1365" t="s">
        <v>8</v>
      </c>
      <c r="H1365">
        <v>1</v>
      </c>
    </row>
    <row r="1366" spans="1:8" x14ac:dyDescent="0.45">
      <c r="A1366" t="s">
        <v>513</v>
      </c>
      <c r="B1366" t="s">
        <v>5670</v>
      </c>
      <c r="C1366" t="s">
        <v>5883</v>
      </c>
      <c r="D1366" t="s">
        <v>34</v>
      </c>
      <c r="E1366">
        <v>1</v>
      </c>
      <c r="F1366">
        <v>1</v>
      </c>
      <c r="G1366" t="s">
        <v>8</v>
      </c>
      <c r="H1366">
        <v>1</v>
      </c>
    </row>
    <row r="1367" spans="1:8" x14ac:dyDescent="0.45">
      <c r="A1367" t="s">
        <v>5012</v>
      </c>
      <c r="B1367" t="s">
        <v>5661</v>
      </c>
      <c r="C1367" t="s">
        <v>5874</v>
      </c>
      <c r="D1367" t="s">
        <v>34</v>
      </c>
      <c r="E1367">
        <v>1</v>
      </c>
      <c r="F1367">
        <v>2</v>
      </c>
      <c r="G1367" t="s">
        <v>9</v>
      </c>
      <c r="H1367">
        <v>1</v>
      </c>
    </row>
    <row r="1368" spans="1:8" x14ac:dyDescent="0.45">
      <c r="A1368" t="s">
        <v>5012</v>
      </c>
      <c r="B1368" t="s">
        <v>5661</v>
      </c>
      <c r="C1368" t="s">
        <v>5874</v>
      </c>
      <c r="D1368" t="s">
        <v>34</v>
      </c>
      <c r="E1368">
        <v>1</v>
      </c>
      <c r="F1368">
        <v>2</v>
      </c>
      <c r="G1368" t="s">
        <v>8</v>
      </c>
      <c r="H1368">
        <v>1</v>
      </c>
    </row>
    <row r="1369" spans="1:8" x14ac:dyDescent="0.45">
      <c r="A1369" t="s">
        <v>4093</v>
      </c>
      <c r="B1369" t="s">
        <v>5655</v>
      </c>
      <c r="C1369" t="s">
        <v>5868</v>
      </c>
      <c r="D1369" t="s">
        <v>40</v>
      </c>
      <c r="E1369">
        <v>1</v>
      </c>
      <c r="F1369">
        <v>3</v>
      </c>
      <c r="G1369" t="s">
        <v>10</v>
      </c>
      <c r="H1369">
        <v>1</v>
      </c>
    </row>
    <row r="1370" spans="1:8" x14ac:dyDescent="0.45">
      <c r="A1370" t="s">
        <v>4093</v>
      </c>
      <c r="B1370" t="s">
        <v>5655</v>
      </c>
      <c r="C1370" t="s">
        <v>5868</v>
      </c>
      <c r="D1370" t="s">
        <v>40</v>
      </c>
      <c r="E1370">
        <v>1</v>
      </c>
      <c r="F1370">
        <v>3</v>
      </c>
      <c r="G1370" t="s">
        <v>8</v>
      </c>
      <c r="H1370">
        <v>1</v>
      </c>
    </row>
    <row r="1371" spans="1:8" x14ac:dyDescent="0.45">
      <c r="A1371" t="s">
        <v>2440</v>
      </c>
      <c r="B1371" t="s">
        <v>5626</v>
      </c>
      <c r="C1371" t="s">
        <v>5839</v>
      </c>
      <c r="D1371" t="s">
        <v>40</v>
      </c>
      <c r="E1371">
        <v>1</v>
      </c>
      <c r="F1371">
        <v>1</v>
      </c>
      <c r="G1371" t="s">
        <v>10</v>
      </c>
      <c r="H1371">
        <v>1</v>
      </c>
    </row>
    <row r="1372" spans="1:8" x14ac:dyDescent="0.45">
      <c r="A1372" t="s">
        <v>1167</v>
      </c>
      <c r="B1372" t="s">
        <v>5644</v>
      </c>
      <c r="C1372" t="s">
        <v>5857</v>
      </c>
      <c r="D1372" t="s">
        <v>34</v>
      </c>
      <c r="E1372">
        <v>1</v>
      </c>
      <c r="F1372">
        <v>1</v>
      </c>
      <c r="G1372" t="s">
        <v>8</v>
      </c>
      <c r="H1372">
        <v>1</v>
      </c>
    </row>
    <row r="1373" spans="1:8" x14ac:dyDescent="0.45">
      <c r="A1373" t="s">
        <v>3737</v>
      </c>
      <c r="B1373" t="s">
        <v>5631</v>
      </c>
      <c r="C1373" t="s">
        <v>5844</v>
      </c>
      <c r="D1373" t="s">
        <v>34</v>
      </c>
      <c r="E1373">
        <v>1</v>
      </c>
      <c r="F1373">
        <v>3</v>
      </c>
      <c r="G1373" t="s">
        <v>16</v>
      </c>
      <c r="H1373">
        <v>1</v>
      </c>
    </row>
    <row r="1374" spans="1:8" x14ac:dyDescent="0.45">
      <c r="A1374" t="s">
        <v>3737</v>
      </c>
      <c r="B1374" t="s">
        <v>5631</v>
      </c>
      <c r="C1374" t="s">
        <v>5844</v>
      </c>
      <c r="D1374" t="s">
        <v>34</v>
      </c>
      <c r="E1374">
        <v>1</v>
      </c>
      <c r="F1374">
        <v>3</v>
      </c>
      <c r="G1374" t="s">
        <v>8</v>
      </c>
      <c r="H1374">
        <v>1</v>
      </c>
    </row>
    <row r="1375" spans="1:8" x14ac:dyDescent="0.45">
      <c r="A1375" t="s">
        <v>3737</v>
      </c>
      <c r="B1375" t="s">
        <v>5631</v>
      </c>
      <c r="C1375" t="s">
        <v>5844</v>
      </c>
      <c r="D1375" t="s">
        <v>34</v>
      </c>
      <c r="E1375">
        <v>1</v>
      </c>
      <c r="F1375">
        <v>3</v>
      </c>
      <c r="G1375" t="s">
        <v>9</v>
      </c>
      <c r="H1375">
        <v>1</v>
      </c>
    </row>
    <row r="1376" spans="1:8" x14ac:dyDescent="0.45">
      <c r="A1376" t="s">
        <v>2800</v>
      </c>
      <c r="B1376" t="s">
        <v>5639</v>
      </c>
      <c r="C1376" t="s">
        <v>5852</v>
      </c>
      <c r="D1376" t="s">
        <v>34</v>
      </c>
      <c r="E1376">
        <v>1</v>
      </c>
      <c r="F1376">
        <v>4</v>
      </c>
      <c r="G1376" t="s">
        <v>16</v>
      </c>
      <c r="H1376">
        <v>1</v>
      </c>
    </row>
    <row r="1377" spans="1:8" x14ac:dyDescent="0.45">
      <c r="A1377" t="s">
        <v>2800</v>
      </c>
      <c r="B1377" t="s">
        <v>5639</v>
      </c>
      <c r="C1377" t="s">
        <v>5852</v>
      </c>
      <c r="D1377" t="s">
        <v>34</v>
      </c>
      <c r="E1377">
        <v>1</v>
      </c>
      <c r="F1377">
        <v>4</v>
      </c>
      <c r="G1377" t="s">
        <v>14</v>
      </c>
      <c r="H1377">
        <v>1</v>
      </c>
    </row>
    <row r="1378" spans="1:8" x14ac:dyDescent="0.45">
      <c r="A1378" t="s">
        <v>2800</v>
      </c>
      <c r="B1378" t="s">
        <v>5639</v>
      </c>
      <c r="C1378" t="s">
        <v>5852</v>
      </c>
      <c r="D1378" t="s">
        <v>34</v>
      </c>
      <c r="E1378">
        <v>1</v>
      </c>
      <c r="F1378">
        <v>4</v>
      </c>
      <c r="G1378" t="s">
        <v>10</v>
      </c>
      <c r="H1378">
        <v>1</v>
      </c>
    </row>
    <row r="1379" spans="1:8" x14ac:dyDescent="0.45">
      <c r="A1379" t="s">
        <v>1502</v>
      </c>
      <c r="B1379" t="s">
        <v>5640</v>
      </c>
      <c r="C1379" t="s">
        <v>5853</v>
      </c>
      <c r="D1379" t="s">
        <v>40</v>
      </c>
      <c r="E1379">
        <v>1</v>
      </c>
      <c r="F1379">
        <v>1</v>
      </c>
      <c r="G1379" t="s">
        <v>9</v>
      </c>
      <c r="H1379">
        <v>1</v>
      </c>
    </row>
    <row r="1380" spans="1:8" x14ac:dyDescent="0.45">
      <c r="A1380" t="s">
        <v>3150</v>
      </c>
      <c r="B1380" t="s">
        <v>5663</v>
      </c>
      <c r="C1380" t="s">
        <v>5876</v>
      </c>
      <c r="D1380" t="s">
        <v>40</v>
      </c>
      <c r="E1380">
        <v>1</v>
      </c>
      <c r="F1380">
        <v>1</v>
      </c>
      <c r="G1380" t="s">
        <v>8</v>
      </c>
      <c r="H1380">
        <v>1</v>
      </c>
    </row>
    <row r="1381" spans="1:8" x14ac:dyDescent="0.45">
      <c r="A1381" t="s">
        <v>4614</v>
      </c>
      <c r="B1381" t="s">
        <v>5624</v>
      </c>
      <c r="C1381" t="s">
        <v>5837</v>
      </c>
      <c r="D1381" t="s">
        <v>34</v>
      </c>
      <c r="E1381">
        <v>1</v>
      </c>
      <c r="F1381">
        <v>1</v>
      </c>
      <c r="G1381" t="s">
        <v>8</v>
      </c>
      <c r="H1381">
        <v>1</v>
      </c>
    </row>
    <row r="1382" spans="1:8" x14ac:dyDescent="0.45">
      <c r="A1382" t="s">
        <v>1258</v>
      </c>
      <c r="B1382" t="s">
        <v>5644</v>
      </c>
      <c r="C1382" t="s">
        <v>5857</v>
      </c>
      <c r="D1382" t="s">
        <v>40</v>
      </c>
      <c r="E1382">
        <v>1</v>
      </c>
      <c r="F1382">
        <v>3</v>
      </c>
      <c r="G1382" t="s">
        <v>9</v>
      </c>
      <c r="H1382">
        <v>1</v>
      </c>
    </row>
    <row r="1383" spans="1:8" x14ac:dyDescent="0.45">
      <c r="A1383" t="s">
        <v>1258</v>
      </c>
      <c r="B1383" t="s">
        <v>5644</v>
      </c>
      <c r="C1383" t="s">
        <v>5857</v>
      </c>
      <c r="D1383" t="s">
        <v>40</v>
      </c>
      <c r="E1383">
        <v>1</v>
      </c>
      <c r="F1383">
        <v>3</v>
      </c>
      <c r="G1383" t="s">
        <v>8</v>
      </c>
      <c r="H1383">
        <v>1</v>
      </c>
    </row>
    <row r="1384" spans="1:8" x14ac:dyDescent="0.45">
      <c r="A1384" t="s">
        <v>1258</v>
      </c>
      <c r="B1384" t="s">
        <v>5644</v>
      </c>
      <c r="C1384" t="s">
        <v>5857</v>
      </c>
      <c r="D1384" t="s">
        <v>40</v>
      </c>
      <c r="E1384">
        <v>1</v>
      </c>
      <c r="F1384">
        <v>3</v>
      </c>
      <c r="G1384" t="s">
        <v>10</v>
      </c>
      <c r="H1384">
        <v>1</v>
      </c>
    </row>
    <row r="1385" spans="1:8" x14ac:dyDescent="0.45">
      <c r="A1385" t="s">
        <v>305</v>
      </c>
      <c r="B1385" t="s">
        <v>5649</v>
      </c>
      <c r="C1385" t="s">
        <v>5862</v>
      </c>
      <c r="D1385" t="s">
        <v>40</v>
      </c>
      <c r="E1385">
        <v>1</v>
      </c>
      <c r="F1385">
        <v>2</v>
      </c>
      <c r="G1385" t="s">
        <v>8</v>
      </c>
      <c r="H1385">
        <v>1</v>
      </c>
    </row>
    <row r="1386" spans="1:8" x14ac:dyDescent="0.45">
      <c r="A1386" t="s">
        <v>305</v>
      </c>
      <c r="B1386" t="s">
        <v>5649</v>
      </c>
      <c r="C1386" t="s">
        <v>5862</v>
      </c>
      <c r="D1386" t="s">
        <v>40</v>
      </c>
      <c r="E1386">
        <v>1</v>
      </c>
      <c r="F1386">
        <v>2</v>
      </c>
      <c r="G1386" t="s">
        <v>10</v>
      </c>
      <c r="H1386">
        <v>1</v>
      </c>
    </row>
    <row r="1387" spans="1:8" x14ac:dyDescent="0.45">
      <c r="A1387" t="s">
        <v>2144</v>
      </c>
      <c r="B1387" t="s">
        <v>5651</v>
      </c>
      <c r="C1387" t="s">
        <v>5864</v>
      </c>
      <c r="D1387" t="s">
        <v>34</v>
      </c>
      <c r="E1387">
        <v>1</v>
      </c>
      <c r="F1387">
        <v>2</v>
      </c>
      <c r="G1387" t="s">
        <v>9</v>
      </c>
      <c r="H1387">
        <v>1</v>
      </c>
    </row>
    <row r="1388" spans="1:8" x14ac:dyDescent="0.45">
      <c r="A1388" t="s">
        <v>2144</v>
      </c>
      <c r="B1388" t="s">
        <v>5651</v>
      </c>
      <c r="C1388" t="s">
        <v>5864</v>
      </c>
      <c r="D1388" t="s">
        <v>34</v>
      </c>
      <c r="E1388">
        <v>1</v>
      </c>
      <c r="F1388">
        <v>2</v>
      </c>
      <c r="G1388" t="s">
        <v>8</v>
      </c>
      <c r="H1388">
        <v>1</v>
      </c>
    </row>
    <row r="1389" spans="1:8" x14ac:dyDescent="0.45">
      <c r="A1389" t="s">
        <v>3600</v>
      </c>
      <c r="B1389" t="s">
        <v>5736</v>
      </c>
      <c r="C1389" t="s">
        <v>5949</v>
      </c>
      <c r="D1389" t="s">
        <v>34</v>
      </c>
      <c r="E1389">
        <v>1</v>
      </c>
      <c r="F1389">
        <v>1</v>
      </c>
      <c r="G1389" t="s">
        <v>10</v>
      </c>
      <c r="H1389">
        <v>1</v>
      </c>
    </row>
    <row r="1390" spans="1:8" x14ac:dyDescent="0.45">
      <c r="A1390" t="s">
        <v>3700</v>
      </c>
      <c r="B1390" t="s">
        <v>5624</v>
      </c>
      <c r="C1390" t="s">
        <v>5837</v>
      </c>
      <c r="D1390" t="s">
        <v>40</v>
      </c>
      <c r="E1390">
        <v>1</v>
      </c>
      <c r="F1390">
        <v>2</v>
      </c>
      <c r="G1390" t="s">
        <v>9</v>
      </c>
      <c r="H1390">
        <v>1</v>
      </c>
    </row>
    <row r="1391" spans="1:8" x14ac:dyDescent="0.45">
      <c r="A1391" t="s">
        <v>3700</v>
      </c>
      <c r="B1391" t="s">
        <v>5624</v>
      </c>
      <c r="C1391" t="s">
        <v>5837</v>
      </c>
      <c r="D1391" t="s">
        <v>40</v>
      </c>
      <c r="E1391">
        <v>1</v>
      </c>
      <c r="F1391">
        <v>2</v>
      </c>
      <c r="G1391" t="s">
        <v>8</v>
      </c>
      <c r="H1391">
        <v>1</v>
      </c>
    </row>
    <row r="1392" spans="1:8" x14ac:dyDescent="0.45">
      <c r="A1392" t="s">
        <v>2424</v>
      </c>
      <c r="B1392" t="s">
        <v>5647</v>
      </c>
      <c r="C1392" t="s">
        <v>5860</v>
      </c>
      <c r="D1392" t="s">
        <v>269</v>
      </c>
      <c r="E1392">
        <v>1</v>
      </c>
      <c r="F1392">
        <v>1</v>
      </c>
      <c r="G1392" t="s">
        <v>8</v>
      </c>
      <c r="H1392">
        <v>1</v>
      </c>
    </row>
    <row r="1393" spans="1:8" x14ac:dyDescent="0.45">
      <c r="A1393" t="s">
        <v>1091</v>
      </c>
      <c r="B1393" t="s">
        <v>5632</v>
      </c>
      <c r="C1393" t="s">
        <v>5845</v>
      </c>
      <c r="D1393" t="s">
        <v>34</v>
      </c>
      <c r="E1393">
        <v>1</v>
      </c>
      <c r="F1393">
        <v>1</v>
      </c>
      <c r="G1393" t="s">
        <v>8</v>
      </c>
      <c r="H1393">
        <v>1</v>
      </c>
    </row>
    <row r="1394" spans="1:8" x14ac:dyDescent="0.45">
      <c r="A1394" t="s">
        <v>3300</v>
      </c>
      <c r="B1394" t="s">
        <v>5637</v>
      </c>
      <c r="C1394" t="s">
        <v>5850</v>
      </c>
      <c r="D1394" t="s">
        <v>34</v>
      </c>
      <c r="E1394">
        <v>1</v>
      </c>
      <c r="F1394">
        <v>2</v>
      </c>
      <c r="G1394" t="s">
        <v>8</v>
      </c>
      <c r="H1394">
        <v>1</v>
      </c>
    </row>
    <row r="1395" spans="1:8" x14ac:dyDescent="0.45">
      <c r="A1395" t="s">
        <v>2216</v>
      </c>
      <c r="B1395" t="s">
        <v>5732</v>
      </c>
      <c r="C1395" t="s">
        <v>5945</v>
      </c>
      <c r="D1395" t="s">
        <v>40</v>
      </c>
      <c r="E1395">
        <v>1</v>
      </c>
      <c r="F1395">
        <v>1</v>
      </c>
      <c r="G1395" t="s">
        <v>10</v>
      </c>
      <c r="H1395">
        <v>1</v>
      </c>
    </row>
    <row r="1396" spans="1:8" x14ac:dyDescent="0.45">
      <c r="A1396" t="s">
        <v>1435</v>
      </c>
      <c r="B1396" t="s">
        <v>5670</v>
      </c>
      <c r="C1396" t="s">
        <v>5883</v>
      </c>
      <c r="D1396" t="s">
        <v>34</v>
      </c>
      <c r="E1396">
        <v>1</v>
      </c>
      <c r="F1396">
        <v>2</v>
      </c>
      <c r="G1396" t="s">
        <v>16</v>
      </c>
      <c r="H1396">
        <v>1</v>
      </c>
    </row>
    <row r="1397" spans="1:8" x14ac:dyDescent="0.45">
      <c r="A1397" t="s">
        <v>1435</v>
      </c>
      <c r="B1397" t="s">
        <v>5670</v>
      </c>
      <c r="C1397" t="s">
        <v>5883</v>
      </c>
      <c r="D1397" t="s">
        <v>34</v>
      </c>
      <c r="E1397">
        <v>1</v>
      </c>
      <c r="F1397">
        <v>2</v>
      </c>
      <c r="G1397" t="s">
        <v>8</v>
      </c>
      <c r="H1397">
        <v>1</v>
      </c>
    </row>
    <row r="1398" spans="1:8" x14ac:dyDescent="0.45">
      <c r="A1398" t="s">
        <v>5429</v>
      </c>
      <c r="B1398" t="s">
        <v>5659</v>
      </c>
      <c r="C1398" t="s">
        <v>5872</v>
      </c>
      <c r="D1398" t="s">
        <v>40</v>
      </c>
      <c r="E1398">
        <v>1</v>
      </c>
      <c r="F1398">
        <v>3</v>
      </c>
      <c r="G1398" t="s">
        <v>8</v>
      </c>
      <c r="H1398">
        <v>1</v>
      </c>
    </row>
    <row r="1399" spans="1:8" x14ac:dyDescent="0.45">
      <c r="A1399" t="s">
        <v>5429</v>
      </c>
      <c r="B1399" t="s">
        <v>5659</v>
      </c>
      <c r="C1399" t="s">
        <v>5872</v>
      </c>
      <c r="D1399" t="s">
        <v>40</v>
      </c>
      <c r="E1399">
        <v>1</v>
      </c>
      <c r="F1399">
        <v>3</v>
      </c>
      <c r="G1399" t="s">
        <v>16</v>
      </c>
      <c r="H1399">
        <v>1</v>
      </c>
    </row>
    <row r="1400" spans="1:8" x14ac:dyDescent="0.45">
      <c r="A1400" t="s">
        <v>5429</v>
      </c>
      <c r="B1400" t="s">
        <v>5659</v>
      </c>
      <c r="C1400" t="s">
        <v>5872</v>
      </c>
      <c r="D1400" t="s">
        <v>40</v>
      </c>
      <c r="E1400">
        <v>1</v>
      </c>
      <c r="F1400">
        <v>3</v>
      </c>
      <c r="G1400" t="s">
        <v>14</v>
      </c>
      <c r="H1400">
        <v>1</v>
      </c>
    </row>
    <row r="1401" spans="1:8" x14ac:dyDescent="0.45">
      <c r="A1401" t="s">
        <v>2139</v>
      </c>
      <c r="B1401" t="s">
        <v>5644</v>
      </c>
      <c r="C1401" t="s">
        <v>5857</v>
      </c>
      <c r="D1401" t="s">
        <v>40</v>
      </c>
      <c r="E1401">
        <v>1</v>
      </c>
      <c r="F1401">
        <v>1</v>
      </c>
      <c r="G1401" t="s">
        <v>8</v>
      </c>
      <c r="H1401">
        <v>1</v>
      </c>
    </row>
    <row r="1402" spans="1:8" x14ac:dyDescent="0.45">
      <c r="A1402" t="s">
        <v>28</v>
      </c>
      <c r="B1402" t="s">
        <v>5650</v>
      </c>
      <c r="C1402" t="s">
        <v>5863</v>
      </c>
      <c r="D1402" t="s">
        <v>29</v>
      </c>
      <c r="E1402">
        <v>1</v>
      </c>
      <c r="F1402">
        <v>3</v>
      </c>
      <c r="G1402" t="s">
        <v>10</v>
      </c>
      <c r="H1402">
        <v>1</v>
      </c>
    </row>
    <row r="1403" spans="1:8" x14ac:dyDescent="0.45">
      <c r="A1403" t="s">
        <v>28</v>
      </c>
      <c r="B1403" t="s">
        <v>5650</v>
      </c>
      <c r="C1403" t="s">
        <v>5863</v>
      </c>
      <c r="D1403" t="s">
        <v>29</v>
      </c>
      <c r="E1403">
        <v>1</v>
      </c>
      <c r="F1403">
        <v>3</v>
      </c>
      <c r="G1403" t="s">
        <v>16</v>
      </c>
      <c r="H1403">
        <v>1</v>
      </c>
    </row>
    <row r="1404" spans="1:8" x14ac:dyDescent="0.45">
      <c r="A1404" t="s">
        <v>1755</v>
      </c>
      <c r="B1404" t="s">
        <v>5624</v>
      </c>
      <c r="C1404" t="s">
        <v>5837</v>
      </c>
      <c r="D1404" t="s">
        <v>40</v>
      </c>
      <c r="E1404">
        <v>1</v>
      </c>
      <c r="F1404">
        <v>3</v>
      </c>
      <c r="G1404" t="s">
        <v>8</v>
      </c>
      <c r="H1404">
        <v>1</v>
      </c>
    </row>
    <row r="1405" spans="1:8" x14ac:dyDescent="0.45">
      <c r="A1405" t="s">
        <v>1755</v>
      </c>
      <c r="B1405" t="s">
        <v>5624</v>
      </c>
      <c r="C1405" t="s">
        <v>5837</v>
      </c>
      <c r="D1405" t="s">
        <v>40</v>
      </c>
      <c r="E1405">
        <v>1</v>
      </c>
      <c r="F1405">
        <v>3</v>
      </c>
      <c r="G1405" t="s">
        <v>14</v>
      </c>
      <c r="H1405">
        <v>1</v>
      </c>
    </row>
    <row r="1406" spans="1:8" x14ac:dyDescent="0.45">
      <c r="A1406" t="s">
        <v>1755</v>
      </c>
      <c r="B1406" t="s">
        <v>5624</v>
      </c>
      <c r="C1406" t="s">
        <v>5837</v>
      </c>
      <c r="D1406" t="s">
        <v>40</v>
      </c>
      <c r="E1406">
        <v>1</v>
      </c>
      <c r="F1406">
        <v>3</v>
      </c>
      <c r="G1406" t="s">
        <v>10</v>
      </c>
      <c r="H1406">
        <v>1</v>
      </c>
    </row>
    <row r="1407" spans="1:8" x14ac:dyDescent="0.45">
      <c r="A1407" t="s">
        <v>3049</v>
      </c>
      <c r="B1407" t="s">
        <v>5670</v>
      </c>
      <c r="C1407" t="s">
        <v>5883</v>
      </c>
      <c r="D1407" t="s">
        <v>34</v>
      </c>
      <c r="E1407">
        <v>1</v>
      </c>
      <c r="F1407">
        <v>3</v>
      </c>
      <c r="G1407" t="s">
        <v>8</v>
      </c>
      <c r="H1407">
        <v>1</v>
      </c>
    </row>
    <row r="1408" spans="1:8" x14ac:dyDescent="0.45">
      <c r="A1408" t="s">
        <v>3049</v>
      </c>
      <c r="B1408" t="s">
        <v>5670</v>
      </c>
      <c r="C1408" t="s">
        <v>5883</v>
      </c>
      <c r="D1408" t="s">
        <v>34</v>
      </c>
      <c r="E1408">
        <v>1</v>
      </c>
      <c r="F1408">
        <v>3</v>
      </c>
      <c r="G1408" t="s">
        <v>9</v>
      </c>
      <c r="H1408">
        <v>1</v>
      </c>
    </row>
    <row r="1409" spans="1:8" x14ac:dyDescent="0.45">
      <c r="A1409" t="s">
        <v>3049</v>
      </c>
      <c r="B1409" t="s">
        <v>5670</v>
      </c>
      <c r="C1409" t="s">
        <v>5883</v>
      </c>
      <c r="D1409" t="s">
        <v>34</v>
      </c>
      <c r="E1409">
        <v>1</v>
      </c>
      <c r="F1409">
        <v>3</v>
      </c>
      <c r="G1409" t="s">
        <v>14</v>
      </c>
      <c r="H1409">
        <v>1</v>
      </c>
    </row>
    <row r="1410" spans="1:8" x14ac:dyDescent="0.45">
      <c r="A1410" t="s">
        <v>2759</v>
      </c>
      <c r="B1410" t="s">
        <v>5645</v>
      </c>
      <c r="C1410" t="s">
        <v>5858</v>
      </c>
      <c r="D1410" t="s">
        <v>40</v>
      </c>
      <c r="E1410">
        <v>1</v>
      </c>
      <c r="F1410">
        <v>2</v>
      </c>
      <c r="G1410" t="s">
        <v>10</v>
      </c>
      <c r="H1410">
        <v>1</v>
      </c>
    </row>
    <row r="1411" spans="1:8" x14ac:dyDescent="0.45">
      <c r="A1411" t="s">
        <v>2759</v>
      </c>
      <c r="B1411" t="s">
        <v>5645</v>
      </c>
      <c r="C1411" t="s">
        <v>5858</v>
      </c>
      <c r="D1411" t="s">
        <v>40</v>
      </c>
      <c r="E1411">
        <v>1</v>
      </c>
      <c r="F1411">
        <v>2</v>
      </c>
      <c r="G1411" t="s">
        <v>16</v>
      </c>
      <c r="H1411">
        <v>1</v>
      </c>
    </row>
    <row r="1412" spans="1:8" x14ac:dyDescent="0.45">
      <c r="A1412" t="s">
        <v>47</v>
      </c>
      <c r="B1412" t="s">
        <v>5626</v>
      </c>
      <c r="C1412" t="s">
        <v>5839</v>
      </c>
      <c r="D1412" t="s">
        <v>40</v>
      </c>
      <c r="E1412">
        <v>1</v>
      </c>
      <c r="F1412">
        <v>1</v>
      </c>
      <c r="G1412" t="s">
        <v>8</v>
      </c>
      <c r="H1412">
        <v>1</v>
      </c>
    </row>
    <row r="1413" spans="1:8" x14ac:dyDescent="0.45">
      <c r="A1413" t="s">
        <v>722</v>
      </c>
      <c r="B1413" t="s">
        <v>5641</v>
      </c>
      <c r="C1413" t="s">
        <v>5854</v>
      </c>
      <c r="D1413" t="s">
        <v>34</v>
      </c>
      <c r="E1413">
        <v>1</v>
      </c>
      <c r="F1413">
        <v>3</v>
      </c>
      <c r="G1413" t="s">
        <v>16</v>
      </c>
      <c r="H1413">
        <v>1</v>
      </c>
    </row>
    <row r="1414" spans="1:8" x14ac:dyDescent="0.45">
      <c r="A1414" t="s">
        <v>722</v>
      </c>
      <c r="B1414" t="s">
        <v>5641</v>
      </c>
      <c r="C1414" t="s">
        <v>5854</v>
      </c>
      <c r="D1414" t="s">
        <v>34</v>
      </c>
      <c r="E1414">
        <v>1</v>
      </c>
      <c r="F1414">
        <v>3</v>
      </c>
      <c r="G1414" t="s">
        <v>9</v>
      </c>
      <c r="H1414">
        <v>1</v>
      </c>
    </row>
    <row r="1415" spans="1:8" x14ac:dyDescent="0.45">
      <c r="A1415" t="s">
        <v>722</v>
      </c>
      <c r="B1415" t="s">
        <v>5641</v>
      </c>
      <c r="C1415" t="s">
        <v>5854</v>
      </c>
      <c r="D1415" t="s">
        <v>34</v>
      </c>
      <c r="E1415">
        <v>1</v>
      </c>
      <c r="F1415">
        <v>3</v>
      </c>
      <c r="G1415" t="s">
        <v>8</v>
      </c>
      <c r="H1415">
        <v>1</v>
      </c>
    </row>
    <row r="1416" spans="1:8" x14ac:dyDescent="0.45">
      <c r="A1416" t="s">
        <v>2012</v>
      </c>
      <c r="B1416" t="s">
        <v>5642</v>
      </c>
      <c r="C1416" t="s">
        <v>5855</v>
      </c>
      <c r="D1416" t="s">
        <v>34</v>
      </c>
      <c r="E1416">
        <v>1</v>
      </c>
      <c r="F1416">
        <v>3</v>
      </c>
      <c r="G1416" t="s">
        <v>10</v>
      </c>
      <c r="H1416">
        <v>1</v>
      </c>
    </row>
    <row r="1417" spans="1:8" x14ac:dyDescent="0.45">
      <c r="A1417" t="s">
        <v>2012</v>
      </c>
      <c r="B1417" t="s">
        <v>5642</v>
      </c>
      <c r="C1417" t="s">
        <v>5855</v>
      </c>
      <c r="D1417" t="s">
        <v>34</v>
      </c>
      <c r="E1417">
        <v>1</v>
      </c>
      <c r="F1417">
        <v>3</v>
      </c>
      <c r="G1417" t="s">
        <v>9</v>
      </c>
      <c r="H1417">
        <v>1</v>
      </c>
    </row>
    <row r="1418" spans="1:8" x14ac:dyDescent="0.45">
      <c r="A1418" t="s">
        <v>2012</v>
      </c>
      <c r="B1418" t="s">
        <v>5642</v>
      </c>
      <c r="C1418" t="s">
        <v>5855</v>
      </c>
      <c r="D1418" t="s">
        <v>34</v>
      </c>
      <c r="E1418">
        <v>1</v>
      </c>
      <c r="F1418">
        <v>3</v>
      </c>
      <c r="G1418" t="s">
        <v>8</v>
      </c>
      <c r="H1418">
        <v>1</v>
      </c>
    </row>
    <row r="1419" spans="1:8" x14ac:dyDescent="0.45">
      <c r="A1419" t="s">
        <v>5296</v>
      </c>
      <c r="B1419" t="s">
        <v>5649</v>
      </c>
      <c r="C1419" t="s">
        <v>5862</v>
      </c>
      <c r="D1419" t="s">
        <v>40</v>
      </c>
      <c r="E1419">
        <v>1</v>
      </c>
      <c r="F1419">
        <v>2</v>
      </c>
      <c r="G1419" t="s">
        <v>8</v>
      </c>
      <c r="H1419">
        <v>1</v>
      </c>
    </row>
    <row r="1420" spans="1:8" x14ac:dyDescent="0.45">
      <c r="A1420" t="s">
        <v>2479</v>
      </c>
      <c r="B1420" t="s">
        <v>5651</v>
      </c>
      <c r="C1420" t="s">
        <v>5864</v>
      </c>
      <c r="D1420" t="s">
        <v>34</v>
      </c>
      <c r="E1420">
        <v>1</v>
      </c>
      <c r="F1420">
        <v>4</v>
      </c>
      <c r="G1420" t="s">
        <v>16</v>
      </c>
      <c r="H1420">
        <v>1</v>
      </c>
    </row>
    <row r="1421" spans="1:8" x14ac:dyDescent="0.45">
      <c r="A1421" t="s">
        <v>2479</v>
      </c>
      <c r="B1421" t="s">
        <v>5651</v>
      </c>
      <c r="C1421" t="s">
        <v>5864</v>
      </c>
      <c r="D1421" t="s">
        <v>34</v>
      </c>
      <c r="E1421">
        <v>1</v>
      </c>
      <c r="F1421">
        <v>4</v>
      </c>
      <c r="G1421" t="s">
        <v>9</v>
      </c>
      <c r="H1421">
        <v>1</v>
      </c>
    </row>
    <row r="1422" spans="1:8" x14ac:dyDescent="0.45">
      <c r="A1422" t="s">
        <v>1003</v>
      </c>
      <c r="B1422" t="s">
        <v>5627</v>
      </c>
      <c r="C1422" t="s">
        <v>5840</v>
      </c>
      <c r="D1422" t="s">
        <v>40</v>
      </c>
      <c r="E1422">
        <v>1</v>
      </c>
      <c r="F1422">
        <v>2</v>
      </c>
      <c r="G1422" t="s">
        <v>14</v>
      </c>
      <c r="H1422">
        <v>1</v>
      </c>
    </row>
    <row r="1423" spans="1:8" x14ac:dyDescent="0.45">
      <c r="A1423" t="s">
        <v>1003</v>
      </c>
      <c r="B1423" t="s">
        <v>5627</v>
      </c>
      <c r="C1423" t="s">
        <v>5840</v>
      </c>
      <c r="D1423" t="s">
        <v>40</v>
      </c>
      <c r="E1423">
        <v>1</v>
      </c>
      <c r="F1423">
        <v>2</v>
      </c>
      <c r="G1423" t="s">
        <v>8</v>
      </c>
      <c r="H1423">
        <v>1</v>
      </c>
    </row>
    <row r="1424" spans="1:8" x14ac:dyDescent="0.45">
      <c r="A1424" t="s">
        <v>4948</v>
      </c>
      <c r="B1424" t="s">
        <v>5624</v>
      </c>
      <c r="C1424" t="s">
        <v>5837</v>
      </c>
      <c r="D1424" t="s">
        <v>40</v>
      </c>
      <c r="E1424">
        <v>1</v>
      </c>
      <c r="F1424">
        <v>3</v>
      </c>
      <c r="G1424" t="s">
        <v>14</v>
      </c>
      <c r="H1424">
        <v>1</v>
      </c>
    </row>
    <row r="1425" spans="1:8" x14ac:dyDescent="0.45">
      <c r="A1425" t="s">
        <v>4948</v>
      </c>
      <c r="B1425" t="s">
        <v>5624</v>
      </c>
      <c r="C1425" t="s">
        <v>5837</v>
      </c>
      <c r="D1425" t="s">
        <v>40</v>
      </c>
      <c r="E1425">
        <v>1</v>
      </c>
      <c r="F1425">
        <v>3</v>
      </c>
      <c r="G1425" t="s">
        <v>9</v>
      </c>
      <c r="H1425">
        <v>1</v>
      </c>
    </row>
    <row r="1426" spans="1:8" x14ac:dyDescent="0.45">
      <c r="A1426" t="s">
        <v>4948</v>
      </c>
      <c r="B1426" t="s">
        <v>5624</v>
      </c>
      <c r="C1426" t="s">
        <v>5837</v>
      </c>
      <c r="D1426" t="s">
        <v>40</v>
      </c>
      <c r="E1426">
        <v>1</v>
      </c>
      <c r="F1426">
        <v>3</v>
      </c>
      <c r="G1426" t="s">
        <v>8</v>
      </c>
      <c r="H1426">
        <v>1</v>
      </c>
    </row>
    <row r="1427" spans="1:8" x14ac:dyDescent="0.45">
      <c r="A1427" t="s">
        <v>3877</v>
      </c>
      <c r="B1427" t="s">
        <v>5658</v>
      </c>
      <c r="C1427" t="s">
        <v>5871</v>
      </c>
      <c r="D1427" t="s">
        <v>40</v>
      </c>
      <c r="E1427">
        <v>1</v>
      </c>
      <c r="F1427">
        <v>3</v>
      </c>
      <c r="G1427" t="s">
        <v>16</v>
      </c>
      <c r="H1427">
        <v>1</v>
      </c>
    </row>
    <row r="1428" spans="1:8" x14ac:dyDescent="0.45">
      <c r="A1428" t="s">
        <v>3877</v>
      </c>
      <c r="B1428" t="s">
        <v>5658</v>
      </c>
      <c r="C1428" t="s">
        <v>5871</v>
      </c>
      <c r="D1428" t="s">
        <v>40</v>
      </c>
      <c r="E1428">
        <v>1</v>
      </c>
      <c r="F1428">
        <v>3</v>
      </c>
      <c r="G1428" t="s">
        <v>9</v>
      </c>
      <c r="H1428">
        <v>1</v>
      </c>
    </row>
    <row r="1429" spans="1:8" x14ac:dyDescent="0.45">
      <c r="A1429" t="s">
        <v>3877</v>
      </c>
      <c r="B1429" t="s">
        <v>5658</v>
      </c>
      <c r="C1429" t="s">
        <v>5871</v>
      </c>
      <c r="D1429" t="s">
        <v>40</v>
      </c>
      <c r="E1429">
        <v>1</v>
      </c>
      <c r="F1429">
        <v>3</v>
      </c>
      <c r="G1429" t="s">
        <v>8</v>
      </c>
      <c r="H1429">
        <v>1</v>
      </c>
    </row>
    <row r="1430" spans="1:8" x14ac:dyDescent="0.45">
      <c r="A1430" t="s">
        <v>2758</v>
      </c>
      <c r="B1430" t="s">
        <v>5641</v>
      </c>
      <c r="C1430" t="s">
        <v>5854</v>
      </c>
      <c r="D1430" t="s">
        <v>34</v>
      </c>
      <c r="E1430">
        <v>1</v>
      </c>
      <c r="F1430">
        <v>1</v>
      </c>
      <c r="G1430" t="s">
        <v>8</v>
      </c>
      <c r="H1430">
        <v>1</v>
      </c>
    </row>
    <row r="1431" spans="1:8" x14ac:dyDescent="0.45">
      <c r="A1431" t="s">
        <v>1292</v>
      </c>
      <c r="B1431" t="s">
        <v>5641</v>
      </c>
      <c r="C1431" t="s">
        <v>5854</v>
      </c>
      <c r="D1431" t="s">
        <v>34</v>
      </c>
      <c r="E1431">
        <v>1</v>
      </c>
      <c r="F1431">
        <v>4</v>
      </c>
      <c r="G1431" t="s">
        <v>14</v>
      </c>
      <c r="H1431">
        <v>1</v>
      </c>
    </row>
    <row r="1432" spans="1:8" x14ac:dyDescent="0.45">
      <c r="A1432" t="s">
        <v>1292</v>
      </c>
      <c r="B1432" t="s">
        <v>5641</v>
      </c>
      <c r="C1432" t="s">
        <v>5854</v>
      </c>
      <c r="D1432" t="s">
        <v>34</v>
      </c>
      <c r="E1432">
        <v>1</v>
      </c>
      <c r="F1432">
        <v>4</v>
      </c>
      <c r="G1432" t="s">
        <v>16</v>
      </c>
      <c r="H1432">
        <v>1</v>
      </c>
    </row>
    <row r="1433" spans="1:8" x14ac:dyDescent="0.45">
      <c r="A1433" t="s">
        <v>1292</v>
      </c>
      <c r="B1433" t="s">
        <v>5641</v>
      </c>
      <c r="C1433" t="s">
        <v>5854</v>
      </c>
      <c r="D1433" t="s">
        <v>34</v>
      </c>
      <c r="E1433">
        <v>1</v>
      </c>
      <c r="F1433">
        <v>4</v>
      </c>
      <c r="G1433" t="s">
        <v>9</v>
      </c>
      <c r="H1433">
        <v>1</v>
      </c>
    </row>
    <row r="1434" spans="1:8" x14ac:dyDescent="0.45">
      <c r="A1434" t="s">
        <v>548</v>
      </c>
      <c r="B1434" t="s">
        <v>5641</v>
      </c>
      <c r="C1434" t="s">
        <v>5854</v>
      </c>
      <c r="D1434" t="s">
        <v>133</v>
      </c>
      <c r="E1434">
        <v>1</v>
      </c>
      <c r="F1434">
        <v>1</v>
      </c>
      <c r="G1434" t="s">
        <v>8</v>
      </c>
      <c r="H1434">
        <v>1</v>
      </c>
    </row>
    <row r="1435" spans="1:8" x14ac:dyDescent="0.45">
      <c r="A1435" t="s">
        <v>2184</v>
      </c>
      <c r="B1435" t="s">
        <v>5658</v>
      </c>
      <c r="C1435" t="s">
        <v>5871</v>
      </c>
      <c r="D1435" t="s">
        <v>34</v>
      </c>
      <c r="E1435">
        <v>1</v>
      </c>
      <c r="F1435">
        <v>2</v>
      </c>
      <c r="G1435" t="s">
        <v>9</v>
      </c>
      <c r="H1435">
        <v>1</v>
      </c>
    </row>
    <row r="1436" spans="1:8" x14ac:dyDescent="0.45">
      <c r="A1436" t="s">
        <v>4363</v>
      </c>
      <c r="B1436" t="s">
        <v>5627</v>
      </c>
      <c r="C1436" t="s">
        <v>5840</v>
      </c>
      <c r="D1436" t="s">
        <v>34</v>
      </c>
      <c r="E1436">
        <v>1</v>
      </c>
      <c r="F1436">
        <v>3</v>
      </c>
      <c r="G1436" t="s">
        <v>14</v>
      </c>
      <c r="H1436">
        <v>1</v>
      </c>
    </row>
    <row r="1437" spans="1:8" x14ac:dyDescent="0.45">
      <c r="A1437" t="s">
        <v>4363</v>
      </c>
      <c r="B1437" t="s">
        <v>5627</v>
      </c>
      <c r="C1437" t="s">
        <v>5840</v>
      </c>
      <c r="D1437" t="s">
        <v>34</v>
      </c>
      <c r="E1437">
        <v>1</v>
      </c>
      <c r="F1437">
        <v>3</v>
      </c>
      <c r="G1437" t="s">
        <v>9</v>
      </c>
      <c r="H1437">
        <v>1</v>
      </c>
    </row>
    <row r="1438" spans="1:8" x14ac:dyDescent="0.45">
      <c r="A1438" t="s">
        <v>4363</v>
      </c>
      <c r="B1438" t="s">
        <v>5627</v>
      </c>
      <c r="C1438" t="s">
        <v>5840</v>
      </c>
      <c r="D1438" t="s">
        <v>34</v>
      </c>
      <c r="E1438">
        <v>1</v>
      </c>
      <c r="F1438">
        <v>3</v>
      </c>
      <c r="G1438" t="s">
        <v>8</v>
      </c>
      <c r="H1438">
        <v>1</v>
      </c>
    </row>
    <row r="1439" spans="1:8" x14ac:dyDescent="0.45">
      <c r="A1439" t="s">
        <v>4293</v>
      </c>
      <c r="B1439" t="s">
        <v>5736</v>
      </c>
      <c r="C1439" t="s">
        <v>5949</v>
      </c>
      <c r="D1439" t="s">
        <v>40</v>
      </c>
      <c r="E1439">
        <v>1</v>
      </c>
      <c r="F1439">
        <v>1</v>
      </c>
      <c r="G1439" t="s">
        <v>8</v>
      </c>
      <c r="H1439">
        <v>1</v>
      </c>
    </row>
    <row r="1440" spans="1:8" x14ac:dyDescent="0.45">
      <c r="A1440" t="s">
        <v>464</v>
      </c>
      <c r="B1440" t="s">
        <v>5655</v>
      </c>
      <c r="C1440" t="s">
        <v>5868</v>
      </c>
      <c r="D1440" t="s">
        <v>40</v>
      </c>
      <c r="E1440">
        <v>1</v>
      </c>
      <c r="F1440">
        <v>2</v>
      </c>
      <c r="G1440" t="s">
        <v>16</v>
      </c>
      <c r="H1440">
        <v>1</v>
      </c>
    </row>
    <row r="1441" spans="1:8" x14ac:dyDescent="0.45">
      <c r="A1441" t="s">
        <v>2092</v>
      </c>
      <c r="B1441" t="s">
        <v>5687</v>
      </c>
      <c r="C1441" t="s">
        <v>5900</v>
      </c>
      <c r="D1441" t="s">
        <v>34</v>
      </c>
      <c r="E1441">
        <v>1</v>
      </c>
      <c r="F1441">
        <v>1</v>
      </c>
      <c r="G1441" t="s">
        <v>9</v>
      </c>
      <c r="H1441">
        <v>1</v>
      </c>
    </row>
    <row r="1442" spans="1:8" x14ac:dyDescent="0.45">
      <c r="A1442" t="s">
        <v>3353</v>
      </c>
      <c r="B1442" t="s">
        <v>5687</v>
      </c>
      <c r="C1442" t="s">
        <v>5900</v>
      </c>
      <c r="D1442" t="s">
        <v>34</v>
      </c>
      <c r="E1442">
        <v>1</v>
      </c>
      <c r="F1442">
        <v>1</v>
      </c>
      <c r="G1442" t="s">
        <v>8</v>
      </c>
      <c r="H1442">
        <v>1</v>
      </c>
    </row>
    <row r="1443" spans="1:8" x14ac:dyDescent="0.45">
      <c r="A1443" t="s">
        <v>3912</v>
      </c>
      <c r="B1443" t="s">
        <v>5662</v>
      </c>
      <c r="C1443" t="s">
        <v>5875</v>
      </c>
      <c r="D1443" t="s">
        <v>40</v>
      </c>
      <c r="E1443">
        <v>1</v>
      </c>
      <c r="F1443">
        <v>1</v>
      </c>
      <c r="G1443" t="s">
        <v>8</v>
      </c>
      <c r="H1443">
        <v>1</v>
      </c>
    </row>
    <row r="1444" spans="1:8" x14ac:dyDescent="0.45">
      <c r="A1444" t="s">
        <v>2784</v>
      </c>
      <c r="B1444" t="s">
        <v>5651</v>
      </c>
      <c r="C1444" t="s">
        <v>5864</v>
      </c>
      <c r="D1444" t="s">
        <v>40</v>
      </c>
      <c r="E1444">
        <v>1</v>
      </c>
      <c r="F1444">
        <v>5</v>
      </c>
      <c r="G1444" t="s">
        <v>8</v>
      </c>
      <c r="H1444">
        <v>1</v>
      </c>
    </row>
    <row r="1445" spans="1:8" x14ac:dyDescent="0.45">
      <c r="A1445" t="s">
        <v>2784</v>
      </c>
      <c r="B1445" t="s">
        <v>5651</v>
      </c>
      <c r="C1445" t="s">
        <v>5864</v>
      </c>
      <c r="D1445" t="s">
        <v>40</v>
      </c>
      <c r="E1445">
        <v>1</v>
      </c>
      <c r="F1445">
        <v>5</v>
      </c>
      <c r="G1445" t="s">
        <v>10</v>
      </c>
      <c r="H1445">
        <v>1</v>
      </c>
    </row>
    <row r="1446" spans="1:8" x14ac:dyDescent="0.45">
      <c r="A1446" t="s">
        <v>2784</v>
      </c>
      <c r="B1446" t="s">
        <v>5651</v>
      </c>
      <c r="C1446" t="s">
        <v>5864</v>
      </c>
      <c r="D1446" t="s">
        <v>40</v>
      </c>
      <c r="E1446">
        <v>1</v>
      </c>
      <c r="F1446">
        <v>5</v>
      </c>
      <c r="G1446" t="s">
        <v>16</v>
      </c>
      <c r="H1446">
        <v>1</v>
      </c>
    </row>
    <row r="1447" spans="1:8" x14ac:dyDescent="0.45">
      <c r="A1447" t="s">
        <v>1053</v>
      </c>
      <c r="B1447" t="s">
        <v>5685</v>
      </c>
      <c r="C1447" t="s">
        <v>5898</v>
      </c>
      <c r="D1447" t="s">
        <v>34</v>
      </c>
      <c r="E1447">
        <v>1</v>
      </c>
      <c r="F1447">
        <v>2</v>
      </c>
      <c r="G1447" t="s">
        <v>8</v>
      </c>
      <c r="H1447">
        <v>1</v>
      </c>
    </row>
    <row r="1448" spans="1:8" x14ac:dyDescent="0.45">
      <c r="A1448" t="s">
        <v>1053</v>
      </c>
      <c r="B1448" t="s">
        <v>5685</v>
      </c>
      <c r="C1448" t="s">
        <v>5898</v>
      </c>
      <c r="D1448" t="s">
        <v>34</v>
      </c>
      <c r="E1448">
        <v>1</v>
      </c>
      <c r="F1448">
        <v>2</v>
      </c>
      <c r="G1448" t="s">
        <v>9</v>
      </c>
      <c r="H1448">
        <v>1</v>
      </c>
    </row>
    <row r="1449" spans="1:8" x14ac:dyDescent="0.45">
      <c r="A1449" t="s">
        <v>5069</v>
      </c>
      <c r="B1449" t="s">
        <v>5756</v>
      </c>
      <c r="C1449" t="s">
        <v>5969</v>
      </c>
      <c r="D1449" t="s">
        <v>34</v>
      </c>
      <c r="E1449">
        <v>1</v>
      </c>
      <c r="F1449">
        <v>4</v>
      </c>
      <c r="G1449" t="s">
        <v>14</v>
      </c>
      <c r="H1449">
        <v>1</v>
      </c>
    </row>
    <row r="1450" spans="1:8" x14ac:dyDescent="0.45">
      <c r="A1450" t="s">
        <v>3546</v>
      </c>
      <c r="B1450" t="s">
        <v>5679</v>
      </c>
      <c r="C1450" t="s">
        <v>5892</v>
      </c>
      <c r="D1450" t="s">
        <v>40</v>
      </c>
      <c r="E1450">
        <v>1</v>
      </c>
      <c r="F1450">
        <v>1</v>
      </c>
      <c r="G1450" t="s">
        <v>8</v>
      </c>
      <c r="H1450">
        <v>1</v>
      </c>
    </row>
    <row r="1451" spans="1:8" x14ac:dyDescent="0.45">
      <c r="A1451" t="s">
        <v>2444</v>
      </c>
      <c r="B1451" t="s">
        <v>5690</v>
      </c>
      <c r="C1451" t="s">
        <v>5903</v>
      </c>
      <c r="D1451" t="s">
        <v>40</v>
      </c>
      <c r="E1451">
        <v>1</v>
      </c>
      <c r="F1451">
        <v>2</v>
      </c>
      <c r="G1451" t="s">
        <v>8</v>
      </c>
      <c r="H1451">
        <v>1</v>
      </c>
    </row>
    <row r="1452" spans="1:8" x14ac:dyDescent="0.45">
      <c r="A1452" t="s">
        <v>2444</v>
      </c>
      <c r="B1452" t="s">
        <v>5690</v>
      </c>
      <c r="C1452" t="s">
        <v>5903</v>
      </c>
      <c r="D1452" t="s">
        <v>40</v>
      </c>
      <c r="E1452">
        <v>1</v>
      </c>
      <c r="F1452">
        <v>2</v>
      </c>
      <c r="G1452" t="s">
        <v>16</v>
      </c>
      <c r="H1452">
        <v>1</v>
      </c>
    </row>
    <row r="1453" spans="1:8" x14ac:dyDescent="0.45">
      <c r="A1453" t="s">
        <v>1315</v>
      </c>
      <c r="B1453" t="s">
        <v>5713</v>
      </c>
      <c r="C1453" t="s">
        <v>5926</v>
      </c>
      <c r="D1453" t="s">
        <v>34</v>
      </c>
      <c r="E1453">
        <v>1</v>
      </c>
      <c r="F1453">
        <v>2</v>
      </c>
      <c r="G1453" t="s">
        <v>16</v>
      </c>
      <c r="H1453">
        <v>1</v>
      </c>
    </row>
    <row r="1454" spans="1:8" x14ac:dyDescent="0.45">
      <c r="A1454" t="s">
        <v>5308</v>
      </c>
      <c r="B1454" t="s">
        <v>5624</v>
      </c>
      <c r="C1454" t="s">
        <v>5837</v>
      </c>
      <c r="D1454" t="s">
        <v>34</v>
      </c>
      <c r="E1454">
        <v>1</v>
      </c>
      <c r="F1454">
        <v>2</v>
      </c>
      <c r="G1454" t="s">
        <v>8</v>
      </c>
      <c r="H1454">
        <v>1</v>
      </c>
    </row>
    <row r="1455" spans="1:8" x14ac:dyDescent="0.45">
      <c r="A1455" t="s">
        <v>5308</v>
      </c>
      <c r="B1455" t="s">
        <v>5624</v>
      </c>
      <c r="C1455" t="s">
        <v>5837</v>
      </c>
      <c r="D1455" t="s">
        <v>34</v>
      </c>
      <c r="E1455">
        <v>1</v>
      </c>
      <c r="F1455">
        <v>2</v>
      </c>
      <c r="G1455" t="s">
        <v>9</v>
      </c>
      <c r="H1455">
        <v>1</v>
      </c>
    </row>
    <row r="1456" spans="1:8" x14ac:dyDescent="0.45">
      <c r="A1456" t="s">
        <v>1629</v>
      </c>
      <c r="B1456" t="s">
        <v>5655</v>
      </c>
      <c r="C1456" t="s">
        <v>5868</v>
      </c>
      <c r="D1456" t="s">
        <v>34</v>
      </c>
      <c r="E1456">
        <v>1</v>
      </c>
      <c r="F1456">
        <v>2</v>
      </c>
      <c r="G1456" t="s">
        <v>16</v>
      </c>
      <c r="H1456">
        <v>1</v>
      </c>
    </row>
    <row r="1457" spans="1:8" x14ac:dyDescent="0.45">
      <c r="A1457" t="s">
        <v>1629</v>
      </c>
      <c r="B1457" t="s">
        <v>5655</v>
      </c>
      <c r="C1457" t="s">
        <v>5868</v>
      </c>
      <c r="D1457" t="s">
        <v>34</v>
      </c>
      <c r="E1457">
        <v>1</v>
      </c>
      <c r="F1457">
        <v>2</v>
      </c>
      <c r="G1457" t="s">
        <v>14</v>
      </c>
      <c r="H1457">
        <v>1</v>
      </c>
    </row>
    <row r="1458" spans="1:8" x14ac:dyDescent="0.45">
      <c r="A1458" t="s">
        <v>2905</v>
      </c>
      <c r="B1458" t="s">
        <v>5631</v>
      </c>
      <c r="C1458" t="s">
        <v>5844</v>
      </c>
      <c r="D1458" t="s">
        <v>40</v>
      </c>
      <c r="E1458">
        <v>1</v>
      </c>
      <c r="F1458">
        <v>1</v>
      </c>
      <c r="G1458" t="s">
        <v>8</v>
      </c>
      <c r="H1458">
        <v>1</v>
      </c>
    </row>
    <row r="1459" spans="1:8" x14ac:dyDescent="0.45">
      <c r="A1459" t="s">
        <v>2377</v>
      </c>
      <c r="B1459" t="s">
        <v>5641</v>
      </c>
      <c r="C1459" t="s">
        <v>5854</v>
      </c>
      <c r="D1459" t="s">
        <v>40</v>
      </c>
      <c r="E1459">
        <v>1</v>
      </c>
      <c r="F1459">
        <v>1</v>
      </c>
      <c r="G1459" t="s">
        <v>8</v>
      </c>
      <c r="H1459">
        <v>1</v>
      </c>
    </row>
    <row r="1460" spans="1:8" x14ac:dyDescent="0.45">
      <c r="A1460" t="s">
        <v>4007</v>
      </c>
      <c r="B1460" t="s">
        <v>5648</v>
      </c>
      <c r="C1460" t="s">
        <v>5861</v>
      </c>
      <c r="D1460" t="s">
        <v>269</v>
      </c>
      <c r="E1460">
        <v>1</v>
      </c>
      <c r="F1460">
        <v>2</v>
      </c>
      <c r="G1460" t="s">
        <v>16</v>
      </c>
      <c r="H1460">
        <v>1</v>
      </c>
    </row>
    <row r="1461" spans="1:8" x14ac:dyDescent="0.45">
      <c r="A1461" t="s">
        <v>4520</v>
      </c>
      <c r="B1461" t="s">
        <v>5641</v>
      </c>
      <c r="C1461" t="s">
        <v>5854</v>
      </c>
      <c r="D1461" t="s">
        <v>40</v>
      </c>
      <c r="E1461">
        <v>1</v>
      </c>
      <c r="F1461">
        <v>2</v>
      </c>
      <c r="G1461" t="s">
        <v>8</v>
      </c>
      <c r="H1461">
        <v>1</v>
      </c>
    </row>
    <row r="1462" spans="1:8" x14ac:dyDescent="0.45">
      <c r="A1462" t="s">
        <v>4520</v>
      </c>
      <c r="B1462" t="s">
        <v>5641</v>
      </c>
      <c r="C1462" t="s">
        <v>5854</v>
      </c>
      <c r="D1462" t="s">
        <v>40</v>
      </c>
      <c r="E1462">
        <v>1</v>
      </c>
      <c r="F1462">
        <v>2</v>
      </c>
      <c r="G1462" t="s">
        <v>14</v>
      </c>
      <c r="H1462">
        <v>1</v>
      </c>
    </row>
    <row r="1463" spans="1:8" x14ac:dyDescent="0.45">
      <c r="A1463" t="s">
        <v>1978</v>
      </c>
      <c r="B1463" t="s">
        <v>5674</v>
      </c>
      <c r="C1463" t="s">
        <v>5887</v>
      </c>
      <c r="D1463" t="s">
        <v>40</v>
      </c>
      <c r="E1463">
        <v>1</v>
      </c>
      <c r="F1463">
        <v>1</v>
      </c>
      <c r="G1463" t="s">
        <v>8</v>
      </c>
      <c r="H1463">
        <v>1</v>
      </c>
    </row>
    <row r="1464" spans="1:8" x14ac:dyDescent="0.45">
      <c r="A1464" t="s">
        <v>2253</v>
      </c>
      <c r="B1464" t="s">
        <v>5630</v>
      </c>
      <c r="C1464" t="s">
        <v>5843</v>
      </c>
      <c r="D1464" t="s">
        <v>40</v>
      </c>
      <c r="E1464">
        <v>1</v>
      </c>
      <c r="F1464">
        <v>1</v>
      </c>
      <c r="G1464" t="s">
        <v>8</v>
      </c>
      <c r="H1464">
        <v>1</v>
      </c>
    </row>
    <row r="1465" spans="1:8" x14ac:dyDescent="0.45">
      <c r="A1465" t="s">
        <v>4926</v>
      </c>
      <c r="B1465" t="s">
        <v>5644</v>
      </c>
      <c r="C1465" t="s">
        <v>5857</v>
      </c>
      <c r="D1465" t="s">
        <v>40</v>
      </c>
      <c r="E1465">
        <v>1</v>
      </c>
      <c r="F1465">
        <v>1</v>
      </c>
      <c r="G1465" t="s">
        <v>8</v>
      </c>
      <c r="H1465">
        <v>1</v>
      </c>
    </row>
    <row r="1466" spans="1:8" x14ac:dyDescent="0.45">
      <c r="A1466" t="s">
        <v>1697</v>
      </c>
      <c r="B1466" t="s">
        <v>5658</v>
      </c>
      <c r="C1466" t="s">
        <v>5871</v>
      </c>
      <c r="D1466" t="s">
        <v>40</v>
      </c>
      <c r="E1466">
        <v>1</v>
      </c>
      <c r="F1466">
        <v>2</v>
      </c>
      <c r="G1466" t="s">
        <v>10</v>
      </c>
      <c r="H1466">
        <v>1</v>
      </c>
    </row>
    <row r="1467" spans="1:8" x14ac:dyDescent="0.45">
      <c r="A1467" t="s">
        <v>1697</v>
      </c>
      <c r="B1467" t="s">
        <v>5658</v>
      </c>
      <c r="C1467" t="s">
        <v>5871</v>
      </c>
      <c r="D1467" t="s">
        <v>40</v>
      </c>
      <c r="E1467">
        <v>1</v>
      </c>
      <c r="F1467">
        <v>2</v>
      </c>
      <c r="G1467" t="s">
        <v>8</v>
      </c>
      <c r="H1467">
        <v>1</v>
      </c>
    </row>
    <row r="1468" spans="1:8" x14ac:dyDescent="0.45">
      <c r="A1468" t="s">
        <v>591</v>
      </c>
      <c r="B1468" t="s">
        <v>5685</v>
      </c>
      <c r="C1468" t="s">
        <v>5898</v>
      </c>
      <c r="D1468" t="s">
        <v>133</v>
      </c>
      <c r="E1468">
        <v>1</v>
      </c>
      <c r="F1468">
        <v>2</v>
      </c>
      <c r="G1468" t="s">
        <v>9</v>
      </c>
      <c r="H1468">
        <v>1</v>
      </c>
    </row>
    <row r="1469" spans="1:8" x14ac:dyDescent="0.45">
      <c r="A1469" t="s">
        <v>5246</v>
      </c>
      <c r="B1469" t="s">
        <v>5757</v>
      </c>
      <c r="C1469" t="s">
        <v>5970</v>
      </c>
      <c r="D1469" t="s">
        <v>34</v>
      </c>
      <c r="E1469">
        <v>1</v>
      </c>
      <c r="F1469">
        <v>3</v>
      </c>
      <c r="G1469" t="s">
        <v>16</v>
      </c>
      <c r="H1469">
        <v>1</v>
      </c>
    </row>
    <row r="1470" spans="1:8" x14ac:dyDescent="0.45">
      <c r="A1470" t="s">
        <v>5246</v>
      </c>
      <c r="B1470" t="s">
        <v>5757</v>
      </c>
      <c r="C1470" t="s">
        <v>5970</v>
      </c>
      <c r="D1470" t="s">
        <v>34</v>
      </c>
      <c r="E1470">
        <v>1</v>
      </c>
      <c r="F1470">
        <v>3</v>
      </c>
      <c r="G1470" t="s">
        <v>14</v>
      </c>
      <c r="H1470">
        <v>1</v>
      </c>
    </row>
    <row r="1471" spans="1:8" x14ac:dyDescent="0.45">
      <c r="A1471" t="s">
        <v>1002</v>
      </c>
      <c r="B1471" t="s">
        <v>5631</v>
      </c>
      <c r="C1471" t="s">
        <v>5844</v>
      </c>
      <c r="D1471" t="s">
        <v>40</v>
      </c>
      <c r="E1471">
        <v>1</v>
      </c>
      <c r="F1471">
        <v>3</v>
      </c>
      <c r="G1471" t="s">
        <v>9</v>
      </c>
      <c r="H1471">
        <v>1</v>
      </c>
    </row>
    <row r="1472" spans="1:8" x14ac:dyDescent="0.45">
      <c r="A1472" t="s">
        <v>1002</v>
      </c>
      <c r="B1472" t="s">
        <v>5631</v>
      </c>
      <c r="C1472" t="s">
        <v>5844</v>
      </c>
      <c r="D1472" t="s">
        <v>40</v>
      </c>
      <c r="E1472">
        <v>1</v>
      </c>
      <c r="F1472">
        <v>3</v>
      </c>
      <c r="G1472" t="s">
        <v>14</v>
      </c>
      <c r="H1472">
        <v>1</v>
      </c>
    </row>
    <row r="1473" spans="1:8" x14ac:dyDescent="0.45">
      <c r="A1473" t="s">
        <v>1002</v>
      </c>
      <c r="B1473" t="s">
        <v>5631</v>
      </c>
      <c r="C1473" t="s">
        <v>5844</v>
      </c>
      <c r="D1473" t="s">
        <v>40</v>
      </c>
      <c r="E1473">
        <v>1</v>
      </c>
      <c r="F1473">
        <v>3</v>
      </c>
      <c r="G1473" t="s">
        <v>8</v>
      </c>
      <c r="H1473">
        <v>1</v>
      </c>
    </row>
    <row r="1474" spans="1:8" x14ac:dyDescent="0.45">
      <c r="A1474" t="s">
        <v>4239</v>
      </c>
      <c r="B1474" t="s">
        <v>5651</v>
      </c>
      <c r="C1474" t="s">
        <v>5864</v>
      </c>
      <c r="D1474" t="s">
        <v>34</v>
      </c>
      <c r="E1474">
        <v>1</v>
      </c>
      <c r="F1474">
        <v>1</v>
      </c>
      <c r="G1474" t="s">
        <v>8</v>
      </c>
      <c r="H1474">
        <v>1</v>
      </c>
    </row>
    <row r="1475" spans="1:8" x14ac:dyDescent="0.45">
      <c r="A1475" t="s">
        <v>3825</v>
      </c>
      <c r="B1475" t="s">
        <v>5627</v>
      </c>
      <c r="C1475" t="s">
        <v>5840</v>
      </c>
      <c r="D1475" t="s">
        <v>40</v>
      </c>
      <c r="E1475">
        <v>1</v>
      </c>
      <c r="F1475">
        <v>2</v>
      </c>
      <c r="G1475" t="s">
        <v>8</v>
      </c>
      <c r="H1475">
        <v>1</v>
      </c>
    </row>
    <row r="1476" spans="1:8" x14ac:dyDescent="0.45">
      <c r="A1476" t="s">
        <v>3825</v>
      </c>
      <c r="B1476" t="s">
        <v>5627</v>
      </c>
      <c r="C1476" t="s">
        <v>5840</v>
      </c>
      <c r="D1476" t="s">
        <v>40</v>
      </c>
      <c r="E1476">
        <v>1</v>
      </c>
      <c r="F1476">
        <v>2</v>
      </c>
      <c r="G1476" t="s">
        <v>16</v>
      </c>
      <c r="H1476">
        <v>1</v>
      </c>
    </row>
    <row r="1477" spans="1:8" x14ac:dyDescent="0.45">
      <c r="A1477" t="s">
        <v>2713</v>
      </c>
      <c r="B1477" t="s">
        <v>5633</v>
      </c>
      <c r="C1477" t="s">
        <v>5846</v>
      </c>
      <c r="D1477" t="s">
        <v>34</v>
      </c>
      <c r="E1477">
        <v>1</v>
      </c>
      <c r="F1477">
        <v>2</v>
      </c>
      <c r="G1477" t="s">
        <v>16</v>
      </c>
      <c r="H1477">
        <v>1</v>
      </c>
    </row>
    <row r="1478" spans="1:8" x14ac:dyDescent="0.45">
      <c r="A1478" t="s">
        <v>142</v>
      </c>
      <c r="B1478" t="s">
        <v>5651</v>
      </c>
      <c r="C1478" t="s">
        <v>5864</v>
      </c>
      <c r="D1478" t="s">
        <v>34</v>
      </c>
      <c r="E1478">
        <v>1</v>
      </c>
      <c r="F1478">
        <v>2</v>
      </c>
      <c r="G1478" t="s">
        <v>9</v>
      </c>
      <c r="H1478">
        <v>1</v>
      </c>
    </row>
    <row r="1479" spans="1:8" x14ac:dyDescent="0.45">
      <c r="A1479" t="s">
        <v>142</v>
      </c>
      <c r="B1479" t="s">
        <v>5651</v>
      </c>
      <c r="C1479" t="s">
        <v>5864</v>
      </c>
      <c r="D1479" t="s">
        <v>34</v>
      </c>
      <c r="E1479">
        <v>1</v>
      </c>
      <c r="F1479">
        <v>2</v>
      </c>
      <c r="G1479" t="s">
        <v>8</v>
      </c>
      <c r="H1479">
        <v>1</v>
      </c>
    </row>
    <row r="1480" spans="1:8" x14ac:dyDescent="0.45">
      <c r="A1480" t="s">
        <v>1378</v>
      </c>
      <c r="B1480" t="s">
        <v>5666</v>
      </c>
      <c r="C1480" t="s">
        <v>5879</v>
      </c>
      <c r="D1480" t="s">
        <v>34</v>
      </c>
      <c r="E1480">
        <v>1</v>
      </c>
      <c r="F1480">
        <v>3</v>
      </c>
      <c r="G1480" t="s">
        <v>8</v>
      </c>
      <c r="H1480">
        <v>1</v>
      </c>
    </row>
    <row r="1481" spans="1:8" x14ac:dyDescent="0.45">
      <c r="A1481" t="s">
        <v>1378</v>
      </c>
      <c r="B1481" t="s">
        <v>5666</v>
      </c>
      <c r="C1481" t="s">
        <v>5879</v>
      </c>
      <c r="D1481" t="s">
        <v>34</v>
      </c>
      <c r="E1481">
        <v>1</v>
      </c>
      <c r="F1481">
        <v>3</v>
      </c>
      <c r="G1481" t="s">
        <v>9</v>
      </c>
      <c r="H1481">
        <v>1</v>
      </c>
    </row>
    <row r="1482" spans="1:8" x14ac:dyDescent="0.45">
      <c r="A1482" t="s">
        <v>1378</v>
      </c>
      <c r="B1482" t="s">
        <v>5666</v>
      </c>
      <c r="C1482" t="s">
        <v>5879</v>
      </c>
      <c r="D1482" t="s">
        <v>34</v>
      </c>
      <c r="E1482">
        <v>1</v>
      </c>
      <c r="F1482">
        <v>3</v>
      </c>
      <c r="G1482" t="s">
        <v>10</v>
      </c>
      <c r="H1482">
        <v>1</v>
      </c>
    </row>
    <row r="1483" spans="1:8" x14ac:dyDescent="0.45">
      <c r="A1483" t="s">
        <v>2680</v>
      </c>
      <c r="B1483" t="s">
        <v>5644</v>
      </c>
      <c r="C1483" t="s">
        <v>5857</v>
      </c>
      <c r="D1483" t="s">
        <v>40</v>
      </c>
      <c r="E1483">
        <v>1</v>
      </c>
      <c r="F1483">
        <v>2</v>
      </c>
      <c r="G1483" t="s">
        <v>16</v>
      </c>
      <c r="H1483">
        <v>1</v>
      </c>
    </row>
    <row r="1484" spans="1:8" x14ac:dyDescent="0.45">
      <c r="A1484" t="s">
        <v>5193</v>
      </c>
      <c r="B1484" t="s">
        <v>5641</v>
      </c>
      <c r="C1484" t="s">
        <v>5854</v>
      </c>
      <c r="D1484" t="s">
        <v>34</v>
      </c>
      <c r="E1484">
        <v>1</v>
      </c>
      <c r="F1484">
        <v>1</v>
      </c>
      <c r="G1484" t="s">
        <v>9</v>
      </c>
      <c r="H1484">
        <v>1</v>
      </c>
    </row>
    <row r="1485" spans="1:8" x14ac:dyDescent="0.45">
      <c r="A1485" t="s">
        <v>505</v>
      </c>
      <c r="B1485" t="s">
        <v>5630</v>
      </c>
      <c r="C1485" t="s">
        <v>5843</v>
      </c>
      <c r="D1485" t="s">
        <v>40</v>
      </c>
      <c r="E1485">
        <v>1</v>
      </c>
      <c r="F1485">
        <v>4</v>
      </c>
      <c r="G1485" t="s">
        <v>9</v>
      </c>
      <c r="H1485">
        <v>1</v>
      </c>
    </row>
    <row r="1486" spans="1:8" x14ac:dyDescent="0.45">
      <c r="A1486" t="s">
        <v>505</v>
      </c>
      <c r="B1486" t="s">
        <v>5630</v>
      </c>
      <c r="C1486" t="s">
        <v>5843</v>
      </c>
      <c r="D1486" t="s">
        <v>40</v>
      </c>
      <c r="E1486">
        <v>1</v>
      </c>
      <c r="F1486">
        <v>4</v>
      </c>
      <c r="G1486" t="s">
        <v>14</v>
      </c>
      <c r="H1486">
        <v>1</v>
      </c>
    </row>
    <row r="1487" spans="1:8" x14ac:dyDescent="0.45">
      <c r="A1487" t="s">
        <v>505</v>
      </c>
      <c r="B1487" t="s">
        <v>5630</v>
      </c>
      <c r="C1487" t="s">
        <v>5843</v>
      </c>
      <c r="D1487" t="s">
        <v>40</v>
      </c>
      <c r="E1487">
        <v>1</v>
      </c>
      <c r="F1487">
        <v>4</v>
      </c>
      <c r="G1487" t="s">
        <v>8</v>
      </c>
      <c r="H1487">
        <v>1</v>
      </c>
    </row>
    <row r="1488" spans="1:8" x14ac:dyDescent="0.45">
      <c r="A1488" t="s">
        <v>1763</v>
      </c>
      <c r="B1488" t="s">
        <v>5651</v>
      </c>
      <c r="C1488" t="s">
        <v>5864</v>
      </c>
      <c r="D1488" t="s">
        <v>34</v>
      </c>
      <c r="E1488">
        <v>1</v>
      </c>
      <c r="F1488">
        <v>1</v>
      </c>
      <c r="G1488" t="s">
        <v>9</v>
      </c>
      <c r="H1488">
        <v>1</v>
      </c>
    </row>
    <row r="1489" spans="1:8" x14ac:dyDescent="0.45">
      <c r="A1489" t="s">
        <v>3420</v>
      </c>
      <c r="B1489" t="s">
        <v>5631</v>
      </c>
      <c r="C1489" t="s">
        <v>5844</v>
      </c>
      <c r="D1489" t="s">
        <v>34</v>
      </c>
      <c r="E1489">
        <v>1</v>
      </c>
      <c r="F1489">
        <v>2</v>
      </c>
      <c r="G1489" t="s">
        <v>14</v>
      </c>
      <c r="H1489">
        <v>1</v>
      </c>
    </row>
    <row r="1490" spans="1:8" x14ac:dyDescent="0.45">
      <c r="A1490" t="s">
        <v>3420</v>
      </c>
      <c r="B1490" t="s">
        <v>5631</v>
      </c>
      <c r="C1490" t="s">
        <v>5844</v>
      </c>
      <c r="D1490" t="s">
        <v>34</v>
      </c>
      <c r="E1490">
        <v>1</v>
      </c>
      <c r="F1490">
        <v>2</v>
      </c>
      <c r="G1490" t="s">
        <v>8</v>
      </c>
      <c r="H1490">
        <v>1</v>
      </c>
    </row>
    <row r="1491" spans="1:8" x14ac:dyDescent="0.45">
      <c r="A1491" t="s">
        <v>3578</v>
      </c>
      <c r="B1491" t="s">
        <v>5758</v>
      </c>
      <c r="C1491" t="s">
        <v>5971</v>
      </c>
      <c r="D1491" t="s">
        <v>40</v>
      </c>
      <c r="E1491">
        <v>1</v>
      </c>
      <c r="F1491">
        <v>2</v>
      </c>
      <c r="G1491" t="s">
        <v>16</v>
      </c>
      <c r="H1491">
        <v>1</v>
      </c>
    </row>
    <row r="1492" spans="1:8" x14ac:dyDescent="0.45">
      <c r="A1492" t="s">
        <v>3578</v>
      </c>
      <c r="B1492" t="s">
        <v>5758</v>
      </c>
      <c r="C1492" t="s">
        <v>5971</v>
      </c>
      <c r="D1492" t="s">
        <v>40</v>
      </c>
      <c r="E1492">
        <v>1</v>
      </c>
      <c r="F1492">
        <v>2</v>
      </c>
      <c r="G1492" t="s">
        <v>8</v>
      </c>
      <c r="H1492">
        <v>1</v>
      </c>
    </row>
    <row r="1493" spans="1:8" x14ac:dyDescent="0.45">
      <c r="A1493" t="s">
        <v>1944</v>
      </c>
      <c r="B1493" t="s">
        <v>5640</v>
      </c>
      <c r="C1493" t="s">
        <v>5853</v>
      </c>
      <c r="D1493" t="s">
        <v>40</v>
      </c>
      <c r="E1493">
        <v>1</v>
      </c>
      <c r="F1493">
        <v>3</v>
      </c>
      <c r="G1493" t="s">
        <v>16</v>
      </c>
      <c r="H1493">
        <v>1</v>
      </c>
    </row>
    <row r="1494" spans="1:8" x14ac:dyDescent="0.45">
      <c r="A1494" t="s">
        <v>282</v>
      </c>
      <c r="B1494" t="s">
        <v>5663</v>
      </c>
      <c r="C1494" t="s">
        <v>5876</v>
      </c>
      <c r="D1494" t="s">
        <v>34</v>
      </c>
      <c r="E1494">
        <v>1</v>
      </c>
      <c r="F1494">
        <v>2</v>
      </c>
      <c r="G1494" t="s">
        <v>9</v>
      </c>
      <c r="H1494">
        <v>1</v>
      </c>
    </row>
    <row r="1495" spans="1:8" x14ac:dyDescent="0.45">
      <c r="A1495" t="s">
        <v>282</v>
      </c>
      <c r="B1495" t="s">
        <v>5663</v>
      </c>
      <c r="C1495" t="s">
        <v>5876</v>
      </c>
      <c r="D1495" t="s">
        <v>34</v>
      </c>
      <c r="E1495">
        <v>1</v>
      </c>
      <c r="F1495">
        <v>2</v>
      </c>
      <c r="G1495" t="s">
        <v>14</v>
      </c>
      <c r="H1495">
        <v>1</v>
      </c>
    </row>
    <row r="1496" spans="1:8" x14ac:dyDescent="0.45">
      <c r="A1496" t="s">
        <v>4495</v>
      </c>
      <c r="B1496" t="s">
        <v>5645</v>
      </c>
      <c r="C1496" t="s">
        <v>5858</v>
      </c>
      <c r="D1496" t="s">
        <v>34</v>
      </c>
      <c r="E1496">
        <v>1</v>
      </c>
      <c r="F1496">
        <v>2</v>
      </c>
      <c r="G1496" t="s">
        <v>16</v>
      </c>
      <c r="H1496">
        <v>1</v>
      </c>
    </row>
    <row r="1497" spans="1:8" x14ac:dyDescent="0.45">
      <c r="A1497" t="s">
        <v>4495</v>
      </c>
      <c r="B1497" t="s">
        <v>5645</v>
      </c>
      <c r="C1497" t="s">
        <v>5858</v>
      </c>
      <c r="D1497" t="s">
        <v>34</v>
      </c>
      <c r="E1497">
        <v>1</v>
      </c>
      <c r="F1497">
        <v>2</v>
      </c>
      <c r="G1497" t="s">
        <v>8</v>
      </c>
      <c r="H1497">
        <v>1</v>
      </c>
    </row>
    <row r="1498" spans="1:8" x14ac:dyDescent="0.45">
      <c r="A1498" t="s">
        <v>3932</v>
      </c>
      <c r="B1498" t="s">
        <v>5692</v>
      </c>
      <c r="C1498" t="s">
        <v>5905</v>
      </c>
      <c r="D1498" t="s">
        <v>34</v>
      </c>
      <c r="E1498">
        <v>1</v>
      </c>
      <c r="F1498">
        <v>1</v>
      </c>
      <c r="G1498" t="s">
        <v>8</v>
      </c>
      <c r="H1498">
        <v>1</v>
      </c>
    </row>
    <row r="1499" spans="1:8" x14ac:dyDescent="0.45">
      <c r="A1499" t="s">
        <v>1350</v>
      </c>
      <c r="B1499" t="s">
        <v>5644</v>
      </c>
      <c r="C1499" t="s">
        <v>5857</v>
      </c>
      <c r="D1499" t="s">
        <v>34</v>
      </c>
      <c r="E1499">
        <v>1</v>
      </c>
      <c r="F1499">
        <v>1</v>
      </c>
      <c r="G1499" t="s">
        <v>8</v>
      </c>
      <c r="H1499">
        <v>1</v>
      </c>
    </row>
    <row r="1500" spans="1:8" x14ac:dyDescent="0.45">
      <c r="A1500" t="s">
        <v>5514</v>
      </c>
      <c r="B1500" t="s">
        <v>5632</v>
      </c>
      <c r="C1500" t="s">
        <v>5845</v>
      </c>
      <c r="D1500" t="s">
        <v>34</v>
      </c>
      <c r="E1500">
        <v>1</v>
      </c>
      <c r="F1500">
        <v>2</v>
      </c>
      <c r="G1500" t="s">
        <v>14</v>
      </c>
      <c r="H1500">
        <v>1</v>
      </c>
    </row>
    <row r="1501" spans="1:8" x14ac:dyDescent="0.45">
      <c r="A1501" t="s">
        <v>5514</v>
      </c>
      <c r="B1501" t="s">
        <v>5632</v>
      </c>
      <c r="C1501" t="s">
        <v>5845</v>
      </c>
      <c r="D1501" t="s">
        <v>34</v>
      </c>
      <c r="E1501">
        <v>1</v>
      </c>
      <c r="F1501">
        <v>2</v>
      </c>
      <c r="G1501" t="s">
        <v>8</v>
      </c>
      <c r="H1501">
        <v>1</v>
      </c>
    </row>
    <row r="1502" spans="1:8" x14ac:dyDescent="0.45">
      <c r="A1502" t="s">
        <v>4160</v>
      </c>
      <c r="B1502" t="s">
        <v>5720</v>
      </c>
      <c r="C1502" t="s">
        <v>5933</v>
      </c>
      <c r="D1502" t="s">
        <v>34</v>
      </c>
      <c r="E1502">
        <v>1</v>
      </c>
      <c r="F1502">
        <v>1</v>
      </c>
      <c r="G1502" t="s">
        <v>8</v>
      </c>
      <c r="H1502">
        <v>1</v>
      </c>
    </row>
    <row r="1503" spans="1:8" x14ac:dyDescent="0.45">
      <c r="A1503" t="s">
        <v>2694</v>
      </c>
      <c r="B1503" t="s">
        <v>5655</v>
      </c>
      <c r="C1503" t="s">
        <v>5868</v>
      </c>
      <c r="D1503" t="s">
        <v>40</v>
      </c>
      <c r="E1503">
        <v>1</v>
      </c>
      <c r="F1503">
        <v>2</v>
      </c>
      <c r="G1503" t="s">
        <v>8</v>
      </c>
      <c r="H1503">
        <v>1</v>
      </c>
    </row>
    <row r="1504" spans="1:8" x14ac:dyDescent="0.45">
      <c r="A1504" t="s">
        <v>2694</v>
      </c>
      <c r="B1504" t="s">
        <v>5655</v>
      </c>
      <c r="C1504" t="s">
        <v>5868</v>
      </c>
      <c r="D1504" t="s">
        <v>40</v>
      </c>
      <c r="E1504">
        <v>1</v>
      </c>
      <c r="F1504">
        <v>2</v>
      </c>
      <c r="G1504" t="s">
        <v>9</v>
      </c>
      <c r="H1504">
        <v>1</v>
      </c>
    </row>
    <row r="1505" spans="1:8" x14ac:dyDescent="0.45">
      <c r="A1505" t="s">
        <v>4158</v>
      </c>
      <c r="B1505" t="s">
        <v>5695</v>
      </c>
      <c r="C1505" t="s">
        <v>5908</v>
      </c>
      <c r="D1505" t="s">
        <v>34</v>
      </c>
      <c r="E1505">
        <v>1</v>
      </c>
      <c r="F1505">
        <v>3</v>
      </c>
      <c r="G1505" t="s">
        <v>14</v>
      </c>
      <c r="H1505">
        <v>1</v>
      </c>
    </row>
    <row r="1506" spans="1:8" x14ac:dyDescent="0.45">
      <c r="A1506" t="s">
        <v>4158</v>
      </c>
      <c r="B1506" t="s">
        <v>5695</v>
      </c>
      <c r="C1506" t="s">
        <v>5908</v>
      </c>
      <c r="D1506" t="s">
        <v>34</v>
      </c>
      <c r="E1506">
        <v>1</v>
      </c>
      <c r="F1506">
        <v>3</v>
      </c>
      <c r="G1506" t="s">
        <v>16</v>
      </c>
      <c r="H1506">
        <v>1</v>
      </c>
    </row>
    <row r="1507" spans="1:8" x14ac:dyDescent="0.45">
      <c r="A1507" t="s">
        <v>140</v>
      </c>
      <c r="B1507" t="s">
        <v>5641</v>
      </c>
      <c r="C1507" t="s">
        <v>5854</v>
      </c>
      <c r="D1507" t="s">
        <v>34</v>
      </c>
      <c r="E1507">
        <v>1</v>
      </c>
      <c r="F1507">
        <v>1</v>
      </c>
      <c r="G1507" t="s">
        <v>8</v>
      </c>
      <c r="H1507">
        <v>1</v>
      </c>
    </row>
    <row r="1508" spans="1:8" x14ac:dyDescent="0.45">
      <c r="A1508" t="s">
        <v>989</v>
      </c>
      <c r="B1508" t="s">
        <v>5626</v>
      </c>
      <c r="C1508" t="s">
        <v>5839</v>
      </c>
      <c r="D1508" t="s">
        <v>40</v>
      </c>
      <c r="E1508">
        <v>1</v>
      </c>
      <c r="F1508">
        <v>2</v>
      </c>
      <c r="G1508" t="s">
        <v>9</v>
      </c>
      <c r="H1508">
        <v>1</v>
      </c>
    </row>
    <row r="1509" spans="1:8" x14ac:dyDescent="0.45">
      <c r="A1509" t="s">
        <v>2490</v>
      </c>
      <c r="B1509" t="s">
        <v>5630</v>
      </c>
      <c r="C1509" t="s">
        <v>5843</v>
      </c>
      <c r="D1509" t="s">
        <v>133</v>
      </c>
      <c r="E1509">
        <v>1</v>
      </c>
      <c r="F1509">
        <v>1</v>
      </c>
      <c r="G1509" t="s">
        <v>9</v>
      </c>
      <c r="H1509">
        <v>1</v>
      </c>
    </row>
    <row r="1510" spans="1:8" x14ac:dyDescent="0.45">
      <c r="A1510" t="s">
        <v>511</v>
      </c>
      <c r="B1510" t="s">
        <v>5687</v>
      </c>
      <c r="C1510" t="s">
        <v>5900</v>
      </c>
      <c r="D1510" t="s">
        <v>34</v>
      </c>
      <c r="E1510">
        <v>1</v>
      </c>
      <c r="F1510">
        <v>1</v>
      </c>
      <c r="G1510" t="s">
        <v>8</v>
      </c>
      <c r="H1510">
        <v>1</v>
      </c>
    </row>
    <row r="1511" spans="1:8" x14ac:dyDescent="0.45">
      <c r="A1511" t="s">
        <v>4861</v>
      </c>
      <c r="B1511" t="s">
        <v>5759</v>
      </c>
      <c r="C1511" t="s">
        <v>5972</v>
      </c>
      <c r="D1511" t="s">
        <v>40</v>
      </c>
      <c r="E1511">
        <v>1</v>
      </c>
      <c r="F1511">
        <v>2</v>
      </c>
      <c r="G1511" t="s">
        <v>8</v>
      </c>
      <c r="H1511">
        <v>1</v>
      </c>
    </row>
    <row r="1512" spans="1:8" x14ac:dyDescent="0.45">
      <c r="A1512" t="s">
        <v>4861</v>
      </c>
      <c r="B1512" t="s">
        <v>5759</v>
      </c>
      <c r="C1512" t="s">
        <v>5972</v>
      </c>
      <c r="D1512" t="s">
        <v>40</v>
      </c>
      <c r="E1512">
        <v>1</v>
      </c>
      <c r="F1512">
        <v>2</v>
      </c>
      <c r="G1512" t="s">
        <v>14</v>
      </c>
      <c r="H1512">
        <v>1</v>
      </c>
    </row>
    <row r="1513" spans="1:8" x14ac:dyDescent="0.45">
      <c r="A1513" t="s">
        <v>3234</v>
      </c>
      <c r="B1513" t="s">
        <v>5644</v>
      </c>
      <c r="C1513" t="s">
        <v>5857</v>
      </c>
      <c r="D1513" t="s">
        <v>40</v>
      </c>
      <c r="E1513">
        <v>1</v>
      </c>
      <c r="F1513">
        <v>1</v>
      </c>
      <c r="G1513" t="s">
        <v>8</v>
      </c>
      <c r="H1513">
        <v>1</v>
      </c>
    </row>
    <row r="1514" spans="1:8" x14ac:dyDescent="0.45">
      <c r="A1514" t="s">
        <v>2005</v>
      </c>
      <c r="B1514" t="s">
        <v>5627</v>
      </c>
      <c r="C1514" t="s">
        <v>5840</v>
      </c>
      <c r="D1514" t="s">
        <v>40</v>
      </c>
      <c r="E1514">
        <v>1</v>
      </c>
      <c r="F1514">
        <v>2</v>
      </c>
      <c r="G1514" t="s">
        <v>9</v>
      </c>
      <c r="H1514">
        <v>1</v>
      </c>
    </row>
    <row r="1515" spans="1:8" x14ac:dyDescent="0.45">
      <c r="A1515" t="s">
        <v>2005</v>
      </c>
      <c r="B1515" t="s">
        <v>5627</v>
      </c>
      <c r="C1515" t="s">
        <v>5840</v>
      </c>
      <c r="D1515" t="s">
        <v>40</v>
      </c>
      <c r="E1515">
        <v>1</v>
      </c>
      <c r="F1515">
        <v>2</v>
      </c>
      <c r="G1515" t="s">
        <v>8</v>
      </c>
      <c r="H1515">
        <v>1</v>
      </c>
    </row>
    <row r="1516" spans="1:8" x14ac:dyDescent="0.45">
      <c r="A1516" t="s">
        <v>5211</v>
      </c>
      <c r="B1516" t="s">
        <v>5623</v>
      </c>
      <c r="C1516" t="s">
        <v>5836</v>
      </c>
      <c r="D1516" t="s">
        <v>40</v>
      </c>
      <c r="E1516">
        <v>1</v>
      </c>
      <c r="F1516">
        <v>3</v>
      </c>
      <c r="G1516" t="s">
        <v>14</v>
      </c>
      <c r="H1516">
        <v>1</v>
      </c>
    </row>
    <row r="1517" spans="1:8" x14ac:dyDescent="0.45">
      <c r="A1517" t="s">
        <v>5211</v>
      </c>
      <c r="B1517" t="s">
        <v>5623</v>
      </c>
      <c r="C1517" t="s">
        <v>5836</v>
      </c>
      <c r="D1517" t="s">
        <v>40</v>
      </c>
      <c r="E1517">
        <v>1</v>
      </c>
      <c r="F1517">
        <v>3</v>
      </c>
      <c r="G1517" t="s">
        <v>16</v>
      </c>
      <c r="H1517">
        <v>1</v>
      </c>
    </row>
    <row r="1518" spans="1:8" x14ac:dyDescent="0.45">
      <c r="A1518" t="s">
        <v>5211</v>
      </c>
      <c r="B1518" t="s">
        <v>5623</v>
      </c>
      <c r="C1518" t="s">
        <v>5836</v>
      </c>
      <c r="D1518" t="s">
        <v>40</v>
      </c>
      <c r="E1518">
        <v>1</v>
      </c>
      <c r="F1518">
        <v>3</v>
      </c>
      <c r="G1518" t="s">
        <v>8</v>
      </c>
      <c r="H1518">
        <v>1</v>
      </c>
    </row>
    <row r="1519" spans="1:8" x14ac:dyDescent="0.45">
      <c r="A1519" t="s">
        <v>3617</v>
      </c>
      <c r="B1519" t="s">
        <v>5670</v>
      </c>
      <c r="C1519" t="s">
        <v>5883</v>
      </c>
      <c r="D1519" t="s">
        <v>40</v>
      </c>
      <c r="E1519">
        <v>1</v>
      </c>
      <c r="F1519">
        <v>1</v>
      </c>
      <c r="G1519" t="s">
        <v>8</v>
      </c>
      <c r="H1519">
        <v>1</v>
      </c>
    </row>
    <row r="1520" spans="1:8" x14ac:dyDescent="0.45">
      <c r="A1520" t="s">
        <v>1625</v>
      </c>
      <c r="B1520" t="s">
        <v>5760</v>
      </c>
      <c r="C1520" t="s">
        <v>5973</v>
      </c>
      <c r="D1520" t="s">
        <v>133</v>
      </c>
      <c r="E1520">
        <v>1</v>
      </c>
      <c r="F1520">
        <v>1</v>
      </c>
      <c r="G1520" t="s">
        <v>8</v>
      </c>
      <c r="H1520">
        <v>1</v>
      </c>
    </row>
    <row r="1521" spans="1:8" x14ac:dyDescent="0.45">
      <c r="A1521" t="s">
        <v>319</v>
      </c>
      <c r="B1521" t="s">
        <v>5630</v>
      </c>
      <c r="C1521" t="s">
        <v>5843</v>
      </c>
      <c r="D1521" t="s">
        <v>40</v>
      </c>
      <c r="E1521">
        <v>1</v>
      </c>
      <c r="F1521">
        <v>2</v>
      </c>
      <c r="G1521" t="s">
        <v>8</v>
      </c>
      <c r="H1521">
        <v>1</v>
      </c>
    </row>
    <row r="1522" spans="1:8" x14ac:dyDescent="0.45">
      <c r="A1522" t="s">
        <v>319</v>
      </c>
      <c r="B1522" t="s">
        <v>5630</v>
      </c>
      <c r="C1522" t="s">
        <v>5843</v>
      </c>
      <c r="D1522" t="s">
        <v>40</v>
      </c>
      <c r="E1522">
        <v>1</v>
      </c>
      <c r="F1522">
        <v>2</v>
      </c>
      <c r="G1522" t="s">
        <v>10</v>
      </c>
      <c r="H1522">
        <v>1</v>
      </c>
    </row>
    <row r="1523" spans="1:8" x14ac:dyDescent="0.45">
      <c r="A1523" t="s">
        <v>1493</v>
      </c>
      <c r="B1523" t="s">
        <v>5655</v>
      </c>
      <c r="C1523" t="s">
        <v>5868</v>
      </c>
      <c r="D1523" t="s">
        <v>34</v>
      </c>
      <c r="E1523">
        <v>1</v>
      </c>
      <c r="F1523">
        <v>3</v>
      </c>
      <c r="G1523" t="s">
        <v>8</v>
      </c>
      <c r="H1523">
        <v>1</v>
      </c>
    </row>
    <row r="1524" spans="1:8" x14ac:dyDescent="0.45">
      <c r="A1524" t="s">
        <v>1493</v>
      </c>
      <c r="B1524" t="s">
        <v>5655</v>
      </c>
      <c r="C1524" t="s">
        <v>5868</v>
      </c>
      <c r="D1524" t="s">
        <v>34</v>
      </c>
      <c r="E1524">
        <v>1</v>
      </c>
      <c r="F1524">
        <v>3</v>
      </c>
      <c r="G1524" t="s">
        <v>16</v>
      </c>
      <c r="H1524">
        <v>1</v>
      </c>
    </row>
    <row r="1525" spans="1:8" x14ac:dyDescent="0.45">
      <c r="A1525" t="s">
        <v>2619</v>
      </c>
      <c r="B1525" t="s">
        <v>5630</v>
      </c>
      <c r="C1525" t="s">
        <v>5843</v>
      </c>
      <c r="D1525" t="s">
        <v>34</v>
      </c>
      <c r="E1525">
        <v>1</v>
      </c>
      <c r="F1525">
        <v>5</v>
      </c>
      <c r="G1525" t="s">
        <v>14</v>
      </c>
      <c r="H1525">
        <v>1</v>
      </c>
    </row>
    <row r="1526" spans="1:8" x14ac:dyDescent="0.45">
      <c r="A1526" t="s">
        <v>2619</v>
      </c>
      <c r="B1526" t="s">
        <v>5630</v>
      </c>
      <c r="C1526" t="s">
        <v>5843</v>
      </c>
      <c r="D1526" t="s">
        <v>34</v>
      </c>
      <c r="E1526">
        <v>1</v>
      </c>
      <c r="F1526">
        <v>5</v>
      </c>
      <c r="G1526" t="s">
        <v>8</v>
      </c>
      <c r="H1526">
        <v>1</v>
      </c>
    </row>
    <row r="1527" spans="1:8" x14ac:dyDescent="0.45">
      <c r="A1527" t="s">
        <v>3827</v>
      </c>
      <c r="B1527" t="s">
        <v>5633</v>
      </c>
      <c r="C1527" t="s">
        <v>5846</v>
      </c>
      <c r="D1527" t="s">
        <v>40</v>
      </c>
      <c r="E1527">
        <v>1</v>
      </c>
      <c r="F1527">
        <v>1</v>
      </c>
      <c r="G1527" t="s">
        <v>8</v>
      </c>
      <c r="H1527">
        <v>1</v>
      </c>
    </row>
    <row r="1528" spans="1:8" x14ac:dyDescent="0.45">
      <c r="A1528" t="s">
        <v>5571</v>
      </c>
      <c r="B1528" t="s">
        <v>5651</v>
      </c>
      <c r="C1528" t="s">
        <v>5864</v>
      </c>
      <c r="D1528" t="s">
        <v>34</v>
      </c>
      <c r="E1528">
        <v>1</v>
      </c>
      <c r="F1528">
        <v>3</v>
      </c>
      <c r="G1528" t="s">
        <v>14</v>
      </c>
      <c r="H1528">
        <v>1</v>
      </c>
    </row>
    <row r="1529" spans="1:8" x14ac:dyDescent="0.45">
      <c r="A1529" t="s">
        <v>5571</v>
      </c>
      <c r="B1529" t="s">
        <v>5651</v>
      </c>
      <c r="C1529" t="s">
        <v>5864</v>
      </c>
      <c r="D1529" t="s">
        <v>34</v>
      </c>
      <c r="E1529">
        <v>1</v>
      </c>
      <c r="F1529">
        <v>3</v>
      </c>
      <c r="G1529" t="s">
        <v>16</v>
      </c>
      <c r="H1529">
        <v>1</v>
      </c>
    </row>
    <row r="1530" spans="1:8" x14ac:dyDescent="0.45">
      <c r="A1530" t="s">
        <v>451</v>
      </c>
      <c r="B1530" t="s">
        <v>5657</v>
      </c>
      <c r="C1530" t="s">
        <v>5870</v>
      </c>
      <c r="D1530" t="s">
        <v>40</v>
      </c>
      <c r="E1530">
        <v>1</v>
      </c>
      <c r="F1530">
        <v>1</v>
      </c>
      <c r="G1530" t="s">
        <v>8</v>
      </c>
      <c r="H1530">
        <v>1</v>
      </c>
    </row>
    <row r="1531" spans="1:8" x14ac:dyDescent="0.45">
      <c r="A1531" t="s">
        <v>2372</v>
      </c>
      <c r="B1531" t="s">
        <v>5761</v>
      </c>
      <c r="C1531" t="s">
        <v>5974</v>
      </c>
      <c r="D1531" t="s">
        <v>34</v>
      </c>
      <c r="E1531">
        <v>1</v>
      </c>
      <c r="F1531">
        <v>2</v>
      </c>
      <c r="G1531" t="s">
        <v>16</v>
      </c>
      <c r="H1531">
        <v>1</v>
      </c>
    </row>
    <row r="1532" spans="1:8" x14ac:dyDescent="0.45">
      <c r="A1532" t="s">
        <v>3247</v>
      </c>
      <c r="B1532" t="s">
        <v>5665</v>
      </c>
      <c r="C1532" t="s">
        <v>5878</v>
      </c>
      <c r="D1532" t="s">
        <v>40</v>
      </c>
      <c r="E1532">
        <v>1</v>
      </c>
      <c r="F1532">
        <v>2</v>
      </c>
      <c r="G1532" t="s">
        <v>16</v>
      </c>
      <c r="H1532">
        <v>1</v>
      </c>
    </row>
    <row r="1533" spans="1:8" x14ac:dyDescent="0.45">
      <c r="A1533" t="s">
        <v>3247</v>
      </c>
      <c r="B1533" t="s">
        <v>5665</v>
      </c>
      <c r="C1533" t="s">
        <v>5878</v>
      </c>
      <c r="D1533" t="s">
        <v>40</v>
      </c>
      <c r="E1533">
        <v>1</v>
      </c>
      <c r="F1533">
        <v>2</v>
      </c>
      <c r="G1533" t="s">
        <v>8</v>
      </c>
      <c r="H1533">
        <v>1</v>
      </c>
    </row>
    <row r="1534" spans="1:8" x14ac:dyDescent="0.45">
      <c r="A1534" t="s">
        <v>332</v>
      </c>
      <c r="B1534" t="s">
        <v>5649</v>
      </c>
      <c r="C1534" t="s">
        <v>5862</v>
      </c>
      <c r="D1534" t="s">
        <v>40</v>
      </c>
      <c r="E1534">
        <v>1</v>
      </c>
      <c r="F1534">
        <v>2</v>
      </c>
      <c r="G1534" t="s">
        <v>8</v>
      </c>
      <c r="H1534">
        <v>1</v>
      </c>
    </row>
    <row r="1535" spans="1:8" x14ac:dyDescent="0.45">
      <c r="A1535" t="s">
        <v>332</v>
      </c>
      <c r="B1535" t="s">
        <v>5649</v>
      </c>
      <c r="C1535" t="s">
        <v>5862</v>
      </c>
      <c r="D1535" t="s">
        <v>40</v>
      </c>
      <c r="E1535">
        <v>1</v>
      </c>
      <c r="F1535">
        <v>2</v>
      </c>
      <c r="G1535" t="s">
        <v>9</v>
      </c>
      <c r="H1535">
        <v>1</v>
      </c>
    </row>
    <row r="1536" spans="1:8" x14ac:dyDescent="0.45">
      <c r="A1536" t="s">
        <v>4871</v>
      </c>
      <c r="B1536" t="s">
        <v>5670</v>
      </c>
      <c r="C1536" t="s">
        <v>5883</v>
      </c>
      <c r="D1536" t="s">
        <v>34</v>
      </c>
      <c r="E1536">
        <v>1</v>
      </c>
      <c r="F1536">
        <v>2</v>
      </c>
      <c r="G1536" t="s">
        <v>16</v>
      </c>
      <c r="H1536">
        <v>1</v>
      </c>
    </row>
    <row r="1537" spans="1:8" x14ac:dyDescent="0.45">
      <c r="A1537" t="s">
        <v>3642</v>
      </c>
      <c r="B1537" t="s">
        <v>5685</v>
      </c>
      <c r="C1537" t="s">
        <v>5898</v>
      </c>
      <c r="D1537" t="s">
        <v>40</v>
      </c>
      <c r="E1537">
        <v>1</v>
      </c>
      <c r="F1537">
        <v>2</v>
      </c>
      <c r="G1537" t="s">
        <v>8</v>
      </c>
      <c r="H1537">
        <v>1</v>
      </c>
    </row>
    <row r="1538" spans="1:8" x14ac:dyDescent="0.45">
      <c r="A1538" t="s">
        <v>3642</v>
      </c>
      <c r="B1538" t="s">
        <v>5685</v>
      </c>
      <c r="C1538" t="s">
        <v>5898</v>
      </c>
      <c r="D1538" t="s">
        <v>40</v>
      </c>
      <c r="E1538">
        <v>1</v>
      </c>
      <c r="F1538">
        <v>2</v>
      </c>
      <c r="G1538" t="s">
        <v>10</v>
      </c>
      <c r="H1538">
        <v>1</v>
      </c>
    </row>
    <row r="1539" spans="1:8" x14ac:dyDescent="0.45">
      <c r="A1539" t="s">
        <v>2364</v>
      </c>
      <c r="B1539" t="s">
        <v>5705</v>
      </c>
      <c r="C1539" t="s">
        <v>5918</v>
      </c>
      <c r="D1539" t="s">
        <v>40</v>
      </c>
      <c r="E1539">
        <v>1</v>
      </c>
      <c r="F1539">
        <v>2</v>
      </c>
      <c r="G1539" t="s">
        <v>14</v>
      </c>
      <c r="H1539">
        <v>1</v>
      </c>
    </row>
    <row r="1540" spans="1:8" x14ac:dyDescent="0.45">
      <c r="A1540" t="s">
        <v>2364</v>
      </c>
      <c r="B1540" t="s">
        <v>5705</v>
      </c>
      <c r="C1540" t="s">
        <v>5918</v>
      </c>
      <c r="D1540" t="s">
        <v>40</v>
      </c>
      <c r="E1540">
        <v>1</v>
      </c>
      <c r="F1540">
        <v>2</v>
      </c>
      <c r="G1540" t="s">
        <v>8</v>
      </c>
      <c r="H1540">
        <v>1</v>
      </c>
    </row>
    <row r="1541" spans="1:8" x14ac:dyDescent="0.45">
      <c r="A1541" t="s">
        <v>4564</v>
      </c>
      <c r="B1541" t="s">
        <v>5748</v>
      </c>
      <c r="C1541" t="s">
        <v>5961</v>
      </c>
      <c r="D1541" t="s">
        <v>34</v>
      </c>
      <c r="E1541">
        <v>1</v>
      </c>
      <c r="F1541">
        <v>2</v>
      </c>
      <c r="G1541" t="s">
        <v>14</v>
      </c>
      <c r="H1541">
        <v>1</v>
      </c>
    </row>
    <row r="1542" spans="1:8" x14ac:dyDescent="0.45">
      <c r="A1542" t="s">
        <v>4564</v>
      </c>
      <c r="B1542" t="s">
        <v>5748</v>
      </c>
      <c r="C1542" t="s">
        <v>5961</v>
      </c>
      <c r="D1542" t="s">
        <v>34</v>
      </c>
      <c r="E1542">
        <v>1</v>
      </c>
      <c r="F1542">
        <v>2</v>
      </c>
      <c r="G1542" t="s">
        <v>16</v>
      </c>
      <c r="H1542">
        <v>1</v>
      </c>
    </row>
    <row r="1543" spans="1:8" x14ac:dyDescent="0.45">
      <c r="A1543" t="s">
        <v>1766</v>
      </c>
      <c r="B1543" t="s">
        <v>5697</v>
      </c>
      <c r="C1543" t="s">
        <v>5910</v>
      </c>
      <c r="D1543" t="s">
        <v>34</v>
      </c>
      <c r="E1543">
        <v>1</v>
      </c>
      <c r="F1543">
        <v>2</v>
      </c>
      <c r="G1543" t="s">
        <v>8</v>
      </c>
      <c r="H1543">
        <v>1</v>
      </c>
    </row>
    <row r="1544" spans="1:8" x14ac:dyDescent="0.45">
      <c r="A1544" t="s">
        <v>4245</v>
      </c>
      <c r="B1544" t="s">
        <v>5740</v>
      </c>
      <c r="C1544" t="s">
        <v>5953</v>
      </c>
      <c r="D1544" t="s">
        <v>40</v>
      </c>
      <c r="E1544">
        <v>1</v>
      </c>
      <c r="F1544">
        <v>3</v>
      </c>
      <c r="G1544" t="s">
        <v>9</v>
      </c>
      <c r="H1544">
        <v>1</v>
      </c>
    </row>
    <row r="1545" spans="1:8" x14ac:dyDescent="0.45">
      <c r="A1545" t="s">
        <v>4245</v>
      </c>
      <c r="B1545" t="s">
        <v>5740</v>
      </c>
      <c r="C1545" t="s">
        <v>5953</v>
      </c>
      <c r="D1545" t="s">
        <v>40</v>
      </c>
      <c r="E1545">
        <v>1</v>
      </c>
      <c r="F1545">
        <v>3</v>
      </c>
      <c r="G1545" t="s">
        <v>8</v>
      </c>
      <c r="H1545">
        <v>1</v>
      </c>
    </row>
    <row r="1546" spans="1:8" x14ac:dyDescent="0.45">
      <c r="A1546" t="s">
        <v>4245</v>
      </c>
      <c r="B1546" t="s">
        <v>5740</v>
      </c>
      <c r="C1546" t="s">
        <v>5953</v>
      </c>
      <c r="D1546" t="s">
        <v>40</v>
      </c>
      <c r="E1546">
        <v>1</v>
      </c>
      <c r="F1546">
        <v>3</v>
      </c>
      <c r="G1546" t="s">
        <v>10</v>
      </c>
      <c r="H1546">
        <v>1</v>
      </c>
    </row>
    <row r="1547" spans="1:8" x14ac:dyDescent="0.45">
      <c r="A1547" t="s">
        <v>4254</v>
      </c>
      <c r="B1547" t="s">
        <v>5655</v>
      </c>
      <c r="C1547" t="s">
        <v>5868</v>
      </c>
      <c r="D1547" t="s">
        <v>34</v>
      </c>
      <c r="E1547">
        <v>1</v>
      </c>
      <c r="F1547">
        <v>3</v>
      </c>
      <c r="G1547" t="s">
        <v>16</v>
      </c>
      <c r="H1547">
        <v>1</v>
      </c>
    </row>
    <row r="1548" spans="1:8" x14ac:dyDescent="0.45">
      <c r="A1548" t="s">
        <v>4254</v>
      </c>
      <c r="B1548" t="s">
        <v>5655</v>
      </c>
      <c r="C1548" t="s">
        <v>5868</v>
      </c>
      <c r="D1548" t="s">
        <v>34</v>
      </c>
      <c r="E1548">
        <v>1</v>
      </c>
      <c r="F1548">
        <v>3</v>
      </c>
      <c r="G1548" t="s">
        <v>9</v>
      </c>
      <c r="H1548">
        <v>1</v>
      </c>
    </row>
    <row r="1549" spans="1:8" x14ac:dyDescent="0.45">
      <c r="A1549" t="s">
        <v>4254</v>
      </c>
      <c r="B1549" t="s">
        <v>5655</v>
      </c>
      <c r="C1549" t="s">
        <v>5868</v>
      </c>
      <c r="D1549" t="s">
        <v>34</v>
      </c>
      <c r="E1549">
        <v>1</v>
      </c>
      <c r="F1549">
        <v>3</v>
      </c>
      <c r="G1549" t="s">
        <v>8</v>
      </c>
      <c r="H1549">
        <v>1</v>
      </c>
    </row>
    <row r="1550" spans="1:8" x14ac:dyDescent="0.45">
      <c r="A1550" t="s">
        <v>4315</v>
      </c>
      <c r="B1550" t="s">
        <v>5680</v>
      </c>
      <c r="C1550" t="s">
        <v>5893</v>
      </c>
      <c r="D1550" t="s">
        <v>40</v>
      </c>
      <c r="E1550">
        <v>1</v>
      </c>
      <c r="F1550">
        <v>3</v>
      </c>
      <c r="G1550" t="s">
        <v>8</v>
      </c>
      <c r="H1550">
        <v>1</v>
      </c>
    </row>
    <row r="1551" spans="1:8" x14ac:dyDescent="0.45">
      <c r="A1551" t="s">
        <v>4315</v>
      </c>
      <c r="B1551" t="s">
        <v>5680</v>
      </c>
      <c r="C1551" t="s">
        <v>5893</v>
      </c>
      <c r="D1551" t="s">
        <v>40</v>
      </c>
      <c r="E1551">
        <v>1</v>
      </c>
      <c r="F1551">
        <v>3</v>
      </c>
      <c r="G1551" t="s">
        <v>16</v>
      </c>
      <c r="H1551">
        <v>1</v>
      </c>
    </row>
    <row r="1552" spans="1:8" x14ac:dyDescent="0.45">
      <c r="A1552" t="s">
        <v>4315</v>
      </c>
      <c r="B1552" t="s">
        <v>5680</v>
      </c>
      <c r="C1552" t="s">
        <v>5893</v>
      </c>
      <c r="D1552" t="s">
        <v>40</v>
      </c>
      <c r="E1552">
        <v>1</v>
      </c>
      <c r="F1552">
        <v>3</v>
      </c>
      <c r="G1552" t="s">
        <v>10</v>
      </c>
      <c r="H1552">
        <v>1</v>
      </c>
    </row>
    <row r="1553" spans="1:8" x14ac:dyDescent="0.45">
      <c r="A1553" t="s">
        <v>670</v>
      </c>
      <c r="B1553" t="s">
        <v>5631</v>
      </c>
      <c r="C1553" t="s">
        <v>5844</v>
      </c>
      <c r="D1553" t="s">
        <v>40</v>
      </c>
      <c r="E1553">
        <v>1</v>
      </c>
      <c r="F1553">
        <v>2</v>
      </c>
      <c r="G1553" t="s">
        <v>8</v>
      </c>
      <c r="H1553">
        <v>1</v>
      </c>
    </row>
    <row r="1554" spans="1:8" x14ac:dyDescent="0.45">
      <c r="A1554" t="s">
        <v>670</v>
      </c>
      <c r="B1554" t="s">
        <v>5631</v>
      </c>
      <c r="C1554" t="s">
        <v>5844</v>
      </c>
      <c r="D1554" t="s">
        <v>40</v>
      </c>
      <c r="E1554">
        <v>1</v>
      </c>
      <c r="F1554">
        <v>2</v>
      </c>
      <c r="G1554" t="s">
        <v>16</v>
      </c>
      <c r="H1554">
        <v>1</v>
      </c>
    </row>
    <row r="1555" spans="1:8" x14ac:dyDescent="0.45">
      <c r="A1555" t="s">
        <v>3212</v>
      </c>
      <c r="B1555" t="s">
        <v>5649</v>
      </c>
      <c r="C1555" t="s">
        <v>5862</v>
      </c>
      <c r="D1555" t="s">
        <v>40</v>
      </c>
      <c r="E1555">
        <v>1</v>
      </c>
      <c r="F1555">
        <v>1</v>
      </c>
      <c r="G1555" t="s">
        <v>8</v>
      </c>
      <c r="H1555">
        <v>1</v>
      </c>
    </row>
    <row r="1556" spans="1:8" x14ac:dyDescent="0.45">
      <c r="A1556" t="s">
        <v>4008</v>
      </c>
      <c r="B1556" t="s">
        <v>5626</v>
      </c>
      <c r="C1556" t="s">
        <v>5839</v>
      </c>
      <c r="D1556" t="s">
        <v>40</v>
      </c>
      <c r="E1556">
        <v>1</v>
      </c>
      <c r="F1556">
        <v>3</v>
      </c>
      <c r="G1556" t="s">
        <v>9</v>
      </c>
      <c r="H1556">
        <v>1</v>
      </c>
    </row>
    <row r="1557" spans="1:8" x14ac:dyDescent="0.45">
      <c r="A1557" t="s">
        <v>4008</v>
      </c>
      <c r="B1557" t="s">
        <v>5626</v>
      </c>
      <c r="C1557" t="s">
        <v>5839</v>
      </c>
      <c r="D1557" t="s">
        <v>40</v>
      </c>
      <c r="E1557">
        <v>1</v>
      </c>
      <c r="F1557">
        <v>3</v>
      </c>
      <c r="G1557" t="s">
        <v>16</v>
      </c>
      <c r="H1557">
        <v>1</v>
      </c>
    </row>
    <row r="1558" spans="1:8" x14ac:dyDescent="0.45">
      <c r="A1558" t="s">
        <v>3054</v>
      </c>
      <c r="B1558" t="s">
        <v>5638</v>
      </c>
      <c r="C1558" t="s">
        <v>5851</v>
      </c>
      <c r="D1558" t="s">
        <v>34</v>
      </c>
      <c r="E1558">
        <v>1</v>
      </c>
      <c r="F1558">
        <v>2</v>
      </c>
      <c r="G1558" t="s">
        <v>8</v>
      </c>
      <c r="H1558">
        <v>1</v>
      </c>
    </row>
    <row r="1559" spans="1:8" x14ac:dyDescent="0.45">
      <c r="A1559" t="s">
        <v>3054</v>
      </c>
      <c r="B1559" t="s">
        <v>5638</v>
      </c>
      <c r="C1559" t="s">
        <v>5851</v>
      </c>
      <c r="D1559" t="s">
        <v>34</v>
      </c>
      <c r="E1559">
        <v>1</v>
      </c>
      <c r="F1559">
        <v>2</v>
      </c>
      <c r="G1559" t="s">
        <v>16</v>
      </c>
      <c r="H1559">
        <v>1</v>
      </c>
    </row>
    <row r="1560" spans="1:8" x14ac:dyDescent="0.45">
      <c r="A1560" t="s">
        <v>2124</v>
      </c>
      <c r="B1560" t="s">
        <v>5641</v>
      </c>
      <c r="C1560" t="s">
        <v>5854</v>
      </c>
      <c r="D1560" t="s">
        <v>34</v>
      </c>
      <c r="E1560">
        <v>1</v>
      </c>
      <c r="F1560">
        <v>2</v>
      </c>
      <c r="G1560" t="s">
        <v>14</v>
      </c>
      <c r="H1560">
        <v>1</v>
      </c>
    </row>
    <row r="1561" spans="1:8" x14ac:dyDescent="0.45">
      <c r="A1561" t="s">
        <v>2124</v>
      </c>
      <c r="B1561" t="s">
        <v>5641</v>
      </c>
      <c r="C1561" t="s">
        <v>5854</v>
      </c>
      <c r="D1561" t="s">
        <v>34</v>
      </c>
      <c r="E1561">
        <v>1</v>
      </c>
      <c r="F1561">
        <v>2</v>
      </c>
      <c r="G1561" t="s">
        <v>8</v>
      </c>
      <c r="H1561">
        <v>1</v>
      </c>
    </row>
    <row r="1562" spans="1:8" x14ac:dyDescent="0.45">
      <c r="A1562" t="s">
        <v>823</v>
      </c>
      <c r="B1562" t="s">
        <v>5631</v>
      </c>
      <c r="C1562" t="s">
        <v>5844</v>
      </c>
      <c r="D1562" t="s">
        <v>34</v>
      </c>
      <c r="E1562">
        <v>1</v>
      </c>
      <c r="F1562">
        <v>1</v>
      </c>
      <c r="G1562" t="s">
        <v>8</v>
      </c>
      <c r="H1562">
        <v>1</v>
      </c>
    </row>
    <row r="1563" spans="1:8" x14ac:dyDescent="0.45">
      <c r="A1563" t="s">
        <v>5021</v>
      </c>
      <c r="B1563" t="s">
        <v>5657</v>
      </c>
      <c r="C1563" t="s">
        <v>5870</v>
      </c>
      <c r="D1563" t="s">
        <v>40</v>
      </c>
      <c r="E1563">
        <v>1</v>
      </c>
      <c r="F1563">
        <v>2</v>
      </c>
      <c r="G1563" t="s">
        <v>8</v>
      </c>
      <c r="H1563">
        <v>1</v>
      </c>
    </row>
    <row r="1564" spans="1:8" x14ac:dyDescent="0.45">
      <c r="A1564" t="s">
        <v>5021</v>
      </c>
      <c r="B1564" t="s">
        <v>5657</v>
      </c>
      <c r="C1564" t="s">
        <v>5870</v>
      </c>
      <c r="D1564" t="s">
        <v>40</v>
      </c>
      <c r="E1564">
        <v>1</v>
      </c>
      <c r="F1564">
        <v>2</v>
      </c>
      <c r="G1564" t="s">
        <v>10</v>
      </c>
      <c r="H1564">
        <v>1</v>
      </c>
    </row>
    <row r="1565" spans="1:8" x14ac:dyDescent="0.45">
      <c r="A1565" t="s">
        <v>4086</v>
      </c>
      <c r="B1565" t="s">
        <v>5645</v>
      </c>
      <c r="C1565" t="s">
        <v>5858</v>
      </c>
      <c r="D1565" t="s">
        <v>40</v>
      </c>
      <c r="E1565">
        <v>1</v>
      </c>
      <c r="F1565">
        <v>1</v>
      </c>
      <c r="G1565" t="s">
        <v>8</v>
      </c>
      <c r="H1565">
        <v>1</v>
      </c>
    </row>
    <row r="1566" spans="1:8" x14ac:dyDescent="0.45">
      <c r="A1566" t="s">
        <v>2477</v>
      </c>
      <c r="B1566" t="s">
        <v>5631</v>
      </c>
      <c r="C1566" t="s">
        <v>5844</v>
      </c>
      <c r="D1566" t="s">
        <v>34</v>
      </c>
      <c r="E1566">
        <v>1</v>
      </c>
      <c r="F1566">
        <v>3</v>
      </c>
      <c r="G1566" t="s">
        <v>9</v>
      </c>
      <c r="H1566">
        <v>1</v>
      </c>
    </row>
    <row r="1567" spans="1:8" x14ac:dyDescent="0.45">
      <c r="A1567" t="s">
        <v>2082</v>
      </c>
      <c r="B1567" t="s">
        <v>5663</v>
      </c>
      <c r="C1567" t="s">
        <v>5876</v>
      </c>
      <c r="D1567" t="s">
        <v>34</v>
      </c>
      <c r="E1567">
        <v>1</v>
      </c>
      <c r="F1567">
        <v>3</v>
      </c>
      <c r="G1567" t="s">
        <v>16</v>
      </c>
      <c r="H1567">
        <v>1</v>
      </c>
    </row>
    <row r="1568" spans="1:8" x14ac:dyDescent="0.45">
      <c r="A1568" t="s">
        <v>2082</v>
      </c>
      <c r="B1568" t="s">
        <v>5663</v>
      </c>
      <c r="C1568" t="s">
        <v>5876</v>
      </c>
      <c r="D1568" t="s">
        <v>34</v>
      </c>
      <c r="E1568">
        <v>1</v>
      </c>
      <c r="F1568">
        <v>3</v>
      </c>
      <c r="G1568" t="s">
        <v>8</v>
      </c>
      <c r="H1568">
        <v>1</v>
      </c>
    </row>
    <row r="1569" spans="1:8" x14ac:dyDescent="0.45">
      <c r="A1569" t="s">
        <v>4186</v>
      </c>
      <c r="B1569" t="s">
        <v>5762</v>
      </c>
      <c r="C1569" t="s">
        <v>5975</v>
      </c>
      <c r="D1569" t="s">
        <v>40</v>
      </c>
      <c r="E1569">
        <v>1</v>
      </c>
      <c r="F1569">
        <v>1</v>
      </c>
      <c r="G1569" t="s">
        <v>8</v>
      </c>
      <c r="H1569">
        <v>1</v>
      </c>
    </row>
    <row r="1570" spans="1:8" x14ac:dyDescent="0.45">
      <c r="A1570" t="s">
        <v>5279</v>
      </c>
      <c r="B1570" t="s">
        <v>5641</v>
      </c>
      <c r="C1570" t="s">
        <v>5854</v>
      </c>
      <c r="D1570" t="s">
        <v>133</v>
      </c>
      <c r="E1570">
        <v>1</v>
      </c>
      <c r="F1570">
        <v>1</v>
      </c>
      <c r="G1570" t="s">
        <v>8</v>
      </c>
      <c r="H1570">
        <v>1</v>
      </c>
    </row>
    <row r="1571" spans="1:8" x14ac:dyDescent="0.45">
      <c r="A1571" t="s">
        <v>3686</v>
      </c>
      <c r="B1571" t="s">
        <v>5699</v>
      </c>
      <c r="C1571" t="s">
        <v>5912</v>
      </c>
      <c r="D1571" t="s">
        <v>40</v>
      </c>
      <c r="E1571">
        <v>1</v>
      </c>
      <c r="F1571">
        <v>1</v>
      </c>
      <c r="G1571" t="s">
        <v>8</v>
      </c>
      <c r="H1571">
        <v>1</v>
      </c>
    </row>
    <row r="1572" spans="1:8" x14ac:dyDescent="0.45">
      <c r="A1572" t="s">
        <v>218</v>
      </c>
      <c r="B1572" t="s">
        <v>5691</v>
      </c>
      <c r="C1572" t="s">
        <v>5904</v>
      </c>
      <c r="D1572" t="s">
        <v>133</v>
      </c>
      <c r="E1572">
        <v>1</v>
      </c>
      <c r="F1572">
        <v>2</v>
      </c>
      <c r="G1572" t="s">
        <v>16</v>
      </c>
      <c r="H1572">
        <v>1</v>
      </c>
    </row>
    <row r="1573" spans="1:8" x14ac:dyDescent="0.45">
      <c r="A1573" t="s">
        <v>218</v>
      </c>
      <c r="B1573" t="s">
        <v>5691</v>
      </c>
      <c r="C1573" t="s">
        <v>5904</v>
      </c>
      <c r="D1573" t="s">
        <v>133</v>
      </c>
      <c r="E1573">
        <v>1</v>
      </c>
      <c r="F1573">
        <v>2</v>
      </c>
      <c r="G1573" t="s">
        <v>14</v>
      </c>
      <c r="H1573">
        <v>1</v>
      </c>
    </row>
    <row r="1574" spans="1:8" x14ac:dyDescent="0.45">
      <c r="A1574" t="s">
        <v>1856</v>
      </c>
      <c r="B1574" t="s">
        <v>5763</v>
      </c>
      <c r="C1574" t="s">
        <v>5976</v>
      </c>
      <c r="D1574" t="s">
        <v>40</v>
      </c>
      <c r="E1574">
        <v>1</v>
      </c>
      <c r="F1574">
        <v>1</v>
      </c>
      <c r="G1574" t="s">
        <v>8</v>
      </c>
      <c r="H1574">
        <v>1</v>
      </c>
    </row>
    <row r="1575" spans="1:8" x14ac:dyDescent="0.45">
      <c r="A1575" t="s">
        <v>3156</v>
      </c>
      <c r="B1575" t="s">
        <v>5638</v>
      </c>
      <c r="C1575" t="s">
        <v>5851</v>
      </c>
      <c r="D1575" t="s">
        <v>40</v>
      </c>
      <c r="E1575">
        <v>1</v>
      </c>
      <c r="F1575">
        <v>2</v>
      </c>
      <c r="G1575" t="s">
        <v>8</v>
      </c>
      <c r="H1575">
        <v>1</v>
      </c>
    </row>
    <row r="1576" spans="1:8" x14ac:dyDescent="0.45">
      <c r="A1576" t="s">
        <v>3156</v>
      </c>
      <c r="B1576" t="s">
        <v>5638</v>
      </c>
      <c r="C1576" t="s">
        <v>5851</v>
      </c>
      <c r="D1576" t="s">
        <v>40</v>
      </c>
      <c r="E1576">
        <v>1</v>
      </c>
      <c r="F1576">
        <v>2</v>
      </c>
      <c r="G1576" t="s">
        <v>10</v>
      </c>
      <c r="H1576">
        <v>1</v>
      </c>
    </row>
    <row r="1577" spans="1:8" x14ac:dyDescent="0.45">
      <c r="A1577" t="s">
        <v>2632</v>
      </c>
      <c r="B1577" t="s">
        <v>5764</v>
      </c>
      <c r="C1577" t="s">
        <v>5977</v>
      </c>
      <c r="D1577" t="s">
        <v>40</v>
      </c>
      <c r="E1577">
        <v>1</v>
      </c>
      <c r="F1577">
        <v>1</v>
      </c>
      <c r="G1577" t="s">
        <v>8</v>
      </c>
      <c r="H1577">
        <v>1</v>
      </c>
    </row>
    <row r="1578" spans="1:8" x14ac:dyDescent="0.45">
      <c r="A1578" t="s">
        <v>1506</v>
      </c>
      <c r="B1578" t="s">
        <v>5627</v>
      </c>
      <c r="C1578" t="s">
        <v>5840</v>
      </c>
      <c r="D1578" t="s">
        <v>34</v>
      </c>
      <c r="E1578">
        <v>1</v>
      </c>
      <c r="F1578">
        <v>1</v>
      </c>
      <c r="G1578" t="s">
        <v>8</v>
      </c>
      <c r="H1578">
        <v>1</v>
      </c>
    </row>
    <row r="1579" spans="1:8" x14ac:dyDescent="0.45">
      <c r="A1579" t="s">
        <v>720</v>
      </c>
      <c r="B1579" t="s">
        <v>5765</v>
      </c>
      <c r="C1579" t="s">
        <v>5978</v>
      </c>
      <c r="D1579" t="s">
        <v>40</v>
      </c>
      <c r="E1579">
        <v>1</v>
      </c>
      <c r="F1579">
        <v>2</v>
      </c>
      <c r="G1579" t="s">
        <v>10</v>
      </c>
      <c r="H1579">
        <v>1</v>
      </c>
    </row>
    <row r="1580" spans="1:8" x14ac:dyDescent="0.45">
      <c r="A1580" t="s">
        <v>720</v>
      </c>
      <c r="B1580" t="s">
        <v>5765</v>
      </c>
      <c r="C1580" t="s">
        <v>5978</v>
      </c>
      <c r="D1580" t="s">
        <v>40</v>
      </c>
      <c r="E1580">
        <v>1</v>
      </c>
      <c r="F1580">
        <v>2</v>
      </c>
      <c r="G1580" t="s">
        <v>16</v>
      </c>
      <c r="H1580">
        <v>1</v>
      </c>
    </row>
    <row r="1581" spans="1:8" x14ac:dyDescent="0.45">
      <c r="A1581" t="s">
        <v>4738</v>
      </c>
      <c r="B1581" t="s">
        <v>5655</v>
      </c>
      <c r="C1581" t="s">
        <v>5868</v>
      </c>
      <c r="D1581" t="s">
        <v>40</v>
      </c>
      <c r="E1581">
        <v>1</v>
      </c>
      <c r="F1581">
        <v>2</v>
      </c>
      <c r="G1581" t="s">
        <v>8</v>
      </c>
      <c r="H1581">
        <v>1</v>
      </c>
    </row>
    <row r="1582" spans="1:8" x14ac:dyDescent="0.45">
      <c r="A1582" t="s">
        <v>4738</v>
      </c>
      <c r="B1582" t="s">
        <v>5655</v>
      </c>
      <c r="C1582" t="s">
        <v>5868</v>
      </c>
      <c r="D1582" t="s">
        <v>40</v>
      </c>
      <c r="E1582">
        <v>1</v>
      </c>
      <c r="F1582">
        <v>2</v>
      </c>
      <c r="G1582" t="s">
        <v>9</v>
      </c>
      <c r="H1582">
        <v>1</v>
      </c>
    </row>
    <row r="1583" spans="1:8" x14ac:dyDescent="0.45">
      <c r="A1583" t="s">
        <v>3658</v>
      </c>
      <c r="B1583" t="s">
        <v>5623</v>
      </c>
      <c r="C1583" t="s">
        <v>5836</v>
      </c>
      <c r="D1583" t="s">
        <v>34</v>
      </c>
      <c r="E1583">
        <v>1</v>
      </c>
      <c r="F1583">
        <v>2</v>
      </c>
      <c r="G1583" t="s">
        <v>16</v>
      </c>
      <c r="H1583">
        <v>1</v>
      </c>
    </row>
    <row r="1584" spans="1:8" x14ac:dyDescent="0.45">
      <c r="A1584" t="s">
        <v>2549</v>
      </c>
      <c r="B1584" t="s">
        <v>5624</v>
      </c>
      <c r="C1584" t="s">
        <v>5837</v>
      </c>
      <c r="D1584" t="s">
        <v>40</v>
      </c>
      <c r="E1584">
        <v>1</v>
      </c>
      <c r="F1584">
        <v>2</v>
      </c>
      <c r="G1584" t="s">
        <v>8</v>
      </c>
      <c r="H1584">
        <v>1</v>
      </c>
    </row>
    <row r="1585" spans="1:8" x14ac:dyDescent="0.45">
      <c r="A1585" t="s">
        <v>2549</v>
      </c>
      <c r="B1585" t="s">
        <v>5624</v>
      </c>
      <c r="C1585" t="s">
        <v>5837</v>
      </c>
      <c r="D1585" t="s">
        <v>40</v>
      </c>
      <c r="E1585">
        <v>1</v>
      </c>
      <c r="F1585">
        <v>2</v>
      </c>
      <c r="G1585" t="s">
        <v>14</v>
      </c>
      <c r="H1585">
        <v>1</v>
      </c>
    </row>
    <row r="1586" spans="1:8" x14ac:dyDescent="0.45">
      <c r="A1586" t="s">
        <v>1055</v>
      </c>
      <c r="B1586" t="s">
        <v>5658</v>
      </c>
      <c r="C1586" t="s">
        <v>5871</v>
      </c>
      <c r="D1586" t="s">
        <v>40</v>
      </c>
      <c r="E1586">
        <v>1</v>
      </c>
      <c r="F1586">
        <v>2</v>
      </c>
      <c r="G1586" t="s">
        <v>8</v>
      </c>
      <c r="H1586">
        <v>1</v>
      </c>
    </row>
    <row r="1587" spans="1:8" x14ac:dyDescent="0.45">
      <c r="A1587" t="s">
        <v>1055</v>
      </c>
      <c r="B1587" t="s">
        <v>5658</v>
      </c>
      <c r="C1587" t="s">
        <v>5871</v>
      </c>
      <c r="D1587" t="s">
        <v>40</v>
      </c>
      <c r="E1587">
        <v>1</v>
      </c>
      <c r="F1587">
        <v>2</v>
      </c>
      <c r="G1587" t="s">
        <v>9</v>
      </c>
      <c r="H1587">
        <v>1</v>
      </c>
    </row>
    <row r="1588" spans="1:8" x14ac:dyDescent="0.45">
      <c r="A1588" t="s">
        <v>5074</v>
      </c>
      <c r="B1588" t="s">
        <v>5651</v>
      </c>
      <c r="C1588" t="s">
        <v>5864</v>
      </c>
      <c r="D1588" t="s">
        <v>34</v>
      </c>
      <c r="E1588">
        <v>1</v>
      </c>
      <c r="F1588">
        <v>1</v>
      </c>
      <c r="G1588" t="s">
        <v>8</v>
      </c>
      <c r="H1588">
        <v>1</v>
      </c>
    </row>
    <row r="1589" spans="1:8" x14ac:dyDescent="0.45">
      <c r="A1589" t="s">
        <v>2447</v>
      </c>
      <c r="B1589" t="s">
        <v>5690</v>
      </c>
      <c r="C1589" t="s">
        <v>5903</v>
      </c>
      <c r="D1589" t="s">
        <v>34</v>
      </c>
      <c r="E1589">
        <v>1</v>
      </c>
      <c r="F1589">
        <v>1</v>
      </c>
      <c r="G1589" t="s">
        <v>8</v>
      </c>
      <c r="H1589">
        <v>1</v>
      </c>
    </row>
    <row r="1590" spans="1:8" x14ac:dyDescent="0.45">
      <c r="A1590" t="s">
        <v>3729</v>
      </c>
      <c r="B1590" t="s">
        <v>5669</v>
      </c>
      <c r="C1590" t="s">
        <v>5882</v>
      </c>
      <c r="D1590" t="s">
        <v>40</v>
      </c>
      <c r="E1590">
        <v>1</v>
      </c>
      <c r="F1590">
        <v>2</v>
      </c>
      <c r="G1590" t="s">
        <v>10</v>
      </c>
      <c r="H1590">
        <v>1</v>
      </c>
    </row>
    <row r="1591" spans="1:8" x14ac:dyDescent="0.45">
      <c r="A1591" t="s">
        <v>3729</v>
      </c>
      <c r="B1591" t="s">
        <v>5669</v>
      </c>
      <c r="C1591" t="s">
        <v>5882</v>
      </c>
      <c r="D1591" t="s">
        <v>40</v>
      </c>
      <c r="E1591">
        <v>1</v>
      </c>
      <c r="F1591">
        <v>2</v>
      </c>
      <c r="G1591" t="s">
        <v>8</v>
      </c>
      <c r="H1591">
        <v>1</v>
      </c>
    </row>
    <row r="1592" spans="1:8" x14ac:dyDescent="0.45">
      <c r="A1592" t="s">
        <v>2770</v>
      </c>
      <c r="B1592" t="s">
        <v>5644</v>
      </c>
      <c r="C1592" t="s">
        <v>5857</v>
      </c>
      <c r="D1592" t="s">
        <v>40</v>
      </c>
      <c r="E1592">
        <v>1</v>
      </c>
      <c r="F1592">
        <v>1</v>
      </c>
      <c r="G1592" t="s">
        <v>8</v>
      </c>
      <c r="H1592">
        <v>1</v>
      </c>
    </row>
    <row r="1593" spans="1:8" x14ac:dyDescent="0.45">
      <c r="A1593" t="s">
        <v>4045</v>
      </c>
      <c r="B1593" t="s">
        <v>5644</v>
      </c>
      <c r="C1593" t="s">
        <v>5857</v>
      </c>
      <c r="D1593" t="s">
        <v>34</v>
      </c>
      <c r="E1593">
        <v>1</v>
      </c>
      <c r="F1593">
        <v>1</v>
      </c>
      <c r="G1593" t="s">
        <v>8</v>
      </c>
      <c r="H1593">
        <v>1</v>
      </c>
    </row>
    <row r="1594" spans="1:8" x14ac:dyDescent="0.45">
      <c r="A1594" t="s">
        <v>4637</v>
      </c>
      <c r="B1594" t="s">
        <v>5649</v>
      </c>
      <c r="C1594" t="s">
        <v>5862</v>
      </c>
      <c r="D1594" t="s">
        <v>40</v>
      </c>
      <c r="E1594">
        <v>1</v>
      </c>
      <c r="F1594">
        <v>1</v>
      </c>
      <c r="G1594" t="s">
        <v>8</v>
      </c>
      <c r="H1594">
        <v>1</v>
      </c>
    </row>
    <row r="1595" spans="1:8" x14ac:dyDescent="0.45">
      <c r="A1595" t="s">
        <v>829</v>
      </c>
      <c r="B1595" t="s">
        <v>5631</v>
      </c>
      <c r="C1595" t="s">
        <v>5844</v>
      </c>
      <c r="D1595" t="s">
        <v>34</v>
      </c>
      <c r="E1595">
        <v>1</v>
      </c>
      <c r="F1595">
        <v>3</v>
      </c>
      <c r="G1595" t="s">
        <v>16</v>
      </c>
      <c r="H1595">
        <v>1</v>
      </c>
    </row>
    <row r="1596" spans="1:8" x14ac:dyDescent="0.45">
      <c r="A1596" t="s">
        <v>829</v>
      </c>
      <c r="B1596" t="s">
        <v>5631</v>
      </c>
      <c r="C1596" t="s">
        <v>5844</v>
      </c>
      <c r="D1596" t="s">
        <v>34</v>
      </c>
      <c r="E1596">
        <v>1</v>
      </c>
      <c r="F1596">
        <v>3</v>
      </c>
      <c r="G1596" t="s">
        <v>14</v>
      </c>
      <c r="H1596">
        <v>1</v>
      </c>
    </row>
    <row r="1597" spans="1:8" x14ac:dyDescent="0.45">
      <c r="A1597" t="s">
        <v>1750</v>
      </c>
      <c r="B1597" t="s">
        <v>5631</v>
      </c>
      <c r="C1597" t="s">
        <v>5844</v>
      </c>
      <c r="D1597" t="s">
        <v>34</v>
      </c>
      <c r="E1597">
        <v>1</v>
      </c>
      <c r="F1597">
        <v>2</v>
      </c>
      <c r="G1597" t="s">
        <v>14</v>
      </c>
      <c r="H1597">
        <v>1</v>
      </c>
    </row>
    <row r="1598" spans="1:8" x14ac:dyDescent="0.45">
      <c r="A1598" t="s">
        <v>1750</v>
      </c>
      <c r="B1598" t="s">
        <v>5631</v>
      </c>
      <c r="C1598" t="s">
        <v>5844</v>
      </c>
      <c r="D1598" t="s">
        <v>34</v>
      </c>
      <c r="E1598">
        <v>1</v>
      </c>
      <c r="F1598">
        <v>2</v>
      </c>
      <c r="G1598" t="s">
        <v>8</v>
      </c>
      <c r="H1598">
        <v>1</v>
      </c>
    </row>
    <row r="1599" spans="1:8" x14ac:dyDescent="0.45">
      <c r="A1599" t="s">
        <v>4283</v>
      </c>
      <c r="B1599" t="s">
        <v>5630</v>
      </c>
      <c r="C1599" t="s">
        <v>5843</v>
      </c>
      <c r="D1599" t="s">
        <v>133</v>
      </c>
      <c r="E1599">
        <v>1</v>
      </c>
      <c r="F1599">
        <v>1</v>
      </c>
      <c r="G1599" t="s">
        <v>8</v>
      </c>
      <c r="H1599">
        <v>1</v>
      </c>
    </row>
    <row r="1600" spans="1:8" x14ac:dyDescent="0.45">
      <c r="A1600" t="s">
        <v>690</v>
      </c>
      <c r="B1600" t="s">
        <v>5689</v>
      </c>
      <c r="C1600" t="s">
        <v>5902</v>
      </c>
      <c r="D1600" t="s">
        <v>40</v>
      </c>
      <c r="E1600">
        <v>1</v>
      </c>
      <c r="F1600">
        <v>1</v>
      </c>
      <c r="G1600" t="s">
        <v>8</v>
      </c>
      <c r="H1600">
        <v>1</v>
      </c>
    </row>
    <row r="1601" spans="1:8" x14ac:dyDescent="0.45">
      <c r="A1601" t="s">
        <v>2105</v>
      </c>
      <c r="B1601" t="s">
        <v>5623</v>
      </c>
      <c r="C1601" t="s">
        <v>5836</v>
      </c>
      <c r="D1601" t="s">
        <v>133</v>
      </c>
      <c r="E1601">
        <v>1</v>
      </c>
      <c r="F1601">
        <v>1</v>
      </c>
      <c r="G1601" t="s">
        <v>16</v>
      </c>
      <c r="H1601">
        <v>1</v>
      </c>
    </row>
    <row r="1602" spans="1:8" x14ac:dyDescent="0.45">
      <c r="A1602" t="s">
        <v>627</v>
      </c>
      <c r="B1602" t="s">
        <v>5634</v>
      </c>
      <c r="C1602" t="s">
        <v>5847</v>
      </c>
      <c r="D1602" t="s">
        <v>40</v>
      </c>
      <c r="E1602">
        <v>1</v>
      </c>
      <c r="F1602">
        <v>2</v>
      </c>
      <c r="G1602" t="s">
        <v>8</v>
      </c>
      <c r="H1602">
        <v>1</v>
      </c>
    </row>
    <row r="1603" spans="1:8" x14ac:dyDescent="0.45">
      <c r="A1603" t="s">
        <v>627</v>
      </c>
      <c r="B1603" t="s">
        <v>5634</v>
      </c>
      <c r="C1603" t="s">
        <v>5847</v>
      </c>
      <c r="D1603" t="s">
        <v>40</v>
      </c>
      <c r="E1603">
        <v>1</v>
      </c>
      <c r="F1603">
        <v>2</v>
      </c>
      <c r="G1603" t="s">
        <v>14</v>
      </c>
      <c r="H1603">
        <v>1</v>
      </c>
    </row>
    <row r="1604" spans="1:8" x14ac:dyDescent="0.45">
      <c r="A1604" t="s">
        <v>5301</v>
      </c>
      <c r="B1604" t="s">
        <v>5637</v>
      </c>
      <c r="C1604" t="s">
        <v>5850</v>
      </c>
      <c r="D1604" t="s">
        <v>40</v>
      </c>
      <c r="E1604">
        <v>1</v>
      </c>
      <c r="F1604">
        <v>2</v>
      </c>
      <c r="G1604" t="s">
        <v>16</v>
      </c>
      <c r="H1604">
        <v>1</v>
      </c>
    </row>
    <row r="1605" spans="1:8" x14ac:dyDescent="0.45">
      <c r="A1605" t="s">
        <v>5301</v>
      </c>
      <c r="B1605" t="s">
        <v>5637</v>
      </c>
      <c r="C1605" t="s">
        <v>5850</v>
      </c>
      <c r="D1605" t="s">
        <v>40</v>
      </c>
      <c r="E1605">
        <v>1</v>
      </c>
      <c r="F1605">
        <v>2</v>
      </c>
      <c r="G1605" t="s">
        <v>8</v>
      </c>
      <c r="H1605">
        <v>1</v>
      </c>
    </row>
    <row r="1606" spans="1:8" x14ac:dyDescent="0.45">
      <c r="A1606" t="s">
        <v>4185</v>
      </c>
      <c r="B1606" t="s">
        <v>5624</v>
      </c>
      <c r="C1606" t="s">
        <v>5837</v>
      </c>
      <c r="D1606" t="s">
        <v>40</v>
      </c>
      <c r="E1606">
        <v>1</v>
      </c>
      <c r="F1606">
        <v>2</v>
      </c>
      <c r="G1606" t="s">
        <v>16</v>
      </c>
      <c r="H1606">
        <v>1</v>
      </c>
    </row>
    <row r="1607" spans="1:8" x14ac:dyDescent="0.45">
      <c r="A1607" t="s">
        <v>4185</v>
      </c>
      <c r="B1607" t="s">
        <v>5624</v>
      </c>
      <c r="C1607" t="s">
        <v>5837</v>
      </c>
      <c r="D1607" t="s">
        <v>40</v>
      </c>
      <c r="E1607">
        <v>1</v>
      </c>
      <c r="F1607">
        <v>2</v>
      </c>
      <c r="G1607" t="s">
        <v>10</v>
      </c>
      <c r="H1607">
        <v>1</v>
      </c>
    </row>
    <row r="1608" spans="1:8" x14ac:dyDescent="0.45">
      <c r="A1608" t="s">
        <v>937</v>
      </c>
      <c r="B1608" t="s">
        <v>5638</v>
      </c>
      <c r="C1608" t="s">
        <v>5851</v>
      </c>
      <c r="D1608" t="s">
        <v>34</v>
      </c>
      <c r="E1608">
        <v>1</v>
      </c>
      <c r="F1608">
        <v>2</v>
      </c>
      <c r="G1608" t="s">
        <v>14</v>
      </c>
      <c r="H1608">
        <v>1</v>
      </c>
    </row>
    <row r="1609" spans="1:8" x14ac:dyDescent="0.45">
      <c r="A1609" t="s">
        <v>816</v>
      </c>
      <c r="B1609" t="s">
        <v>5641</v>
      </c>
      <c r="C1609" t="s">
        <v>5854</v>
      </c>
      <c r="D1609" t="s">
        <v>40</v>
      </c>
      <c r="E1609">
        <v>1</v>
      </c>
      <c r="F1609">
        <v>2</v>
      </c>
      <c r="G1609" t="s">
        <v>8</v>
      </c>
      <c r="H1609">
        <v>1</v>
      </c>
    </row>
    <row r="1610" spans="1:8" x14ac:dyDescent="0.45">
      <c r="A1610" t="s">
        <v>2470</v>
      </c>
      <c r="B1610" t="s">
        <v>5657</v>
      </c>
      <c r="C1610" t="s">
        <v>5870</v>
      </c>
      <c r="D1610" t="s">
        <v>133</v>
      </c>
      <c r="E1610">
        <v>1</v>
      </c>
      <c r="F1610">
        <v>3</v>
      </c>
      <c r="G1610" t="s">
        <v>16</v>
      </c>
      <c r="H1610">
        <v>1</v>
      </c>
    </row>
    <row r="1611" spans="1:8" x14ac:dyDescent="0.45">
      <c r="A1611" t="s">
        <v>4068</v>
      </c>
      <c r="B1611" t="s">
        <v>5660</v>
      </c>
      <c r="C1611" t="s">
        <v>5873</v>
      </c>
      <c r="D1611" t="s">
        <v>40</v>
      </c>
      <c r="E1611">
        <v>1</v>
      </c>
      <c r="F1611">
        <v>2</v>
      </c>
      <c r="G1611" t="s">
        <v>16</v>
      </c>
      <c r="H1611">
        <v>1</v>
      </c>
    </row>
    <row r="1612" spans="1:8" x14ac:dyDescent="0.45">
      <c r="A1612" t="s">
        <v>5305</v>
      </c>
      <c r="B1612" t="s">
        <v>5718</v>
      </c>
      <c r="C1612" t="s">
        <v>5931</v>
      </c>
      <c r="D1612" t="s">
        <v>34</v>
      </c>
      <c r="E1612">
        <v>1</v>
      </c>
      <c r="F1612">
        <v>3</v>
      </c>
      <c r="G1612" t="s">
        <v>16</v>
      </c>
      <c r="H1612">
        <v>1</v>
      </c>
    </row>
    <row r="1613" spans="1:8" x14ac:dyDescent="0.45">
      <c r="A1613" t="s">
        <v>5305</v>
      </c>
      <c r="B1613" t="s">
        <v>5718</v>
      </c>
      <c r="C1613" t="s">
        <v>5931</v>
      </c>
      <c r="D1613" t="s">
        <v>34</v>
      </c>
      <c r="E1613">
        <v>1</v>
      </c>
      <c r="F1613">
        <v>3</v>
      </c>
      <c r="G1613" t="s">
        <v>14</v>
      </c>
      <c r="H1613">
        <v>1</v>
      </c>
    </row>
    <row r="1614" spans="1:8" x14ac:dyDescent="0.45">
      <c r="A1614" t="s">
        <v>467</v>
      </c>
      <c r="B1614" t="s">
        <v>5660</v>
      </c>
      <c r="C1614" t="s">
        <v>5873</v>
      </c>
      <c r="D1614" t="s">
        <v>34</v>
      </c>
      <c r="E1614">
        <v>1</v>
      </c>
      <c r="F1614">
        <v>2</v>
      </c>
      <c r="G1614" t="s">
        <v>9</v>
      </c>
      <c r="H1614">
        <v>1</v>
      </c>
    </row>
    <row r="1615" spans="1:8" x14ac:dyDescent="0.45">
      <c r="A1615" t="s">
        <v>2101</v>
      </c>
      <c r="B1615" t="s">
        <v>5649</v>
      </c>
      <c r="C1615" t="s">
        <v>5862</v>
      </c>
      <c r="D1615" t="s">
        <v>34</v>
      </c>
      <c r="E1615">
        <v>1</v>
      </c>
      <c r="F1615">
        <v>2</v>
      </c>
      <c r="G1615" t="s">
        <v>14</v>
      </c>
      <c r="H1615">
        <v>1</v>
      </c>
    </row>
    <row r="1616" spans="1:8" x14ac:dyDescent="0.45">
      <c r="A1616" t="s">
        <v>3114</v>
      </c>
      <c r="B1616" t="s">
        <v>5627</v>
      </c>
      <c r="C1616" t="s">
        <v>5840</v>
      </c>
      <c r="D1616" t="s">
        <v>40</v>
      </c>
      <c r="E1616">
        <v>1</v>
      </c>
      <c r="F1616">
        <v>1</v>
      </c>
      <c r="G1616" t="s">
        <v>8</v>
      </c>
      <c r="H1616">
        <v>1</v>
      </c>
    </row>
    <row r="1617" spans="1:8" x14ac:dyDescent="0.45">
      <c r="A1617" t="s">
        <v>4401</v>
      </c>
      <c r="B1617" t="s">
        <v>5657</v>
      </c>
      <c r="C1617" t="s">
        <v>5870</v>
      </c>
      <c r="D1617" t="s">
        <v>34</v>
      </c>
      <c r="E1617">
        <v>1</v>
      </c>
      <c r="F1617">
        <v>2</v>
      </c>
      <c r="G1617" t="s">
        <v>16</v>
      </c>
      <c r="H1617">
        <v>1</v>
      </c>
    </row>
    <row r="1618" spans="1:8" x14ac:dyDescent="0.45">
      <c r="A1618" t="s">
        <v>4401</v>
      </c>
      <c r="B1618" t="s">
        <v>5657</v>
      </c>
      <c r="C1618" t="s">
        <v>5870</v>
      </c>
      <c r="D1618" t="s">
        <v>34</v>
      </c>
      <c r="E1618">
        <v>1</v>
      </c>
      <c r="F1618">
        <v>2</v>
      </c>
      <c r="G1618" t="s">
        <v>8</v>
      </c>
      <c r="H1618">
        <v>1</v>
      </c>
    </row>
    <row r="1619" spans="1:8" x14ac:dyDescent="0.45">
      <c r="A1619" t="s">
        <v>1698</v>
      </c>
      <c r="B1619" t="s">
        <v>5766</v>
      </c>
      <c r="C1619" t="s">
        <v>5979</v>
      </c>
      <c r="D1619" t="s">
        <v>40</v>
      </c>
      <c r="E1619">
        <v>1</v>
      </c>
      <c r="F1619">
        <v>2</v>
      </c>
      <c r="G1619" t="s">
        <v>16</v>
      </c>
      <c r="H1619">
        <v>1</v>
      </c>
    </row>
    <row r="1620" spans="1:8" x14ac:dyDescent="0.45">
      <c r="A1620" t="s">
        <v>601</v>
      </c>
      <c r="B1620" t="s">
        <v>5637</v>
      </c>
      <c r="C1620" t="s">
        <v>5850</v>
      </c>
      <c r="D1620" t="s">
        <v>34</v>
      </c>
      <c r="E1620">
        <v>1</v>
      </c>
      <c r="F1620">
        <v>2</v>
      </c>
      <c r="G1620" t="s">
        <v>8</v>
      </c>
      <c r="H1620">
        <v>1</v>
      </c>
    </row>
    <row r="1621" spans="1:8" x14ac:dyDescent="0.45">
      <c r="A1621" t="s">
        <v>601</v>
      </c>
      <c r="B1621" t="s">
        <v>5637</v>
      </c>
      <c r="C1621" t="s">
        <v>5850</v>
      </c>
      <c r="D1621" t="s">
        <v>34</v>
      </c>
      <c r="E1621">
        <v>1</v>
      </c>
      <c r="F1621">
        <v>2</v>
      </c>
      <c r="G1621" t="s">
        <v>14</v>
      </c>
      <c r="H1621">
        <v>1</v>
      </c>
    </row>
    <row r="1622" spans="1:8" x14ac:dyDescent="0.45">
      <c r="A1622" t="s">
        <v>4624</v>
      </c>
      <c r="B1622" t="s">
        <v>5644</v>
      </c>
      <c r="C1622" t="s">
        <v>5857</v>
      </c>
      <c r="D1622" t="s">
        <v>34</v>
      </c>
      <c r="E1622">
        <v>1</v>
      </c>
      <c r="F1622">
        <v>2</v>
      </c>
      <c r="G1622" t="s">
        <v>16</v>
      </c>
      <c r="H1622">
        <v>1</v>
      </c>
    </row>
    <row r="1623" spans="1:8" x14ac:dyDescent="0.45">
      <c r="A1623" t="s">
        <v>3872</v>
      </c>
      <c r="B1623" t="s">
        <v>5638</v>
      </c>
      <c r="C1623" t="s">
        <v>5851</v>
      </c>
      <c r="D1623" t="s">
        <v>34</v>
      </c>
      <c r="E1623">
        <v>1</v>
      </c>
      <c r="F1623">
        <v>2</v>
      </c>
      <c r="G1623" t="s">
        <v>9</v>
      </c>
      <c r="H1623">
        <v>1</v>
      </c>
    </row>
    <row r="1624" spans="1:8" x14ac:dyDescent="0.45">
      <c r="A1624" t="s">
        <v>3872</v>
      </c>
      <c r="B1624" t="s">
        <v>5638</v>
      </c>
      <c r="C1624" t="s">
        <v>5851</v>
      </c>
      <c r="D1624" t="s">
        <v>34</v>
      </c>
      <c r="E1624">
        <v>1</v>
      </c>
      <c r="F1624">
        <v>2</v>
      </c>
      <c r="G1624" t="s">
        <v>8</v>
      </c>
      <c r="H1624">
        <v>1</v>
      </c>
    </row>
    <row r="1625" spans="1:8" x14ac:dyDescent="0.45">
      <c r="A1625" t="s">
        <v>2753</v>
      </c>
      <c r="B1625" t="s">
        <v>5665</v>
      </c>
      <c r="C1625" t="s">
        <v>5878</v>
      </c>
      <c r="D1625" t="s">
        <v>133</v>
      </c>
      <c r="E1625">
        <v>1</v>
      </c>
      <c r="F1625">
        <v>1</v>
      </c>
      <c r="G1625" t="s">
        <v>10</v>
      </c>
      <c r="H1625">
        <v>1</v>
      </c>
    </row>
    <row r="1626" spans="1:8" x14ac:dyDescent="0.45">
      <c r="A1626" t="s">
        <v>968</v>
      </c>
      <c r="B1626" t="s">
        <v>5657</v>
      </c>
      <c r="C1626" t="s">
        <v>5870</v>
      </c>
      <c r="D1626" t="s">
        <v>40</v>
      </c>
      <c r="E1626">
        <v>1</v>
      </c>
      <c r="F1626">
        <v>1</v>
      </c>
      <c r="G1626" t="s">
        <v>8</v>
      </c>
      <c r="H1626">
        <v>1</v>
      </c>
    </row>
    <row r="1627" spans="1:8" x14ac:dyDescent="0.45">
      <c r="A1627" t="s">
        <v>4975</v>
      </c>
      <c r="B1627" t="s">
        <v>5644</v>
      </c>
      <c r="C1627" t="s">
        <v>5857</v>
      </c>
      <c r="D1627" t="s">
        <v>40</v>
      </c>
      <c r="E1627">
        <v>1</v>
      </c>
      <c r="F1627">
        <v>3</v>
      </c>
      <c r="G1627" t="s">
        <v>8</v>
      </c>
      <c r="H1627">
        <v>1</v>
      </c>
    </row>
    <row r="1628" spans="1:8" x14ac:dyDescent="0.45">
      <c r="A1628" t="s">
        <v>4975</v>
      </c>
      <c r="B1628" t="s">
        <v>5644</v>
      </c>
      <c r="C1628" t="s">
        <v>5857</v>
      </c>
      <c r="D1628" t="s">
        <v>40</v>
      </c>
      <c r="E1628">
        <v>1</v>
      </c>
      <c r="F1628">
        <v>3</v>
      </c>
      <c r="G1628" t="s">
        <v>14</v>
      </c>
      <c r="H1628">
        <v>1</v>
      </c>
    </row>
    <row r="1629" spans="1:8" x14ac:dyDescent="0.45">
      <c r="A1629" t="s">
        <v>4975</v>
      </c>
      <c r="B1629" t="s">
        <v>5644</v>
      </c>
      <c r="C1629" t="s">
        <v>5857</v>
      </c>
      <c r="D1629" t="s">
        <v>40</v>
      </c>
      <c r="E1629">
        <v>1</v>
      </c>
      <c r="F1629">
        <v>3</v>
      </c>
      <c r="G1629" t="s">
        <v>9</v>
      </c>
      <c r="H1629">
        <v>1</v>
      </c>
    </row>
    <row r="1630" spans="1:8" x14ac:dyDescent="0.45">
      <c r="A1630" t="s">
        <v>2016</v>
      </c>
      <c r="B1630" t="s">
        <v>5623</v>
      </c>
      <c r="C1630" t="s">
        <v>5836</v>
      </c>
      <c r="D1630" t="s">
        <v>34</v>
      </c>
      <c r="E1630">
        <v>1</v>
      </c>
      <c r="F1630">
        <v>3</v>
      </c>
      <c r="G1630" t="s">
        <v>8</v>
      </c>
      <c r="H1630">
        <v>1</v>
      </c>
    </row>
    <row r="1631" spans="1:8" x14ac:dyDescent="0.45">
      <c r="A1631" t="s">
        <v>2016</v>
      </c>
      <c r="B1631" t="s">
        <v>5623</v>
      </c>
      <c r="C1631" t="s">
        <v>5836</v>
      </c>
      <c r="D1631" t="s">
        <v>34</v>
      </c>
      <c r="E1631">
        <v>1</v>
      </c>
      <c r="F1631">
        <v>3</v>
      </c>
      <c r="G1631" t="s">
        <v>9</v>
      </c>
      <c r="H1631">
        <v>1</v>
      </c>
    </row>
    <row r="1632" spans="1:8" x14ac:dyDescent="0.45">
      <c r="A1632" t="s">
        <v>2016</v>
      </c>
      <c r="B1632" t="s">
        <v>5623</v>
      </c>
      <c r="C1632" t="s">
        <v>5836</v>
      </c>
      <c r="D1632" t="s">
        <v>34</v>
      </c>
      <c r="E1632">
        <v>1</v>
      </c>
      <c r="F1632">
        <v>3</v>
      </c>
      <c r="G1632" t="s">
        <v>14</v>
      </c>
      <c r="H1632">
        <v>1</v>
      </c>
    </row>
    <row r="1633" spans="1:8" x14ac:dyDescent="0.45">
      <c r="A1633" t="s">
        <v>3272</v>
      </c>
      <c r="B1633" t="s">
        <v>5626</v>
      </c>
      <c r="C1633" t="s">
        <v>5839</v>
      </c>
      <c r="D1633" t="s">
        <v>269</v>
      </c>
      <c r="E1633">
        <v>1</v>
      </c>
      <c r="F1633">
        <v>2</v>
      </c>
      <c r="G1633" t="s">
        <v>8</v>
      </c>
      <c r="H1633">
        <v>1</v>
      </c>
    </row>
    <row r="1634" spans="1:8" x14ac:dyDescent="0.45">
      <c r="A1634" t="s">
        <v>3272</v>
      </c>
      <c r="B1634" t="s">
        <v>5626</v>
      </c>
      <c r="C1634" t="s">
        <v>5839</v>
      </c>
      <c r="D1634" t="s">
        <v>269</v>
      </c>
      <c r="E1634">
        <v>1</v>
      </c>
      <c r="F1634">
        <v>2</v>
      </c>
      <c r="G1634" t="s">
        <v>16</v>
      </c>
      <c r="H1634">
        <v>1</v>
      </c>
    </row>
    <row r="1635" spans="1:8" x14ac:dyDescent="0.45">
      <c r="A1635" t="s">
        <v>1351</v>
      </c>
      <c r="B1635" t="s">
        <v>5732</v>
      </c>
      <c r="C1635" t="s">
        <v>5945</v>
      </c>
      <c r="D1635" t="s">
        <v>34</v>
      </c>
      <c r="E1635">
        <v>1</v>
      </c>
      <c r="F1635">
        <v>3</v>
      </c>
      <c r="G1635" t="s">
        <v>8</v>
      </c>
      <c r="H1635">
        <v>1</v>
      </c>
    </row>
    <row r="1636" spans="1:8" x14ac:dyDescent="0.45">
      <c r="A1636" t="s">
        <v>1351</v>
      </c>
      <c r="B1636" t="s">
        <v>5732</v>
      </c>
      <c r="C1636" t="s">
        <v>5945</v>
      </c>
      <c r="D1636" t="s">
        <v>34</v>
      </c>
      <c r="E1636">
        <v>1</v>
      </c>
      <c r="F1636">
        <v>3</v>
      </c>
      <c r="G1636" t="s">
        <v>9</v>
      </c>
      <c r="H1636">
        <v>1</v>
      </c>
    </row>
    <row r="1637" spans="1:8" x14ac:dyDescent="0.45">
      <c r="A1637" t="s">
        <v>1351</v>
      </c>
      <c r="B1637" t="s">
        <v>5732</v>
      </c>
      <c r="C1637" t="s">
        <v>5945</v>
      </c>
      <c r="D1637" t="s">
        <v>34</v>
      </c>
      <c r="E1637">
        <v>1</v>
      </c>
      <c r="F1637">
        <v>3</v>
      </c>
      <c r="G1637" t="s">
        <v>14</v>
      </c>
      <c r="H1637">
        <v>1</v>
      </c>
    </row>
    <row r="1638" spans="1:8" x14ac:dyDescent="0.45">
      <c r="A1638" t="s">
        <v>4319</v>
      </c>
      <c r="B1638" t="s">
        <v>5632</v>
      </c>
      <c r="C1638" t="s">
        <v>5845</v>
      </c>
      <c r="D1638" t="s">
        <v>40</v>
      </c>
      <c r="E1638">
        <v>1</v>
      </c>
      <c r="F1638">
        <v>2</v>
      </c>
      <c r="G1638" t="s">
        <v>14</v>
      </c>
      <c r="H1638">
        <v>1</v>
      </c>
    </row>
    <row r="1639" spans="1:8" x14ac:dyDescent="0.45">
      <c r="A1639" t="s">
        <v>4319</v>
      </c>
      <c r="B1639" t="s">
        <v>5632</v>
      </c>
      <c r="C1639" t="s">
        <v>5845</v>
      </c>
      <c r="D1639" t="s">
        <v>40</v>
      </c>
      <c r="E1639">
        <v>1</v>
      </c>
      <c r="F1639">
        <v>2</v>
      </c>
      <c r="G1639" t="s">
        <v>8</v>
      </c>
      <c r="H1639">
        <v>1</v>
      </c>
    </row>
    <row r="1640" spans="1:8" x14ac:dyDescent="0.45">
      <c r="A1640" t="s">
        <v>4243</v>
      </c>
      <c r="B1640" t="s">
        <v>5631</v>
      </c>
      <c r="C1640" t="s">
        <v>5844</v>
      </c>
      <c r="D1640" t="s">
        <v>34</v>
      </c>
      <c r="E1640">
        <v>1</v>
      </c>
      <c r="F1640">
        <v>1</v>
      </c>
      <c r="G1640" t="s">
        <v>9</v>
      </c>
      <c r="H1640">
        <v>1</v>
      </c>
    </row>
    <row r="1641" spans="1:8" x14ac:dyDescent="0.45">
      <c r="A1641" t="s">
        <v>862</v>
      </c>
      <c r="B1641" t="s">
        <v>5644</v>
      </c>
      <c r="C1641" t="s">
        <v>5857</v>
      </c>
      <c r="D1641" t="s">
        <v>34</v>
      </c>
      <c r="E1641">
        <v>1</v>
      </c>
      <c r="F1641">
        <v>1</v>
      </c>
      <c r="G1641" t="s">
        <v>8</v>
      </c>
      <c r="H1641">
        <v>1</v>
      </c>
    </row>
    <row r="1642" spans="1:8" x14ac:dyDescent="0.45">
      <c r="A1642" t="s">
        <v>5208</v>
      </c>
      <c r="B1642" t="s">
        <v>5767</v>
      </c>
      <c r="C1642" t="s">
        <v>5980</v>
      </c>
      <c r="D1642" t="s">
        <v>34</v>
      </c>
      <c r="E1642">
        <v>1</v>
      </c>
      <c r="F1642">
        <v>3</v>
      </c>
      <c r="G1642" t="s">
        <v>9</v>
      </c>
      <c r="H1642">
        <v>1</v>
      </c>
    </row>
    <row r="1643" spans="1:8" x14ac:dyDescent="0.45">
      <c r="A1643" t="s">
        <v>5208</v>
      </c>
      <c r="B1643" t="s">
        <v>5767</v>
      </c>
      <c r="C1643" t="s">
        <v>5980</v>
      </c>
      <c r="D1643" t="s">
        <v>34</v>
      </c>
      <c r="E1643">
        <v>1</v>
      </c>
      <c r="F1643">
        <v>3</v>
      </c>
      <c r="G1643" t="s">
        <v>8</v>
      </c>
      <c r="H1643">
        <v>1</v>
      </c>
    </row>
    <row r="1644" spans="1:8" x14ac:dyDescent="0.45">
      <c r="A1644" t="s">
        <v>5208</v>
      </c>
      <c r="B1644" t="s">
        <v>5767</v>
      </c>
      <c r="C1644" t="s">
        <v>5980</v>
      </c>
      <c r="D1644" t="s">
        <v>34</v>
      </c>
      <c r="E1644">
        <v>1</v>
      </c>
      <c r="F1644">
        <v>3</v>
      </c>
      <c r="G1644" t="s">
        <v>14</v>
      </c>
      <c r="H1644">
        <v>1</v>
      </c>
    </row>
    <row r="1645" spans="1:8" x14ac:dyDescent="0.45">
      <c r="A1645" t="s">
        <v>4591</v>
      </c>
      <c r="B1645" t="s">
        <v>5683</v>
      </c>
      <c r="C1645" t="s">
        <v>5896</v>
      </c>
      <c r="D1645" t="s">
        <v>34</v>
      </c>
      <c r="E1645">
        <v>1</v>
      </c>
      <c r="F1645">
        <v>2</v>
      </c>
      <c r="G1645" t="s">
        <v>16</v>
      </c>
      <c r="H1645">
        <v>1</v>
      </c>
    </row>
    <row r="1646" spans="1:8" x14ac:dyDescent="0.45">
      <c r="A1646" t="s">
        <v>366</v>
      </c>
      <c r="B1646" t="s">
        <v>5644</v>
      </c>
      <c r="C1646" t="s">
        <v>5857</v>
      </c>
      <c r="D1646" t="s">
        <v>34</v>
      </c>
      <c r="E1646">
        <v>1</v>
      </c>
      <c r="F1646">
        <v>3</v>
      </c>
      <c r="G1646" t="s">
        <v>8</v>
      </c>
      <c r="H1646">
        <v>1</v>
      </c>
    </row>
    <row r="1647" spans="1:8" x14ac:dyDescent="0.45">
      <c r="A1647" t="s">
        <v>366</v>
      </c>
      <c r="B1647" t="s">
        <v>5644</v>
      </c>
      <c r="C1647" t="s">
        <v>5857</v>
      </c>
      <c r="D1647" t="s">
        <v>34</v>
      </c>
      <c r="E1647">
        <v>1</v>
      </c>
      <c r="F1647">
        <v>3</v>
      </c>
      <c r="G1647" t="s">
        <v>16</v>
      </c>
      <c r="H1647">
        <v>1</v>
      </c>
    </row>
    <row r="1648" spans="1:8" x14ac:dyDescent="0.45">
      <c r="A1648" t="s">
        <v>366</v>
      </c>
      <c r="B1648" t="s">
        <v>5644</v>
      </c>
      <c r="C1648" t="s">
        <v>5857</v>
      </c>
      <c r="D1648" t="s">
        <v>34</v>
      </c>
      <c r="E1648">
        <v>1</v>
      </c>
      <c r="F1648">
        <v>3</v>
      </c>
      <c r="G1648" t="s">
        <v>14</v>
      </c>
      <c r="H1648">
        <v>1</v>
      </c>
    </row>
    <row r="1649" spans="1:8" x14ac:dyDescent="0.45">
      <c r="A1649" t="s">
        <v>2027</v>
      </c>
      <c r="B1649" t="s">
        <v>5644</v>
      </c>
      <c r="C1649" t="s">
        <v>5857</v>
      </c>
      <c r="D1649" t="s">
        <v>34</v>
      </c>
      <c r="E1649">
        <v>1</v>
      </c>
      <c r="F1649">
        <v>2</v>
      </c>
      <c r="G1649" t="s">
        <v>9</v>
      </c>
      <c r="H1649">
        <v>1</v>
      </c>
    </row>
    <row r="1650" spans="1:8" x14ac:dyDescent="0.45">
      <c r="A1650" t="s">
        <v>2027</v>
      </c>
      <c r="B1650" t="s">
        <v>5644</v>
      </c>
      <c r="C1650" t="s">
        <v>5857</v>
      </c>
      <c r="D1650" t="s">
        <v>34</v>
      </c>
      <c r="E1650">
        <v>1</v>
      </c>
      <c r="F1650">
        <v>2</v>
      </c>
      <c r="G1650" t="s">
        <v>8</v>
      </c>
      <c r="H1650">
        <v>1</v>
      </c>
    </row>
    <row r="1651" spans="1:8" x14ac:dyDescent="0.45">
      <c r="A1651" t="s">
        <v>2293</v>
      </c>
      <c r="B1651" t="s">
        <v>5623</v>
      </c>
      <c r="C1651" t="s">
        <v>5836</v>
      </c>
      <c r="D1651" t="s">
        <v>34</v>
      </c>
      <c r="E1651">
        <v>1</v>
      </c>
      <c r="F1651">
        <v>1</v>
      </c>
      <c r="G1651" t="s">
        <v>8</v>
      </c>
      <c r="H1651">
        <v>1</v>
      </c>
    </row>
    <row r="1652" spans="1:8" x14ac:dyDescent="0.45">
      <c r="A1652" t="s">
        <v>3571</v>
      </c>
      <c r="B1652" t="s">
        <v>5631</v>
      </c>
      <c r="C1652" t="s">
        <v>5844</v>
      </c>
      <c r="D1652" t="s">
        <v>40</v>
      </c>
      <c r="E1652">
        <v>1</v>
      </c>
      <c r="F1652">
        <v>1</v>
      </c>
      <c r="G1652" t="s">
        <v>8</v>
      </c>
      <c r="H1652">
        <v>1</v>
      </c>
    </row>
    <row r="1653" spans="1:8" x14ac:dyDescent="0.45">
      <c r="A1653" t="s">
        <v>4844</v>
      </c>
      <c r="B1653" t="s">
        <v>5680</v>
      </c>
      <c r="C1653" t="s">
        <v>5893</v>
      </c>
      <c r="D1653" t="s">
        <v>34</v>
      </c>
      <c r="E1653">
        <v>1</v>
      </c>
      <c r="F1653">
        <v>2</v>
      </c>
      <c r="G1653" t="s">
        <v>9</v>
      </c>
      <c r="H1653">
        <v>1</v>
      </c>
    </row>
    <row r="1654" spans="1:8" x14ac:dyDescent="0.45">
      <c r="A1654" t="s">
        <v>4844</v>
      </c>
      <c r="B1654" t="s">
        <v>5680</v>
      </c>
      <c r="C1654" t="s">
        <v>5893</v>
      </c>
      <c r="D1654" t="s">
        <v>34</v>
      </c>
      <c r="E1654">
        <v>1</v>
      </c>
      <c r="F1654">
        <v>2</v>
      </c>
      <c r="G1654" t="s">
        <v>8</v>
      </c>
      <c r="H1654">
        <v>1</v>
      </c>
    </row>
    <row r="1655" spans="1:8" x14ac:dyDescent="0.45">
      <c r="A1655" t="s">
        <v>208</v>
      </c>
      <c r="B1655" t="s">
        <v>5630</v>
      </c>
      <c r="C1655" t="s">
        <v>5843</v>
      </c>
      <c r="D1655" t="s">
        <v>40</v>
      </c>
      <c r="E1655">
        <v>1</v>
      </c>
      <c r="F1655">
        <v>2</v>
      </c>
      <c r="G1655" t="s">
        <v>16</v>
      </c>
      <c r="H1655">
        <v>1</v>
      </c>
    </row>
    <row r="1656" spans="1:8" x14ac:dyDescent="0.45">
      <c r="A1656" t="s">
        <v>208</v>
      </c>
      <c r="B1656" t="s">
        <v>5630</v>
      </c>
      <c r="C1656" t="s">
        <v>5843</v>
      </c>
      <c r="D1656" t="s">
        <v>40</v>
      </c>
      <c r="E1656">
        <v>1</v>
      </c>
      <c r="F1656">
        <v>2</v>
      </c>
      <c r="G1656" t="s">
        <v>10</v>
      </c>
      <c r="H1656">
        <v>1</v>
      </c>
    </row>
    <row r="1657" spans="1:8" x14ac:dyDescent="0.45">
      <c r="A1657" t="s">
        <v>1952</v>
      </c>
      <c r="B1657" t="s">
        <v>5729</v>
      </c>
      <c r="C1657" t="s">
        <v>5942</v>
      </c>
      <c r="D1657" t="s">
        <v>34</v>
      </c>
      <c r="E1657">
        <v>1</v>
      </c>
      <c r="F1657">
        <v>2</v>
      </c>
      <c r="G1657" t="s">
        <v>14</v>
      </c>
      <c r="H1657">
        <v>1</v>
      </c>
    </row>
    <row r="1658" spans="1:8" x14ac:dyDescent="0.45">
      <c r="A1658" t="s">
        <v>1952</v>
      </c>
      <c r="B1658" t="s">
        <v>5729</v>
      </c>
      <c r="C1658" t="s">
        <v>5942</v>
      </c>
      <c r="D1658" t="s">
        <v>34</v>
      </c>
      <c r="E1658">
        <v>1</v>
      </c>
      <c r="F1658">
        <v>2</v>
      </c>
      <c r="G1658" t="s">
        <v>8</v>
      </c>
      <c r="H1658">
        <v>1</v>
      </c>
    </row>
    <row r="1659" spans="1:8" x14ac:dyDescent="0.45">
      <c r="A1659" t="s">
        <v>902</v>
      </c>
      <c r="B1659" t="s">
        <v>5692</v>
      </c>
      <c r="C1659" t="s">
        <v>5905</v>
      </c>
      <c r="D1659" t="s">
        <v>34</v>
      </c>
      <c r="E1659">
        <v>1</v>
      </c>
      <c r="F1659">
        <v>4</v>
      </c>
      <c r="G1659" t="s">
        <v>14</v>
      </c>
      <c r="H1659">
        <v>1</v>
      </c>
    </row>
    <row r="1660" spans="1:8" x14ac:dyDescent="0.45">
      <c r="A1660" t="s">
        <v>902</v>
      </c>
      <c r="B1660" t="s">
        <v>5692</v>
      </c>
      <c r="C1660" t="s">
        <v>5905</v>
      </c>
      <c r="D1660" t="s">
        <v>34</v>
      </c>
      <c r="E1660">
        <v>1</v>
      </c>
      <c r="F1660">
        <v>4</v>
      </c>
      <c r="G1660" t="s">
        <v>16</v>
      </c>
      <c r="H1660">
        <v>1</v>
      </c>
    </row>
    <row r="1661" spans="1:8" x14ac:dyDescent="0.45">
      <c r="A1661" t="s">
        <v>4143</v>
      </c>
      <c r="B1661" t="s">
        <v>5658</v>
      </c>
      <c r="C1661" t="s">
        <v>5871</v>
      </c>
      <c r="D1661" t="s">
        <v>40</v>
      </c>
      <c r="E1661">
        <v>1</v>
      </c>
      <c r="F1661">
        <v>2</v>
      </c>
      <c r="G1661" t="s">
        <v>16</v>
      </c>
      <c r="H1661">
        <v>1</v>
      </c>
    </row>
    <row r="1662" spans="1:8" x14ac:dyDescent="0.45">
      <c r="A1662" t="s">
        <v>2855</v>
      </c>
      <c r="B1662" t="s">
        <v>5631</v>
      </c>
      <c r="C1662" t="s">
        <v>5844</v>
      </c>
      <c r="D1662" t="s">
        <v>34</v>
      </c>
      <c r="E1662">
        <v>1</v>
      </c>
      <c r="F1662">
        <v>3</v>
      </c>
      <c r="G1662" t="s">
        <v>8</v>
      </c>
      <c r="H1662">
        <v>1</v>
      </c>
    </row>
    <row r="1663" spans="1:8" x14ac:dyDescent="0.45">
      <c r="A1663" t="s">
        <v>2855</v>
      </c>
      <c r="B1663" t="s">
        <v>5631</v>
      </c>
      <c r="C1663" t="s">
        <v>5844</v>
      </c>
      <c r="D1663" t="s">
        <v>34</v>
      </c>
      <c r="E1663">
        <v>1</v>
      </c>
      <c r="F1663">
        <v>3</v>
      </c>
      <c r="G1663" t="s">
        <v>14</v>
      </c>
      <c r="H1663">
        <v>1</v>
      </c>
    </row>
    <row r="1664" spans="1:8" x14ac:dyDescent="0.45">
      <c r="A1664" t="s">
        <v>2855</v>
      </c>
      <c r="B1664" t="s">
        <v>5631</v>
      </c>
      <c r="C1664" t="s">
        <v>5844</v>
      </c>
      <c r="D1664" t="s">
        <v>34</v>
      </c>
      <c r="E1664">
        <v>1</v>
      </c>
      <c r="F1664">
        <v>3</v>
      </c>
      <c r="G1664" t="s">
        <v>9</v>
      </c>
      <c r="H1664">
        <v>1</v>
      </c>
    </row>
    <row r="1665" spans="1:8" x14ac:dyDescent="0.45">
      <c r="A1665" t="s">
        <v>1212</v>
      </c>
      <c r="B1665" t="s">
        <v>5644</v>
      </c>
      <c r="C1665" t="s">
        <v>5857</v>
      </c>
      <c r="D1665" t="s">
        <v>40</v>
      </c>
      <c r="E1665">
        <v>1</v>
      </c>
      <c r="F1665">
        <v>2</v>
      </c>
      <c r="G1665" t="s">
        <v>14</v>
      </c>
      <c r="H1665">
        <v>1</v>
      </c>
    </row>
    <row r="1666" spans="1:8" x14ac:dyDescent="0.45">
      <c r="A1666" t="s">
        <v>5061</v>
      </c>
      <c r="B1666" t="s">
        <v>5654</v>
      </c>
      <c r="C1666" t="s">
        <v>5867</v>
      </c>
      <c r="D1666" t="s">
        <v>40</v>
      </c>
      <c r="E1666">
        <v>1</v>
      </c>
      <c r="F1666">
        <v>1</v>
      </c>
      <c r="G1666" t="s">
        <v>8</v>
      </c>
      <c r="H1666">
        <v>1</v>
      </c>
    </row>
    <row r="1667" spans="1:8" x14ac:dyDescent="0.45">
      <c r="A1667" t="s">
        <v>3815</v>
      </c>
      <c r="B1667" t="s">
        <v>5651</v>
      </c>
      <c r="C1667" t="s">
        <v>5864</v>
      </c>
      <c r="D1667" t="s">
        <v>40</v>
      </c>
      <c r="E1667">
        <v>1</v>
      </c>
      <c r="F1667">
        <v>1</v>
      </c>
      <c r="G1667" t="s">
        <v>8</v>
      </c>
      <c r="H1667">
        <v>1</v>
      </c>
    </row>
    <row r="1668" spans="1:8" x14ac:dyDescent="0.45">
      <c r="A1668" t="s">
        <v>491</v>
      </c>
      <c r="B1668" t="s">
        <v>5669</v>
      </c>
      <c r="C1668" t="s">
        <v>5882</v>
      </c>
      <c r="D1668" t="s">
        <v>34</v>
      </c>
      <c r="E1668">
        <v>1</v>
      </c>
      <c r="F1668">
        <v>1</v>
      </c>
      <c r="G1668" t="s">
        <v>8</v>
      </c>
      <c r="H1668">
        <v>1</v>
      </c>
    </row>
    <row r="1669" spans="1:8" x14ac:dyDescent="0.45">
      <c r="A1669" t="s">
        <v>1620</v>
      </c>
      <c r="B1669" t="s">
        <v>5668</v>
      </c>
      <c r="C1669" t="s">
        <v>5881</v>
      </c>
      <c r="D1669" t="s">
        <v>34</v>
      </c>
      <c r="E1669">
        <v>1</v>
      </c>
      <c r="F1669">
        <v>2</v>
      </c>
      <c r="G1669" t="s">
        <v>16</v>
      </c>
      <c r="H1669">
        <v>1</v>
      </c>
    </row>
    <row r="1670" spans="1:8" x14ac:dyDescent="0.45">
      <c r="A1670" t="s">
        <v>3416</v>
      </c>
      <c r="B1670" t="s">
        <v>5687</v>
      </c>
      <c r="C1670" t="s">
        <v>5900</v>
      </c>
      <c r="D1670" t="s">
        <v>269</v>
      </c>
      <c r="E1670">
        <v>1</v>
      </c>
      <c r="F1670">
        <v>2</v>
      </c>
      <c r="G1670" t="s">
        <v>8</v>
      </c>
      <c r="H1670">
        <v>1</v>
      </c>
    </row>
    <row r="1671" spans="1:8" x14ac:dyDescent="0.45">
      <c r="A1671" t="s">
        <v>3416</v>
      </c>
      <c r="B1671" t="s">
        <v>5687</v>
      </c>
      <c r="C1671" t="s">
        <v>5900</v>
      </c>
      <c r="D1671" t="s">
        <v>269</v>
      </c>
      <c r="E1671">
        <v>1</v>
      </c>
      <c r="F1671">
        <v>2</v>
      </c>
      <c r="G1671" t="s">
        <v>14</v>
      </c>
      <c r="H1671">
        <v>1</v>
      </c>
    </row>
    <row r="1672" spans="1:8" x14ac:dyDescent="0.45">
      <c r="A1672" t="s">
        <v>4852</v>
      </c>
      <c r="B1672" t="s">
        <v>5768</v>
      </c>
      <c r="C1672" t="s">
        <v>5981</v>
      </c>
      <c r="D1672" t="s">
        <v>40</v>
      </c>
      <c r="E1672">
        <v>1</v>
      </c>
      <c r="F1672">
        <v>2</v>
      </c>
      <c r="G1672" t="s">
        <v>10</v>
      </c>
      <c r="H1672">
        <v>1</v>
      </c>
    </row>
    <row r="1673" spans="1:8" x14ac:dyDescent="0.45">
      <c r="A1673" t="s">
        <v>4852</v>
      </c>
      <c r="B1673" t="s">
        <v>5768</v>
      </c>
      <c r="C1673" t="s">
        <v>5981</v>
      </c>
      <c r="D1673" t="s">
        <v>40</v>
      </c>
      <c r="E1673">
        <v>1</v>
      </c>
      <c r="F1673">
        <v>2</v>
      </c>
      <c r="G1673" t="s">
        <v>8</v>
      </c>
      <c r="H1673">
        <v>1</v>
      </c>
    </row>
    <row r="1674" spans="1:8" x14ac:dyDescent="0.45">
      <c r="A1674" t="s">
        <v>4896</v>
      </c>
      <c r="B1674" t="s">
        <v>5666</v>
      </c>
      <c r="C1674" t="s">
        <v>5879</v>
      </c>
      <c r="D1674" t="s">
        <v>34</v>
      </c>
      <c r="E1674">
        <v>1</v>
      </c>
      <c r="F1674">
        <v>1</v>
      </c>
      <c r="G1674" t="s">
        <v>10</v>
      </c>
      <c r="H1674">
        <v>1</v>
      </c>
    </row>
    <row r="1675" spans="1:8" x14ac:dyDescent="0.45">
      <c r="A1675" t="s">
        <v>555</v>
      </c>
      <c r="B1675" t="s">
        <v>5631</v>
      </c>
      <c r="C1675" t="s">
        <v>5844</v>
      </c>
      <c r="D1675" t="s">
        <v>34</v>
      </c>
      <c r="E1675">
        <v>1</v>
      </c>
      <c r="F1675">
        <v>2</v>
      </c>
      <c r="G1675" t="s">
        <v>14</v>
      </c>
      <c r="H1675">
        <v>1</v>
      </c>
    </row>
    <row r="1676" spans="1:8" x14ac:dyDescent="0.45">
      <c r="A1676" t="s">
        <v>555</v>
      </c>
      <c r="B1676" t="s">
        <v>5631</v>
      </c>
      <c r="C1676" t="s">
        <v>5844</v>
      </c>
      <c r="D1676" t="s">
        <v>34</v>
      </c>
      <c r="E1676">
        <v>1</v>
      </c>
      <c r="F1676">
        <v>2</v>
      </c>
      <c r="G1676" t="s">
        <v>8</v>
      </c>
      <c r="H1676">
        <v>1</v>
      </c>
    </row>
    <row r="1677" spans="1:8" x14ac:dyDescent="0.45">
      <c r="A1677" t="s">
        <v>1654</v>
      </c>
      <c r="B1677" t="s">
        <v>5644</v>
      </c>
      <c r="C1677" t="s">
        <v>5857</v>
      </c>
      <c r="D1677" t="s">
        <v>34</v>
      </c>
      <c r="E1677">
        <v>1</v>
      </c>
      <c r="F1677">
        <v>3</v>
      </c>
      <c r="G1677" t="s">
        <v>9</v>
      </c>
      <c r="H1677">
        <v>1</v>
      </c>
    </row>
    <row r="1678" spans="1:8" x14ac:dyDescent="0.45">
      <c r="A1678" t="s">
        <v>1654</v>
      </c>
      <c r="B1678" t="s">
        <v>5644</v>
      </c>
      <c r="C1678" t="s">
        <v>5857</v>
      </c>
      <c r="D1678" t="s">
        <v>34</v>
      </c>
      <c r="E1678">
        <v>1</v>
      </c>
      <c r="F1678">
        <v>3</v>
      </c>
      <c r="G1678" t="s">
        <v>14</v>
      </c>
      <c r="H1678">
        <v>1</v>
      </c>
    </row>
    <row r="1679" spans="1:8" x14ac:dyDescent="0.45">
      <c r="A1679" t="s">
        <v>1654</v>
      </c>
      <c r="B1679" t="s">
        <v>5644</v>
      </c>
      <c r="C1679" t="s">
        <v>5857</v>
      </c>
      <c r="D1679" t="s">
        <v>34</v>
      </c>
      <c r="E1679">
        <v>1</v>
      </c>
      <c r="F1679">
        <v>3</v>
      </c>
      <c r="G1679" t="s">
        <v>8</v>
      </c>
      <c r="H1679">
        <v>1</v>
      </c>
    </row>
    <row r="1680" spans="1:8" x14ac:dyDescent="0.45">
      <c r="A1680" t="s">
        <v>966</v>
      </c>
      <c r="B1680" t="s">
        <v>5648</v>
      </c>
      <c r="C1680" t="s">
        <v>5861</v>
      </c>
      <c r="D1680" t="s">
        <v>34</v>
      </c>
      <c r="E1680">
        <v>1</v>
      </c>
      <c r="F1680">
        <v>1</v>
      </c>
      <c r="G1680" t="s">
        <v>9</v>
      </c>
      <c r="H1680">
        <v>1</v>
      </c>
    </row>
    <row r="1681" spans="1:8" x14ac:dyDescent="0.45">
      <c r="A1681" t="s">
        <v>5145</v>
      </c>
      <c r="B1681" t="s">
        <v>5659</v>
      </c>
      <c r="C1681" t="s">
        <v>5872</v>
      </c>
      <c r="D1681" t="s">
        <v>34</v>
      </c>
      <c r="E1681">
        <v>1</v>
      </c>
      <c r="F1681">
        <v>2</v>
      </c>
      <c r="G1681" t="s">
        <v>9</v>
      </c>
      <c r="H1681">
        <v>1</v>
      </c>
    </row>
    <row r="1682" spans="1:8" x14ac:dyDescent="0.45">
      <c r="A1682" t="s">
        <v>5145</v>
      </c>
      <c r="B1682" t="s">
        <v>5659</v>
      </c>
      <c r="C1682" t="s">
        <v>5872</v>
      </c>
      <c r="D1682" t="s">
        <v>34</v>
      </c>
      <c r="E1682">
        <v>1</v>
      </c>
      <c r="F1682">
        <v>2</v>
      </c>
      <c r="G1682" t="s">
        <v>8</v>
      </c>
      <c r="H1682">
        <v>1</v>
      </c>
    </row>
    <row r="1683" spans="1:8" x14ac:dyDescent="0.45">
      <c r="A1683" t="s">
        <v>252</v>
      </c>
      <c r="B1683" t="s">
        <v>5631</v>
      </c>
      <c r="C1683" t="s">
        <v>5844</v>
      </c>
      <c r="D1683" t="s">
        <v>40</v>
      </c>
      <c r="E1683">
        <v>1</v>
      </c>
      <c r="F1683">
        <v>1</v>
      </c>
      <c r="G1683" t="s">
        <v>8</v>
      </c>
      <c r="H1683">
        <v>1</v>
      </c>
    </row>
    <row r="1684" spans="1:8" x14ac:dyDescent="0.45">
      <c r="A1684" t="s">
        <v>4469</v>
      </c>
      <c r="B1684" t="s">
        <v>5721</v>
      </c>
      <c r="C1684" t="s">
        <v>5934</v>
      </c>
      <c r="D1684" t="s">
        <v>40</v>
      </c>
      <c r="E1684">
        <v>1</v>
      </c>
      <c r="F1684">
        <v>3</v>
      </c>
      <c r="G1684" t="s">
        <v>16</v>
      </c>
      <c r="H1684">
        <v>1</v>
      </c>
    </row>
    <row r="1685" spans="1:8" x14ac:dyDescent="0.45">
      <c r="A1685" t="s">
        <v>4469</v>
      </c>
      <c r="B1685" t="s">
        <v>5721</v>
      </c>
      <c r="C1685" t="s">
        <v>5934</v>
      </c>
      <c r="D1685" t="s">
        <v>40</v>
      </c>
      <c r="E1685">
        <v>1</v>
      </c>
      <c r="F1685">
        <v>3</v>
      </c>
      <c r="G1685" t="s">
        <v>8</v>
      </c>
      <c r="H1685">
        <v>1</v>
      </c>
    </row>
    <row r="1686" spans="1:8" x14ac:dyDescent="0.45">
      <c r="A1686" t="s">
        <v>4200</v>
      </c>
      <c r="B1686" t="s">
        <v>5655</v>
      </c>
      <c r="C1686" t="s">
        <v>5868</v>
      </c>
      <c r="D1686" t="s">
        <v>269</v>
      </c>
      <c r="E1686">
        <v>1</v>
      </c>
      <c r="F1686">
        <v>1</v>
      </c>
      <c r="G1686" t="s">
        <v>8</v>
      </c>
      <c r="H1686">
        <v>1</v>
      </c>
    </row>
    <row r="1687" spans="1:8" x14ac:dyDescent="0.45">
      <c r="A1687" t="s">
        <v>2451</v>
      </c>
      <c r="B1687" t="s">
        <v>5632</v>
      </c>
      <c r="C1687" t="s">
        <v>5845</v>
      </c>
      <c r="D1687" t="s">
        <v>34</v>
      </c>
      <c r="E1687">
        <v>1</v>
      </c>
      <c r="F1687">
        <v>2</v>
      </c>
      <c r="G1687" t="s">
        <v>16</v>
      </c>
      <c r="H1687">
        <v>1</v>
      </c>
    </row>
    <row r="1688" spans="1:8" x14ac:dyDescent="0.45">
      <c r="A1688" t="s">
        <v>2614</v>
      </c>
      <c r="B1688" t="s">
        <v>5626</v>
      </c>
      <c r="C1688" t="s">
        <v>5839</v>
      </c>
      <c r="D1688" t="s">
        <v>40</v>
      </c>
      <c r="E1688">
        <v>1</v>
      </c>
      <c r="F1688">
        <v>2</v>
      </c>
      <c r="G1688" t="s">
        <v>10</v>
      </c>
      <c r="H1688">
        <v>1</v>
      </c>
    </row>
    <row r="1689" spans="1:8" x14ac:dyDescent="0.45">
      <c r="A1689" t="s">
        <v>1059</v>
      </c>
      <c r="B1689" t="s">
        <v>5641</v>
      </c>
      <c r="C1689" t="s">
        <v>5854</v>
      </c>
      <c r="D1689" t="s">
        <v>34</v>
      </c>
      <c r="E1689">
        <v>1</v>
      </c>
      <c r="F1689">
        <v>1</v>
      </c>
      <c r="G1689" t="s">
        <v>9</v>
      </c>
      <c r="H1689">
        <v>1</v>
      </c>
    </row>
    <row r="1690" spans="1:8" x14ac:dyDescent="0.45">
      <c r="A1690" t="s">
        <v>5471</v>
      </c>
      <c r="B1690" t="s">
        <v>5649</v>
      </c>
      <c r="C1690" t="s">
        <v>5862</v>
      </c>
      <c r="D1690" t="s">
        <v>34</v>
      </c>
      <c r="E1690">
        <v>1</v>
      </c>
      <c r="F1690">
        <v>1</v>
      </c>
      <c r="G1690" t="s">
        <v>8</v>
      </c>
      <c r="H1690">
        <v>1</v>
      </c>
    </row>
    <row r="1691" spans="1:8" x14ac:dyDescent="0.45">
      <c r="A1691" t="s">
        <v>4527</v>
      </c>
      <c r="B1691" t="s">
        <v>5644</v>
      </c>
      <c r="C1691" t="s">
        <v>5857</v>
      </c>
      <c r="D1691" t="s">
        <v>34</v>
      </c>
      <c r="E1691">
        <v>1</v>
      </c>
      <c r="F1691">
        <v>3</v>
      </c>
      <c r="G1691" t="s">
        <v>9</v>
      </c>
      <c r="H1691">
        <v>1</v>
      </c>
    </row>
    <row r="1692" spans="1:8" x14ac:dyDescent="0.45">
      <c r="A1692" t="s">
        <v>4527</v>
      </c>
      <c r="B1692" t="s">
        <v>5644</v>
      </c>
      <c r="C1692" t="s">
        <v>5857</v>
      </c>
      <c r="D1692" t="s">
        <v>34</v>
      </c>
      <c r="E1692">
        <v>1</v>
      </c>
      <c r="F1692">
        <v>3</v>
      </c>
      <c r="G1692" t="s">
        <v>8</v>
      </c>
      <c r="H1692">
        <v>1</v>
      </c>
    </row>
    <row r="1693" spans="1:8" x14ac:dyDescent="0.45">
      <c r="A1693" t="s">
        <v>4527</v>
      </c>
      <c r="B1693" t="s">
        <v>5644</v>
      </c>
      <c r="C1693" t="s">
        <v>5857</v>
      </c>
      <c r="D1693" t="s">
        <v>34</v>
      </c>
      <c r="E1693">
        <v>1</v>
      </c>
      <c r="F1693">
        <v>3</v>
      </c>
      <c r="G1693" t="s">
        <v>14</v>
      </c>
      <c r="H1693">
        <v>1</v>
      </c>
    </row>
    <row r="1694" spans="1:8" x14ac:dyDescent="0.45">
      <c r="A1694" t="s">
        <v>76</v>
      </c>
      <c r="B1694" t="s">
        <v>5651</v>
      </c>
      <c r="C1694" t="s">
        <v>5864</v>
      </c>
      <c r="D1694" t="s">
        <v>34</v>
      </c>
      <c r="E1694">
        <v>1</v>
      </c>
      <c r="F1694">
        <v>2</v>
      </c>
      <c r="G1694" t="s">
        <v>14</v>
      </c>
      <c r="H1694">
        <v>1</v>
      </c>
    </row>
    <row r="1695" spans="1:8" x14ac:dyDescent="0.45">
      <c r="A1695" t="s">
        <v>76</v>
      </c>
      <c r="B1695" t="s">
        <v>5651</v>
      </c>
      <c r="C1695" t="s">
        <v>5864</v>
      </c>
      <c r="D1695" t="s">
        <v>34</v>
      </c>
      <c r="E1695">
        <v>1</v>
      </c>
      <c r="F1695">
        <v>2</v>
      </c>
      <c r="G1695" t="s">
        <v>8</v>
      </c>
      <c r="H1695">
        <v>1</v>
      </c>
    </row>
    <row r="1696" spans="1:8" x14ac:dyDescent="0.45">
      <c r="A1696" t="s">
        <v>941</v>
      </c>
      <c r="B1696" t="s">
        <v>5631</v>
      </c>
      <c r="C1696" t="s">
        <v>5844</v>
      </c>
      <c r="D1696" t="s">
        <v>40</v>
      </c>
      <c r="E1696">
        <v>1</v>
      </c>
      <c r="F1696">
        <v>1</v>
      </c>
      <c r="G1696" t="s">
        <v>8</v>
      </c>
      <c r="H1696">
        <v>1</v>
      </c>
    </row>
    <row r="1697" spans="1:8" x14ac:dyDescent="0.45">
      <c r="A1697" t="s">
        <v>2419</v>
      </c>
      <c r="B1697" t="s">
        <v>5624</v>
      </c>
      <c r="C1697" t="s">
        <v>5837</v>
      </c>
      <c r="D1697" t="s">
        <v>34</v>
      </c>
      <c r="E1697">
        <v>1</v>
      </c>
      <c r="F1697">
        <v>5</v>
      </c>
      <c r="G1697" t="s">
        <v>16</v>
      </c>
      <c r="H1697">
        <v>1</v>
      </c>
    </row>
    <row r="1698" spans="1:8" x14ac:dyDescent="0.45">
      <c r="A1698" t="s">
        <v>2419</v>
      </c>
      <c r="B1698" t="s">
        <v>5624</v>
      </c>
      <c r="C1698" t="s">
        <v>5837</v>
      </c>
      <c r="D1698" t="s">
        <v>34</v>
      </c>
      <c r="E1698">
        <v>1</v>
      </c>
      <c r="F1698">
        <v>5</v>
      </c>
      <c r="G1698" t="s">
        <v>10</v>
      </c>
      <c r="H1698">
        <v>1</v>
      </c>
    </row>
    <row r="1699" spans="1:8" x14ac:dyDescent="0.45">
      <c r="A1699" t="s">
        <v>2419</v>
      </c>
      <c r="B1699" t="s">
        <v>5624</v>
      </c>
      <c r="C1699" t="s">
        <v>5837</v>
      </c>
      <c r="D1699" t="s">
        <v>34</v>
      </c>
      <c r="E1699">
        <v>1</v>
      </c>
      <c r="F1699">
        <v>5</v>
      </c>
      <c r="G1699" t="s">
        <v>8</v>
      </c>
      <c r="H1699">
        <v>1</v>
      </c>
    </row>
    <row r="1700" spans="1:8" x14ac:dyDescent="0.45">
      <c r="A1700" t="s">
        <v>3537</v>
      </c>
      <c r="B1700" t="s">
        <v>5631</v>
      </c>
      <c r="C1700" t="s">
        <v>5844</v>
      </c>
      <c r="D1700" t="s">
        <v>40</v>
      </c>
      <c r="E1700">
        <v>1</v>
      </c>
      <c r="F1700">
        <v>2</v>
      </c>
      <c r="G1700" t="s">
        <v>8</v>
      </c>
      <c r="H1700">
        <v>1</v>
      </c>
    </row>
    <row r="1701" spans="1:8" x14ac:dyDescent="0.45">
      <c r="A1701" t="s">
        <v>3537</v>
      </c>
      <c r="B1701" t="s">
        <v>5631</v>
      </c>
      <c r="C1701" t="s">
        <v>5844</v>
      </c>
      <c r="D1701" t="s">
        <v>40</v>
      </c>
      <c r="E1701">
        <v>1</v>
      </c>
      <c r="F1701">
        <v>2</v>
      </c>
      <c r="G1701" t="s">
        <v>14</v>
      </c>
      <c r="H1701">
        <v>1</v>
      </c>
    </row>
    <row r="1702" spans="1:8" x14ac:dyDescent="0.45">
      <c r="A1702" t="s">
        <v>4631</v>
      </c>
      <c r="B1702" t="s">
        <v>5645</v>
      </c>
      <c r="C1702" t="s">
        <v>5858</v>
      </c>
      <c r="D1702" t="s">
        <v>40</v>
      </c>
      <c r="E1702">
        <v>1</v>
      </c>
      <c r="F1702">
        <v>1</v>
      </c>
      <c r="G1702" t="s">
        <v>9</v>
      </c>
      <c r="H1702">
        <v>1</v>
      </c>
    </row>
    <row r="1703" spans="1:8" x14ac:dyDescent="0.45">
      <c r="A1703" t="s">
        <v>619</v>
      </c>
      <c r="B1703" t="s">
        <v>5624</v>
      </c>
      <c r="C1703" t="s">
        <v>5837</v>
      </c>
      <c r="D1703" t="s">
        <v>34</v>
      </c>
      <c r="E1703">
        <v>1</v>
      </c>
      <c r="F1703">
        <v>2</v>
      </c>
      <c r="G1703" t="s">
        <v>16</v>
      </c>
      <c r="H1703">
        <v>1</v>
      </c>
    </row>
    <row r="1704" spans="1:8" x14ac:dyDescent="0.45">
      <c r="A1704" t="s">
        <v>2133</v>
      </c>
      <c r="B1704" t="s">
        <v>5662</v>
      </c>
      <c r="C1704" t="s">
        <v>5875</v>
      </c>
      <c r="D1704" t="s">
        <v>40</v>
      </c>
      <c r="E1704">
        <v>1</v>
      </c>
      <c r="F1704">
        <v>1</v>
      </c>
      <c r="G1704" t="s">
        <v>8</v>
      </c>
      <c r="H1704">
        <v>1</v>
      </c>
    </row>
    <row r="1705" spans="1:8" x14ac:dyDescent="0.45">
      <c r="A1705" t="s">
        <v>5374</v>
      </c>
      <c r="B1705" t="s">
        <v>5638</v>
      </c>
      <c r="C1705" t="s">
        <v>5851</v>
      </c>
      <c r="D1705" t="s">
        <v>34</v>
      </c>
      <c r="E1705">
        <v>1</v>
      </c>
      <c r="F1705">
        <v>2</v>
      </c>
      <c r="G1705" t="s">
        <v>8</v>
      </c>
      <c r="H1705">
        <v>1</v>
      </c>
    </row>
    <row r="1706" spans="1:8" x14ac:dyDescent="0.45">
      <c r="A1706" t="s">
        <v>5374</v>
      </c>
      <c r="B1706" t="s">
        <v>5638</v>
      </c>
      <c r="C1706" t="s">
        <v>5851</v>
      </c>
      <c r="D1706" t="s">
        <v>34</v>
      </c>
      <c r="E1706">
        <v>1</v>
      </c>
      <c r="F1706">
        <v>2</v>
      </c>
      <c r="G1706" t="s">
        <v>9</v>
      </c>
      <c r="H1706">
        <v>1</v>
      </c>
    </row>
    <row r="1707" spans="1:8" x14ac:dyDescent="0.45">
      <c r="A1707" t="s">
        <v>2252</v>
      </c>
      <c r="B1707" t="s">
        <v>5649</v>
      </c>
      <c r="C1707" t="s">
        <v>5862</v>
      </c>
      <c r="D1707" t="s">
        <v>40</v>
      </c>
      <c r="E1707">
        <v>1</v>
      </c>
      <c r="F1707">
        <v>3</v>
      </c>
      <c r="G1707" t="s">
        <v>9</v>
      </c>
      <c r="H1707">
        <v>1</v>
      </c>
    </row>
    <row r="1708" spans="1:8" x14ac:dyDescent="0.45">
      <c r="A1708" t="s">
        <v>2252</v>
      </c>
      <c r="B1708" t="s">
        <v>5649</v>
      </c>
      <c r="C1708" t="s">
        <v>5862</v>
      </c>
      <c r="D1708" t="s">
        <v>40</v>
      </c>
      <c r="E1708">
        <v>1</v>
      </c>
      <c r="F1708">
        <v>3</v>
      </c>
      <c r="G1708" t="s">
        <v>8</v>
      </c>
      <c r="H1708">
        <v>1</v>
      </c>
    </row>
    <row r="1709" spans="1:8" x14ac:dyDescent="0.45">
      <c r="A1709" t="s">
        <v>934</v>
      </c>
      <c r="B1709" t="s">
        <v>5637</v>
      </c>
      <c r="C1709" t="s">
        <v>5850</v>
      </c>
      <c r="D1709" t="s">
        <v>34</v>
      </c>
      <c r="E1709">
        <v>1</v>
      </c>
      <c r="F1709">
        <v>3</v>
      </c>
      <c r="G1709" t="s">
        <v>8</v>
      </c>
      <c r="H1709">
        <v>1</v>
      </c>
    </row>
    <row r="1710" spans="1:8" x14ac:dyDescent="0.45">
      <c r="A1710" t="s">
        <v>934</v>
      </c>
      <c r="B1710" t="s">
        <v>5637</v>
      </c>
      <c r="C1710" t="s">
        <v>5850</v>
      </c>
      <c r="D1710" t="s">
        <v>34</v>
      </c>
      <c r="E1710">
        <v>1</v>
      </c>
      <c r="F1710">
        <v>3</v>
      </c>
      <c r="G1710" t="s">
        <v>14</v>
      </c>
      <c r="H1710">
        <v>1</v>
      </c>
    </row>
    <row r="1711" spans="1:8" x14ac:dyDescent="0.45">
      <c r="A1711" t="s">
        <v>5449</v>
      </c>
      <c r="B1711" t="s">
        <v>5665</v>
      </c>
      <c r="C1711" t="s">
        <v>5878</v>
      </c>
      <c r="D1711" t="s">
        <v>34</v>
      </c>
      <c r="E1711">
        <v>1</v>
      </c>
      <c r="F1711">
        <v>2</v>
      </c>
      <c r="G1711" t="s">
        <v>9</v>
      </c>
      <c r="H1711">
        <v>1</v>
      </c>
    </row>
    <row r="1712" spans="1:8" x14ac:dyDescent="0.45">
      <c r="A1712" t="s">
        <v>5449</v>
      </c>
      <c r="B1712" t="s">
        <v>5665</v>
      </c>
      <c r="C1712" t="s">
        <v>5878</v>
      </c>
      <c r="D1712" t="s">
        <v>34</v>
      </c>
      <c r="E1712">
        <v>1</v>
      </c>
      <c r="F1712">
        <v>2</v>
      </c>
      <c r="G1712" t="s">
        <v>8</v>
      </c>
      <c r="H1712">
        <v>1</v>
      </c>
    </row>
    <row r="1713" spans="1:8" x14ac:dyDescent="0.45">
      <c r="A1713" t="s">
        <v>3158</v>
      </c>
      <c r="B1713" t="s">
        <v>5641</v>
      </c>
      <c r="C1713" t="s">
        <v>5854</v>
      </c>
      <c r="D1713" t="s">
        <v>40</v>
      </c>
      <c r="E1713">
        <v>1</v>
      </c>
      <c r="F1713">
        <v>3</v>
      </c>
      <c r="G1713" t="s">
        <v>8</v>
      </c>
      <c r="H1713">
        <v>1</v>
      </c>
    </row>
    <row r="1714" spans="1:8" x14ac:dyDescent="0.45">
      <c r="A1714" t="s">
        <v>3158</v>
      </c>
      <c r="B1714" t="s">
        <v>5641</v>
      </c>
      <c r="C1714" t="s">
        <v>5854</v>
      </c>
      <c r="D1714" t="s">
        <v>40</v>
      </c>
      <c r="E1714">
        <v>1</v>
      </c>
      <c r="F1714">
        <v>3</v>
      </c>
      <c r="G1714" t="s">
        <v>16</v>
      </c>
      <c r="H1714">
        <v>1</v>
      </c>
    </row>
    <row r="1715" spans="1:8" x14ac:dyDescent="0.45">
      <c r="A1715" t="s">
        <v>3158</v>
      </c>
      <c r="B1715" t="s">
        <v>5641</v>
      </c>
      <c r="C1715" t="s">
        <v>5854</v>
      </c>
      <c r="D1715" t="s">
        <v>40</v>
      </c>
      <c r="E1715">
        <v>1</v>
      </c>
      <c r="F1715">
        <v>3</v>
      </c>
      <c r="G1715" t="s">
        <v>9</v>
      </c>
      <c r="H1715">
        <v>1</v>
      </c>
    </row>
    <row r="1716" spans="1:8" x14ac:dyDescent="0.45">
      <c r="A1716" t="s">
        <v>2595</v>
      </c>
      <c r="B1716" t="s">
        <v>5666</v>
      </c>
      <c r="C1716" t="s">
        <v>5879</v>
      </c>
      <c r="D1716" t="s">
        <v>40</v>
      </c>
      <c r="E1716">
        <v>1</v>
      </c>
      <c r="F1716">
        <v>1</v>
      </c>
      <c r="G1716" t="s">
        <v>16</v>
      </c>
      <c r="H1716">
        <v>1</v>
      </c>
    </row>
    <row r="1717" spans="1:8" x14ac:dyDescent="0.45">
      <c r="A1717" t="s">
        <v>1280</v>
      </c>
      <c r="B1717" t="s">
        <v>5685</v>
      </c>
      <c r="C1717" t="s">
        <v>5898</v>
      </c>
      <c r="D1717" t="s">
        <v>133</v>
      </c>
      <c r="E1717">
        <v>1</v>
      </c>
      <c r="F1717">
        <v>4</v>
      </c>
      <c r="G1717" t="s">
        <v>14</v>
      </c>
      <c r="H1717">
        <v>1</v>
      </c>
    </row>
    <row r="1718" spans="1:8" x14ac:dyDescent="0.45">
      <c r="A1718" t="s">
        <v>5182</v>
      </c>
      <c r="B1718" t="s">
        <v>5658</v>
      </c>
      <c r="C1718" t="s">
        <v>5871</v>
      </c>
      <c r="D1718" t="s">
        <v>34</v>
      </c>
      <c r="E1718">
        <v>1</v>
      </c>
      <c r="F1718">
        <v>2</v>
      </c>
      <c r="G1718" t="s">
        <v>16</v>
      </c>
      <c r="H1718">
        <v>1</v>
      </c>
    </row>
    <row r="1719" spans="1:8" x14ac:dyDescent="0.45">
      <c r="A1719" t="s">
        <v>5182</v>
      </c>
      <c r="B1719" t="s">
        <v>5658</v>
      </c>
      <c r="C1719" t="s">
        <v>5871</v>
      </c>
      <c r="D1719" t="s">
        <v>34</v>
      </c>
      <c r="E1719">
        <v>1</v>
      </c>
      <c r="F1719">
        <v>2</v>
      </c>
      <c r="G1719" t="s">
        <v>10</v>
      </c>
      <c r="H1719">
        <v>1</v>
      </c>
    </row>
    <row r="1720" spans="1:8" x14ac:dyDescent="0.45">
      <c r="A1720" t="s">
        <v>4249</v>
      </c>
      <c r="B1720" t="s">
        <v>5672</v>
      </c>
      <c r="C1720" t="s">
        <v>5885</v>
      </c>
      <c r="D1720" t="s">
        <v>34</v>
      </c>
      <c r="E1720">
        <v>1</v>
      </c>
      <c r="F1720">
        <v>2</v>
      </c>
      <c r="G1720" t="s">
        <v>16</v>
      </c>
      <c r="H1720">
        <v>1</v>
      </c>
    </row>
    <row r="1721" spans="1:8" x14ac:dyDescent="0.45">
      <c r="A1721" t="s">
        <v>4249</v>
      </c>
      <c r="B1721" t="s">
        <v>5672</v>
      </c>
      <c r="C1721" t="s">
        <v>5885</v>
      </c>
      <c r="D1721" t="s">
        <v>34</v>
      </c>
      <c r="E1721">
        <v>1</v>
      </c>
      <c r="F1721">
        <v>2</v>
      </c>
      <c r="G1721" t="s">
        <v>8</v>
      </c>
      <c r="H1721">
        <v>1</v>
      </c>
    </row>
    <row r="1722" spans="1:8" x14ac:dyDescent="0.45">
      <c r="A1722" t="s">
        <v>106</v>
      </c>
      <c r="B1722" t="s">
        <v>5645</v>
      </c>
      <c r="C1722" t="s">
        <v>5858</v>
      </c>
      <c r="D1722" t="s">
        <v>40</v>
      </c>
      <c r="E1722">
        <v>1</v>
      </c>
      <c r="F1722">
        <v>2</v>
      </c>
      <c r="G1722" t="s">
        <v>8</v>
      </c>
      <c r="H1722">
        <v>1</v>
      </c>
    </row>
    <row r="1723" spans="1:8" x14ac:dyDescent="0.45">
      <c r="A1723" t="s">
        <v>106</v>
      </c>
      <c r="B1723" t="s">
        <v>5645</v>
      </c>
      <c r="C1723" t="s">
        <v>5858</v>
      </c>
      <c r="D1723" t="s">
        <v>40</v>
      </c>
      <c r="E1723">
        <v>1</v>
      </c>
      <c r="F1723">
        <v>2</v>
      </c>
      <c r="G1723" t="s">
        <v>14</v>
      </c>
      <c r="H1723">
        <v>1</v>
      </c>
    </row>
    <row r="1724" spans="1:8" x14ac:dyDescent="0.45">
      <c r="A1724" t="s">
        <v>3450</v>
      </c>
      <c r="B1724" t="s">
        <v>5641</v>
      </c>
      <c r="C1724" t="s">
        <v>5854</v>
      </c>
      <c r="D1724" t="s">
        <v>34</v>
      </c>
      <c r="E1724">
        <v>1</v>
      </c>
      <c r="F1724">
        <v>3</v>
      </c>
      <c r="G1724" t="s">
        <v>9</v>
      </c>
      <c r="H1724">
        <v>1</v>
      </c>
    </row>
    <row r="1725" spans="1:8" x14ac:dyDescent="0.45">
      <c r="A1725" t="s">
        <v>3905</v>
      </c>
      <c r="B1725" t="s">
        <v>5654</v>
      </c>
      <c r="C1725" t="s">
        <v>5867</v>
      </c>
      <c r="D1725" t="s">
        <v>34</v>
      </c>
      <c r="E1725">
        <v>1</v>
      </c>
      <c r="F1725">
        <v>2</v>
      </c>
      <c r="G1725" t="s">
        <v>8</v>
      </c>
      <c r="H1725">
        <v>1</v>
      </c>
    </row>
    <row r="1726" spans="1:8" x14ac:dyDescent="0.45">
      <c r="A1726" t="s">
        <v>3905</v>
      </c>
      <c r="B1726" t="s">
        <v>5654</v>
      </c>
      <c r="C1726" t="s">
        <v>5867</v>
      </c>
      <c r="D1726" t="s">
        <v>34</v>
      </c>
      <c r="E1726">
        <v>1</v>
      </c>
      <c r="F1726">
        <v>2</v>
      </c>
      <c r="G1726" t="s">
        <v>9</v>
      </c>
      <c r="H1726">
        <v>1</v>
      </c>
    </row>
    <row r="1727" spans="1:8" x14ac:dyDescent="0.45">
      <c r="A1727" t="s">
        <v>4659</v>
      </c>
      <c r="B1727" t="s">
        <v>5651</v>
      </c>
      <c r="C1727" t="s">
        <v>5864</v>
      </c>
      <c r="D1727" t="s">
        <v>34</v>
      </c>
      <c r="E1727">
        <v>1</v>
      </c>
      <c r="F1727">
        <v>1</v>
      </c>
      <c r="G1727" t="s">
        <v>9</v>
      </c>
      <c r="H1727">
        <v>1</v>
      </c>
    </row>
    <row r="1728" spans="1:8" x14ac:dyDescent="0.45">
      <c r="A1728" t="s">
        <v>639</v>
      </c>
      <c r="B1728" t="s">
        <v>5636</v>
      </c>
      <c r="C1728" t="s">
        <v>5849</v>
      </c>
      <c r="D1728" t="s">
        <v>34</v>
      </c>
      <c r="E1728">
        <v>1</v>
      </c>
      <c r="F1728">
        <v>2</v>
      </c>
      <c r="G1728" t="s">
        <v>8</v>
      </c>
      <c r="H1728">
        <v>1</v>
      </c>
    </row>
    <row r="1729" spans="1:8" x14ac:dyDescent="0.45">
      <c r="A1729" t="s">
        <v>639</v>
      </c>
      <c r="B1729" t="s">
        <v>5636</v>
      </c>
      <c r="C1729" t="s">
        <v>5849</v>
      </c>
      <c r="D1729" t="s">
        <v>34</v>
      </c>
      <c r="E1729">
        <v>1</v>
      </c>
      <c r="F1729">
        <v>2</v>
      </c>
      <c r="G1729" t="s">
        <v>16</v>
      </c>
      <c r="H1729">
        <v>1</v>
      </c>
    </row>
    <row r="1730" spans="1:8" x14ac:dyDescent="0.45">
      <c r="A1730" t="s">
        <v>1728</v>
      </c>
      <c r="B1730" t="s">
        <v>5651</v>
      </c>
      <c r="C1730" t="s">
        <v>5864</v>
      </c>
      <c r="D1730" t="s">
        <v>34</v>
      </c>
      <c r="E1730">
        <v>1</v>
      </c>
      <c r="F1730">
        <v>3</v>
      </c>
      <c r="G1730" t="s">
        <v>16</v>
      </c>
      <c r="H1730">
        <v>1</v>
      </c>
    </row>
    <row r="1731" spans="1:8" x14ac:dyDescent="0.45">
      <c r="A1731" t="s">
        <v>3557</v>
      </c>
      <c r="B1731" t="s">
        <v>5624</v>
      </c>
      <c r="C1731" t="s">
        <v>5837</v>
      </c>
      <c r="D1731" t="s">
        <v>133</v>
      </c>
      <c r="E1731">
        <v>1</v>
      </c>
      <c r="F1731">
        <v>1</v>
      </c>
      <c r="G1731" t="s">
        <v>9</v>
      </c>
      <c r="H1731">
        <v>1</v>
      </c>
    </row>
    <row r="1732" spans="1:8" x14ac:dyDescent="0.45">
      <c r="A1732" t="s">
        <v>1473</v>
      </c>
      <c r="B1732" t="s">
        <v>5649</v>
      </c>
      <c r="C1732" t="s">
        <v>5862</v>
      </c>
      <c r="D1732" t="s">
        <v>40</v>
      </c>
      <c r="E1732">
        <v>1</v>
      </c>
      <c r="F1732">
        <v>2</v>
      </c>
      <c r="G1732" t="s">
        <v>8</v>
      </c>
      <c r="H1732">
        <v>1</v>
      </c>
    </row>
    <row r="1733" spans="1:8" x14ac:dyDescent="0.45">
      <c r="A1733" t="s">
        <v>5253</v>
      </c>
      <c r="B1733" t="s">
        <v>5631</v>
      </c>
      <c r="C1733" t="s">
        <v>5844</v>
      </c>
      <c r="D1733" t="s">
        <v>34</v>
      </c>
      <c r="E1733">
        <v>1</v>
      </c>
      <c r="F1733">
        <v>1</v>
      </c>
      <c r="G1733" t="s">
        <v>10</v>
      </c>
      <c r="H1733">
        <v>1</v>
      </c>
    </row>
    <row r="1734" spans="1:8" x14ac:dyDescent="0.45">
      <c r="A1734" t="s">
        <v>1078</v>
      </c>
      <c r="B1734" t="s">
        <v>5665</v>
      </c>
      <c r="C1734" t="s">
        <v>5878</v>
      </c>
      <c r="D1734" t="s">
        <v>40</v>
      </c>
      <c r="E1734">
        <v>1</v>
      </c>
      <c r="F1734">
        <v>3</v>
      </c>
      <c r="G1734" t="s">
        <v>8</v>
      </c>
      <c r="H1734">
        <v>1</v>
      </c>
    </row>
    <row r="1735" spans="1:8" x14ac:dyDescent="0.45">
      <c r="A1735" t="s">
        <v>1078</v>
      </c>
      <c r="B1735" t="s">
        <v>5665</v>
      </c>
      <c r="C1735" t="s">
        <v>5878</v>
      </c>
      <c r="D1735" t="s">
        <v>40</v>
      </c>
      <c r="E1735">
        <v>1</v>
      </c>
      <c r="F1735">
        <v>3</v>
      </c>
      <c r="G1735" t="s">
        <v>16</v>
      </c>
      <c r="H1735">
        <v>1</v>
      </c>
    </row>
    <row r="1736" spans="1:8" x14ac:dyDescent="0.45">
      <c r="A1736" t="s">
        <v>4955</v>
      </c>
      <c r="B1736" t="s">
        <v>5641</v>
      </c>
      <c r="C1736" t="s">
        <v>5854</v>
      </c>
      <c r="D1736" t="s">
        <v>34</v>
      </c>
      <c r="E1736">
        <v>1</v>
      </c>
      <c r="F1736">
        <v>2</v>
      </c>
      <c r="G1736" t="s">
        <v>16</v>
      </c>
      <c r="H1736">
        <v>1</v>
      </c>
    </row>
    <row r="1737" spans="1:8" x14ac:dyDescent="0.45">
      <c r="A1737" t="s">
        <v>3321</v>
      </c>
      <c r="B1737" t="s">
        <v>5685</v>
      </c>
      <c r="C1737" t="s">
        <v>5898</v>
      </c>
      <c r="D1737" t="s">
        <v>40</v>
      </c>
      <c r="E1737">
        <v>1</v>
      </c>
      <c r="F1737">
        <v>1</v>
      </c>
      <c r="G1737" t="s">
        <v>8</v>
      </c>
      <c r="H1737">
        <v>1</v>
      </c>
    </row>
    <row r="1738" spans="1:8" x14ac:dyDescent="0.45">
      <c r="A1738" t="s">
        <v>2065</v>
      </c>
      <c r="B1738" t="s">
        <v>5666</v>
      </c>
      <c r="C1738" t="s">
        <v>5879</v>
      </c>
      <c r="D1738" t="s">
        <v>34</v>
      </c>
      <c r="E1738">
        <v>1</v>
      </c>
      <c r="F1738">
        <v>1</v>
      </c>
      <c r="G1738" t="s">
        <v>9</v>
      </c>
      <c r="H1738">
        <v>1</v>
      </c>
    </row>
    <row r="1739" spans="1:8" x14ac:dyDescent="0.45">
      <c r="A1739" t="s">
        <v>1454</v>
      </c>
      <c r="B1739" t="s">
        <v>5732</v>
      </c>
      <c r="C1739" t="s">
        <v>5945</v>
      </c>
      <c r="D1739" t="s">
        <v>40</v>
      </c>
      <c r="E1739">
        <v>1</v>
      </c>
      <c r="F1739">
        <v>1</v>
      </c>
      <c r="G1739" t="s">
        <v>8</v>
      </c>
      <c r="H1739">
        <v>1</v>
      </c>
    </row>
    <row r="1740" spans="1:8" x14ac:dyDescent="0.45">
      <c r="A1740" t="s">
        <v>5288</v>
      </c>
      <c r="B1740" t="s">
        <v>5651</v>
      </c>
      <c r="C1740" t="s">
        <v>5864</v>
      </c>
      <c r="D1740" t="s">
        <v>40</v>
      </c>
      <c r="E1740">
        <v>1</v>
      </c>
      <c r="F1740">
        <v>2</v>
      </c>
      <c r="G1740" t="s">
        <v>8</v>
      </c>
      <c r="H1740">
        <v>1</v>
      </c>
    </row>
    <row r="1741" spans="1:8" x14ac:dyDescent="0.45">
      <c r="A1741" t="s">
        <v>5288</v>
      </c>
      <c r="B1741" t="s">
        <v>5651</v>
      </c>
      <c r="C1741" t="s">
        <v>5864</v>
      </c>
      <c r="D1741" t="s">
        <v>40</v>
      </c>
      <c r="E1741">
        <v>1</v>
      </c>
      <c r="F1741">
        <v>2</v>
      </c>
      <c r="G1741" t="s">
        <v>9</v>
      </c>
      <c r="H1741">
        <v>1</v>
      </c>
    </row>
    <row r="1742" spans="1:8" x14ac:dyDescent="0.45">
      <c r="A1742" t="s">
        <v>4321</v>
      </c>
      <c r="B1742" t="s">
        <v>5626</v>
      </c>
      <c r="C1742" t="s">
        <v>5839</v>
      </c>
      <c r="D1742" t="s">
        <v>40</v>
      </c>
      <c r="E1742">
        <v>1</v>
      </c>
      <c r="F1742">
        <v>3</v>
      </c>
      <c r="G1742" t="s">
        <v>10</v>
      </c>
      <c r="H1742">
        <v>1</v>
      </c>
    </row>
    <row r="1743" spans="1:8" x14ac:dyDescent="0.45">
      <c r="A1743" t="s">
        <v>4321</v>
      </c>
      <c r="B1743" t="s">
        <v>5626</v>
      </c>
      <c r="C1743" t="s">
        <v>5839</v>
      </c>
      <c r="D1743" t="s">
        <v>40</v>
      </c>
      <c r="E1743">
        <v>1</v>
      </c>
      <c r="F1743">
        <v>3</v>
      </c>
      <c r="G1743" t="s">
        <v>8</v>
      </c>
      <c r="H1743">
        <v>1</v>
      </c>
    </row>
    <row r="1744" spans="1:8" x14ac:dyDescent="0.45">
      <c r="A1744" t="s">
        <v>4321</v>
      </c>
      <c r="B1744" t="s">
        <v>5626</v>
      </c>
      <c r="C1744" t="s">
        <v>5839</v>
      </c>
      <c r="D1744" t="s">
        <v>40</v>
      </c>
      <c r="E1744">
        <v>1</v>
      </c>
      <c r="F1744">
        <v>3</v>
      </c>
      <c r="G1744" t="s">
        <v>14</v>
      </c>
      <c r="H1744">
        <v>1</v>
      </c>
    </row>
    <row r="1745" spans="1:8" x14ac:dyDescent="0.45">
      <c r="A1745" t="s">
        <v>665</v>
      </c>
      <c r="B1745" t="s">
        <v>5690</v>
      </c>
      <c r="C1745" t="s">
        <v>5903</v>
      </c>
      <c r="D1745" t="s">
        <v>34</v>
      </c>
      <c r="E1745">
        <v>1</v>
      </c>
      <c r="F1745">
        <v>3</v>
      </c>
      <c r="G1745" t="s">
        <v>14</v>
      </c>
      <c r="H1745">
        <v>1</v>
      </c>
    </row>
    <row r="1746" spans="1:8" x14ac:dyDescent="0.45">
      <c r="A1746" t="s">
        <v>3219</v>
      </c>
      <c r="B1746" t="s">
        <v>5626</v>
      </c>
      <c r="C1746" t="s">
        <v>5839</v>
      </c>
      <c r="D1746" t="s">
        <v>34</v>
      </c>
      <c r="E1746">
        <v>1</v>
      </c>
      <c r="F1746">
        <v>3</v>
      </c>
      <c r="G1746" t="s">
        <v>16</v>
      </c>
      <c r="H1746">
        <v>1</v>
      </c>
    </row>
    <row r="1747" spans="1:8" x14ac:dyDescent="0.45">
      <c r="A1747" t="s">
        <v>5345</v>
      </c>
      <c r="B1747" t="s">
        <v>5669</v>
      </c>
      <c r="C1747" t="s">
        <v>5882</v>
      </c>
      <c r="D1747" t="s">
        <v>34</v>
      </c>
      <c r="E1747">
        <v>1</v>
      </c>
      <c r="F1747">
        <v>1</v>
      </c>
      <c r="G1747" t="s">
        <v>8</v>
      </c>
      <c r="H1747">
        <v>1</v>
      </c>
    </row>
    <row r="1748" spans="1:8" x14ac:dyDescent="0.45">
      <c r="A1748" t="s">
        <v>4265</v>
      </c>
      <c r="B1748" t="s">
        <v>5637</v>
      </c>
      <c r="C1748" t="s">
        <v>5850</v>
      </c>
      <c r="D1748" t="s">
        <v>269</v>
      </c>
      <c r="E1748">
        <v>1</v>
      </c>
      <c r="F1748">
        <v>2</v>
      </c>
      <c r="G1748" t="s">
        <v>16</v>
      </c>
      <c r="H1748">
        <v>1</v>
      </c>
    </row>
    <row r="1749" spans="1:8" x14ac:dyDescent="0.45">
      <c r="A1749" t="s">
        <v>4265</v>
      </c>
      <c r="B1749" t="s">
        <v>5637</v>
      </c>
      <c r="C1749" t="s">
        <v>5850</v>
      </c>
      <c r="D1749" t="s">
        <v>269</v>
      </c>
      <c r="E1749">
        <v>1</v>
      </c>
      <c r="F1749">
        <v>2</v>
      </c>
      <c r="G1749" t="s">
        <v>8</v>
      </c>
      <c r="H1749">
        <v>1</v>
      </c>
    </row>
    <row r="1750" spans="1:8" x14ac:dyDescent="0.45">
      <c r="A1750" t="s">
        <v>773</v>
      </c>
      <c r="B1750" t="s">
        <v>5666</v>
      </c>
      <c r="C1750" t="s">
        <v>5879</v>
      </c>
      <c r="D1750" t="s">
        <v>34</v>
      </c>
      <c r="E1750">
        <v>1</v>
      </c>
      <c r="F1750">
        <v>2</v>
      </c>
      <c r="G1750" t="s">
        <v>14</v>
      </c>
      <c r="H1750">
        <v>1</v>
      </c>
    </row>
    <row r="1751" spans="1:8" x14ac:dyDescent="0.45">
      <c r="A1751" t="s">
        <v>2062</v>
      </c>
      <c r="B1751" t="s">
        <v>5641</v>
      </c>
      <c r="C1751" t="s">
        <v>5854</v>
      </c>
      <c r="D1751" t="s">
        <v>34</v>
      </c>
      <c r="E1751">
        <v>1</v>
      </c>
      <c r="F1751">
        <v>2</v>
      </c>
      <c r="G1751" t="s">
        <v>14</v>
      </c>
      <c r="H1751">
        <v>1</v>
      </c>
    </row>
    <row r="1752" spans="1:8" x14ac:dyDescent="0.45">
      <c r="A1752" t="s">
        <v>2062</v>
      </c>
      <c r="B1752" t="s">
        <v>5641</v>
      </c>
      <c r="C1752" t="s">
        <v>5854</v>
      </c>
      <c r="D1752" t="s">
        <v>34</v>
      </c>
      <c r="E1752">
        <v>1</v>
      </c>
      <c r="F1752">
        <v>2</v>
      </c>
      <c r="G1752" t="s">
        <v>8</v>
      </c>
      <c r="H1752">
        <v>1</v>
      </c>
    </row>
    <row r="1753" spans="1:8" x14ac:dyDescent="0.45">
      <c r="A1753" t="s">
        <v>2271</v>
      </c>
      <c r="B1753" t="s">
        <v>5670</v>
      </c>
      <c r="C1753" t="s">
        <v>5883</v>
      </c>
      <c r="D1753" t="s">
        <v>34</v>
      </c>
      <c r="E1753">
        <v>1</v>
      </c>
      <c r="F1753">
        <v>3</v>
      </c>
      <c r="G1753" t="s">
        <v>10</v>
      </c>
      <c r="H1753">
        <v>1</v>
      </c>
    </row>
    <row r="1754" spans="1:8" x14ac:dyDescent="0.45">
      <c r="A1754" t="s">
        <v>2271</v>
      </c>
      <c r="B1754" t="s">
        <v>5670</v>
      </c>
      <c r="C1754" t="s">
        <v>5883</v>
      </c>
      <c r="D1754" t="s">
        <v>34</v>
      </c>
      <c r="E1754">
        <v>1</v>
      </c>
      <c r="F1754">
        <v>3</v>
      </c>
      <c r="G1754" t="s">
        <v>8</v>
      </c>
      <c r="H1754">
        <v>1</v>
      </c>
    </row>
    <row r="1755" spans="1:8" x14ac:dyDescent="0.45">
      <c r="A1755" t="s">
        <v>2271</v>
      </c>
      <c r="B1755" t="s">
        <v>5670</v>
      </c>
      <c r="C1755" t="s">
        <v>5883</v>
      </c>
      <c r="D1755" t="s">
        <v>34</v>
      </c>
      <c r="E1755">
        <v>1</v>
      </c>
      <c r="F1755">
        <v>3</v>
      </c>
      <c r="G1755" t="s">
        <v>9</v>
      </c>
      <c r="H1755">
        <v>1</v>
      </c>
    </row>
    <row r="1756" spans="1:8" x14ac:dyDescent="0.45">
      <c r="A1756" t="s">
        <v>1140</v>
      </c>
      <c r="B1756" t="s">
        <v>5699</v>
      </c>
      <c r="C1756" t="s">
        <v>5912</v>
      </c>
      <c r="D1756" t="s">
        <v>34</v>
      </c>
      <c r="E1756">
        <v>1</v>
      </c>
      <c r="F1756">
        <v>4</v>
      </c>
      <c r="G1756" t="s">
        <v>14</v>
      </c>
      <c r="H1756">
        <v>1</v>
      </c>
    </row>
    <row r="1757" spans="1:8" x14ac:dyDescent="0.45">
      <c r="A1757" t="s">
        <v>1140</v>
      </c>
      <c r="B1757" t="s">
        <v>5699</v>
      </c>
      <c r="C1757" t="s">
        <v>5912</v>
      </c>
      <c r="D1757" t="s">
        <v>34</v>
      </c>
      <c r="E1757">
        <v>1</v>
      </c>
      <c r="F1757">
        <v>4</v>
      </c>
      <c r="G1757" t="s">
        <v>16</v>
      </c>
      <c r="H1757">
        <v>1</v>
      </c>
    </row>
    <row r="1758" spans="1:8" x14ac:dyDescent="0.45">
      <c r="A1758" t="s">
        <v>1140</v>
      </c>
      <c r="B1758" t="s">
        <v>5699</v>
      </c>
      <c r="C1758" t="s">
        <v>5912</v>
      </c>
      <c r="D1758" t="s">
        <v>34</v>
      </c>
      <c r="E1758">
        <v>1</v>
      </c>
      <c r="F1758">
        <v>4</v>
      </c>
      <c r="G1758" t="s">
        <v>8</v>
      </c>
      <c r="H1758">
        <v>1</v>
      </c>
    </row>
    <row r="1759" spans="1:8" x14ac:dyDescent="0.45">
      <c r="A1759" t="s">
        <v>5144</v>
      </c>
      <c r="B1759" t="s">
        <v>5769</v>
      </c>
      <c r="C1759" t="s">
        <v>5982</v>
      </c>
      <c r="D1759" t="s">
        <v>34</v>
      </c>
      <c r="E1759">
        <v>1</v>
      </c>
      <c r="F1759">
        <v>3</v>
      </c>
      <c r="G1759" t="s">
        <v>16</v>
      </c>
      <c r="H1759">
        <v>1</v>
      </c>
    </row>
    <row r="1760" spans="1:8" x14ac:dyDescent="0.45">
      <c r="A1760" t="s">
        <v>5144</v>
      </c>
      <c r="B1760" t="s">
        <v>5769</v>
      </c>
      <c r="C1760" t="s">
        <v>5982</v>
      </c>
      <c r="D1760" t="s">
        <v>34</v>
      </c>
      <c r="E1760">
        <v>1</v>
      </c>
      <c r="F1760">
        <v>3</v>
      </c>
      <c r="G1760" t="s">
        <v>14</v>
      </c>
      <c r="H1760">
        <v>1</v>
      </c>
    </row>
    <row r="1761" spans="1:8" x14ac:dyDescent="0.45">
      <c r="A1761" t="s">
        <v>3725</v>
      </c>
      <c r="B1761" t="s">
        <v>5628</v>
      </c>
      <c r="C1761" t="s">
        <v>5841</v>
      </c>
      <c r="D1761" t="s">
        <v>34</v>
      </c>
      <c r="E1761">
        <v>1</v>
      </c>
      <c r="F1761">
        <v>2</v>
      </c>
      <c r="G1761" t="s">
        <v>14</v>
      </c>
      <c r="H1761">
        <v>1</v>
      </c>
    </row>
    <row r="1762" spans="1:8" x14ac:dyDescent="0.45">
      <c r="A1762" t="s">
        <v>1900</v>
      </c>
      <c r="B1762" t="s">
        <v>5626</v>
      </c>
      <c r="C1762" t="s">
        <v>5839</v>
      </c>
      <c r="D1762" t="s">
        <v>40</v>
      </c>
      <c r="E1762">
        <v>1</v>
      </c>
      <c r="F1762">
        <v>1</v>
      </c>
      <c r="G1762" t="s">
        <v>9</v>
      </c>
      <c r="H1762">
        <v>1</v>
      </c>
    </row>
    <row r="1763" spans="1:8" x14ac:dyDescent="0.45">
      <c r="A1763" t="s">
        <v>794</v>
      </c>
      <c r="B1763" t="s">
        <v>5672</v>
      </c>
      <c r="C1763" t="s">
        <v>5885</v>
      </c>
      <c r="D1763" t="s">
        <v>133</v>
      </c>
      <c r="E1763">
        <v>1</v>
      </c>
      <c r="F1763">
        <v>3</v>
      </c>
      <c r="G1763" t="s">
        <v>9</v>
      </c>
      <c r="H1763">
        <v>1</v>
      </c>
    </row>
    <row r="1764" spans="1:8" x14ac:dyDescent="0.45">
      <c r="A1764" t="s">
        <v>5485</v>
      </c>
      <c r="B1764" t="s">
        <v>5644</v>
      </c>
      <c r="C1764" t="s">
        <v>5857</v>
      </c>
      <c r="D1764" t="s">
        <v>34</v>
      </c>
      <c r="E1764">
        <v>1</v>
      </c>
      <c r="F1764">
        <v>2</v>
      </c>
      <c r="G1764" t="s">
        <v>16</v>
      </c>
      <c r="H1764">
        <v>1</v>
      </c>
    </row>
    <row r="1765" spans="1:8" x14ac:dyDescent="0.45">
      <c r="A1765" t="s">
        <v>131</v>
      </c>
      <c r="B1765" t="s">
        <v>5631</v>
      </c>
      <c r="C1765" t="s">
        <v>5844</v>
      </c>
      <c r="D1765" t="s">
        <v>133</v>
      </c>
      <c r="E1765">
        <v>1</v>
      </c>
      <c r="F1765">
        <v>2</v>
      </c>
      <c r="G1765" t="s">
        <v>16</v>
      </c>
      <c r="H1765">
        <v>1</v>
      </c>
    </row>
    <row r="1766" spans="1:8" x14ac:dyDescent="0.45">
      <c r="A1766" t="s">
        <v>3116</v>
      </c>
      <c r="B1766" t="s">
        <v>5664</v>
      </c>
      <c r="C1766" t="s">
        <v>5877</v>
      </c>
      <c r="D1766" t="s">
        <v>34</v>
      </c>
      <c r="E1766">
        <v>1</v>
      </c>
      <c r="F1766">
        <v>1</v>
      </c>
      <c r="G1766" t="s">
        <v>8</v>
      </c>
      <c r="H1766">
        <v>1</v>
      </c>
    </row>
    <row r="1767" spans="1:8" x14ac:dyDescent="0.45">
      <c r="A1767" t="s">
        <v>1247</v>
      </c>
      <c r="B1767" t="s">
        <v>5641</v>
      </c>
      <c r="C1767" t="s">
        <v>5854</v>
      </c>
      <c r="D1767" t="s">
        <v>34</v>
      </c>
      <c r="E1767">
        <v>1</v>
      </c>
      <c r="F1767">
        <v>1</v>
      </c>
      <c r="G1767" t="s">
        <v>9</v>
      </c>
      <c r="H1767">
        <v>1</v>
      </c>
    </row>
    <row r="1768" spans="1:8" x14ac:dyDescent="0.45">
      <c r="A1768" t="s">
        <v>2137</v>
      </c>
      <c r="B1768" t="s">
        <v>5641</v>
      </c>
      <c r="C1768" t="s">
        <v>5854</v>
      </c>
      <c r="D1768" t="s">
        <v>34</v>
      </c>
      <c r="E1768">
        <v>1</v>
      </c>
      <c r="F1768">
        <v>2</v>
      </c>
      <c r="G1768" t="s">
        <v>16</v>
      </c>
      <c r="H1768">
        <v>1</v>
      </c>
    </row>
    <row r="1769" spans="1:8" x14ac:dyDescent="0.45">
      <c r="A1769" t="s">
        <v>3408</v>
      </c>
      <c r="B1769" t="s">
        <v>5657</v>
      </c>
      <c r="C1769" t="s">
        <v>5870</v>
      </c>
      <c r="D1769" t="s">
        <v>40</v>
      </c>
      <c r="E1769">
        <v>1</v>
      </c>
      <c r="F1769">
        <v>3</v>
      </c>
      <c r="G1769" t="s">
        <v>14</v>
      </c>
      <c r="H1769">
        <v>1</v>
      </c>
    </row>
    <row r="1770" spans="1:8" x14ac:dyDescent="0.45">
      <c r="A1770" t="s">
        <v>3408</v>
      </c>
      <c r="B1770" t="s">
        <v>5657</v>
      </c>
      <c r="C1770" t="s">
        <v>5870</v>
      </c>
      <c r="D1770" t="s">
        <v>40</v>
      </c>
      <c r="E1770">
        <v>1</v>
      </c>
      <c r="F1770">
        <v>3</v>
      </c>
      <c r="G1770" t="s">
        <v>8</v>
      </c>
      <c r="H1770">
        <v>1</v>
      </c>
    </row>
    <row r="1771" spans="1:8" x14ac:dyDescent="0.45">
      <c r="A1771" t="s">
        <v>3408</v>
      </c>
      <c r="B1771" t="s">
        <v>5657</v>
      </c>
      <c r="C1771" t="s">
        <v>5870</v>
      </c>
      <c r="D1771" t="s">
        <v>40</v>
      </c>
      <c r="E1771">
        <v>1</v>
      </c>
      <c r="F1771">
        <v>3</v>
      </c>
      <c r="G1771" t="s">
        <v>16</v>
      </c>
      <c r="H1771">
        <v>1</v>
      </c>
    </row>
    <row r="1772" spans="1:8" x14ac:dyDescent="0.45">
      <c r="A1772" t="s">
        <v>1391</v>
      </c>
      <c r="B1772" t="s">
        <v>5649</v>
      </c>
      <c r="C1772" t="s">
        <v>5862</v>
      </c>
      <c r="D1772" t="s">
        <v>40</v>
      </c>
      <c r="E1772">
        <v>1</v>
      </c>
      <c r="F1772">
        <v>3</v>
      </c>
      <c r="G1772" t="s">
        <v>8</v>
      </c>
      <c r="H1772">
        <v>1</v>
      </c>
    </row>
    <row r="1773" spans="1:8" x14ac:dyDescent="0.45">
      <c r="A1773" t="s">
        <v>1391</v>
      </c>
      <c r="B1773" t="s">
        <v>5649</v>
      </c>
      <c r="C1773" t="s">
        <v>5862</v>
      </c>
      <c r="D1773" t="s">
        <v>40</v>
      </c>
      <c r="E1773">
        <v>1</v>
      </c>
      <c r="F1773">
        <v>3</v>
      </c>
      <c r="G1773" t="s">
        <v>14</v>
      </c>
      <c r="H1773">
        <v>1</v>
      </c>
    </row>
    <row r="1774" spans="1:8" x14ac:dyDescent="0.45">
      <c r="A1774" t="s">
        <v>1391</v>
      </c>
      <c r="B1774" t="s">
        <v>5649</v>
      </c>
      <c r="C1774" t="s">
        <v>5862</v>
      </c>
      <c r="D1774" t="s">
        <v>40</v>
      </c>
      <c r="E1774">
        <v>1</v>
      </c>
      <c r="F1774">
        <v>3</v>
      </c>
      <c r="G1774" t="s">
        <v>16</v>
      </c>
      <c r="H1774">
        <v>1</v>
      </c>
    </row>
    <row r="1775" spans="1:8" x14ac:dyDescent="0.45">
      <c r="A1775" t="s">
        <v>5330</v>
      </c>
      <c r="B1775" t="s">
        <v>5640</v>
      </c>
      <c r="C1775" t="s">
        <v>5853</v>
      </c>
      <c r="D1775" t="s">
        <v>40</v>
      </c>
      <c r="E1775">
        <v>1</v>
      </c>
      <c r="F1775">
        <v>3</v>
      </c>
      <c r="G1775" t="s">
        <v>14</v>
      </c>
      <c r="H1775">
        <v>1</v>
      </c>
    </row>
    <row r="1776" spans="1:8" x14ac:dyDescent="0.45">
      <c r="A1776" t="s">
        <v>5330</v>
      </c>
      <c r="B1776" t="s">
        <v>5640</v>
      </c>
      <c r="C1776" t="s">
        <v>5853</v>
      </c>
      <c r="D1776" t="s">
        <v>40</v>
      </c>
      <c r="E1776">
        <v>1</v>
      </c>
      <c r="F1776">
        <v>3</v>
      </c>
      <c r="G1776" t="s">
        <v>16</v>
      </c>
      <c r="H1776">
        <v>1</v>
      </c>
    </row>
    <row r="1777" spans="1:8" x14ac:dyDescent="0.45">
      <c r="A1777" t="s">
        <v>1037</v>
      </c>
      <c r="B1777" t="s">
        <v>5715</v>
      </c>
      <c r="C1777" t="s">
        <v>5928</v>
      </c>
      <c r="D1777" t="s">
        <v>40</v>
      </c>
      <c r="E1777">
        <v>1</v>
      </c>
      <c r="F1777">
        <v>1</v>
      </c>
      <c r="G1777" t="s">
        <v>8</v>
      </c>
      <c r="H1777">
        <v>1</v>
      </c>
    </row>
    <row r="1778" spans="1:8" x14ac:dyDescent="0.45">
      <c r="A1778" t="s">
        <v>3581</v>
      </c>
      <c r="B1778" t="s">
        <v>5695</v>
      </c>
      <c r="C1778" t="s">
        <v>5908</v>
      </c>
      <c r="D1778" t="s">
        <v>34</v>
      </c>
      <c r="E1778">
        <v>1</v>
      </c>
      <c r="F1778">
        <v>3</v>
      </c>
      <c r="G1778" t="s">
        <v>16</v>
      </c>
      <c r="H1778">
        <v>1</v>
      </c>
    </row>
    <row r="1779" spans="1:8" x14ac:dyDescent="0.45">
      <c r="A1779" t="s">
        <v>3581</v>
      </c>
      <c r="B1779" t="s">
        <v>5695</v>
      </c>
      <c r="C1779" t="s">
        <v>5908</v>
      </c>
      <c r="D1779" t="s">
        <v>34</v>
      </c>
      <c r="E1779">
        <v>1</v>
      </c>
      <c r="F1779">
        <v>3</v>
      </c>
      <c r="G1779" t="s">
        <v>14</v>
      </c>
      <c r="H1779">
        <v>1</v>
      </c>
    </row>
    <row r="1780" spans="1:8" x14ac:dyDescent="0.45">
      <c r="A1780" t="s">
        <v>2464</v>
      </c>
      <c r="B1780" t="s">
        <v>5770</v>
      </c>
      <c r="C1780" t="s">
        <v>5983</v>
      </c>
      <c r="D1780" t="s">
        <v>34</v>
      </c>
      <c r="E1780">
        <v>1</v>
      </c>
      <c r="F1780">
        <v>1</v>
      </c>
      <c r="G1780" t="s">
        <v>8</v>
      </c>
      <c r="H1780">
        <v>1</v>
      </c>
    </row>
    <row r="1781" spans="1:8" x14ac:dyDescent="0.45">
      <c r="A1781" t="s">
        <v>1318</v>
      </c>
      <c r="B1781" t="s">
        <v>5624</v>
      </c>
      <c r="C1781" t="s">
        <v>5837</v>
      </c>
      <c r="D1781" t="s">
        <v>40</v>
      </c>
      <c r="E1781">
        <v>1</v>
      </c>
      <c r="F1781">
        <v>2</v>
      </c>
      <c r="G1781" t="s">
        <v>14</v>
      </c>
      <c r="H1781">
        <v>1</v>
      </c>
    </row>
    <row r="1782" spans="1:8" x14ac:dyDescent="0.45">
      <c r="A1782" t="s">
        <v>1318</v>
      </c>
      <c r="B1782" t="s">
        <v>5624</v>
      </c>
      <c r="C1782" t="s">
        <v>5837</v>
      </c>
      <c r="D1782" t="s">
        <v>40</v>
      </c>
      <c r="E1782">
        <v>1</v>
      </c>
      <c r="F1782">
        <v>2</v>
      </c>
      <c r="G1782" t="s">
        <v>10</v>
      </c>
      <c r="H1782">
        <v>1</v>
      </c>
    </row>
    <row r="1783" spans="1:8" x14ac:dyDescent="0.45">
      <c r="A1783" t="s">
        <v>5322</v>
      </c>
      <c r="B1783" t="s">
        <v>5641</v>
      </c>
      <c r="C1783" t="s">
        <v>5854</v>
      </c>
      <c r="D1783" t="s">
        <v>40</v>
      </c>
      <c r="E1783">
        <v>1</v>
      </c>
      <c r="F1783">
        <v>2</v>
      </c>
      <c r="G1783" t="s">
        <v>16</v>
      </c>
      <c r="H1783">
        <v>1</v>
      </c>
    </row>
    <row r="1784" spans="1:8" x14ac:dyDescent="0.45">
      <c r="A1784" t="s">
        <v>775</v>
      </c>
      <c r="B1784" t="s">
        <v>5641</v>
      </c>
      <c r="C1784" t="s">
        <v>5854</v>
      </c>
      <c r="D1784" t="s">
        <v>34</v>
      </c>
      <c r="E1784">
        <v>1</v>
      </c>
      <c r="F1784">
        <v>2</v>
      </c>
      <c r="G1784" t="s">
        <v>8</v>
      </c>
      <c r="H1784">
        <v>1</v>
      </c>
    </row>
    <row r="1785" spans="1:8" x14ac:dyDescent="0.45">
      <c r="A1785" t="s">
        <v>775</v>
      </c>
      <c r="B1785" t="s">
        <v>5641</v>
      </c>
      <c r="C1785" t="s">
        <v>5854</v>
      </c>
      <c r="D1785" t="s">
        <v>34</v>
      </c>
      <c r="E1785">
        <v>1</v>
      </c>
      <c r="F1785">
        <v>2</v>
      </c>
      <c r="G1785" t="s">
        <v>14</v>
      </c>
      <c r="H1785">
        <v>1</v>
      </c>
    </row>
    <row r="1786" spans="1:8" x14ac:dyDescent="0.45">
      <c r="A1786" t="s">
        <v>1710</v>
      </c>
      <c r="B1786" t="s">
        <v>5690</v>
      </c>
      <c r="C1786" t="s">
        <v>5903</v>
      </c>
      <c r="D1786" t="s">
        <v>40</v>
      </c>
      <c r="E1786">
        <v>1</v>
      </c>
      <c r="F1786">
        <v>2</v>
      </c>
      <c r="G1786" t="s">
        <v>8</v>
      </c>
      <c r="H1786">
        <v>1</v>
      </c>
    </row>
    <row r="1787" spans="1:8" x14ac:dyDescent="0.45">
      <c r="A1787" t="s">
        <v>1710</v>
      </c>
      <c r="B1787" t="s">
        <v>5690</v>
      </c>
      <c r="C1787" t="s">
        <v>5903</v>
      </c>
      <c r="D1787" t="s">
        <v>40</v>
      </c>
      <c r="E1787">
        <v>1</v>
      </c>
      <c r="F1787">
        <v>2</v>
      </c>
      <c r="G1787" t="s">
        <v>16</v>
      </c>
      <c r="H1787">
        <v>1</v>
      </c>
    </row>
    <row r="1788" spans="1:8" x14ac:dyDescent="0.45">
      <c r="A1788" t="s">
        <v>3004</v>
      </c>
      <c r="B1788" t="s">
        <v>5634</v>
      </c>
      <c r="C1788" t="s">
        <v>5847</v>
      </c>
      <c r="D1788" t="s">
        <v>40</v>
      </c>
      <c r="E1788">
        <v>1</v>
      </c>
      <c r="F1788">
        <v>2</v>
      </c>
      <c r="G1788" t="s">
        <v>10</v>
      </c>
      <c r="H1788">
        <v>1</v>
      </c>
    </row>
    <row r="1789" spans="1:8" x14ac:dyDescent="0.45">
      <c r="A1789" t="s">
        <v>3004</v>
      </c>
      <c r="B1789" t="s">
        <v>5634</v>
      </c>
      <c r="C1789" t="s">
        <v>5847</v>
      </c>
      <c r="D1789" t="s">
        <v>40</v>
      </c>
      <c r="E1789">
        <v>1</v>
      </c>
      <c r="F1789">
        <v>2</v>
      </c>
      <c r="G1789" t="s">
        <v>14</v>
      </c>
      <c r="H1789">
        <v>1</v>
      </c>
    </row>
    <row r="1790" spans="1:8" x14ac:dyDescent="0.45">
      <c r="A1790" t="s">
        <v>2959</v>
      </c>
      <c r="B1790" t="s">
        <v>5627</v>
      </c>
      <c r="C1790" t="s">
        <v>5840</v>
      </c>
      <c r="D1790" t="s">
        <v>34</v>
      </c>
      <c r="E1790">
        <v>1</v>
      </c>
      <c r="F1790">
        <v>2</v>
      </c>
      <c r="G1790" t="s">
        <v>14</v>
      </c>
      <c r="H1790">
        <v>1</v>
      </c>
    </row>
    <row r="1791" spans="1:8" x14ac:dyDescent="0.45">
      <c r="A1791" t="s">
        <v>2959</v>
      </c>
      <c r="B1791" t="s">
        <v>5627</v>
      </c>
      <c r="C1791" t="s">
        <v>5840</v>
      </c>
      <c r="D1791" t="s">
        <v>34</v>
      </c>
      <c r="E1791">
        <v>1</v>
      </c>
      <c r="F1791">
        <v>2</v>
      </c>
      <c r="G1791" t="s">
        <v>8</v>
      </c>
      <c r="H1791">
        <v>1</v>
      </c>
    </row>
    <row r="1792" spans="1:8" x14ac:dyDescent="0.45">
      <c r="A1792" t="s">
        <v>4584</v>
      </c>
      <c r="B1792" t="s">
        <v>5641</v>
      </c>
      <c r="C1792" t="s">
        <v>5854</v>
      </c>
      <c r="D1792" t="s">
        <v>133</v>
      </c>
      <c r="E1792">
        <v>1</v>
      </c>
      <c r="F1792">
        <v>3</v>
      </c>
      <c r="G1792" t="s">
        <v>16</v>
      </c>
      <c r="H1792">
        <v>1</v>
      </c>
    </row>
    <row r="1793" spans="1:8" x14ac:dyDescent="0.45">
      <c r="A1793" t="s">
        <v>4584</v>
      </c>
      <c r="B1793" t="s">
        <v>5641</v>
      </c>
      <c r="C1793" t="s">
        <v>5854</v>
      </c>
      <c r="D1793" t="s">
        <v>133</v>
      </c>
      <c r="E1793">
        <v>1</v>
      </c>
      <c r="F1793">
        <v>3</v>
      </c>
      <c r="G1793" t="s">
        <v>10</v>
      </c>
      <c r="H1793">
        <v>1</v>
      </c>
    </row>
    <row r="1794" spans="1:8" x14ac:dyDescent="0.45">
      <c r="A1794" t="s">
        <v>732</v>
      </c>
      <c r="B1794" t="s">
        <v>5651</v>
      </c>
      <c r="C1794" t="s">
        <v>5864</v>
      </c>
      <c r="D1794" t="s">
        <v>34</v>
      </c>
      <c r="E1794">
        <v>1</v>
      </c>
      <c r="F1794">
        <v>3</v>
      </c>
      <c r="G1794" t="s">
        <v>8</v>
      </c>
      <c r="H1794">
        <v>1</v>
      </c>
    </row>
    <row r="1795" spans="1:8" x14ac:dyDescent="0.45">
      <c r="A1795" t="s">
        <v>732</v>
      </c>
      <c r="B1795" t="s">
        <v>5651</v>
      </c>
      <c r="C1795" t="s">
        <v>5864</v>
      </c>
      <c r="D1795" t="s">
        <v>34</v>
      </c>
      <c r="E1795">
        <v>1</v>
      </c>
      <c r="F1795">
        <v>3</v>
      </c>
      <c r="G1795" t="s">
        <v>9</v>
      </c>
      <c r="H1795">
        <v>1</v>
      </c>
    </row>
    <row r="1796" spans="1:8" x14ac:dyDescent="0.45">
      <c r="A1796" t="s">
        <v>2019</v>
      </c>
      <c r="B1796" t="s">
        <v>5692</v>
      </c>
      <c r="C1796" t="s">
        <v>5905</v>
      </c>
      <c r="D1796" t="s">
        <v>34</v>
      </c>
      <c r="E1796">
        <v>1</v>
      </c>
      <c r="F1796">
        <v>1</v>
      </c>
      <c r="G1796" t="s">
        <v>8</v>
      </c>
      <c r="H1796">
        <v>1</v>
      </c>
    </row>
    <row r="1797" spans="1:8" x14ac:dyDescent="0.45">
      <c r="A1797" t="s">
        <v>2582</v>
      </c>
      <c r="B1797" t="s">
        <v>5709</v>
      </c>
      <c r="C1797" t="s">
        <v>5922</v>
      </c>
      <c r="D1797" t="s">
        <v>40</v>
      </c>
      <c r="E1797">
        <v>1</v>
      </c>
      <c r="F1797">
        <v>3</v>
      </c>
      <c r="G1797" t="s">
        <v>10</v>
      </c>
      <c r="H1797">
        <v>1</v>
      </c>
    </row>
    <row r="1798" spans="1:8" x14ac:dyDescent="0.45">
      <c r="A1798" t="s">
        <v>2582</v>
      </c>
      <c r="B1798" t="s">
        <v>5709</v>
      </c>
      <c r="C1798" t="s">
        <v>5922</v>
      </c>
      <c r="D1798" t="s">
        <v>40</v>
      </c>
      <c r="E1798">
        <v>1</v>
      </c>
      <c r="F1798">
        <v>3</v>
      </c>
      <c r="G1798" t="s">
        <v>9</v>
      </c>
      <c r="H1798">
        <v>1</v>
      </c>
    </row>
    <row r="1799" spans="1:8" x14ac:dyDescent="0.45">
      <c r="A1799" t="s">
        <v>2582</v>
      </c>
      <c r="B1799" t="s">
        <v>5709</v>
      </c>
      <c r="C1799" t="s">
        <v>5922</v>
      </c>
      <c r="D1799" t="s">
        <v>40</v>
      </c>
      <c r="E1799">
        <v>1</v>
      </c>
      <c r="F1799">
        <v>3</v>
      </c>
      <c r="G1799" t="s">
        <v>8</v>
      </c>
      <c r="H1799">
        <v>1</v>
      </c>
    </row>
    <row r="1800" spans="1:8" x14ac:dyDescent="0.45">
      <c r="A1800" t="s">
        <v>1443</v>
      </c>
      <c r="B1800" t="s">
        <v>5670</v>
      </c>
      <c r="C1800" t="s">
        <v>5883</v>
      </c>
      <c r="D1800" t="s">
        <v>40</v>
      </c>
      <c r="E1800">
        <v>1</v>
      </c>
      <c r="F1800">
        <v>2</v>
      </c>
      <c r="G1800" t="s">
        <v>16</v>
      </c>
      <c r="H1800">
        <v>1</v>
      </c>
    </row>
    <row r="1801" spans="1:8" x14ac:dyDescent="0.45">
      <c r="A1801" t="s">
        <v>1443</v>
      </c>
      <c r="B1801" t="s">
        <v>5670</v>
      </c>
      <c r="C1801" t="s">
        <v>5883</v>
      </c>
      <c r="D1801" t="s">
        <v>40</v>
      </c>
      <c r="E1801">
        <v>1</v>
      </c>
      <c r="F1801">
        <v>2</v>
      </c>
      <c r="G1801" t="s">
        <v>8</v>
      </c>
      <c r="H1801">
        <v>1</v>
      </c>
    </row>
    <row r="1802" spans="1:8" x14ac:dyDescent="0.45">
      <c r="A1802" t="s">
        <v>5030</v>
      </c>
      <c r="B1802" t="s">
        <v>5641</v>
      </c>
      <c r="C1802" t="s">
        <v>5854</v>
      </c>
      <c r="D1802" t="s">
        <v>40</v>
      </c>
      <c r="E1802">
        <v>1</v>
      </c>
      <c r="F1802">
        <v>2</v>
      </c>
      <c r="G1802" t="s">
        <v>16</v>
      </c>
      <c r="H1802">
        <v>1</v>
      </c>
    </row>
    <row r="1803" spans="1:8" x14ac:dyDescent="0.45">
      <c r="A1803" t="s">
        <v>2231</v>
      </c>
      <c r="B1803" t="s">
        <v>5634</v>
      </c>
      <c r="C1803" t="s">
        <v>5847</v>
      </c>
      <c r="D1803" t="s">
        <v>34</v>
      </c>
      <c r="E1803">
        <v>1</v>
      </c>
      <c r="F1803">
        <v>2</v>
      </c>
      <c r="G1803" t="s">
        <v>10</v>
      </c>
      <c r="H1803">
        <v>1</v>
      </c>
    </row>
    <row r="1804" spans="1:8" x14ac:dyDescent="0.45">
      <c r="A1804" t="s">
        <v>1085</v>
      </c>
      <c r="B1804" t="s">
        <v>5727</v>
      </c>
      <c r="C1804" t="s">
        <v>5940</v>
      </c>
      <c r="D1804" t="s">
        <v>40</v>
      </c>
      <c r="E1804">
        <v>1</v>
      </c>
      <c r="F1804">
        <v>2</v>
      </c>
      <c r="G1804" t="s">
        <v>10</v>
      </c>
      <c r="H1804">
        <v>1</v>
      </c>
    </row>
    <row r="1805" spans="1:8" x14ac:dyDescent="0.45">
      <c r="A1805" t="s">
        <v>1085</v>
      </c>
      <c r="B1805" t="s">
        <v>5727</v>
      </c>
      <c r="C1805" t="s">
        <v>5940</v>
      </c>
      <c r="D1805" t="s">
        <v>40</v>
      </c>
      <c r="E1805">
        <v>1</v>
      </c>
      <c r="F1805">
        <v>2</v>
      </c>
      <c r="G1805" t="s">
        <v>8</v>
      </c>
      <c r="H1805">
        <v>1</v>
      </c>
    </row>
    <row r="1806" spans="1:8" x14ac:dyDescent="0.45">
      <c r="A1806" t="s">
        <v>5423</v>
      </c>
      <c r="B1806" t="s">
        <v>5631</v>
      </c>
      <c r="C1806" t="s">
        <v>5844</v>
      </c>
      <c r="D1806" t="s">
        <v>34</v>
      </c>
      <c r="E1806">
        <v>1</v>
      </c>
      <c r="F1806">
        <v>1</v>
      </c>
      <c r="G1806" t="s">
        <v>16</v>
      </c>
      <c r="H1806">
        <v>1</v>
      </c>
    </row>
    <row r="1807" spans="1:8" x14ac:dyDescent="0.45">
      <c r="A1807" t="s">
        <v>4014</v>
      </c>
      <c r="B1807" t="s">
        <v>5627</v>
      </c>
      <c r="C1807" t="s">
        <v>5840</v>
      </c>
      <c r="D1807" t="s">
        <v>34</v>
      </c>
      <c r="E1807">
        <v>1</v>
      </c>
      <c r="F1807">
        <v>1</v>
      </c>
      <c r="G1807" t="s">
        <v>8</v>
      </c>
      <c r="H1807">
        <v>1</v>
      </c>
    </row>
    <row r="1808" spans="1:8" x14ac:dyDescent="0.45">
      <c r="A1808" t="s">
        <v>414</v>
      </c>
      <c r="B1808" t="s">
        <v>5644</v>
      </c>
      <c r="C1808" t="s">
        <v>5857</v>
      </c>
      <c r="D1808" t="s">
        <v>34</v>
      </c>
      <c r="E1808">
        <v>1</v>
      </c>
      <c r="F1808">
        <v>2</v>
      </c>
      <c r="G1808" t="s">
        <v>14</v>
      </c>
      <c r="H1808">
        <v>1</v>
      </c>
    </row>
    <row r="1809" spans="1:8" x14ac:dyDescent="0.45">
      <c r="A1809" t="s">
        <v>414</v>
      </c>
      <c r="B1809" t="s">
        <v>5644</v>
      </c>
      <c r="C1809" t="s">
        <v>5857</v>
      </c>
      <c r="D1809" t="s">
        <v>34</v>
      </c>
      <c r="E1809">
        <v>1</v>
      </c>
      <c r="F1809">
        <v>2</v>
      </c>
      <c r="G1809" t="s">
        <v>16</v>
      </c>
      <c r="H1809">
        <v>1</v>
      </c>
    </row>
    <row r="1810" spans="1:8" x14ac:dyDescent="0.45">
      <c r="A1810" t="s">
        <v>2056</v>
      </c>
      <c r="B1810" t="s">
        <v>5641</v>
      </c>
      <c r="C1810" t="s">
        <v>5854</v>
      </c>
      <c r="D1810" t="s">
        <v>40</v>
      </c>
      <c r="E1810">
        <v>1</v>
      </c>
      <c r="F1810">
        <v>2</v>
      </c>
      <c r="G1810" t="s">
        <v>16</v>
      </c>
      <c r="H1810">
        <v>1</v>
      </c>
    </row>
    <row r="1811" spans="1:8" x14ac:dyDescent="0.45">
      <c r="A1811" t="s">
        <v>4264</v>
      </c>
      <c r="B1811" t="s">
        <v>5771</v>
      </c>
      <c r="C1811" t="s">
        <v>5984</v>
      </c>
      <c r="D1811" t="s">
        <v>40</v>
      </c>
      <c r="E1811">
        <v>1</v>
      </c>
      <c r="F1811">
        <v>1</v>
      </c>
      <c r="G1811" t="s">
        <v>8</v>
      </c>
      <c r="H1811">
        <v>1</v>
      </c>
    </row>
    <row r="1812" spans="1:8" x14ac:dyDescent="0.45">
      <c r="A1812" t="s">
        <v>4165</v>
      </c>
      <c r="B1812" t="s">
        <v>5630</v>
      </c>
      <c r="C1812" t="s">
        <v>5843</v>
      </c>
      <c r="D1812" t="s">
        <v>40</v>
      </c>
      <c r="E1812">
        <v>1</v>
      </c>
      <c r="F1812">
        <v>3</v>
      </c>
      <c r="G1812" t="s">
        <v>14</v>
      </c>
      <c r="H1812">
        <v>1</v>
      </c>
    </row>
    <row r="1813" spans="1:8" x14ac:dyDescent="0.45">
      <c r="A1813" t="s">
        <v>4165</v>
      </c>
      <c r="B1813" t="s">
        <v>5630</v>
      </c>
      <c r="C1813" t="s">
        <v>5843</v>
      </c>
      <c r="D1813" t="s">
        <v>40</v>
      </c>
      <c r="E1813">
        <v>1</v>
      </c>
      <c r="F1813">
        <v>3</v>
      </c>
      <c r="G1813" t="s">
        <v>9</v>
      </c>
      <c r="H1813">
        <v>1</v>
      </c>
    </row>
    <row r="1814" spans="1:8" x14ac:dyDescent="0.45">
      <c r="A1814" t="s">
        <v>4165</v>
      </c>
      <c r="B1814" t="s">
        <v>5630</v>
      </c>
      <c r="C1814" t="s">
        <v>5843</v>
      </c>
      <c r="D1814" t="s">
        <v>40</v>
      </c>
      <c r="E1814">
        <v>1</v>
      </c>
      <c r="F1814">
        <v>3</v>
      </c>
      <c r="G1814" t="s">
        <v>8</v>
      </c>
      <c r="H1814">
        <v>1</v>
      </c>
    </row>
    <row r="1815" spans="1:8" x14ac:dyDescent="0.45">
      <c r="A1815" t="s">
        <v>1488</v>
      </c>
      <c r="B1815" t="s">
        <v>5670</v>
      </c>
      <c r="C1815" t="s">
        <v>5883</v>
      </c>
      <c r="D1815" t="s">
        <v>40</v>
      </c>
      <c r="E1815">
        <v>1</v>
      </c>
      <c r="F1815">
        <v>2</v>
      </c>
      <c r="G1815" t="s">
        <v>8</v>
      </c>
      <c r="H1815">
        <v>1</v>
      </c>
    </row>
    <row r="1816" spans="1:8" x14ac:dyDescent="0.45">
      <c r="A1816" t="s">
        <v>354</v>
      </c>
      <c r="B1816" t="s">
        <v>5654</v>
      </c>
      <c r="C1816" t="s">
        <v>5867</v>
      </c>
      <c r="D1816" t="s">
        <v>40</v>
      </c>
      <c r="E1816">
        <v>1</v>
      </c>
      <c r="F1816">
        <v>3</v>
      </c>
      <c r="G1816" t="s">
        <v>9</v>
      </c>
      <c r="H1816">
        <v>1</v>
      </c>
    </row>
    <row r="1817" spans="1:8" x14ac:dyDescent="0.45">
      <c r="A1817" t="s">
        <v>2007</v>
      </c>
      <c r="B1817" t="s">
        <v>5624</v>
      </c>
      <c r="C1817" t="s">
        <v>5837</v>
      </c>
      <c r="D1817" t="s">
        <v>133</v>
      </c>
      <c r="E1817">
        <v>1</v>
      </c>
      <c r="F1817">
        <v>3</v>
      </c>
      <c r="G1817" t="s">
        <v>16</v>
      </c>
      <c r="H1817">
        <v>1</v>
      </c>
    </row>
    <row r="1818" spans="1:8" x14ac:dyDescent="0.45">
      <c r="A1818" t="s">
        <v>3270</v>
      </c>
      <c r="B1818" t="s">
        <v>5657</v>
      </c>
      <c r="C1818" t="s">
        <v>5870</v>
      </c>
      <c r="D1818" t="s">
        <v>133</v>
      </c>
      <c r="E1818">
        <v>1</v>
      </c>
      <c r="F1818">
        <v>3</v>
      </c>
      <c r="G1818" t="s">
        <v>16</v>
      </c>
      <c r="H1818">
        <v>1</v>
      </c>
    </row>
    <row r="1819" spans="1:8" x14ac:dyDescent="0.45">
      <c r="A1819" t="s">
        <v>5199</v>
      </c>
      <c r="B1819" t="s">
        <v>5665</v>
      </c>
      <c r="C1819" t="s">
        <v>5878</v>
      </c>
      <c r="D1819" t="s">
        <v>34</v>
      </c>
      <c r="E1819">
        <v>1</v>
      </c>
      <c r="F1819">
        <v>4</v>
      </c>
      <c r="G1819" t="s">
        <v>9</v>
      </c>
      <c r="H1819">
        <v>1</v>
      </c>
    </row>
    <row r="1820" spans="1:8" x14ac:dyDescent="0.45">
      <c r="A1820" t="s">
        <v>5199</v>
      </c>
      <c r="B1820" t="s">
        <v>5665</v>
      </c>
      <c r="C1820" t="s">
        <v>5878</v>
      </c>
      <c r="D1820" t="s">
        <v>34</v>
      </c>
      <c r="E1820">
        <v>1</v>
      </c>
      <c r="F1820">
        <v>4</v>
      </c>
      <c r="G1820" t="s">
        <v>16</v>
      </c>
      <c r="H1820">
        <v>1</v>
      </c>
    </row>
    <row r="1821" spans="1:8" x14ac:dyDescent="0.45">
      <c r="A1821" t="s">
        <v>113</v>
      </c>
      <c r="B1821" t="s">
        <v>5658</v>
      </c>
      <c r="C1821" t="s">
        <v>5871</v>
      </c>
      <c r="D1821" t="s">
        <v>40</v>
      </c>
      <c r="E1821">
        <v>1</v>
      </c>
      <c r="F1821">
        <v>4</v>
      </c>
      <c r="G1821" t="s">
        <v>16</v>
      </c>
      <c r="H1821">
        <v>1</v>
      </c>
    </row>
    <row r="1822" spans="1:8" x14ac:dyDescent="0.45">
      <c r="A1822" t="s">
        <v>113</v>
      </c>
      <c r="B1822" t="s">
        <v>5658</v>
      </c>
      <c r="C1822" t="s">
        <v>5871</v>
      </c>
      <c r="D1822" t="s">
        <v>40</v>
      </c>
      <c r="E1822">
        <v>1</v>
      </c>
      <c r="F1822">
        <v>4</v>
      </c>
      <c r="G1822" t="s">
        <v>8</v>
      </c>
      <c r="H1822">
        <v>1</v>
      </c>
    </row>
    <row r="1823" spans="1:8" x14ac:dyDescent="0.45">
      <c r="A1823" t="s">
        <v>4552</v>
      </c>
      <c r="B1823" t="s">
        <v>5631</v>
      </c>
      <c r="C1823" t="s">
        <v>5844</v>
      </c>
      <c r="D1823" t="s">
        <v>34</v>
      </c>
      <c r="E1823">
        <v>1</v>
      </c>
      <c r="F1823">
        <v>4</v>
      </c>
      <c r="G1823" t="s">
        <v>8</v>
      </c>
      <c r="H1823">
        <v>1</v>
      </c>
    </row>
    <row r="1824" spans="1:8" x14ac:dyDescent="0.45">
      <c r="A1824" t="s">
        <v>3782</v>
      </c>
      <c r="B1824" t="s">
        <v>5644</v>
      </c>
      <c r="C1824" t="s">
        <v>5857</v>
      </c>
      <c r="D1824" t="s">
        <v>34</v>
      </c>
      <c r="E1824">
        <v>1</v>
      </c>
      <c r="F1824">
        <v>2</v>
      </c>
      <c r="G1824" t="s">
        <v>14</v>
      </c>
      <c r="H1824">
        <v>1</v>
      </c>
    </row>
    <row r="1825" spans="1:8" x14ac:dyDescent="0.45">
      <c r="A1825" t="s">
        <v>3782</v>
      </c>
      <c r="B1825" t="s">
        <v>5644</v>
      </c>
      <c r="C1825" t="s">
        <v>5857</v>
      </c>
      <c r="D1825" t="s">
        <v>34</v>
      </c>
      <c r="E1825">
        <v>1</v>
      </c>
      <c r="F1825">
        <v>2</v>
      </c>
      <c r="G1825" t="s">
        <v>16</v>
      </c>
      <c r="H1825">
        <v>1</v>
      </c>
    </row>
    <row r="1826" spans="1:8" x14ac:dyDescent="0.45">
      <c r="A1826" t="s">
        <v>2338</v>
      </c>
      <c r="B1826" t="s">
        <v>5641</v>
      </c>
      <c r="C1826" t="s">
        <v>5854</v>
      </c>
      <c r="D1826" t="s">
        <v>40</v>
      </c>
      <c r="E1826">
        <v>1</v>
      </c>
      <c r="F1826">
        <v>2</v>
      </c>
      <c r="G1826" t="s">
        <v>8</v>
      </c>
      <c r="H1826">
        <v>1</v>
      </c>
    </row>
    <row r="1827" spans="1:8" x14ac:dyDescent="0.45">
      <c r="A1827" t="s">
        <v>1198</v>
      </c>
      <c r="B1827" t="s">
        <v>5631</v>
      </c>
      <c r="C1827" t="s">
        <v>5844</v>
      </c>
      <c r="D1827" t="s">
        <v>133</v>
      </c>
      <c r="E1827">
        <v>1</v>
      </c>
      <c r="F1827">
        <v>4</v>
      </c>
      <c r="G1827" t="s">
        <v>9</v>
      </c>
      <c r="H1827">
        <v>1</v>
      </c>
    </row>
    <row r="1828" spans="1:8" x14ac:dyDescent="0.45">
      <c r="A1828" t="s">
        <v>1198</v>
      </c>
      <c r="B1828" t="s">
        <v>5631</v>
      </c>
      <c r="C1828" t="s">
        <v>5844</v>
      </c>
      <c r="D1828" t="s">
        <v>133</v>
      </c>
      <c r="E1828">
        <v>1</v>
      </c>
      <c r="F1828">
        <v>4</v>
      </c>
      <c r="G1828" t="s">
        <v>8</v>
      </c>
      <c r="H1828">
        <v>1</v>
      </c>
    </row>
    <row r="1829" spans="1:8" x14ac:dyDescent="0.45">
      <c r="A1829" t="s">
        <v>5543</v>
      </c>
      <c r="B1829" t="s">
        <v>5644</v>
      </c>
      <c r="C1829" t="s">
        <v>5857</v>
      </c>
      <c r="D1829" t="s">
        <v>40</v>
      </c>
      <c r="E1829">
        <v>1</v>
      </c>
      <c r="F1829">
        <v>4</v>
      </c>
      <c r="G1829" t="s">
        <v>8</v>
      </c>
      <c r="H1829">
        <v>1</v>
      </c>
    </row>
    <row r="1830" spans="1:8" x14ac:dyDescent="0.45">
      <c r="A1830" t="s">
        <v>5543</v>
      </c>
      <c r="B1830" t="s">
        <v>5644</v>
      </c>
      <c r="C1830" t="s">
        <v>5857</v>
      </c>
      <c r="D1830" t="s">
        <v>40</v>
      </c>
      <c r="E1830">
        <v>1</v>
      </c>
      <c r="F1830">
        <v>4</v>
      </c>
      <c r="G1830" t="s">
        <v>14</v>
      </c>
      <c r="H1830">
        <v>1</v>
      </c>
    </row>
    <row r="1831" spans="1:8" x14ac:dyDescent="0.45">
      <c r="A1831" t="s">
        <v>5543</v>
      </c>
      <c r="B1831" t="s">
        <v>5644</v>
      </c>
      <c r="C1831" t="s">
        <v>5857</v>
      </c>
      <c r="D1831" t="s">
        <v>40</v>
      </c>
      <c r="E1831">
        <v>1</v>
      </c>
      <c r="F1831">
        <v>4</v>
      </c>
      <c r="G1831" t="s">
        <v>9</v>
      </c>
      <c r="H1831">
        <v>1</v>
      </c>
    </row>
    <row r="1832" spans="1:8" x14ac:dyDescent="0.45">
      <c r="A1832" t="s">
        <v>5609</v>
      </c>
      <c r="B1832" t="s">
        <v>5644</v>
      </c>
      <c r="C1832" t="s">
        <v>5857</v>
      </c>
      <c r="D1832" t="s">
        <v>34</v>
      </c>
      <c r="E1832">
        <v>1</v>
      </c>
      <c r="F1832">
        <v>3</v>
      </c>
      <c r="G1832" t="s">
        <v>8</v>
      </c>
      <c r="H1832">
        <v>1</v>
      </c>
    </row>
    <row r="1833" spans="1:8" x14ac:dyDescent="0.45">
      <c r="A1833" t="s">
        <v>5609</v>
      </c>
      <c r="B1833" t="s">
        <v>5644</v>
      </c>
      <c r="C1833" t="s">
        <v>5857</v>
      </c>
      <c r="D1833" t="s">
        <v>34</v>
      </c>
      <c r="E1833">
        <v>1</v>
      </c>
      <c r="F1833">
        <v>3</v>
      </c>
      <c r="G1833" t="s">
        <v>9</v>
      </c>
      <c r="H1833">
        <v>1</v>
      </c>
    </row>
    <row r="1834" spans="1:8" x14ac:dyDescent="0.45">
      <c r="A1834" t="s">
        <v>1275</v>
      </c>
      <c r="B1834" t="s">
        <v>5641</v>
      </c>
      <c r="C1834" t="s">
        <v>5854</v>
      </c>
      <c r="D1834" t="s">
        <v>34</v>
      </c>
      <c r="E1834">
        <v>1</v>
      </c>
      <c r="F1834">
        <v>4</v>
      </c>
      <c r="G1834" t="s">
        <v>10</v>
      </c>
      <c r="H1834">
        <v>1</v>
      </c>
    </row>
    <row r="1835" spans="1:8" x14ac:dyDescent="0.45">
      <c r="A1835" t="s">
        <v>1275</v>
      </c>
      <c r="B1835" t="s">
        <v>5641</v>
      </c>
      <c r="C1835" t="s">
        <v>5854</v>
      </c>
      <c r="D1835" t="s">
        <v>34</v>
      </c>
      <c r="E1835">
        <v>1</v>
      </c>
      <c r="F1835">
        <v>4</v>
      </c>
      <c r="G1835" t="s">
        <v>9</v>
      </c>
      <c r="H1835">
        <v>1</v>
      </c>
    </row>
    <row r="1836" spans="1:8" x14ac:dyDescent="0.45">
      <c r="A1836" t="s">
        <v>1275</v>
      </c>
      <c r="B1836" t="s">
        <v>5641</v>
      </c>
      <c r="C1836" t="s">
        <v>5854</v>
      </c>
      <c r="D1836" t="s">
        <v>34</v>
      </c>
      <c r="E1836">
        <v>1</v>
      </c>
      <c r="F1836">
        <v>4</v>
      </c>
      <c r="G1836" t="s">
        <v>8</v>
      </c>
      <c r="H1836">
        <v>1</v>
      </c>
    </row>
    <row r="1837" spans="1:8" x14ac:dyDescent="0.45">
      <c r="A1837" t="s">
        <v>2410</v>
      </c>
      <c r="B1837" t="s">
        <v>5641</v>
      </c>
      <c r="C1837" t="s">
        <v>5854</v>
      </c>
      <c r="D1837" t="s">
        <v>40</v>
      </c>
      <c r="E1837">
        <v>1</v>
      </c>
      <c r="F1837">
        <v>2</v>
      </c>
      <c r="G1837" t="s">
        <v>8</v>
      </c>
      <c r="H1837">
        <v>1</v>
      </c>
    </row>
    <row r="1838" spans="1:8" x14ac:dyDescent="0.45">
      <c r="A1838" t="s">
        <v>3861</v>
      </c>
      <c r="B1838" t="s">
        <v>5637</v>
      </c>
      <c r="C1838" t="s">
        <v>5850</v>
      </c>
      <c r="D1838" t="s">
        <v>34</v>
      </c>
      <c r="E1838">
        <v>1</v>
      </c>
      <c r="F1838">
        <v>3</v>
      </c>
      <c r="G1838" t="s">
        <v>8</v>
      </c>
      <c r="H1838">
        <v>1</v>
      </c>
    </row>
    <row r="1839" spans="1:8" x14ac:dyDescent="0.45">
      <c r="A1839" t="s">
        <v>3861</v>
      </c>
      <c r="B1839" t="s">
        <v>5637</v>
      </c>
      <c r="C1839" t="s">
        <v>5850</v>
      </c>
      <c r="D1839" t="s">
        <v>34</v>
      </c>
      <c r="E1839">
        <v>1</v>
      </c>
      <c r="F1839">
        <v>3</v>
      </c>
      <c r="G1839" t="s">
        <v>14</v>
      </c>
      <c r="H1839">
        <v>1</v>
      </c>
    </row>
    <row r="1840" spans="1:8" x14ac:dyDescent="0.45">
      <c r="A1840" t="s">
        <v>417</v>
      </c>
      <c r="B1840" t="s">
        <v>5631</v>
      </c>
      <c r="C1840" t="s">
        <v>5844</v>
      </c>
      <c r="D1840" t="s">
        <v>40</v>
      </c>
      <c r="E1840">
        <v>1</v>
      </c>
      <c r="F1840">
        <v>2</v>
      </c>
      <c r="G1840" t="s">
        <v>8</v>
      </c>
      <c r="H1840">
        <v>1</v>
      </c>
    </row>
    <row r="1841" spans="1:8" x14ac:dyDescent="0.45">
      <c r="A1841" t="s">
        <v>1868</v>
      </c>
      <c r="B1841" t="s">
        <v>5641</v>
      </c>
      <c r="C1841" t="s">
        <v>5854</v>
      </c>
      <c r="D1841" t="s">
        <v>34</v>
      </c>
      <c r="E1841">
        <v>1</v>
      </c>
      <c r="F1841">
        <v>3</v>
      </c>
      <c r="G1841" t="s">
        <v>10</v>
      </c>
      <c r="H1841">
        <v>1</v>
      </c>
    </row>
    <row r="1842" spans="1:8" x14ac:dyDescent="0.45">
      <c r="A1842" t="s">
        <v>2328</v>
      </c>
      <c r="B1842" t="s">
        <v>5637</v>
      </c>
      <c r="C1842" t="s">
        <v>5850</v>
      </c>
      <c r="D1842" t="s">
        <v>34</v>
      </c>
      <c r="E1842">
        <v>1</v>
      </c>
      <c r="F1842">
        <v>3</v>
      </c>
      <c r="G1842" t="s">
        <v>16</v>
      </c>
      <c r="H1842">
        <v>1</v>
      </c>
    </row>
    <row r="1843" spans="1:8" x14ac:dyDescent="0.45">
      <c r="A1843" t="s">
        <v>2164</v>
      </c>
      <c r="B1843" t="s">
        <v>5649</v>
      </c>
      <c r="C1843" t="s">
        <v>5862</v>
      </c>
      <c r="D1843" t="s">
        <v>34</v>
      </c>
      <c r="E1843">
        <v>1</v>
      </c>
      <c r="F1843">
        <v>3</v>
      </c>
      <c r="G1843" t="s">
        <v>9</v>
      </c>
      <c r="H1843">
        <v>1</v>
      </c>
    </row>
    <row r="1844" spans="1:8" x14ac:dyDescent="0.45">
      <c r="A1844" t="s">
        <v>2164</v>
      </c>
      <c r="B1844" t="s">
        <v>5649</v>
      </c>
      <c r="C1844" t="s">
        <v>5862</v>
      </c>
      <c r="D1844" t="s">
        <v>34</v>
      </c>
      <c r="E1844">
        <v>1</v>
      </c>
      <c r="F1844">
        <v>3</v>
      </c>
      <c r="G1844" t="s">
        <v>8</v>
      </c>
      <c r="H1844">
        <v>1</v>
      </c>
    </row>
    <row r="1845" spans="1:8" x14ac:dyDescent="0.45">
      <c r="A1845" t="s">
        <v>525</v>
      </c>
      <c r="B1845" t="s">
        <v>5658</v>
      </c>
      <c r="C1845" t="s">
        <v>5871</v>
      </c>
      <c r="D1845" t="s">
        <v>40</v>
      </c>
      <c r="E1845">
        <v>1</v>
      </c>
      <c r="F1845">
        <v>2</v>
      </c>
      <c r="G1845" t="s">
        <v>8</v>
      </c>
      <c r="H1845">
        <v>1</v>
      </c>
    </row>
    <row r="1846" spans="1:8" x14ac:dyDescent="0.45">
      <c r="A1846" t="s">
        <v>4350</v>
      </c>
      <c r="B1846" t="s">
        <v>5669</v>
      </c>
      <c r="C1846" t="s">
        <v>5882</v>
      </c>
      <c r="D1846" t="s">
        <v>34</v>
      </c>
      <c r="E1846">
        <v>1</v>
      </c>
      <c r="F1846">
        <v>1</v>
      </c>
      <c r="G1846" t="s">
        <v>9</v>
      </c>
      <c r="H1846">
        <v>1</v>
      </c>
    </row>
    <row r="1847" spans="1:8" x14ac:dyDescent="0.45">
      <c r="A1847" t="s">
        <v>886</v>
      </c>
      <c r="B1847" t="s">
        <v>5641</v>
      </c>
      <c r="C1847" t="s">
        <v>5854</v>
      </c>
      <c r="D1847" t="s">
        <v>40</v>
      </c>
      <c r="E1847">
        <v>1</v>
      </c>
      <c r="F1847">
        <v>2</v>
      </c>
      <c r="G1847" t="s">
        <v>8</v>
      </c>
      <c r="H1847">
        <v>1</v>
      </c>
    </row>
    <row r="1848" spans="1:8" x14ac:dyDescent="0.45">
      <c r="A1848" t="s">
        <v>5398</v>
      </c>
      <c r="B1848" t="s">
        <v>5766</v>
      </c>
      <c r="C1848" t="s">
        <v>5979</v>
      </c>
      <c r="D1848" t="s">
        <v>40</v>
      </c>
      <c r="E1848">
        <v>1</v>
      </c>
      <c r="F1848">
        <v>2</v>
      </c>
      <c r="G1848" t="s">
        <v>8</v>
      </c>
      <c r="H1848">
        <v>1</v>
      </c>
    </row>
    <row r="1849" spans="1:8" x14ac:dyDescent="0.45">
      <c r="A1849" t="s">
        <v>4137</v>
      </c>
      <c r="B1849" t="s">
        <v>5654</v>
      </c>
      <c r="C1849" t="s">
        <v>5867</v>
      </c>
      <c r="D1849" t="s">
        <v>40</v>
      </c>
      <c r="E1849">
        <v>1</v>
      </c>
      <c r="F1849">
        <v>3</v>
      </c>
      <c r="G1849" t="s">
        <v>16</v>
      </c>
      <c r="H1849">
        <v>1</v>
      </c>
    </row>
    <row r="1850" spans="1:8" x14ac:dyDescent="0.45">
      <c r="A1850" t="s">
        <v>4137</v>
      </c>
      <c r="B1850" t="s">
        <v>5654</v>
      </c>
      <c r="C1850" t="s">
        <v>5867</v>
      </c>
      <c r="D1850" t="s">
        <v>40</v>
      </c>
      <c r="E1850">
        <v>1</v>
      </c>
      <c r="F1850">
        <v>3</v>
      </c>
      <c r="G1850" t="s">
        <v>8</v>
      </c>
      <c r="H1850">
        <v>1</v>
      </c>
    </row>
    <row r="1851" spans="1:8" x14ac:dyDescent="0.45">
      <c r="A1851" t="s">
        <v>2603</v>
      </c>
      <c r="B1851" t="s">
        <v>5626</v>
      </c>
      <c r="C1851" t="s">
        <v>5839</v>
      </c>
      <c r="D1851" t="s">
        <v>40</v>
      </c>
      <c r="E1851">
        <v>1</v>
      </c>
      <c r="F1851">
        <v>3</v>
      </c>
      <c r="G1851" t="s">
        <v>16</v>
      </c>
      <c r="H1851">
        <v>1</v>
      </c>
    </row>
    <row r="1852" spans="1:8" x14ac:dyDescent="0.45">
      <c r="A1852" t="s">
        <v>2603</v>
      </c>
      <c r="B1852" t="s">
        <v>5626</v>
      </c>
      <c r="C1852" t="s">
        <v>5839</v>
      </c>
      <c r="D1852" t="s">
        <v>40</v>
      </c>
      <c r="E1852">
        <v>1</v>
      </c>
      <c r="F1852">
        <v>3</v>
      </c>
      <c r="G1852" t="s">
        <v>8</v>
      </c>
      <c r="H1852">
        <v>1</v>
      </c>
    </row>
    <row r="1853" spans="1:8" x14ac:dyDescent="0.45">
      <c r="A1853" t="s">
        <v>3707</v>
      </c>
      <c r="B1853" t="s">
        <v>5726</v>
      </c>
      <c r="C1853" t="s">
        <v>5939</v>
      </c>
      <c r="D1853" t="s">
        <v>34</v>
      </c>
      <c r="E1853">
        <v>1</v>
      </c>
      <c r="F1853">
        <v>6</v>
      </c>
      <c r="G1853" t="s">
        <v>16</v>
      </c>
      <c r="H1853">
        <v>1</v>
      </c>
    </row>
    <row r="1854" spans="1:8" x14ac:dyDescent="0.45">
      <c r="A1854" t="s">
        <v>5114</v>
      </c>
      <c r="B1854" t="s">
        <v>5682</v>
      </c>
      <c r="C1854" t="s">
        <v>5895</v>
      </c>
      <c r="D1854" t="s">
        <v>133</v>
      </c>
      <c r="E1854">
        <v>1</v>
      </c>
      <c r="F1854">
        <v>3</v>
      </c>
      <c r="G1854" t="s">
        <v>16</v>
      </c>
      <c r="H1854">
        <v>1</v>
      </c>
    </row>
    <row r="1855" spans="1:8" x14ac:dyDescent="0.45">
      <c r="A1855" t="s">
        <v>3410</v>
      </c>
      <c r="B1855" t="s">
        <v>5660</v>
      </c>
      <c r="C1855" t="s">
        <v>5873</v>
      </c>
      <c r="D1855" t="s">
        <v>133</v>
      </c>
      <c r="E1855">
        <v>1</v>
      </c>
      <c r="F1855">
        <v>3</v>
      </c>
      <c r="G1855" t="s">
        <v>16</v>
      </c>
      <c r="H1855">
        <v>1</v>
      </c>
    </row>
    <row r="1856" spans="1:8" x14ac:dyDescent="0.45">
      <c r="A1856" t="s">
        <v>740</v>
      </c>
      <c r="B1856" t="s">
        <v>5644</v>
      </c>
      <c r="C1856" t="s">
        <v>5857</v>
      </c>
      <c r="D1856" t="s">
        <v>34</v>
      </c>
      <c r="E1856">
        <v>1</v>
      </c>
      <c r="F1856">
        <v>4</v>
      </c>
      <c r="G1856" t="s">
        <v>9</v>
      </c>
      <c r="H1856">
        <v>1</v>
      </c>
    </row>
    <row r="1857" spans="1:8" x14ac:dyDescent="0.45">
      <c r="A1857" t="s">
        <v>740</v>
      </c>
      <c r="B1857" t="s">
        <v>5644</v>
      </c>
      <c r="C1857" t="s">
        <v>5857</v>
      </c>
      <c r="D1857" t="s">
        <v>34</v>
      </c>
      <c r="E1857">
        <v>1</v>
      </c>
      <c r="F1857">
        <v>4</v>
      </c>
      <c r="G1857" t="s">
        <v>16</v>
      </c>
      <c r="H1857">
        <v>1</v>
      </c>
    </row>
    <row r="1858" spans="1:8" x14ac:dyDescent="0.45">
      <c r="A1858" t="s">
        <v>740</v>
      </c>
      <c r="B1858" t="s">
        <v>5644</v>
      </c>
      <c r="C1858" t="s">
        <v>5857</v>
      </c>
      <c r="D1858" t="s">
        <v>34</v>
      </c>
      <c r="E1858">
        <v>1</v>
      </c>
      <c r="F1858">
        <v>4</v>
      </c>
      <c r="G1858" t="s">
        <v>8</v>
      </c>
      <c r="H1858">
        <v>1</v>
      </c>
    </row>
    <row r="1859" spans="1:8" x14ac:dyDescent="0.45">
      <c r="A1859" t="s">
        <v>394</v>
      </c>
      <c r="B1859" t="s">
        <v>5757</v>
      </c>
      <c r="C1859" t="s">
        <v>5970</v>
      </c>
      <c r="D1859" t="s">
        <v>40</v>
      </c>
      <c r="E1859">
        <v>1</v>
      </c>
      <c r="F1859">
        <v>2</v>
      </c>
      <c r="G1859" t="s">
        <v>8</v>
      </c>
      <c r="H1859">
        <v>1</v>
      </c>
    </row>
    <row r="1860" spans="1:8" x14ac:dyDescent="0.45">
      <c r="A1860" t="s">
        <v>3662</v>
      </c>
      <c r="B1860" t="s">
        <v>5732</v>
      </c>
      <c r="C1860" t="s">
        <v>5945</v>
      </c>
      <c r="D1860" t="s">
        <v>40</v>
      </c>
      <c r="E1860">
        <v>1</v>
      </c>
      <c r="F1860">
        <v>2</v>
      </c>
      <c r="G1860" t="s">
        <v>10</v>
      </c>
      <c r="H1860">
        <v>1</v>
      </c>
    </row>
    <row r="1861" spans="1:8" x14ac:dyDescent="0.45">
      <c r="A1861" t="s">
        <v>2369</v>
      </c>
      <c r="B1861" t="s">
        <v>5628</v>
      </c>
      <c r="C1861" t="s">
        <v>5841</v>
      </c>
      <c r="D1861" t="s">
        <v>34</v>
      </c>
      <c r="E1861">
        <v>1</v>
      </c>
      <c r="F1861">
        <v>3</v>
      </c>
      <c r="G1861" t="s">
        <v>16</v>
      </c>
      <c r="H1861">
        <v>1</v>
      </c>
    </row>
    <row r="1862" spans="1:8" x14ac:dyDescent="0.45">
      <c r="A1862" t="s">
        <v>1415</v>
      </c>
      <c r="B1862" t="s">
        <v>5633</v>
      </c>
      <c r="C1862" t="s">
        <v>5846</v>
      </c>
      <c r="D1862" t="s">
        <v>34</v>
      </c>
      <c r="E1862">
        <v>1</v>
      </c>
      <c r="F1862">
        <v>3</v>
      </c>
      <c r="G1862" t="s">
        <v>16</v>
      </c>
      <c r="H1862">
        <v>1</v>
      </c>
    </row>
    <row r="1863" spans="1:8" x14ac:dyDescent="0.45">
      <c r="A1863" t="s">
        <v>4573</v>
      </c>
      <c r="B1863" t="s">
        <v>5751</v>
      </c>
      <c r="C1863" t="s">
        <v>5964</v>
      </c>
      <c r="D1863" t="s">
        <v>34</v>
      </c>
      <c r="E1863">
        <v>1</v>
      </c>
      <c r="F1863">
        <v>3</v>
      </c>
      <c r="G1863" t="s">
        <v>10</v>
      </c>
      <c r="H1863">
        <v>1</v>
      </c>
    </row>
    <row r="1864" spans="1:8" x14ac:dyDescent="0.45">
      <c r="A1864" t="s">
        <v>5573</v>
      </c>
      <c r="B1864" t="s">
        <v>5647</v>
      </c>
      <c r="C1864" t="s">
        <v>5860</v>
      </c>
      <c r="D1864" t="s">
        <v>34</v>
      </c>
      <c r="E1864">
        <v>1</v>
      </c>
      <c r="F1864">
        <v>4</v>
      </c>
      <c r="G1864" t="s">
        <v>8</v>
      </c>
      <c r="H1864">
        <v>1</v>
      </c>
    </row>
    <row r="1865" spans="1:8" x14ac:dyDescent="0.45">
      <c r="A1865" t="s">
        <v>5573</v>
      </c>
      <c r="B1865" t="s">
        <v>5647</v>
      </c>
      <c r="C1865" t="s">
        <v>5860</v>
      </c>
      <c r="D1865" t="s">
        <v>34</v>
      </c>
      <c r="E1865">
        <v>1</v>
      </c>
      <c r="F1865">
        <v>4</v>
      </c>
      <c r="G1865" t="s">
        <v>16</v>
      </c>
      <c r="H1865">
        <v>1</v>
      </c>
    </row>
    <row r="1866" spans="1:8" x14ac:dyDescent="0.45">
      <c r="A1866" t="s">
        <v>2877</v>
      </c>
      <c r="B1866" t="s">
        <v>5631</v>
      </c>
      <c r="C1866" t="s">
        <v>5844</v>
      </c>
      <c r="D1866" t="s">
        <v>40</v>
      </c>
      <c r="E1866">
        <v>1</v>
      </c>
      <c r="F1866">
        <v>2</v>
      </c>
      <c r="G1866" t="s">
        <v>8</v>
      </c>
      <c r="H1866">
        <v>1</v>
      </c>
    </row>
    <row r="1867" spans="1:8" x14ac:dyDescent="0.45">
      <c r="A1867" t="s">
        <v>1238</v>
      </c>
      <c r="B1867" t="s">
        <v>5624</v>
      </c>
      <c r="C1867" t="s">
        <v>5837</v>
      </c>
      <c r="D1867" t="s">
        <v>40</v>
      </c>
      <c r="E1867">
        <v>1</v>
      </c>
      <c r="F1867">
        <v>3</v>
      </c>
      <c r="G1867" t="s">
        <v>14</v>
      </c>
      <c r="H1867">
        <v>1</v>
      </c>
    </row>
    <row r="1868" spans="1:8" x14ac:dyDescent="0.45">
      <c r="A1868" t="s">
        <v>2455</v>
      </c>
      <c r="B1868" t="s">
        <v>5623</v>
      </c>
      <c r="C1868" t="s">
        <v>5836</v>
      </c>
      <c r="D1868" t="s">
        <v>40</v>
      </c>
      <c r="E1868">
        <v>1</v>
      </c>
      <c r="F1868">
        <v>2</v>
      </c>
      <c r="G1868" t="s">
        <v>8</v>
      </c>
      <c r="H1868">
        <v>1</v>
      </c>
    </row>
    <row r="1869" spans="1:8" x14ac:dyDescent="0.45">
      <c r="A1869" t="s">
        <v>4144</v>
      </c>
      <c r="B1869" t="s">
        <v>5641</v>
      </c>
      <c r="C1869" t="s">
        <v>5854</v>
      </c>
      <c r="D1869" t="s">
        <v>34</v>
      </c>
      <c r="E1869">
        <v>1</v>
      </c>
      <c r="F1869">
        <v>3</v>
      </c>
      <c r="G1869" t="s">
        <v>14</v>
      </c>
      <c r="H1869">
        <v>1</v>
      </c>
    </row>
    <row r="1870" spans="1:8" x14ac:dyDescent="0.45">
      <c r="A1870" t="s">
        <v>4596</v>
      </c>
      <c r="B1870" t="s">
        <v>5651</v>
      </c>
      <c r="C1870" t="s">
        <v>5864</v>
      </c>
      <c r="D1870" t="s">
        <v>34</v>
      </c>
      <c r="E1870">
        <v>1</v>
      </c>
      <c r="F1870">
        <v>4</v>
      </c>
      <c r="G1870" t="s">
        <v>9</v>
      </c>
      <c r="H1870">
        <v>1</v>
      </c>
    </row>
    <row r="1871" spans="1:8" x14ac:dyDescent="0.45">
      <c r="A1871" t="s">
        <v>4596</v>
      </c>
      <c r="B1871" t="s">
        <v>5651</v>
      </c>
      <c r="C1871" t="s">
        <v>5864</v>
      </c>
      <c r="D1871" t="s">
        <v>34</v>
      </c>
      <c r="E1871">
        <v>1</v>
      </c>
      <c r="F1871">
        <v>4</v>
      </c>
      <c r="G1871" t="s">
        <v>8</v>
      </c>
      <c r="H1871">
        <v>1</v>
      </c>
    </row>
    <row r="1872" spans="1:8" x14ac:dyDescent="0.45">
      <c r="A1872" t="s">
        <v>4596</v>
      </c>
      <c r="B1872" t="s">
        <v>5651</v>
      </c>
      <c r="C1872" t="s">
        <v>5864</v>
      </c>
      <c r="D1872" t="s">
        <v>34</v>
      </c>
      <c r="E1872">
        <v>1</v>
      </c>
      <c r="F1872">
        <v>4</v>
      </c>
      <c r="G1872" t="s">
        <v>16</v>
      </c>
      <c r="H1872">
        <v>1</v>
      </c>
    </row>
    <row r="1873" spans="1:8" x14ac:dyDescent="0.45">
      <c r="A1873" t="s">
        <v>172</v>
      </c>
      <c r="B1873" t="s">
        <v>5644</v>
      </c>
      <c r="C1873" t="s">
        <v>5857</v>
      </c>
      <c r="D1873" t="s">
        <v>34</v>
      </c>
      <c r="E1873">
        <v>1</v>
      </c>
      <c r="F1873">
        <v>2</v>
      </c>
      <c r="G1873" t="s">
        <v>8</v>
      </c>
      <c r="H1873">
        <v>1</v>
      </c>
    </row>
    <row r="1874" spans="1:8" x14ac:dyDescent="0.45">
      <c r="A1874" t="s">
        <v>974</v>
      </c>
      <c r="B1874" t="s">
        <v>5670</v>
      </c>
      <c r="C1874" t="s">
        <v>5883</v>
      </c>
      <c r="D1874" t="s">
        <v>34</v>
      </c>
      <c r="E1874">
        <v>1</v>
      </c>
      <c r="F1874">
        <v>2</v>
      </c>
      <c r="G1874" t="s">
        <v>8</v>
      </c>
      <c r="H1874">
        <v>1</v>
      </c>
    </row>
    <row r="1875" spans="1:8" x14ac:dyDescent="0.45">
      <c r="A1875" t="s">
        <v>2462</v>
      </c>
      <c r="B1875" t="s">
        <v>5644</v>
      </c>
      <c r="C1875" t="s">
        <v>5857</v>
      </c>
      <c r="D1875" t="s">
        <v>40</v>
      </c>
      <c r="E1875">
        <v>1</v>
      </c>
      <c r="F1875">
        <v>3</v>
      </c>
      <c r="G1875" t="s">
        <v>8</v>
      </c>
      <c r="H1875">
        <v>1</v>
      </c>
    </row>
    <row r="1876" spans="1:8" x14ac:dyDescent="0.45">
      <c r="A1876" t="s">
        <v>1960</v>
      </c>
      <c r="B1876" t="s">
        <v>5772</v>
      </c>
      <c r="C1876" t="s">
        <v>5985</v>
      </c>
      <c r="D1876" t="s">
        <v>34</v>
      </c>
      <c r="E1876">
        <v>1</v>
      </c>
      <c r="F1876">
        <v>3</v>
      </c>
      <c r="G1876" t="s">
        <v>16</v>
      </c>
      <c r="H1876">
        <v>1</v>
      </c>
    </row>
    <row r="1877" spans="1:8" x14ac:dyDescent="0.45">
      <c r="A1877" t="s">
        <v>1960</v>
      </c>
      <c r="B1877" t="s">
        <v>5772</v>
      </c>
      <c r="C1877" t="s">
        <v>5985</v>
      </c>
      <c r="D1877" t="s">
        <v>34</v>
      </c>
      <c r="E1877">
        <v>1</v>
      </c>
      <c r="F1877">
        <v>3</v>
      </c>
      <c r="G1877" t="s">
        <v>8</v>
      </c>
      <c r="H1877">
        <v>1</v>
      </c>
    </row>
    <row r="1878" spans="1:8" x14ac:dyDescent="0.45">
      <c r="A1878" t="s">
        <v>679</v>
      </c>
      <c r="B1878" t="s">
        <v>5644</v>
      </c>
      <c r="C1878" t="s">
        <v>5857</v>
      </c>
      <c r="D1878" t="s">
        <v>34</v>
      </c>
      <c r="E1878">
        <v>1</v>
      </c>
      <c r="F1878">
        <v>1</v>
      </c>
      <c r="G1878" t="s">
        <v>9</v>
      </c>
      <c r="H1878">
        <v>1</v>
      </c>
    </row>
    <row r="1879" spans="1:8" x14ac:dyDescent="0.45">
      <c r="A1879" t="s">
        <v>4486</v>
      </c>
      <c r="B1879" t="s">
        <v>5709</v>
      </c>
      <c r="C1879" t="s">
        <v>5922</v>
      </c>
      <c r="D1879" t="s">
        <v>34</v>
      </c>
      <c r="E1879">
        <v>1</v>
      </c>
      <c r="F1879">
        <v>3</v>
      </c>
      <c r="G1879" t="s">
        <v>16</v>
      </c>
      <c r="H1879">
        <v>1</v>
      </c>
    </row>
    <row r="1880" spans="1:8" x14ac:dyDescent="0.45">
      <c r="A1880" t="s">
        <v>3561</v>
      </c>
      <c r="B1880" t="s">
        <v>5624</v>
      </c>
      <c r="C1880" t="s">
        <v>5837</v>
      </c>
      <c r="D1880" t="s">
        <v>34</v>
      </c>
      <c r="E1880">
        <v>1</v>
      </c>
      <c r="F1880">
        <v>3</v>
      </c>
      <c r="G1880" t="s">
        <v>8</v>
      </c>
      <c r="H1880">
        <v>1</v>
      </c>
    </row>
    <row r="1881" spans="1:8" x14ac:dyDescent="0.45">
      <c r="A1881" t="s">
        <v>3561</v>
      </c>
      <c r="B1881" t="s">
        <v>5624</v>
      </c>
      <c r="C1881" t="s">
        <v>5837</v>
      </c>
      <c r="D1881" t="s">
        <v>34</v>
      </c>
      <c r="E1881">
        <v>1</v>
      </c>
      <c r="F1881">
        <v>3</v>
      </c>
      <c r="G1881" t="s">
        <v>14</v>
      </c>
      <c r="H1881">
        <v>1</v>
      </c>
    </row>
    <row r="1882" spans="1:8" x14ac:dyDescent="0.45">
      <c r="A1882" t="s">
        <v>2311</v>
      </c>
      <c r="B1882" t="s">
        <v>5628</v>
      </c>
      <c r="C1882" t="s">
        <v>5841</v>
      </c>
      <c r="D1882" t="s">
        <v>34</v>
      </c>
      <c r="E1882">
        <v>1</v>
      </c>
      <c r="F1882">
        <v>2</v>
      </c>
      <c r="G1882" t="s">
        <v>8</v>
      </c>
      <c r="H1882">
        <v>1</v>
      </c>
    </row>
    <row r="1883" spans="1:8" x14ac:dyDescent="0.45">
      <c r="A1883" t="s">
        <v>1000</v>
      </c>
      <c r="B1883" t="s">
        <v>5657</v>
      </c>
      <c r="C1883" t="s">
        <v>5870</v>
      </c>
      <c r="D1883" t="s">
        <v>40</v>
      </c>
      <c r="E1883">
        <v>1</v>
      </c>
      <c r="F1883">
        <v>4</v>
      </c>
      <c r="G1883" t="s">
        <v>8</v>
      </c>
      <c r="H1883">
        <v>1</v>
      </c>
    </row>
    <row r="1884" spans="1:8" x14ac:dyDescent="0.45">
      <c r="A1884" t="s">
        <v>1000</v>
      </c>
      <c r="B1884" t="s">
        <v>5657</v>
      </c>
      <c r="C1884" t="s">
        <v>5870</v>
      </c>
      <c r="D1884" t="s">
        <v>40</v>
      </c>
      <c r="E1884">
        <v>1</v>
      </c>
      <c r="F1884">
        <v>4</v>
      </c>
      <c r="G1884" t="s">
        <v>16</v>
      </c>
      <c r="H1884">
        <v>1</v>
      </c>
    </row>
    <row r="1885" spans="1:8" x14ac:dyDescent="0.45">
      <c r="A1885" t="s">
        <v>5519</v>
      </c>
      <c r="B1885" t="s">
        <v>5644</v>
      </c>
      <c r="C1885" t="s">
        <v>5857</v>
      </c>
      <c r="D1885" t="s">
        <v>34</v>
      </c>
      <c r="E1885">
        <v>1</v>
      </c>
      <c r="F1885">
        <v>4</v>
      </c>
      <c r="G1885" t="s">
        <v>9</v>
      </c>
      <c r="H1885">
        <v>1</v>
      </c>
    </row>
    <row r="1886" spans="1:8" x14ac:dyDescent="0.45">
      <c r="A1886" t="s">
        <v>5519</v>
      </c>
      <c r="B1886" t="s">
        <v>5644</v>
      </c>
      <c r="C1886" t="s">
        <v>5857</v>
      </c>
      <c r="D1886" t="s">
        <v>34</v>
      </c>
      <c r="E1886">
        <v>1</v>
      </c>
      <c r="F1886">
        <v>4</v>
      </c>
      <c r="G1886" t="s">
        <v>8</v>
      </c>
      <c r="H1886">
        <v>1</v>
      </c>
    </row>
    <row r="1887" spans="1:8" x14ac:dyDescent="0.45">
      <c r="A1887" t="s">
        <v>5519</v>
      </c>
      <c r="B1887" t="s">
        <v>5644</v>
      </c>
      <c r="C1887" t="s">
        <v>5857</v>
      </c>
      <c r="D1887" t="s">
        <v>34</v>
      </c>
      <c r="E1887">
        <v>1</v>
      </c>
      <c r="F1887">
        <v>4</v>
      </c>
      <c r="G1887" t="s">
        <v>16</v>
      </c>
      <c r="H1887">
        <v>1</v>
      </c>
    </row>
    <row r="1888" spans="1:8" x14ac:dyDescent="0.45">
      <c r="A1888" t="s">
        <v>3202</v>
      </c>
      <c r="B1888" t="s">
        <v>5623</v>
      </c>
      <c r="C1888" t="s">
        <v>5836</v>
      </c>
      <c r="D1888" t="s">
        <v>40</v>
      </c>
      <c r="E1888">
        <v>1</v>
      </c>
      <c r="F1888">
        <v>2</v>
      </c>
      <c r="G1888" t="s">
        <v>9</v>
      </c>
      <c r="H1888">
        <v>1</v>
      </c>
    </row>
    <row r="1889" spans="1:8" x14ac:dyDescent="0.45">
      <c r="A1889" t="s">
        <v>3202</v>
      </c>
      <c r="B1889" t="s">
        <v>5623</v>
      </c>
      <c r="C1889" t="s">
        <v>5836</v>
      </c>
      <c r="D1889" t="s">
        <v>40</v>
      </c>
      <c r="E1889">
        <v>1</v>
      </c>
      <c r="F1889">
        <v>2</v>
      </c>
      <c r="G1889" t="s">
        <v>14</v>
      </c>
      <c r="H1889">
        <v>1</v>
      </c>
    </row>
    <row r="1890" spans="1:8" x14ac:dyDescent="0.45">
      <c r="A1890" t="s">
        <v>1209</v>
      </c>
      <c r="B1890" t="s">
        <v>5641</v>
      </c>
      <c r="C1890" t="s">
        <v>5854</v>
      </c>
      <c r="D1890" t="s">
        <v>133</v>
      </c>
      <c r="E1890">
        <v>1</v>
      </c>
      <c r="F1890">
        <v>2</v>
      </c>
      <c r="G1890" t="s">
        <v>8</v>
      </c>
      <c r="H1890">
        <v>1</v>
      </c>
    </row>
    <row r="1891" spans="1:8" x14ac:dyDescent="0.45">
      <c r="A1891" t="s">
        <v>2689</v>
      </c>
      <c r="B1891" t="s">
        <v>5644</v>
      </c>
      <c r="C1891" t="s">
        <v>5857</v>
      </c>
      <c r="D1891" t="s">
        <v>40</v>
      </c>
      <c r="E1891">
        <v>1</v>
      </c>
      <c r="F1891">
        <v>4</v>
      </c>
      <c r="G1891" t="s">
        <v>14</v>
      </c>
      <c r="H1891">
        <v>1</v>
      </c>
    </row>
    <row r="1892" spans="1:8" x14ac:dyDescent="0.45">
      <c r="A1892" t="s">
        <v>2689</v>
      </c>
      <c r="B1892" t="s">
        <v>5644</v>
      </c>
      <c r="C1892" t="s">
        <v>5857</v>
      </c>
      <c r="D1892" t="s">
        <v>40</v>
      </c>
      <c r="E1892">
        <v>1</v>
      </c>
      <c r="F1892">
        <v>4</v>
      </c>
      <c r="G1892" t="s">
        <v>8</v>
      </c>
      <c r="H1892">
        <v>1</v>
      </c>
    </row>
    <row r="1893" spans="1:8" x14ac:dyDescent="0.45">
      <c r="A1893" t="s">
        <v>2689</v>
      </c>
      <c r="B1893" t="s">
        <v>5644</v>
      </c>
      <c r="C1893" t="s">
        <v>5857</v>
      </c>
      <c r="D1893" t="s">
        <v>40</v>
      </c>
      <c r="E1893">
        <v>1</v>
      </c>
      <c r="F1893">
        <v>4</v>
      </c>
      <c r="G1893" t="s">
        <v>10</v>
      </c>
      <c r="H1893">
        <v>1</v>
      </c>
    </row>
    <row r="1894" spans="1:8" x14ac:dyDescent="0.45">
      <c r="A1894" t="s">
        <v>5583</v>
      </c>
      <c r="B1894" t="s">
        <v>5696</v>
      </c>
      <c r="C1894" t="s">
        <v>5909</v>
      </c>
      <c r="D1894" t="s">
        <v>40</v>
      </c>
      <c r="E1894">
        <v>1</v>
      </c>
      <c r="F1894">
        <v>4</v>
      </c>
      <c r="G1894" t="s">
        <v>8</v>
      </c>
      <c r="H1894">
        <v>1</v>
      </c>
    </row>
    <row r="1895" spans="1:8" x14ac:dyDescent="0.45">
      <c r="A1895" t="s">
        <v>5583</v>
      </c>
      <c r="B1895" t="s">
        <v>5696</v>
      </c>
      <c r="C1895" t="s">
        <v>5909</v>
      </c>
      <c r="D1895" t="s">
        <v>40</v>
      </c>
      <c r="E1895">
        <v>1</v>
      </c>
      <c r="F1895">
        <v>4</v>
      </c>
      <c r="G1895" t="s">
        <v>16</v>
      </c>
      <c r="H1895">
        <v>1</v>
      </c>
    </row>
    <row r="1896" spans="1:8" x14ac:dyDescent="0.45">
      <c r="A1896" t="s">
        <v>5583</v>
      </c>
      <c r="B1896" t="s">
        <v>5696</v>
      </c>
      <c r="C1896" t="s">
        <v>5909</v>
      </c>
      <c r="D1896" t="s">
        <v>40</v>
      </c>
      <c r="E1896">
        <v>1</v>
      </c>
      <c r="F1896">
        <v>4</v>
      </c>
      <c r="G1896" t="s">
        <v>9</v>
      </c>
      <c r="H1896">
        <v>1</v>
      </c>
    </row>
    <row r="1897" spans="1:8" x14ac:dyDescent="0.45">
      <c r="A1897" t="s">
        <v>123</v>
      </c>
      <c r="B1897" t="s">
        <v>5624</v>
      </c>
      <c r="C1897" t="s">
        <v>5837</v>
      </c>
      <c r="D1897" t="s">
        <v>34</v>
      </c>
      <c r="E1897">
        <v>1</v>
      </c>
      <c r="F1897">
        <v>4</v>
      </c>
      <c r="G1897" t="s">
        <v>10</v>
      </c>
      <c r="H1897">
        <v>1</v>
      </c>
    </row>
    <row r="1898" spans="1:8" x14ac:dyDescent="0.45">
      <c r="A1898" t="s">
        <v>123</v>
      </c>
      <c r="B1898" t="s">
        <v>5624</v>
      </c>
      <c r="C1898" t="s">
        <v>5837</v>
      </c>
      <c r="D1898" t="s">
        <v>34</v>
      </c>
      <c r="E1898">
        <v>1</v>
      </c>
      <c r="F1898">
        <v>4</v>
      </c>
      <c r="G1898" t="s">
        <v>16</v>
      </c>
      <c r="H1898">
        <v>1</v>
      </c>
    </row>
    <row r="1899" spans="1:8" x14ac:dyDescent="0.45">
      <c r="A1899" t="s">
        <v>123</v>
      </c>
      <c r="B1899" t="s">
        <v>5624</v>
      </c>
      <c r="C1899" t="s">
        <v>5837</v>
      </c>
      <c r="D1899" t="s">
        <v>34</v>
      </c>
      <c r="E1899">
        <v>1</v>
      </c>
      <c r="F1899">
        <v>4</v>
      </c>
      <c r="G1899" t="s">
        <v>9</v>
      </c>
      <c r="H1899">
        <v>1</v>
      </c>
    </row>
    <row r="1900" spans="1:8" x14ac:dyDescent="0.45">
      <c r="A1900" t="s">
        <v>1644</v>
      </c>
      <c r="B1900" t="s">
        <v>5623</v>
      </c>
      <c r="C1900" t="s">
        <v>5836</v>
      </c>
      <c r="D1900" t="s">
        <v>34</v>
      </c>
      <c r="E1900">
        <v>1</v>
      </c>
      <c r="F1900">
        <v>2</v>
      </c>
      <c r="G1900" t="s">
        <v>14</v>
      </c>
      <c r="H1900">
        <v>1</v>
      </c>
    </row>
    <row r="1901" spans="1:8" x14ac:dyDescent="0.45">
      <c r="A1901" t="s">
        <v>1644</v>
      </c>
      <c r="B1901" t="s">
        <v>5623</v>
      </c>
      <c r="C1901" t="s">
        <v>5836</v>
      </c>
      <c r="D1901" t="s">
        <v>34</v>
      </c>
      <c r="E1901">
        <v>1</v>
      </c>
      <c r="F1901">
        <v>2</v>
      </c>
      <c r="G1901" t="s">
        <v>9</v>
      </c>
      <c r="H1901">
        <v>1</v>
      </c>
    </row>
    <row r="1902" spans="1:8" x14ac:dyDescent="0.45">
      <c r="A1902" t="s">
        <v>3439</v>
      </c>
      <c r="B1902" t="s">
        <v>5735</v>
      </c>
      <c r="C1902" t="s">
        <v>5948</v>
      </c>
      <c r="D1902" t="s">
        <v>133</v>
      </c>
      <c r="E1902">
        <v>1</v>
      </c>
      <c r="F1902">
        <v>3</v>
      </c>
      <c r="G1902" t="s">
        <v>16</v>
      </c>
      <c r="H1902">
        <v>1</v>
      </c>
    </row>
    <row r="1903" spans="1:8" x14ac:dyDescent="0.45">
      <c r="A1903" t="s">
        <v>786</v>
      </c>
      <c r="B1903" t="s">
        <v>5641</v>
      </c>
      <c r="C1903" t="s">
        <v>5854</v>
      </c>
      <c r="D1903" t="s">
        <v>34</v>
      </c>
      <c r="E1903">
        <v>1</v>
      </c>
      <c r="F1903">
        <v>3</v>
      </c>
      <c r="G1903" t="s">
        <v>9</v>
      </c>
      <c r="H1903">
        <v>1</v>
      </c>
    </row>
    <row r="1904" spans="1:8" x14ac:dyDescent="0.45">
      <c r="A1904" t="s">
        <v>4658</v>
      </c>
      <c r="B1904" t="s">
        <v>5624</v>
      </c>
      <c r="C1904" t="s">
        <v>5837</v>
      </c>
      <c r="D1904" t="s">
        <v>40</v>
      </c>
      <c r="E1904">
        <v>1</v>
      </c>
      <c r="F1904">
        <v>3</v>
      </c>
      <c r="G1904" t="s">
        <v>9</v>
      </c>
      <c r="H1904">
        <v>1</v>
      </c>
    </row>
    <row r="1905" spans="1:8" x14ac:dyDescent="0.45">
      <c r="A1905" t="s">
        <v>4658</v>
      </c>
      <c r="B1905" t="s">
        <v>5624</v>
      </c>
      <c r="C1905" t="s">
        <v>5837</v>
      </c>
      <c r="D1905" t="s">
        <v>40</v>
      </c>
      <c r="E1905">
        <v>1</v>
      </c>
      <c r="F1905">
        <v>3</v>
      </c>
      <c r="G1905" t="s">
        <v>8</v>
      </c>
      <c r="H1905">
        <v>1</v>
      </c>
    </row>
    <row r="1906" spans="1:8" x14ac:dyDescent="0.45">
      <c r="A1906" t="s">
        <v>3714</v>
      </c>
      <c r="B1906" t="s">
        <v>5655</v>
      </c>
      <c r="C1906" t="s">
        <v>5868</v>
      </c>
      <c r="D1906" t="s">
        <v>34</v>
      </c>
      <c r="E1906">
        <v>1</v>
      </c>
      <c r="F1906">
        <v>4</v>
      </c>
      <c r="G1906" t="s">
        <v>8</v>
      </c>
      <c r="H1906">
        <v>1</v>
      </c>
    </row>
    <row r="1907" spans="1:8" x14ac:dyDescent="0.45">
      <c r="A1907" t="s">
        <v>3714</v>
      </c>
      <c r="B1907" t="s">
        <v>5655</v>
      </c>
      <c r="C1907" t="s">
        <v>5868</v>
      </c>
      <c r="D1907" t="s">
        <v>34</v>
      </c>
      <c r="E1907">
        <v>1</v>
      </c>
      <c r="F1907">
        <v>4</v>
      </c>
      <c r="G1907" t="s">
        <v>16</v>
      </c>
      <c r="H1907">
        <v>1</v>
      </c>
    </row>
    <row r="1908" spans="1:8" x14ac:dyDescent="0.45">
      <c r="A1908" t="s">
        <v>2446</v>
      </c>
      <c r="B1908" t="s">
        <v>5631</v>
      </c>
      <c r="C1908" t="s">
        <v>5844</v>
      </c>
      <c r="D1908" t="s">
        <v>40</v>
      </c>
      <c r="E1908">
        <v>1</v>
      </c>
      <c r="F1908">
        <v>3</v>
      </c>
      <c r="G1908" t="s">
        <v>16</v>
      </c>
      <c r="H1908">
        <v>1</v>
      </c>
    </row>
    <row r="1909" spans="1:8" x14ac:dyDescent="0.45">
      <c r="A1909" t="s">
        <v>2446</v>
      </c>
      <c r="B1909" t="s">
        <v>5631</v>
      </c>
      <c r="C1909" t="s">
        <v>5844</v>
      </c>
      <c r="D1909" t="s">
        <v>40</v>
      </c>
      <c r="E1909">
        <v>1</v>
      </c>
      <c r="F1909">
        <v>3</v>
      </c>
      <c r="G1909" t="s">
        <v>10</v>
      </c>
      <c r="H1909">
        <v>1</v>
      </c>
    </row>
    <row r="1910" spans="1:8" x14ac:dyDescent="0.45">
      <c r="A1910" t="s">
        <v>1068</v>
      </c>
      <c r="B1910" t="s">
        <v>5738</v>
      </c>
      <c r="C1910" t="s">
        <v>5951</v>
      </c>
      <c r="D1910" t="s">
        <v>34</v>
      </c>
      <c r="E1910">
        <v>1</v>
      </c>
      <c r="F1910">
        <v>1</v>
      </c>
      <c r="G1910" t="s">
        <v>16</v>
      </c>
      <c r="H1910">
        <v>1</v>
      </c>
    </row>
    <row r="1911" spans="1:8" x14ac:dyDescent="0.45">
      <c r="A1911" t="s">
        <v>5093</v>
      </c>
      <c r="B1911" t="s">
        <v>5641</v>
      </c>
      <c r="C1911" t="s">
        <v>5854</v>
      </c>
      <c r="D1911" t="s">
        <v>40</v>
      </c>
      <c r="E1911">
        <v>1</v>
      </c>
      <c r="F1911">
        <v>4</v>
      </c>
      <c r="G1911" t="s">
        <v>8</v>
      </c>
      <c r="H1911">
        <v>1</v>
      </c>
    </row>
    <row r="1912" spans="1:8" x14ac:dyDescent="0.45">
      <c r="A1912" t="s">
        <v>5093</v>
      </c>
      <c r="B1912" t="s">
        <v>5641</v>
      </c>
      <c r="C1912" t="s">
        <v>5854</v>
      </c>
      <c r="D1912" t="s">
        <v>40</v>
      </c>
      <c r="E1912">
        <v>1</v>
      </c>
      <c r="F1912">
        <v>4</v>
      </c>
      <c r="G1912" t="s">
        <v>9</v>
      </c>
      <c r="H1912">
        <v>1</v>
      </c>
    </row>
    <row r="1913" spans="1:8" x14ac:dyDescent="0.45">
      <c r="A1913" t="s">
        <v>826</v>
      </c>
      <c r="B1913" t="s">
        <v>5641</v>
      </c>
      <c r="C1913" t="s">
        <v>5854</v>
      </c>
      <c r="D1913" t="s">
        <v>34</v>
      </c>
      <c r="E1913">
        <v>1</v>
      </c>
      <c r="F1913">
        <v>2</v>
      </c>
      <c r="G1913" t="s">
        <v>8</v>
      </c>
      <c r="H1913">
        <v>1</v>
      </c>
    </row>
    <row r="1914" spans="1:8" x14ac:dyDescent="0.45">
      <c r="A1914" t="s">
        <v>2820</v>
      </c>
      <c r="B1914" t="s">
        <v>5631</v>
      </c>
      <c r="C1914" t="s">
        <v>5844</v>
      </c>
      <c r="D1914" t="s">
        <v>34</v>
      </c>
      <c r="E1914">
        <v>1</v>
      </c>
      <c r="F1914">
        <v>2</v>
      </c>
      <c r="G1914" t="s">
        <v>8</v>
      </c>
      <c r="H1914">
        <v>1</v>
      </c>
    </row>
    <row r="1915" spans="1:8" x14ac:dyDescent="0.45">
      <c r="A1915" t="s">
        <v>4088</v>
      </c>
      <c r="B1915" t="s">
        <v>5728</v>
      </c>
      <c r="C1915" t="s">
        <v>5941</v>
      </c>
      <c r="D1915" t="s">
        <v>34</v>
      </c>
      <c r="E1915">
        <v>1</v>
      </c>
      <c r="F1915">
        <v>1</v>
      </c>
      <c r="G1915" t="s">
        <v>9</v>
      </c>
      <c r="H1915">
        <v>1</v>
      </c>
    </row>
    <row r="1916" spans="1:8" x14ac:dyDescent="0.45">
      <c r="A1916" t="s">
        <v>4331</v>
      </c>
      <c r="B1916" t="s">
        <v>5715</v>
      </c>
      <c r="C1916" t="s">
        <v>5928</v>
      </c>
      <c r="D1916" t="s">
        <v>133</v>
      </c>
      <c r="E1916">
        <v>1</v>
      </c>
      <c r="F1916">
        <v>4</v>
      </c>
      <c r="G1916" t="s">
        <v>8</v>
      </c>
      <c r="H1916">
        <v>1</v>
      </c>
    </row>
    <row r="1917" spans="1:8" x14ac:dyDescent="0.45">
      <c r="A1917" t="s">
        <v>4331</v>
      </c>
      <c r="B1917" t="s">
        <v>5715</v>
      </c>
      <c r="C1917" t="s">
        <v>5928</v>
      </c>
      <c r="D1917" t="s">
        <v>133</v>
      </c>
      <c r="E1917">
        <v>1</v>
      </c>
      <c r="F1917">
        <v>4</v>
      </c>
      <c r="G1917" t="s">
        <v>14</v>
      </c>
      <c r="H1917">
        <v>1</v>
      </c>
    </row>
    <row r="1918" spans="1:8" x14ac:dyDescent="0.45">
      <c r="A1918" t="s">
        <v>506</v>
      </c>
      <c r="B1918" t="s">
        <v>5641</v>
      </c>
      <c r="C1918" t="s">
        <v>5854</v>
      </c>
      <c r="D1918" t="s">
        <v>269</v>
      </c>
      <c r="E1918">
        <v>1</v>
      </c>
      <c r="F1918">
        <v>2</v>
      </c>
      <c r="G1918" t="s">
        <v>8</v>
      </c>
      <c r="H1918">
        <v>1</v>
      </c>
    </row>
    <row r="1919" spans="1:8" x14ac:dyDescent="0.45">
      <c r="A1919" t="s">
        <v>1778</v>
      </c>
      <c r="B1919" t="s">
        <v>5643</v>
      </c>
      <c r="C1919" t="s">
        <v>5856</v>
      </c>
      <c r="D1919" t="s">
        <v>40</v>
      </c>
      <c r="E1919">
        <v>1</v>
      </c>
      <c r="F1919">
        <v>3</v>
      </c>
      <c r="G1919" t="s">
        <v>8</v>
      </c>
      <c r="H1919">
        <v>1</v>
      </c>
    </row>
    <row r="1920" spans="1:8" x14ac:dyDescent="0.45">
      <c r="A1920" t="s">
        <v>1778</v>
      </c>
      <c r="B1920" t="s">
        <v>5643</v>
      </c>
      <c r="C1920" t="s">
        <v>5856</v>
      </c>
      <c r="D1920" t="s">
        <v>40</v>
      </c>
      <c r="E1920">
        <v>1</v>
      </c>
      <c r="F1920">
        <v>3</v>
      </c>
      <c r="G1920" t="s">
        <v>9</v>
      </c>
      <c r="H1920">
        <v>1</v>
      </c>
    </row>
    <row r="1921" spans="1:8" x14ac:dyDescent="0.45">
      <c r="A1921" t="s">
        <v>3057</v>
      </c>
      <c r="B1921" t="s">
        <v>5628</v>
      </c>
      <c r="C1921" t="s">
        <v>5841</v>
      </c>
      <c r="D1921" t="s">
        <v>34</v>
      </c>
      <c r="E1921">
        <v>1</v>
      </c>
      <c r="F1921">
        <v>3</v>
      </c>
      <c r="G1921" t="s">
        <v>10</v>
      </c>
      <c r="H1921">
        <v>1</v>
      </c>
    </row>
    <row r="1922" spans="1:8" x14ac:dyDescent="0.45">
      <c r="A1922" t="s">
        <v>3057</v>
      </c>
      <c r="B1922" t="s">
        <v>5628</v>
      </c>
      <c r="C1922" t="s">
        <v>5841</v>
      </c>
      <c r="D1922" t="s">
        <v>34</v>
      </c>
      <c r="E1922">
        <v>1</v>
      </c>
      <c r="F1922">
        <v>3</v>
      </c>
      <c r="G1922" t="s">
        <v>8</v>
      </c>
      <c r="H1922">
        <v>1</v>
      </c>
    </row>
    <row r="1923" spans="1:8" x14ac:dyDescent="0.45">
      <c r="A1923" t="s">
        <v>1191</v>
      </c>
      <c r="B1923" t="s">
        <v>5644</v>
      </c>
      <c r="C1923" t="s">
        <v>5857</v>
      </c>
      <c r="D1923" t="s">
        <v>40</v>
      </c>
      <c r="E1923">
        <v>1</v>
      </c>
      <c r="F1923">
        <v>2</v>
      </c>
      <c r="G1923" t="s">
        <v>14</v>
      </c>
      <c r="H1923">
        <v>1</v>
      </c>
    </row>
    <row r="1924" spans="1:8" x14ac:dyDescent="0.45">
      <c r="A1924" t="s">
        <v>1191</v>
      </c>
      <c r="B1924" t="s">
        <v>5644</v>
      </c>
      <c r="C1924" t="s">
        <v>5857</v>
      </c>
      <c r="D1924" t="s">
        <v>40</v>
      </c>
      <c r="E1924">
        <v>1</v>
      </c>
      <c r="F1924">
        <v>2</v>
      </c>
      <c r="G1924" t="s">
        <v>16</v>
      </c>
      <c r="H1924">
        <v>1</v>
      </c>
    </row>
    <row r="1925" spans="1:8" x14ac:dyDescent="0.45">
      <c r="A1925" t="s">
        <v>5534</v>
      </c>
      <c r="B1925" t="s">
        <v>5627</v>
      </c>
      <c r="C1925" t="s">
        <v>5840</v>
      </c>
      <c r="D1925" t="s">
        <v>40</v>
      </c>
      <c r="E1925">
        <v>1</v>
      </c>
      <c r="F1925">
        <v>3</v>
      </c>
      <c r="G1925" t="s">
        <v>9</v>
      </c>
      <c r="H1925">
        <v>1</v>
      </c>
    </row>
    <row r="1926" spans="1:8" x14ac:dyDescent="0.45">
      <c r="A1926" t="s">
        <v>5534</v>
      </c>
      <c r="B1926" t="s">
        <v>5627</v>
      </c>
      <c r="C1926" t="s">
        <v>5840</v>
      </c>
      <c r="D1926" t="s">
        <v>40</v>
      </c>
      <c r="E1926">
        <v>1</v>
      </c>
      <c r="F1926">
        <v>3</v>
      </c>
      <c r="G1926" t="s">
        <v>8</v>
      </c>
      <c r="H1926">
        <v>1</v>
      </c>
    </row>
    <row r="1927" spans="1:8" x14ac:dyDescent="0.45">
      <c r="A1927" t="s">
        <v>4794</v>
      </c>
      <c r="B1927" t="s">
        <v>5644</v>
      </c>
      <c r="C1927" t="s">
        <v>5857</v>
      </c>
      <c r="D1927" t="s">
        <v>34</v>
      </c>
      <c r="E1927">
        <v>1</v>
      </c>
      <c r="F1927">
        <v>2</v>
      </c>
      <c r="G1927" t="s">
        <v>10</v>
      </c>
      <c r="H1927">
        <v>1</v>
      </c>
    </row>
    <row r="1928" spans="1:8" x14ac:dyDescent="0.45">
      <c r="A1928" t="s">
        <v>3336</v>
      </c>
      <c r="B1928" t="s">
        <v>5631</v>
      </c>
      <c r="C1928" t="s">
        <v>5844</v>
      </c>
      <c r="D1928" t="s">
        <v>34</v>
      </c>
      <c r="E1928">
        <v>1</v>
      </c>
      <c r="F1928">
        <v>1</v>
      </c>
      <c r="G1928" t="s">
        <v>14</v>
      </c>
      <c r="H1928">
        <v>1</v>
      </c>
    </row>
    <row r="1929" spans="1:8" x14ac:dyDescent="0.45">
      <c r="A1929" t="s">
        <v>2242</v>
      </c>
      <c r="B1929" t="s">
        <v>5624</v>
      </c>
      <c r="C1929" t="s">
        <v>5837</v>
      </c>
      <c r="D1929" t="s">
        <v>34</v>
      </c>
      <c r="E1929">
        <v>1</v>
      </c>
      <c r="F1929">
        <v>2</v>
      </c>
      <c r="G1929" t="s">
        <v>8</v>
      </c>
      <c r="H1929">
        <v>1</v>
      </c>
    </row>
    <row r="1930" spans="1:8" x14ac:dyDescent="0.45">
      <c r="A1930" t="s">
        <v>1135</v>
      </c>
      <c r="B1930" t="s">
        <v>5631</v>
      </c>
      <c r="C1930" t="s">
        <v>5844</v>
      </c>
      <c r="D1930" t="s">
        <v>34</v>
      </c>
      <c r="E1930">
        <v>1</v>
      </c>
      <c r="F1930">
        <v>4</v>
      </c>
      <c r="G1930" t="s">
        <v>9</v>
      </c>
      <c r="H1930">
        <v>1</v>
      </c>
    </row>
    <row r="1931" spans="1:8" x14ac:dyDescent="0.45">
      <c r="A1931" t="s">
        <v>1135</v>
      </c>
      <c r="B1931" t="s">
        <v>5631</v>
      </c>
      <c r="C1931" t="s">
        <v>5844</v>
      </c>
      <c r="D1931" t="s">
        <v>34</v>
      </c>
      <c r="E1931">
        <v>1</v>
      </c>
      <c r="F1931">
        <v>4</v>
      </c>
      <c r="G1931" t="s">
        <v>14</v>
      </c>
      <c r="H1931">
        <v>1</v>
      </c>
    </row>
    <row r="1932" spans="1:8" x14ac:dyDescent="0.45">
      <c r="A1932" t="s">
        <v>3730</v>
      </c>
      <c r="B1932" t="s">
        <v>5649</v>
      </c>
      <c r="C1932" t="s">
        <v>5862</v>
      </c>
      <c r="D1932" t="s">
        <v>34</v>
      </c>
      <c r="E1932">
        <v>1</v>
      </c>
      <c r="F1932">
        <v>3</v>
      </c>
      <c r="G1932" t="s">
        <v>9</v>
      </c>
      <c r="H1932">
        <v>1</v>
      </c>
    </row>
    <row r="1933" spans="1:8" x14ac:dyDescent="0.45">
      <c r="A1933" t="s">
        <v>3730</v>
      </c>
      <c r="B1933" t="s">
        <v>5649</v>
      </c>
      <c r="C1933" t="s">
        <v>5862</v>
      </c>
      <c r="D1933" t="s">
        <v>34</v>
      </c>
      <c r="E1933">
        <v>1</v>
      </c>
      <c r="F1933">
        <v>3</v>
      </c>
      <c r="G1933" t="s">
        <v>8</v>
      </c>
      <c r="H1933">
        <v>1</v>
      </c>
    </row>
    <row r="1934" spans="1:8" x14ac:dyDescent="0.45">
      <c r="A1934" t="s">
        <v>510</v>
      </c>
      <c r="B1934" t="s">
        <v>5773</v>
      </c>
      <c r="C1934" t="s">
        <v>5986</v>
      </c>
      <c r="D1934" t="s">
        <v>40</v>
      </c>
      <c r="E1934">
        <v>1</v>
      </c>
      <c r="F1934">
        <v>4</v>
      </c>
      <c r="G1934" t="s">
        <v>14</v>
      </c>
      <c r="H1934">
        <v>1</v>
      </c>
    </row>
    <row r="1935" spans="1:8" x14ac:dyDescent="0.45">
      <c r="A1935" t="s">
        <v>510</v>
      </c>
      <c r="B1935" t="s">
        <v>5773</v>
      </c>
      <c r="C1935" t="s">
        <v>5986</v>
      </c>
      <c r="D1935" t="s">
        <v>40</v>
      </c>
      <c r="E1935">
        <v>1</v>
      </c>
      <c r="F1935">
        <v>4</v>
      </c>
      <c r="G1935" t="s">
        <v>8</v>
      </c>
      <c r="H1935">
        <v>1</v>
      </c>
    </row>
    <row r="1936" spans="1:8" x14ac:dyDescent="0.45">
      <c r="A1936" t="s">
        <v>2159</v>
      </c>
      <c r="B1936" t="s">
        <v>5657</v>
      </c>
      <c r="C1936" t="s">
        <v>5870</v>
      </c>
      <c r="D1936" t="s">
        <v>34</v>
      </c>
      <c r="E1936">
        <v>1</v>
      </c>
      <c r="F1936">
        <v>4</v>
      </c>
      <c r="G1936" t="s">
        <v>14</v>
      </c>
      <c r="H1936">
        <v>1</v>
      </c>
    </row>
    <row r="1937" spans="1:8" x14ac:dyDescent="0.45">
      <c r="A1937" t="s">
        <v>2159</v>
      </c>
      <c r="B1937" t="s">
        <v>5657</v>
      </c>
      <c r="C1937" t="s">
        <v>5870</v>
      </c>
      <c r="D1937" t="s">
        <v>34</v>
      </c>
      <c r="E1937">
        <v>1</v>
      </c>
      <c r="F1937">
        <v>4</v>
      </c>
      <c r="G1937" t="s">
        <v>8</v>
      </c>
      <c r="H1937">
        <v>1</v>
      </c>
    </row>
    <row r="1938" spans="1:8" x14ac:dyDescent="0.45">
      <c r="A1938" t="s">
        <v>2159</v>
      </c>
      <c r="B1938" t="s">
        <v>5657</v>
      </c>
      <c r="C1938" t="s">
        <v>5870</v>
      </c>
      <c r="D1938" t="s">
        <v>34</v>
      </c>
      <c r="E1938">
        <v>1</v>
      </c>
      <c r="F1938">
        <v>4</v>
      </c>
      <c r="G1938" t="s">
        <v>10</v>
      </c>
      <c r="H1938">
        <v>1</v>
      </c>
    </row>
    <row r="1939" spans="1:8" x14ac:dyDescent="0.45">
      <c r="A1939" t="s">
        <v>4108</v>
      </c>
      <c r="B1939" t="s">
        <v>5674</v>
      </c>
      <c r="C1939" t="s">
        <v>5887</v>
      </c>
      <c r="D1939" t="s">
        <v>40</v>
      </c>
      <c r="E1939">
        <v>1</v>
      </c>
      <c r="F1939">
        <v>2</v>
      </c>
      <c r="G1939" t="s">
        <v>8</v>
      </c>
      <c r="H1939">
        <v>1</v>
      </c>
    </row>
    <row r="1940" spans="1:8" x14ac:dyDescent="0.45">
      <c r="A1940" t="s">
        <v>5357</v>
      </c>
      <c r="B1940" t="s">
        <v>5651</v>
      </c>
      <c r="C1940" t="s">
        <v>5864</v>
      </c>
      <c r="D1940" t="s">
        <v>40</v>
      </c>
      <c r="E1940">
        <v>1</v>
      </c>
      <c r="F1940">
        <v>3</v>
      </c>
      <c r="G1940" t="s">
        <v>8</v>
      </c>
      <c r="H1940">
        <v>1</v>
      </c>
    </row>
    <row r="1941" spans="1:8" x14ac:dyDescent="0.45">
      <c r="A1941" t="s">
        <v>5357</v>
      </c>
      <c r="B1941" t="s">
        <v>5651</v>
      </c>
      <c r="C1941" t="s">
        <v>5864</v>
      </c>
      <c r="D1941" t="s">
        <v>40</v>
      </c>
      <c r="E1941">
        <v>1</v>
      </c>
      <c r="F1941">
        <v>3</v>
      </c>
      <c r="G1941" t="s">
        <v>14</v>
      </c>
      <c r="H1941">
        <v>1</v>
      </c>
    </row>
    <row r="1942" spans="1:8" x14ac:dyDescent="0.45">
      <c r="A1942" t="s">
        <v>89</v>
      </c>
      <c r="B1942" t="s">
        <v>5631</v>
      </c>
      <c r="C1942" t="s">
        <v>5844</v>
      </c>
      <c r="D1942" t="s">
        <v>40</v>
      </c>
      <c r="E1942">
        <v>1</v>
      </c>
      <c r="F1942">
        <v>2</v>
      </c>
      <c r="G1942" t="s">
        <v>10</v>
      </c>
      <c r="H1942">
        <v>1</v>
      </c>
    </row>
    <row r="1943" spans="1:8" x14ac:dyDescent="0.45">
      <c r="A1943" t="s">
        <v>1771</v>
      </c>
      <c r="B1943" t="s">
        <v>5631</v>
      </c>
      <c r="C1943" t="s">
        <v>5844</v>
      </c>
      <c r="D1943" t="s">
        <v>34</v>
      </c>
      <c r="E1943">
        <v>1</v>
      </c>
      <c r="F1943">
        <v>4</v>
      </c>
      <c r="G1943" t="s">
        <v>14</v>
      </c>
      <c r="H1943">
        <v>1</v>
      </c>
    </row>
    <row r="1944" spans="1:8" x14ac:dyDescent="0.45">
      <c r="A1944" t="s">
        <v>1771</v>
      </c>
      <c r="B1944" t="s">
        <v>5631</v>
      </c>
      <c r="C1944" t="s">
        <v>5844</v>
      </c>
      <c r="D1944" t="s">
        <v>34</v>
      </c>
      <c r="E1944">
        <v>1</v>
      </c>
      <c r="F1944">
        <v>4</v>
      </c>
      <c r="G1944" t="s">
        <v>8</v>
      </c>
      <c r="H1944">
        <v>1</v>
      </c>
    </row>
    <row r="1945" spans="1:8" x14ac:dyDescent="0.45">
      <c r="A1945" t="s">
        <v>1771</v>
      </c>
      <c r="B1945" t="s">
        <v>5631</v>
      </c>
      <c r="C1945" t="s">
        <v>5844</v>
      </c>
      <c r="D1945" t="s">
        <v>34</v>
      </c>
      <c r="E1945">
        <v>1</v>
      </c>
      <c r="F1945">
        <v>4</v>
      </c>
      <c r="G1945" t="s">
        <v>10</v>
      </c>
      <c r="H1945">
        <v>1</v>
      </c>
    </row>
    <row r="1946" spans="1:8" x14ac:dyDescent="0.45">
      <c r="A1946" t="s">
        <v>3079</v>
      </c>
      <c r="B1946" t="s">
        <v>5774</v>
      </c>
      <c r="C1946" t="s">
        <v>5987</v>
      </c>
      <c r="D1946" t="s">
        <v>40</v>
      </c>
      <c r="E1946">
        <v>1</v>
      </c>
      <c r="F1946">
        <v>3</v>
      </c>
      <c r="G1946" t="s">
        <v>10</v>
      </c>
      <c r="H1946">
        <v>1</v>
      </c>
    </row>
    <row r="1947" spans="1:8" x14ac:dyDescent="0.45">
      <c r="A1947" t="s">
        <v>3079</v>
      </c>
      <c r="B1947" t="s">
        <v>5774</v>
      </c>
      <c r="C1947" t="s">
        <v>5987</v>
      </c>
      <c r="D1947" t="s">
        <v>40</v>
      </c>
      <c r="E1947">
        <v>1</v>
      </c>
      <c r="F1947">
        <v>3</v>
      </c>
      <c r="G1947" t="s">
        <v>8</v>
      </c>
      <c r="H1947">
        <v>1</v>
      </c>
    </row>
    <row r="1948" spans="1:8" x14ac:dyDescent="0.45">
      <c r="A1948" t="s">
        <v>4352</v>
      </c>
      <c r="B1948" t="s">
        <v>5727</v>
      </c>
      <c r="C1948" t="s">
        <v>5940</v>
      </c>
      <c r="D1948" t="s">
        <v>34</v>
      </c>
      <c r="E1948">
        <v>1</v>
      </c>
      <c r="F1948">
        <v>2</v>
      </c>
      <c r="G1948" t="s">
        <v>8</v>
      </c>
      <c r="H1948">
        <v>1</v>
      </c>
    </row>
    <row r="1949" spans="1:8" x14ac:dyDescent="0.45">
      <c r="A1949" t="s">
        <v>5422</v>
      </c>
      <c r="B1949" t="s">
        <v>5632</v>
      </c>
      <c r="C1949" t="s">
        <v>5845</v>
      </c>
      <c r="D1949" t="s">
        <v>40</v>
      </c>
      <c r="E1949">
        <v>1</v>
      </c>
      <c r="F1949">
        <v>3</v>
      </c>
      <c r="G1949" t="s">
        <v>9</v>
      </c>
      <c r="H1949">
        <v>1</v>
      </c>
    </row>
    <row r="1950" spans="1:8" x14ac:dyDescent="0.45">
      <c r="A1950" t="s">
        <v>5422</v>
      </c>
      <c r="B1950" t="s">
        <v>5632</v>
      </c>
      <c r="C1950" t="s">
        <v>5845</v>
      </c>
      <c r="D1950" t="s">
        <v>40</v>
      </c>
      <c r="E1950">
        <v>1</v>
      </c>
      <c r="F1950">
        <v>3</v>
      </c>
      <c r="G1950" t="s">
        <v>8</v>
      </c>
      <c r="H1950">
        <v>1</v>
      </c>
    </row>
    <row r="1951" spans="1:8" x14ac:dyDescent="0.45">
      <c r="A1951" t="s">
        <v>4339</v>
      </c>
      <c r="B1951" t="s">
        <v>5651</v>
      </c>
      <c r="C1951" t="s">
        <v>5864</v>
      </c>
      <c r="D1951" t="s">
        <v>34</v>
      </c>
      <c r="E1951">
        <v>1</v>
      </c>
      <c r="F1951">
        <v>4</v>
      </c>
      <c r="G1951" t="s">
        <v>10</v>
      </c>
      <c r="H1951">
        <v>1</v>
      </c>
    </row>
    <row r="1952" spans="1:8" x14ac:dyDescent="0.45">
      <c r="A1952" t="s">
        <v>4339</v>
      </c>
      <c r="B1952" t="s">
        <v>5651</v>
      </c>
      <c r="C1952" t="s">
        <v>5864</v>
      </c>
      <c r="D1952" t="s">
        <v>34</v>
      </c>
      <c r="E1952">
        <v>1</v>
      </c>
      <c r="F1952">
        <v>4</v>
      </c>
      <c r="G1952" t="s">
        <v>8</v>
      </c>
      <c r="H1952">
        <v>1</v>
      </c>
    </row>
    <row r="1953" spans="1:8" x14ac:dyDescent="0.45">
      <c r="A1953" t="s">
        <v>4339</v>
      </c>
      <c r="B1953" t="s">
        <v>5651</v>
      </c>
      <c r="C1953" t="s">
        <v>5864</v>
      </c>
      <c r="D1953" t="s">
        <v>34</v>
      </c>
      <c r="E1953">
        <v>1</v>
      </c>
      <c r="F1953">
        <v>4</v>
      </c>
      <c r="G1953" t="s">
        <v>14</v>
      </c>
      <c r="H1953">
        <v>1</v>
      </c>
    </row>
    <row r="1954" spans="1:8" x14ac:dyDescent="0.45">
      <c r="A1954" t="s">
        <v>669</v>
      </c>
      <c r="B1954" t="s">
        <v>5623</v>
      </c>
      <c r="C1954" t="s">
        <v>5836</v>
      </c>
      <c r="D1954" t="s">
        <v>34</v>
      </c>
      <c r="E1954">
        <v>1</v>
      </c>
      <c r="F1954">
        <v>3</v>
      </c>
      <c r="G1954" t="s">
        <v>8</v>
      </c>
      <c r="H1954">
        <v>1</v>
      </c>
    </row>
    <row r="1955" spans="1:8" x14ac:dyDescent="0.45">
      <c r="A1955" t="s">
        <v>669</v>
      </c>
      <c r="B1955" t="s">
        <v>5623</v>
      </c>
      <c r="C1955" t="s">
        <v>5836</v>
      </c>
      <c r="D1955" t="s">
        <v>34</v>
      </c>
      <c r="E1955">
        <v>1</v>
      </c>
      <c r="F1955">
        <v>3</v>
      </c>
      <c r="G1955" t="s">
        <v>9</v>
      </c>
      <c r="H1955">
        <v>1</v>
      </c>
    </row>
    <row r="1956" spans="1:8" x14ac:dyDescent="0.45">
      <c r="A1956" t="s">
        <v>4691</v>
      </c>
      <c r="B1956" t="s">
        <v>5651</v>
      </c>
      <c r="C1956" t="s">
        <v>5864</v>
      </c>
      <c r="D1956" t="s">
        <v>133</v>
      </c>
      <c r="E1956">
        <v>1</v>
      </c>
      <c r="F1956">
        <v>4</v>
      </c>
      <c r="G1956" t="s">
        <v>14</v>
      </c>
      <c r="H1956">
        <v>1</v>
      </c>
    </row>
    <row r="1957" spans="1:8" x14ac:dyDescent="0.45">
      <c r="A1957" t="s">
        <v>4691</v>
      </c>
      <c r="B1957" t="s">
        <v>5651</v>
      </c>
      <c r="C1957" t="s">
        <v>5864</v>
      </c>
      <c r="D1957" t="s">
        <v>133</v>
      </c>
      <c r="E1957">
        <v>1</v>
      </c>
      <c r="F1957">
        <v>4</v>
      </c>
      <c r="G1957" t="s">
        <v>16</v>
      </c>
      <c r="H1957">
        <v>1</v>
      </c>
    </row>
    <row r="1958" spans="1:8" x14ac:dyDescent="0.45">
      <c r="A1958" t="s">
        <v>3885</v>
      </c>
      <c r="B1958" t="s">
        <v>5644</v>
      </c>
      <c r="C1958" t="s">
        <v>5857</v>
      </c>
      <c r="D1958" t="s">
        <v>34</v>
      </c>
      <c r="E1958">
        <v>1</v>
      </c>
      <c r="F1958">
        <v>3</v>
      </c>
      <c r="G1958" t="s">
        <v>16</v>
      </c>
      <c r="H1958">
        <v>1</v>
      </c>
    </row>
    <row r="1959" spans="1:8" x14ac:dyDescent="0.45">
      <c r="A1959" t="s">
        <v>3885</v>
      </c>
      <c r="B1959" t="s">
        <v>5644</v>
      </c>
      <c r="C1959" t="s">
        <v>5857</v>
      </c>
      <c r="D1959" t="s">
        <v>34</v>
      </c>
      <c r="E1959">
        <v>1</v>
      </c>
      <c r="F1959">
        <v>3</v>
      </c>
      <c r="G1959" t="s">
        <v>8</v>
      </c>
      <c r="H1959">
        <v>1</v>
      </c>
    </row>
    <row r="1960" spans="1:8" x14ac:dyDescent="0.45">
      <c r="A1960" t="s">
        <v>2769</v>
      </c>
      <c r="B1960" t="s">
        <v>5648</v>
      </c>
      <c r="C1960" t="s">
        <v>5861</v>
      </c>
      <c r="D1960" t="s">
        <v>34</v>
      </c>
      <c r="E1960">
        <v>1</v>
      </c>
      <c r="F1960">
        <v>2</v>
      </c>
      <c r="G1960" t="s">
        <v>16</v>
      </c>
      <c r="H1960">
        <v>1</v>
      </c>
    </row>
    <row r="1961" spans="1:8" x14ac:dyDescent="0.45">
      <c r="A1961" t="s">
        <v>2769</v>
      </c>
      <c r="B1961" t="s">
        <v>5648</v>
      </c>
      <c r="C1961" t="s">
        <v>5861</v>
      </c>
      <c r="D1961" t="s">
        <v>34</v>
      </c>
      <c r="E1961">
        <v>1</v>
      </c>
      <c r="F1961">
        <v>2</v>
      </c>
      <c r="G1961" t="s">
        <v>14</v>
      </c>
      <c r="H1961">
        <v>1</v>
      </c>
    </row>
    <row r="1962" spans="1:8" x14ac:dyDescent="0.45">
      <c r="A1962" t="s">
        <v>948</v>
      </c>
      <c r="B1962" t="s">
        <v>5657</v>
      </c>
      <c r="C1962" t="s">
        <v>5870</v>
      </c>
      <c r="D1962" t="s">
        <v>34</v>
      </c>
      <c r="E1962">
        <v>1</v>
      </c>
      <c r="F1962">
        <v>3</v>
      </c>
      <c r="G1962" t="s">
        <v>14</v>
      </c>
      <c r="H1962">
        <v>1</v>
      </c>
    </row>
    <row r="1963" spans="1:8" x14ac:dyDescent="0.45">
      <c r="A1963" t="s">
        <v>948</v>
      </c>
      <c r="B1963" t="s">
        <v>5657</v>
      </c>
      <c r="C1963" t="s">
        <v>5870</v>
      </c>
      <c r="D1963" t="s">
        <v>34</v>
      </c>
      <c r="E1963">
        <v>1</v>
      </c>
      <c r="F1963">
        <v>3</v>
      </c>
      <c r="G1963" t="s">
        <v>16</v>
      </c>
      <c r="H1963">
        <v>1</v>
      </c>
    </row>
    <row r="1964" spans="1:8" x14ac:dyDescent="0.45">
      <c r="A1964" t="s">
        <v>4964</v>
      </c>
      <c r="B1964" t="s">
        <v>5640</v>
      </c>
      <c r="C1964" t="s">
        <v>5853</v>
      </c>
      <c r="D1964" t="s">
        <v>40</v>
      </c>
      <c r="E1964">
        <v>1</v>
      </c>
      <c r="F1964">
        <v>3</v>
      </c>
      <c r="G1964" t="s">
        <v>16</v>
      </c>
      <c r="H1964">
        <v>1</v>
      </c>
    </row>
    <row r="1965" spans="1:8" x14ac:dyDescent="0.45">
      <c r="A1965" t="s">
        <v>4881</v>
      </c>
      <c r="B1965" t="s">
        <v>5651</v>
      </c>
      <c r="C1965" t="s">
        <v>5864</v>
      </c>
      <c r="D1965" t="s">
        <v>34</v>
      </c>
      <c r="E1965">
        <v>1</v>
      </c>
      <c r="F1965">
        <v>3</v>
      </c>
      <c r="G1965" t="s">
        <v>14</v>
      </c>
      <c r="H1965">
        <v>1</v>
      </c>
    </row>
    <row r="1966" spans="1:8" x14ac:dyDescent="0.45">
      <c r="A1966" t="s">
        <v>4881</v>
      </c>
      <c r="B1966" t="s">
        <v>5651</v>
      </c>
      <c r="C1966" t="s">
        <v>5864</v>
      </c>
      <c r="D1966" t="s">
        <v>34</v>
      </c>
      <c r="E1966">
        <v>1</v>
      </c>
      <c r="F1966">
        <v>3</v>
      </c>
      <c r="G1966" t="s">
        <v>10</v>
      </c>
      <c r="H1966">
        <v>1</v>
      </c>
    </row>
    <row r="1967" spans="1:8" x14ac:dyDescent="0.45">
      <c r="A1967" t="s">
        <v>1048</v>
      </c>
      <c r="B1967" t="s">
        <v>5641</v>
      </c>
      <c r="C1967" t="s">
        <v>5854</v>
      </c>
      <c r="D1967" t="s">
        <v>34</v>
      </c>
      <c r="E1967">
        <v>1</v>
      </c>
      <c r="F1967">
        <v>2</v>
      </c>
      <c r="G1967" t="s">
        <v>14</v>
      </c>
      <c r="H1967">
        <v>1</v>
      </c>
    </row>
    <row r="1968" spans="1:8" x14ac:dyDescent="0.45">
      <c r="A1968" t="s">
        <v>1048</v>
      </c>
      <c r="B1968" t="s">
        <v>5641</v>
      </c>
      <c r="C1968" t="s">
        <v>5854</v>
      </c>
      <c r="D1968" t="s">
        <v>34</v>
      </c>
      <c r="E1968">
        <v>1</v>
      </c>
      <c r="F1968">
        <v>2</v>
      </c>
      <c r="G1968" t="s">
        <v>16</v>
      </c>
      <c r="H1968">
        <v>1</v>
      </c>
    </row>
    <row r="1969" spans="1:8" x14ac:dyDescent="0.45">
      <c r="A1969" t="s">
        <v>2707</v>
      </c>
      <c r="B1969" t="s">
        <v>5692</v>
      </c>
      <c r="C1969" t="s">
        <v>5905</v>
      </c>
      <c r="D1969" t="s">
        <v>34</v>
      </c>
      <c r="E1969">
        <v>1</v>
      </c>
      <c r="F1969">
        <v>4</v>
      </c>
      <c r="G1969" t="s">
        <v>9</v>
      </c>
      <c r="H1969">
        <v>1</v>
      </c>
    </row>
    <row r="1970" spans="1:8" x14ac:dyDescent="0.45">
      <c r="A1970" t="s">
        <v>2707</v>
      </c>
      <c r="B1970" t="s">
        <v>5692</v>
      </c>
      <c r="C1970" t="s">
        <v>5905</v>
      </c>
      <c r="D1970" t="s">
        <v>34</v>
      </c>
      <c r="E1970">
        <v>1</v>
      </c>
      <c r="F1970">
        <v>4</v>
      </c>
      <c r="G1970" t="s">
        <v>16</v>
      </c>
      <c r="H1970">
        <v>1</v>
      </c>
    </row>
    <row r="1971" spans="1:8" x14ac:dyDescent="0.45">
      <c r="A1971" t="s">
        <v>5150</v>
      </c>
      <c r="B1971" t="s">
        <v>5623</v>
      </c>
      <c r="C1971" t="s">
        <v>5836</v>
      </c>
      <c r="D1971" t="s">
        <v>40</v>
      </c>
      <c r="E1971">
        <v>1</v>
      </c>
      <c r="F1971">
        <v>3</v>
      </c>
      <c r="G1971" t="s">
        <v>9</v>
      </c>
      <c r="H1971">
        <v>1</v>
      </c>
    </row>
    <row r="1972" spans="1:8" x14ac:dyDescent="0.45">
      <c r="A1972" t="s">
        <v>5150</v>
      </c>
      <c r="B1972" t="s">
        <v>5623</v>
      </c>
      <c r="C1972" t="s">
        <v>5836</v>
      </c>
      <c r="D1972" t="s">
        <v>40</v>
      </c>
      <c r="E1972">
        <v>1</v>
      </c>
      <c r="F1972">
        <v>3</v>
      </c>
      <c r="G1972" t="s">
        <v>8</v>
      </c>
      <c r="H1972">
        <v>1</v>
      </c>
    </row>
    <row r="1973" spans="1:8" x14ac:dyDescent="0.45">
      <c r="A1973" t="s">
        <v>3978</v>
      </c>
      <c r="B1973" t="s">
        <v>5636</v>
      </c>
      <c r="C1973" t="s">
        <v>5849</v>
      </c>
      <c r="D1973" t="s">
        <v>34</v>
      </c>
      <c r="E1973">
        <v>1</v>
      </c>
      <c r="F1973">
        <v>4</v>
      </c>
      <c r="G1973" t="s">
        <v>14</v>
      </c>
      <c r="H1973">
        <v>1</v>
      </c>
    </row>
    <row r="1974" spans="1:8" x14ac:dyDescent="0.45">
      <c r="A1974" t="s">
        <v>4556</v>
      </c>
      <c r="B1974" t="s">
        <v>5685</v>
      </c>
      <c r="C1974" t="s">
        <v>5898</v>
      </c>
      <c r="D1974" t="s">
        <v>34</v>
      </c>
      <c r="E1974">
        <v>1</v>
      </c>
      <c r="F1974">
        <v>3</v>
      </c>
      <c r="G1974" t="s">
        <v>14</v>
      </c>
      <c r="H1974">
        <v>1</v>
      </c>
    </row>
    <row r="1975" spans="1:8" x14ac:dyDescent="0.45">
      <c r="A1975" t="s">
        <v>815</v>
      </c>
      <c r="B1975" t="s">
        <v>5639</v>
      </c>
      <c r="C1975" t="s">
        <v>5852</v>
      </c>
      <c r="D1975" t="s">
        <v>34</v>
      </c>
      <c r="E1975">
        <v>1</v>
      </c>
      <c r="F1975">
        <v>3</v>
      </c>
      <c r="G1975" t="s">
        <v>16</v>
      </c>
      <c r="H1975">
        <v>1</v>
      </c>
    </row>
    <row r="1976" spans="1:8" x14ac:dyDescent="0.45">
      <c r="A1976" t="s">
        <v>1741</v>
      </c>
      <c r="B1976" t="s">
        <v>5653</v>
      </c>
      <c r="C1976" t="s">
        <v>5866</v>
      </c>
      <c r="D1976" t="s">
        <v>40</v>
      </c>
      <c r="E1976">
        <v>1</v>
      </c>
      <c r="F1976">
        <v>4</v>
      </c>
      <c r="G1976" t="s">
        <v>9</v>
      </c>
      <c r="H1976">
        <v>1</v>
      </c>
    </row>
    <row r="1977" spans="1:8" x14ac:dyDescent="0.45">
      <c r="A1977" t="s">
        <v>1741</v>
      </c>
      <c r="B1977" t="s">
        <v>5653</v>
      </c>
      <c r="C1977" t="s">
        <v>5866</v>
      </c>
      <c r="D1977" t="s">
        <v>40</v>
      </c>
      <c r="E1977">
        <v>1</v>
      </c>
      <c r="F1977">
        <v>4</v>
      </c>
      <c r="G1977" t="s">
        <v>16</v>
      </c>
      <c r="H1977">
        <v>1</v>
      </c>
    </row>
    <row r="1978" spans="1:8" x14ac:dyDescent="0.45">
      <c r="A1978" t="s">
        <v>1741</v>
      </c>
      <c r="B1978" t="s">
        <v>5653</v>
      </c>
      <c r="C1978" t="s">
        <v>5866</v>
      </c>
      <c r="D1978" t="s">
        <v>40</v>
      </c>
      <c r="E1978">
        <v>1</v>
      </c>
      <c r="F1978">
        <v>4</v>
      </c>
      <c r="G1978" t="s">
        <v>8</v>
      </c>
      <c r="H1978">
        <v>1</v>
      </c>
    </row>
    <row r="1979" spans="1:8" x14ac:dyDescent="0.45">
      <c r="A1979" t="s">
        <v>3042</v>
      </c>
      <c r="B1979" t="s">
        <v>5658</v>
      </c>
      <c r="C1979" t="s">
        <v>5871</v>
      </c>
      <c r="D1979" t="s">
        <v>40</v>
      </c>
      <c r="E1979">
        <v>1</v>
      </c>
      <c r="F1979">
        <v>4</v>
      </c>
      <c r="G1979" t="s">
        <v>9</v>
      </c>
      <c r="H1979">
        <v>1</v>
      </c>
    </row>
    <row r="1980" spans="1:8" x14ac:dyDescent="0.45">
      <c r="A1980" t="s">
        <v>3042</v>
      </c>
      <c r="B1980" t="s">
        <v>5658</v>
      </c>
      <c r="C1980" t="s">
        <v>5871</v>
      </c>
      <c r="D1980" t="s">
        <v>40</v>
      </c>
      <c r="E1980">
        <v>1</v>
      </c>
      <c r="F1980">
        <v>4</v>
      </c>
      <c r="G1980" t="s">
        <v>16</v>
      </c>
      <c r="H1980">
        <v>1</v>
      </c>
    </row>
    <row r="1981" spans="1:8" x14ac:dyDescent="0.45">
      <c r="A1981" t="s">
        <v>3042</v>
      </c>
      <c r="B1981" t="s">
        <v>5658</v>
      </c>
      <c r="C1981" t="s">
        <v>5871</v>
      </c>
      <c r="D1981" t="s">
        <v>40</v>
      </c>
      <c r="E1981">
        <v>1</v>
      </c>
      <c r="F1981">
        <v>4</v>
      </c>
      <c r="G1981" t="s">
        <v>8</v>
      </c>
      <c r="H1981">
        <v>1</v>
      </c>
    </row>
    <row r="1982" spans="1:8" x14ac:dyDescent="0.45">
      <c r="A1982" t="s">
        <v>1518</v>
      </c>
      <c r="B1982" t="s">
        <v>5624</v>
      </c>
      <c r="C1982" t="s">
        <v>5837</v>
      </c>
      <c r="D1982" t="s">
        <v>34</v>
      </c>
      <c r="E1982">
        <v>1</v>
      </c>
      <c r="F1982">
        <v>3</v>
      </c>
      <c r="G1982" t="s">
        <v>16</v>
      </c>
      <c r="H1982">
        <v>1</v>
      </c>
    </row>
    <row r="1983" spans="1:8" x14ac:dyDescent="0.45">
      <c r="A1983" t="s">
        <v>379</v>
      </c>
      <c r="B1983" t="s">
        <v>5631</v>
      </c>
      <c r="C1983" t="s">
        <v>5844</v>
      </c>
      <c r="D1983" t="s">
        <v>34</v>
      </c>
      <c r="E1983">
        <v>1</v>
      </c>
      <c r="F1983">
        <v>1</v>
      </c>
      <c r="G1983" t="s">
        <v>9</v>
      </c>
      <c r="H1983">
        <v>1</v>
      </c>
    </row>
    <row r="1984" spans="1:8" x14ac:dyDescent="0.45">
      <c r="A1984" t="s">
        <v>4747</v>
      </c>
      <c r="B1984" t="s">
        <v>5666</v>
      </c>
      <c r="C1984" t="s">
        <v>5879</v>
      </c>
      <c r="D1984" t="s">
        <v>40</v>
      </c>
      <c r="E1984">
        <v>1</v>
      </c>
      <c r="F1984">
        <v>3</v>
      </c>
      <c r="G1984" t="s">
        <v>8</v>
      </c>
      <c r="H1984">
        <v>1</v>
      </c>
    </row>
    <row r="1985" spans="1:8" x14ac:dyDescent="0.45">
      <c r="A1985" t="s">
        <v>4747</v>
      </c>
      <c r="B1985" t="s">
        <v>5666</v>
      </c>
      <c r="C1985" t="s">
        <v>5879</v>
      </c>
      <c r="D1985" t="s">
        <v>40</v>
      </c>
      <c r="E1985">
        <v>1</v>
      </c>
      <c r="F1985">
        <v>3</v>
      </c>
      <c r="G1985" t="s">
        <v>14</v>
      </c>
      <c r="H1985">
        <v>1</v>
      </c>
    </row>
    <row r="1986" spans="1:8" x14ac:dyDescent="0.45">
      <c r="A1986" t="s">
        <v>3311</v>
      </c>
      <c r="B1986" t="s">
        <v>5767</v>
      </c>
      <c r="C1986" t="s">
        <v>5980</v>
      </c>
      <c r="D1986" t="s">
        <v>34</v>
      </c>
      <c r="E1986">
        <v>1</v>
      </c>
      <c r="F1986">
        <v>4</v>
      </c>
      <c r="G1986" t="s">
        <v>14</v>
      </c>
      <c r="H1986">
        <v>1</v>
      </c>
    </row>
    <row r="1987" spans="1:8" x14ac:dyDescent="0.45">
      <c r="A1987" t="s">
        <v>2588</v>
      </c>
      <c r="B1987" t="s">
        <v>5697</v>
      </c>
      <c r="C1987" t="s">
        <v>5910</v>
      </c>
      <c r="D1987" t="s">
        <v>40</v>
      </c>
      <c r="E1987">
        <v>1</v>
      </c>
      <c r="F1987">
        <v>4</v>
      </c>
      <c r="G1987" t="s">
        <v>9</v>
      </c>
      <c r="H1987">
        <v>1</v>
      </c>
    </row>
    <row r="1988" spans="1:8" x14ac:dyDescent="0.45">
      <c r="A1988" t="s">
        <v>2588</v>
      </c>
      <c r="B1988" t="s">
        <v>5697</v>
      </c>
      <c r="C1988" t="s">
        <v>5910</v>
      </c>
      <c r="D1988" t="s">
        <v>40</v>
      </c>
      <c r="E1988">
        <v>1</v>
      </c>
      <c r="F1988">
        <v>4</v>
      </c>
      <c r="G1988" t="s">
        <v>14</v>
      </c>
      <c r="H1988">
        <v>1</v>
      </c>
    </row>
    <row r="1989" spans="1:8" x14ac:dyDescent="0.45">
      <c r="A1989" t="s">
        <v>1448</v>
      </c>
      <c r="B1989" t="s">
        <v>5644</v>
      </c>
      <c r="C1989" t="s">
        <v>5857</v>
      </c>
      <c r="D1989" t="s">
        <v>40</v>
      </c>
      <c r="E1989">
        <v>1</v>
      </c>
      <c r="F1989">
        <v>3</v>
      </c>
      <c r="G1989" t="s">
        <v>16</v>
      </c>
      <c r="H1989">
        <v>1</v>
      </c>
    </row>
    <row r="1990" spans="1:8" x14ac:dyDescent="0.45">
      <c r="A1990" t="s">
        <v>1448</v>
      </c>
      <c r="B1990" t="s">
        <v>5644</v>
      </c>
      <c r="C1990" t="s">
        <v>5857</v>
      </c>
      <c r="D1990" t="s">
        <v>40</v>
      </c>
      <c r="E1990">
        <v>1</v>
      </c>
      <c r="F1990">
        <v>3</v>
      </c>
      <c r="G1990" t="s">
        <v>8</v>
      </c>
      <c r="H1990">
        <v>1</v>
      </c>
    </row>
    <row r="1991" spans="1:8" x14ac:dyDescent="0.45">
      <c r="A1991" t="s">
        <v>3663</v>
      </c>
      <c r="B1991" t="s">
        <v>5651</v>
      </c>
      <c r="C1991" t="s">
        <v>5864</v>
      </c>
      <c r="D1991" t="s">
        <v>34</v>
      </c>
      <c r="E1991">
        <v>1</v>
      </c>
      <c r="F1991">
        <v>4</v>
      </c>
      <c r="G1991" t="s">
        <v>10</v>
      </c>
      <c r="H1991">
        <v>1</v>
      </c>
    </row>
    <row r="1992" spans="1:8" x14ac:dyDescent="0.45">
      <c r="A1992" t="s">
        <v>3663</v>
      </c>
      <c r="B1992" t="s">
        <v>5651</v>
      </c>
      <c r="C1992" t="s">
        <v>5864</v>
      </c>
      <c r="D1992" t="s">
        <v>34</v>
      </c>
      <c r="E1992">
        <v>1</v>
      </c>
      <c r="F1992">
        <v>4</v>
      </c>
      <c r="G1992" t="s">
        <v>8</v>
      </c>
      <c r="H1992">
        <v>1</v>
      </c>
    </row>
    <row r="1993" spans="1:8" x14ac:dyDescent="0.45">
      <c r="A1993" t="s">
        <v>3663</v>
      </c>
      <c r="B1993" t="s">
        <v>5651</v>
      </c>
      <c r="C1993" t="s">
        <v>5864</v>
      </c>
      <c r="D1993" t="s">
        <v>34</v>
      </c>
      <c r="E1993">
        <v>1</v>
      </c>
      <c r="F1993">
        <v>4</v>
      </c>
      <c r="G1993" t="s">
        <v>16</v>
      </c>
      <c r="H1993">
        <v>1</v>
      </c>
    </row>
    <row r="1994" spans="1:8" x14ac:dyDescent="0.45">
      <c r="A1994" t="s">
        <v>802</v>
      </c>
      <c r="B1994" t="s">
        <v>5631</v>
      </c>
      <c r="C1994" t="s">
        <v>5844</v>
      </c>
      <c r="D1994" t="s">
        <v>40</v>
      </c>
      <c r="E1994">
        <v>1</v>
      </c>
      <c r="F1994">
        <v>2</v>
      </c>
      <c r="G1994" t="s">
        <v>10</v>
      </c>
      <c r="H1994">
        <v>1</v>
      </c>
    </row>
    <row r="1995" spans="1:8" x14ac:dyDescent="0.45">
      <c r="A1995" t="s">
        <v>2459</v>
      </c>
      <c r="B1995" t="s">
        <v>5670</v>
      </c>
      <c r="C1995" t="s">
        <v>5883</v>
      </c>
      <c r="D1995" t="s">
        <v>40</v>
      </c>
      <c r="E1995">
        <v>1</v>
      </c>
      <c r="F1995">
        <v>3</v>
      </c>
      <c r="G1995" t="s">
        <v>8</v>
      </c>
      <c r="H1995">
        <v>1</v>
      </c>
    </row>
    <row r="1996" spans="1:8" x14ac:dyDescent="0.45">
      <c r="A1996" t="s">
        <v>2459</v>
      </c>
      <c r="B1996" t="s">
        <v>5670</v>
      </c>
      <c r="C1996" t="s">
        <v>5883</v>
      </c>
      <c r="D1996" t="s">
        <v>40</v>
      </c>
      <c r="E1996">
        <v>1</v>
      </c>
      <c r="F1996">
        <v>3</v>
      </c>
      <c r="G1996" t="s">
        <v>14</v>
      </c>
      <c r="H1996">
        <v>1</v>
      </c>
    </row>
    <row r="1997" spans="1:8" x14ac:dyDescent="0.45">
      <c r="A1997" t="s">
        <v>4080</v>
      </c>
      <c r="B1997" t="s">
        <v>5628</v>
      </c>
      <c r="C1997" t="s">
        <v>5841</v>
      </c>
      <c r="D1997" t="s">
        <v>34</v>
      </c>
      <c r="E1997">
        <v>1</v>
      </c>
      <c r="F1997">
        <v>3</v>
      </c>
      <c r="G1997" t="s">
        <v>9</v>
      </c>
      <c r="H1997">
        <v>1</v>
      </c>
    </row>
    <row r="1998" spans="1:8" x14ac:dyDescent="0.45">
      <c r="A1998" t="s">
        <v>4080</v>
      </c>
      <c r="B1998" t="s">
        <v>5628</v>
      </c>
      <c r="C1998" t="s">
        <v>5841</v>
      </c>
      <c r="D1998" t="s">
        <v>34</v>
      </c>
      <c r="E1998">
        <v>1</v>
      </c>
      <c r="F1998">
        <v>3</v>
      </c>
      <c r="G1998" t="s">
        <v>8</v>
      </c>
      <c r="H1998">
        <v>1</v>
      </c>
    </row>
    <row r="1999" spans="1:8" x14ac:dyDescent="0.45">
      <c r="A1999" t="s">
        <v>5313</v>
      </c>
      <c r="B1999" t="s">
        <v>5649</v>
      </c>
      <c r="C1999" t="s">
        <v>5862</v>
      </c>
      <c r="D1999" t="s">
        <v>34</v>
      </c>
      <c r="E1999">
        <v>1</v>
      </c>
      <c r="F1999">
        <v>2</v>
      </c>
      <c r="G1999" t="s">
        <v>8</v>
      </c>
      <c r="H1999">
        <v>1</v>
      </c>
    </row>
    <row r="2000" spans="1:8" x14ac:dyDescent="0.45">
      <c r="A2000" t="s">
        <v>483</v>
      </c>
      <c r="B2000" t="s">
        <v>5626</v>
      </c>
      <c r="C2000" t="s">
        <v>5839</v>
      </c>
      <c r="D2000" t="s">
        <v>40</v>
      </c>
      <c r="E2000">
        <v>1</v>
      </c>
      <c r="F2000">
        <v>3</v>
      </c>
      <c r="G2000" t="s">
        <v>16</v>
      </c>
      <c r="H2000">
        <v>1</v>
      </c>
    </row>
    <row r="2001" spans="1:8" x14ac:dyDescent="0.45">
      <c r="A2001" t="s">
        <v>483</v>
      </c>
      <c r="B2001" t="s">
        <v>5626</v>
      </c>
      <c r="C2001" t="s">
        <v>5839</v>
      </c>
      <c r="D2001" t="s">
        <v>40</v>
      </c>
      <c r="E2001">
        <v>1</v>
      </c>
      <c r="F2001">
        <v>3</v>
      </c>
      <c r="G2001" t="s">
        <v>14</v>
      </c>
      <c r="H2001">
        <v>1</v>
      </c>
    </row>
    <row r="2002" spans="1:8" x14ac:dyDescent="0.45">
      <c r="A2002" t="s">
        <v>3022</v>
      </c>
      <c r="B2002" t="s">
        <v>5766</v>
      </c>
      <c r="C2002" t="s">
        <v>5979</v>
      </c>
      <c r="D2002" t="s">
        <v>34</v>
      </c>
      <c r="E2002">
        <v>1</v>
      </c>
      <c r="F2002">
        <v>4</v>
      </c>
      <c r="G2002" t="s">
        <v>8</v>
      </c>
      <c r="H2002">
        <v>1</v>
      </c>
    </row>
    <row r="2003" spans="1:8" x14ac:dyDescent="0.45">
      <c r="A2003" t="s">
        <v>3022</v>
      </c>
      <c r="B2003" t="s">
        <v>5766</v>
      </c>
      <c r="C2003" t="s">
        <v>5979</v>
      </c>
      <c r="D2003" t="s">
        <v>34</v>
      </c>
      <c r="E2003">
        <v>1</v>
      </c>
      <c r="F2003">
        <v>4</v>
      </c>
      <c r="G2003" t="s">
        <v>9</v>
      </c>
      <c r="H2003">
        <v>1</v>
      </c>
    </row>
    <row r="2004" spans="1:8" x14ac:dyDescent="0.45">
      <c r="A2004" t="s">
        <v>3022</v>
      </c>
      <c r="B2004" t="s">
        <v>5766</v>
      </c>
      <c r="C2004" t="s">
        <v>5979</v>
      </c>
      <c r="D2004" t="s">
        <v>34</v>
      </c>
      <c r="E2004">
        <v>1</v>
      </c>
      <c r="F2004">
        <v>4</v>
      </c>
      <c r="G2004" t="s">
        <v>10</v>
      </c>
      <c r="H2004">
        <v>1</v>
      </c>
    </row>
    <row r="2005" spans="1:8" x14ac:dyDescent="0.45">
      <c r="A2005" t="s">
        <v>4298</v>
      </c>
      <c r="B2005" t="s">
        <v>5641</v>
      </c>
      <c r="C2005" t="s">
        <v>5854</v>
      </c>
      <c r="D2005" t="s">
        <v>34</v>
      </c>
      <c r="E2005">
        <v>1</v>
      </c>
      <c r="F2005">
        <v>3</v>
      </c>
      <c r="G2005" t="s">
        <v>8</v>
      </c>
      <c r="H2005">
        <v>1</v>
      </c>
    </row>
    <row r="2006" spans="1:8" x14ac:dyDescent="0.45">
      <c r="A2006" t="s">
        <v>4298</v>
      </c>
      <c r="B2006" t="s">
        <v>5641</v>
      </c>
      <c r="C2006" t="s">
        <v>5854</v>
      </c>
      <c r="D2006" t="s">
        <v>34</v>
      </c>
      <c r="E2006">
        <v>1</v>
      </c>
      <c r="F2006">
        <v>3</v>
      </c>
      <c r="G2006" t="s">
        <v>14</v>
      </c>
      <c r="H2006">
        <v>1</v>
      </c>
    </row>
    <row r="2007" spans="1:8" x14ac:dyDescent="0.45">
      <c r="A2007" t="s">
        <v>5326</v>
      </c>
      <c r="B2007" t="s">
        <v>5631</v>
      </c>
      <c r="C2007" t="s">
        <v>5844</v>
      </c>
      <c r="D2007" t="s">
        <v>40</v>
      </c>
      <c r="E2007">
        <v>1</v>
      </c>
      <c r="F2007">
        <v>2</v>
      </c>
      <c r="G2007" t="s">
        <v>8</v>
      </c>
      <c r="H2007">
        <v>1</v>
      </c>
    </row>
    <row r="2008" spans="1:8" x14ac:dyDescent="0.45">
      <c r="A2008" t="s">
        <v>4215</v>
      </c>
      <c r="B2008" t="s">
        <v>5775</v>
      </c>
      <c r="C2008" t="s">
        <v>5988</v>
      </c>
      <c r="D2008" t="s">
        <v>40</v>
      </c>
      <c r="E2008">
        <v>1</v>
      </c>
      <c r="F2008">
        <v>4</v>
      </c>
      <c r="G2008" t="s">
        <v>14</v>
      </c>
      <c r="H2008">
        <v>1</v>
      </c>
    </row>
    <row r="2009" spans="1:8" x14ac:dyDescent="0.45">
      <c r="A2009" t="s">
        <v>4215</v>
      </c>
      <c r="B2009" t="s">
        <v>5775</v>
      </c>
      <c r="C2009" t="s">
        <v>5988</v>
      </c>
      <c r="D2009" t="s">
        <v>40</v>
      </c>
      <c r="E2009">
        <v>1</v>
      </c>
      <c r="F2009">
        <v>4</v>
      </c>
      <c r="G2009" t="s">
        <v>16</v>
      </c>
      <c r="H2009">
        <v>1</v>
      </c>
    </row>
    <row r="2010" spans="1:8" x14ac:dyDescent="0.45">
      <c r="A2010" t="s">
        <v>2460</v>
      </c>
      <c r="B2010" t="s">
        <v>5743</v>
      </c>
      <c r="C2010" t="s">
        <v>5956</v>
      </c>
      <c r="D2010" t="s">
        <v>34</v>
      </c>
      <c r="E2010">
        <v>1</v>
      </c>
      <c r="F2010">
        <v>3</v>
      </c>
      <c r="G2010" t="s">
        <v>14</v>
      </c>
      <c r="H2010">
        <v>1</v>
      </c>
    </row>
    <row r="2011" spans="1:8" x14ac:dyDescent="0.45">
      <c r="A2011" t="s">
        <v>2173</v>
      </c>
      <c r="B2011" t="s">
        <v>5667</v>
      </c>
      <c r="C2011" t="s">
        <v>5880</v>
      </c>
      <c r="D2011" t="s">
        <v>40</v>
      </c>
      <c r="E2011">
        <v>1</v>
      </c>
      <c r="F2011">
        <v>5</v>
      </c>
      <c r="G2011" t="s">
        <v>8</v>
      </c>
      <c r="H2011">
        <v>1</v>
      </c>
    </row>
    <row r="2012" spans="1:8" x14ac:dyDescent="0.45">
      <c r="A2012" t="s">
        <v>2173</v>
      </c>
      <c r="B2012" t="s">
        <v>5667</v>
      </c>
      <c r="C2012" t="s">
        <v>5880</v>
      </c>
      <c r="D2012" t="s">
        <v>40</v>
      </c>
      <c r="E2012">
        <v>1</v>
      </c>
      <c r="F2012">
        <v>5</v>
      </c>
      <c r="G2012" t="s">
        <v>10</v>
      </c>
      <c r="H2012">
        <v>1</v>
      </c>
    </row>
    <row r="2013" spans="1:8" x14ac:dyDescent="0.45">
      <c r="A2013" t="s">
        <v>2173</v>
      </c>
      <c r="B2013" t="s">
        <v>5667</v>
      </c>
      <c r="C2013" t="s">
        <v>5880</v>
      </c>
      <c r="D2013" t="s">
        <v>40</v>
      </c>
      <c r="E2013">
        <v>1</v>
      </c>
      <c r="F2013">
        <v>5</v>
      </c>
      <c r="G2013" t="s">
        <v>14</v>
      </c>
      <c r="H2013">
        <v>1</v>
      </c>
    </row>
    <row r="2014" spans="1:8" x14ac:dyDescent="0.45">
      <c r="A2014" t="s">
        <v>2173</v>
      </c>
      <c r="B2014" t="s">
        <v>5667</v>
      </c>
      <c r="C2014" t="s">
        <v>5880</v>
      </c>
      <c r="D2014" t="s">
        <v>40</v>
      </c>
      <c r="E2014">
        <v>1</v>
      </c>
      <c r="F2014">
        <v>5</v>
      </c>
      <c r="G2014" t="s">
        <v>9</v>
      </c>
      <c r="H2014">
        <v>1</v>
      </c>
    </row>
    <row r="2015" spans="1:8" x14ac:dyDescent="0.45">
      <c r="A2015" t="s">
        <v>2083</v>
      </c>
      <c r="B2015" t="s">
        <v>5649</v>
      </c>
      <c r="C2015" t="s">
        <v>5862</v>
      </c>
      <c r="D2015" t="s">
        <v>34</v>
      </c>
      <c r="E2015">
        <v>1</v>
      </c>
      <c r="F2015">
        <v>5</v>
      </c>
      <c r="G2015" t="s">
        <v>16</v>
      </c>
      <c r="H2015">
        <v>1</v>
      </c>
    </row>
    <row r="2016" spans="1:8" x14ac:dyDescent="0.45">
      <c r="A2016" t="s">
        <v>2083</v>
      </c>
      <c r="B2016" t="s">
        <v>5649</v>
      </c>
      <c r="C2016" t="s">
        <v>5862</v>
      </c>
      <c r="D2016" t="s">
        <v>34</v>
      </c>
      <c r="E2016">
        <v>1</v>
      </c>
      <c r="F2016">
        <v>5</v>
      </c>
      <c r="G2016" t="s">
        <v>8</v>
      </c>
      <c r="H2016">
        <v>1</v>
      </c>
    </row>
    <row r="2017" spans="1:8" x14ac:dyDescent="0.45">
      <c r="A2017" t="s">
        <v>2083</v>
      </c>
      <c r="B2017" t="s">
        <v>5649</v>
      </c>
      <c r="C2017" t="s">
        <v>5862</v>
      </c>
      <c r="D2017" t="s">
        <v>34</v>
      </c>
      <c r="E2017">
        <v>1</v>
      </c>
      <c r="F2017">
        <v>5</v>
      </c>
      <c r="G2017" t="s">
        <v>9</v>
      </c>
      <c r="H2017">
        <v>1</v>
      </c>
    </row>
    <row r="2018" spans="1:8" x14ac:dyDescent="0.45">
      <c r="A2018" t="s">
        <v>3343</v>
      </c>
      <c r="B2018" t="s">
        <v>5648</v>
      </c>
      <c r="C2018" t="s">
        <v>5861</v>
      </c>
      <c r="D2018" t="s">
        <v>269</v>
      </c>
      <c r="E2018">
        <v>1</v>
      </c>
      <c r="F2018">
        <v>2</v>
      </c>
      <c r="G2018" t="s">
        <v>8</v>
      </c>
      <c r="H2018">
        <v>1</v>
      </c>
    </row>
    <row r="2019" spans="1:8" x14ac:dyDescent="0.45">
      <c r="A2019" t="s">
        <v>4274</v>
      </c>
      <c r="B2019" t="s">
        <v>5630</v>
      </c>
      <c r="C2019" t="s">
        <v>5843</v>
      </c>
      <c r="D2019" t="s">
        <v>34</v>
      </c>
      <c r="E2019">
        <v>1</v>
      </c>
      <c r="F2019">
        <v>3</v>
      </c>
      <c r="G2019" t="s">
        <v>8</v>
      </c>
      <c r="H2019">
        <v>1</v>
      </c>
    </row>
    <row r="2020" spans="1:8" x14ac:dyDescent="0.45">
      <c r="A2020" t="s">
        <v>4274</v>
      </c>
      <c r="B2020" t="s">
        <v>5630</v>
      </c>
      <c r="C2020" t="s">
        <v>5843</v>
      </c>
      <c r="D2020" t="s">
        <v>34</v>
      </c>
      <c r="E2020">
        <v>1</v>
      </c>
      <c r="F2020">
        <v>3</v>
      </c>
      <c r="G2020" t="s">
        <v>10</v>
      </c>
      <c r="H2020">
        <v>1</v>
      </c>
    </row>
    <row r="2021" spans="1:8" x14ac:dyDescent="0.45">
      <c r="A2021" t="s">
        <v>435</v>
      </c>
      <c r="B2021" t="s">
        <v>5676</v>
      </c>
      <c r="C2021" t="s">
        <v>5889</v>
      </c>
      <c r="D2021" t="s">
        <v>40</v>
      </c>
      <c r="E2021">
        <v>1</v>
      </c>
      <c r="F2021">
        <v>2</v>
      </c>
      <c r="G2021" t="s">
        <v>10</v>
      </c>
      <c r="H2021">
        <v>1</v>
      </c>
    </row>
    <row r="2022" spans="1:8" x14ac:dyDescent="0.45">
      <c r="A2022" t="s">
        <v>1018</v>
      </c>
      <c r="B2022" t="s">
        <v>5628</v>
      </c>
      <c r="C2022" t="s">
        <v>5841</v>
      </c>
      <c r="D2022" t="s">
        <v>40</v>
      </c>
      <c r="E2022">
        <v>1</v>
      </c>
      <c r="F2022">
        <v>2</v>
      </c>
      <c r="G2022" t="s">
        <v>8</v>
      </c>
      <c r="H2022">
        <v>1</v>
      </c>
    </row>
    <row r="2023" spans="1:8" x14ac:dyDescent="0.45">
      <c r="A2023" t="s">
        <v>5028</v>
      </c>
      <c r="B2023" t="s">
        <v>5636</v>
      </c>
      <c r="C2023" t="s">
        <v>5849</v>
      </c>
      <c r="D2023" t="s">
        <v>34</v>
      </c>
      <c r="E2023">
        <v>1</v>
      </c>
      <c r="F2023">
        <v>4</v>
      </c>
      <c r="G2023" t="s">
        <v>8</v>
      </c>
      <c r="H2023">
        <v>1</v>
      </c>
    </row>
    <row r="2024" spans="1:8" x14ac:dyDescent="0.45">
      <c r="A2024" t="s">
        <v>5028</v>
      </c>
      <c r="B2024" t="s">
        <v>5636</v>
      </c>
      <c r="C2024" t="s">
        <v>5849</v>
      </c>
      <c r="D2024" t="s">
        <v>34</v>
      </c>
      <c r="E2024">
        <v>1</v>
      </c>
      <c r="F2024">
        <v>4</v>
      </c>
      <c r="G2024" t="s">
        <v>9</v>
      </c>
      <c r="H2024">
        <v>1</v>
      </c>
    </row>
    <row r="2025" spans="1:8" x14ac:dyDescent="0.45">
      <c r="A2025" t="s">
        <v>5028</v>
      </c>
      <c r="B2025" t="s">
        <v>5636</v>
      </c>
      <c r="C2025" t="s">
        <v>5849</v>
      </c>
      <c r="D2025" t="s">
        <v>34</v>
      </c>
      <c r="E2025">
        <v>1</v>
      </c>
      <c r="F2025">
        <v>4</v>
      </c>
      <c r="G2025" t="s">
        <v>10</v>
      </c>
      <c r="H2025">
        <v>1</v>
      </c>
    </row>
    <row r="2026" spans="1:8" x14ac:dyDescent="0.45">
      <c r="A2026" t="s">
        <v>2834</v>
      </c>
      <c r="B2026" t="s">
        <v>5657</v>
      </c>
      <c r="C2026" t="s">
        <v>5870</v>
      </c>
      <c r="D2026" t="s">
        <v>40</v>
      </c>
      <c r="E2026">
        <v>1</v>
      </c>
      <c r="F2026">
        <v>2</v>
      </c>
      <c r="G2026" t="s">
        <v>10</v>
      </c>
      <c r="H2026">
        <v>1</v>
      </c>
    </row>
    <row r="2027" spans="1:8" x14ac:dyDescent="0.45">
      <c r="A2027" t="s">
        <v>301</v>
      </c>
      <c r="B2027" t="s">
        <v>5627</v>
      </c>
      <c r="C2027" t="s">
        <v>5840</v>
      </c>
      <c r="D2027" t="s">
        <v>40</v>
      </c>
      <c r="E2027">
        <v>1</v>
      </c>
      <c r="F2027">
        <v>3</v>
      </c>
      <c r="G2027" t="s">
        <v>14</v>
      </c>
      <c r="H2027">
        <v>1</v>
      </c>
    </row>
    <row r="2028" spans="1:8" x14ac:dyDescent="0.45">
      <c r="A2028" t="s">
        <v>301</v>
      </c>
      <c r="B2028" t="s">
        <v>5627</v>
      </c>
      <c r="C2028" t="s">
        <v>5840</v>
      </c>
      <c r="D2028" t="s">
        <v>40</v>
      </c>
      <c r="E2028">
        <v>1</v>
      </c>
      <c r="F2028">
        <v>3</v>
      </c>
      <c r="G2028" t="s">
        <v>10</v>
      </c>
      <c r="H2028">
        <v>1</v>
      </c>
    </row>
    <row r="2029" spans="1:8" x14ac:dyDescent="0.45">
      <c r="A2029" t="s">
        <v>5343</v>
      </c>
      <c r="B2029" t="s">
        <v>5638</v>
      </c>
      <c r="C2029" t="s">
        <v>5851</v>
      </c>
      <c r="D2029" t="s">
        <v>40</v>
      </c>
      <c r="E2029">
        <v>1</v>
      </c>
      <c r="F2029">
        <v>3</v>
      </c>
      <c r="G2029" t="s">
        <v>8</v>
      </c>
      <c r="H2029">
        <v>1</v>
      </c>
    </row>
    <row r="2030" spans="1:8" x14ac:dyDescent="0.45">
      <c r="A2030" t="s">
        <v>5343</v>
      </c>
      <c r="B2030" t="s">
        <v>5638</v>
      </c>
      <c r="C2030" t="s">
        <v>5851</v>
      </c>
      <c r="D2030" t="s">
        <v>40</v>
      </c>
      <c r="E2030">
        <v>1</v>
      </c>
      <c r="F2030">
        <v>3</v>
      </c>
      <c r="G2030" t="s">
        <v>10</v>
      </c>
      <c r="H2030">
        <v>1</v>
      </c>
    </row>
    <row r="2031" spans="1:8" x14ac:dyDescent="0.45">
      <c r="A2031" t="s">
        <v>3938</v>
      </c>
      <c r="B2031" t="s">
        <v>5685</v>
      </c>
      <c r="C2031" t="s">
        <v>5898</v>
      </c>
      <c r="D2031" t="s">
        <v>40</v>
      </c>
      <c r="E2031">
        <v>1</v>
      </c>
      <c r="F2031">
        <v>2</v>
      </c>
      <c r="G2031" t="s">
        <v>16</v>
      </c>
      <c r="H2031">
        <v>1</v>
      </c>
    </row>
    <row r="2032" spans="1:8" x14ac:dyDescent="0.45">
      <c r="A2032" t="s">
        <v>3938</v>
      </c>
      <c r="B2032" t="s">
        <v>5685</v>
      </c>
      <c r="C2032" t="s">
        <v>5898</v>
      </c>
      <c r="D2032" t="s">
        <v>40</v>
      </c>
      <c r="E2032">
        <v>1</v>
      </c>
      <c r="F2032">
        <v>2</v>
      </c>
      <c r="G2032" t="s">
        <v>14</v>
      </c>
      <c r="H2032">
        <v>1</v>
      </c>
    </row>
    <row r="2033" spans="1:8" x14ac:dyDescent="0.45">
      <c r="A2033" t="s">
        <v>4505</v>
      </c>
      <c r="B2033" t="s">
        <v>5640</v>
      </c>
      <c r="C2033" t="s">
        <v>5853</v>
      </c>
      <c r="D2033" t="s">
        <v>34</v>
      </c>
      <c r="E2033">
        <v>1</v>
      </c>
      <c r="F2033">
        <v>5</v>
      </c>
      <c r="G2033" t="s">
        <v>10</v>
      </c>
      <c r="H2033">
        <v>1</v>
      </c>
    </row>
    <row r="2034" spans="1:8" x14ac:dyDescent="0.45">
      <c r="A2034" t="s">
        <v>4505</v>
      </c>
      <c r="B2034" t="s">
        <v>5640</v>
      </c>
      <c r="C2034" t="s">
        <v>5853</v>
      </c>
      <c r="D2034" t="s">
        <v>34</v>
      </c>
      <c r="E2034">
        <v>1</v>
      </c>
      <c r="F2034">
        <v>5</v>
      </c>
      <c r="G2034" t="s">
        <v>8</v>
      </c>
      <c r="H2034">
        <v>1</v>
      </c>
    </row>
    <row r="2035" spans="1:8" x14ac:dyDescent="0.45">
      <c r="A2035" t="s">
        <v>4505</v>
      </c>
      <c r="B2035" t="s">
        <v>5640</v>
      </c>
      <c r="C2035" t="s">
        <v>5853</v>
      </c>
      <c r="D2035" t="s">
        <v>34</v>
      </c>
      <c r="E2035">
        <v>1</v>
      </c>
      <c r="F2035">
        <v>5</v>
      </c>
      <c r="G2035" t="s">
        <v>14</v>
      </c>
      <c r="H2035">
        <v>1</v>
      </c>
    </row>
    <row r="2036" spans="1:8" x14ac:dyDescent="0.45">
      <c r="A2036" t="s">
        <v>303</v>
      </c>
      <c r="B2036" t="s">
        <v>5692</v>
      </c>
      <c r="C2036" t="s">
        <v>5905</v>
      </c>
      <c r="D2036" t="s">
        <v>34</v>
      </c>
      <c r="E2036">
        <v>1</v>
      </c>
      <c r="F2036">
        <v>3</v>
      </c>
      <c r="G2036" t="s">
        <v>16</v>
      </c>
      <c r="H2036">
        <v>1</v>
      </c>
    </row>
    <row r="2037" spans="1:8" x14ac:dyDescent="0.45">
      <c r="A2037" t="s">
        <v>1924</v>
      </c>
      <c r="B2037" t="s">
        <v>5695</v>
      </c>
      <c r="C2037" t="s">
        <v>5908</v>
      </c>
      <c r="D2037" t="s">
        <v>34</v>
      </c>
      <c r="E2037">
        <v>1</v>
      </c>
      <c r="F2037">
        <v>3</v>
      </c>
      <c r="G2037" t="s">
        <v>16</v>
      </c>
      <c r="H2037">
        <v>1</v>
      </c>
    </row>
    <row r="2038" spans="1:8" x14ac:dyDescent="0.45">
      <c r="A2038" t="s">
        <v>3558</v>
      </c>
      <c r="B2038" t="s">
        <v>5651</v>
      </c>
      <c r="C2038" t="s">
        <v>5864</v>
      </c>
      <c r="D2038" t="s">
        <v>40</v>
      </c>
      <c r="E2038">
        <v>1</v>
      </c>
      <c r="F2038">
        <v>2</v>
      </c>
      <c r="G2038" t="s">
        <v>10</v>
      </c>
      <c r="H2038">
        <v>1</v>
      </c>
    </row>
    <row r="2039" spans="1:8" x14ac:dyDescent="0.45">
      <c r="A2039" t="s">
        <v>3465</v>
      </c>
      <c r="B2039" t="s">
        <v>5641</v>
      </c>
      <c r="C2039" t="s">
        <v>5854</v>
      </c>
      <c r="D2039" t="s">
        <v>40</v>
      </c>
      <c r="E2039">
        <v>1</v>
      </c>
      <c r="F2039">
        <v>1</v>
      </c>
      <c r="G2039" t="s">
        <v>8</v>
      </c>
      <c r="H2039">
        <v>1</v>
      </c>
    </row>
    <row r="2040" spans="1:8" x14ac:dyDescent="0.45">
      <c r="A2040" t="s">
        <v>4773</v>
      </c>
      <c r="B2040" t="s">
        <v>5670</v>
      </c>
      <c r="C2040" t="s">
        <v>5883</v>
      </c>
      <c r="D2040" t="s">
        <v>40</v>
      </c>
      <c r="E2040">
        <v>1</v>
      </c>
      <c r="F2040">
        <v>5</v>
      </c>
      <c r="G2040" t="s">
        <v>8</v>
      </c>
      <c r="H2040">
        <v>1</v>
      </c>
    </row>
    <row r="2041" spans="1:8" x14ac:dyDescent="0.45">
      <c r="A2041" t="s">
        <v>4773</v>
      </c>
      <c r="B2041" t="s">
        <v>5670</v>
      </c>
      <c r="C2041" t="s">
        <v>5883</v>
      </c>
      <c r="D2041" t="s">
        <v>40</v>
      </c>
      <c r="E2041">
        <v>1</v>
      </c>
      <c r="F2041">
        <v>5</v>
      </c>
      <c r="G2041" t="s">
        <v>16</v>
      </c>
      <c r="H2041">
        <v>1</v>
      </c>
    </row>
    <row r="2042" spans="1:8" x14ac:dyDescent="0.45">
      <c r="A2042" t="s">
        <v>4773</v>
      </c>
      <c r="B2042" t="s">
        <v>5670</v>
      </c>
      <c r="C2042" t="s">
        <v>5883</v>
      </c>
      <c r="D2042" t="s">
        <v>40</v>
      </c>
      <c r="E2042">
        <v>1</v>
      </c>
      <c r="F2042">
        <v>5</v>
      </c>
      <c r="G2042" t="s">
        <v>9</v>
      </c>
      <c r="H2042">
        <v>1</v>
      </c>
    </row>
    <row r="2043" spans="1:8" x14ac:dyDescent="0.45">
      <c r="A2043" t="s">
        <v>1864</v>
      </c>
      <c r="B2043" t="s">
        <v>5702</v>
      </c>
      <c r="C2043" t="s">
        <v>5915</v>
      </c>
      <c r="D2043" t="s">
        <v>133</v>
      </c>
      <c r="E2043">
        <v>1</v>
      </c>
      <c r="F2043">
        <v>3</v>
      </c>
      <c r="G2043" t="s">
        <v>16</v>
      </c>
      <c r="H2043">
        <v>1</v>
      </c>
    </row>
    <row r="2044" spans="1:8" x14ac:dyDescent="0.45">
      <c r="A2044" t="s">
        <v>1864</v>
      </c>
      <c r="B2044" t="s">
        <v>5702</v>
      </c>
      <c r="C2044" t="s">
        <v>5915</v>
      </c>
      <c r="D2044" t="s">
        <v>133</v>
      </c>
      <c r="E2044">
        <v>1</v>
      </c>
      <c r="F2044">
        <v>3</v>
      </c>
      <c r="G2044" t="s">
        <v>10</v>
      </c>
      <c r="H2044">
        <v>1</v>
      </c>
    </row>
    <row r="2045" spans="1:8" x14ac:dyDescent="0.45">
      <c r="A2045" t="s">
        <v>5191</v>
      </c>
      <c r="B2045" t="s">
        <v>5697</v>
      </c>
      <c r="C2045" t="s">
        <v>5910</v>
      </c>
      <c r="D2045" t="s">
        <v>34</v>
      </c>
      <c r="E2045">
        <v>1</v>
      </c>
      <c r="F2045">
        <v>4</v>
      </c>
      <c r="G2045" t="s">
        <v>14</v>
      </c>
      <c r="H2045">
        <v>1</v>
      </c>
    </row>
    <row r="2046" spans="1:8" x14ac:dyDescent="0.45">
      <c r="A2046" t="s">
        <v>5191</v>
      </c>
      <c r="B2046" t="s">
        <v>5697</v>
      </c>
      <c r="C2046" t="s">
        <v>5910</v>
      </c>
      <c r="D2046" t="s">
        <v>34</v>
      </c>
      <c r="E2046">
        <v>1</v>
      </c>
      <c r="F2046">
        <v>4</v>
      </c>
      <c r="G2046" t="s">
        <v>16</v>
      </c>
      <c r="H2046">
        <v>1</v>
      </c>
    </row>
    <row r="2047" spans="1:8" x14ac:dyDescent="0.45">
      <c r="A2047" t="s">
        <v>3779</v>
      </c>
      <c r="B2047" t="s">
        <v>5644</v>
      </c>
      <c r="C2047" t="s">
        <v>5857</v>
      </c>
      <c r="D2047" t="s">
        <v>40</v>
      </c>
      <c r="E2047">
        <v>1</v>
      </c>
      <c r="F2047">
        <v>3</v>
      </c>
      <c r="G2047" t="s">
        <v>16</v>
      </c>
      <c r="H2047">
        <v>1</v>
      </c>
    </row>
    <row r="2048" spans="1:8" x14ac:dyDescent="0.45">
      <c r="A2048" t="s">
        <v>2669</v>
      </c>
      <c r="B2048" t="s">
        <v>5637</v>
      </c>
      <c r="C2048" t="s">
        <v>5850</v>
      </c>
      <c r="D2048" t="s">
        <v>34</v>
      </c>
      <c r="E2048">
        <v>1</v>
      </c>
      <c r="F2048">
        <v>4</v>
      </c>
      <c r="G2048" t="s">
        <v>14</v>
      </c>
      <c r="H2048">
        <v>1</v>
      </c>
    </row>
    <row r="2049" spans="1:8" x14ac:dyDescent="0.45">
      <c r="A2049" t="s">
        <v>2669</v>
      </c>
      <c r="B2049" t="s">
        <v>5637</v>
      </c>
      <c r="C2049" t="s">
        <v>5850</v>
      </c>
      <c r="D2049" t="s">
        <v>34</v>
      </c>
      <c r="E2049">
        <v>1</v>
      </c>
      <c r="F2049">
        <v>4</v>
      </c>
      <c r="G2049" t="s">
        <v>16</v>
      </c>
      <c r="H2049">
        <v>1</v>
      </c>
    </row>
    <row r="2050" spans="1:8" x14ac:dyDescent="0.45">
      <c r="A2050" t="s">
        <v>1543</v>
      </c>
      <c r="B2050" t="s">
        <v>5630</v>
      </c>
      <c r="C2050" t="s">
        <v>5843</v>
      </c>
      <c r="D2050" t="s">
        <v>40</v>
      </c>
      <c r="E2050">
        <v>1</v>
      </c>
      <c r="F2050">
        <v>2</v>
      </c>
      <c r="G2050" t="s">
        <v>8</v>
      </c>
      <c r="H2050">
        <v>1</v>
      </c>
    </row>
    <row r="2051" spans="1:8" x14ac:dyDescent="0.45">
      <c r="A2051" t="s">
        <v>5522</v>
      </c>
      <c r="B2051" t="s">
        <v>5626</v>
      </c>
      <c r="C2051" t="s">
        <v>5839</v>
      </c>
      <c r="D2051" t="s">
        <v>40</v>
      </c>
      <c r="E2051">
        <v>1</v>
      </c>
      <c r="F2051">
        <v>2</v>
      </c>
      <c r="G2051" t="s">
        <v>10</v>
      </c>
      <c r="H2051">
        <v>1</v>
      </c>
    </row>
    <row r="2052" spans="1:8" x14ac:dyDescent="0.45">
      <c r="A2052" t="s">
        <v>4027</v>
      </c>
      <c r="B2052" t="s">
        <v>5624</v>
      </c>
      <c r="C2052" t="s">
        <v>5837</v>
      </c>
      <c r="D2052" t="s">
        <v>40</v>
      </c>
      <c r="E2052">
        <v>1</v>
      </c>
      <c r="F2052">
        <v>4</v>
      </c>
      <c r="G2052" t="s">
        <v>10</v>
      </c>
      <c r="H2052">
        <v>1</v>
      </c>
    </row>
    <row r="2053" spans="1:8" x14ac:dyDescent="0.45">
      <c r="A2053" t="s">
        <v>4027</v>
      </c>
      <c r="B2053" t="s">
        <v>5624</v>
      </c>
      <c r="C2053" t="s">
        <v>5837</v>
      </c>
      <c r="D2053" t="s">
        <v>40</v>
      </c>
      <c r="E2053">
        <v>1</v>
      </c>
      <c r="F2053">
        <v>4</v>
      </c>
      <c r="G2053" t="s">
        <v>9</v>
      </c>
      <c r="H2053">
        <v>1</v>
      </c>
    </row>
    <row r="2054" spans="1:8" x14ac:dyDescent="0.45">
      <c r="A2054" t="s">
        <v>2235</v>
      </c>
      <c r="B2054" t="s">
        <v>5626</v>
      </c>
      <c r="C2054" t="s">
        <v>5839</v>
      </c>
      <c r="D2054" t="s">
        <v>40</v>
      </c>
      <c r="E2054">
        <v>1</v>
      </c>
      <c r="F2054">
        <v>2</v>
      </c>
      <c r="G2054" t="s">
        <v>8</v>
      </c>
      <c r="H2054">
        <v>1</v>
      </c>
    </row>
    <row r="2055" spans="1:8" x14ac:dyDescent="0.45">
      <c r="A2055" t="s">
        <v>1107</v>
      </c>
      <c r="B2055" t="s">
        <v>5630</v>
      </c>
      <c r="C2055" t="s">
        <v>5843</v>
      </c>
      <c r="D2055" t="s">
        <v>40</v>
      </c>
      <c r="E2055">
        <v>1</v>
      </c>
      <c r="F2055">
        <v>2</v>
      </c>
      <c r="G2055" t="s">
        <v>8</v>
      </c>
      <c r="H2055">
        <v>1</v>
      </c>
    </row>
    <row r="2056" spans="1:8" x14ac:dyDescent="0.45">
      <c r="A2056" t="s">
        <v>420</v>
      </c>
      <c r="B2056" t="s">
        <v>5654</v>
      </c>
      <c r="C2056" t="s">
        <v>5867</v>
      </c>
      <c r="D2056" t="s">
        <v>34</v>
      </c>
      <c r="E2056">
        <v>1</v>
      </c>
      <c r="F2056">
        <v>5</v>
      </c>
      <c r="G2056" t="s">
        <v>9</v>
      </c>
      <c r="H2056">
        <v>1</v>
      </c>
    </row>
    <row r="2057" spans="1:8" x14ac:dyDescent="0.45">
      <c r="A2057" t="s">
        <v>420</v>
      </c>
      <c r="B2057" t="s">
        <v>5654</v>
      </c>
      <c r="C2057" t="s">
        <v>5867</v>
      </c>
      <c r="D2057" t="s">
        <v>34</v>
      </c>
      <c r="E2057">
        <v>1</v>
      </c>
      <c r="F2057">
        <v>5</v>
      </c>
      <c r="G2057" t="s">
        <v>10</v>
      </c>
      <c r="H2057">
        <v>1</v>
      </c>
    </row>
    <row r="2058" spans="1:8" x14ac:dyDescent="0.45">
      <c r="A2058" t="s">
        <v>420</v>
      </c>
      <c r="B2058" t="s">
        <v>5654</v>
      </c>
      <c r="C2058" t="s">
        <v>5867</v>
      </c>
      <c r="D2058" t="s">
        <v>34</v>
      </c>
      <c r="E2058">
        <v>1</v>
      </c>
      <c r="F2058">
        <v>5</v>
      </c>
      <c r="G2058" t="s">
        <v>8</v>
      </c>
      <c r="H2058">
        <v>1</v>
      </c>
    </row>
    <row r="2059" spans="1:8" x14ac:dyDescent="0.45">
      <c r="A2059" t="s">
        <v>420</v>
      </c>
      <c r="B2059" t="s">
        <v>5654</v>
      </c>
      <c r="C2059" t="s">
        <v>5867</v>
      </c>
      <c r="D2059" t="s">
        <v>34</v>
      </c>
      <c r="E2059">
        <v>1</v>
      </c>
      <c r="F2059">
        <v>5</v>
      </c>
      <c r="G2059" t="s">
        <v>16</v>
      </c>
      <c r="H2059">
        <v>1</v>
      </c>
    </row>
    <row r="2060" spans="1:8" x14ac:dyDescent="0.45">
      <c r="A2060" t="s">
        <v>1760</v>
      </c>
      <c r="B2060" t="s">
        <v>5670</v>
      </c>
      <c r="C2060" t="s">
        <v>5883</v>
      </c>
      <c r="D2060" t="s">
        <v>40</v>
      </c>
      <c r="E2060">
        <v>1</v>
      </c>
      <c r="F2060">
        <v>4</v>
      </c>
      <c r="G2060" t="s">
        <v>14</v>
      </c>
      <c r="H2060">
        <v>1</v>
      </c>
    </row>
    <row r="2061" spans="1:8" x14ac:dyDescent="0.45">
      <c r="A2061" t="s">
        <v>1760</v>
      </c>
      <c r="B2061" t="s">
        <v>5670</v>
      </c>
      <c r="C2061" t="s">
        <v>5883</v>
      </c>
      <c r="D2061" t="s">
        <v>40</v>
      </c>
      <c r="E2061">
        <v>1</v>
      </c>
      <c r="F2061">
        <v>4</v>
      </c>
      <c r="G2061" t="s">
        <v>9</v>
      </c>
      <c r="H2061">
        <v>1</v>
      </c>
    </row>
    <row r="2062" spans="1:8" x14ac:dyDescent="0.45">
      <c r="A2062" t="s">
        <v>1760</v>
      </c>
      <c r="B2062" t="s">
        <v>5670</v>
      </c>
      <c r="C2062" t="s">
        <v>5883</v>
      </c>
      <c r="D2062" t="s">
        <v>40</v>
      </c>
      <c r="E2062">
        <v>1</v>
      </c>
      <c r="F2062">
        <v>4</v>
      </c>
      <c r="G2062" t="s">
        <v>8</v>
      </c>
      <c r="H2062">
        <v>1</v>
      </c>
    </row>
    <row r="2063" spans="1:8" x14ac:dyDescent="0.45">
      <c r="A2063" t="s">
        <v>3404</v>
      </c>
      <c r="B2063" t="s">
        <v>5624</v>
      </c>
      <c r="C2063" t="s">
        <v>5837</v>
      </c>
      <c r="D2063" t="s">
        <v>34</v>
      </c>
      <c r="E2063">
        <v>1</v>
      </c>
      <c r="F2063">
        <v>3</v>
      </c>
      <c r="G2063" t="s">
        <v>14</v>
      </c>
      <c r="H2063">
        <v>1</v>
      </c>
    </row>
    <row r="2064" spans="1:8" x14ac:dyDescent="0.45">
      <c r="A2064" t="s">
        <v>1079</v>
      </c>
      <c r="B2064" t="s">
        <v>5666</v>
      </c>
      <c r="C2064" t="s">
        <v>5879</v>
      </c>
      <c r="D2064" t="s">
        <v>40</v>
      </c>
      <c r="E2064">
        <v>1</v>
      </c>
      <c r="F2064">
        <v>4</v>
      </c>
      <c r="G2064" t="s">
        <v>16</v>
      </c>
      <c r="H2064">
        <v>1</v>
      </c>
    </row>
    <row r="2065" spans="1:8" x14ac:dyDescent="0.45">
      <c r="A2065" t="s">
        <v>1079</v>
      </c>
      <c r="B2065" t="s">
        <v>5666</v>
      </c>
      <c r="C2065" t="s">
        <v>5879</v>
      </c>
      <c r="D2065" t="s">
        <v>40</v>
      </c>
      <c r="E2065">
        <v>1</v>
      </c>
      <c r="F2065">
        <v>4</v>
      </c>
      <c r="G2065" t="s">
        <v>8</v>
      </c>
      <c r="H2065">
        <v>1</v>
      </c>
    </row>
    <row r="2066" spans="1:8" x14ac:dyDescent="0.45">
      <c r="A2066" t="s">
        <v>3302</v>
      </c>
      <c r="B2066" t="s">
        <v>5626</v>
      </c>
      <c r="C2066" t="s">
        <v>5839</v>
      </c>
      <c r="D2066" t="s">
        <v>40</v>
      </c>
      <c r="E2066">
        <v>1</v>
      </c>
      <c r="F2066">
        <v>3</v>
      </c>
      <c r="G2066" t="s">
        <v>8</v>
      </c>
      <c r="H2066">
        <v>1</v>
      </c>
    </row>
    <row r="2067" spans="1:8" x14ac:dyDescent="0.45">
      <c r="A2067" t="s">
        <v>3302</v>
      </c>
      <c r="B2067" t="s">
        <v>5626</v>
      </c>
      <c r="C2067" t="s">
        <v>5839</v>
      </c>
      <c r="D2067" t="s">
        <v>40</v>
      </c>
      <c r="E2067">
        <v>1</v>
      </c>
      <c r="F2067">
        <v>3</v>
      </c>
      <c r="G2067" t="s">
        <v>14</v>
      </c>
      <c r="H2067">
        <v>1</v>
      </c>
    </row>
    <row r="2068" spans="1:8" x14ac:dyDescent="0.45">
      <c r="A2068" t="s">
        <v>4589</v>
      </c>
      <c r="B2068" t="s">
        <v>5640</v>
      </c>
      <c r="C2068" t="s">
        <v>5853</v>
      </c>
      <c r="D2068" t="s">
        <v>133</v>
      </c>
      <c r="E2068">
        <v>1</v>
      </c>
      <c r="F2068">
        <v>1</v>
      </c>
      <c r="G2068" t="s">
        <v>16</v>
      </c>
      <c r="H2068">
        <v>1</v>
      </c>
    </row>
    <row r="2069" spans="1:8" x14ac:dyDescent="0.45">
      <c r="A2069" t="s">
        <v>734</v>
      </c>
      <c r="B2069" t="s">
        <v>5631</v>
      </c>
      <c r="C2069" t="s">
        <v>5844</v>
      </c>
      <c r="D2069" t="s">
        <v>34</v>
      </c>
      <c r="E2069">
        <v>1</v>
      </c>
      <c r="F2069">
        <v>3</v>
      </c>
      <c r="G2069" t="s">
        <v>8</v>
      </c>
      <c r="H2069">
        <v>1</v>
      </c>
    </row>
    <row r="2070" spans="1:8" x14ac:dyDescent="0.45">
      <c r="A2070" t="s">
        <v>734</v>
      </c>
      <c r="B2070" t="s">
        <v>5631</v>
      </c>
      <c r="C2070" t="s">
        <v>5844</v>
      </c>
      <c r="D2070" t="s">
        <v>34</v>
      </c>
      <c r="E2070">
        <v>1</v>
      </c>
      <c r="F2070">
        <v>3</v>
      </c>
      <c r="G2070" t="s">
        <v>10</v>
      </c>
      <c r="H2070">
        <v>1</v>
      </c>
    </row>
    <row r="2071" spans="1:8" x14ac:dyDescent="0.45">
      <c r="A2071" t="s">
        <v>973</v>
      </c>
      <c r="B2071" t="s">
        <v>5630</v>
      </c>
      <c r="C2071" t="s">
        <v>5843</v>
      </c>
      <c r="D2071" t="s">
        <v>40</v>
      </c>
      <c r="E2071">
        <v>1</v>
      </c>
      <c r="F2071">
        <v>4</v>
      </c>
      <c r="G2071" t="s">
        <v>10</v>
      </c>
      <c r="H2071">
        <v>1</v>
      </c>
    </row>
    <row r="2072" spans="1:8" x14ac:dyDescent="0.45">
      <c r="A2072" t="s">
        <v>973</v>
      </c>
      <c r="B2072" t="s">
        <v>5630</v>
      </c>
      <c r="C2072" t="s">
        <v>5843</v>
      </c>
      <c r="D2072" t="s">
        <v>40</v>
      </c>
      <c r="E2072">
        <v>1</v>
      </c>
      <c r="F2072">
        <v>4</v>
      </c>
      <c r="G2072" t="s">
        <v>8</v>
      </c>
      <c r="H2072">
        <v>1</v>
      </c>
    </row>
    <row r="2073" spans="1:8" x14ac:dyDescent="0.45">
      <c r="A2073" t="s">
        <v>973</v>
      </c>
      <c r="B2073" t="s">
        <v>5630</v>
      </c>
      <c r="C2073" t="s">
        <v>5843</v>
      </c>
      <c r="D2073" t="s">
        <v>40</v>
      </c>
      <c r="E2073">
        <v>1</v>
      </c>
      <c r="F2073">
        <v>4</v>
      </c>
      <c r="G2073" t="s">
        <v>16</v>
      </c>
      <c r="H2073">
        <v>1</v>
      </c>
    </row>
    <row r="2074" spans="1:8" x14ac:dyDescent="0.45">
      <c r="A2074" t="s">
        <v>4977</v>
      </c>
      <c r="B2074" t="s">
        <v>5659</v>
      </c>
      <c r="C2074" t="s">
        <v>5872</v>
      </c>
      <c r="D2074" t="s">
        <v>269</v>
      </c>
      <c r="E2074">
        <v>1</v>
      </c>
      <c r="F2074">
        <v>2</v>
      </c>
      <c r="G2074" t="s">
        <v>10</v>
      </c>
      <c r="H2074">
        <v>1</v>
      </c>
    </row>
    <row r="2075" spans="1:8" x14ac:dyDescent="0.45">
      <c r="A2075" t="s">
        <v>4241</v>
      </c>
      <c r="B2075" t="s">
        <v>5624</v>
      </c>
      <c r="C2075" t="s">
        <v>5837</v>
      </c>
      <c r="D2075" t="s">
        <v>269</v>
      </c>
      <c r="E2075">
        <v>1</v>
      </c>
      <c r="F2075">
        <v>3</v>
      </c>
      <c r="G2075" t="s">
        <v>8</v>
      </c>
      <c r="H2075">
        <v>1</v>
      </c>
    </row>
    <row r="2076" spans="1:8" x14ac:dyDescent="0.45">
      <c r="A2076" t="s">
        <v>4241</v>
      </c>
      <c r="B2076" t="s">
        <v>5624</v>
      </c>
      <c r="C2076" t="s">
        <v>5837</v>
      </c>
      <c r="D2076" t="s">
        <v>269</v>
      </c>
      <c r="E2076">
        <v>1</v>
      </c>
      <c r="F2076">
        <v>3</v>
      </c>
      <c r="G2076" t="s">
        <v>16</v>
      </c>
      <c r="H2076">
        <v>1</v>
      </c>
    </row>
    <row r="2077" spans="1:8" x14ac:dyDescent="0.45">
      <c r="A2077" t="s">
        <v>1748</v>
      </c>
      <c r="B2077" t="s">
        <v>5776</v>
      </c>
      <c r="C2077" t="s">
        <v>5989</v>
      </c>
      <c r="D2077" t="s">
        <v>40</v>
      </c>
      <c r="E2077">
        <v>1</v>
      </c>
      <c r="F2077">
        <v>2</v>
      </c>
      <c r="G2077" t="s">
        <v>8</v>
      </c>
      <c r="H2077">
        <v>1</v>
      </c>
    </row>
    <row r="2078" spans="1:8" x14ac:dyDescent="0.45">
      <c r="A2078" t="s">
        <v>1341</v>
      </c>
      <c r="B2078" t="s">
        <v>5641</v>
      </c>
      <c r="C2078" t="s">
        <v>5854</v>
      </c>
      <c r="D2078" t="s">
        <v>34</v>
      </c>
      <c r="E2078">
        <v>1</v>
      </c>
      <c r="F2078">
        <v>5</v>
      </c>
      <c r="G2078" t="s">
        <v>10</v>
      </c>
      <c r="H2078">
        <v>1</v>
      </c>
    </row>
    <row r="2079" spans="1:8" x14ac:dyDescent="0.45">
      <c r="A2079" t="s">
        <v>5331</v>
      </c>
      <c r="B2079" t="s">
        <v>5721</v>
      </c>
      <c r="C2079" t="s">
        <v>5934</v>
      </c>
      <c r="D2079" t="s">
        <v>34</v>
      </c>
      <c r="E2079">
        <v>1</v>
      </c>
      <c r="F2079">
        <v>3</v>
      </c>
      <c r="G2079" t="s">
        <v>10</v>
      </c>
      <c r="H2079">
        <v>1</v>
      </c>
    </row>
    <row r="2080" spans="1:8" x14ac:dyDescent="0.45">
      <c r="A2080" t="s">
        <v>5331</v>
      </c>
      <c r="B2080" t="s">
        <v>5721</v>
      </c>
      <c r="C2080" t="s">
        <v>5934</v>
      </c>
      <c r="D2080" t="s">
        <v>34</v>
      </c>
      <c r="E2080">
        <v>1</v>
      </c>
      <c r="F2080">
        <v>3</v>
      </c>
      <c r="G2080" t="s">
        <v>16</v>
      </c>
      <c r="H2080">
        <v>1</v>
      </c>
    </row>
    <row r="2081" spans="1:8" x14ac:dyDescent="0.45">
      <c r="A2081" t="s">
        <v>3805</v>
      </c>
      <c r="B2081" t="s">
        <v>5632</v>
      </c>
      <c r="C2081" t="s">
        <v>5845</v>
      </c>
      <c r="D2081" t="s">
        <v>40</v>
      </c>
      <c r="E2081">
        <v>1</v>
      </c>
      <c r="F2081">
        <v>5</v>
      </c>
      <c r="G2081" t="s">
        <v>9</v>
      </c>
      <c r="H2081">
        <v>1</v>
      </c>
    </row>
    <row r="2082" spans="1:8" x14ac:dyDescent="0.45">
      <c r="A2082" t="s">
        <v>3805</v>
      </c>
      <c r="B2082" t="s">
        <v>5632</v>
      </c>
      <c r="C2082" t="s">
        <v>5845</v>
      </c>
      <c r="D2082" t="s">
        <v>40</v>
      </c>
      <c r="E2082">
        <v>1</v>
      </c>
      <c r="F2082">
        <v>5</v>
      </c>
      <c r="G2082" t="s">
        <v>16</v>
      </c>
      <c r="H2082">
        <v>1</v>
      </c>
    </row>
    <row r="2083" spans="1:8" x14ac:dyDescent="0.45">
      <c r="A2083" t="s">
        <v>3805</v>
      </c>
      <c r="B2083" t="s">
        <v>5632</v>
      </c>
      <c r="C2083" t="s">
        <v>5845</v>
      </c>
      <c r="D2083" t="s">
        <v>40</v>
      </c>
      <c r="E2083">
        <v>1</v>
      </c>
      <c r="F2083">
        <v>5</v>
      </c>
      <c r="G2083" t="s">
        <v>10</v>
      </c>
      <c r="H2083">
        <v>1</v>
      </c>
    </row>
    <row r="2084" spans="1:8" x14ac:dyDescent="0.45">
      <c r="A2084" t="s">
        <v>2348</v>
      </c>
      <c r="B2084" t="s">
        <v>5631</v>
      </c>
      <c r="C2084" t="s">
        <v>5844</v>
      </c>
      <c r="D2084" t="s">
        <v>40</v>
      </c>
      <c r="E2084">
        <v>1</v>
      </c>
      <c r="F2084">
        <v>3</v>
      </c>
      <c r="G2084" t="s">
        <v>8</v>
      </c>
      <c r="H2084">
        <v>1</v>
      </c>
    </row>
    <row r="2085" spans="1:8" x14ac:dyDescent="0.45">
      <c r="A2085" t="s">
        <v>2348</v>
      </c>
      <c r="B2085" t="s">
        <v>5631</v>
      </c>
      <c r="C2085" t="s">
        <v>5844</v>
      </c>
      <c r="D2085" t="s">
        <v>40</v>
      </c>
      <c r="E2085">
        <v>1</v>
      </c>
      <c r="F2085">
        <v>3</v>
      </c>
      <c r="G2085" t="s">
        <v>14</v>
      </c>
      <c r="H2085">
        <v>1</v>
      </c>
    </row>
    <row r="2086" spans="1:8" x14ac:dyDescent="0.45">
      <c r="A2086" t="s">
        <v>4358</v>
      </c>
      <c r="B2086" t="s">
        <v>5632</v>
      </c>
      <c r="C2086" t="s">
        <v>5845</v>
      </c>
      <c r="D2086" t="s">
        <v>34</v>
      </c>
      <c r="E2086">
        <v>1</v>
      </c>
      <c r="F2086">
        <v>2</v>
      </c>
      <c r="G2086" t="s">
        <v>8</v>
      </c>
      <c r="H2086">
        <v>1</v>
      </c>
    </row>
    <row r="2087" spans="1:8" x14ac:dyDescent="0.45">
      <c r="A2087" t="s">
        <v>88</v>
      </c>
      <c r="B2087" t="s">
        <v>5638</v>
      </c>
      <c r="C2087" t="s">
        <v>5851</v>
      </c>
      <c r="D2087" t="s">
        <v>40</v>
      </c>
      <c r="E2087">
        <v>1</v>
      </c>
      <c r="F2087">
        <v>3</v>
      </c>
      <c r="G2087" t="s">
        <v>8</v>
      </c>
      <c r="H2087">
        <v>1</v>
      </c>
    </row>
    <row r="2088" spans="1:8" x14ac:dyDescent="0.45">
      <c r="A2088" t="s">
        <v>88</v>
      </c>
      <c r="B2088" t="s">
        <v>5638</v>
      </c>
      <c r="C2088" t="s">
        <v>5851</v>
      </c>
      <c r="D2088" t="s">
        <v>40</v>
      </c>
      <c r="E2088">
        <v>1</v>
      </c>
      <c r="F2088">
        <v>3</v>
      </c>
      <c r="G2088" t="s">
        <v>14</v>
      </c>
      <c r="H2088">
        <v>1</v>
      </c>
    </row>
    <row r="2089" spans="1:8" x14ac:dyDescent="0.45">
      <c r="A2089" t="s">
        <v>2161</v>
      </c>
      <c r="B2089" t="s">
        <v>5669</v>
      </c>
      <c r="C2089" t="s">
        <v>5882</v>
      </c>
      <c r="D2089" t="s">
        <v>34</v>
      </c>
      <c r="E2089">
        <v>1</v>
      </c>
      <c r="F2089">
        <v>3</v>
      </c>
      <c r="G2089" t="s">
        <v>10</v>
      </c>
      <c r="H2089">
        <v>1</v>
      </c>
    </row>
    <row r="2090" spans="1:8" x14ac:dyDescent="0.45">
      <c r="A2090" t="s">
        <v>2439</v>
      </c>
      <c r="B2090" t="s">
        <v>5654</v>
      </c>
      <c r="C2090" t="s">
        <v>5867</v>
      </c>
      <c r="D2090" t="s">
        <v>269</v>
      </c>
      <c r="E2090">
        <v>1</v>
      </c>
      <c r="F2090">
        <v>4</v>
      </c>
      <c r="G2090" t="s">
        <v>10</v>
      </c>
      <c r="H2090">
        <v>1</v>
      </c>
    </row>
    <row r="2091" spans="1:8" x14ac:dyDescent="0.45">
      <c r="A2091" t="s">
        <v>2439</v>
      </c>
      <c r="B2091" t="s">
        <v>5654</v>
      </c>
      <c r="C2091" t="s">
        <v>5867</v>
      </c>
      <c r="D2091" t="s">
        <v>269</v>
      </c>
      <c r="E2091">
        <v>1</v>
      </c>
      <c r="F2091">
        <v>4</v>
      </c>
      <c r="G2091" t="s">
        <v>16</v>
      </c>
      <c r="H2091">
        <v>1</v>
      </c>
    </row>
    <row r="2092" spans="1:8" x14ac:dyDescent="0.45">
      <c r="A2092" t="s">
        <v>2439</v>
      </c>
      <c r="B2092" t="s">
        <v>5654</v>
      </c>
      <c r="C2092" t="s">
        <v>5867</v>
      </c>
      <c r="D2092" t="s">
        <v>269</v>
      </c>
      <c r="E2092">
        <v>1</v>
      </c>
      <c r="F2092">
        <v>4</v>
      </c>
      <c r="G2092" t="s">
        <v>8</v>
      </c>
      <c r="H2092">
        <v>1</v>
      </c>
    </row>
    <row r="2093" spans="1:8" x14ac:dyDescent="0.45">
      <c r="A2093" t="s">
        <v>3328</v>
      </c>
      <c r="B2093" t="s">
        <v>5631</v>
      </c>
      <c r="C2093" t="s">
        <v>5844</v>
      </c>
      <c r="D2093" t="s">
        <v>133</v>
      </c>
      <c r="E2093">
        <v>1</v>
      </c>
      <c r="F2093">
        <v>2</v>
      </c>
      <c r="G2093" t="s">
        <v>8</v>
      </c>
      <c r="H2093">
        <v>1</v>
      </c>
    </row>
    <row r="2094" spans="1:8" x14ac:dyDescent="0.45">
      <c r="A2094" t="s">
        <v>4626</v>
      </c>
      <c r="B2094" t="s">
        <v>5641</v>
      </c>
      <c r="C2094" t="s">
        <v>5854</v>
      </c>
      <c r="D2094" t="s">
        <v>34</v>
      </c>
      <c r="E2094">
        <v>1</v>
      </c>
      <c r="F2094">
        <v>4</v>
      </c>
      <c r="G2094" t="s">
        <v>14</v>
      </c>
      <c r="H2094">
        <v>1</v>
      </c>
    </row>
    <row r="2095" spans="1:8" x14ac:dyDescent="0.45">
      <c r="A2095" t="s">
        <v>4626</v>
      </c>
      <c r="B2095" t="s">
        <v>5641</v>
      </c>
      <c r="C2095" t="s">
        <v>5854</v>
      </c>
      <c r="D2095" t="s">
        <v>34</v>
      </c>
      <c r="E2095">
        <v>1</v>
      </c>
      <c r="F2095">
        <v>4</v>
      </c>
      <c r="G2095" t="s">
        <v>16</v>
      </c>
      <c r="H2095">
        <v>1</v>
      </c>
    </row>
    <row r="2096" spans="1:8" x14ac:dyDescent="0.45">
      <c r="A2096" t="s">
        <v>459</v>
      </c>
      <c r="B2096" t="s">
        <v>5645</v>
      </c>
      <c r="C2096" t="s">
        <v>5858</v>
      </c>
      <c r="D2096" t="s">
        <v>40</v>
      </c>
      <c r="E2096">
        <v>1</v>
      </c>
      <c r="F2096">
        <v>3</v>
      </c>
      <c r="G2096" t="s">
        <v>8</v>
      </c>
      <c r="H2096">
        <v>1</v>
      </c>
    </row>
    <row r="2097" spans="1:8" x14ac:dyDescent="0.45">
      <c r="A2097" t="s">
        <v>459</v>
      </c>
      <c r="B2097" t="s">
        <v>5645</v>
      </c>
      <c r="C2097" t="s">
        <v>5858</v>
      </c>
      <c r="D2097" t="s">
        <v>40</v>
      </c>
      <c r="E2097">
        <v>1</v>
      </c>
      <c r="F2097">
        <v>3</v>
      </c>
      <c r="G2097" t="s">
        <v>16</v>
      </c>
      <c r="H2097">
        <v>1</v>
      </c>
    </row>
    <row r="2098" spans="1:8" x14ac:dyDescent="0.45">
      <c r="A2098" t="s">
        <v>2071</v>
      </c>
      <c r="B2098" t="s">
        <v>5666</v>
      </c>
      <c r="C2098" t="s">
        <v>5879</v>
      </c>
      <c r="D2098" t="s">
        <v>40</v>
      </c>
      <c r="E2098">
        <v>1</v>
      </c>
      <c r="F2098">
        <v>3</v>
      </c>
      <c r="G2098" t="s">
        <v>8</v>
      </c>
      <c r="H2098">
        <v>1</v>
      </c>
    </row>
    <row r="2099" spans="1:8" x14ac:dyDescent="0.45">
      <c r="A2099" t="s">
        <v>2071</v>
      </c>
      <c r="B2099" t="s">
        <v>5666</v>
      </c>
      <c r="C2099" t="s">
        <v>5879</v>
      </c>
      <c r="D2099" t="s">
        <v>40</v>
      </c>
      <c r="E2099">
        <v>1</v>
      </c>
      <c r="F2099">
        <v>3</v>
      </c>
      <c r="G2099" t="s">
        <v>10</v>
      </c>
      <c r="H2099">
        <v>1</v>
      </c>
    </row>
    <row r="2100" spans="1:8" x14ac:dyDescent="0.45">
      <c r="A2100" t="s">
        <v>5040</v>
      </c>
      <c r="B2100" t="s">
        <v>5777</v>
      </c>
      <c r="C2100" t="s">
        <v>5990</v>
      </c>
      <c r="D2100" t="s">
        <v>40</v>
      </c>
      <c r="E2100">
        <v>1</v>
      </c>
      <c r="F2100">
        <v>3</v>
      </c>
      <c r="G2100" t="s">
        <v>8</v>
      </c>
      <c r="H2100">
        <v>1</v>
      </c>
    </row>
    <row r="2101" spans="1:8" x14ac:dyDescent="0.45">
      <c r="A2101" t="s">
        <v>5040</v>
      </c>
      <c r="B2101" t="s">
        <v>5777</v>
      </c>
      <c r="C2101" t="s">
        <v>5990</v>
      </c>
      <c r="D2101" t="s">
        <v>40</v>
      </c>
      <c r="E2101">
        <v>1</v>
      </c>
      <c r="F2101">
        <v>3</v>
      </c>
      <c r="G2101" t="s">
        <v>10</v>
      </c>
      <c r="H2101">
        <v>1</v>
      </c>
    </row>
    <row r="2102" spans="1:8" x14ac:dyDescent="0.45">
      <c r="A2102" t="s">
        <v>3634</v>
      </c>
      <c r="B2102" t="s">
        <v>5632</v>
      </c>
      <c r="C2102" t="s">
        <v>5845</v>
      </c>
      <c r="D2102" t="s">
        <v>40</v>
      </c>
      <c r="E2102">
        <v>1</v>
      </c>
      <c r="F2102">
        <v>3</v>
      </c>
      <c r="G2102" t="s">
        <v>8</v>
      </c>
      <c r="H2102">
        <v>1</v>
      </c>
    </row>
    <row r="2103" spans="1:8" x14ac:dyDescent="0.45">
      <c r="A2103" t="s">
        <v>3634</v>
      </c>
      <c r="B2103" t="s">
        <v>5632</v>
      </c>
      <c r="C2103" t="s">
        <v>5845</v>
      </c>
      <c r="D2103" t="s">
        <v>40</v>
      </c>
      <c r="E2103">
        <v>1</v>
      </c>
      <c r="F2103">
        <v>3</v>
      </c>
      <c r="G2103" t="s">
        <v>10</v>
      </c>
      <c r="H2103">
        <v>1</v>
      </c>
    </row>
    <row r="2104" spans="1:8" x14ac:dyDescent="0.45">
      <c r="A2104" t="s">
        <v>201</v>
      </c>
      <c r="B2104" t="s">
        <v>5683</v>
      </c>
      <c r="C2104" t="s">
        <v>5896</v>
      </c>
      <c r="D2104" t="s">
        <v>34</v>
      </c>
      <c r="E2104">
        <v>1</v>
      </c>
      <c r="F2104">
        <v>2</v>
      </c>
      <c r="G2104" t="s">
        <v>16</v>
      </c>
      <c r="H2104">
        <v>1</v>
      </c>
    </row>
    <row r="2105" spans="1:8" x14ac:dyDescent="0.45">
      <c r="A2105" t="s">
        <v>2858</v>
      </c>
      <c r="B2105" t="s">
        <v>5651</v>
      </c>
      <c r="C2105" t="s">
        <v>5864</v>
      </c>
      <c r="D2105" t="s">
        <v>34</v>
      </c>
      <c r="E2105">
        <v>1</v>
      </c>
      <c r="F2105">
        <v>1</v>
      </c>
      <c r="G2105" t="s">
        <v>9</v>
      </c>
      <c r="H2105">
        <v>1</v>
      </c>
    </row>
    <row r="2106" spans="1:8" x14ac:dyDescent="0.45">
      <c r="A2106" t="s">
        <v>353</v>
      </c>
      <c r="B2106" t="s">
        <v>5631</v>
      </c>
      <c r="C2106" t="s">
        <v>5844</v>
      </c>
      <c r="D2106" t="s">
        <v>34</v>
      </c>
      <c r="E2106">
        <v>1</v>
      </c>
      <c r="F2106">
        <v>3</v>
      </c>
      <c r="G2106" t="s">
        <v>8</v>
      </c>
      <c r="H2106">
        <v>1</v>
      </c>
    </row>
    <row r="2107" spans="1:8" x14ac:dyDescent="0.45">
      <c r="A2107" t="s">
        <v>353</v>
      </c>
      <c r="B2107" t="s">
        <v>5631</v>
      </c>
      <c r="C2107" t="s">
        <v>5844</v>
      </c>
      <c r="D2107" t="s">
        <v>34</v>
      </c>
      <c r="E2107">
        <v>1</v>
      </c>
      <c r="F2107">
        <v>3</v>
      </c>
      <c r="G2107" t="s">
        <v>10</v>
      </c>
      <c r="H2107">
        <v>1</v>
      </c>
    </row>
    <row r="2108" spans="1:8" x14ac:dyDescent="0.45">
      <c r="A2108" t="s">
        <v>5391</v>
      </c>
      <c r="B2108" t="s">
        <v>5631</v>
      </c>
      <c r="C2108" t="s">
        <v>5844</v>
      </c>
      <c r="D2108" t="s">
        <v>34</v>
      </c>
      <c r="E2108">
        <v>1</v>
      </c>
      <c r="F2108">
        <v>3</v>
      </c>
      <c r="G2108" t="s">
        <v>14</v>
      </c>
      <c r="H2108">
        <v>1</v>
      </c>
    </row>
    <row r="2109" spans="1:8" x14ac:dyDescent="0.45">
      <c r="A2109" t="s">
        <v>5391</v>
      </c>
      <c r="B2109" t="s">
        <v>5631</v>
      </c>
      <c r="C2109" t="s">
        <v>5844</v>
      </c>
      <c r="D2109" t="s">
        <v>34</v>
      </c>
      <c r="E2109">
        <v>1</v>
      </c>
      <c r="F2109">
        <v>3</v>
      </c>
      <c r="G2109" t="s">
        <v>10</v>
      </c>
      <c r="H2109">
        <v>1</v>
      </c>
    </row>
    <row r="2110" spans="1:8" x14ac:dyDescent="0.45">
      <c r="A2110" t="s">
        <v>2485</v>
      </c>
      <c r="B2110" t="s">
        <v>5736</v>
      </c>
      <c r="C2110" t="s">
        <v>5949</v>
      </c>
      <c r="D2110" t="s">
        <v>34</v>
      </c>
      <c r="E2110">
        <v>1</v>
      </c>
      <c r="F2110">
        <v>2</v>
      </c>
      <c r="G2110" t="s">
        <v>8</v>
      </c>
      <c r="H2110">
        <v>1</v>
      </c>
    </row>
    <row r="2111" spans="1:8" x14ac:dyDescent="0.45">
      <c r="A2111" t="s">
        <v>3982</v>
      </c>
      <c r="B2111" t="s">
        <v>5680</v>
      </c>
      <c r="C2111" t="s">
        <v>5893</v>
      </c>
      <c r="D2111" t="s">
        <v>40</v>
      </c>
      <c r="E2111">
        <v>1</v>
      </c>
      <c r="F2111">
        <v>4</v>
      </c>
      <c r="G2111" t="s">
        <v>16</v>
      </c>
      <c r="H2111">
        <v>1</v>
      </c>
    </row>
    <row r="2112" spans="1:8" x14ac:dyDescent="0.45">
      <c r="A2112" t="s">
        <v>3982</v>
      </c>
      <c r="B2112" t="s">
        <v>5680</v>
      </c>
      <c r="C2112" t="s">
        <v>5893</v>
      </c>
      <c r="D2112" t="s">
        <v>40</v>
      </c>
      <c r="E2112">
        <v>1</v>
      </c>
      <c r="F2112">
        <v>4</v>
      </c>
      <c r="G2112" t="s">
        <v>14</v>
      </c>
      <c r="H2112">
        <v>1</v>
      </c>
    </row>
    <row r="2113" spans="1:8" x14ac:dyDescent="0.45">
      <c r="A2113" t="s">
        <v>3982</v>
      </c>
      <c r="B2113" t="s">
        <v>5680</v>
      </c>
      <c r="C2113" t="s">
        <v>5893</v>
      </c>
      <c r="D2113" t="s">
        <v>40</v>
      </c>
      <c r="E2113">
        <v>1</v>
      </c>
      <c r="F2113">
        <v>4</v>
      </c>
      <c r="G2113" t="s">
        <v>8</v>
      </c>
      <c r="H2113">
        <v>1</v>
      </c>
    </row>
    <row r="2114" spans="1:8" x14ac:dyDescent="0.45">
      <c r="A2114" t="s">
        <v>2546</v>
      </c>
      <c r="B2114" t="s">
        <v>5651</v>
      </c>
      <c r="C2114" t="s">
        <v>5864</v>
      </c>
      <c r="D2114" t="s">
        <v>40</v>
      </c>
      <c r="E2114">
        <v>1</v>
      </c>
      <c r="F2114">
        <v>3</v>
      </c>
      <c r="G2114" t="s">
        <v>8</v>
      </c>
      <c r="H2114">
        <v>1</v>
      </c>
    </row>
    <row r="2115" spans="1:8" x14ac:dyDescent="0.45">
      <c r="A2115" t="s">
        <v>2546</v>
      </c>
      <c r="B2115" t="s">
        <v>5651</v>
      </c>
      <c r="C2115" t="s">
        <v>5864</v>
      </c>
      <c r="D2115" t="s">
        <v>40</v>
      </c>
      <c r="E2115">
        <v>1</v>
      </c>
      <c r="F2115">
        <v>3</v>
      </c>
      <c r="G2115" t="s">
        <v>14</v>
      </c>
      <c r="H2115">
        <v>1</v>
      </c>
    </row>
    <row r="2116" spans="1:8" x14ac:dyDescent="0.45">
      <c r="A2116" t="s">
        <v>1498</v>
      </c>
      <c r="B2116" t="s">
        <v>5670</v>
      </c>
      <c r="C2116" t="s">
        <v>5883</v>
      </c>
      <c r="D2116" t="s">
        <v>34</v>
      </c>
      <c r="E2116">
        <v>1</v>
      </c>
      <c r="F2116">
        <v>3</v>
      </c>
      <c r="G2116" t="s">
        <v>14</v>
      </c>
      <c r="H2116">
        <v>1</v>
      </c>
    </row>
    <row r="2117" spans="1:8" x14ac:dyDescent="0.45">
      <c r="A2117" t="s">
        <v>1498</v>
      </c>
      <c r="B2117" t="s">
        <v>5670</v>
      </c>
      <c r="C2117" t="s">
        <v>5883</v>
      </c>
      <c r="D2117" t="s">
        <v>34</v>
      </c>
      <c r="E2117">
        <v>1</v>
      </c>
      <c r="F2117">
        <v>3</v>
      </c>
      <c r="G2117" t="s">
        <v>8</v>
      </c>
      <c r="H2117">
        <v>1</v>
      </c>
    </row>
    <row r="2118" spans="1:8" x14ac:dyDescent="0.45">
      <c r="A2118" t="s">
        <v>774</v>
      </c>
      <c r="B2118" t="s">
        <v>5638</v>
      </c>
      <c r="C2118" t="s">
        <v>5851</v>
      </c>
      <c r="D2118" t="s">
        <v>34</v>
      </c>
      <c r="E2118">
        <v>1</v>
      </c>
      <c r="F2118">
        <v>1</v>
      </c>
      <c r="G2118" t="s">
        <v>9</v>
      </c>
      <c r="H2118">
        <v>1</v>
      </c>
    </row>
    <row r="2119" spans="1:8" x14ac:dyDescent="0.45">
      <c r="A2119" t="s">
        <v>1893</v>
      </c>
      <c r="B2119" t="s">
        <v>5631</v>
      </c>
      <c r="C2119" t="s">
        <v>5844</v>
      </c>
      <c r="D2119" t="s">
        <v>40</v>
      </c>
      <c r="E2119">
        <v>1</v>
      </c>
      <c r="F2119">
        <v>2</v>
      </c>
      <c r="G2119" t="s">
        <v>10</v>
      </c>
      <c r="H2119">
        <v>1</v>
      </c>
    </row>
    <row r="2120" spans="1:8" x14ac:dyDescent="0.45">
      <c r="A2120" t="s">
        <v>3337</v>
      </c>
      <c r="B2120" t="s">
        <v>5623</v>
      </c>
      <c r="C2120" t="s">
        <v>5836</v>
      </c>
      <c r="D2120" t="s">
        <v>34</v>
      </c>
      <c r="E2120">
        <v>1</v>
      </c>
      <c r="F2120">
        <v>3</v>
      </c>
      <c r="G2120" t="s">
        <v>8</v>
      </c>
      <c r="H2120">
        <v>1</v>
      </c>
    </row>
    <row r="2121" spans="1:8" x14ac:dyDescent="0.45">
      <c r="A2121" t="s">
        <v>1553</v>
      </c>
      <c r="B2121" t="s">
        <v>5649</v>
      </c>
      <c r="C2121" t="s">
        <v>5862</v>
      </c>
      <c r="D2121" t="s">
        <v>40</v>
      </c>
      <c r="E2121">
        <v>1</v>
      </c>
      <c r="F2121">
        <v>2</v>
      </c>
      <c r="G2121" t="s">
        <v>8</v>
      </c>
      <c r="H2121">
        <v>1</v>
      </c>
    </row>
    <row r="2122" spans="1:8" x14ac:dyDescent="0.45">
      <c r="A2122" t="s">
        <v>4031</v>
      </c>
      <c r="B2122" t="s">
        <v>5641</v>
      </c>
      <c r="C2122" t="s">
        <v>5854</v>
      </c>
      <c r="D2122" t="s">
        <v>34</v>
      </c>
      <c r="E2122">
        <v>1</v>
      </c>
      <c r="F2122">
        <v>3</v>
      </c>
      <c r="G2122" t="s">
        <v>16</v>
      </c>
      <c r="H2122">
        <v>1</v>
      </c>
    </row>
    <row r="2123" spans="1:8" x14ac:dyDescent="0.45">
      <c r="A2123" t="s">
        <v>5452</v>
      </c>
      <c r="B2123" t="s">
        <v>5647</v>
      </c>
      <c r="C2123" t="s">
        <v>5860</v>
      </c>
      <c r="D2123" t="s">
        <v>34</v>
      </c>
      <c r="E2123">
        <v>1</v>
      </c>
      <c r="F2123">
        <v>3</v>
      </c>
      <c r="G2123" t="s">
        <v>9</v>
      </c>
      <c r="H2123">
        <v>1</v>
      </c>
    </row>
    <row r="2124" spans="1:8" x14ac:dyDescent="0.45">
      <c r="A2124" t="s">
        <v>5452</v>
      </c>
      <c r="B2124" t="s">
        <v>5647</v>
      </c>
      <c r="C2124" t="s">
        <v>5860</v>
      </c>
      <c r="D2124" t="s">
        <v>34</v>
      </c>
      <c r="E2124">
        <v>1</v>
      </c>
      <c r="F2124">
        <v>3</v>
      </c>
      <c r="G2124" t="s">
        <v>8</v>
      </c>
      <c r="H2124">
        <v>1</v>
      </c>
    </row>
    <row r="2125" spans="1:8" x14ac:dyDescent="0.45">
      <c r="A2125" t="s">
        <v>4872</v>
      </c>
      <c r="B2125" t="s">
        <v>5670</v>
      </c>
      <c r="C2125" t="s">
        <v>5883</v>
      </c>
      <c r="D2125" t="s">
        <v>34</v>
      </c>
      <c r="E2125">
        <v>1</v>
      </c>
      <c r="F2125">
        <v>2</v>
      </c>
      <c r="G2125" t="s">
        <v>8</v>
      </c>
      <c r="H2125">
        <v>1</v>
      </c>
    </row>
    <row r="2126" spans="1:8" x14ac:dyDescent="0.45">
      <c r="A2126" t="s">
        <v>533</v>
      </c>
      <c r="B2126" t="s">
        <v>5670</v>
      </c>
      <c r="C2126" t="s">
        <v>5883</v>
      </c>
      <c r="D2126" t="s">
        <v>40</v>
      </c>
      <c r="E2126">
        <v>1</v>
      </c>
      <c r="F2126">
        <v>2</v>
      </c>
      <c r="G2126" t="s">
        <v>8</v>
      </c>
      <c r="H2126">
        <v>1</v>
      </c>
    </row>
    <row r="2127" spans="1:8" x14ac:dyDescent="0.45">
      <c r="A2127" t="s">
        <v>1070</v>
      </c>
      <c r="B2127" t="s">
        <v>5649</v>
      </c>
      <c r="C2127" t="s">
        <v>5862</v>
      </c>
      <c r="D2127" t="s">
        <v>40</v>
      </c>
      <c r="E2127">
        <v>1</v>
      </c>
      <c r="F2127">
        <v>2</v>
      </c>
      <c r="G2127" t="s">
        <v>10</v>
      </c>
      <c r="H2127">
        <v>1</v>
      </c>
    </row>
    <row r="2128" spans="1:8" x14ac:dyDescent="0.45">
      <c r="A2128" t="s">
        <v>5255</v>
      </c>
      <c r="B2128" t="s">
        <v>5649</v>
      </c>
      <c r="C2128" t="s">
        <v>5862</v>
      </c>
      <c r="D2128" t="s">
        <v>40</v>
      </c>
      <c r="E2128">
        <v>1</v>
      </c>
      <c r="F2128">
        <v>3</v>
      </c>
      <c r="G2128" t="s">
        <v>9</v>
      </c>
      <c r="H2128">
        <v>1</v>
      </c>
    </row>
    <row r="2129" spans="1:8" x14ac:dyDescent="0.45">
      <c r="A2129" t="s">
        <v>5255</v>
      </c>
      <c r="B2129" t="s">
        <v>5649</v>
      </c>
      <c r="C2129" t="s">
        <v>5862</v>
      </c>
      <c r="D2129" t="s">
        <v>40</v>
      </c>
      <c r="E2129">
        <v>1</v>
      </c>
      <c r="F2129">
        <v>3</v>
      </c>
      <c r="G2129" t="s">
        <v>8</v>
      </c>
      <c r="H2129">
        <v>1</v>
      </c>
    </row>
    <row r="2130" spans="1:8" x14ac:dyDescent="0.45">
      <c r="A2130" t="s">
        <v>4005</v>
      </c>
      <c r="B2130" t="s">
        <v>5631</v>
      </c>
      <c r="C2130" t="s">
        <v>5844</v>
      </c>
      <c r="D2130" t="s">
        <v>40</v>
      </c>
      <c r="E2130">
        <v>1</v>
      </c>
      <c r="F2130">
        <v>4</v>
      </c>
      <c r="G2130" t="s">
        <v>10</v>
      </c>
      <c r="H2130">
        <v>1</v>
      </c>
    </row>
    <row r="2131" spans="1:8" x14ac:dyDescent="0.45">
      <c r="A2131" t="s">
        <v>4005</v>
      </c>
      <c r="B2131" t="s">
        <v>5631</v>
      </c>
      <c r="C2131" t="s">
        <v>5844</v>
      </c>
      <c r="D2131" t="s">
        <v>40</v>
      </c>
      <c r="E2131">
        <v>1</v>
      </c>
      <c r="F2131">
        <v>4</v>
      </c>
      <c r="G2131" t="s">
        <v>8</v>
      </c>
      <c r="H2131">
        <v>1</v>
      </c>
    </row>
    <row r="2132" spans="1:8" x14ac:dyDescent="0.45">
      <c r="A2132" t="s">
        <v>757</v>
      </c>
      <c r="B2132" t="s">
        <v>5624</v>
      </c>
      <c r="C2132" t="s">
        <v>5837</v>
      </c>
      <c r="D2132" t="s">
        <v>34</v>
      </c>
      <c r="E2132">
        <v>1</v>
      </c>
      <c r="F2132">
        <v>3</v>
      </c>
      <c r="G2132" t="s">
        <v>16</v>
      </c>
      <c r="H2132">
        <v>1</v>
      </c>
    </row>
    <row r="2133" spans="1:8" x14ac:dyDescent="0.45">
      <c r="A2133" t="s">
        <v>4928</v>
      </c>
      <c r="B2133" t="s">
        <v>5631</v>
      </c>
      <c r="C2133" t="s">
        <v>5844</v>
      </c>
      <c r="D2133" t="s">
        <v>40</v>
      </c>
      <c r="E2133">
        <v>1</v>
      </c>
      <c r="F2133">
        <v>4</v>
      </c>
      <c r="G2133" t="s">
        <v>8</v>
      </c>
      <c r="H2133">
        <v>1</v>
      </c>
    </row>
    <row r="2134" spans="1:8" x14ac:dyDescent="0.45">
      <c r="A2134" t="s">
        <v>4928</v>
      </c>
      <c r="B2134" t="s">
        <v>5631</v>
      </c>
      <c r="C2134" t="s">
        <v>5844</v>
      </c>
      <c r="D2134" t="s">
        <v>40</v>
      </c>
      <c r="E2134">
        <v>1</v>
      </c>
      <c r="F2134">
        <v>4</v>
      </c>
      <c r="G2134" t="s">
        <v>9</v>
      </c>
      <c r="H2134">
        <v>1</v>
      </c>
    </row>
    <row r="2135" spans="1:8" x14ac:dyDescent="0.45">
      <c r="A2135" t="s">
        <v>4928</v>
      </c>
      <c r="B2135" t="s">
        <v>5631</v>
      </c>
      <c r="C2135" t="s">
        <v>5844</v>
      </c>
      <c r="D2135" t="s">
        <v>40</v>
      </c>
      <c r="E2135">
        <v>1</v>
      </c>
      <c r="F2135">
        <v>4</v>
      </c>
      <c r="G2135" t="s">
        <v>14</v>
      </c>
      <c r="H2135">
        <v>1</v>
      </c>
    </row>
    <row r="2136" spans="1:8" x14ac:dyDescent="0.45">
      <c r="A2136" t="s">
        <v>2956</v>
      </c>
      <c r="B2136" t="s">
        <v>5626</v>
      </c>
      <c r="C2136" t="s">
        <v>5839</v>
      </c>
      <c r="D2136" t="s">
        <v>34</v>
      </c>
      <c r="E2136">
        <v>1</v>
      </c>
      <c r="F2136">
        <v>2</v>
      </c>
      <c r="G2136" t="s">
        <v>10</v>
      </c>
      <c r="H2136">
        <v>1</v>
      </c>
    </row>
    <row r="2137" spans="1:8" x14ac:dyDescent="0.45">
      <c r="A2137" t="s">
        <v>2716</v>
      </c>
      <c r="B2137" t="s">
        <v>5644</v>
      </c>
      <c r="C2137" t="s">
        <v>5857</v>
      </c>
      <c r="D2137" t="s">
        <v>34</v>
      </c>
      <c r="E2137">
        <v>1</v>
      </c>
      <c r="F2137">
        <v>2</v>
      </c>
      <c r="G2137" t="s">
        <v>14</v>
      </c>
      <c r="H2137">
        <v>1</v>
      </c>
    </row>
    <row r="2138" spans="1:8" x14ac:dyDescent="0.45">
      <c r="A2138" t="s">
        <v>2716</v>
      </c>
      <c r="B2138" t="s">
        <v>5644</v>
      </c>
      <c r="C2138" t="s">
        <v>5857</v>
      </c>
      <c r="D2138" t="s">
        <v>34</v>
      </c>
      <c r="E2138">
        <v>1</v>
      </c>
      <c r="F2138">
        <v>2</v>
      </c>
      <c r="G2138" t="s">
        <v>9</v>
      </c>
      <c r="H2138">
        <v>1</v>
      </c>
    </row>
    <row r="2139" spans="1:8" x14ac:dyDescent="0.45">
      <c r="A2139" t="s">
        <v>4433</v>
      </c>
      <c r="B2139" t="s">
        <v>5626</v>
      </c>
      <c r="C2139" t="s">
        <v>5839</v>
      </c>
      <c r="D2139" t="s">
        <v>34</v>
      </c>
      <c r="E2139">
        <v>1</v>
      </c>
      <c r="F2139">
        <v>3</v>
      </c>
      <c r="G2139" t="s">
        <v>8</v>
      </c>
      <c r="H2139">
        <v>1</v>
      </c>
    </row>
    <row r="2140" spans="1:8" x14ac:dyDescent="0.45">
      <c r="A2140" t="s">
        <v>4433</v>
      </c>
      <c r="B2140" t="s">
        <v>5626</v>
      </c>
      <c r="C2140" t="s">
        <v>5839</v>
      </c>
      <c r="D2140" t="s">
        <v>34</v>
      </c>
      <c r="E2140">
        <v>1</v>
      </c>
      <c r="F2140">
        <v>3</v>
      </c>
      <c r="G2140" t="s">
        <v>16</v>
      </c>
      <c r="H2140">
        <v>1</v>
      </c>
    </row>
    <row r="2141" spans="1:8" x14ac:dyDescent="0.45">
      <c r="A2141" t="s">
        <v>403</v>
      </c>
      <c r="B2141" t="s">
        <v>5722</v>
      </c>
      <c r="C2141" t="s">
        <v>5935</v>
      </c>
      <c r="D2141" t="s">
        <v>34</v>
      </c>
      <c r="E2141">
        <v>1</v>
      </c>
      <c r="F2141">
        <v>3</v>
      </c>
      <c r="G2141" t="s">
        <v>14</v>
      </c>
      <c r="H2141">
        <v>1</v>
      </c>
    </row>
    <row r="2142" spans="1:8" x14ac:dyDescent="0.45">
      <c r="A2142" t="s">
        <v>1824</v>
      </c>
      <c r="B2142" t="s">
        <v>5778</v>
      </c>
      <c r="C2142" t="s">
        <v>5991</v>
      </c>
      <c r="D2142" t="s">
        <v>34</v>
      </c>
      <c r="E2142">
        <v>1</v>
      </c>
      <c r="F2142">
        <v>3</v>
      </c>
      <c r="G2142" t="s">
        <v>14</v>
      </c>
      <c r="H2142">
        <v>1</v>
      </c>
    </row>
    <row r="2143" spans="1:8" x14ac:dyDescent="0.45">
      <c r="A2143" t="s">
        <v>1824</v>
      </c>
      <c r="B2143" t="s">
        <v>5778</v>
      </c>
      <c r="C2143" t="s">
        <v>5991</v>
      </c>
      <c r="D2143" t="s">
        <v>34</v>
      </c>
      <c r="E2143">
        <v>1</v>
      </c>
      <c r="F2143">
        <v>3</v>
      </c>
      <c r="G2143" t="s">
        <v>8</v>
      </c>
      <c r="H2143">
        <v>1</v>
      </c>
    </row>
    <row r="2144" spans="1:8" x14ac:dyDescent="0.45">
      <c r="A2144" t="s">
        <v>2979</v>
      </c>
      <c r="B2144" t="s">
        <v>5631</v>
      </c>
      <c r="C2144" t="s">
        <v>5844</v>
      </c>
      <c r="D2144" t="s">
        <v>269</v>
      </c>
      <c r="E2144">
        <v>1</v>
      </c>
      <c r="F2144">
        <v>4</v>
      </c>
      <c r="G2144" t="s">
        <v>8</v>
      </c>
      <c r="H2144">
        <v>1</v>
      </c>
    </row>
    <row r="2145" spans="1:8" x14ac:dyDescent="0.45">
      <c r="A2145" t="s">
        <v>2979</v>
      </c>
      <c r="B2145" t="s">
        <v>5631</v>
      </c>
      <c r="C2145" t="s">
        <v>5844</v>
      </c>
      <c r="D2145" t="s">
        <v>269</v>
      </c>
      <c r="E2145">
        <v>1</v>
      </c>
      <c r="F2145">
        <v>4</v>
      </c>
      <c r="G2145" t="s">
        <v>9</v>
      </c>
      <c r="H2145">
        <v>1</v>
      </c>
    </row>
    <row r="2146" spans="1:8" x14ac:dyDescent="0.45">
      <c r="A2146" t="s">
        <v>5427</v>
      </c>
      <c r="B2146" t="s">
        <v>5668</v>
      </c>
      <c r="C2146" t="s">
        <v>5881</v>
      </c>
      <c r="D2146" t="s">
        <v>34</v>
      </c>
      <c r="E2146">
        <v>1</v>
      </c>
      <c r="F2146">
        <v>3</v>
      </c>
      <c r="G2146" t="s">
        <v>10</v>
      </c>
      <c r="H2146">
        <v>1</v>
      </c>
    </row>
    <row r="2147" spans="1:8" x14ac:dyDescent="0.45">
      <c r="A2147" t="s">
        <v>1437</v>
      </c>
      <c r="B2147" t="s">
        <v>5631</v>
      </c>
      <c r="C2147" t="s">
        <v>5844</v>
      </c>
      <c r="D2147" t="s">
        <v>133</v>
      </c>
      <c r="E2147">
        <v>1</v>
      </c>
      <c r="F2147">
        <v>1</v>
      </c>
      <c r="G2147" t="s">
        <v>9</v>
      </c>
      <c r="H2147">
        <v>1</v>
      </c>
    </row>
    <row r="2148" spans="1:8" x14ac:dyDescent="0.45">
      <c r="A2148" t="s">
        <v>825</v>
      </c>
      <c r="B2148" t="s">
        <v>5645</v>
      </c>
      <c r="C2148" t="s">
        <v>5858</v>
      </c>
      <c r="D2148" t="s">
        <v>40</v>
      </c>
      <c r="E2148">
        <v>1</v>
      </c>
      <c r="F2148">
        <v>2</v>
      </c>
      <c r="G2148" t="s">
        <v>8</v>
      </c>
      <c r="H2148">
        <v>1</v>
      </c>
    </row>
    <row r="2149" spans="1:8" x14ac:dyDescent="0.45">
      <c r="A2149" t="s">
        <v>1965</v>
      </c>
      <c r="B2149" t="s">
        <v>5703</v>
      </c>
      <c r="C2149" t="s">
        <v>5916</v>
      </c>
      <c r="D2149" t="s">
        <v>34</v>
      </c>
      <c r="E2149">
        <v>1</v>
      </c>
      <c r="F2149">
        <v>4</v>
      </c>
      <c r="G2149" t="s">
        <v>10</v>
      </c>
      <c r="H2149">
        <v>1</v>
      </c>
    </row>
    <row r="2150" spans="1:8" x14ac:dyDescent="0.45">
      <c r="A2150" t="s">
        <v>1965</v>
      </c>
      <c r="B2150" t="s">
        <v>5703</v>
      </c>
      <c r="C2150" t="s">
        <v>5916</v>
      </c>
      <c r="D2150" t="s">
        <v>34</v>
      </c>
      <c r="E2150">
        <v>1</v>
      </c>
      <c r="F2150">
        <v>4</v>
      </c>
      <c r="G2150" t="s">
        <v>16</v>
      </c>
      <c r="H2150">
        <v>1</v>
      </c>
    </row>
    <row r="2151" spans="1:8" x14ac:dyDescent="0.45">
      <c r="A2151" t="s">
        <v>5032</v>
      </c>
      <c r="B2151" t="s">
        <v>5624</v>
      </c>
      <c r="C2151" t="s">
        <v>5837</v>
      </c>
      <c r="D2151" t="s">
        <v>34</v>
      </c>
      <c r="E2151">
        <v>1</v>
      </c>
      <c r="F2151">
        <v>5</v>
      </c>
      <c r="G2151" t="s">
        <v>16</v>
      </c>
      <c r="H2151">
        <v>1</v>
      </c>
    </row>
    <row r="2152" spans="1:8" x14ac:dyDescent="0.45">
      <c r="A2152" t="s">
        <v>3766</v>
      </c>
      <c r="B2152" t="s">
        <v>5631</v>
      </c>
      <c r="C2152" t="s">
        <v>5844</v>
      </c>
      <c r="D2152" t="s">
        <v>34</v>
      </c>
      <c r="E2152">
        <v>1</v>
      </c>
      <c r="F2152">
        <v>3</v>
      </c>
      <c r="G2152" t="s">
        <v>8</v>
      </c>
      <c r="H2152">
        <v>1</v>
      </c>
    </row>
    <row r="2153" spans="1:8" x14ac:dyDescent="0.45">
      <c r="A2153" t="s">
        <v>3766</v>
      </c>
      <c r="B2153" t="s">
        <v>5631</v>
      </c>
      <c r="C2153" t="s">
        <v>5844</v>
      </c>
      <c r="D2153" t="s">
        <v>34</v>
      </c>
      <c r="E2153">
        <v>1</v>
      </c>
      <c r="F2153">
        <v>3</v>
      </c>
      <c r="G2153" t="s">
        <v>14</v>
      </c>
      <c r="H2153">
        <v>1</v>
      </c>
    </row>
    <row r="2154" spans="1:8" x14ac:dyDescent="0.45">
      <c r="A2154" t="s">
        <v>4714</v>
      </c>
      <c r="B2154" t="s">
        <v>5651</v>
      </c>
      <c r="C2154" t="s">
        <v>5864</v>
      </c>
      <c r="D2154" t="s">
        <v>40</v>
      </c>
      <c r="E2154">
        <v>1</v>
      </c>
      <c r="F2154">
        <v>2</v>
      </c>
      <c r="G2154" t="s">
        <v>8</v>
      </c>
      <c r="H2154">
        <v>1</v>
      </c>
    </row>
    <row r="2155" spans="1:8" x14ac:dyDescent="0.45">
      <c r="A2155" t="s">
        <v>3487</v>
      </c>
      <c r="B2155" t="s">
        <v>5655</v>
      </c>
      <c r="C2155" t="s">
        <v>5868</v>
      </c>
      <c r="D2155" t="s">
        <v>34</v>
      </c>
      <c r="E2155">
        <v>1</v>
      </c>
      <c r="F2155">
        <v>4</v>
      </c>
      <c r="G2155" t="s">
        <v>16</v>
      </c>
      <c r="H2155">
        <v>1</v>
      </c>
    </row>
    <row r="2156" spans="1:8" x14ac:dyDescent="0.45">
      <c r="A2156" t="s">
        <v>2894</v>
      </c>
      <c r="B2156" t="s">
        <v>5642</v>
      </c>
      <c r="C2156" t="s">
        <v>5855</v>
      </c>
      <c r="D2156" t="s">
        <v>34</v>
      </c>
      <c r="E2156">
        <v>1</v>
      </c>
      <c r="F2156">
        <v>4</v>
      </c>
      <c r="G2156" t="s">
        <v>16</v>
      </c>
      <c r="H2156">
        <v>1</v>
      </c>
    </row>
    <row r="2157" spans="1:8" x14ac:dyDescent="0.45">
      <c r="A2157" t="s">
        <v>1261</v>
      </c>
      <c r="B2157" t="s">
        <v>5641</v>
      </c>
      <c r="C2157" t="s">
        <v>5854</v>
      </c>
      <c r="D2157" t="s">
        <v>133</v>
      </c>
      <c r="E2157">
        <v>1</v>
      </c>
      <c r="F2157">
        <v>3</v>
      </c>
      <c r="G2157" t="s">
        <v>8</v>
      </c>
      <c r="H2157">
        <v>1</v>
      </c>
    </row>
    <row r="2158" spans="1:8" x14ac:dyDescent="0.45">
      <c r="A2158" t="s">
        <v>1261</v>
      </c>
      <c r="B2158" t="s">
        <v>5641</v>
      </c>
      <c r="C2158" t="s">
        <v>5854</v>
      </c>
      <c r="D2158" t="s">
        <v>133</v>
      </c>
      <c r="E2158">
        <v>1</v>
      </c>
      <c r="F2158">
        <v>3</v>
      </c>
      <c r="G2158" t="s">
        <v>16</v>
      </c>
      <c r="H2158">
        <v>1</v>
      </c>
    </row>
    <row r="2159" spans="1:8" x14ac:dyDescent="0.45">
      <c r="A2159" t="s">
        <v>176</v>
      </c>
      <c r="B2159" t="s">
        <v>5752</v>
      </c>
      <c r="C2159" t="s">
        <v>5965</v>
      </c>
      <c r="D2159" t="s">
        <v>34</v>
      </c>
      <c r="E2159">
        <v>1</v>
      </c>
      <c r="F2159">
        <v>3</v>
      </c>
      <c r="G2159" t="s">
        <v>10</v>
      </c>
      <c r="H2159">
        <v>1</v>
      </c>
    </row>
    <row r="2160" spans="1:8" x14ac:dyDescent="0.45">
      <c r="A2160" t="s">
        <v>64</v>
      </c>
      <c r="B2160" t="s">
        <v>5638</v>
      </c>
      <c r="C2160" t="s">
        <v>5851</v>
      </c>
      <c r="D2160" t="s">
        <v>34</v>
      </c>
      <c r="E2160">
        <v>1</v>
      </c>
      <c r="F2160">
        <v>2</v>
      </c>
      <c r="G2160" t="s">
        <v>8</v>
      </c>
      <c r="H2160">
        <v>1</v>
      </c>
    </row>
    <row r="2161" spans="1:8" x14ac:dyDescent="0.45">
      <c r="A2161" t="s">
        <v>1687</v>
      </c>
      <c r="B2161" t="s">
        <v>5682</v>
      </c>
      <c r="C2161" t="s">
        <v>5895</v>
      </c>
      <c r="D2161" t="s">
        <v>40</v>
      </c>
      <c r="E2161">
        <v>1</v>
      </c>
      <c r="F2161">
        <v>1</v>
      </c>
      <c r="G2161" t="s">
        <v>16</v>
      </c>
      <c r="H2161">
        <v>1</v>
      </c>
    </row>
    <row r="2162" spans="1:8" x14ac:dyDescent="0.45">
      <c r="A2162" t="s">
        <v>4146</v>
      </c>
      <c r="B2162" t="s">
        <v>5723</v>
      </c>
      <c r="C2162" t="s">
        <v>5936</v>
      </c>
      <c r="D2162" t="s">
        <v>40</v>
      </c>
      <c r="E2162">
        <v>1</v>
      </c>
      <c r="F2162">
        <v>2</v>
      </c>
      <c r="G2162" t="s">
        <v>10</v>
      </c>
      <c r="H2162">
        <v>1</v>
      </c>
    </row>
    <row r="2163" spans="1:8" x14ac:dyDescent="0.45">
      <c r="A2163" t="s">
        <v>3207</v>
      </c>
      <c r="B2163" t="s">
        <v>5624</v>
      </c>
      <c r="C2163" t="s">
        <v>5837</v>
      </c>
      <c r="D2163" t="s">
        <v>34</v>
      </c>
      <c r="E2163">
        <v>1</v>
      </c>
      <c r="F2163">
        <v>4</v>
      </c>
      <c r="G2163" t="s">
        <v>8</v>
      </c>
      <c r="H2163">
        <v>1</v>
      </c>
    </row>
    <row r="2164" spans="1:8" x14ac:dyDescent="0.45">
      <c r="A2164" t="s">
        <v>3207</v>
      </c>
      <c r="B2164" t="s">
        <v>5624</v>
      </c>
      <c r="C2164" t="s">
        <v>5837</v>
      </c>
      <c r="D2164" t="s">
        <v>34</v>
      </c>
      <c r="E2164">
        <v>1</v>
      </c>
      <c r="F2164">
        <v>4</v>
      </c>
      <c r="G2164" t="s">
        <v>9</v>
      </c>
      <c r="H2164">
        <v>1</v>
      </c>
    </row>
    <row r="2165" spans="1:8" x14ac:dyDescent="0.45">
      <c r="A2165" t="s">
        <v>3207</v>
      </c>
      <c r="B2165" t="s">
        <v>5624</v>
      </c>
      <c r="C2165" t="s">
        <v>5837</v>
      </c>
      <c r="D2165" t="s">
        <v>34</v>
      </c>
      <c r="E2165">
        <v>1</v>
      </c>
      <c r="F2165">
        <v>4</v>
      </c>
      <c r="G2165" t="s">
        <v>16</v>
      </c>
      <c r="H2165">
        <v>1</v>
      </c>
    </row>
    <row r="2166" spans="1:8" x14ac:dyDescent="0.45">
      <c r="A2166" t="s">
        <v>4669</v>
      </c>
      <c r="B2166" t="s">
        <v>5644</v>
      </c>
      <c r="C2166" t="s">
        <v>5857</v>
      </c>
      <c r="D2166" t="s">
        <v>40</v>
      </c>
      <c r="E2166">
        <v>1</v>
      </c>
      <c r="F2166">
        <v>2</v>
      </c>
      <c r="G2166" t="s">
        <v>8</v>
      </c>
      <c r="H2166">
        <v>1</v>
      </c>
    </row>
    <row r="2167" spans="1:8" x14ac:dyDescent="0.45">
      <c r="A2167" t="s">
        <v>1121</v>
      </c>
      <c r="B2167" t="s">
        <v>5637</v>
      </c>
      <c r="C2167" t="s">
        <v>5850</v>
      </c>
      <c r="D2167" t="s">
        <v>40</v>
      </c>
      <c r="E2167">
        <v>1</v>
      </c>
      <c r="F2167">
        <v>4</v>
      </c>
      <c r="G2167" t="s">
        <v>8</v>
      </c>
      <c r="H2167">
        <v>1</v>
      </c>
    </row>
    <row r="2168" spans="1:8" x14ac:dyDescent="0.45">
      <c r="A2168" t="s">
        <v>1121</v>
      </c>
      <c r="B2168" t="s">
        <v>5637</v>
      </c>
      <c r="C2168" t="s">
        <v>5850</v>
      </c>
      <c r="D2168" t="s">
        <v>40</v>
      </c>
      <c r="E2168">
        <v>1</v>
      </c>
      <c r="F2168">
        <v>4</v>
      </c>
      <c r="G2168" t="s">
        <v>14</v>
      </c>
      <c r="H2168">
        <v>1</v>
      </c>
    </row>
    <row r="2169" spans="1:8" x14ac:dyDescent="0.45">
      <c r="A2169" t="s">
        <v>4959</v>
      </c>
      <c r="B2169" t="s">
        <v>5656</v>
      </c>
      <c r="C2169" t="s">
        <v>5869</v>
      </c>
      <c r="D2169" t="s">
        <v>269</v>
      </c>
      <c r="E2169">
        <v>1</v>
      </c>
      <c r="F2169">
        <v>2</v>
      </c>
      <c r="G2169" t="s">
        <v>8</v>
      </c>
      <c r="H2169">
        <v>1</v>
      </c>
    </row>
    <row r="2170" spans="1:8" x14ac:dyDescent="0.45">
      <c r="A2170" t="s">
        <v>3671</v>
      </c>
      <c r="B2170" t="s">
        <v>5662</v>
      </c>
      <c r="C2170" t="s">
        <v>5875</v>
      </c>
      <c r="D2170" t="s">
        <v>40</v>
      </c>
      <c r="E2170">
        <v>1</v>
      </c>
      <c r="F2170">
        <v>2</v>
      </c>
      <c r="G2170" t="s">
        <v>8</v>
      </c>
      <c r="H2170">
        <v>1</v>
      </c>
    </row>
    <row r="2171" spans="1:8" x14ac:dyDescent="0.45">
      <c r="A2171" t="s">
        <v>2385</v>
      </c>
      <c r="B2171" t="s">
        <v>5752</v>
      </c>
      <c r="C2171" t="s">
        <v>5965</v>
      </c>
      <c r="D2171" t="s">
        <v>40</v>
      </c>
      <c r="E2171">
        <v>1</v>
      </c>
      <c r="F2171">
        <v>3</v>
      </c>
      <c r="G2171" t="s">
        <v>16</v>
      </c>
      <c r="H2171">
        <v>1</v>
      </c>
    </row>
    <row r="2172" spans="1:8" x14ac:dyDescent="0.45">
      <c r="A2172" t="s">
        <v>2385</v>
      </c>
      <c r="B2172" t="s">
        <v>5752</v>
      </c>
      <c r="C2172" t="s">
        <v>5965</v>
      </c>
      <c r="D2172" t="s">
        <v>40</v>
      </c>
      <c r="E2172">
        <v>1</v>
      </c>
      <c r="F2172">
        <v>3</v>
      </c>
      <c r="G2172" t="s">
        <v>8</v>
      </c>
      <c r="H2172">
        <v>1</v>
      </c>
    </row>
    <row r="2173" spans="1:8" x14ac:dyDescent="0.45">
      <c r="A2173" t="s">
        <v>4629</v>
      </c>
      <c r="B2173" t="s">
        <v>5697</v>
      </c>
      <c r="C2173" t="s">
        <v>5910</v>
      </c>
      <c r="D2173" t="s">
        <v>34</v>
      </c>
      <c r="E2173">
        <v>1</v>
      </c>
      <c r="F2173">
        <v>5</v>
      </c>
      <c r="G2173" t="s">
        <v>16</v>
      </c>
      <c r="H2173">
        <v>1</v>
      </c>
    </row>
    <row r="2174" spans="1:8" x14ac:dyDescent="0.45">
      <c r="A2174" t="s">
        <v>4038</v>
      </c>
      <c r="B2174" t="s">
        <v>5700</v>
      </c>
      <c r="C2174" t="s">
        <v>5913</v>
      </c>
      <c r="D2174" t="s">
        <v>40</v>
      </c>
      <c r="E2174">
        <v>1</v>
      </c>
      <c r="F2174">
        <v>2</v>
      </c>
      <c r="G2174" t="s">
        <v>10</v>
      </c>
      <c r="H2174">
        <v>1</v>
      </c>
    </row>
    <row r="2175" spans="1:8" x14ac:dyDescent="0.45">
      <c r="A2175" t="s">
        <v>2761</v>
      </c>
      <c r="B2175" t="s">
        <v>5632</v>
      </c>
      <c r="C2175" t="s">
        <v>5845</v>
      </c>
      <c r="D2175" t="s">
        <v>40</v>
      </c>
      <c r="E2175">
        <v>1</v>
      </c>
      <c r="F2175">
        <v>3</v>
      </c>
      <c r="G2175" t="s">
        <v>9</v>
      </c>
      <c r="H2175">
        <v>1</v>
      </c>
    </row>
    <row r="2176" spans="1:8" x14ac:dyDescent="0.45">
      <c r="A2176" t="s">
        <v>2761</v>
      </c>
      <c r="B2176" t="s">
        <v>5632</v>
      </c>
      <c r="C2176" t="s">
        <v>5845</v>
      </c>
      <c r="D2176" t="s">
        <v>40</v>
      </c>
      <c r="E2176">
        <v>1</v>
      </c>
      <c r="F2176">
        <v>3</v>
      </c>
      <c r="G2176" t="s">
        <v>8</v>
      </c>
      <c r="H2176">
        <v>1</v>
      </c>
    </row>
    <row r="2177" spans="1:8" x14ac:dyDescent="0.45">
      <c r="A2177" t="s">
        <v>4470</v>
      </c>
      <c r="B2177" t="s">
        <v>5664</v>
      </c>
      <c r="C2177" t="s">
        <v>5877</v>
      </c>
      <c r="D2177" t="s">
        <v>34</v>
      </c>
      <c r="E2177">
        <v>1</v>
      </c>
      <c r="F2177">
        <v>5</v>
      </c>
      <c r="G2177" t="s">
        <v>16</v>
      </c>
      <c r="H2177">
        <v>1</v>
      </c>
    </row>
    <row r="2178" spans="1:8" x14ac:dyDescent="0.45">
      <c r="A2178" t="s">
        <v>4470</v>
      </c>
      <c r="B2178" t="s">
        <v>5664</v>
      </c>
      <c r="C2178" t="s">
        <v>5877</v>
      </c>
      <c r="D2178" t="s">
        <v>34</v>
      </c>
      <c r="E2178">
        <v>1</v>
      </c>
      <c r="F2178">
        <v>5</v>
      </c>
      <c r="G2178" t="s">
        <v>10</v>
      </c>
      <c r="H2178">
        <v>1</v>
      </c>
    </row>
    <row r="2179" spans="1:8" x14ac:dyDescent="0.45">
      <c r="A2179" t="s">
        <v>4470</v>
      </c>
      <c r="B2179" t="s">
        <v>5664</v>
      </c>
      <c r="C2179" t="s">
        <v>5877</v>
      </c>
      <c r="D2179" t="s">
        <v>34</v>
      </c>
      <c r="E2179">
        <v>1</v>
      </c>
      <c r="F2179">
        <v>5</v>
      </c>
      <c r="G2179" t="s">
        <v>8</v>
      </c>
      <c r="H2179">
        <v>1</v>
      </c>
    </row>
    <row r="2180" spans="1:8" x14ac:dyDescent="0.45">
      <c r="A2180" t="s">
        <v>766</v>
      </c>
      <c r="B2180" t="s">
        <v>5761</v>
      </c>
      <c r="C2180" t="s">
        <v>5974</v>
      </c>
      <c r="D2180" t="s">
        <v>40</v>
      </c>
      <c r="E2180">
        <v>1</v>
      </c>
      <c r="F2180">
        <v>4</v>
      </c>
      <c r="G2180" t="s">
        <v>8</v>
      </c>
      <c r="H2180">
        <v>1</v>
      </c>
    </row>
    <row r="2181" spans="1:8" x14ac:dyDescent="0.45">
      <c r="A2181" t="s">
        <v>766</v>
      </c>
      <c r="B2181" t="s">
        <v>5761</v>
      </c>
      <c r="C2181" t="s">
        <v>5974</v>
      </c>
      <c r="D2181" t="s">
        <v>40</v>
      </c>
      <c r="E2181">
        <v>1</v>
      </c>
      <c r="F2181">
        <v>4</v>
      </c>
      <c r="G2181" t="s">
        <v>16</v>
      </c>
      <c r="H2181">
        <v>1</v>
      </c>
    </row>
    <row r="2182" spans="1:8" x14ac:dyDescent="0.45">
      <c r="A2182" t="s">
        <v>1551</v>
      </c>
      <c r="B2182" t="s">
        <v>5644</v>
      </c>
      <c r="C2182" t="s">
        <v>5857</v>
      </c>
      <c r="D2182" t="s">
        <v>40</v>
      </c>
      <c r="E2182">
        <v>1</v>
      </c>
      <c r="F2182">
        <v>1</v>
      </c>
      <c r="G2182" t="s">
        <v>9</v>
      </c>
      <c r="H2182">
        <v>1</v>
      </c>
    </row>
    <row r="2183" spans="1:8" x14ac:dyDescent="0.45">
      <c r="A2183" t="s">
        <v>2986</v>
      </c>
      <c r="B2183" t="s">
        <v>5680</v>
      </c>
      <c r="C2183" t="s">
        <v>5893</v>
      </c>
      <c r="D2183" t="s">
        <v>34</v>
      </c>
      <c r="E2183">
        <v>1</v>
      </c>
      <c r="F2183">
        <v>2</v>
      </c>
      <c r="G2183" t="s">
        <v>8</v>
      </c>
      <c r="H2183">
        <v>1</v>
      </c>
    </row>
    <row r="2184" spans="1:8" x14ac:dyDescent="0.45">
      <c r="A2184" t="s">
        <v>5479</v>
      </c>
      <c r="B2184" t="s">
        <v>5658</v>
      </c>
      <c r="C2184" t="s">
        <v>5871</v>
      </c>
      <c r="D2184" t="s">
        <v>34</v>
      </c>
      <c r="E2184">
        <v>1</v>
      </c>
      <c r="F2184">
        <v>3</v>
      </c>
      <c r="G2184" t="s">
        <v>10</v>
      </c>
      <c r="H2184">
        <v>1</v>
      </c>
    </row>
    <row r="2185" spans="1:8" x14ac:dyDescent="0.45">
      <c r="A2185" t="s">
        <v>5479</v>
      </c>
      <c r="B2185" t="s">
        <v>5658</v>
      </c>
      <c r="C2185" t="s">
        <v>5871</v>
      </c>
      <c r="D2185" t="s">
        <v>34</v>
      </c>
      <c r="E2185">
        <v>1</v>
      </c>
      <c r="F2185">
        <v>3</v>
      </c>
      <c r="G2185" t="s">
        <v>8</v>
      </c>
      <c r="H2185">
        <v>1</v>
      </c>
    </row>
    <row r="2186" spans="1:8" x14ac:dyDescent="0.45">
      <c r="A2186" t="s">
        <v>4551</v>
      </c>
      <c r="B2186" t="s">
        <v>5638</v>
      </c>
      <c r="C2186" t="s">
        <v>5851</v>
      </c>
      <c r="D2186" t="s">
        <v>40</v>
      </c>
      <c r="E2186">
        <v>1</v>
      </c>
      <c r="F2186">
        <v>3</v>
      </c>
      <c r="G2186" t="s">
        <v>14</v>
      </c>
      <c r="H2186">
        <v>1</v>
      </c>
    </row>
    <row r="2187" spans="1:8" x14ac:dyDescent="0.45">
      <c r="A2187" t="s">
        <v>4551</v>
      </c>
      <c r="B2187" t="s">
        <v>5638</v>
      </c>
      <c r="C2187" t="s">
        <v>5851</v>
      </c>
      <c r="D2187" t="s">
        <v>40</v>
      </c>
      <c r="E2187">
        <v>1</v>
      </c>
      <c r="F2187">
        <v>3</v>
      </c>
      <c r="G2187" t="s">
        <v>8</v>
      </c>
      <c r="H2187">
        <v>1</v>
      </c>
    </row>
    <row r="2188" spans="1:8" x14ac:dyDescent="0.45">
      <c r="A2188" t="s">
        <v>541</v>
      </c>
      <c r="B2188" t="s">
        <v>5644</v>
      </c>
      <c r="C2188" t="s">
        <v>5857</v>
      </c>
      <c r="D2188" t="s">
        <v>40</v>
      </c>
      <c r="E2188">
        <v>1</v>
      </c>
      <c r="F2188">
        <v>2</v>
      </c>
      <c r="G2188" t="s">
        <v>8</v>
      </c>
      <c r="H2188">
        <v>1</v>
      </c>
    </row>
    <row r="2189" spans="1:8" x14ac:dyDescent="0.45">
      <c r="A2189" t="s">
        <v>1991</v>
      </c>
      <c r="B2189" t="s">
        <v>5635</v>
      </c>
      <c r="C2189" t="s">
        <v>5848</v>
      </c>
      <c r="D2189" t="s">
        <v>34</v>
      </c>
      <c r="E2189">
        <v>1</v>
      </c>
      <c r="F2189">
        <v>3</v>
      </c>
      <c r="G2189" t="s">
        <v>16</v>
      </c>
      <c r="H2189">
        <v>1</v>
      </c>
    </row>
    <row r="2190" spans="1:8" x14ac:dyDescent="0.45">
      <c r="A2190" t="s">
        <v>5152</v>
      </c>
      <c r="B2190" t="s">
        <v>5672</v>
      </c>
      <c r="C2190" t="s">
        <v>5885</v>
      </c>
      <c r="D2190" t="s">
        <v>40</v>
      </c>
      <c r="E2190">
        <v>1</v>
      </c>
      <c r="F2190">
        <v>3</v>
      </c>
      <c r="G2190" t="s">
        <v>16</v>
      </c>
      <c r="H2190">
        <v>1</v>
      </c>
    </row>
    <row r="2191" spans="1:8" x14ac:dyDescent="0.45">
      <c r="A2191" t="s">
        <v>4212</v>
      </c>
      <c r="B2191" t="s">
        <v>5651</v>
      </c>
      <c r="C2191" t="s">
        <v>5864</v>
      </c>
      <c r="D2191" t="s">
        <v>269</v>
      </c>
      <c r="E2191">
        <v>1</v>
      </c>
      <c r="F2191">
        <v>2</v>
      </c>
      <c r="G2191" t="s">
        <v>8</v>
      </c>
      <c r="H2191">
        <v>1</v>
      </c>
    </row>
    <row r="2192" spans="1:8" x14ac:dyDescent="0.45">
      <c r="A2192" t="s">
        <v>2281</v>
      </c>
      <c r="B2192" t="s">
        <v>5692</v>
      </c>
      <c r="C2192" t="s">
        <v>5905</v>
      </c>
      <c r="D2192" t="s">
        <v>40</v>
      </c>
      <c r="E2192">
        <v>1</v>
      </c>
      <c r="F2192">
        <v>3</v>
      </c>
      <c r="G2192" t="s">
        <v>8</v>
      </c>
      <c r="H2192">
        <v>1</v>
      </c>
    </row>
    <row r="2193" spans="1:8" x14ac:dyDescent="0.45">
      <c r="A2193" t="s">
        <v>2281</v>
      </c>
      <c r="B2193" t="s">
        <v>5692</v>
      </c>
      <c r="C2193" t="s">
        <v>5905</v>
      </c>
      <c r="D2193" t="s">
        <v>40</v>
      </c>
      <c r="E2193">
        <v>1</v>
      </c>
      <c r="F2193">
        <v>3</v>
      </c>
      <c r="G2193" t="s">
        <v>16</v>
      </c>
      <c r="H2193">
        <v>1</v>
      </c>
    </row>
    <row r="2194" spans="1:8" x14ac:dyDescent="0.45">
      <c r="A2194" t="s">
        <v>901</v>
      </c>
      <c r="B2194" t="s">
        <v>5651</v>
      </c>
      <c r="C2194" t="s">
        <v>5864</v>
      </c>
      <c r="D2194" t="s">
        <v>34</v>
      </c>
      <c r="E2194">
        <v>1</v>
      </c>
      <c r="F2194">
        <v>3</v>
      </c>
      <c r="G2194" t="s">
        <v>14</v>
      </c>
      <c r="H2194">
        <v>1</v>
      </c>
    </row>
    <row r="2195" spans="1:8" x14ac:dyDescent="0.45">
      <c r="A2195" t="s">
        <v>901</v>
      </c>
      <c r="B2195" t="s">
        <v>5651</v>
      </c>
      <c r="C2195" t="s">
        <v>5864</v>
      </c>
      <c r="D2195" t="s">
        <v>34</v>
      </c>
      <c r="E2195">
        <v>1</v>
      </c>
      <c r="F2195">
        <v>3</v>
      </c>
      <c r="G2195" t="s">
        <v>10</v>
      </c>
      <c r="H2195">
        <v>1</v>
      </c>
    </row>
    <row r="2196" spans="1:8" x14ac:dyDescent="0.45">
      <c r="A2196" t="s">
        <v>901</v>
      </c>
      <c r="B2196" t="s">
        <v>5651</v>
      </c>
      <c r="C2196" t="s">
        <v>5864</v>
      </c>
      <c r="D2196" t="s">
        <v>34</v>
      </c>
      <c r="E2196">
        <v>1</v>
      </c>
      <c r="F2196">
        <v>3</v>
      </c>
      <c r="G2196" t="s">
        <v>8</v>
      </c>
      <c r="H2196">
        <v>1</v>
      </c>
    </row>
    <row r="2197" spans="1:8" x14ac:dyDescent="0.45">
      <c r="A2197" t="s">
        <v>4883</v>
      </c>
      <c r="B2197" t="s">
        <v>5670</v>
      </c>
      <c r="C2197" t="s">
        <v>5883</v>
      </c>
      <c r="D2197" t="s">
        <v>34</v>
      </c>
      <c r="E2197">
        <v>1</v>
      </c>
      <c r="F2197">
        <v>1</v>
      </c>
      <c r="G2197" t="s">
        <v>9</v>
      </c>
      <c r="H2197">
        <v>1</v>
      </c>
    </row>
    <row r="2198" spans="1:8" x14ac:dyDescent="0.45">
      <c r="A2198" t="s">
        <v>3809</v>
      </c>
      <c r="B2198" t="s">
        <v>5624</v>
      </c>
      <c r="C2198" t="s">
        <v>5837</v>
      </c>
      <c r="D2198" t="s">
        <v>40</v>
      </c>
      <c r="E2198">
        <v>1</v>
      </c>
      <c r="F2198">
        <v>2</v>
      </c>
      <c r="G2198" t="s">
        <v>10</v>
      </c>
      <c r="H2198">
        <v>1</v>
      </c>
    </row>
    <row r="2199" spans="1:8" x14ac:dyDescent="0.45">
      <c r="A2199" t="s">
        <v>2704</v>
      </c>
      <c r="B2199" t="s">
        <v>5690</v>
      </c>
      <c r="C2199" t="s">
        <v>5903</v>
      </c>
      <c r="D2199" t="s">
        <v>40</v>
      </c>
      <c r="E2199">
        <v>1</v>
      </c>
      <c r="F2199">
        <v>4</v>
      </c>
      <c r="G2199" t="s">
        <v>8</v>
      </c>
      <c r="H2199">
        <v>1</v>
      </c>
    </row>
    <row r="2200" spans="1:8" x14ac:dyDescent="0.45">
      <c r="A2200" t="s">
        <v>2704</v>
      </c>
      <c r="B2200" t="s">
        <v>5690</v>
      </c>
      <c r="C2200" t="s">
        <v>5903</v>
      </c>
      <c r="D2200" t="s">
        <v>40</v>
      </c>
      <c r="E2200">
        <v>1</v>
      </c>
      <c r="F2200">
        <v>4</v>
      </c>
      <c r="G2200" t="s">
        <v>16</v>
      </c>
      <c r="H2200">
        <v>1</v>
      </c>
    </row>
    <row r="2201" spans="1:8" x14ac:dyDescent="0.45">
      <c r="A2201" t="s">
        <v>2704</v>
      </c>
      <c r="B2201" t="s">
        <v>5690</v>
      </c>
      <c r="C2201" t="s">
        <v>5903</v>
      </c>
      <c r="D2201" t="s">
        <v>40</v>
      </c>
      <c r="E2201">
        <v>1</v>
      </c>
      <c r="F2201">
        <v>4</v>
      </c>
      <c r="G2201" t="s">
        <v>10</v>
      </c>
      <c r="H2201">
        <v>1</v>
      </c>
    </row>
    <row r="2202" spans="1:8" x14ac:dyDescent="0.45">
      <c r="A2202" t="s">
        <v>1214</v>
      </c>
      <c r="B2202" t="s">
        <v>5761</v>
      </c>
      <c r="C2202" t="s">
        <v>5974</v>
      </c>
      <c r="D2202" t="s">
        <v>34</v>
      </c>
      <c r="E2202">
        <v>1</v>
      </c>
      <c r="F2202">
        <v>4</v>
      </c>
      <c r="G2202" t="s">
        <v>16</v>
      </c>
      <c r="H2202">
        <v>1</v>
      </c>
    </row>
    <row r="2203" spans="1:8" x14ac:dyDescent="0.45">
      <c r="A2203" t="s">
        <v>1776</v>
      </c>
      <c r="B2203" t="s">
        <v>5644</v>
      </c>
      <c r="C2203" t="s">
        <v>5857</v>
      </c>
      <c r="D2203" t="s">
        <v>34</v>
      </c>
      <c r="E2203">
        <v>1</v>
      </c>
      <c r="F2203">
        <v>3</v>
      </c>
      <c r="G2203" t="s">
        <v>9</v>
      </c>
      <c r="H2203">
        <v>1</v>
      </c>
    </row>
    <row r="2204" spans="1:8" x14ac:dyDescent="0.45">
      <c r="A2204" t="s">
        <v>1776</v>
      </c>
      <c r="B2204" t="s">
        <v>5644</v>
      </c>
      <c r="C2204" t="s">
        <v>5857</v>
      </c>
      <c r="D2204" t="s">
        <v>34</v>
      </c>
      <c r="E2204">
        <v>1</v>
      </c>
      <c r="F2204">
        <v>3</v>
      </c>
      <c r="G2204" t="s">
        <v>8</v>
      </c>
      <c r="H2204">
        <v>1</v>
      </c>
    </row>
    <row r="2205" spans="1:8" x14ac:dyDescent="0.45">
      <c r="A2205" t="s">
        <v>3424</v>
      </c>
      <c r="B2205" t="s">
        <v>5632</v>
      </c>
      <c r="C2205" t="s">
        <v>5845</v>
      </c>
      <c r="D2205" t="s">
        <v>40</v>
      </c>
      <c r="E2205">
        <v>1</v>
      </c>
      <c r="F2205">
        <v>3</v>
      </c>
      <c r="G2205" t="s">
        <v>9</v>
      </c>
      <c r="H2205">
        <v>1</v>
      </c>
    </row>
    <row r="2206" spans="1:8" x14ac:dyDescent="0.45">
      <c r="A2206" t="s">
        <v>3424</v>
      </c>
      <c r="B2206" t="s">
        <v>5632</v>
      </c>
      <c r="C2206" t="s">
        <v>5845</v>
      </c>
      <c r="D2206" t="s">
        <v>40</v>
      </c>
      <c r="E2206">
        <v>1</v>
      </c>
      <c r="F2206">
        <v>3</v>
      </c>
      <c r="G2206" t="s">
        <v>8</v>
      </c>
      <c r="H2206">
        <v>1</v>
      </c>
    </row>
    <row r="2207" spans="1:8" x14ac:dyDescent="0.45">
      <c r="A2207" t="s">
        <v>2483</v>
      </c>
      <c r="B2207" t="s">
        <v>5651</v>
      </c>
      <c r="C2207" t="s">
        <v>5864</v>
      </c>
      <c r="D2207" t="s">
        <v>40</v>
      </c>
      <c r="E2207">
        <v>1</v>
      </c>
      <c r="F2207">
        <v>3</v>
      </c>
      <c r="G2207" t="s">
        <v>9</v>
      </c>
      <c r="H2207">
        <v>1</v>
      </c>
    </row>
    <row r="2208" spans="1:8" x14ac:dyDescent="0.45">
      <c r="A2208" t="s">
        <v>2483</v>
      </c>
      <c r="B2208" t="s">
        <v>5651</v>
      </c>
      <c r="C2208" t="s">
        <v>5864</v>
      </c>
      <c r="D2208" t="s">
        <v>40</v>
      </c>
      <c r="E2208">
        <v>1</v>
      </c>
      <c r="F2208">
        <v>3</v>
      </c>
      <c r="G2208" t="s">
        <v>8</v>
      </c>
      <c r="H2208">
        <v>1</v>
      </c>
    </row>
    <row r="2209" spans="1:8" x14ac:dyDescent="0.45">
      <c r="A2209" t="s">
        <v>3088</v>
      </c>
      <c r="B2209" t="s">
        <v>5658</v>
      </c>
      <c r="C2209" t="s">
        <v>5871</v>
      </c>
      <c r="D2209" t="s">
        <v>133</v>
      </c>
      <c r="E2209">
        <v>1</v>
      </c>
      <c r="F2209">
        <v>3</v>
      </c>
      <c r="G2209" t="s">
        <v>16</v>
      </c>
      <c r="H2209">
        <v>1</v>
      </c>
    </row>
    <row r="2210" spans="1:8" x14ac:dyDescent="0.45">
      <c r="A2210" t="s">
        <v>529</v>
      </c>
      <c r="B2210" t="s">
        <v>5779</v>
      </c>
      <c r="C2210" t="s">
        <v>5992</v>
      </c>
      <c r="D2210" t="s">
        <v>34</v>
      </c>
      <c r="E2210">
        <v>1</v>
      </c>
      <c r="F2210">
        <v>4</v>
      </c>
      <c r="G2210" t="s">
        <v>14</v>
      </c>
      <c r="H2210">
        <v>1</v>
      </c>
    </row>
    <row r="2211" spans="1:8" x14ac:dyDescent="0.45">
      <c r="A2211" t="s">
        <v>529</v>
      </c>
      <c r="B2211" t="s">
        <v>5779</v>
      </c>
      <c r="C2211" t="s">
        <v>5992</v>
      </c>
      <c r="D2211" t="s">
        <v>34</v>
      </c>
      <c r="E2211">
        <v>1</v>
      </c>
      <c r="F2211">
        <v>4</v>
      </c>
      <c r="G2211" t="s">
        <v>16</v>
      </c>
      <c r="H2211">
        <v>1</v>
      </c>
    </row>
    <row r="2212" spans="1:8" x14ac:dyDescent="0.45">
      <c r="A2212" t="s">
        <v>2171</v>
      </c>
      <c r="B2212" t="s">
        <v>5651</v>
      </c>
      <c r="C2212" t="s">
        <v>5864</v>
      </c>
      <c r="D2212" t="s">
        <v>40</v>
      </c>
      <c r="E2212">
        <v>1</v>
      </c>
      <c r="F2212">
        <v>2</v>
      </c>
      <c r="G2212" t="s">
        <v>8</v>
      </c>
      <c r="H2212">
        <v>1</v>
      </c>
    </row>
    <row r="2213" spans="1:8" x14ac:dyDescent="0.45">
      <c r="A2213" t="s">
        <v>5071</v>
      </c>
      <c r="B2213" t="s">
        <v>5631</v>
      </c>
      <c r="C2213" t="s">
        <v>5844</v>
      </c>
      <c r="D2213" t="s">
        <v>34</v>
      </c>
      <c r="E2213">
        <v>1</v>
      </c>
      <c r="F2213">
        <v>2</v>
      </c>
      <c r="G2213" t="s">
        <v>8</v>
      </c>
      <c r="H2213">
        <v>1</v>
      </c>
    </row>
    <row r="2214" spans="1:8" x14ac:dyDescent="0.45">
      <c r="A2214" t="s">
        <v>4664</v>
      </c>
      <c r="B2214" t="s">
        <v>5633</v>
      </c>
      <c r="C2214" t="s">
        <v>5846</v>
      </c>
      <c r="D2214" t="s">
        <v>40</v>
      </c>
      <c r="E2214">
        <v>1</v>
      </c>
      <c r="F2214">
        <v>3</v>
      </c>
      <c r="G2214" t="s">
        <v>16</v>
      </c>
      <c r="H2214">
        <v>1</v>
      </c>
    </row>
    <row r="2215" spans="1:8" x14ac:dyDescent="0.45">
      <c r="A2215" t="s">
        <v>3222</v>
      </c>
      <c r="B2215" t="s">
        <v>5641</v>
      </c>
      <c r="C2215" t="s">
        <v>5854</v>
      </c>
      <c r="D2215" t="s">
        <v>34</v>
      </c>
      <c r="E2215">
        <v>1</v>
      </c>
      <c r="F2215">
        <v>1</v>
      </c>
      <c r="G2215" t="s">
        <v>9</v>
      </c>
      <c r="H2215">
        <v>1</v>
      </c>
    </row>
    <row r="2216" spans="1:8" x14ac:dyDescent="0.45">
      <c r="A2216" t="s">
        <v>1325</v>
      </c>
      <c r="B2216" t="s">
        <v>5780</v>
      </c>
      <c r="C2216" t="s">
        <v>5993</v>
      </c>
      <c r="D2216" t="s">
        <v>34</v>
      </c>
      <c r="E2216">
        <v>1</v>
      </c>
      <c r="F2216">
        <v>2</v>
      </c>
      <c r="G2216" t="s">
        <v>16</v>
      </c>
      <c r="H2216">
        <v>1</v>
      </c>
    </row>
    <row r="2217" spans="1:8" x14ac:dyDescent="0.45">
      <c r="A2217" t="s">
        <v>1325</v>
      </c>
      <c r="B2217" t="s">
        <v>5780</v>
      </c>
      <c r="C2217" t="s">
        <v>5993</v>
      </c>
      <c r="D2217" t="s">
        <v>34</v>
      </c>
      <c r="E2217">
        <v>1</v>
      </c>
      <c r="F2217">
        <v>2</v>
      </c>
      <c r="G2217" t="s">
        <v>14</v>
      </c>
      <c r="H2217">
        <v>1</v>
      </c>
    </row>
    <row r="2218" spans="1:8" x14ac:dyDescent="0.45">
      <c r="A2218" t="s">
        <v>4989</v>
      </c>
      <c r="B2218" t="s">
        <v>5632</v>
      </c>
      <c r="C2218" t="s">
        <v>5845</v>
      </c>
      <c r="D2218" t="s">
        <v>40</v>
      </c>
      <c r="E2218">
        <v>1</v>
      </c>
      <c r="F2218">
        <v>3</v>
      </c>
      <c r="G2218" t="s">
        <v>14</v>
      </c>
      <c r="H2218">
        <v>1</v>
      </c>
    </row>
    <row r="2219" spans="1:8" x14ac:dyDescent="0.45">
      <c r="A2219" t="s">
        <v>4989</v>
      </c>
      <c r="B2219" t="s">
        <v>5632</v>
      </c>
      <c r="C2219" t="s">
        <v>5845</v>
      </c>
      <c r="D2219" t="s">
        <v>40</v>
      </c>
      <c r="E2219">
        <v>1</v>
      </c>
      <c r="F2219">
        <v>3</v>
      </c>
      <c r="G2219" t="s">
        <v>9</v>
      </c>
      <c r="H2219">
        <v>1</v>
      </c>
    </row>
    <row r="2220" spans="1:8" x14ac:dyDescent="0.45">
      <c r="A2220" t="s">
        <v>4229</v>
      </c>
      <c r="B2220" t="s">
        <v>5670</v>
      </c>
      <c r="C2220" t="s">
        <v>5883</v>
      </c>
      <c r="D2220" t="s">
        <v>34</v>
      </c>
      <c r="E2220">
        <v>1</v>
      </c>
      <c r="F2220">
        <v>3</v>
      </c>
      <c r="G2220" t="s">
        <v>9</v>
      </c>
      <c r="H2220">
        <v>1</v>
      </c>
    </row>
    <row r="2221" spans="1:8" x14ac:dyDescent="0.45">
      <c r="A2221" t="s">
        <v>4229</v>
      </c>
      <c r="B2221" t="s">
        <v>5670</v>
      </c>
      <c r="C2221" t="s">
        <v>5883</v>
      </c>
      <c r="D2221" t="s">
        <v>34</v>
      </c>
      <c r="E2221">
        <v>1</v>
      </c>
      <c r="F2221">
        <v>3</v>
      </c>
      <c r="G2221" t="s">
        <v>8</v>
      </c>
      <c r="H2221">
        <v>1</v>
      </c>
    </row>
    <row r="2222" spans="1:8" x14ac:dyDescent="0.45">
      <c r="A2222" t="s">
        <v>5510</v>
      </c>
      <c r="B2222" t="s">
        <v>5633</v>
      </c>
      <c r="C2222" t="s">
        <v>5846</v>
      </c>
      <c r="D2222" t="s">
        <v>40</v>
      </c>
      <c r="E2222">
        <v>1</v>
      </c>
      <c r="F2222">
        <v>4</v>
      </c>
      <c r="G2222" t="s">
        <v>14</v>
      </c>
      <c r="H2222">
        <v>1</v>
      </c>
    </row>
    <row r="2223" spans="1:8" x14ac:dyDescent="0.45">
      <c r="A2223" t="s">
        <v>5510</v>
      </c>
      <c r="B2223" t="s">
        <v>5633</v>
      </c>
      <c r="C2223" t="s">
        <v>5846</v>
      </c>
      <c r="D2223" t="s">
        <v>40</v>
      </c>
      <c r="E2223">
        <v>1</v>
      </c>
      <c r="F2223">
        <v>4</v>
      </c>
      <c r="G2223" t="s">
        <v>16</v>
      </c>
      <c r="H2223">
        <v>1</v>
      </c>
    </row>
    <row r="2224" spans="1:8" x14ac:dyDescent="0.45">
      <c r="A2224" t="s">
        <v>2245</v>
      </c>
      <c r="B2224" t="s">
        <v>5631</v>
      </c>
      <c r="C2224" t="s">
        <v>5844</v>
      </c>
      <c r="D2224" t="s">
        <v>34</v>
      </c>
      <c r="E2224">
        <v>1</v>
      </c>
      <c r="F2224">
        <v>2</v>
      </c>
      <c r="G2224" t="s">
        <v>8</v>
      </c>
      <c r="H2224">
        <v>1</v>
      </c>
    </row>
    <row r="2225" spans="1:8" x14ac:dyDescent="0.45">
      <c r="A2225" t="s">
        <v>2245</v>
      </c>
      <c r="B2225" t="s">
        <v>5631</v>
      </c>
      <c r="C2225" t="s">
        <v>5844</v>
      </c>
      <c r="D2225" t="s">
        <v>34</v>
      </c>
      <c r="E2225">
        <v>1</v>
      </c>
      <c r="F2225">
        <v>2</v>
      </c>
      <c r="G2225" t="s">
        <v>9</v>
      </c>
      <c r="H2225">
        <v>1</v>
      </c>
    </row>
    <row r="2226" spans="1:8" x14ac:dyDescent="0.45">
      <c r="A2226" t="s">
        <v>3871</v>
      </c>
      <c r="B2226" t="s">
        <v>5761</v>
      </c>
      <c r="C2226" t="s">
        <v>5974</v>
      </c>
      <c r="D2226" t="s">
        <v>34</v>
      </c>
      <c r="E2226">
        <v>1</v>
      </c>
      <c r="F2226">
        <v>4</v>
      </c>
      <c r="G2226" t="s">
        <v>8</v>
      </c>
      <c r="H2226">
        <v>1</v>
      </c>
    </row>
    <row r="2227" spans="1:8" x14ac:dyDescent="0.45">
      <c r="A2227" t="s">
        <v>3871</v>
      </c>
      <c r="B2227" t="s">
        <v>5761</v>
      </c>
      <c r="C2227" t="s">
        <v>5974</v>
      </c>
      <c r="D2227" t="s">
        <v>34</v>
      </c>
      <c r="E2227">
        <v>1</v>
      </c>
      <c r="F2227">
        <v>4</v>
      </c>
      <c r="G2227" t="s">
        <v>16</v>
      </c>
      <c r="H2227">
        <v>1</v>
      </c>
    </row>
    <row r="2228" spans="1:8" x14ac:dyDescent="0.45">
      <c r="A2228" t="s">
        <v>3871</v>
      </c>
      <c r="B2228" t="s">
        <v>5761</v>
      </c>
      <c r="C2228" t="s">
        <v>5974</v>
      </c>
      <c r="D2228" t="s">
        <v>34</v>
      </c>
      <c r="E2228">
        <v>1</v>
      </c>
      <c r="F2228">
        <v>4</v>
      </c>
      <c r="G2228" t="s">
        <v>14</v>
      </c>
      <c r="H2228">
        <v>1</v>
      </c>
    </row>
    <row r="2229" spans="1:8" x14ac:dyDescent="0.45">
      <c r="A2229" t="s">
        <v>4501</v>
      </c>
      <c r="B2229" t="s">
        <v>5631</v>
      </c>
      <c r="C2229" t="s">
        <v>5844</v>
      </c>
      <c r="D2229" t="s">
        <v>34</v>
      </c>
      <c r="E2229">
        <v>1</v>
      </c>
      <c r="F2229">
        <v>3</v>
      </c>
      <c r="G2229" t="s">
        <v>14</v>
      </c>
      <c r="H2229">
        <v>1</v>
      </c>
    </row>
    <row r="2230" spans="1:8" x14ac:dyDescent="0.45">
      <c r="A2230" t="s">
        <v>4501</v>
      </c>
      <c r="B2230" t="s">
        <v>5631</v>
      </c>
      <c r="C2230" t="s">
        <v>5844</v>
      </c>
      <c r="D2230" t="s">
        <v>34</v>
      </c>
      <c r="E2230">
        <v>1</v>
      </c>
      <c r="F2230">
        <v>3</v>
      </c>
      <c r="G2230" t="s">
        <v>8</v>
      </c>
      <c r="H2230">
        <v>1</v>
      </c>
    </row>
    <row r="2231" spans="1:8" x14ac:dyDescent="0.45">
      <c r="A2231" t="s">
        <v>307</v>
      </c>
      <c r="B2231" t="s">
        <v>5781</v>
      </c>
      <c r="C2231" t="s">
        <v>5994</v>
      </c>
      <c r="D2231" t="s">
        <v>40</v>
      </c>
      <c r="E2231">
        <v>1</v>
      </c>
      <c r="F2231">
        <v>4</v>
      </c>
      <c r="G2231" t="s">
        <v>8</v>
      </c>
      <c r="H2231">
        <v>1</v>
      </c>
    </row>
    <row r="2232" spans="1:8" x14ac:dyDescent="0.45">
      <c r="A2232" t="s">
        <v>307</v>
      </c>
      <c r="B2232" t="s">
        <v>5781</v>
      </c>
      <c r="C2232" t="s">
        <v>5994</v>
      </c>
      <c r="D2232" t="s">
        <v>40</v>
      </c>
      <c r="E2232">
        <v>1</v>
      </c>
      <c r="F2232">
        <v>4</v>
      </c>
      <c r="G2232" t="s">
        <v>16</v>
      </c>
      <c r="H2232">
        <v>1</v>
      </c>
    </row>
    <row r="2233" spans="1:8" x14ac:dyDescent="0.45">
      <c r="A2233" t="s">
        <v>3602</v>
      </c>
      <c r="B2233" t="s">
        <v>5651</v>
      </c>
      <c r="C2233" t="s">
        <v>5864</v>
      </c>
      <c r="D2233" t="s">
        <v>40</v>
      </c>
      <c r="E2233">
        <v>1</v>
      </c>
      <c r="F2233">
        <v>3</v>
      </c>
      <c r="G2233" t="s">
        <v>8</v>
      </c>
      <c r="H2233">
        <v>1</v>
      </c>
    </row>
    <row r="2234" spans="1:8" x14ac:dyDescent="0.45">
      <c r="A2234" t="s">
        <v>4795</v>
      </c>
      <c r="B2234" t="s">
        <v>5645</v>
      </c>
      <c r="C2234" t="s">
        <v>5858</v>
      </c>
      <c r="D2234" t="s">
        <v>34</v>
      </c>
      <c r="E2234">
        <v>1</v>
      </c>
      <c r="F2234">
        <v>4</v>
      </c>
      <c r="G2234" t="s">
        <v>8</v>
      </c>
      <c r="H2234">
        <v>1</v>
      </c>
    </row>
    <row r="2235" spans="1:8" x14ac:dyDescent="0.45">
      <c r="A2235" t="s">
        <v>4795</v>
      </c>
      <c r="B2235" t="s">
        <v>5645</v>
      </c>
      <c r="C2235" t="s">
        <v>5858</v>
      </c>
      <c r="D2235" t="s">
        <v>34</v>
      </c>
      <c r="E2235">
        <v>1</v>
      </c>
      <c r="F2235">
        <v>4</v>
      </c>
      <c r="G2235" t="s">
        <v>16</v>
      </c>
      <c r="H2235">
        <v>1</v>
      </c>
    </row>
    <row r="2236" spans="1:8" x14ac:dyDescent="0.45">
      <c r="A2236" t="s">
        <v>3396</v>
      </c>
      <c r="B2236" t="s">
        <v>5670</v>
      </c>
      <c r="C2236" t="s">
        <v>5883</v>
      </c>
      <c r="D2236" t="s">
        <v>40</v>
      </c>
      <c r="E2236">
        <v>1</v>
      </c>
      <c r="F2236">
        <v>3</v>
      </c>
      <c r="G2236" t="s">
        <v>8</v>
      </c>
      <c r="H2236">
        <v>1</v>
      </c>
    </row>
    <row r="2237" spans="1:8" x14ac:dyDescent="0.45">
      <c r="A2237" t="s">
        <v>3396</v>
      </c>
      <c r="B2237" t="s">
        <v>5670</v>
      </c>
      <c r="C2237" t="s">
        <v>5883</v>
      </c>
      <c r="D2237" t="s">
        <v>40</v>
      </c>
      <c r="E2237">
        <v>1</v>
      </c>
      <c r="F2237">
        <v>3</v>
      </c>
      <c r="G2237" t="s">
        <v>9</v>
      </c>
      <c r="H2237">
        <v>1</v>
      </c>
    </row>
    <row r="2238" spans="1:8" x14ac:dyDescent="0.45">
      <c r="A2238" t="s">
        <v>485</v>
      </c>
      <c r="B2238" t="s">
        <v>5669</v>
      </c>
      <c r="C2238" t="s">
        <v>5882</v>
      </c>
      <c r="D2238" t="s">
        <v>40</v>
      </c>
      <c r="E2238">
        <v>1</v>
      </c>
      <c r="F2238">
        <v>3</v>
      </c>
      <c r="G2238" t="s">
        <v>8</v>
      </c>
      <c r="H2238">
        <v>1</v>
      </c>
    </row>
    <row r="2239" spans="1:8" x14ac:dyDescent="0.45">
      <c r="A2239" t="s">
        <v>485</v>
      </c>
      <c r="B2239" t="s">
        <v>5669</v>
      </c>
      <c r="C2239" t="s">
        <v>5882</v>
      </c>
      <c r="D2239" t="s">
        <v>40</v>
      </c>
      <c r="E2239">
        <v>1</v>
      </c>
      <c r="F2239">
        <v>3</v>
      </c>
      <c r="G2239" t="s">
        <v>14</v>
      </c>
      <c r="H2239">
        <v>1</v>
      </c>
    </row>
    <row r="2240" spans="1:8" x14ac:dyDescent="0.45">
      <c r="A2240" t="s">
        <v>5183</v>
      </c>
      <c r="B2240" t="s">
        <v>5657</v>
      </c>
      <c r="C2240" t="s">
        <v>5870</v>
      </c>
      <c r="D2240" t="s">
        <v>34</v>
      </c>
      <c r="E2240">
        <v>1</v>
      </c>
      <c r="F2240">
        <v>1</v>
      </c>
      <c r="G2240" t="s">
        <v>9</v>
      </c>
      <c r="H2240">
        <v>1</v>
      </c>
    </row>
    <row r="2241" spans="1:8" x14ac:dyDescent="0.45">
      <c r="A2241" t="s">
        <v>3758</v>
      </c>
      <c r="B2241" t="s">
        <v>5645</v>
      </c>
      <c r="C2241" t="s">
        <v>5858</v>
      </c>
      <c r="D2241" t="s">
        <v>133</v>
      </c>
      <c r="E2241">
        <v>1</v>
      </c>
      <c r="F2241">
        <v>2</v>
      </c>
      <c r="G2241" t="s">
        <v>8</v>
      </c>
      <c r="H2241">
        <v>1</v>
      </c>
    </row>
    <row r="2242" spans="1:8" x14ac:dyDescent="0.45">
      <c r="A2242" t="s">
        <v>2661</v>
      </c>
      <c r="B2242" t="s">
        <v>5685</v>
      </c>
      <c r="C2242" t="s">
        <v>5898</v>
      </c>
      <c r="D2242" t="s">
        <v>133</v>
      </c>
      <c r="E2242">
        <v>1</v>
      </c>
      <c r="F2242">
        <v>5</v>
      </c>
      <c r="G2242" t="s">
        <v>16</v>
      </c>
      <c r="H2242">
        <v>1</v>
      </c>
    </row>
    <row r="2243" spans="1:8" x14ac:dyDescent="0.45">
      <c r="A2243" t="s">
        <v>1531</v>
      </c>
      <c r="B2243" t="s">
        <v>5638</v>
      </c>
      <c r="C2243" t="s">
        <v>5851</v>
      </c>
      <c r="D2243" t="s">
        <v>34</v>
      </c>
      <c r="E2243">
        <v>1</v>
      </c>
      <c r="F2243">
        <v>4</v>
      </c>
      <c r="G2243" t="s">
        <v>8</v>
      </c>
      <c r="H2243">
        <v>1</v>
      </c>
    </row>
    <row r="2244" spans="1:8" x14ac:dyDescent="0.45">
      <c r="A2244" t="s">
        <v>1531</v>
      </c>
      <c r="B2244" t="s">
        <v>5638</v>
      </c>
      <c r="C2244" t="s">
        <v>5851</v>
      </c>
      <c r="D2244" t="s">
        <v>34</v>
      </c>
      <c r="E2244">
        <v>1</v>
      </c>
      <c r="F2244">
        <v>4</v>
      </c>
      <c r="G2244" t="s">
        <v>9</v>
      </c>
      <c r="H2244">
        <v>1</v>
      </c>
    </row>
    <row r="2245" spans="1:8" x14ac:dyDescent="0.45">
      <c r="A2245" t="s">
        <v>1531</v>
      </c>
      <c r="B2245" t="s">
        <v>5638</v>
      </c>
      <c r="C2245" t="s">
        <v>5851</v>
      </c>
      <c r="D2245" t="s">
        <v>34</v>
      </c>
      <c r="E2245">
        <v>1</v>
      </c>
      <c r="F2245">
        <v>4</v>
      </c>
      <c r="G2245" t="s">
        <v>14</v>
      </c>
      <c r="H2245">
        <v>1</v>
      </c>
    </row>
    <row r="2246" spans="1:8" x14ac:dyDescent="0.45">
      <c r="A2246" t="s">
        <v>1505</v>
      </c>
      <c r="B2246" t="s">
        <v>5649</v>
      </c>
      <c r="C2246" t="s">
        <v>5862</v>
      </c>
      <c r="D2246" t="s">
        <v>34</v>
      </c>
      <c r="E2246">
        <v>1</v>
      </c>
      <c r="F2246">
        <v>3</v>
      </c>
      <c r="G2246" t="s">
        <v>16</v>
      </c>
      <c r="H2246">
        <v>1</v>
      </c>
    </row>
    <row r="2247" spans="1:8" x14ac:dyDescent="0.45">
      <c r="A2247" t="s">
        <v>2794</v>
      </c>
      <c r="B2247" t="s">
        <v>5654</v>
      </c>
      <c r="C2247" t="s">
        <v>5867</v>
      </c>
      <c r="D2247" t="s">
        <v>40</v>
      </c>
      <c r="E2247">
        <v>1</v>
      </c>
      <c r="F2247">
        <v>3</v>
      </c>
      <c r="G2247" t="s">
        <v>8</v>
      </c>
      <c r="H2247">
        <v>1</v>
      </c>
    </row>
    <row r="2248" spans="1:8" x14ac:dyDescent="0.45">
      <c r="A2248" t="s">
        <v>2794</v>
      </c>
      <c r="B2248" t="s">
        <v>5654</v>
      </c>
      <c r="C2248" t="s">
        <v>5867</v>
      </c>
      <c r="D2248" t="s">
        <v>40</v>
      </c>
      <c r="E2248">
        <v>1</v>
      </c>
      <c r="F2248">
        <v>3</v>
      </c>
      <c r="G2248" t="s">
        <v>14</v>
      </c>
      <c r="H2248">
        <v>1</v>
      </c>
    </row>
    <row r="2249" spans="1:8" x14ac:dyDescent="0.45">
      <c r="A2249" t="s">
        <v>3635</v>
      </c>
      <c r="B2249" t="s">
        <v>5649</v>
      </c>
      <c r="C2249" t="s">
        <v>5862</v>
      </c>
      <c r="D2249" t="s">
        <v>34</v>
      </c>
      <c r="E2249">
        <v>1</v>
      </c>
      <c r="F2249">
        <v>3</v>
      </c>
      <c r="G2249" t="s">
        <v>8</v>
      </c>
      <c r="H2249">
        <v>1</v>
      </c>
    </row>
    <row r="2250" spans="1:8" x14ac:dyDescent="0.45">
      <c r="A2250" t="s">
        <v>3635</v>
      </c>
      <c r="B2250" t="s">
        <v>5649</v>
      </c>
      <c r="C2250" t="s">
        <v>5862</v>
      </c>
      <c r="D2250" t="s">
        <v>34</v>
      </c>
      <c r="E2250">
        <v>1</v>
      </c>
      <c r="F2250">
        <v>3</v>
      </c>
      <c r="G2250" t="s">
        <v>9</v>
      </c>
      <c r="H2250">
        <v>1</v>
      </c>
    </row>
    <row r="2251" spans="1:8" x14ac:dyDescent="0.45">
      <c r="A2251" t="s">
        <v>3032</v>
      </c>
      <c r="B2251" t="s">
        <v>5645</v>
      </c>
      <c r="C2251" t="s">
        <v>5858</v>
      </c>
      <c r="D2251" t="s">
        <v>133</v>
      </c>
      <c r="E2251">
        <v>1</v>
      </c>
      <c r="F2251">
        <v>5</v>
      </c>
      <c r="G2251" t="s">
        <v>8</v>
      </c>
      <c r="H2251">
        <v>1</v>
      </c>
    </row>
    <row r="2252" spans="1:8" x14ac:dyDescent="0.45">
      <c r="A2252" t="s">
        <v>3032</v>
      </c>
      <c r="B2252" t="s">
        <v>5645</v>
      </c>
      <c r="C2252" t="s">
        <v>5858</v>
      </c>
      <c r="D2252" t="s">
        <v>133</v>
      </c>
      <c r="E2252">
        <v>1</v>
      </c>
      <c r="F2252">
        <v>5</v>
      </c>
      <c r="G2252" t="s">
        <v>14</v>
      </c>
      <c r="H2252">
        <v>1</v>
      </c>
    </row>
    <row r="2253" spans="1:8" x14ac:dyDescent="0.45">
      <c r="A2253" t="s">
        <v>3032</v>
      </c>
      <c r="B2253" t="s">
        <v>5645</v>
      </c>
      <c r="C2253" t="s">
        <v>5858</v>
      </c>
      <c r="D2253" t="s">
        <v>133</v>
      </c>
      <c r="E2253">
        <v>1</v>
      </c>
      <c r="F2253">
        <v>5</v>
      </c>
      <c r="G2253" t="s">
        <v>16</v>
      </c>
      <c r="H2253">
        <v>1</v>
      </c>
    </row>
    <row r="2254" spans="1:8" x14ac:dyDescent="0.45">
      <c r="A2254" t="s">
        <v>4305</v>
      </c>
      <c r="B2254" t="s">
        <v>5782</v>
      </c>
      <c r="C2254" t="s">
        <v>5995</v>
      </c>
      <c r="D2254" t="s">
        <v>34</v>
      </c>
      <c r="E2254">
        <v>1</v>
      </c>
      <c r="F2254">
        <v>2</v>
      </c>
      <c r="G2254" t="s">
        <v>8</v>
      </c>
      <c r="H2254">
        <v>1</v>
      </c>
    </row>
    <row r="2255" spans="1:8" x14ac:dyDescent="0.45">
      <c r="A2255" t="s">
        <v>818</v>
      </c>
      <c r="B2255" t="s">
        <v>5670</v>
      </c>
      <c r="C2255" t="s">
        <v>5883</v>
      </c>
      <c r="D2255" t="s">
        <v>34</v>
      </c>
      <c r="E2255">
        <v>1</v>
      </c>
      <c r="F2255">
        <v>4</v>
      </c>
      <c r="G2255" t="s">
        <v>16</v>
      </c>
      <c r="H2255">
        <v>1</v>
      </c>
    </row>
    <row r="2256" spans="1:8" x14ac:dyDescent="0.45">
      <c r="A2256" t="s">
        <v>818</v>
      </c>
      <c r="B2256" t="s">
        <v>5670</v>
      </c>
      <c r="C2256" t="s">
        <v>5883</v>
      </c>
      <c r="D2256" t="s">
        <v>34</v>
      </c>
      <c r="E2256">
        <v>1</v>
      </c>
      <c r="F2256">
        <v>4</v>
      </c>
      <c r="G2256" t="s">
        <v>14</v>
      </c>
      <c r="H2256">
        <v>1</v>
      </c>
    </row>
    <row r="2257" spans="1:8" x14ac:dyDescent="0.45">
      <c r="A2257" t="s">
        <v>1060</v>
      </c>
      <c r="B2257" t="s">
        <v>5674</v>
      </c>
      <c r="C2257" t="s">
        <v>5887</v>
      </c>
      <c r="D2257" t="s">
        <v>40</v>
      </c>
      <c r="E2257">
        <v>1</v>
      </c>
      <c r="F2257">
        <v>2</v>
      </c>
      <c r="G2257" t="s">
        <v>8</v>
      </c>
      <c r="H2257">
        <v>1</v>
      </c>
    </row>
    <row r="2258" spans="1:8" x14ac:dyDescent="0.45">
      <c r="A2258" t="s">
        <v>516</v>
      </c>
      <c r="B2258" t="s">
        <v>5692</v>
      </c>
      <c r="C2258" t="s">
        <v>5905</v>
      </c>
      <c r="D2258" t="s">
        <v>40</v>
      </c>
      <c r="E2258">
        <v>1</v>
      </c>
      <c r="F2258">
        <v>3</v>
      </c>
      <c r="G2258" t="s">
        <v>14</v>
      </c>
      <c r="H2258">
        <v>1</v>
      </c>
    </row>
    <row r="2259" spans="1:8" x14ac:dyDescent="0.45">
      <c r="A2259" t="s">
        <v>3106</v>
      </c>
      <c r="B2259" t="s">
        <v>5644</v>
      </c>
      <c r="C2259" t="s">
        <v>5857</v>
      </c>
      <c r="D2259" t="s">
        <v>34</v>
      </c>
      <c r="E2259">
        <v>1</v>
      </c>
      <c r="F2259">
        <v>3</v>
      </c>
      <c r="G2259" t="s">
        <v>8</v>
      </c>
      <c r="H2259">
        <v>1</v>
      </c>
    </row>
    <row r="2260" spans="1:8" x14ac:dyDescent="0.45">
      <c r="A2260" t="s">
        <v>867</v>
      </c>
      <c r="B2260" t="s">
        <v>5641</v>
      </c>
      <c r="C2260" t="s">
        <v>5854</v>
      </c>
      <c r="D2260" t="s">
        <v>34</v>
      </c>
      <c r="E2260">
        <v>1</v>
      </c>
      <c r="F2260">
        <v>3</v>
      </c>
      <c r="G2260" t="s">
        <v>9</v>
      </c>
      <c r="H2260">
        <v>1</v>
      </c>
    </row>
    <row r="2261" spans="1:8" x14ac:dyDescent="0.45">
      <c r="A2261" t="s">
        <v>867</v>
      </c>
      <c r="B2261" t="s">
        <v>5641</v>
      </c>
      <c r="C2261" t="s">
        <v>5854</v>
      </c>
      <c r="D2261" t="s">
        <v>34</v>
      </c>
      <c r="E2261">
        <v>1</v>
      </c>
      <c r="F2261">
        <v>3</v>
      </c>
      <c r="G2261" t="s">
        <v>8</v>
      </c>
      <c r="H2261">
        <v>1</v>
      </c>
    </row>
    <row r="2262" spans="1:8" x14ac:dyDescent="0.45">
      <c r="A2262" t="s">
        <v>5209</v>
      </c>
      <c r="B2262" t="s">
        <v>5644</v>
      </c>
      <c r="C2262" t="s">
        <v>5857</v>
      </c>
      <c r="D2262" t="s">
        <v>40</v>
      </c>
      <c r="E2262">
        <v>1</v>
      </c>
      <c r="F2262">
        <v>3</v>
      </c>
      <c r="G2262" t="s">
        <v>8</v>
      </c>
      <c r="H2262">
        <v>1</v>
      </c>
    </row>
    <row r="2263" spans="1:8" x14ac:dyDescent="0.45">
      <c r="A2263" t="s">
        <v>5209</v>
      </c>
      <c r="B2263" t="s">
        <v>5644</v>
      </c>
      <c r="C2263" t="s">
        <v>5857</v>
      </c>
      <c r="D2263" t="s">
        <v>40</v>
      </c>
      <c r="E2263">
        <v>1</v>
      </c>
      <c r="F2263">
        <v>3</v>
      </c>
      <c r="G2263" t="s">
        <v>10</v>
      </c>
      <c r="H2263">
        <v>1</v>
      </c>
    </row>
    <row r="2264" spans="1:8" x14ac:dyDescent="0.45">
      <c r="A2264" t="s">
        <v>4102</v>
      </c>
      <c r="B2264" t="s">
        <v>5644</v>
      </c>
      <c r="C2264" t="s">
        <v>5857</v>
      </c>
      <c r="D2264" t="s">
        <v>40</v>
      </c>
      <c r="E2264">
        <v>1</v>
      </c>
      <c r="F2264">
        <v>4</v>
      </c>
      <c r="G2264" t="s">
        <v>8</v>
      </c>
      <c r="H2264">
        <v>1</v>
      </c>
    </row>
    <row r="2265" spans="1:8" x14ac:dyDescent="0.45">
      <c r="A2265" t="s">
        <v>4102</v>
      </c>
      <c r="B2265" t="s">
        <v>5644</v>
      </c>
      <c r="C2265" t="s">
        <v>5857</v>
      </c>
      <c r="D2265" t="s">
        <v>40</v>
      </c>
      <c r="E2265">
        <v>1</v>
      </c>
      <c r="F2265">
        <v>4</v>
      </c>
      <c r="G2265" t="s">
        <v>10</v>
      </c>
      <c r="H2265">
        <v>1</v>
      </c>
    </row>
    <row r="2266" spans="1:8" x14ac:dyDescent="0.45">
      <c r="A2266" t="s">
        <v>4102</v>
      </c>
      <c r="B2266" t="s">
        <v>5644</v>
      </c>
      <c r="C2266" t="s">
        <v>5857</v>
      </c>
      <c r="D2266" t="s">
        <v>40</v>
      </c>
      <c r="E2266">
        <v>1</v>
      </c>
      <c r="F2266">
        <v>4</v>
      </c>
      <c r="G2266" t="s">
        <v>16</v>
      </c>
      <c r="H2266">
        <v>1</v>
      </c>
    </row>
    <row r="2267" spans="1:8" x14ac:dyDescent="0.45">
      <c r="A2267" t="s">
        <v>2673</v>
      </c>
      <c r="B2267" t="s">
        <v>5623</v>
      </c>
      <c r="C2267" t="s">
        <v>5836</v>
      </c>
      <c r="D2267" t="s">
        <v>40</v>
      </c>
      <c r="E2267">
        <v>1</v>
      </c>
      <c r="F2267">
        <v>3</v>
      </c>
      <c r="G2267" t="s">
        <v>8</v>
      </c>
      <c r="H2267">
        <v>1</v>
      </c>
    </row>
    <row r="2268" spans="1:8" x14ac:dyDescent="0.45">
      <c r="A2268" t="s">
        <v>2673</v>
      </c>
      <c r="B2268" t="s">
        <v>5623</v>
      </c>
      <c r="C2268" t="s">
        <v>5836</v>
      </c>
      <c r="D2268" t="s">
        <v>40</v>
      </c>
      <c r="E2268">
        <v>1</v>
      </c>
      <c r="F2268">
        <v>3</v>
      </c>
      <c r="G2268" t="s">
        <v>10</v>
      </c>
      <c r="H2268">
        <v>1</v>
      </c>
    </row>
    <row r="2269" spans="1:8" x14ac:dyDescent="0.45">
      <c r="A2269" t="s">
        <v>5389</v>
      </c>
      <c r="B2269" t="s">
        <v>5650</v>
      </c>
      <c r="C2269" t="s">
        <v>5863</v>
      </c>
      <c r="D2269" t="s">
        <v>29</v>
      </c>
      <c r="E2269">
        <v>1</v>
      </c>
      <c r="F2269">
        <v>2</v>
      </c>
      <c r="G2269" t="s">
        <v>10</v>
      </c>
      <c r="H2269">
        <v>1</v>
      </c>
    </row>
    <row r="2270" spans="1:8" x14ac:dyDescent="0.45">
      <c r="A2270" t="s">
        <v>1221</v>
      </c>
      <c r="B2270" t="s">
        <v>5641</v>
      </c>
      <c r="C2270" t="s">
        <v>5854</v>
      </c>
      <c r="D2270" t="s">
        <v>40</v>
      </c>
      <c r="E2270">
        <v>1</v>
      </c>
      <c r="F2270">
        <v>3</v>
      </c>
      <c r="G2270" t="s">
        <v>8</v>
      </c>
      <c r="H2270">
        <v>1</v>
      </c>
    </row>
    <row r="2271" spans="1:8" x14ac:dyDescent="0.45">
      <c r="A2271" t="s">
        <v>1221</v>
      </c>
      <c r="B2271" t="s">
        <v>5641</v>
      </c>
      <c r="C2271" t="s">
        <v>5854</v>
      </c>
      <c r="D2271" t="s">
        <v>40</v>
      </c>
      <c r="E2271">
        <v>1</v>
      </c>
      <c r="F2271">
        <v>3</v>
      </c>
      <c r="G2271" t="s">
        <v>9</v>
      </c>
      <c r="H2271">
        <v>1</v>
      </c>
    </row>
    <row r="2272" spans="1:8" x14ac:dyDescent="0.45">
      <c r="A2272" t="s">
        <v>2550</v>
      </c>
      <c r="B2272" t="s">
        <v>5670</v>
      </c>
      <c r="C2272" t="s">
        <v>5883</v>
      </c>
      <c r="D2272" t="s">
        <v>40</v>
      </c>
      <c r="E2272">
        <v>1</v>
      </c>
      <c r="F2272">
        <v>5</v>
      </c>
      <c r="G2272" t="s">
        <v>16</v>
      </c>
      <c r="H2272">
        <v>1</v>
      </c>
    </row>
    <row r="2273" spans="1:8" x14ac:dyDescent="0.45">
      <c r="A2273" t="s">
        <v>2550</v>
      </c>
      <c r="B2273" t="s">
        <v>5670</v>
      </c>
      <c r="C2273" t="s">
        <v>5883</v>
      </c>
      <c r="D2273" t="s">
        <v>40</v>
      </c>
      <c r="E2273">
        <v>1</v>
      </c>
      <c r="F2273">
        <v>5</v>
      </c>
      <c r="G2273" t="s">
        <v>10</v>
      </c>
      <c r="H2273">
        <v>1</v>
      </c>
    </row>
    <row r="2274" spans="1:8" x14ac:dyDescent="0.45">
      <c r="A2274" t="s">
        <v>2550</v>
      </c>
      <c r="B2274" t="s">
        <v>5670</v>
      </c>
      <c r="C2274" t="s">
        <v>5883</v>
      </c>
      <c r="D2274" t="s">
        <v>40</v>
      </c>
      <c r="E2274">
        <v>1</v>
      </c>
      <c r="F2274">
        <v>5</v>
      </c>
      <c r="G2274" t="s">
        <v>9</v>
      </c>
      <c r="H2274">
        <v>1</v>
      </c>
    </row>
    <row r="2275" spans="1:8" x14ac:dyDescent="0.45">
      <c r="A2275" t="s">
        <v>2550</v>
      </c>
      <c r="B2275" t="s">
        <v>5670</v>
      </c>
      <c r="C2275" t="s">
        <v>5883</v>
      </c>
      <c r="D2275" t="s">
        <v>40</v>
      </c>
      <c r="E2275">
        <v>1</v>
      </c>
      <c r="F2275">
        <v>5</v>
      </c>
      <c r="G2275" t="s">
        <v>8</v>
      </c>
      <c r="H2275">
        <v>1</v>
      </c>
    </row>
    <row r="2276" spans="1:8" x14ac:dyDescent="0.45">
      <c r="A2276" t="s">
        <v>4131</v>
      </c>
      <c r="B2276" t="s">
        <v>5627</v>
      </c>
      <c r="C2276" t="s">
        <v>5840</v>
      </c>
      <c r="D2276" t="s">
        <v>34</v>
      </c>
      <c r="E2276">
        <v>1</v>
      </c>
      <c r="F2276">
        <v>2</v>
      </c>
      <c r="G2276" t="s">
        <v>14</v>
      </c>
      <c r="H2276">
        <v>1</v>
      </c>
    </row>
    <row r="2277" spans="1:8" x14ac:dyDescent="0.45">
      <c r="A2277" t="s">
        <v>4131</v>
      </c>
      <c r="B2277" t="s">
        <v>5627</v>
      </c>
      <c r="C2277" t="s">
        <v>5840</v>
      </c>
      <c r="D2277" t="s">
        <v>34</v>
      </c>
      <c r="E2277">
        <v>1</v>
      </c>
      <c r="F2277">
        <v>2</v>
      </c>
      <c r="G2277" t="s">
        <v>16</v>
      </c>
      <c r="H2277">
        <v>1</v>
      </c>
    </row>
    <row r="2278" spans="1:8" x14ac:dyDescent="0.45">
      <c r="A2278" t="s">
        <v>4381</v>
      </c>
      <c r="B2278" t="s">
        <v>5627</v>
      </c>
      <c r="C2278" t="s">
        <v>5840</v>
      </c>
      <c r="D2278" t="s">
        <v>34</v>
      </c>
      <c r="E2278">
        <v>1</v>
      </c>
      <c r="F2278">
        <v>4</v>
      </c>
      <c r="G2278" t="s">
        <v>9</v>
      </c>
      <c r="H2278">
        <v>1</v>
      </c>
    </row>
    <row r="2279" spans="1:8" x14ac:dyDescent="0.45">
      <c r="A2279" t="s">
        <v>4381</v>
      </c>
      <c r="B2279" t="s">
        <v>5627</v>
      </c>
      <c r="C2279" t="s">
        <v>5840</v>
      </c>
      <c r="D2279" t="s">
        <v>34</v>
      </c>
      <c r="E2279">
        <v>1</v>
      </c>
      <c r="F2279">
        <v>4</v>
      </c>
      <c r="G2279" t="s">
        <v>16</v>
      </c>
      <c r="H2279">
        <v>1</v>
      </c>
    </row>
    <row r="2280" spans="1:8" x14ac:dyDescent="0.45">
      <c r="A2280" t="s">
        <v>2187</v>
      </c>
      <c r="B2280" t="s">
        <v>5627</v>
      </c>
      <c r="C2280" t="s">
        <v>5840</v>
      </c>
      <c r="D2280" t="s">
        <v>34</v>
      </c>
      <c r="E2280">
        <v>1</v>
      </c>
      <c r="F2280">
        <v>1</v>
      </c>
      <c r="G2280" t="s">
        <v>9</v>
      </c>
      <c r="H2280">
        <v>1</v>
      </c>
    </row>
    <row r="2281" spans="1:8" x14ac:dyDescent="0.45">
      <c r="A2281" t="s">
        <v>2556</v>
      </c>
      <c r="B2281" t="s">
        <v>5722</v>
      </c>
      <c r="C2281" t="s">
        <v>5935</v>
      </c>
      <c r="D2281" t="s">
        <v>40</v>
      </c>
      <c r="E2281">
        <v>1</v>
      </c>
      <c r="F2281">
        <v>3</v>
      </c>
      <c r="G2281" t="s">
        <v>10</v>
      </c>
      <c r="H2281">
        <v>1</v>
      </c>
    </row>
    <row r="2282" spans="1:8" x14ac:dyDescent="0.45">
      <c r="A2282" t="s">
        <v>2556</v>
      </c>
      <c r="B2282" t="s">
        <v>5722</v>
      </c>
      <c r="C2282" t="s">
        <v>5935</v>
      </c>
      <c r="D2282" t="s">
        <v>40</v>
      </c>
      <c r="E2282">
        <v>1</v>
      </c>
      <c r="F2282">
        <v>3</v>
      </c>
      <c r="G2282" t="s">
        <v>8</v>
      </c>
      <c r="H2282">
        <v>1</v>
      </c>
    </row>
    <row r="2283" spans="1:8" x14ac:dyDescent="0.45">
      <c r="A2283" t="s">
        <v>4649</v>
      </c>
      <c r="B2283" t="s">
        <v>5631</v>
      </c>
      <c r="C2283" t="s">
        <v>5844</v>
      </c>
      <c r="D2283" t="s">
        <v>34</v>
      </c>
      <c r="E2283">
        <v>1</v>
      </c>
      <c r="F2283">
        <v>2</v>
      </c>
      <c r="G2283" t="s">
        <v>14</v>
      </c>
      <c r="H2283">
        <v>1</v>
      </c>
    </row>
    <row r="2284" spans="1:8" x14ac:dyDescent="0.45">
      <c r="A2284" t="s">
        <v>4649</v>
      </c>
      <c r="B2284" t="s">
        <v>5631</v>
      </c>
      <c r="C2284" t="s">
        <v>5844</v>
      </c>
      <c r="D2284" t="s">
        <v>34</v>
      </c>
      <c r="E2284">
        <v>1</v>
      </c>
      <c r="F2284">
        <v>2</v>
      </c>
      <c r="G2284" t="s">
        <v>9</v>
      </c>
      <c r="H2284">
        <v>1</v>
      </c>
    </row>
    <row r="2285" spans="1:8" x14ac:dyDescent="0.45">
      <c r="A2285" t="s">
        <v>3348</v>
      </c>
      <c r="B2285" t="s">
        <v>5631</v>
      </c>
      <c r="C2285" t="s">
        <v>5844</v>
      </c>
      <c r="D2285" t="s">
        <v>269</v>
      </c>
      <c r="E2285">
        <v>1</v>
      </c>
      <c r="F2285">
        <v>2</v>
      </c>
      <c r="G2285" t="s">
        <v>10</v>
      </c>
      <c r="H2285">
        <v>1</v>
      </c>
    </row>
    <row r="2286" spans="1:8" x14ac:dyDescent="0.45">
      <c r="A2286" t="s">
        <v>1712</v>
      </c>
      <c r="B2286" t="s">
        <v>5626</v>
      </c>
      <c r="C2286" t="s">
        <v>5839</v>
      </c>
      <c r="D2286" t="s">
        <v>34</v>
      </c>
      <c r="E2286">
        <v>1</v>
      </c>
      <c r="F2286">
        <v>2</v>
      </c>
      <c r="G2286" t="s">
        <v>8</v>
      </c>
      <c r="H2286">
        <v>1</v>
      </c>
    </row>
    <row r="2287" spans="1:8" x14ac:dyDescent="0.45">
      <c r="A2287" t="s">
        <v>4974</v>
      </c>
      <c r="B2287" t="s">
        <v>5682</v>
      </c>
      <c r="C2287" t="s">
        <v>5895</v>
      </c>
      <c r="D2287" t="s">
        <v>40</v>
      </c>
      <c r="E2287">
        <v>1</v>
      </c>
      <c r="F2287">
        <v>3</v>
      </c>
      <c r="G2287" t="s">
        <v>16</v>
      </c>
      <c r="H2287">
        <v>1</v>
      </c>
    </row>
    <row r="2288" spans="1:8" x14ac:dyDescent="0.45">
      <c r="A2288" t="s">
        <v>3724</v>
      </c>
      <c r="B2288" t="s">
        <v>5690</v>
      </c>
      <c r="C2288" t="s">
        <v>5903</v>
      </c>
      <c r="D2288" t="s">
        <v>34</v>
      </c>
      <c r="E2288">
        <v>1</v>
      </c>
      <c r="F2288">
        <v>2</v>
      </c>
      <c r="G2288" t="s">
        <v>14</v>
      </c>
      <c r="H2288">
        <v>1</v>
      </c>
    </row>
    <row r="2289" spans="1:8" x14ac:dyDescent="0.45">
      <c r="A2289" t="s">
        <v>3724</v>
      </c>
      <c r="B2289" t="s">
        <v>5690</v>
      </c>
      <c r="C2289" t="s">
        <v>5903</v>
      </c>
      <c r="D2289" t="s">
        <v>34</v>
      </c>
      <c r="E2289">
        <v>1</v>
      </c>
      <c r="F2289">
        <v>2</v>
      </c>
      <c r="G2289" t="s">
        <v>16</v>
      </c>
      <c r="H2289">
        <v>1</v>
      </c>
    </row>
    <row r="2290" spans="1:8" x14ac:dyDescent="0.45">
      <c r="A2290" t="s">
        <v>2768</v>
      </c>
      <c r="B2290" t="s">
        <v>5641</v>
      </c>
      <c r="C2290" t="s">
        <v>5854</v>
      </c>
      <c r="D2290" t="s">
        <v>40</v>
      </c>
      <c r="E2290">
        <v>1</v>
      </c>
      <c r="F2290">
        <v>3</v>
      </c>
      <c r="G2290" t="s">
        <v>10</v>
      </c>
      <c r="H2290">
        <v>1</v>
      </c>
    </row>
    <row r="2291" spans="1:8" x14ac:dyDescent="0.45">
      <c r="A2291" t="s">
        <v>2768</v>
      </c>
      <c r="B2291" t="s">
        <v>5641</v>
      </c>
      <c r="C2291" t="s">
        <v>5854</v>
      </c>
      <c r="D2291" t="s">
        <v>40</v>
      </c>
      <c r="E2291">
        <v>1</v>
      </c>
      <c r="F2291">
        <v>3</v>
      </c>
      <c r="G2291" t="s">
        <v>8</v>
      </c>
      <c r="H2291">
        <v>1</v>
      </c>
    </row>
    <row r="2292" spans="1:8" x14ac:dyDescent="0.45">
      <c r="A2292" t="s">
        <v>443</v>
      </c>
      <c r="B2292" t="s">
        <v>5631</v>
      </c>
      <c r="C2292" t="s">
        <v>5844</v>
      </c>
      <c r="D2292" t="s">
        <v>34</v>
      </c>
      <c r="E2292">
        <v>1</v>
      </c>
      <c r="F2292">
        <v>3</v>
      </c>
      <c r="G2292" t="s">
        <v>10</v>
      </c>
      <c r="H2292">
        <v>1</v>
      </c>
    </row>
    <row r="2293" spans="1:8" x14ac:dyDescent="0.45">
      <c r="A2293" t="s">
        <v>443</v>
      </c>
      <c r="B2293" t="s">
        <v>5631</v>
      </c>
      <c r="C2293" t="s">
        <v>5844</v>
      </c>
      <c r="D2293" t="s">
        <v>34</v>
      </c>
      <c r="E2293">
        <v>1</v>
      </c>
      <c r="F2293">
        <v>3</v>
      </c>
      <c r="G2293" t="s">
        <v>8</v>
      </c>
      <c r="H2293">
        <v>1</v>
      </c>
    </row>
    <row r="2294" spans="1:8" x14ac:dyDescent="0.45">
      <c r="A2294" t="s">
        <v>212</v>
      </c>
      <c r="B2294" t="s">
        <v>5674</v>
      </c>
      <c r="C2294" t="s">
        <v>5887</v>
      </c>
      <c r="D2294" t="s">
        <v>40</v>
      </c>
      <c r="E2294">
        <v>1</v>
      </c>
      <c r="F2294">
        <v>4</v>
      </c>
      <c r="G2294" t="s">
        <v>8</v>
      </c>
      <c r="H2294">
        <v>1</v>
      </c>
    </row>
    <row r="2295" spans="1:8" x14ac:dyDescent="0.45">
      <c r="A2295" t="s">
        <v>212</v>
      </c>
      <c r="B2295" t="s">
        <v>5674</v>
      </c>
      <c r="C2295" t="s">
        <v>5887</v>
      </c>
      <c r="D2295" t="s">
        <v>40</v>
      </c>
      <c r="E2295">
        <v>1</v>
      </c>
      <c r="F2295">
        <v>4</v>
      </c>
      <c r="G2295" t="s">
        <v>10</v>
      </c>
      <c r="H2295">
        <v>1</v>
      </c>
    </row>
    <row r="2296" spans="1:8" x14ac:dyDescent="0.45">
      <c r="A2296" t="s">
        <v>1692</v>
      </c>
      <c r="B2296" t="s">
        <v>5649</v>
      </c>
      <c r="C2296" t="s">
        <v>5862</v>
      </c>
      <c r="D2296" t="s">
        <v>34</v>
      </c>
      <c r="E2296">
        <v>1</v>
      </c>
      <c r="F2296">
        <v>1</v>
      </c>
      <c r="G2296" t="s">
        <v>9</v>
      </c>
      <c r="H2296">
        <v>1</v>
      </c>
    </row>
    <row r="2297" spans="1:8" x14ac:dyDescent="0.45">
      <c r="A2297" t="s">
        <v>3497</v>
      </c>
      <c r="B2297" t="s">
        <v>5631</v>
      </c>
      <c r="C2297" t="s">
        <v>5844</v>
      </c>
      <c r="D2297" t="s">
        <v>34</v>
      </c>
      <c r="E2297">
        <v>1</v>
      </c>
      <c r="F2297">
        <v>4</v>
      </c>
      <c r="G2297" t="s">
        <v>9</v>
      </c>
      <c r="H2297">
        <v>1</v>
      </c>
    </row>
    <row r="2298" spans="1:8" x14ac:dyDescent="0.45">
      <c r="A2298" t="s">
        <v>3497</v>
      </c>
      <c r="B2298" t="s">
        <v>5631</v>
      </c>
      <c r="C2298" t="s">
        <v>5844</v>
      </c>
      <c r="D2298" t="s">
        <v>34</v>
      </c>
      <c r="E2298">
        <v>1</v>
      </c>
      <c r="F2298">
        <v>4</v>
      </c>
      <c r="G2298" t="s">
        <v>16</v>
      </c>
      <c r="H2298">
        <v>1</v>
      </c>
    </row>
    <row r="2299" spans="1:8" x14ac:dyDescent="0.45">
      <c r="A2299" t="s">
        <v>2741</v>
      </c>
      <c r="B2299" t="s">
        <v>5654</v>
      </c>
      <c r="C2299" t="s">
        <v>5867</v>
      </c>
      <c r="D2299" t="s">
        <v>40</v>
      </c>
      <c r="E2299">
        <v>1</v>
      </c>
      <c r="F2299">
        <v>2</v>
      </c>
      <c r="G2299" t="s">
        <v>8</v>
      </c>
      <c r="H2299">
        <v>1</v>
      </c>
    </row>
    <row r="2300" spans="1:8" x14ac:dyDescent="0.45">
      <c r="A2300" t="s">
        <v>3147</v>
      </c>
      <c r="B2300" t="s">
        <v>5623</v>
      </c>
      <c r="C2300" t="s">
        <v>5836</v>
      </c>
      <c r="D2300" t="s">
        <v>34</v>
      </c>
      <c r="E2300">
        <v>1</v>
      </c>
      <c r="F2300">
        <v>2</v>
      </c>
      <c r="G2300" t="s">
        <v>8</v>
      </c>
      <c r="H2300">
        <v>1</v>
      </c>
    </row>
    <row r="2301" spans="1:8" x14ac:dyDescent="0.45">
      <c r="A2301" t="s">
        <v>4604</v>
      </c>
      <c r="B2301" t="s">
        <v>5665</v>
      </c>
      <c r="C2301" t="s">
        <v>5878</v>
      </c>
      <c r="D2301" t="s">
        <v>40</v>
      </c>
      <c r="E2301">
        <v>1</v>
      </c>
      <c r="F2301">
        <v>4</v>
      </c>
      <c r="G2301" t="s">
        <v>16</v>
      </c>
      <c r="H2301">
        <v>1</v>
      </c>
    </row>
    <row r="2302" spans="1:8" x14ac:dyDescent="0.45">
      <c r="A2302" t="s">
        <v>583</v>
      </c>
      <c r="B2302" t="s">
        <v>5697</v>
      </c>
      <c r="C2302" t="s">
        <v>5910</v>
      </c>
      <c r="D2302" t="s">
        <v>34</v>
      </c>
      <c r="E2302">
        <v>1</v>
      </c>
      <c r="F2302">
        <v>4</v>
      </c>
      <c r="G2302" t="s">
        <v>14</v>
      </c>
      <c r="H2302">
        <v>1</v>
      </c>
    </row>
    <row r="2303" spans="1:8" x14ac:dyDescent="0.45">
      <c r="A2303" t="s">
        <v>583</v>
      </c>
      <c r="B2303" t="s">
        <v>5697</v>
      </c>
      <c r="C2303" t="s">
        <v>5910</v>
      </c>
      <c r="D2303" t="s">
        <v>34</v>
      </c>
      <c r="E2303">
        <v>1</v>
      </c>
      <c r="F2303">
        <v>4</v>
      </c>
      <c r="G2303" t="s">
        <v>10</v>
      </c>
      <c r="H2303">
        <v>1</v>
      </c>
    </row>
    <row r="2304" spans="1:8" x14ac:dyDescent="0.45">
      <c r="A2304" t="s">
        <v>583</v>
      </c>
      <c r="B2304" t="s">
        <v>5697</v>
      </c>
      <c r="C2304" t="s">
        <v>5910</v>
      </c>
      <c r="D2304" t="s">
        <v>34</v>
      </c>
      <c r="E2304">
        <v>1</v>
      </c>
      <c r="F2304">
        <v>4</v>
      </c>
      <c r="G2304" t="s">
        <v>8</v>
      </c>
      <c r="H2304">
        <v>1</v>
      </c>
    </row>
    <row r="2305" spans="1:8" x14ac:dyDescent="0.45">
      <c r="A2305" t="s">
        <v>5509</v>
      </c>
      <c r="B2305" t="s">
        <v>5783</v>
      </c>
      <c r="C2305" t="s">
        <v>5996</v>
      </c>
      <c r="D2305" t="s">
        <v>34</v>
      </c>
      <c r="E2305">
        <v>1</v>
      </c>
      <c r="F2305">
        <v>5</v>
      </c>
      <c r="G2305" t="s">
        <v>8</v>
      </c>
      <c r="H2305">
        <v>1</v>
      </c>
    </row>
    <row r="2306" spans="1:8" x14ac:dyDescent="0.45">
      <c r="A2306" t="s">
        <v>5509</v>
      </c>
      <c r="B2306" t="s">
        <v>5783</v>
      </c>
      <c r="C2306" t="s">
        <v>5996</v>
      </c>
      <c r="D2306" t="s">
        <v>34</v>
      </c>
      <c r="E2306">
        <v>1</v>
      </c>
      <c r="F2306">
        <v>5</v>
      </c>
      <c r="G2306" t="s">
        <v>10</v>
      </c>
      <c r="H2306">
        <v>1</v>
      </c>
    </row>
    <row r="2307" spans="1:8" x14ac:dyDescent="0.45">
      <c r="A2307" t="s">
        <v>5509</v>
      </c>
      <c r="B2307" t="s">
        <v>5783</v>
      </c>
      <c r="C2307" t="s">
        <v>5996</v>
      </c>
      <c r="D2307" t="s">
        <v>34</v>
      </c>
      <c r="E2307">
        <v>1</v>
      </c>
      <c r="F2307">
        <v>5</v>
      </c>
      <c r="G2307" t="s">
        <v>14</v>
      </c>
      <c r="H2307">
        <v>1</v>
      </c>
    </row>
    <row r="2308" spans="1:8" x14ac:dyDescent="0.45">
      <c r="A2308" t="s">
        <v>5509</v>
      </c>
      <c r="B2308" t="s">
        <v>5783</v>
      </c>
      <c r="C2308" t="s">
        <v>5996</v>
      </c>
      <c r="D2308" t="s">
        <v>34</v>
      </c>
      <c r="E2308">
        <v>1</v>
      </c>
      <c r="F2308">
        <v>5</v>
      </c>
      <c r="G2308" t="s">
        <v>16</v>
      </c>
      <c r="H2308">
        <v>1</v>
      </c>
    </row>
    <row r="2309" spans="1:8" x14ac:dyDescent="0.45">
      <c r="A2309" t="s">
        <v>4244</v>
      </c>
      <c r="B2309" t="s">
        <v>5685</v>
      </c>
      <c r="C2309" t="s">
        <v>5898</v>
      </c>
      <c r="D2309" t="s">
        <v>40</v>
      </c>
      <c r="E2309">
        <v>1</v>
      </c>
      <c r="F2309">
        <v>4</v>
      </c>
      <c r="G2309" t="s">
        <v>16</v>
      </c>
      <c r="H2309">
        <v>1</v>
      </c>
    </row>
    <row r="2310" spans="1:8" x14ac:dyDescent="0.45">
      <c r="A2310" t="s">
        <v>61</v>
      </c>
      <c r="B2310" t="s">
        <v>5641</v>
      </c>
      <c r="C2310" t="s">
        <v>5854</v>
      </c>
      <c r="D2310" t="s">
        <v>34</v>
      </c>
      <c r="E2310">
        <v>1</v>
      </c>
      <c r="F2310">
        <v>3</v>
      </c>
      <c r="G2310" t="s">
        <v>8</v>
      </c>
      <c r="H2310">
        <v>1</v>
      </c>
    </row>
    <row r="2311" spans="1:8" x14ac:dyDescent="0.45">
      <c r="A2311" t="s">
        <v>785</v>
      </c>
      <c r="B2311" t="s">
        <v>5644</v>
      </c>
      <c r="C2311" t="s">
        <v>5857</v>
      </c>
      <c r="D2311" t="s">
        <v>34</v>
      </c>
      <c r="E2311">
        <v>1</v>
      </c>
      <c r="F2311">
        <v>3</v>
      </c>
      <c r="G2311" t="s">
        <v>8</v>
      </c>
      <c r="H2311">
        <v>1</v>
      </c>
    </row>
    <row r="2312" spans="1:8" x14ac:dyDescent="0.45">
      <c r="A2312" t="s">
        <v>785</v>
      </c>
      <c r="B2312" t="s">
        <v>5644</v>
      </c>
      <c r="C2312" t="s">
        <v>5857</v>
      </c>
      <c r="D2312" t="s">
        <v>34</v>
      </c>
      <c r="E2312">
        <v>1</v>
      </c>
      <c r="F2312">
        <v>3</v>
      </c>
      <c r="G2312" t="s">
        <v>16</v>
      </c>
      <c r="H2312">
        <v>1</v>
      </c>
    </row>
    <row r="2313" spans="1:8" x14ac:dyDescent="0.45">
      <c r="A2313" t="s">
        <v>2309</v>
      </c>
      <c r="B2313" t="s">
        <v>5692</v>
      </c>
      <c r="C2313" t="s">
        <v>5905</v>
      </c>
      <c r="D2313" t="s">
        <v>133</v>
      </c>
      <c r="E2313">
        <v>1</v>
      </c>
      <c r="F2313">
        <v>2</v>
      </c>
      <c r="G2313" t="s">
        <v>16</v>
      </c>
      <c r="H2313">
        <v>1</v>
      </c>
    </row>
    <row r="2314" spans="1:8" x14ac:dyDescent="0.45">
      <c r="A2314" t="s">
        <v>2034</v>
      </c>
      <c r="B2314" t="s">
        <v>5773</v>
      </c>
      <c r="C2314" t="s">
        <v>5986</v>
      </c>
      <c r="D2314" t="s">
        <v>40</v>
      </c>
      <c r="E2314">
        <v>1</v>
      </c>
      <c r="F2314">
        <v>2</v>
      </c>
      <c r="G2314" t="s">
        <v>8</v>
      </c>
      <c r="H2314">
        <v>1</v>
      </c>
    </row>
    <row r="2315" spans="1:8" x14ac:dyDescent="0.45">
      <c r="A2315" t="s">
        <v>1084</v>
      </c>
      <c r="B2315" t="s">
        <v>5644</v>
      </c>
      <c r="C2315" t="s">
        <v>5857</v>
      </c>
      <c r="D2315" t="s">
        <v>34</v>
      </c>
      <c r="E2315">
        <v>1</v>
      </c>
      <c r="F2315">
        <v>4</v>
      </c>
      <c r="G2315" t="s">
        <v>16</v>
      </c>
      <c r="H2315">
        <v>1</v>
      </c>
    </row>
    <row r="2316" spans="1:8" x14ac:dyDescent="0.45">
      <c r="A2316" t="s">
        <v>1084</v>
      </c>
      <c r="B2316" t="s">
        <v>5644</v>
      </c>
      <c r="C2316" t="s">
        <v>5857</v>
      </c>
      <c r="D2316" t="s">
        <v>34</v>
      </c>
      <c r="E2316">
        <v>1</v>
      </c>
      <c r="F2316">
        <v>4</v>
      </c>
      <c r="G2316" t="s">
        <v>10</v>
      </c>
      <c r="H2316">
        <v>1</v>
      </c>
    </row>
    <row r="2317" spans="1:8" x14ac:dyDescent="0.45">
      <c r="A2317" t="s">
        <v>1084</v>
      </c>
      <c r="B2317" t="s">
        <v>5644</v>
      </c>
      <c r="C2317" t="s">
        <v>5857</v>
      </c>
      <c r="D2317" t="s">
        <v>34</v>
      </c>
      <c r="E2317">
        <v>1</v>
      </c>
      <c r="F2317">
        <v>4</v>
      </c>
      <c r="G2317" t="s">
        <v>8</v>
      </c>
      <c r="H2317">
        <v>1</v>
      </c>
    </row>
    <row r="2318" spans="1:8" x14ac:dyDescent="0.45">
      <c r="A2318" t="s">
        <v>5264</v>
      </c>
      <c r="B2318" t="s">
        <v>5644</v>
      </c>
      <c r="C2318" t="s">
        <v>5857</v>
      </c>
      <c r="D2318" t="s">
        <v>34</v>
      </c>
      <c r="E2318">
        <v>1</v>
      </c>
      <c r="F2318">
        <v>4</v>
      </c>
      <c r="G2318" t="s">
        <v>10</v>
      </c>
      <c r="H2318">
        <v>1</v>
      </c>
    </row>
    <row r="2319" spans="1:8" x14ac:dyDescent="0.45">
      <c r="A2319" t="s">
        <v>5264</v>
      </c>
      <c r="B2319" t="s">
        <v>5644</v>
      </c>
      <c r="C2319" t="s">
        <v>5857</v>
      </c>
      <c r="D2319" t="s">
        <v>34</v>
      </c>
      <c r="E2319">
        <v>1</v>
      </c>
      <c r="F2319">
        <v>4</v>
      </c>
      <c r="G2319" t="s">
        <v>8</v>
      </c>
      <c r="H2319">
        <v>1</v>
      </c>
    </row>
    <row r="2320" spans="1:8" x14ac:dyDescent="0.45">
      <c r="A2320" t="s">
        <v>5264</v>
      </c>
      <c r="B2320" t="s">
        <v>5644</v>
      </c>
      <c r="C2320" t="s">
        <v>5857</v>
      </c>
      <c r="D2320" t="s">
        <v>34</v>
      </c>
      <c r="E2320">
        <v>1</v>
      </c>
      <c r="F2320">
        <v>4</v>
      </c>
      <c r="G2320" t="s">
        <v>9</v>
      </c>
      <c r="H2320">
        <v>1</v>
      </c>
    </row>
    <row r="2321" spans="1:8" x14ac:dyDescent="0.45">
      <c r="A2321" t="s">
        <v>4012</v>
      </c>
      <c r="B2321" t="s">
        <v>5644</v>
      </c>
      <c r="C2321" t="s">
        <v>5857</v>
      </c>
      <c r="D2321" t="s">
        <v>34</v>
      </c>
      <c r="E2321">
        <v>1</v>
      </c>
      <c r="F2321">
        <v>3</v>
      </c>
      <c r="G2321" t="s">
        <v>16</v>
      </c>
      <c r="H2321">
        <v>1</v>
      </c>
    </row>
    <row r="2322" spans="1:8" x14ac:dyDescent="0.45">
      <c r="A2322" t="s">
        <v>2402</v>
      </c>
      <c r="B2322" t="s">
        <v>5658</v>
      </c>
      <c r="C2322" t="s">
        <v>5871</v>
      </c>
      <c r="D2322" t="s">
        <v>133</v>
      </c>
      <c r="E2322">
        <v>1</v>
      </c>
      <c r="F2322">
        <v>3</v>
      </c>
      <c r="G2322" t="s">
        <v>16</v>
      </c>
      <c r="H2322">
        <v>1</v>
      </c>
    </row>
    <row r="2323" spans="1:8" x14ac:dyDescent="0.45">
      <c r="A2323" t="s">
        <v>692</v>
      </c>
      <c r="B2323" t="s">
        <v>5651</v>
      </c>
      <c r="C2323" t="s">
        <v>5864</v>
      </c>
      <c r="D2323" t="s">
        <v>40</v>
      </c>
      <c r="E2323">
        <v>1</v>
      </c>
      <c r="F2323">
        <v>5</v>
      </c>
      <c r="G2323" t="s">
        <v>8</v>
      </c>
      <c r="H2323">
        <v>1</v>
      </c>
    </row>
    <row r="2324" spans="1:8" x14ac:dyDescent="0.45">
      <c r="A2324" t="s">
        <v>692</v>
      </c>
      <c r="B2324" t="s">
        <v>5651</v>
      </c>
      <c r="C2324" t="s">
        <v>5864</v>
      </c>
      <c r="D2324" t="s">
        <v>40</v>
      </c>
      <c r="E2324">
        <v>1</v>
      </c>
      <c r="F2324">
        <v>5</v>
      </c>
      <c r="G2324" t="s">
        <v>9</v>
      </c>
      <c r="H2324">
        <v>1</v>
      </c>
    </row>
    <row r="2325" spans="1:8" x14ac:dyDescent="0.45">
      <c r="A2325" t="s">
        <v>692</v>
      </c>
      <c r="B2325" t="s">
        <v>5651</v>
      </c>
      <c r="C2325" t="s">
        <v>5864</v>
      </c>
      <c r="D2325" t="s">
        <v>40</v>
      </c>
      <c r="E2325">
        <v>1</v>
      </c>
      <c r="F2325">
        <v>5</v>
      </c>
      <c r="G2325" t="s">
        <v>14</v>
      </c>
      <c r="H2325">
        <v>1</v>
      </c>
    </row>
    <row r="2326" spans="1:8" x14ac:dyDescent="0.45">
      <c r="A2326" t="s">
        <v>692</v>
      </c>
      <c r="B2326" t="s">
        <v>5651</v>
      </c>
      <c r="C2326" t="s">
        <v>5864</v>
      </c>
      <c r="D2326" t="s">
        <v>40</v>
      </c>
      <c r="E2326">
        <v>1</v>
      </c>
      <c r="F2326">
        <v>5</v>
      </c>
      <c r="G2326" t="s">
        <v>16</v>
      </c>
      <c r="H2326">
        <v>1</v>
      </c>
    </row>
    <row r="2327" spans="1:8" x14ac:dyDescent="0.45">
      <c r="A2327" t="s">
        <v>2831</v>
      </c>
      <c r="B2327" t="s">
        <v>5631</v>
      </c>
      <c r="C2327" t="s">
        <v>5844</v>
      </c>
      <c r="D2327" t="s">
        <v>34</v>
      </c>
      <c r="E2327">
        <v>1</v>
      </c>
      <c r="F2327">
        <v>4</v>
      </c>
      <c r="G2327" t="s">
        <v>8</v>
      </c>
      <c r="H2327">
        <v>1</v>
      </c>
    </row>
    <row r="2328" spans="1:8" x14ac:dyDescent="0.45">
      <c r="A2328" t="s">
        <v>2831</v>
      </c>
      <c r="B2328" t="s">
        <v>5631</v>
      </c>
      <c r="C2328" t="s">
        <v>5844</v>
      </c>
      <c r="D2328" t="s">
        <v>34</v>
      </c>
      <c r="E2328">
        <v>1</v>
      </c>
      <c r="F2328">
        <v>4</v>
      </c>
      <c r="G2328" t="s">
        <v>16</v>
      </c>
      <c r="H2328">
        <v>1</v>
      </c>
    </row>
    <row r="2329" spans="1:8" x14ac:dyDescent="0.45">
      <c r="A2329" t="s">
        <v>2831</v>
      </c>
      <c r="B2329" t="s">
        <v>5631</v>
      </c>
      <c r="C2329" t="s">
        <v>5844</v>
      </c>
      <c r="D2329" t="s">
        <v>34</v>
      </c>
      <c r="E2329">
        <v>1</v>
      </c>
      <c r="F2329">
        <v>4</v>
      </c>
      <c r="G2329" t="s">
        <v>9</v>
      </c>
      <c r="H2329">
        <v>1</v>
      </c>
    </row>
    <row r="2330" spans="1:8" x14ac:dyDescent="0.45">
      <c r="A2330" t="s">
        <v>3961</v>
      </c>
      <c r="B2330" t="s">
        <v>5626</v>
      </c>
      <c r="C2330" t="s">
        <v>5839</v>
      </c>
      <c r="D2330" t="s">
        <v>40</v>
      </c>
      <c r="E2330">
        <v>1</v>
      </c>
      <c r="F2330">
        <v>2</v>
      </c>
      <c r="G2330" t="s">
        <v>8</v>
      </c>
      <c r="H2330">
        <v>1</v>
      </c>
    </row>
    <row r="2331" spans="1:8" x14ac:dyDescent="0.45">
      <c r="A2331" t="s">
        <v>4342</v>
      </c>
      <c r="B2331" t="s">
        <v>5623</v>
      </c>
      <c r="C2331" t="s">
        <v>5836</v>
      </c>
      <c r="D2331" t="s">
        <v>34</v>
      </c>
      <c r="E2331">
        <v>1</v>
      </c>
      <c r="F2331">
        <v>3</v>
      </c>
      <c r="G2331" t="s">
        <v>14</v>
      </c>
      <c r="H2331">
        <v>1</v>
      </c>
    </row>
    <row r="2332" spans="1:8" x14ac:dyDescent="0.45">
      <c r="A2332" t="s">
        <v>325</v>
      </c>
      <c r="B2332" t="s">
        <v>5623</v>
      </c>
      <c r="C2332" t="s">
        <v>5836</v>
      </c>
      <c r="D2332" t="s">
        <v>34</v>
      </c>
      <c r="E2332">
        <v>1</v>
      </c>
      <c r="F2332">
        <v>3</v>
      </c>
      <c r="G2332" t="s">
        <v>10</v>
      </c>
      <c r="H2332">
        <v>1</v>
      </c>
    </row>
    <row r="2333" spans="1:8" x14ac:dyDescent="0.45">
      <c r="A2333" t="s">
        <v>1773</v>
      </c>
      <c r="B2333" t="s">
        <v>5663</v>
      </c>
      <c r="C2333" t="s">
        <v>5876</v>
      </c>
      <c r="D2333" t="s">
        <v>34</v>
      </c>
      <c r="E2333">
        <v>1</v>
      </c>
      <c r="F2333">
        <v>3</v>
      </c>
      <c r="G2333" t="s">
        <v>16</v>
      </c>
      <c r="H2333">
        <v>1</v>
      </c>
    </row>
    <row r="2334" spans="1:8" x14ac:dyDescent="0.45">
      <c r="A2334" t="s">
        <v>2985</v>
      </c>
      <c r="B2334" t="s">
        <v>5651</v>
      </c>
      <c r="C2334" t="s">
        <v>5864</v>
      </c>
      <c r="D2334" t="s">
        <v>40</v>
      </c>
      <c r="E2334">
        <v>1</v>
      </c>
      <c r="F2334">
        <v>4</v>
      </c>
      <c r="G2334" t="s">
        <v>16</v>
      </c>
      <c r="H2334">
        <v>1</v>
      </c>
    </row>
    <row r="2335" spans="1:8" x14ac:dyDescent="0.45">
      <c r="A2335" t="s">
        <v>4065</v>
      </c>
      <c r="B2335" t="s">
        <v>5638</v>
      </c>
      <c r="C2335" t="s">
        <v>5851</v>
      </c>
      <c r="D2335" t="s">
        <v>34</v>
      </c>
      <c r="E2335">
        <v>1</v>
      </c>
      <c r="F2335">
        <v>4</v>
      </c>
      <c r="G2335" t="s">
        <v>9</v>
      </c>
      <c r="H2335">
        <v>1</v>
      </c>
    </row>
    <row r="2336" spans="1:8" x14ac:dyDescent="0.45">
      <c r="A2336" t="s">
        <v>4065</v>
      </c>
      <c r="B2336" t="s">
        <v>5638</v>
      </c>
      <c r="C2336" t="s">
        <v>5851</v>
      </c>
      <c r="D2336" t="s">
        <v>34</v>
      </c>
      <c r="E2336">
        <v>1</v>
      </c>
      <c r="F2336">
        <v>4</v>
      </c>
      <c r="G2336" t="s">
        <v>8</v>
      </c>
      <c r="H2336">
        <v>1</v>
      </c>
    </row>
    <row r="2337" spans="1:8" x14ac:dyDescent="0.45">
      <c r="A2337" t="s">
        <v>4065</v>
      </c>
      <c r="B2337" t="s">
        <v>5638</v>
      </c>
      <c r="C2337" t="s">
        <v>5851</v>
      </c>
      <c r="D2337" t="s">
        <v>34</v>
      </c>
      <c r="E2337">
        <v>1</v>
      </c>
      <c r="F2337">
        <v>4</v>
      </c>
      <c r="G2337" t="s">
        <v>16</v>
      </c>
      <c r="H2337">
        <v>1</v>
      </c>
    </row>
    <row r="2338" spans="1:8" x14ac:dyDescent="0.45">
      <c r="A2338" t="s">
        <v>2785</v>
      </c>
      <c r="B2338" t="s">
        <v>5638</v>
      </c>
      <c r="C2338" t="s">
        <v>5851</v>
      </c>
      <c r="D2338" t="s">
        <v>269</v>
      </c>
      <c r="E2338">
        <v>1</v>
      </c>
      <c r="F2338">
        <v>2</v>
      </c>
      <c r="G2338" t="s">
        <v>10</v>
      </c>
      <c r="H2338">
        <v>1</v>
      </c>
    </row>
    <row r="2339" spans="1:8" x14ac:dyDescent="0.45">
      <c r="A2339" t="s">
        <v>2210</v>
      </c>
      <c r="B2339" t="s">
        <v>5644</v>
      </c>
      <c r="C2339" t="s">
        <v>5857</v>
      </c>
      <c r="D2339" t="s">
        <v>34</v>
      </c>
      <c r="E2339">
        <v>1</v>
      </c>
      <c r="F2339">
        <v>5</v>
      </c>
      <c r="G2339" t="s">
        <v>8</v>
      </c>
      <c r="H2339">
        <v>1</v>
      </c>
    </row>
    <row r="2340" spans="1:8" x14ac:dyDescent="0.45">
      <c r="A2340" t="s">
        <v>2210</v>
      </c>
      <c r="B2340" t="s">
        <v>5644</v>
      </c>
      <c r="C2340" t="s">
        <v>5857</v>
      </c>
      <c r="D2340" t="s">
        <v>34</v>
      </c>
      <c r="E2340">
        <v>1</v>
      </c>
      <c r="F2340">
        <v>5</v>
      </c>
      <c r="G2340" t="s">
        <v>9</v>
      </c>
      <c r="H2340">
        <v>1</v>
      </c>
    </row>
    <row r="2341" spans="1:8" x14ac:dyDescent="0.45">
      <c r="A2341" t="s">
        <v>2210</v>
      </c>
      <c r="B2341" t="s">
        <v>5644</v>
      </c>
      <c r="C2341" t="s">
        <v>5857</v>
      </c>
      <c r="D2341" t="s">
        <v>34</v>
      </c>
      <c r="E2341">
        <v>1</v>
      </c>
      <c r="F2341">
        <v>5</v>
      </c>
      <c r="G2341" t="s">
        <v>10</v>
      </c>
      <c r="H2341">
        <v>1</v>
      </c>
    </row>
    <row r="2342" spans="1:8" x14ac:dyDescent="0.45">
      <c r="A2342" t="s">
        <v>2210</v>
      </c>
      <c r="B2342" t="s">
        <v>5644</v>
      </c>
      <c r="C2342" t="s">
        <v>5857</v>
      </c>
      <c r="D2342" t="s">
        <v>34</v>
      </c>
      <c r="E2342">
        <v>1</v>
      </c>
      <c r="F2342">
        <v>5</v>
      </c>
      <c r="G2342" t="s">
        <v>14</v>
      </c>
      <c r="H2342">
        <v>1</v>
      </c>
    </row>
    <row r="2343" spans="1:8" x14ac:dyDescent="0.45">
      <c r="A2343" t="s">
        <v>552</v>
      </c>
      <c r="B2343" t="s">
        <v>5784</v>
      </c>
      <c r="C2343" t="s">
        <v>5997</v>
      </c>
      <c r="D2343" t="s">
        <v>40</v>
      </c>
      <c r="E2343">
        <v>1</v>
      </c>
      <c r="F2343">
        <v>4</v>
      </c>
      <c r="G2343" t="s">
        <v>8</v>
      </c>
      <c r="H2343">
        <v>1</v>
      </c>
    </row>
    <row r="2344" spans="1:8" x14ac:dyDescent="0.45">
      <c r="A2344" t="s">
        <v>552</v>
      </c>
      <c r="B2344" t="s">
        <v>5784</v>
      </c>
      <c r="C2344" t="s">
        <v>5997</v>
      </c>
      <c r="D2344" t="s">
        <v>40</v>
      </c>
      <c r="E2344">
        <v>1</v>
      </c>
      <c r="F2344">
        <v>4</v>
      </c>
      <c r="G2344" t="s">
        <v>10</v>
      </c>
      <c r="H2344">
        <v>1</v>
      </c>
    </row>
    <row r="2345" spans="1:8" x14ac:dyDescent="0.45">
      <c r="A2345" t="s">
        <v>552</v>
      </c>
      <c r="B2345" t="s">
        <v>5784</v>
      </c>
      <c r="C2345" t="s">
        <v>5997</v>
      </c>
      <c r="D2345" t="s">
        <v>40</v>
      </c>
      <c r="E2345">
        <v>1</v>
      </c>
      <c r="F2345">
        <v>4</v>
      </c>
      <c r="G2345" t="s">
        <v>16</v>
      </c>
      <c r="H2345">
        <v>1</v>
      </c>
    </row>
    <row r="2346" spans="1:8" x14ac:dyDescent="0.45">
      <c r="A2346" t="s">
        <v>3822</v>
      </c>
      <c r="B2346" t="s">
        <v>5765</v>
      </c>
      <c r="C2346" t="s">
        <v>5978</v>
      </c>
      <c r="D2346" t="s">
        <v>40</v>
      </c>
      <c r="E2346">
        <v>1</v>
      </c>
      <c r="F2346">
        <v>2</v>
      </c>
      <c r="G2346" t="s">
        <v>8</v>
      </c>
      <c r="H2346">
        <v>1</v>
      </c>
    </row>
    <row r="2347" spans="1:8" x14ac:dyDescent="0.45">
      <c r="A2347" t="s">
        <v>2581</v>
      </c>
      <c r="B2347" t="s">
        <v>5626</v>
      </c>
      <c r="C2347" t="s">
        <v>5839</v>
      </c>
      <c r="D2347" t="s">
        <v>40</v>
      </c>
      <c r="E2347">
        <v>1</v>
      </c>
      <c r="F2347">
        <v>3</v>
      </c>
      <c r="G2347" t="s">
        <v>10</v>
      </c>
      <c r="H2347">
        <v>1</v>
      </c>
    </row>
    <row r="2348" spans="1:8" x14ac:dyDescent="0.45">
      <c r="A2348" t="s">
        <v>2581</v>
      </c>
      <c r="B2348" t="s">
        <v>5626</v>
      </c>
      <c r="C2348" t="s">
        <v>5839</v>
      </c>
      <c r="D2348" t="s">
        <v>40</v>
      </c>
      <c r="E2348">
        <v>1</v>
      </c>
      <c r="F2348">
        <v>3</v>
      </c>
      <c r="G2348" t="s">
        <v>8</v>
      </c>
      <c r="H2348">
        <v>1</v>
      </c>
    </row>
    <row r="2349" spans="1:8" x14ac:dyDescent="0.45">
      <c r="A2349" t="s">
        <v>898</v>
      </c>
      <c r="B2349" t="s">
        <v>5645</v>
      </c>
      <c r="C2349" t="s">
        <v>5858</v>
      </c>
      <c r="D2349" t="s">
        <v>40</v>
      </c>
      <c r="E2349">
        <v>1</v>
      </c>
      <c r="F2349">
        <v>4</v>
      </c>
      <c r="G2349" t="s">
        <v>14</v>
      </c>
      <c r="H2349">
        <v>1</v>
      </c>
    </row>
    <row r="2350" spans="1:8" x14ac:dyDescent="0.45">
      <c r="A2350" t="s">
        <v>898</v>
      </c>
      <c r="B2350" t="s">
        <v>5645</v>
      </c>
      <c r="C2350" t="s">
        <v>5858</v>
      </c>
      <c r="D2350" t="s">
        <v>40</v>
      </c>
      <c r="E2350">
        <v>1</v>
      </c>
      <c r="F2350">
        <v>4</v>
      </c>
      <c r="G2350" t="s">
        <v>10</v>
      </c>
      <c r="H2350">
        <v>1</v>
      </c>
    </row>
    <row r="2351" spans="1:8" x14ac:dyDescent="0.45">
      <c r="A2351" t="s">
        <v>898</v>
      </c>
      <c r="B2351" t="s">
        <v>5645</v>
      </c>
      <c r="C2351" t="s">
        <v>5858</v>
      </c>
      <c r="D2351" t="s">
        <v>40</v>
      </c>
      <c r="E2351">
        <v>1</v>
      </c>
      <c r="F2351">
        <v>4</v>
      </c>
      <c r="G2351" t="s">
        <v>8</v>
      </c>
      <c r="H2351">
        <v>1</v>
      </c>
    </row>
    <row r="2352" spans="1:8" x14ac:dyDescent="0.45">
      <c r="A2352" t="s">
        <v>638</v>
      </c>
      <c r="B2352" t="s">
        <v>5644</v>
      </c>
      <c r="C2352" t="s">
        <v>5857</v>
      </c>
      <c r="D2352" t="s">
        <v>40</v>
      </c>
      <c r="E2352">
        <v>1</v>
      </c>
      <c r="F2352">
        <v>4</v>
      </c>
      <c r="G2352" t="s">
        <v>8</v>
      </c>
      <c r="H2352">
        <v>1</v>
      </c>
    </row>
    <row r="2353" spans="1:8" x14ac:dyDescent="0.45">
      <c r="A2353" t="s">
        <v>638</v>
      </c>
      <c r="B2353" t="s">
        <v>5644</v>
      </c>
      <c r="C2353" t="s">
        <v>5857</v>
      </c>
      <c r="D2353" t="s">
        <v>40</v>
      </c>
      <c r="E2353">
        <v>1</v>
      </c>
      <c r="F2353">
        <v>4</v>
      </c>
      <c r="G2353" t="s">
        <v>14</v>
      </c>
      <c r="H2353">
        <v>1</v>
      </c>
    </row>
    <row r="2354" spans="1:8" x14ac:dyDescent="0.45">
      <c r="A2354" t="s">
        <v>638</v>
      </c>
      <c r="B2354" t="s">
        <v>5644</v>
      </c>
      <c r="C2354" t="s">
        <v>5857</v>
      </c>
      <c r="D2354" t="s">
        <v>40</v>
      </c>
      <c r="E2354">
        <v>1</v>
      </c>
      <c r="F2354">
        <v>4</v>
      </c>
      <c r="G2354" t="s">
        <v>10</v>
      </c>
      <c r="H2354">
        <v>1</v>
      </c>
    </row>
    <row r="2355" spans="1:8" x14ac:dyDescent="0.45">
      <c r="A2355" t="s">
        <v>2096</v>
      </c>
      <c r="B2355" t="s">
        <v>5641</v>
      </c>
      <c r="C2355" t="s">
        <v>5854</v>
      </c>
      <c r="D2355" t="s">
        <v>40</v>
      </c>
      <c r="E2355">
        <v>1</v>
      </c>
      <c r="F2355">
        <v>3</v>
      </c>
      <c r="G2355" t="s">
        <v>8</v>
      </c>
      <c r="H2355">
        <v>1</v>
      </c>
    </row>
    <row r="2356" spans="1:8" x14ac:dyDescent="0.45">
      <c r="A2356" t="s">
        <v>2096</v>
      </c>
      <c r="B2356" t="s">
        <v>5641</v>
      </c>
      <c r="C2356" t="s">
        <v>5854</v>
      </c>
      <c r="D2356" t="s">
        <v>40</v>
      </c>
      <c r="E2356">
        <v>1</v>
      </c>
      <c r="F2356">
        <v>3</v>
      </c>
      <c r="G2356" t="s">
        <v>16</v>
      </c>
      <c r="H2356">
        <v>1</v>
      </c>
    </row>
    <row r="2357" spans="1:8" x14ac:dyDescent="0.45">
      <c r="A2357" t="s">
        <v>4202</v>
      </c>
      <c r="B2357" t="s">
        <v>5651</v>
      </c>
      <c r="C2357" t="s">
        <v>5864</v>
      </c>
      <c r="D2357" t="s">
        <v>34</v>
      </c>
      <c r="E2357">
        <v>1</v>
      </c>
      <c r="F2357">
        <v>4</v>
      </c>
      <c r="G2357" t="s">
        <v>9</v>
      </c>
      <c r="H2357">
        <v>1</v>
      </c>
    </row>
    <row r="2358" spans="1:8" x14ac:dyDescent="0.45">
      <c r="A2358" t="s">
        <v>4202</v>
      </c>
      <c r="B2358" t="s">
        <v>5651</v>
      </c>
      <c r="C2358" t="s">
        <v>5864</v>
      </c>
      <c r="D2358" t="s">
        <v>34</v>
      </c>
      <c r="E2358">
        <v>1</v>
      </c>
      <c r="F2358">
        <v>4</v>
      </c>
      <c r="G2358" t="s">
        <v>8</v>
      </c>
      <c r="H2358">
        <v>1</v>
      </c>
    </row>
    <row r="2359" spans="1:8" x14ac:dyDescent="0.45">
      <c r="A2359" t="s">
        <v>2772</v>
      </c>
      <c r="B2359" t="s">
        <v>5651</v>
      </c>
      <c r="C2359" t="s">
        <v>5864</v>
      </c>
      <c r="D2359" t="s">
        <v>40</v>
      </c>
      <c r="E2359">
        <v>1</v>
      </c>
      <c r="F2359">
        <v>4</v>
      </c>
      <c r="G2359" t="s">
        <v>9</v>
      </c>
      <c r="H2359">
        <v>1</v>
      </c>
    </row>
    <row r="2360" spans="1:8" x14ac:dyDescent="0.45">
      <c r="A2360" t="s">
        <v>2772</v>
      </c>
      <c r="B2360" t="s">
        <v>5651</v>
      </c>
      <c r="C2360" t="s">
        <v>5864</v>
      </c>
      <c r="D2360" t="s">
        <v>40</v>
      </c>
      <c r="E2360">
        <v>1</v>
      </c>
      <c r="F2360">
        <v>4</v>
      </c>
      <c r="G2360" t="s">
        <v>8</v>
      </c>
      <c r="H2360">
        <v>1</v>
      </c>
    </row>
    <row r="2361" spans="1:8" x14ac:dyDescent="0.45">
      <c r="A2361" t="s">
        <v>2772</v>
      </c>
      <c r="B2361" t="s">
        <v>5651</v>
      </c>
      <c r="C2361" t="s">
        <v>5864</v>
      </c>
      <c r="D2361" t="s">
        <v>40</v>
      </c>
      <c r="E2361">
        <v>1</v>
      </c>
      <c r="F2361">
        <v>4</v>
      </c>
      <c r="G2361" t="s">
        <v>16</v>
      </c>
      <c r="H2361">
        <v>1</v>
      </c>
    </row>
    <row r="2362" spans="1:8" x14ac:dyDescent="0.45">
      <c r="A2362" t="s">
        <v>3178</v>
      </c>
      <c r="B2362" t="s">
        <v>5690</v>
      </c>
      <c r="C2362" t="s">
        <v>5903</v>
      </c>
      <c r="D2362" t="s">
        <v>40</v>
      </c>
      <c r="E2362">
        <v>1</v>
      </c>
      <c r="F2362">
        <v>3</v>
      </c>
      <c r="G2362" t="s">
        <v>10</v>
      </c>
      <c r="H2362">
        <v>1</v>
      </c>
    </row>
    <row r="2363" spans="1:8" x14ac:dyDescent="0.45">
      <c r="A2363" t="s">
        <v>3178</v>
      </c>
      <c r="B2363" t="s">
        <v>5690</v>
      </c>
      <c r="C2363" t="s">
        <v>5903</v>
      </c>
      <c r="D2363" t="s">
        <v>40</v>
      </c>
      <c r="E2363">
        <v>1</v>
      </c>
      <c r="F2363">
        <v>3</v>
      </c>
      <c r="G2363" t="s">
        <v>8</v>
      </c>
      <c r="H2363">
        <v>1</v>
      </c>
    </row>
    <row r="2364" spans="1:8" x14ac:dyDescent="0.45">
      <c r="A2364" t="s">
        <v>4276</v>
      </c>
      <c r="B2364" t="s">
        <v>5638</v>
      </c>
      <c r="C2364" t="s">
        <v>5851</v>
      </c>
      <c r="D2364" t="s">
        <v>40</v>
      </c>
      <c r="E2364">
        <v>1</v>
      </c>
      <c r="F2364">
        <v>4</v>
      </c>
      <c r="G2364" t="s">
        <v>8</v>
      </c>
      <c r="H2364">
        <v>1</v>
      </c>
    </row>
    <row r="2365" spans="1:8" x14ac:dyDescent="0.45">
      <c r="A2365" t="s">
        <v>4276</v>
      </c>
      <c r="B2365" t="s">
        <v>5638</v>
      </c>
      <c r="C2365" t="s">
        <v>5851</v>
      </c>
      <c r="D2365" t="s">
        <v>40</v>
      </c>
      <c r="E2365">
        <v>1</v>
      </c>
      <c r="F2365">
        <v>4</v>
      </c>
      <c r="G2365" t="s">
        <v>10</v>
      </c>
      <c r="H2365">
        <v>1</v>
      </c>
    </row>
    <row r="2366" spans="1:8" x14ac:dyDescent="0.45">
      <c r="A2366" t="s">
        <v>186</v>
      </c>
      <c r="B2366" t="s">
        <v>5637</v>
      </c>
      <c r="C2366" t="s">
        <v>5850</v>
      </c>
      <c r="D2366" t="s">
        <v>34</v>
      </c>
      <c r="E2366">
        <v>1</v>
      </c>
      <c r="F2366">
        <v>4</v>
      </c>
      <c r="G2366" t="s">
        <v>8</v>
      </c>
      <c r="H2366">
        <v>1</v>
      </c>
    </row>
    <row r="2367" spans="1:8" x14ac:dyDescent="0.45">
      <c r="A2367" t="s">
        <v>186</v>
      </c>
      <c r="B2367" t="s">
        <v>5637</v>
      </c>
      <c r="C2367" t="s">
        <v>5850</v>
      </c>
      <c r="D2367" t="s">
        <v>34</v>
      </c>
      <c r="E2367">
        <v>1</v>
      </c>
      <c r="F2367">
        <v>4</v>
      </c>
      <c r="G2367" t="s">
        <v>9</v>
      </c>
      <c r="H2367">
        <v>1</v>
      </c>
    </row>
    <row r="2368" spans="1:8" x14ac:dyDescent="0.45">
      <c r="A2368" t="s">
        <v>186</v>
      </c>
      <c r="B2368" t="s">
        <v>5637</v>
      </c>
      <c r="C2368" t="s">
        <v>5850</v>
      </c>
      <c r="D2368" t="s">
        <v>34</v>
      </c>
      <c r="E2368">
        <v>1</v>
      </c>
      <c r="F2368">
        <v>4</v>
      </c>
      <c r="G2368" t="s">
        <v>14</v>
      </c>
      <c r="H2368">
        <v>1</v>
      </c>
    </row>
    <row r="2369" spans="1:8" x14ac:dyDescent="0.45">
      <c r="A2369" t="s">
        <v>1675</v>
      </c>
      <c r="B2369" t="s">
        <v>5776</v>
      </c>
      <c r="C2369" t="s">
        <v>5989</v>
      </c>
      <c r="D2369" t="s">
        <v>34</v>
      </c>
      <c r="E2369">
        <v>1</v>
      </c>
      <c r="F2369">
        <v>4</v>
      </c>
      <c r="G2369" t="s">
        <v>14</v>
      </c>
      <c r="H2369">
        <v>1</v>
      </c>
    </row>
    <row r="2370" spans="1:8" x14ac:dyDescent="0.45">
      <c r="A2370" t="s">
        <v>1675</v>
      </c>
      <c r="B2370" t="s">
        <v>5776</v>
      </c>
      <c r="C2370" t="s">
        <v>5989</v>
      </c>
      <c r="D2370" t="s">
        <v>34</v>
      </c>
      <c r="E2370">
        <v>1</v>
      </c>
      <c r="F2370">
        <v>4</v>
      </c>
      <c r="G2370" t="s">
        <v>10</v>
      </c>
      <c r="H2370">
        <v>1</v>
      </c>
    </row>
    <row r="2371" spans="1:8" x14ac:dyDescent="0.45">
      <c r="A2371" t="s">
        <v>1675</v>
      </c>
      <c r="B2371" t="s">
        <v>5776</v>
      </c>
      <c r="C2371" t="s">
        <v>5989</v>
      </c>
      <c r="D2371" t="s">
        <v>34</v>
      </c>
      <c r="E2371">
        <v>1</v>
      </c>
      <c r="F2371">
        <v>4</v>
      </c>
      <c r="G2371" t="s">
        <v>8</v>
      </c>
      <c r="H2371">
        <v>1</v>
      </c>
    </row>
    <row r="2372" spans="1:8" x14ac:dyDescent="0.45">
      <c r="A2372" t="s">
        <v>5547</v>
      </c>
      <c r="B2372" t="s">
        <v>5785</v>
      </c>
      <c r="C2372" t="s">
        <v>5998</v>
      </c>
      <c r="D2372" t="s">
        <v>34</v>
      </c>
      <c r="E2372">
        <v>1</v>
      </c>
      <c r="F2372">
        <v>2</v>
      </c>
      <c r="G2372" t="s">
        <v>8</v>
      </c>
      <c r="H2372">
        <v>1</v>
      </c>
    </row>
    <row r="2373" spans="1:8" x14ac:dyDescent="0.45">
      <c r="A2373" t="s">
        <v>3971</v>
      </c>
      <c r="B2373" t="s">
        <v>5624</v>
      </c>
      <c r="C2373" t="s">
        <v>5837</v>
      </c>
      <c r="D2373" t="s">
        <v>34</v>
      </c>
      <c r="E2373">
        <v>1</v>
      </c>
      <c r="F2373">
        <v>3</v>
      </c>
      <c r="G2373" t="s">
        <v>16</v>
      </c>
      <c r="H2373">
        <v>1</v>
      </c>
    </row>
    <row r="2374" spans="1:8" x14ac:dyDescent="0.45">
      <c r="A2374" t="s">
        <v>3360</v>
      </c>
      <c r="B2374" t="s">
        <v>5660</v>
      </c>
      <c r="C2374" t="s">
        <v>5873</v>
      </c>
      <c r="D2374" t="s">
        <v>40</v>
      </c>
      <c r="E2374">
        <v>1</v>
      </c>
      <c r="F2374">
        <v>3</v>
      </c>
      <c r="G2374" t="s">
        <v>8</v>
      </c>
      <c r="H2374">
        <v>1</v>
      </c>
    </row>
    <row r="2375" spans="1:8" x14ac:dyDescent="0.45">
      <c r="A2375" t="s">
        <v>3360</v>
      </c>
      <c r="B2375" t="s">
        <v>5660</v>
      </c>
      <c r="C2375" t="s">
        <v>5873</v>
      </c>
      <c r="D2375" t="s">
        <v>40</v>
      </c>
      <c r="E2375">
        <v>1</v>
      </c>
      <c r="F2375">
        <v>3</v>
      </c>
      <c r="G2375" t="s">
        <v>10</v>
      </c>
      <c r="H2375">
        <v>1</v>
      </c>
    </row>
    <row r="2376" spans="1:8" x14ac:dyDescent="0.45">
      <c r="A2376" t="s">
        <v>2103</v>
      </c>
      <c r="B2376" t="s">
        <v>5692</v>
      </c>
      <c r="C2376" t="s">
        <v>5905</v>
      </c>
      <c r="D2376" t="s">
        <v>34</v>
      </c>
      <c r="E2376">
        <v>1</v>
      </c>
      <c r="F2376">
        <v>2</v>
      </c>
      <c r="G2376" t="s">
        <v>8</v>
      </c>
      <c r="H2376">
        <v>1</v>
      </c>
    </row>
    <row r="2377" spans="1:8" x14ac:dyDescent="0.45">
      <c r="A2377" t="s">
        <v>1127</v>
      </c>
      <c r="B2377" t="s">
        <v>5657</v>
      </c>
      <c r="C2377" t="s">
        <v>5870</v>
      </c>
      <c r="D2377" t="s">
        <v>34</v>
      </c>
      <c r="E2377">
        <v>1</v>
      </c>
      <c r="F2377">
        <v>2</v>
      </c>
      <c r="G2377" t="s">
        <v>16</v>
      </c>
      <c r="H2377">
        <v>1</v>
      </c>
    </row>
    <row r="2378" spans="1:8" x14ac:dyDescent="0.45">
      <c r="A2378" t="s">
        <v>4965</v>
      </c>
      <c r="B2378" t="s">
        <v>5640</v>
      </c>
      <c r="C2378" t="s">
        <v>5853</v>
      </c>
      <c r="D2378" t="s">
        <v>34</v>
      </c>
      <c r="E2378">
        <v>1</v>
      </c>
      <c r="F2378">
        <v>3</v>
      </c>
      <c r="G2378" t="s">
        <v>8</v>
      </c>
      <c r="H2378">
        <v>1</v>
      </c>
    </row>
    <row r="2379" spans="1:8" x14ac:dyDescent="0.45">
      <c r="A2379" t="s">
        <v>3640</v>
      </c>
      <c r="B2379" t="s">
        <v>5644</v>
      </c>
      <c r="C2379" t="s">
        <v>5857</v>
      </c>
      <c r="D2379" t="s">
        <v>40</v>
      </c>
      <c r="E2379">
        <v>1</v>
      </c>
      <c r="F2379">
        <v>3</v>
      </c>
      <c r="G2379" t="s">
        <v>14</v>
      </c>
      <c r="H2379">
        <v>1</v>
      </c>
    </row>
    <row r="2380" spans="1:8" x14ac:dyDescent="0.45">
      <c r="A2380" t="s">
        <v>2426</v>
      </c>
      <c r="B2380" t="s">
        <v>5761</v>
      </c>
      <c r="C2380" t="s">
        <v>5974</v>
      </c>
      <c r="D2380" t="s">
        <v>40</v>
      </c>
      <c r="E2380">
        <v>1</v>
      </c>
      <c r="F2380">
        <v>2</v>
      </c>
      <c r="G2380" t="s">
        <v>8</v>
      </c>
      <c r="H2380">
        <v>1</v>
      </c>
    </row>
    <row r="2381" spans="1:8" x14ac:dyDescent="0.45">
      <c r="A2381" t="s">
        <v>4835</v>
      </c>
      <c r="B2381" t="s">
        <v>5636</v>
      </c>
      <c r="C2381" t="s">
        <v>5849</v>
      </c>
      <c r="D2381" t="s">
        <v>34</v>
      </c>
      <c r="E2381">
        <v>1</v>
      </c>
      <c r="F2381">
        <v>3</v>
      </c>
      <c r="G2381" t="s">
        <v>14</v>
      </c>
      <c r="H2381">
        <v>1</v>
      </c>
    </row>
    <row r="2382" spans="1:8" x14ac:dyDescent="0.45">
      <c r="A2382" t="s">
        <v>1157</v>
      </c>
      <c r="B2382" t="s">
        <v>5644</v>
      </c>
      <c r="C2382" t="s">
        <v>5857</v>
      </c>
      <c r="D2382" t="s">
        <v>34</v>
      </c>
      <c r="E2382">
        <v>1</v>
      </c>
      <c r="F2382">
        <v>3</v>
      </c>
      <c r="G2382" t="s">
        <v>8</v>
      </c>
      <c r="H2382">
        <v>1</v>
      </c>
    </row>
    <row r="2383" spans="1:8" x14ac:dyDescent="0.45">
      <c r="A2383" t="s">
        <v>1157</v>
      </c>
      <c r="B2383" t="s">
        <v>5644</v>
      </c>
      <c r="C2383" t="s">
        <v>5857</v>
      </c>
      <c r="D2383" t="s">
        <v>34</v>
      </c>
      <c r="E2383">
        <v>1</v>
      </c>
      <c r="F2383">
        <v>3</v>
      </c>
      <c r="G2383" t="s">
        <v>16</v>
      </c>
      <c r="H2383">
        <v>1</v>
      </c>
    </row>
    <row r="2384" spans="1:8" x14ac:dyDescent="0.45">
      <c r="A2384" t="s">
        <v>2641</v>
      </c>
      <c r="B2384" t="s">
        <v>5640</v>
      </c>
      <c r="C2384" t="s">
        <v>5853</v>
      </c>
      <c r="D2384" t="s">
        <v>34</v>
      </c>
      <c r="E2384">
        <v>1</v>
      </c>
      <c r="F2384">
        <v>3</v>
      </c>
      <c r="G2384" t="s">
        <v>16</v>
      </c>
      <c r="H2384">
        <v>1</v>
      </c>
    </row>
    <row r="2385" spans="1:8" x14ac:dyDescent="0.45">
      <c r="A2385" t="s">
        <v>4061</v>
      </c>
      <c r="B2385" t="s">
        <v>5654</v>
      </c>
      <c r="C2385" t="s">
        <v>5867</v>
      </c>
      <c r="D2385" t="s">
        <v>40</v>
      </c>
      <c r="E2385">
        <v>1</v>
      </c>
      <c r="F2385">
        <v>2</v>
      </c>
      <c r="G2385" t="s">
        <v>8</v>
      </c>
      <c r="H2385">
        <v>1</v>
      </c>
    </row>
    <row r="2386" spans="1:8" x14ac:dyDescent="0.45">
      <c r="A2386" t="s">
        <v>4563</v>
      </c>
      <c r="B2386" t="s">
        <v>5631</v>
      </c>
      <c r="C2386" t="s">
        <v>5844</v>
      </c>
      <c r="D2386" t="s">
        <v>133</v>
      </c>
      <c r="E2386">
        <v>1</v>
      </c>
      <c r="F2386">
        <v>5</v>
      </c>
      <c r="G2386" t="s">
        <v>8</v>
      </c>
      <c r="H2386">
        <v>1</v>
      </c>
    </row>
    <row r="2387" spans="1:8" x14ac:dyDescent="0.45">
      <c r="A2387" t="s">
        <v>4563</v>
      </c>
      <c r="B2387" t="s">
        <v>5631</v>
      </c>
      <c r="C2387" t="s">
        <v>5844</v>
      </c>
      <c r="D2387" t="s">
        <v>133</v>
      </c>
      <c r="E2387">
        <v>1</v>
      </c>
      <c r="F2387">
        <v>5</v>
      </c>
      <c r="G2387" t="s">
        <v>9</v>
      </c>
      <c r="H2387">
        <v>1</v>
      </c>
    </row>
    <row r="2388" spans="1:8" x14ac:dyDescent="0.45">
      <c r="A2388" t="s">
        <v>4563</v>
      </c>
      <c r="B2388" t="s">
        <v>5631</v>
      </c>
      <c r="C2388" t="s">
        <v>5844</v>
      </c>
      <c r="D2388" t="s">
        <v>133</v>
      </c>
      <c r="E2388">
        <v>1</v>
      </c>
      <c r="F2388">
        <v>5</v>
      </c>
      <c r="G2388" t="s">
        <v>14</v>
      </c>
      <c r="H2388">
        <v>1</v>
      </c>
    </row>
    <row r="2389" spans="1:8" x14ac:dyDescent="0.45">
      <c r="A2389" t="s">
        <v>726</v>
      </c>
      <c r="B2389" t="s">
        <v>5627</v>
      </c>
      <c r="C2389" t="s">
        <v>5840</v>
      </c>
      <c r="D2389" t="s">
        <v>40</v>
      </c>
      <c r="E2389">
        <v>1</v>
      </c>
      <c r="F2389">
        <v>3</v>
      </c>
      <c r="G2389" t="s">
        <v>9</v>
      </c>
      <c r="H2389">
        <v>1</v>
      </c>
    </row>
    <row r="2390" spans="1:8" x14ac:dyDescent="0.45">
      <c r="A2390" t="s">
        <v>726</v>
      </c>
      <c r="B2390" t="s">
        <v>5627</v>
      </c>
      <c r="C2390" t="s">
        <v>5840</v>
      </c>
      <c r="D2390" t="s">
        <v>40</v>
      </c>
      <c r="E2390">
        <v>1</v>
      </c>
      <c r="F2390">
        <v>3</v>
      </c>
      <c r="G2390" t="s">
        <v>8</v>
      </c>
      <c r="H2390">
        <v>1</v>
      </c>
    </row>
    <row r="2391" spans="1:8" x14ac:dyDescent="0.45">
      <c r="A2391" t="s">
        <v>1648</v>
      </c>
      <c r="B2391" t="s">
        <v>5645</v>
      </c>
      <c r="C2391" t="s">
        <v>5858</v>
      </c>
      <c r="D2391" t="s">
        <v>40</v>
      </c>
      <c r="E2391">
        <v>1</v>
      </c>
      <c r="F2391">
        <v>3</v>
      </c>
      <c r="G2391" t="s">
        <v>16</v>
      </c>
      <c r="H2391">
        <v>1</v>
      </c>
    </row>
    <row r="2392" spans="1:8" x14ac:dyDescent="0.45">
      <c r="A2392" t="s">
        <v>2957</v>
      </c>
      <c r="B2392" t="s">
        <v>5784</v>
      </c>
      <c r="C2392" t="s">
        <v>5997</v>
      </c>
      <c r="D2392" t="s">
        <v>40</v>
      </c>
      <c r="E2392">
        <v>1</v>
      </c>
      <c r="F2392">
        <v>3</v>
      </c>
      <c r="G2392" t="s">
        <v>14</v>
      </c>
      <c r="H2392">
        <v>1</v>
      </c>
    </row>
    <row r="2393" spans="1:8" x14ac:dyDescent="0.45">
      <c r="A2393" t="s">
        <v>2957</v>
      </c>
      <c r="B2393" t="s">
        <v>5784</v>
      </c>
      <c r="C2393" t="s">
        <v>5997</v>
      </c>
      <c r="D2393" t="s">
        <v>40</v>
      </c>
      <c r="E2393">
        <v>1</v>
      </c>
      <c r="F2393">
        <v>3</v>
      </c>
      <c r="G2393" t="s">
        <v>8</v>
      </c>
      <c r="H2393">
        <v>1</v>
      </c>
    </row>
    <row r="2394" spans="1:8" x14ac:dyDescent="0.45">
      <c r="A2394" t="s">
        <v>4179</v>
      </c>
      <c r="B2394" t="s">
        <v>5651</v>
      </c>
      <c r="C2394" t="s">
        <v>5864</v>
      </c>
      <c r="D2394" t="s">
        <v>34</v>
      </c>
      <c r="E2394">
        <v>1</v>
      </c>
      <c r="F2394">
        <v>3</v>
      </c>
      <c r="G2394" t="s">
        <v>14</v>
      </c>
      <c r="H2394">
        <v>1</v>
      </c>
    </row>
    <row r="2395" spans="1:8" x14ac:dyDescent="0.45">
      <c r="A2395" t="s">
        <v>4179</v>
      </c>
      <c r="B2395" t="s">
        <v>5651</v>
      </c>
      <c r="C2395" t="s">
        <v>5864</v>
      </c>
      <c r="D2395" t="s">
        <v>34</v>
      </c>
      <c r="E2395">
        <v>1</v>
      </c>
      <c r="F2395">
        <v>3</v>
      </c>
      <c r="G2395" t="s">
        <v>8</v>
      </c>
      <c r="H2395">
        <v>1</v>
      </c>
    </row>
    <row r="2396" spans="1:8" x14ac:dyDescent="0.45">
      <c r="A2396" t="s">
        <v>3084</v>
      </c>
      <c r="B2396" t="s">
        <v>5637</v>
      </c>
      <c r="C2396" t="s">
        <v>5850</v>
      </c>
      <c r="D2396" t="s">
        <v>40</v>
      </c>
      <c r="E2396">
        <v>1</v>
      </c>
      <c r="F2396">
        <v>3</v>
      </c>
      <c r="G2396" t="s">
        <v>8</v>
      </c>
      <c r="H2396">
        <v>1</v>
      </c>
    </row>
    <row r="2397" spans="1:8" x14ac:dyDescent="0.45">
      <c r="A2397" t="s">
        <v>3084</v>
      </c>
      <c r="B2397" t="s">
        <v>5637</v>
      </c>
      <c r="C2397" t="s">
        <v>5850</v>
      </c>
      <c r="D2397" t="s">
        <v>40</v>
      </c>
      <c r="E2397">
        <v>1</v>
      </c>
      <c r="F2397">
        <v>3</v>
      </c>
      <c r="G2397" t="s">
        <v>10</v>
      </c>
      <c r="H2397">
        <v>1</v>
      </c>
    </row>
    <row r="2398" spans="1:8" x14ac:dyDescent="0.45">
      <c r="A2398" t="s">
        <v>1985</v>
      </c>
      <c r="B2398" t="s">
        <v>5632</v>
      </c>
      <c r="C2398" t="s">
        <v>5845</v>
      </c>
      <c r="D2398" t="s">
        <v>269</v>
      </c>
      <c r="E2398">
        <v>1</v>
      </c>
      <c r="F2398">
        <v>3</v>
      </c>
      <c r="G2398" t="s">
        <v>14</v>
      </c>
      <c r="H2398">
        <v>1</v>
      </c>
    </row>
    <row r="2399" spans="1:8" x14ac:dyDescent="0.45">
      <c r="A2399" t="s">
        <v>1985</v>
      </c>
      <c r="B2399" t="s">
        <v>5632</v>
      </c>
      <c r="C2399" t="s">
        <v>5845</v>
      </c>
      <c r="D2399" t="s">
        <v>269</v>
      </c>
      <c r="E2399">
        <v>1</v>
      </c>
      <c r="F2399">
        <v>3</v>
      </c>
      <c r="G2399" t="s">
        <v>10</v>
      </c>
      <c r="H2399">
        <v>1</v>
      </c>
    </row>
    <row r="2400" spans="1:8" x14ac:dyDescent="0.45">
      <c r="A2400" t="s">
        <v>523</v>
      </c>
      <c r="B2400" t="s">
        <v>5770</v>
      </c>
      <c r="C2400" t="s">
        <v>5983</v>
      </c>
      <c r="D2400" t="s">
        <v>40</v>
      </c>
      <c r="E2400">
        <v>1</v>
      </c>
      <c r="F2400">
        <v>5</v>
      </c>
      <c r="G2400" t="s">
        <v>9</v>
      </c>
      <c r="H2400">
        <v>1</v>
      </c>
    </row>
    <row r="2401" spans="1:8" x14ac:dyDescent="0.45">
      <c r="A2401" t="s">
        <v>523</v>
      </c>
      <c r="B2401" t="s">
        <v>5770</v>
      </c>
      <c r="C2401" t="s">
        <v>5983</v>
      </c>
      <c r="D2401" t="s">
        <v>40</v>
      </c>
      <c r="E2401">
        <v>1</v>
      </c>
      <c r="F2401">
        <v>5</v>
      </c>
      <c r="G2401" t="s">
        <v>14</v>
      </c>
      <c r="H2401">
        <v>1</v>
      </c>
    </row>
    <row r="2402" spans="1:8" x14ac:dyDescent="0.45">
      <c r="A2402" t="s">
        <v>523</v>
      </c>
      <c r="B2402" t="s">
        <v>5770</v>
      </c>
      <c r="C2402" t="s">
        <v>5983</v>
      </c>
      <c r="D2402" t="s">
        <v>40</v>
      </c>
      <c r="E2402">
        <v>1</v>
      </c>
      <c r="F2402">
        <v>5</v>
      </c>
      <c r="G2402" t="s">
        <v>16</v>
      </c>
      <c r="H2402">
        <v>1</v>
      </c>
    </row>
    <row r="2403" spans="1:8" x14ac:dyDescent="0.45">
      <c r="A2403" t="s">
        <v>5203</v>
      </c>
      <c r="B2403" t="s">
        <v>5641</v>
      </c>
      <c r="C2403" t="s">
        <v>5854</v>
      </c>
      <c r="D2403" t="s">
        <v>40</v>
      </c>
      <c r="E2403">
        <v>1</v>
      </c>
      <c r="F2403">
        <v>2</v>
      </c>
      <c r="G2403" t="s">
        <v>8</v>
      </c>
      <c r="H2403">
        <v>1</v>
      </c>
    </row>
    <row r="2404" spans="1:8" x14ac:dyDescent="0.45">
      <c r="A2404" t="s">
        <v>4129</v>
      </c>
      <c r="B2404" t="s">
        <v>5644</v>
      </c>
      <c r="C2404" t="s">
        <v>5857</v>
      </c>
      <c r="D2404" t="s">
        <v>34</v>
      </c>
      <c r="E2404">
        <v>1</v>
      </c>
      <c r="F2404">
        <v>4</v>
      </c>
      <c r="G2404" t="s">
        <v>9</v>
      </c>
      <c r="H2404">
        <v>1</v>
      </c>
    </row>
    <row r="2405" spans="1:8" x14ac:dyDescent="0.45">
      <c r="A2405" t="s">
        <v>4129</v>
      </c>
      <c r="B2405" t="s">
        <v>5644</v>
      </c>
      <c r="C2405" t="s">
        <v>5857</v>
      </c>
      <c r="D2405" t="s">
        <v>34</v>
      </c>
      <c r="E2405">
        <v>1</v>
      </c>
      <c r="F2405">
        <v>4</v>
      </c>
      <c r="G2405" t="s">
        <v>14</v>
      </c>
      <c r="H2405">
        <v>1</v>
      </c>
    </row>
    <row r="2406" spans="1:8" x14ac:dyDescent="0.45">
      <c r="A2406" t="s">
        <v>4129</v>
      </c>
      <c r="B2406" t="s">
        <v>5644</v>
      </c>
      <c r="C2406" t="s">
        <v>5857</v>
      </c>
      <c r="D2406" t="s">
        <v>34</v>
      </c>
      <c r="E2406">
        <v>1</v>
      </c>
      <c r="F2406">
        <v>4</v>
      </c>
      <c r="G2406" t="s">
        <v>8</v>
      </c>
      <c r="H2406">
        <v>1</v>
      </c>
    </row>
    <row r="2407" spans="1:8" x14ac:dyDescent="0.45">
      <c r="A2407" t="s">
        <v>2357</v>
      </c>
      <c r="B2407" t="s">
        <v>5631</v>
      </c>
      <c r="C2407" t="s">
        <v>5844</v>
      </c>
      <c r="D2407" t="s">
        <v>40</v>
      </c>
      <c r="E2407">
        <v>1</v>
      </c>
      <c r="F2407">
        <v>2</v>
      </c>
      <c r="G2407" t="s">
        <v>8</v>
      </c>
      <c r="H2407">
        <v>1</v>
      </c>
    </row>
    <row r="2408" spans="1:8" x14ac:dyDescent="0.45">
      <c r="A2408" t="s">
        <v>885</v>
      </c>
      <c r="B2408" t="s">
        <v>5623</v>
      </c>
      <c r="C2408" t="s">
        <v>5836</v>
      </c>
      <c r="D2408" t="s">
        <v>40</v>
      </c>
      <c r="E2408">
        <v>1</v>
      </c>
      <c r="F2408">
        <v>3</v>
      </c>
      <c r="G2408" t="s">
        <v>14</v>
      </c>
      <c r="H2408">
        <v>1</v>
      </c>
    </row>
    <row r="2409" spans="1:8" x14ac:dyDescent="0.45">
      <c r="A2409" t="s">
        <v>885</v>
      </c>
      <c r="B2409" t="s">
        <v>5623</v>
      </c>
      <c r="C2409" t="s">
        <v>5836</v>
      </c>
      <c r="D2409" t="s">
        <v>40</v>
      </c>
      <c r="E2409">
        <v>1</v>
      </c>
      <c r="F2409">
        <v>3</v>
      </c>
      <c r="G2409" t="s">
        <v>8</v>
      </c>
      <c r="H2409">
        <v>1</v>
      </c>
    </row>
    <row r="2410" spans="1:8" x14ac:dyDescent="0.45">
      <c r="A2410" t="s">
        <v>479</v>
      </c>
      <c r="B2410" t="s">
        <v>5665</v>
      </c>
      <c r="C2410" t="s">
        <v>5878</v>
      </c>
      <c r="D2410" t="s">
        <v>133</v>
      </c>
      <c r="E2410">
        <v>1</v>
      </c>
      <c r="F2410">
        <v>3</v>
      </c>
      <c r="G2410" t="s">
        <v>16</v>
      </c>
      <c r="H2410">
        <v>1</v>
      </c>
    </row>
    <row r="2411" spans="1:8" x14ac:dyDescent="0.45">
      <c r="A2411" t="s">
        <v>2117</v>
      </c>
      <c r="B2411" t="s">
        <v>5624</v>
      </c>
      <c r="C2411" t="s">
        <v>5837</v>
      </c>
      <c r="D2411" t="s">
        <v>34</v>
      </c>
      <c r="E2411">
        <v>1</v>
      </c>
      <c r="F2411">
        <v>2</v>
      </c>
      <c r="G2411" t="s">
        <v>16</v>
      </c>
      <c r="H2411">
        <v>1</v>
      </c>
    </row>
    <row r="2412" spans="1:8" x14ac:dyDescent="0.45">
      <c r="A2412" t="s">
        <v>2117</v>
      </c>
      <c r="B2412" t="s">
        <v>5624</v>
      </c>
      <c r="C2412" t="s">
        <v>5837</v>
      </c>
      <c r="D2412" t="s">
        <v>34</v>
      </c>
      <c r="E2412">
        <v>1</v>
      </c>
      <c r="F2412">
        <v>2</v>
      </c>
      <c r="G2412" t="s">
        <v>14</v>
      </c>
      <c r="H2412">
        <v>1</v>
      </c>
    </row>
    <row r="2413" spans="1:8" x14ac:dyDescent="0.45">
      <c r="A2413" t="s">
        <v>1959</v>
      </c>
      <c r="B2413" t="s">
        <v>5665</v>
      </c>
      <c r="C2413" t="s">
        <v>5878</v>
      </c>
      <c r="D2413" t="s">
        <v>40</v>
      </c>
      <c r="E2413">
        <v>1</v>
      </c>
      <c r="F2413">
        <v>2</v>
      </c>
      <c r="G2413" t="s">
        <v>8</v>
      </c>
      <c r="H2413">
        <v>1</v>
      </c>
    </row>
    <row r="2414" spans="1:8" x14ac:dyDescent="0.45">
      <c r="A2414" t="s">
        <v>3031</v>
      </c>
      <c r="B2414" t="s">
        <v>5641</v>
      </c>
      <c r="C2414" t="s">
        <v>5854</v>
      </c>
      <c r="D2414" t="s">
        <v>34</v>
      </c>
      <c r="E2414">
        <v>1</v>
      </c>
      <c r="F2414">
        <v>5</v>
      </c>
      <c r="G2414" t="s">
        <v>16</v>
      </c>
      <c r="H2414">
        <v>1</v>
      </c>
    </row>
    <row r="2415" spans="1:8" x14ac:dyDescent="0.45">
      <c r="A2415" t="s">
        <v>3031</v>
      </c>
      <c r="B2415" t="s">
        <v>5641</v>
      </c>
      <c r="C2415" t="s">
        <v>5854</v>
      </c>
      <c r="D2415" t="s">
        <v>34</v>
      </c>
      <c r="E2415">
        <v>1</v>
      </c>
      <c r="F2415">
        <v>5</v>
      </c>
      <c r="G2415" t="s">
        <v>10</v>
      </c>
      <c r="H2415">
        <v>1</v>
      </c>
    </row>
    <row r="2416" spans="1:8" x14ac:dyDescent="0.45">
      <c r="A2416" t="s">
        <v>3031</v>
      </c>
      <c r="B2416" t="s">
        <v>5641</v>
      </c>
      <c r="C2416" t="s">
        <v>5854</v>
      </c>
      <c r="D2416" t="s">
        <v>34</v>
      </c>
      <c r="E2416">
        <v>1</v>
      </c>
      <c r="F2416">
        <v>5</v>
      </c>
      <c r="G2416" t="s">
        <v>8</v>
      </c>
      <c r="H2416">
        <v>1</v>
      </c>
    </row>
    <row r="2417" spans="1:8" x14ac:dyDescent="0.45">
      <c r="A2417" t="s">
        <v>1429</v>
      </c>
      <c r="B2417" t="s">
        <v>5631</v>
      </c>
      <c r="C2417" t="s">
        <v>5844</v>
      </c>
      <c r="D2417" t="s">
        <v>40</v>
      </c>
      <c r="E2417">
        <v>1</v>
      </c>
      <c r="F2417">
        <v>4</v>
      </c>
      <c r="G2417" t="s">
        <v>16</v>
      </c>
      <c r="H2417">
        <v>1</v>
      </c>
    </row>
    <row r="2418" spans="1:8" x14ac:dyDescent="0.45">
      <c r="A2418" t="s">
        <v>1429</v>
      </c>
      <c r="B2418" t="s">
        <v>5631</v>
      </c>
      <c r="C2418" t="s">
        <v>5844</v>
      </c>
      <c r="D2418" t="s">
        <v>40</v>
      </c>
      <c r="E2418">
        <v>1</v>
      </c>
      <c r="F2418">
        <v>4</v>
      </c>
      <c r="G2418" t="s">
        <v>10</v>
      </c>
      <c r="H2418">
        <v>1</v>
      </c>
    </row>
    <row r="2419" spans="1:8" x14ac:dyDescent="0.45">
      <c r="A2419" t="s">
        <v>4370</v>
      </c>
      <c r="B2419" t="s">
        <v>5672</v>
      </c>
      <c r="C2419" t="s">
        <v>5885</v>
      </c>
      <c r="D2419" t="s">
        <v>34</v>
      </c>
      <c r="E2419">
        <v>1</v>
      </c>
      <c r="F2419">
        <v>2</v>
      </c>
      <c r="G2419" t="s">
        <v>16</v>
      </c>
      <c r="H2419">
        <v>1</v>
      </c>
    </row>
    <row r="2420" spans="1:8" x14ac:dyDescent="0.45">
      <c r="A2420" t="s">
        <v>4370</v>
      </c>
      <c r="B2420" t="s">
        <v>5672</v>
      </c>
      <c r="C2420" t="s">
        <v>5885</v>
      </c>
      <c r="D2420" t="s">
        <v>34</v>
      </c>
      <c r="E2420">
        <v>1</v>
      </c>
      <c r="F2420">
        <v>2</v>
      </c>
      <c r="G2420" t="s">
        <v>14</v>
      </c>
      <c r="H2420">
        <v>1</v>
      </c>
    </row>
    <row r="2421" spans="1:8" x14ac:dyDescent="0.45">
      <c r="A2421" t="s">
        <v>3962</v>
      </c>
      <c r="B2421" t="s">
        <v>5665</v>
      </c>
      <c r="C2421" t="s">
        <v>5878</v>
      </c>
      <c r="D2421" t="s">
        <v>40</v>
      </c>
      <c r="E2421">
        <v>1</v>
      </c>
      <c r="F2421">
        <v>2</v>
      </c>
      <c r="G2421" t="s">
        <v>10</v>
      </c>
      <c r="H2421">
        <v>1</v>
      </c>
    </row>
    <row r="2422" spans="1:8" x14ac:dyDescent="0.45">
      <c r="A2422" t="s">
        <v>2516</v>
      </c>
      <c r="B2422" t="s">
        <v>5649</v>
      </c>
      <c r="C2422" t="s">
        <v>5862</v>
      </c>
      <c r="D2422" t="s">
        <v>34</v>
      </c>
      <c r="E2422">
        <v>1</v>
      </c>
      <c r="F2422">
        <v>4</v>
      </c>
      <c r="G2422" t="s">
        <v>10</v>
      </c>
      <c r="H2422">
        <v>1</v>
      </c>
    </row>
    <row r="2423" spans="1:8" x14ac:dyDescent="0.45">
      <c r="A2423" t="s">
        <v>2516</v>
      </c>
      <c r="B2423" t="s">
        <v>5649</v>
      </c>
      <c r="C2423" t="s">
        <v>5862</v>
      </c>
      <c r="D2423" t="s">
        <v>34</v>
      </c>
      <c r="E2423">
        <v>1</v>
      </c>
      <c r="F2423">
        <v>4</v>
      </c>
      <c r="G2423" t="s">
        <v>14</v>
      </c>
      <c r="H2423">
        <v>1</v>
      </c>
    </row>
    <row r="2424" spans="1:8" x14ac:dyDescent="0.45">
      <c r="A2424" t="s">
        <v>1027</v>
      </c>
      <c r="B2424" t="s">
        <v>5631</v>
      </c>
      <c r="C2424" t="s">
        <v>5844</v>
      </c>
      <c r="D2424" t="s">
        <v>40</v>
      </c>
      <c r="E2424">
        <v>1</v>
      </c>
      <c r="F2424">
        <v>3</v>
      </c>
      <c r="G2424" t="s">
        <v>8</v>
      </c>
      <c r="H2424">
        <v>1</v>
      </c>
    </row>
    <row r="2425" spans="1:8" x14ac:dyDescent="0.45">
      <c r="A2425" t="s">
        <v>1027</v>
      </c>
      <c r="B2425" t="s">
        <v>5631</v>
      </c>
      <c r="C2425" t="s">
        <v>5844</v>
      </c>
      <c r="D2425" t="s">
        <v>40</v>
      </c>
      <c r="E2425">
        <v>1</v>
      </c>
      <c r="F2425">
        <v>3</v>
      </c>
      <c r="G2425" t="s">
        <v>9</v>
      </c>
      <c r="H2425">
        <v>1</v>
      </c>
    </row>
    <row r="2426" spans="1:8" x14ac:dyDescent="0.45">
      <c r="A2426" t="s">
        <v>3378</v>
      </c>
      <c r="B2426" t="s">
        <v>5654</v>
      </c>
      <c r="C2426" t="s">
        <v>5867</v>
      </c>
      <c r="D2426" t="s">
        <v>40</v>
      </c>
      <c r="E2426">
        <v>1</v>
      </c>
      <c r="F2426">
        <v>3</v>
      </c>
      <c r="G2426" t="s">
        <v>8</v>
      </c>
      <c r="H2426">
        <v>1</v>
      </c>
    </row>
    <row r="2427" spans="1:8" x14ac:dyDescent="0.45">
      <c r="A2427" t="s">
        <v>3378</v>
      </c>
      <c r="B2427" t="s">
        <v>5654</v>
      </c>
      <c r="C2427" t="s">
        <v>5867</v>
      </c>
      <c r="D2427" t="s">
        <v>40</v>
      </c>
      <c r="E2427">
        <v>1</v>
      </c>
      <c r="F2427">
        <v>3</v>
      </c>
      <c r="G2427" t="s">
        <v>9</v>
      </c>
      <c r="H2427">
        <v>1</v>
      </c>
    </row>
    <row r="2428" spans="1:8" x14ac:dyDescent="0.45">
      <c r="A2428" t="s">
        <v>4301</v>
      </c>
      <c r="B2428" t="s">
        <v>5641</v>
      </c>
      <c r="C2428" t="s">
        <v>5854</v>
      </c>
      <c r="D2428" t="s">
        <v>34</v>
      </c>
      <c r="E2428">
        <v>1</v>
      </c>
      <c r="F2428">
        <v>1</v>
      </c>
      <c r="G2428" t="s">
        <v>9</v>
      </c>
      <c r="H2428">
        <v>1</v>
      </c>
    </row>
    <row r="2429" spans="1:8" x14ac:dyDescent="0.45">
      <c r="A2429" t="s">
        <v>3771</v>
      </c>
      <c r="B2429" t="s">
        <v>5786</v>
      </c>
      <c r="C2429" t="s">
        <v>5999</v>
      </c>
      <c r="D2429" t="s">
        <v>40</v>
      </c>
      <c r="E2429">
        <v>1</v>
      </c>
      <c r="F2429">
        <v>2</v>
      </c>
      <c r="G2429" t="s">
        <v>8</v>
      </c>
      <c r="H2429">
        <v>1</v>
      </c>
    </row>
    <row r="2430" spans="1:8" x14ac:dyDescent="0.45">
      <c r="A2430" t="s">
        <v>3303</v>
      </c>
      <c r="B2430" t="s">
        <v>5641</v>
      </c>
      <c r="C2430" t="s">
        <v>5854</v>
      </c>
      <c r="D2430" t="s">
        <v>34</v>
      </c>
      <c r="E2430">
        <v>1</v>
      </c>
      <c r="F2430">
        <v>3</v>
      </c>
      <c r="G2430" t="s">
        <v>8</v>
      </c>
      <c r="H2430">
        <v>1</v>
      </c>
    </row>
    <row r="2431" spans="1:8" x14ac:dyDescent="0.45">
      <c r="A2431" t="s">
        <v>3303</v>
      </c>
      <c r="B2431" t="s">
        <v>5641</v>
      </c>
      <c r="C2431" t="s">
        <v>5854</v>
      </c>
      <c r="D2431" t="s">
        <v>34</v>
      </c>
      <c r="E2431">
        <v>1</v>
      </c>
      <c r="F2431">
        <v>3</v>
      </c>
      <c r="G2431" t="s">
        <v>16</v>
      </c>
      <c r="H2431">
        <v>1</v>
      </c>
    </row>
    <row r="2432" spans="1:8" x14ac:dyDescent="0.45">
      <c r="A2432" t="s">
        <v>4609</v>
      </c>
      <c r="B2432" t="s">
        <v>5692</v>
      </c>
      <c r="C2432" t="s">
        <v>5905</v>
      </c>
      <c r="D2432" t="s">
        <v>34</v>
      </c>
      <c r="E2432">
        <v>1</v>
      </c>
      <c r="F2432">
        <v>4</v>
      </c>
      <c r="G2432" t="s">
        <v>16</v>
      </c>
      <c r="H2432">
        <v>1</v>
      </c>
    </row>
    <row r="2433" spans="1:8" x14ac:dyDescent="0.45">
      <c r="A2433" t="s">
        <v>398</v>
      </c>
      <c r="B2433" t="s">
        <v>5724</v>
      </c>
      <c r="C2433" t="s">
        <v>5937</v>
      </c>
      <c r="D2433" t="s">
        <v>34</v>
      </c>
      <c r="E2433">
        <v>1</v>
      </c>
      <c r="F2433">
        <v>2</v>
      </c>
      <c r="G2433" t="s">
        <v>14</v>
      </c>
      <c r="H2433">
        <v>1</v>
      </c>
    </row>
    <row r="2434" spans="1:8" x14ac:dyDescent="0.45">
      <c r="A2434" t="s">
        <v>3807</v>
      </c>
      <c r="B2434" t="s">
        <v>5641</v>
      </c>
      <c r="C2434" t="s">
        <v>5854</v>
      </c>
      <c r="D2434" t="s">
        <v>40</v>
      </c>
      <c r="E2434">
        <v>1</v>
      </c>
      <c r="F2434">
        <v>2</v>
      </c>
      <c r="G2434" t="s">
        <v>8</v>
      </c>
      <c r="H2434">
        <v>1</v>
      </c>
    </row>
    <row r="2435" spans="1:8" x14ac:dyDescent="0.45">
      <c r="A2435" t="s">
        <v>2356</v>
      </c>
      <c r="B2435" t="s">
        <v>5626</v>
      </c>
      <c r="C2435" t="s">
        <v>5839</v>
      </c>
      <c r="D2435" t="s">
        <v>133</v>
      </c>
      <c r="E2435">
        <v>1</v>
      </c>
      <c r="F2435">
        <v>4</v>
      </c>
      <c r="G2435" t="s">
        <v>8</v>
      </c>
      <c r="H2435">
        <v>1</v>
      </c>
    </row>
    <row r="2436" spans="1:8" x14ac:dyDescent="0.45">
      <c r="A2436" t="s">
        <v>2356</v>
      </c>
      <c r="B2436" t="s">
        <v>5626</v>
      </c>
      <c r="C2436" t="s">
        <v>5839</v>
      </c>
      <c r="D2436" t="s">
        <v>133</v>
      </c>
      <c r="E2436">
        <v>1</v>
      </c>
      <c r="F2436">
        <v>4</v>
      </c>
      <c r="G2436" t="s">
        <v>10</v>
      </c>
      <c r="H2436">
        <v>1</v>
      </c>
    </row>
    <row r="2437" spans="1:8" x14ac:dyDescent="0.45">
      <c r="A2437" t="s">
        <v>1235</v>
      </c>
      <c r="B2437" t="s">
        <v>5631</v>
      </c>
      <c r="C2437" t="s">
        <v>5844</v>
      </c>
      <c r="D2437" t="s">
        <v>40</v>
      </c>
      <c r="E2437">
        <v>1</v>
      </c>
      <c r="F2437">
        <v>2</v>
      </c>
      <c r="G2437" t="s">
        <v>8</v>
      </c>
      <c r="H2437">
        <v>1</v>
      </c>
    </row>
    <row r="2438" spans="1:8" x14ac:dyDescent="0.45">
      <c r="A2438" t="s">
        <v>5574</v>
      </c>
      <c r="B2438" t="s">
        <v>5671</v>
      </c>
      <c r="C2438" t="s">
        <v>5884</v>
      </c>
      <c r="D2438" t="s">
        <v>34</v>
      </c>
      <c r="E2438">
        <v>1</v>
      </c>
      <c r="F2438">
        <v>2</v>
      </c>
      <c r="G2438" t="s">
        <v>16</v>
      </c>
      <c r="H2438">
        <v>1</v>
      </c>
    </row>
    <row r="2439" spans="1:8" x14ac:dyDescent="0.45">
      <c r="A2439" t="s">
        <v>5574</v>
      </c>
      <c r="B2439" t="s">
        <v>5671</v>
      </c>
      <c r="C2439" t="s">
        <v>5884</v>
      </c>
      <c r="D2439" t="s">
        <v>34</v>
      </c>
      <c r="E2439">
        <v>1</v>
      </c>
      <c r="F2439">
        <v>2</v>
      </c>
      <c r="G2439" t="s">
        <v>14</v>
      </c>
      <c r="H2439">
        <v>1</v>
      </c>
    </row>
    <row r="2440" spans="1:8" x14ac:dyDescent="0.45">
      <c r="A2440" t="s">
        <v>2625</v>
      </c>
      <c r="B2440" t="s">
        <v>5644</v>
      </c>
      <c r="C2440" t="s">
        <v>5857</v>
      </c>
      <c r="D2440" t="s">
        <v>34</v>
      </c>
      <c r="E2440">
        <v>1</v>
      </c>
      <c r="F2440">
        <v>2</v>
      </c>
      <c r="G2440" t="s">
        <v>9</v>
      </c>
      <c r="H2440">
        <v>1</v>
      </c>
    </row>
    <row r="2441" spans="1:8" x14ac:dyDescent="0.45">
      <c r="A2441" t="s">
        <v>2625</v>
      </c>
      <c r="B2441" t="s">
        <v>5644</v>
      </c>
      <c r="C2441" t="s">
        <v>5857</v>
      </c>
      <c r="D2441" t="s">
        <v>34</v>
      </c>
      <c r="E2441">
        <v>1</v>
      </c>
      <c r="F2441">
        <v>2</v>
      </c>
      <c r="G2441" t="s">
        <v>14</v>
      </c>
      <c r="H2441">
        <v>1</v>
      </c>
    </row>
    <row r="2442" spans="1:8" x14ac:dyDescent="0.45">
      <c r="A2442" t="s">
        <v>1132</v>
      </c>
      <c r="B2442" t="s">
        <v>5631</v>
      </c>
      <c r="C2442" t="s">
        <v>5844</v>
      </c>
      <c r="D2442" t="s">
        <v>40</v>
      </c>
      <c r="E2442">
        <v>1</v>
      </c>
      <c r="F2442">
        <v>3</v>
      </c>
      <c r="G2442" t="s">
        <v>9</v>
      </c>
      <c r="H2442">
        <v>1</v>
      </c>
    </row>
    <row r="2443" spans="1:8" x14ac:dyDescent="0.45">
      <c r="A2443" t="s">
        <v>1132</v>
      </c>
      <c r="B2443" t="s">
        <v>5631</v>
      </c>
      <c r="C2443" t="s">
        <v>5844</v>
      </c>
      <c r="D2443" t="s">
        <v>40</v>
      </c>
      <c r="E2443">
        <v>1</v>
      </c>
      <c r="F2443">
        <v>3</v>
      </c>
      <c r="G2443" t="s">
        <v>8</v>
      </c>
      <c r="H2443">
        <v>1</v>
      </c>
    </row>
    <row r="2444" spans="1:8" x14ac:dyDescent="0.45">
      <c r="A2444" t="s">
        <v>5149</v>
      </c>
      <c r="B2444" t="s">
        <v>5651</v>
      </c>
      <c r="C2444" t="s">
        <v>5864</v>
      </c>
      <c r="D2444" t="s">
        <v>40</v>
      </c>
      <c r="E2444">
        <v>1</v>
      </c>
      <c r="F2444">
        <v>2</v>
      </c>
      <c r="G2444" t="s">
        <v>14</v>
      </c>
      <c r="H2444">
        <v>1</v>
      </c>
    </row>
    <row r="2445" spans="1:8" x14ac:dyDescent="0.45">
      <c r="A2445" t="s">
        <v>5149</v>
      </c>
      <c r="B2445" t="s">
        <v>5651</v>
      </c>
      <c r="C2445" t="s">
        <v>5864</v>
      </c>
      <c r="D2445" t="s">
        <v>40</v>
      </c>
      <c r="E2445">
        <v>1</v>
      </c>
      <c r="F2445">
        <v>2</v>
      </c>
      <c r="G2445" t="s">
        <v>16</v>
      </c>
      <c r="H2445">
        <v>1</v>
      </c>
    </row>
    <row r="2446" spans="1:8" x14ac:dyDescent="0.45">
      <c r="A2446" t="s">
        <v>4516</v>
      </c>
      <c r="B2446" t="s">
        <v>5631</v>
      </c>
      <c r="C2446" t="s">
        <v>5844</v>
      </c>
      <c r="D2446" t="s">
        <v>34</v>
      </c>
      <c r="E2446">
        <v>1</v>
      </c>
      <c r="F2446">
        <v>2</v>
      </c>
      <c r="G2446" t="s">
        <v>10</v>
      </c>
      <c r="H2446">
        <v>1</v>
      </c>
    </row>
    <row r="2447" spans="1:8" x14ac:dyDescent="0.45">
      <c r="A2447" t="s">
        <v>809</v>
      </c>
      <c r="B2447" t="s">
        <v>5623</v>
      </c>
      <c r="C2447" t="s">
        <v>5836</v>
      </c>
      <c r="D2447" t="s">
        <v>34</v>
      </c>
      <c r="E2447">
        <v>1</v>
      </c>
      <c r="F2447">
        <v>1</v>
      </c>
      <c r="G2447" t="s">
        <v>9</v>
      </c>
      <c r="H2447">
        <v>1</v>
      </c>
    </row>
    <row r="2448" spans="1:8" x14ac:dyDescent="0.45">
      <c r="A2448" t="s">
        <v>147</v>
      </c>
      <c r="B2448" t="s">
        <v>5663</v>
      </c>
      <c r="C2448" t="s">
        <v>5876</v>
      </c>
      <c r="D2448" t="s">
        <v>34</v>
      </c>
      <c r="E2448">
        <v>1</v>
      </c>
      <c r="F2448">
        <v>4</v>
      </c>
      <c r="G2448" t="s">
        <v>8</v>
      </c>
      <c r="H2448">
        <v>1</v>
      </c>
    </row>
    <row r="2449" spans="1:8" x14ac:dyDescent="0.45">
      <c r="A2449" t="s">
        <v>147</v>
      </c>
      <c r="B2449" t="s">
        <v>5663</v>
      </c>
      <c r="C2449" t="s">
        <v>5876</v>
      </c>
      <c r="D2449" t="s">
        <v>34</v>
      </c>
      <c r="E2449">
        <v>1</v>
      </c>
      <c r="F2449">
        <v>4</v>
      </c>
      <c r="G2449" t="s">
        <v>9</v>
      </c>
      <c r="H2449">
        <v>1</v>
      </c>
    </row>
    <row r="2450" spans="1:8" x14ac:dyDescent="0.45">
      <c r="A2450" t="s">
        <v>147</v>
      </c>
      <c r="B2450" t="s">
        <v>5663</v>
      </c>
      <c r="C2450" t="s">
        <v>5876</v>
      </c>
      <c r="D2450" t="s">
        <v>34</v>
      </c>
      <c r="E2450">
        <v>1</v>
      </c>
      <c r="F2450">
        <v>4</v>
      </c>
      <c r="G2450" t="s">
        <v>14</v>
      </c>
      <c r="H2450">
        <v>1</v>
      </c>
    </row>
    <row r="2451" spans="1:8" x14ac:dyDescent="0.45">
      <c r="A2451" t="s">
        <v>1963</v>
      </c>
      <c r="B2451" t="s">
        <v>5627</v>
      </c>
      <c r="C2451" t="s">
        <v>5840</v>
      </c>
      <c r="D2451" t="s">
        <v>269</v>
      </c>
      <c r="E2451">
        <v>1</v>
      </c>
      <c r="F2451">
        <v>2</v>
      </c>
      <c r="G2451" t="s">
        <v>8</v>
      </c>
      <c r="H2451">
        <v>1</v>
      </c>
    </row>
    <row r="2452" spans="1:8" x14ac:dyDescent="0.45">
      <c r="A2452" t="s">
        <v>3598</v>
      </c>
      <c r="B2452" t="s">
        <v>5670</v>
      </c>
      <c r="C2452" t="s">
        <v>5883</v>
      </c>
      <c r="D2452" t="s">
        <v>34</v>
      </c>
      <c r="E2452">
        <v>1</v>
      </c>
      <c r="F2452">
        <v>3</v>
      </c>
      <c r="G2452" t="s">
        <v>8</v>
      </c>
      <c r="H2452">
        <v>1</v>
      </c>
    </row>
    <row r="2453" spans="1:8" x14ac:dyDescent="0.45">
      <c r="A2453" t="s">
        <v>3598</v>
      </c>
      <c r="B2453" t="s">
        <v>5670</v>
      </c>
      <c r="C2453" t="s">
        <v>5883</v>
      </c>
      <c r="D2453" t="s">
        <v>34</v>
      </c>
      <c r="E2453">
        <v>1</v>
      </c>
      <c r="F2453">
        <v>3</v>
      </c>
      <c r="G2453" t="s">
        <v>14</v>
      </c>
      <c r="H2453">
        <v>1</v>
      </c>
    </row>
    <row r="2454" spans="1:8" x14ac:dyDescent="0.45">
      <c r="A2454" t="s">
        <v>3496</v>
      </c>
      <c r="B2454" t="s">
        <v>5631</v>
      </c>
      <c r="C2454" t="s">
        <v>5844</v>
      </c>
      <c r="D2454" t="s">
        <v>34</v>
      </c>
      <c r="E2454">
        <v>1</v>
      </c>
      <c r="F2454">
        <v>2</v>
      </c>
      <c r="G2454" t="s">
        <v>8</v>
      </c>
      <c r="H2454">
        <v>1</v>
      </c>
    </row>
    <row r="2455" spans="1:8" x14ac:dyDescent="0.45">
      <c r="A2455" t="s">
        <v>4741</v>
      </c>
      <c r="B2455" t="s">
        <v>5644</v>
      </c>
      <c r="C2455" t="s">
        <v>5857</v>
      </c>
      <c r="D2455" t="s">
        <v>40</v>
      </c>
      <c r="E2455">
        <v>1</v>
      </c>
      <c r="F2455">
        <v>2</v>
      </c>
      <c r="G2455" t="s">
        <v>8</v>
      </c>
      <c r="H2455">
        <v>1</v>
      </c>
    </row>
    <row r="2456" spans="1:8" x14ac:dyDescent="0.45">
      <c r="A2456" t="s">
        <v>139</v>
      </c>
      <c r="B2456" t="s">
        <v>5640</v>
      </c>
      <c r="C2456" t="s">
        <v>5853</v>
      </c>
      <c r="D2456" t="s">
        <v>40</v>
      </c>
      <c r="E2456">
        <v>1</v>
      </c>
      <c r="F2456">
        <v>4</v>
      </c>
      <c r="G2456" t="s">
        <v>16</v>
      </c>
      <c r="H2456">
        <v>1</v>
      </c>
    </row>
    <row r="2457" spans="1:8" x14ac:dyDescent="0.45">
      <c r="A2457" t="s">
        <v>139</v>
      </c>
      <c r="B2457" t="s">
        <v>5640</v>
      </c>
      <c r="C2457" t="s">
        <v>5853</v>
      </c>
      <c r="D2457" t="s">
        <v>40</v>
      </c>
      <c r="E2457">
        <v>1</v>
      </c>
      <c r="F2457">
        <v>4</v>
      </c>
      <c r="G2457" t="s">
        <v>14</v>
      </c>
      <c r="H2457">
        <v>1</v>
      </c>
    </row>
    <row r="2458" spans="1:8" x14ac:dyDescent="0.45">
      <c r="A2458" t="s">
        <v>1817</v>
      </c>
      <c r="B2458" t="s">
        <v>5774</v>
      </c>
      <c r="C2458" t="s">
        <v>5987</v>
      </c>
      <c r="D2458" t="s">
        <v>40</v>
      </c>
      <c r="E2458">
        <v>1</v>
      </c>
      <c r="F2458">
        <v>2</v>
      </c>
      <c r="G2458" t="s">
        <v>8</v>
      </c>
      <c r="H2458">
        <v>1</v>
      </c>
    </row>
    <row r="2459" spans="1:8" x14ac:dyDescent="0.45">
      <c r="A2459" t="s">
        <v>2416</v>
      </c>
      <c r="B2459" t="s">
        <v>5649</v>
      </c>
      <c r="C2459" t="s">
        <v>5862</v>
      </c>
      <c r="D2459" t="s">
        <v>34</v>
      </c>
      <c r="E2459">
        <v>1</v>
      </c>
      <c r="F2459">
        <v>2</v>
      </c>
      <c r="G2459" t="s">
        <v>8</v>
      </c>
      <c r="H2459">
        <v>1</v>
      </c>
    </row>
    <row r="2460" spans="1:8" x14ac:dyDescent="0.45">
      <c r="A2460" t="s">
        <v>962</v>
      </c>
      <c r="B2460" t="s">
        <v>5631</v>
      </c>
      <c r="C2460" t="s">
        <v>5844</v>
      </c>
      <c r="D2460" t="s">
        <v>40</v>
      </c>
      <c r="E2460">
        <v>1</v>
      </c>
      <c r="F2460">
        <v>4</v>
      </c>
      <c r="G2460" t="s">
        <v>16</v>
      </c>
      <c r="H2460">
        <v>1</v>
      </c>
    </row>
    <row r="2461" spans="1:8" x14ac:dyDescent="0.45">
      <c r="A2461" t="s">
        <v>962</v>
      </c>
      <c r="B2461" t="s">
        <v>5631</v>
      </c>
      <c r="C2461" t="s">
        <v>5844</v>
      </c>
      <c r="D2461" t="s">
        <v>40</v>
      </c>
      <c r="E2461">
        <v>1</v>
      </c>
      <c r="F2461">
        <v>4</v>
      </c>
      <c r="G2461" t="s">
        <v>9</v>
      </c>
      <c r="H2461">
        <v>1</v>
      </c>
    </row>
    <row r="2462" spans="1:8" x14ac:dyDescent="0.45">
      <c r="A2462" t="s">
        <v>5300</v>
      </c>
      <c r="B2462" t="s">
        <v>5644</v>
      </c>
      <c r="C2462" t="s">
        <v>5857</v>
      </c>
      <c r="D2462" t="s">
        <v>40</v>
      </c>
      <c r="E2462">
        <v>1</v>
      </c>
      <c r="F2462">
        <v>3</v>
      </c>
      <c r="G2462" t="s">
        <v>16</v>
      </c>
      <c r="H2462">
        <v>1</v>
      </c>
    </row>
    <row r="2463" spans="1:8" x14ac:dyDescent="0.45">
      <c r="A2463" t="s">
        <v>1307</v>
      </c>
      <c r="B2463" t="s">
        <v>5757</v>
      </c>
      <c r="C2463" t="s">
        <v>5970</v>
      </c>
      <c r="D2463" t="s">
        <v>40</v>
      </c>
      <c r="E2463">
        <v>1</v>
      </c>
      <c r="F2463">
        <v>4</v>
      </c>
      <c r="G2463" t="s">
        <v>16</v>
      </c>
      <c r="H2463">
        <v>1</v>
      </c>
    </row>
    <row r="2464" spans="1:8" x14ac:dyDescent="0.45">
      <c r="A2464" t="s">
        <v>1307</v>
      </c>
      <c r="B2464" t="s">
        <v>5757</v>
      </c>
      <c r="C2464" t="s">
        <v>5970</v>
      </c>
      <c r="D2464" t="s">
        <v>40</v>
      </c>
      <c r="E2464">
        <v>1</v>
      </c>
      <c r="F2464">
        <v>4</v>
      </c>
      <c r="G2464" t="s">
        <v>14</v>
      </c>
      <c r="H2464">
        <v>1</v>
      </c>
    </row>
    <row r="2465" spans="1:8" x14ac:dyDescent="0.45">
      <c r="A2465" t="s">
        <v>5293</v>
      </c>
      <c r="B2465" t="s">
        <v>5644</v>
      </c>
      <c r="C2465" t="s">
        <v>5857</v>
      </c>
      <c r="D2465" t="s">
        <v>34</v>
      </c>
      <c r="E2465">
        <v>1</v>
      </c>
      <c r="F2465">
        <v>3</v>
      </c>
      <c r="G2465" t="s">
        <v>8</v>
      </c>
      <c r="H2465">
        <v>1</v>
      </c>
    </row>
    <row r="2466" spans="1:8" x14ac:dyDescent="0.45">
      <c r="A2466" t="s">
        <v>5293</v>
      </c>
      <c r="B2466" t="s">
        <v>5644</v>
      </c>
      <c r="C2466" t="s">
        <v>5857</v>
      </c>
      <c r="D2466" t="s">
        <v>34</v>
      </c>
      <c r="E2466">
        <v>1</v>
      </c>
      <c r="F2466">
        <v>3</v>
      </c>
      <c r="G2466" t="s">
        <v>16</v>
      </c>
      <c r="H2466">
        <v>1</v>
      </c>
    </row>
    <row r="2467" spans="1:8" x14ac:dyDescent="0.45">
      <c r="A2467" t="s">
        <v>4201</v>
      </c>
      <c r="B2467" t="s">
        <v>5624</v>
      </c>
      <c r="C2467" t="s">
        <v>5837</v>
      </c>
      <c r="D2467" t="s">
        <v>40</v>
      </c>
      <c r="E2467">
        <v>1</v>
      </c>
      <c r="F2467">
        <v>3</v>
      </c>
      <c r="G2467" t="s">
        <v>16</v>
      </c>
      <c r="H2467">
        <v>1</v>
      </c>
    </row>
    <row r="2468" spans="1:8" x14ac:dyDescent="0.45">
      <c r="A2468" t="s">
        <v>2476</v>
      </c>
      <c r="B2468" t="s">
        <v>5649</v>
      </c>
      <c r="C2468" t="s">
        <v>5862</v>
      </c>
      <c r="D2468" t="s">
        <v>40</v>
      </c>
      <c r="E2468">
        <v>1</v>
      </c>
      <c r="F2468">
        <v>3</v>
      </c>
      <c r="G2468" t="s">
        <v>8</v>
      </c>
      <c r="H2468">
        <v>1</v>
      </c>
    </row>
    <row r="2469" spans="1:8" x14ac:dyDescent="0.45">
      <c r="A2469" t="s">
        <v>2476</v>
      </c>
      <c r="B2469" t="s">
        <v>5649</v>
      </c>
      <c r="C2469" t="s">
        <v>5862</v>
      </c>
      <c r="D2469" t="s">
        <v>40</v>
      </c>
      <c r="E2469">
        <v>1</v>
      </c>
      <c r="F2469">
        <v>3</v>
      </c>
      <c r="G2469" t="s">
        <v>14</v>
      </c>
      <c r="H2469">
        <v>1</v>
      </c>
    </row>
    <row r="2470" spans="1:8" x14ac:dyDescent="0.45">
      <c r="A2470" t="s">
        <v>2925</v>
      </c>
      <c r="B2470" t="s">
        <v>5631</v>
      </c>
      <c r="C2470" t="s">
        <v>5844</v>
      </c>
      <c r="D2470" t="s">
        <v>40</v>
      </c>
      <c r="E2470">
        <v>1</v>
      </c>
      <c r="F2470">
        <v>4</v>
      </c>
      <c r="G2470" t="s">
        <v>8</v>
      </c>
      <c r="H2470">
        <v>1</v>
      </c>
    </row>
    <row r="2471" spans="1:8" x14ac:dyDescent="0.45">
      <c r="A2471" t="s">
        <v>2925</v>
      </c>
      <c r="B2471" t="s">
        <v>5631</v>
      </c>
      <c r="C2471" t="s">
        <v>5844</v>
      </c>
      <c r="D2471" t="s">
        <v>40</v>
      </c>
      <c r="E2471">
        <v>1</v>
      </c>
      <c r="F2471">
        <v>4</v>
      </c>
      <c r="G2471" t="s">
        <v>9</v>
      </c>
      <c r="H2471">
        <v>1</v>
      </c>
    </row>
    <row r="2472" spans="1:8" x14ac:dyDescent="0.45">
      <c r="A2472" t="s">
        <v>2925</v>
      </c>
      <c r="B2472" t="s">
        <v>5631</v>
      </c>
      <c r="C2472" t="s">
        <v>5844</v>
      </c>
      <c r="D2472" t="s">
        <v>40</v>
      </c>
      <c r="E2472">
        <v>1</v>
      </c>
      <c r="F2472">
        <v>4</v>
      </c>
      <c r="G2472" t="s">
        <v>10</v>
      </c>
      <c r="H2472">
        <v>1</v>
      </c>
    </row>
    <row r="2473" spans="1:8" x14ac:dyDescent="0.45">
      <c r="A2473" t="s">
        <v>4528</v>
      </c>
      <c r="B2473" t="s">
        <v>5787</v>
      </c>
      <c r="C2473" t="s">
        <v>6000</v>
      </c>
      <c r="D2473" t="s">
        <v>40</v>
      </c>
      <c r="E2473">
        <v>1</v>
      </c>
      <c r="F2473">
        <v>3</v>
      </c>
      <c r="G2473" t="s">
        <v>8</v>
      </c>
      <c r="H2473">
        <v>1</v>
      </c>
    </row>
    <row r="2474" spans="1:8" x14ac:dyDescent="0.45">
      <c r="A2474" t="s">
        <v>4528</v>
      </c>
      <c r="B2474" t="s">
        <v>5787</v>
      </c>
      <c r="C2474" t="s">
        <v>6000</v>
      </c>
      <c r="D2474" t="s">
        <v>40</v>
      </c>
      <c r="E2474">
        <v>1</v>
      </c>
      <c r="F2474">
        <v>3</v>
      </c>
      <c r="G2474" t="s">
        <v>14</v>
      </c>
      <c r="H2474">
        <v>1</v>
      </c>
    </row>
    <row r="2475" spans="1:8" x14ac:dyDescent="0.45">
      <c r="A2475" t="s">
        <v>698</v>
      </c>
      <c r="B2475" t="s">
        <v>5641</v>
      </c>
      <c r="C2475" t="s">
        <v>5854</v>
      </c>
      <c r="D2475" t="s">
        <v>133</v>
      </c>
      <c r="E2475">
        <v>1</v>
      </c>
      <c r="F2475">
        <v>2</v>
      </c>
      <c r="G2475" t="s">
        <v>8</v>
      </c>
      <c r="H2475">
        <v>1</v>
      </c>
    </row>
    <row r="2476" spans="1:8" x14ac:dyDescent="0.45">
      <c r="A2476" t="s">
        <v>1984</v>
      </c>
      <c r="B2476" t="s">
        <v>5641</v>
      </c>
      <c r="C2476" t="s">
        <v>5854</v>
      </c>
      <c r="D2476" t="s">
        <v>40</v>
      </c>
      <c r="E2476">
        <v>1</v>
      </c>
      <c r="F2476">
        <v>5</v>
      </c>
      <c r="G2476" t="s">
        <v>16</v>
      </c>
      <c r="H2476">
        <v>1</v>
      </c>
    </row>
    <row r="2477" spans="1:8" x14ac:dyDescent="0.45">
      <c r="A2477" t="s">
        <v>1984</v>
      </c>
      <c r="B2477" t="s">
        <v>5641</v>
      </c>
      <c r="C2477" t="s">
        <v>5854</v>
      </c>
      <c r="D2477" t="s">
        <v>40</v>
      </c>
      <c r="E2477">
        <v>1</v>
      </c>
      <c r="F2477">
        <v>5</v>
      </c>
      <c r="G2477" t="s">
        <v>10</v>
      </c>
      <c r="H2477">
        <v>1</v>
      </c>
    </row>
    <row r="2478" spans="1:8" x14ac:dyDescent="0.45">
      <c r="A2478" t="s">
        <v>1984</v>
      </c>
      <c r="B2478" t="s">
        <v>5641</v>
      </c>
      <c r="C2478" t="s">
        <v>5854</v>
      </c>
      <c r="D2478" t="s">
        <v>40</v>
      </c>
      <c r="E2478">
        <v>1</v>
      </c>
      <c r="F2478">
        <v>5</v>
      </c>
      <c r="G2478" t="s">
        <v>8</v>
      </c>
      <c r="H2478">
        <v>1</v>
      </c>
    </row>
    <row r="2479" spans="1:8" x14ac:dyDescent="0.45">
      <c r="A2479" t="s">
        <v>1984</v>
      </c>
      <c r="B2479" t="s">
        <v>5641</v>
      </c>
      <c r="C2479" t="s">
        <v>5854</v>
      </c>
      <c r="D2479" t="s">
        <v>40</v>
      </c>
      <c r="E2479">
        <v>1</v>
      </c>
      <c r="F2479">
        <v>5</v>
      </c>
      <c r="G2479" t="s">
        <v>9</v>
      </c>
      <c r="H2479">
        <v>1</v>
      </c>
    </row>
    <row r="2480" spans="1:8" x14ac:dyDescent="0.45">
      <c r="A2480" t="s">
        <v>1891</v>
      </c>
      <c r="B2480" t="s">
        <v>5649</v>
      </c>
      <c r="C2480" t="s">
        <v>5862</v>
      </c>
      <c r="D2480" t="s">
        <v>34</v>
      </c>
      <c r="E2480">
        <v>1</v>
      </c>
      <c r="F2480">
        <v>2</v>
      </c>
      <c r="G2480" t="s">
        <v>8</v>
      </c>
      <c r="H2480">
        <v>1</v>
      </c>
    </row>
    <row r="2481" spans="1:8" x14ac:dyDescent="0.45">
      <c r="A2481" t="s">
        <v>3536</v>
      </c>
      <c r="B2481" t="s">
        <v>5651</v>
      </c>
      <c r="C2481" t="s">
        <v>5864</v>
      </c>
      <c r="D2481" t="s">
        <v>34</v>
      </c>
      <c r="E2481">
        <v>1</v>
      </c>
      <c r="F2481">
        <v>2</v>
      </c>
      <c r="G2481" t="s">
        <v>8</v>
      </c>
      <c r="H2481">
        <v>1</v>
      </c>
    </row>
    <row r="2482" spans="1:8" x14ac:dyDescent="0.45">
      <c r="A2482" t="s">
        <v>248</v>
      </c>
      <c r="B2482" t="s">
        <v>5654</v>
      </c>
      <c r="C2482" t="s">
        <v>5867</v>
      </c>
      <c r="D2482" t="s">
        <v>40</v>
      </c>
      <c r="E2482">
        <v>1</v>
      </c>
      <c r="F2482">
        <v>2</v>
      </c>
      <c r="G2482" t="s">
        <v>8</v>
      </c>
      <c r="H2482">
        <v>1</v>
      </c>
    </row>
    <row r="2483" spans="1:8" x14ac:dyDescent="0.45">
      <c r="A2483" t="s">
        <v>3621</v>
      </c>
      <c r="B2483" t="s">
        <v>5694</v>
      </c>
      <c r="C2483" t="s">
        <v>5907</v>
      </c>
      <c r="D2483" t="s">
        <v>40</v>
      </c>
      <c r="E2483">
        <v>1</v>
      </c>
      <c r="F2483">
        <v>2</v>
      </c>
      <c r="G2483" t="s">
        <v>8</v>
      </c>
      <c r="H2483">
        <v>1</v>
      </c>
    </row>
    <row r="2484" spans="1:8" x14ac:dyDescent="0.45">
      <c r="A2484" t="s">
        <v>2343</v>
      </c>
      <c r="B2484" t="s">
        <v>5624</v>
      </c>
      <c r="C2484" t="s">
        <v>5837</v>
      </c>
      <c r="D2484" t="s">
        <v>40</v>
      </c>
      <c r="E2484">
        <v>1</v>
      </c>
      <c r="F2484">
        <v>4</v>
      </c>
      <c r="G2484" t="s">
        <v>8</v>
      </c>
      <c r="H2484">
        <v>1</v>
      </c>
    </row>
    <row r="2485" spans="1:8" x14ac:dyDescent="0.45">
      <c r="A2485" t="s">
        <v>2343</v>
      </c>
      <c r="B2485" t="s">
        <v>5624</v>
      </c>
      <c r="C2485" t="s">
        <v>5837</v>
      </c>
      <c r="D2485" t="s">
        <v>40</v>
      </c>
      <c r="E2485">
        <v>1</v>
      </c>
      <c r="F2485">
        <v>4</v>
      </c>
      <c r="G2485" t="s">
        <v>14</v>
      </c>
      <c r="H2485">
        <v>1</v>
      </c>
    </row>
    <row r="2486" spans="1:8" x14ac:dyDescent="0.45">
      <c r="A2486" t="s">
        <v>2343</v>
      </c>
      <c r="B2486" t="s">
        <v>5624</v>
      </c>
      <c r="C2486" t="s">
        <v>5837</v>
      </c>
      <c r="D2486" t="s">
        <v>40</v>
      </c>
      <c r="E2486">
        <v>1</v>
      </c>
      <c r="F2486">
        <v>4</v>
      </c>
      <c r="G2486" t="s">
        <v>10</v>
      </c>
      <c r="H2486">
        <v>1</v>
      </c>
    </row>
    <row r="2487" spans="1:8" x14ac:dyDescent="0.45">
      <c r="A2487" t="s">
        <v>1373</v>
      </c>
      <c r="B2487" t="s">
        <v>5684</v>
      </c>
      <c r="C2487" t="s">
        <v>5897</v>
      </c>
      <c r="D2487" t="s">
        <v>34</v>
      </c>
      <c r="E2487">
        <v>1</v>
      </c>
      <c r="F2487">
        <v>4</v>
      </c>
      <c r="G2487" t="s">
        <v>16</v>
      </c>
      <c r="H2487">
        <v>1</v>
      </c>
    </row>
    <row r="2488" spans="1:8" x14ac:dyDescent="0.45">
      <c r="A2488" t="s">
        <v>1373</v>
      </c>
      <c r="B2488" t="s">
        <v>5684</v>
      </c>
      <c r="C2488" t="s">
        <v>5897</v>
      </c>
      <c r="D2488" t="s">
        <v>34</v>
      </c>
      <c r="E2488">
        <v>1</v>
      </c>
      <c r="F2488">
        <v>4</v>
      </c>
      <c r="G2488" t="s">
        <v>14</v>
      </c>
      <c r="H2488">
        <v>1</v>
      </c>
    </row>
    <row r="2489" spans="1:8" x14ac:dyDescent="0.45">
      <c r="A2489" t="s">
        <v>4536</v>
      </c>
      <c r="B2489" t="s">
        <v>5624</v>
      </c>
      <c r="C2489" t="s">
        <v>5837</v>
      </c>
      <c r="D2489" t="s">
        <v>40</v>
      </c>
      <c r="E2489">
        <v>1</v>
      </c>
      <c r="F2489">
        <v>2</v>
      </c>
      <c r="G2489" t="s">
        <v>8</v>
      </c>
      <c r="H2489">
        <v>1</v>
      </c>
    </row>
    <row r="2490" spans="1:8" x14ac:dyDescent="0.45">
      <c r="A2490" t="s">
        <v>3955</v>
      </c>
      <c r="B2490" t="s">
        <v>5665</v>
      </c>
      <c r="C2490" t="s">
        <v>5878</v>
      </c>
      <c r="D2490" t="s">
        <v>40</v>
      </c>
      <c r="E2490">
        <v>1</v>
      </c>
      <c r="F2490">
        <v>2</v>
      </c>
      <c r="G2490" t="s">
        <v>10</v>
      </c>
      <c r="H2490">
        <v>1</v>
      </c>
    </row>
    <row r="2491" spans="1:8" x14ac:dyDescent="0.45">
      <c r="A2491" t="s">
        <v>2676</v>
      </c>
      <c r="B2491" t="s">
        <v>5752</v>
      </c>
      <c r="C2491" t="s">
        <v>5965</v>
      </c>
      <c r="D2491" t="s">
        <v>40</v>
      </c>
      <c r="E2491">
        <v>1</v>
      </c>
      <c r="F2491">
        <v>2</v>
      </c>
      <c r="G2491" t="s">
        <v>8</v>
      </c>
      <c r="H2491">
        <v>1</v>
      </c>
    </row>
    <row r="2492" spans="1:8" x14ac:dyDescent="0.45">
      <c r="A2492" t="s">
        <v>1178</v>
      </c>
      <c r="B2492" t="s">
        <v>5624</v>
      </c>
      <c r="C2492" t="s">
        <v>5837</v>
      </c>
      <c r="D2492" t="s">
        <v>40</v>
      </c>
      <c r="E2492">
        <v>1</v>
      </c>
      <c r="F2492">
        <v>2</v>
      </c>
      <c r="G2492" t="s">
        <v>8</v>
      </c>
      <c r="H2492">
        <v>1</v>
      </c>
    </row>
    <row r="2493" spans="1:8" x14ac:dyDescent="0.45">
      <c r="A2493" t="s">
        <v>5529</v>
      </c>
      <c r="B2493" t="s">
        <v>5649</v>
      </c>
      <c r="C2493" t="s">
        <v>5862</v>
      </c>
      <c r="D2493" t="s">
        <v>40</v>
      </c>
      <c r="E2493">
        <v>1</v>
      </c>
      <c r="F2493">
        <v>3</v>
      </c>
      <c r="G2493" t="s">
        <v>8</v>
      </c>
      <c r="H2493">
        <v>1</v>
      </c>
    </row>
    <row r="2494" spans="1:8" x14ac:dyDescent="0.45">
      <c r="A2494" t="s">
        <v>4281</v>
      </c>
      <c r="B2494" t="s">
        <v>5627</v>
      </c>
      <c r="C2494" t="s">
        <v>5840</v>
      </c>
      <c r="D2494" t="s">
        <v>40</v>
      </c>
      <c r="E2494">
        <v>1</v>
      </c>
      <c r="F2494">
        <v>4</v>
      </c>
      <c r="G2494" t="s">
        <v>16</v>
      </c>
      <c r="H2494">
        <v>1</v>
      </c>
    </row>
    <row r="2495" spans="1:8" x14ac:dyDescent="0.45">
      <c r="A2495" t="s">
        <v>259</v>
      </c>
      <c r="B2495" t="s">
        <v>5651</v>
      </c>
      <c r="C2495" t="s">
        <v>5864</v>
      </c>
      <c r="D2495" t="s">
        <v>34</v>
      </c>
      <c r="E2495">
        <v>1</v>
      </c>
      <c r="F2495">
        <v>3</v>
      </c>
      <c r="G2495" t="s">
        <v>14</v>
      </c>
      <c r="H2495">
        <v>1</v>
      </c>
    </row>
    <row r="2496" spans="1:8" x14ac:dyDescent="0.45">
      <c r="A2496" t="s">
        <v>259</v>
      </c>
      <c r="B2496" t="s">
        <v>5651</v>
      </c>
      <c r="C2496" t="s">
        <v>5864</v>
      </c>
      <c r="D2496" t="s">
        <v>34</v>
      </c>
      <c r="E2496">
        <v>1</v>
      </c>
      <c r="F2496">
        <v>3</v>
      </c>
      <c r="G2496" t="s">
        <v>8</v>
      </c>
      <c r="H2496">
        <v>1</v>
      </c>
    </row>
    <row r="2497" spans="1:8" x14ac:dyDescent="0.45">
      <c r="A2497" t="s">
        <v>2102</v>
      </c>
      <c r="B2497" t="s">
        <v>5640</v>
      </c>
      <c r="C2497" t="s">
        <v>5853</v>
      </c>
      <c r="D2497" t="s">
        <v>34</v>
      </c>
      <c r="E2497">
        <v>1</v>
      </c>
      <c r="F2497">
        <v>3</v>
      </c>
      <c r="G2497" t="s">
        <v>8</v>
      </c>
      <c r="H2497">
        <v>1</v>
      </c>
    </row>
    <row r="2498" spans="1:8" x14ac:dyDescent="0.45">
      <c r="A2498" t="s">
        <v>2102</v>
      </c>
      <c r="B2498" t="s">
        <v>5640</v>
      </c>
      <c r="C2498" t="s">
        <v>5853</v>
      </c>
      <c r="D2498" t="s">
        <v>34</v>
      </c>
      <c r="E2498">
        <v>1</v>
      </c>
      <c r="F2498">
        <v>3</v>
      </c>
      <c r="G2498" t="s">
        <v>9</v>
      </c>
      <c r="H2498">
        <v>1</v>
      </c>
    </row>
    <row r="2499" spans="1:8" x14ac:dyDescent="0.45">
      <c r="A2499" t="s">
        <v>2526</v>
      </c>
      <c r="B2499" t="s">
        <v>5761</v>
      </c>
      <c r="C2499" t="s">
        <v>5974</v>
      </c>
      <c r="D2499" t="s">
        <v>40</v>
      </c>
      <c r="E2499">
        <v>1</v>
      </c>
      <c r="F2499">
        <v>3</v>
      </c>
      <c r="G2499" t="s">
        <v>16</v>
      </c>
      <c r="H2499">
        <v>1</v>
      </c>
    </row>
    <row r="2500" spans="1:8" x14ac:dyDescent="0.45">
      <c r="A2500" t="s">
        <v>3269</v>
      </c>
      <c r="B2500" t="s">
        <v>5641</v>
      </c>
      <c r="C2500" t="s">
        <v>5854</v>
      </c>
      <c r="D2500" t="s">
        <v>40</v>
      </c>
      <c r="E2500">
        <v>1</v>
      </c>
      <c r="F2500">
        <v>2</v>
      </c>
      <c r="G2500" t="s">
        <v>8</v>
      </c>
      <c r="H2500">
        <v>1</v>
      </c>
    </row>
    <row r="2501" spans="1:8" x14ac:dyDescent="0.45">
      <c r="A2501" t="s">
        <v>4727</v>
      </c>
      <c r="B2501" t="s">
        <v>5753</v>
      </c>
      <c r="C2501" t="s">
        <v>5966</v>
      </c>
      <c r="D2501" t="s">
        <v>40</v>
      </c>
      <c r="E2501">
        <v>1</v>
      </c>
      <c r="F2501">
        <v>2</v>
      </c>
      <c r="G2501" t="s">
        <v>8</v>
      </c>
      <c r="H2501">
        <v>1</v>
      </c>
    </row>
    <row r="2502" spans="1:8" x14ac:dyDescent="0.45">
      <c r="A2502" t="s">
        <v>316</v>
      </c>
      <c r="B2502" t="s">
        <v>5773</v>
      </c>
      <c r="C2502" t="s">
        <v>5986</v>
      </c>
      <c r="D2502" t="s">
        <v>40</v>
      </c>
      <c r="E2502">
        <v>1</v>
      </c>
      <c r="F2502">
        <v>3</v>
      </c>
      <c r="G2502" t="s">
        <v>16</v>
      </c>
      <c r="H2502">
        <v>1</v>
      </c>
    </row>
    <row r="2503" spans="1:8" x14ac:dyDescent="0.45">
      <c r="A2503" t="s">
        <v>2152</v>
      </c>
      <c r="B2503" t="s">
        <v>5788</v>
      </c>
      <c r="C2503" t="s">
        <v>6001</v>
      </c>
      <c r="D2503" t="s">
        <v>34</v>
      </c>
      <c r="E2503">
        <v>1</v>
      </c>
      <c r="F2503">
        <v>4</v>
      </c>
      <c r="G2503" t="s">
        <v>14</v>
      </c>
      <c r="H2503">
        <v>1</v>
      </c>
    </row>
    <row r="2504" spans="1:8" x14ac:dyDescent="0.45">
      <c r="A2504" t="s">
        <v>2152</v>
      </c>
      <c r="B2504" t="s">
        <v>5788</v>
      </c>
      <c r="C2504" t="s">
        <v>6001</v>
      </c>
      <c r="D2504" t="s">
        <v>34</v>
      </c>
      <c r="E2504">
        <v>1</v>
      </c>
      <c r="F2504">
        <v>4</v>
      </c>
      <c r="G2504" t="s">
        <v>16</v>
      </c>
      <c r="H2504">
        <v>1</v>
      </c>
    </row>
    <row r="2505" spans="1:8" x14ac:dyDescent="0.45">
      <c r="A2505" t="s">
        <v>2606</v>
      </c>
      <c r="B2505" t="s">
        <v>5789</v>
      </c>
      <c r="C2505" t="s">
        <v>6002</v>
      </c>
      <c r="D2505" t="s">
        <v>34</v>
      </c>
      <c r="E2505">
        <v>1</v>
      </c>
      <c r="F2505">
        <v>3</v>
      </c>
      <c r="G2505" t="s">
        <v>14</v>
      </c>
      <c r="H2505">
        <v>1</v>
      </c>
    </row>
    <row r="2506" spans="1:8" x14ac:dyDescent="0.45">
      <c r="A2506" t="s">
        <v>1295</v>
      </c>
      <c r="B2506" t="s">
        <v>5692</v>
      </c>
      <c r="C2506" t="s">
        <v>5905</v>
      </c>
      <c r="D2506" t="s">
        <v>34</v>
      </c>
      <c r="E2506">
        <v>1</v>
      </c>
      <c r="F2506">
        <v>2</v>
      </c>
      <c r="G2506" t="s">
        <v>8</v>
      </c>
      <c r="H2506">
        <v>1</v>
      </c>
    </row>
    <row r="2507" spans="1:8" x14ac:dyDescent="0.45">
      <c r="A2507" t="s">
        <v>5116</v>
      </c>
      <c r="B2507" t="s">
        <v>5761</v>
      </c>
      <c r="C2507" t="s">
        <v>5974</v>
      </c>
      <c r="D2507" t="s">
        <v>34</v>
      </c>
      <c r="E2507">
        <v>1</v>
      </c>
      <c r="F2507">
        <v>3</v>
      </c>
      <c r="G2507" t="s">
        <v>8</v>
      </c>
      <c r="H2507">
        <v>1</v>
      </c>
    </row>
    <row r="2508" spans="1:8" x14ac:dyDescent="0.45">
      <c r="A2508" t="s">
        <v>5116</v>
      </c>
      <c r="B2508" t="s">
        <v>5761</v>
      </c>
      <c r="C2508" t="s">
        <v>5974</v>
      </c>
      <c r="D2508" t="s">
        <v>34</v>
      </c>
      <c r="E2508">
        <v>1</v>
      </c>
      <c r="F2508">
        <v>3</v>
      </c>
      <c r="G2508" t="s">
        <v>9</v>
      </c>
      <c r="H2508">
        <v>1</v>
      </c>
    </row>
    <row r="2509" spans="1:8" x14ac:dyDescent="0.45">
      <c r="A2509" t="s">
        <v>936</v>
      </c>
      <c r="B2509" t="s">
        <v>5623</v>
      </c>
      <c r="C2509" t="s">
        <v>5836</v>
      </c>
      <c r="D2509" t="s">
        <v>34</v>
      </c>
      <c r="E2509">
        <v>1</v>
      </c>
      <c r="F2509">
        <v>4</v>
      </c>
      <c r="G2509" t="s">
        <v>10</v>
      </c>
      <c r="H2509">
        <v>1</v>
      </c>
    </row>
    <row r="2510" spans="1:8" x14ac:dyDescent="0.45">
      <c r="A2510" t="s">
        <v>936</v>
      </c>
      <c r="B2510" t="s">
        <v>5623</v>
      </c>
      <c r="C2510" t="s">
        <v>5836</v>
      </c>
      <c r="D2510" t="s">
        <v>34</v>
      </c>
      <c r="E2510">
        <v>1</v>
      </c>
      <c r="F2510">
        <v>4</v>
      </c>
      <c r="G2510" t="s">
        <v>8</v>
      </c>
      <c r="H2510">
        <v>1</v>
      </c>
    </row>
    <row r="2511" spans="1:8" x14ac:dyDescent="0.45">
      <c r="A2511" t="s">
        <v>936</v>
      </c>
      <c r="B2511" t="s">
        <v>5623</v>
      </c>
      <c r="C2511" t="s">
        <v>5836</v>
      </c>
      <c r="D2511" t="s">
        <v>34</v>
      </c>
      <c r="E2511">
        <v>1</v>
      </c>
      <c r="F2511">
        <v>4</v>
      </c>
      <c r="G2511" t="s">
        <v>14</v>
      </c>
      <c r="H2511">
        <v>1</v>
      </c>
    </row>
    <row r="2512" spans="1:8" x14ac:dyDescent="0.45">
      <c r="A2512" t="s">
        <v>4788</v>
      </c>
      <c r="B2512" t="s">
        <v>5712</v>
      </c>
      <c r="C2512" t="s">
        <v>5925</v>
      </c>
      <c r="D2512" t="s">
        <v>34</v>
      </c>
      <c r="E2512">
        <v>1</v>
      </c>
      <c r="F2512">
        <v>2</v>
      </c>
      <c r="G2512" t="s">
        <v>8</v>
      </c>
      <c r="H2512">
        <v>1</v>
      </c>
    </row>
    <row r="2513" spans="1:8" x14ac:dyDescent="0.45">
      <c r="A2513" t="s">
        <v>3519</v>
      </c>
      <c r="B2513" t="s">
        <v>5735</v>
      </c>
      <c r="C2513" t="s">
        <v>5948</v>
      </c>
      <c r="D2513" t="s">
        <v>40</v>
      </c>
      <c r="E2513">
        <v>1</v>
      </c>
      <c r="F2513">
        <v>3</v>
      </c>
      <c r="G2513" t="s">
        <v>10</v>
      </c>
      <c r="H2513">
        <v>1</v>
      </c>
    </row>
    <row r="2514" spans="1:8" x14ac:dyDescent="0.45">
      <c r="A2514" t="s">
        <v>3519</v>
      </c>
      <c r="B2514" t="s">
        <v>5735</v>
      </c>
      <c r="C2514" t="s">
        <v>5948</v>
      </c>
      <c r="D2514" t="s">
        <v>40</v>
      </c>
      <c r="E2514">
        <v>1</v>
      </c>
      <c r="F2514">
        <v>3</v>
      </c>
      <c r="G2514" t="s">
        <v>8</v>
      </c>
      <c r="H2514">
        <v>1</v>
      </c>
    </row>
    <row r="2515" spans="1:8" x14ac:dyDescent="0.45">
      <c r="A2515" t="s">
        <v>1546</v>
      </c>
      <c r="B2515" t="s">
        <v>5639</v>
      </c>
      <c r="C2515" t="s">
        <v>5852</v>
      </c>
      <c r="D2515" t="s">
        <v>34</v>
      </c>
      <c r="E2515">
        <v>1</v>
      </c>
      <c r="F2515">
        <v>2</v>
      </c>
      <c r="G2515" t="s">
        <v>9</v>
      </c>
      <c r="H2515">
        <v>1</v>
      </c>
    </row>
    <row r="2516" spans="1:8" x14ac:dyDescent="0.45">
      <c r="A2516" t="s">
        <v>1546</v>
      </c>
      <c r="B2516" t="s">
        <v>5639</v>
      </c>
      <c r="C2516" t="s">
        <v>5852</v>
      </c>
      <c r="D2516" t="s">
        <v>34</v>
      </c>
      <c r="E2516">
        <v>1</v>
      </c>
      <c r="F2516">
        <v>2</v>
      </c>
      <c r="G2516" t="s">
        <v>16</v>
      </c>
      <c r="H2516">
        <v>1</v>
      </c>
    </row>
    <row r="2517" spans="1:8" x14ac:dyDescent="0.45">
      <c r="A2517" t="s">
        <v>1299</v>
      </c>
      <c r="B2517" t="s">
        <v>5631</v>
      </c>
      <c r="C2517" t="s">
        <v>5844</v>
      </c>
      <c r="D2517" t="s">
        <v>34</v>
      </c>
      <c r="E2517">
        <v>1</v>
      </c>
      <c r="F2517">
        <v>2</v>
      </c>
      <c r="G2517" t="s">
        <v>8</v>
      </c>
      <c r="H2517">
        <v>1</v>
      </c>
    </row>
    <row r="2518" spans="1:8" x14ac:dyDescent="0.45">
      <c r="A2518" t="s">
        <v>3139</v>
      </c>
      <c r="B2518" t="s">
        <v>5776</v>
      </c>
      <c r="C2518" t="s">
        <v>5989</v>
      </c>
      <c r="D2518" t="s">
        <v>133</v>
      </c>
      <c r="E2518">
        <v>1</v>
      </c>
      <c r="F2518">
        <v>3</v>
      </c>
      <c r="G2518" t="s">
        <v>14</v>
      </c>
      <c r="H2518">
        <v>1</v>
      </c>
    </row>
    <row r="2519" spans="1:8" x14ac:dyDescent="0.45">
      <c r="A2519" t="s">
        <v>4598</v>
      </c>
      <c r="B2519" t="s">
        <v>5706</v>
      </c>
      <c r="C2519" t="s">
        <v>5919</v>
      </c>
      <c r="D2519" t="s">
        <v>40</v>
      </c>
      <c r="E2519">
        <v>1</v>
      </c>
      <c r="F2519">
        <v>4</v>
      </c>
      <c r="G2519" t="s">
        <v>10</v>
      </c>
      <c r="H2519">
        <v>1</v>
      </c>
    </row>
    <row r="2520" spans="1:8" x14ac:dyDescent="0.45">
      <c r="A2520" t="s">
        <v>4598</v>
      </c>
      <c r="B2520" t="s">
        <v>5706</v>
      </c>
      <c r="C2520" t="s">
        <v>5919</v>
      </c>
      <c r="D2520" t="s">
        <v>40</v>
      </c>
      <c r="E2520">
        <v>1</v>
      </c>
      <c r="F2520">
        <v>4</v>
      </c>
      <c r="G2520" t="s">
        <v>9</v>
      </c>
      <c r="H2520">
        <v>1</v>
      </c>
    </row>
    <row r="2521" spans="1:8" x14ac:dyDescent="0.45">
      <c r="A2521" t="s">
        <v>4598</v>
      </c>
      <c r="B2521" t="s">
        <v>5706</v>
      </c>
      <c r="C2521" t="s">
        <v>5919</v>
      </c>
      <c r="D2521" t="s">
        <v>40</v>
      </c>
      <c r="E2521">
        <v>1</v>
      </c>
      <c r="F2521">
        <v>4</v>
      </c>
      <c r="G2521" t="s">
        <v>8</v>
      </c>
      <c r="H2521">
        <v>1</v>
      </c>
    </row>
    <row r="2522" spans="1:8" x14ac:dyDescent="0.45">
      <c r="A2522" t="s">
        <v>585</v>
      </c>
      <c r="B2522" t="s">
        <v>5647</v>
      </c>
      <c r="C2522" t="s">
        <v>5860</v>
      </c>
      <c r="D2522" t="s">
        <v>34</v>
      </c>
      <c r="E2522">
        <v>1</v>
      </c>
      <c r="F2522">
        <v>1</v>
      </c>
      <c r="G2522" t="s">
        <v>9</v>
      </c>
      <c r="H2522">
        <v>1</v>
      </c>
    </row>
    <row r="2523" spans="1:8" x14ac:dyDescent="0.45">
      <c r="A2523" t="s">
        <v>1678</v>
      </c>
      <c r="B2523" t="s">
        <v>5631</v>
      </c>
      <c r="C2523" t="s">
        <v>5844</v>
      </c>
      <c r="D2523" t="s">
        <v>40</v>
      </c>
      <c r="E2523">
        <v>1</v>
      </c>
      <c r="F2523">
        <v>3</v>
      </c>
      <c r="G2523" t="s">
        <v>8</v>
      </c>
      <c r="H2523">
        <v>1</v>
      </c>
    </row>
    <row r="2524" spans="1:8" x14ac:dyDescent="0.45">
      <c r="A2524" t="s">
        <v>1678</v>
      </c>
      <c r="B2524" t="s">
        <v>5631</v>
      </c>
      <c r="C2524" t="s">
        <v>5844</v>
      </c>
      <c r="D2524" t="s">
        <v>40</v>
      </c>
      <c r="E2524">
        <v>1</v>
      </c>
      <c r="F2524">
        <v>3</v>
      </c>
      <c r="G2524" t="s">
        <v>10</v>
      </c>
      <c r="H2524">
        <v>1</v>
      </c>
    </row>
    <row r="2525" spans="1:8" x14ac:dyDescent="0.45">
      <c r="A2525" t="s">
        <v>4177</v>
      </c>
      <c r="B2525" t="s">
        <v>5641</v>
      </c>
      <c r="C2525" t="s">
        <v>5854</v>
      </c>
      <c r="D2525" t="s">
        <v>40</v>
      </c>
      <c r="E2525">
        <v>1</v>
      </c>
      <c r="F2525">
        <v>3</v>
      </c>
      <c r="G2525" t="s">
        <v>16</v>
      </c>
      <c r="H2525">
        <v>1</v>
      </c>
    </row>
    <row r="2526" spans="1:8" x14ac:dyDescent="0.45">
      <c r="A2526" t="s">
        <v>4177</v>
      </c>
      <c r="B2526" t="s">
        <v>5641</v>
      </c>
      <c r="C2526" t="s">
        <v>5854</v>
      </c>
      <c r="D2526" t="s">
        <v>40</v>
      </c>
      <c r="E2526">
        <v>1</v>
      </c>
      <c r="F2526">
        <v>3</v>
      </c>
      <c r="G2526" t="s">
        <v>8</v>
      </c>
      <c r="H2526">
        <v>1</v>
      </c>
    </row>
    <row r="2527" spans="1:8" x14ac:dyDescent="0.45">
      <c r="A2527" t="s">
        <v>5610</v>
      </c>
      <c r="B2527" t="s">
        <v>5713</v>
      </c>
      <c r="C2527" t="s">
        <v>5926</v>
      </c>
      <c r="D2527" t="s">
        <v>34</v>
      </c>
      <c r="E2527">
        <v>1</v>
      </c>
      <c r="F2527">
        <v>2</v>
      </c>
      <c r="G2527" t="s">
        <v>16</v>
      </c>
      <c r="H2527">
        <v>1</v>
      </c>
    </row>
    <row r="2528" spans="1:8" x14ac:dyDescent="0.45">
      <c r="A2528" t="s">
        <v>5610</v>
      </c>
      <c r="B2528" t="s">
        <v>5713</v>
      </c>
      <c r="C2528" t="s">
        <v>5926</v>
      </c>
      <c r="D2528" t="s">
        <v>34</v>
      </c>
      <c r="E2528">
        <v>1</v>
      </c>
      <c r="F2528">
        <v>2</v>
      </c>
      <c r="G2528" t="s">
        <v>14</v>
      </c>
      <c r="H2528">
        <v>1</v>
      </c>
    </row>
    <row r="2529" spans="1:8" x14ac:dyDescent="0.45">
      <c r="A2529" t="s">
        <v>922</v>
      </c>
      <c r="B2529" t="s">
        <v>5761</v>
      </c>
      <c r="C2529" t="s">
        <v>5974</v>
      </c>
      <c r="D2529" t="s">
        <v>34</v>
      </c>
      <c r="E2529">
        <v>1</v>
      </c>
      <c r="F2529">
        <v>3</v>
      </c>
      <c r="G2529" t="s">
        <v>16</v>
      </c>
      <c r="H2529">
        <v>1</v>
      </c>
    </row>
    <row r="2530" spans="1:8" x14ac:dyDescent="0.45">
      <c r="A2530" t="s">
        <v>3816</v>
      </c>
      <c r="B2530" t="s">
        <v>5665</v>
      </c>
      <c r="C2530" t="s">
        <v>5878</v>
      </c>
      <c r="D2530" t="s">
        <v>34</v>
      </c>
      <c r="E2530">
        <v>1</v>
      </c>
      <c r="F2530">
        <v>1</v>
      </c>
      <c r="G2530" t="s">
        <v>9</v>
      </c>
      <c r="H2530">
        <v>1</v>
      </c>
    </row>
    <row r="2531" spans="1:8" x14ac:dyDescent="0.45">
      <c r="A2531" t="s">
        <v>2530</v>
      </c>
      <c r="B2531" t="s">
        <v>5631</v>
      </c>
      <c r="C2531" t="s">
        <v>5844</v>
      </c>
      <c r="D2531" t="s">
        <v>40</v>
      </c>
      <c r="E2531">
        <v>1</v>
      </c>
      <c r="F2531">
        <v>3</v>
      </c>
      <c r="G2531" t="s">
        <v>8</v>
      </c>
      <c r="H2531">
        <v>1</v>
      </c>
    </row>
    <row r="2532" spans="1:8" x14ac:dyDescent="0.45">
      <c r="A2532" t="s">
        <v>2530</v>
      </c>
      <c r="B2532" t="s">
        <v>5631</v>
      </c>
      <c r="C2532" t="s">
        <v>5844</v>
      </c>
      <c r="D2532" t="s">
        <v>40</v>
      </c>
      <c r="E2532">
        <v>1</v>
      </c>
      <c r="F2532">
        <v>3</v>
      </c>
      <c r="G2532" t="s">
        <v>9</v>
      </c>
      <c r="H2532">
        <v>1</v>
      </c>
    </row>
    <row r="2533" spans="1:8" x14ac:dyDescent="0.45">
      <c r="A2533" t="s">
        <v>1155</v>
      </c>
      <c r="B2533" t="s">
        <v>5705</v>
      </c>
      <c r="C2533" t="s">
        <v>5918</v>
      </c>
      <c r="D2533" t="s">
        <v>40</v>
      </c>
      <c r="E2533">
        <v>1</v>
      </c>
      <c r="F2533">
        <v>2</v>
      </c>
      <c r="G2533" t="s">
        <v>8</v>
      </c>
      <c r="H2533">
        <v>1</v>
      </c>
    </row>
    <row r="2534" spans="1:8" x14ac:dyDescent="0.45">
      <c r="A2534" t="s">
        <v>5053</v>
      </c>
      <c r="B2534" t="s">
        <v>5775</v>
      </c>
      <c r="C2534" t="s">
        <v>5988</v>
      </c>
      <c r="D2534" t="s">
        <v>34</v>
      </c>
      <c r="E2534">
        <v>1</v>
      </c>
      <c r="F2534">
        <v>1</v>
      </c>
      <c r="G2534" t="s">
        <v>14</v>
      </c>
      <c r="H2534">
        <v>1</v>
      </c>
    </row>
    <row r="2535" spans="1:8" x14ac:dyDescent="0.45">
      <c r="A2535" t="s">
        <v>3438</v>
      </c>
      <c r="B2535" t="s">
        <v>5651</v>
      </c>
      <c r="C2535" t="s">
        <v>5864</v>
      </c>
      <c r="D2535" t="s">
        <v>40</v>
      </c>
      <c r="E2535">
        <v>1</v>
      </c>
      <c r="F2535">
        <v>2</v>
      </c>
      <c r="G2535" t="s">
        <v>8</v>
      </c>
      <c r="H2535">
        <v>1</v>
      </c>
    </row>
    <row r="2536" spans="1:8" x14ac:dyDescent="0.45">
      <c r="A2536" t="s">
        <v>105</v>
      </c>
      <c r="B2536" t="s">
        <v>5670</v>
      </c>
      <c r="C2536" t="s">
        <v>5883</v>
      </c>
      <c r="D2536" t="s">
        <v>34</v>
      </c>
      <c r="E2536">
        <v>1</v>
      </c>
      <c r="F2536">
        <v>4</v>
      </c>
      <c r="G2536" t="s">
        <v>14</v>
      </c>
      <c r="H2536">
        <v>1</v>
      </c>
    </row>
    <row r="2537" spans="1:8" x14ac:dyDescent="0.45">
      <c r="A2537" t="s">
        <v>105</v>
      </c>
      <c r="B2537" t="s">
        <v>5670</v>
      </c>
      <c r="C2537" t="s">
        <v>5883</v>
      </c>
      <c r="D2537" t="s">
        <v>34</v>
      </c>
      <c r="E2537">
        <v>1</v>
      </c>
      <c r="F2537">
        <v>4</v>
      </c>
      <c r="G2537" t="s">
        <v>16</v>
      </c>
      <c r="H2537">
        <v>1</v>
      </c>
    </row>
    <row r="2538" spans="1:8" x14ac:dyDescent="0.45">
      <c r="A2538" t="s">
        <v>5397</v>
      </c>
      <c r="B2538" t="s">
        <v>5628</v>
      </c>
      <c r="C2538" t="s">
        <v>5841</v>
      </c>
      <c r="D2538" t="s">
        <v>133</v>
      </c>
      <c r="E2538">
        <v>1</v>
      </c>
      <c r="F2538">
        <v>4</v>
      </c>
      <c r="G2538" t="s">
        <v>14</v>
      </c>
      <c r="H2538">
        <v>1</v>
      </c>
    </row>
    <row r="2539" spans="1:8" x14ac:dyDescent="0.45">
      <c r="A2539" t="s">
        <v>5397</v>
      </c>
      <c r="B2539" t="s">
        <v>5628</v>
      </c>
      <c r="C2539" t="s">
        <v>5841</v>
      </c>
      <c r="D2539" t="s">
        <v>133</v>
      </c>
      <c r="E2539">
        <v>1</v>
      </c>
      <c r="F2539">
        <v>4</v>
      </c>
      <c r="G2539" t="s">
        <v>16</v>
      </c>
      <c r="H2539">
        <v>1</v>
      </c>
    </row>
    <row r="2540" spans="1:8" x14ac:dyDescent="0.45">
      <c r="A2540" t="s">
        <v>4399</v>
      </c>
      <c r="B2540" t="s">
        <v>5641</v>
      </c>
      <c r="C2540" t="s">
        <v>5854</v>
      </c>
      <c r="D2540" t="s">
        <v>34</v>
      </c>
      <c r="E2540">
        <v>1</v>
      </c>
      <c r="F2540">
        <v>4</v>
      </c>
      <c r="G2540" t="s">
        <v>8</v>
      </c>
      <c r="H2540">
        <v>1</v>
      </c>
    </row>
    <row r="2541" spans="1:8" x14ac:dyDescent="0.45">
      <c r="A2541" t="s">
        <v>4399</v>
      </c>
      <c r="B2541" t="s">
        <v>5641</v>
      </c>
      <c r="C2541" t="s">
        <v>5854</v>
      </c>
      <c r="D2541" t="s">
        <v>34</v>
      </c>
      <c r="E2541">
        <v>1</v>
      </c>
      <c r="F2541">
        <v>4</v>
      </c>
      <c r="G2541" t="s">
        <v>14</v>
      </c>
      <c r="H2541">
        <v>1</v>
      </c>
    </row>
    <row r="2542" spans="1:8" x14ac:dyDescent="0.45">
      <c r="A2542" t="s">
        <v>4399</v>
      </c>
      <c r="B2542" t="s">
        <v>5641</v>
      </c>
      <c r="C2542" t="s">
        <v>5854</v>
      </c>
      <c r="D2542" t="s">
        <v>34</v>
      </c>
      <c r="E2542">
        <v>1</v>
      </c>
      <c r="F2542">
        <v>4</v>
      </c>
      <c r="G2542" t="s">
        <v>9</v>
      </c>
      <c r="H2542">
        <v>1</v>
      </c>
    </row>
    <row r="2543" spans="1:8" x14ac:dyDescent="0.45">
      <c r="A2543" t="s">
        <v>367</v>
      </c>
      <c r="B2543" t="s">
        <v>5637</v>
      </c>
      <c r="C2543" t="s">
        <v>5850</v>
      </c>
      <c r="D2543" t="s">
        <v>40</v>
      </c>
      <c r="E2543">
        <v>1</v>
      </c>
      <c r="F2543">
        <v>2</v>
      </c>
      <c r="G2543" t="s">
        <v>8</v>
      </c>
      <c r="H2543">
        <v>1</v>
      </c>
    </row>
    <row r="2544" spans="1:8" x14ac:dyDescent="0.45">
      <c r="A2544" t="s">
        <v>1862</v>
      </c>
      <c r="B2544" t="s">
        <v>5790</v>
      </c>
      <c r="C2544" t="s">
        <v>6003</v>
      </c>
      <c r="D2544" t="s">
        <v>40</v>
      </c>
      <c r="E2544">
        <v>1</v>
      </c>
      <c r="F2544">
        <v>3</v>
      </c>
      <c r="G2544" t="s">
        <v>9</v>
      </c>
      <c r="H2544">
        <v>1</v>
      </c>
    </row>
    <row r="2545" spans="1:8" x14ac:dyDescent="0.45">
      <c r="A2545" t="s">
        <v>1862</v>
      </c>
      <c r="B2545" t="s">
        <v>5790</v>
      </c>
      <c r="C2545" t="s">
        <v>6003</v>
      </c>
      <c r="D2545" t="s">
        <v>40</v>
      </c>
      <c r="E2545">
        <v>1</v>
      </c>
      <c r="F2545">
        <v>3</v>
      </c>
      <c r="G2545" t="s">
        <v>8</v>
      </c>
      <c r="H2545">
        <v>1</v>
      </c>
    </row>
    <row r="2546" spans="1:8" x14ac:dyDescent="0.45">
      <c r="A2546" t="s">
        <v>5412</v>
      </c>
      <c r="B2546" t="s">
        <v>5631</v>
      </c>
      <c r="C2546" t="s">
        <v>5844</v>
      </c>
      <c r="D2546" t="s">
        <v>34</v>
      </c>
      <c r="E2546">
        <v>1</v>
      </c>
      <c r="F2546">
        <v>2</v>
      </c>
      <c r="G2546" t="s">
        <v>8</v>
      </c>
      <c r="H2546">
        <v>1</v>
      </c>
    </row>
    <row r="2547" spans="1:8" x14ac:dyDescent="0.45">
      <c r="A2547" t="s">
        <v>1423</v>
      </c>
      <c r="B2547" t="s">
        <v>5674</v>
      </c>
      <c r="C2547" t="s">
        <v>5887</v>
      </c>
      <c r="D2547" t="s">
        <v>40</v>
      </c>
      <c r="E2547">
        <v>1</v>
      </c>
      <c r="F2547">
        <v>2</v>
      </c>
      <c r="G2547" t="s">
        <v>8</v>
      </c>
      <c r="H2547">
        <v>1</v>
      </c>
    </row>
    <row r="2548" spans="1:8" x14ac:dyDescent="0.45">
      <c r="A2548" t="s">
        <v>837</v>
      </c>
      <c r="B2548" t="s">
        <v>5665</v>
      </c>
      <c r="C2548" t="s">
        <v>5878</v>
      </c>
      <c r="D2548" t="s">
        <v>40</v>
      </c>
      <c r="E2548">
        <v>1</v>
      </c>
      <c r="F2548">
        <v>2</v>
      </c>
      <c r="G2548" t="s">
        <v>8</v>
      </c>
      <c r="H2548">
        <v>1</v>
      </c>
    </row>
    <row r="2549" spans="1:8" x14ac:dyDescent="0.45">
      <c r="A2549" t="s">
        <v>1951</v>
      </c>
      <c r="B2549" t="s">
        <v>5641</v>
      </c>
      <c r="C2549" t="s">
        <v>5854</v>
      </c>
      <c r="D2549" t="s">
        <v>40</v>
      </c>
      <c r="E2549">
        <v>1</v>
      </c>
      <c r="F2549">
        <v>5</v>
      </c>
      <c r="G2549" t="s">
        <v>10</v>
      </c>
      <c r="H2549">
        <v>1</v>
      </c>
    </row>
    <row r="2550" spans="1:8" x14ac:dyDescent="0.45">
      <c r="A2550" t="s">
        <v>1951</v>
      </c>
      <c r="B2550" t="s">
        <v>5641</v>
      </c>
      <c r="C2550" t="s">
        <v>5854</v>
      </c>
      <c r="D2550" t="s">
        <v>40</v>
      </c>
      <c r="E2550">
        <v>1</v>
      </c>
      <c r="F2550">
        <v>5</v>
      </c>
      <c r="G2550" t="s">
        <v>14</v>
      </c>
      <c r="H2550">
        <v>1</v>
      </c>
    </row>
    <row r="2551" spans="1:8" x14ac:dyDescent="0.45">
      <c r="A2551" t="s">
        <v>1951</v>
      </c>
      <c r="B2551" t="s">
        <v>5641</v>
      </c>
      <c r="C2551" t="s">
        <v>5854</v>
      </c>
      <c r="D2551" t="s">
        <v>40</v>
      </c>
      <c r="E2551">
        <v>1</v>
      </c>
      <c r="F2551">
        <v>5</v>
      </c>
      <c r="G2551" t="s">
        <v>8</v>
      </c>
      <c r="H2551">
        <v>1</v>
      </c>
    </row>
    <row r="2552" spans="1:8" x14ac:dyDescent="0.45">
      <c r="A2552" t="s">
        <v>2382</v>
      </c>
      <c r="B2552" t="s">
        <v>5644</v>
      </c>
      <c r="C2552" t="s">
        <v>5857</v>
      </c>
      <c r="D2552" t="s">
        <v>40</v>
      </c>
      <c r="E2552">
        <v>1</v>
      </c>
      <c r="F2552">
        <v>3</v>
      </c>
      <c r="G2552" t="s">
        <v>8</v>
      </c>
      <c r="H2552">
        <v>1</v>
      </c>
    </row>
    <row r="2553" spans="1:8" x14ac:dyDescent="0.45">
      <c r="A2553" t="s">
        <v>2382</v>
      </c>
      <c r="B2553" t="s">
        <v>5644</v>
      </c>
      <c r="C2553" t="s">
        <v>5857</v>
      </c>
      <c r="D2553" t="s">
        <v>40</v>
      </c>
      <c r="E2553">
        <v>1</v>
      </c>
      <c r="F2553">
        <v>3</v>
      </c>
      <c r="G2553" t="s">
        <v>10</v>
      </c>
      <c r="H2553">
        <v>1</v>
      </c>
    </row>
    <row r="2554" spans="1:8" x14ac:dyDescent="0.45">
      <c r="A2554" t="s">
        <v>1064</v>
      </c>
      <c r="B2554" t="s">
        <v>5632</v>
      </c>
      <c r="C2554" t="s">
        <v>5845</v>
      </c>
      <c r="D2554" t="s">
        <v>40</v>
      </c>
      <c r="E2554">
        <v>1</v>
      </c>
      <c r="F2554">
        <v>3</v>
      </c>
      <c r="G2554" t="s">
        <v>8</v>
      </c>
      <c r="H2554">
        <v>1</v>
      </c>
    </row>
    <row r="2555" spans="1:8" x14ac:dyDescent="0.45">
      <c r="A2555" t="s">
        <v>1064</v>
      </c>
      <c r="B2555" t="s">
        <v>5632</v>
      </c>
      <c r="C2555" t="s">
        <v>5845</v>
      </c>
      <c r="D2555" t="s">
        <v>40</v>
      </c>
      <c r="E2555">
        <v>1</v>
      </c>
      <c r="F2555">
        <v>3</v>
      </c>
      <c r="G2555" t="s">
        <v>10</v>
      </c>
      <c r="H2555">
        <v>1</v>
      </c>
    </row>
    <row r="2556" spans="1:8" x14ac:dyDescent="0.45">
      <c r="A2556" t="s">
        <v>1035</v>
      </c>
      <c r="B2556" t="s">
        <v>5734</v>
      </c>
      <c r="C2556" t="s">
        <v>5947</v>
      </c>
      <c r="D2556" t="s">
        <v>40</v>
      </c>
      <c r="E2556">
        <v>1</v>
      </c>
      <c r="F2556">
        <v>4</v>
      </c>
      <c r="G2556" t="s">
        <v>9</v>
      </c>
      <c r="H2556">
        <v>1</v>
      </c>
    </row>
    <row r="2557" spans="1:8" x14ac:dyDescent="0.45">
      <c r="A2557" t="s">
        <v>1035</v>
      </c>
      <c r="B2557" t="s">
        <v>5734</v>
      </c>
      <c r="C2557" t="s">
        <v>5947</v>
      </c>
      <c r="D2557" t="s">
        <v>40</v>
      </c>
      <c r="E2557">
        <v>1</v>
      </c>
      <c r="F2557">
        <v>4</v>
      </c>
      <c r="G2557" t="s">
        <v>8</v>
      </c>
      <c r="H2557">
        <v>1</v>
      </c>
    </row>
    <row r="2558" spans="1:8" x14ac:dyDescent="0.45">
      <c r="A2558" t="s">
        <v>1035</v>
      </c>
      <c r="B2558" t="s">
        <v>5734</v>
      </c>
      <c r="C2558" t="s">
        <v>5947</v>
      </c>
      <c r="D2558" t="s">
        <v>40</v>
      </c>
      <c r="E2558">
        <v>1</v>
      </c>
      <c r="F2558">
        <v>4</v>
      </c>
      <c r="G2558" t="s">
        <v>16</v>
      </c>
      <c r="H2558">
        <v>1</v>
      </c>
    </row>
    <row r="2559" spans="1:8" x14ac:dyDescent="0.45">
      <c r="A2559" t="s">
        <v>4893</v>
      </c>
      <c r="B2559" t="s">
        <v>5644</v>
      </c>
      <c r="C2559" t="s">
        <v>5857</v>
      </c>
      <c r="D2559" t="s">
        <v>34</v>
      </c>
      <c r="E2559">
        <v>1</v>
      </c>
      <c r="F2559">
        <v>5</v>
      </c>
      <c r="G2559" t="s">
        <v>14</v>
      </c>
      <c r="H2559">
        <v>1</v>
      </c>
    </row>
    <row r="2560" spans="1:8" x14ac:dyDescent="0.45">
      <c r="A2560" t="s">
        <v>4893</v>
      </c>
      <c r="B2560" t="s">
        <v>5644</v>
      </c>
      <c r="C2560" t="s">
        <v>5857</v>
      </c>
      <c r="D2560" t="s">
        <v>34</v>
      </c>
      <c r="E2560">
        <v>1</v>
      </c>
      <c r="F2560">
        <v>5</v>
      </c>
      <c r="G2560" t="s">
        <v>10</v>
      </c>
      <c r="H2560">
        <v>1</v>
      </c>
    </row>
    <row r="2561" spans="1:8" x14ac:dyDescent="0.45">
      <c r="A2561" t="s">
        <v>4893</v>
      </c>
      <c r="B2561" t="s">
        <v>5644</v>
      </c>
      <c r="C2561" t="s">
        <v>5857</v>
      </c>
      <c r="D2561" t="s">
        <v>34</v>
      </c>
      <c r="E2561">
        <v>1</v>
      </c>
      <c r="F2561">
        <v>5</v>
      </c>
      <c r="G2561" t="s">
        <v>8</v>
      </c>
      <c r="H2561">
        <v>1</v>
      </c>
    </row>
    <row r="2562" spans="1:8" x14ac:dyDescent="0.45">
      <c r="A2562" t="s">
        <v>3290</v>
      </c>
      <c r="B2562" t="s">
        <v>5666</v>
      </c>
      <c r="C2562" t="s">
        <v>5879</v>
      </c>
      <c r="D2562" t="s">
        <v>34</v>
      </c>
      <c r="E2562">
        <v>1</v>
      </c>
      <c r="F2562">
        <v>4</v>
      </c>
      <c r="G2562" t="s">
        <v>14</v>
      </c>
      <c r="H2562">
        <v>1</v>
      </c>
    </row>
    <row r="2563" spans="1:8" x14ac:dyDescent="0.45">
      <c r="A2563" t="s">
        <v>2712</v>
      </c>
      <c r="B2563" t="s">
        <v>5672</v>
      </c>
      <c r="C2563" t="s">
        <v>5885</v>
      </c>
      <c r="D2563" t="s">
        <v>34</v>
      </c>
      <c r="E2563">
        <v>1</v>
      </c>
      <c r="F2563">
        <v>3</v>
      </c>
      <c r="G2563" t="s">
        <v>16</v>
      </c>
      <c r="H2563">
        <v>1</v>
      </c>
    </row>
    <row r="2564" spans="1:8" x14ac:dyDescent="0.45">
      <c r="A2564" t="s">
        <v>1406</v>
      </c>
      <c r="B2564" t="s">
        <v>5644</v>
      </c>
      <c r="C2564" t="s">
        <v>5857</v>
      </c>
      <c r="D2564" t="s">
        <v>40</v>
      </c>
      <c r="E2564">
        <v>1</v>
      </c>
      <c r="F2564">
        <v>4</v>
      </c>
      <c r="G2564" t="s">
        <v>8</v>
      </c>
      <c r="H2564">
        <v>1</v>
      </c>
    </row>
    <row r="2565" spans="1:8" x14ac:dyDescent="0.45">
      <c r="A2565" t="s">
        <v>1406</v>
      </c>
      <c r="B2565" t="s">
        <v>5644</v>
      </c>
      <c r="C2565" t="s">
        <v>5857</v>
      </c>
      <c r="D2565" t="s">
        <v>40</v>
      </c>
      <c r="E2565">
        <v>1</v>
      </c>
      <c r="F2565">
        <v>4</v>
      </c>
      <c r="G2565" t="s">
        <v>14</v>
      </c>
      <c r="H2565">
        <v>1</v>
      </c>
    </row>
    <row r="2566" spans="1:8" x14ac:dyDescent="0.45">
      <c r="A2566" t="s">
        <v>1406</v>
      </c>
      <c r="B2566" t="s">
        <v>5644</v>
      </c>
      <c r="C2566" t="s">
        <v>5857</v>
      </c>
      <c r="D2566" t="s">
        <v>40</v>
      </c>
      <c r="E2566">
        <v>1</v>
      </c>
      <c r="F2566">
        <v>4</v>
      </c>
      <c r="G2566" t="s">
        <v>16</v>
      </c>
      <c r="H2566">
        <v>1</v>
      </c>
    </row>
    <row r="2567" spans="1:8" x14ac:dyDescent="0.45">
      <c r="A2567" t="s">
        <v>3186</v>
      </c>
      <c r="B2567" t="s">
        <v>5627</v>
      </c>
      <c r="C2567" t="s">
        <v>5840</v>
      </c>
      <c r="D2567" t="s">
        <v>34</v>
      </c>
      <c r="E2567">
        <v>1</v>
      </c>
      <c r="F2567">
        <v>2</v>
      </c>
      <c r="G2567" t="s">
        <v>8</v>
      </c>
      <c r="H2567">
        <v>1</v>
      </c>
    </row>
    <row r="2568" spans="1:8" x14ac:dyDescent="0.45">
      <c r="A2568" t="s">
        <v>245</v>
      </c>
      <c r="B2568" t="s">
        <v>5638</v>
      </c>
      <c r="C2568" t="s">
        <v>5851</v>
      </c>
      <c r="D2568" t="s">
        <v>40</v>
      </c>
      <c r="E2568">
        <v>1</v>
      </c>
      <c r="F2568">
        <v>4</v>
      </c>
      <c r="G2568" t="s">
        <v>8</v>
      </c>
      <c r="H2568">
        <v>1</v>
      </c>
    </row>
    <row r="2569" spans="1:8" x14ac:dyDescent="0.45">
      <c r="A2569" t="s">
        <v>245</v>
      </c>
      <c r="B2569" t="s">
        <v>5638</v>
      </c>
      <c r="C2569" t="s">
        <v>5851</v>
      </c>
      <c r="D2569" t="s">
        <v>40</v>
      </c>
      <c r="E2569">
        <v>1</v>
      </c>
      <c r="F2569">
        <v>4</v>
      </c>
      <c r="G2569" t="s">
        <v>14</v>
      </c>
      <c r="H2569">
        <v>1</v>
      </c>
    </row>
    <row r="2570" spans="1:8" x14ac:dyDescent="0.45">
      <c r="A2570" t="s">
        <v>245</v>
      </c>
      <c r="B2570" t="s">
        <v>5638</v>
      </c>
      <c r="C2570" t="s">
        <v>5851</v>
      </c>
      <c r="D2570" t="s">
        <v>40</v>
      </c>
      <c r="E2570">
        <v>1</v>
      </c>
      <c r="F2570">
        <v>4</v>
      </c>
      <c r="G2570" t="s">
        <v>10</v>
      </c>
      <c r="H2570">
        <v>1</v>
      </c>
    </row>
    <row r="2571" spans="1:8" x14ac:dyDescent="0.45">
      <c r="A2571" t="s">
        <v>1711</v>
      </c>
      <c r="B2571" t="s">
        <v>5644</v>
      </c>
      <c r="C2571" t="s">
        <v>5857</v>
      </c>
      <c r="D2571" t="s">
        <v>34</v>
      </c>
      <c r="E2571">
        <v>1</v>
      </c>
      <c r="F2571">
        <v>4</v>
      </c>
      <c r="G2571" t="s">
        <v>16</v>
      </c>
      <c r="H2571">
        <v>1</v>
      </c>
    </row>
    <row r="2572" spans="1:8" x14ac:dyDescent="0.45">
      <c r="A2572" t="s">
        <v>1711</v>
      </c>
      <c r="B2572" t="s">
        <v>5644</v>
      </c>
      <c r="C2572" t="s">
        <v>5857</v>
      </c>
      <c r="D2572" t="s">
        <v>34</v>
      </c>
      <c r="E2572">
        <v>1</v>
      </c>
      <c r="F2572">
        <v>4</v>
      </c>
      <c r="G2572" t="s">
        <v>14</v>
      </c>
      <c r="H2572">
        <v>1</v>
      </c>
    </row>
    <row r="2573" spans="1:8" x14ac:dyDescent="0.45">
      <c r="A2573" t="s">
        <v>1711</v>
      </c>
      <c r="B2573" t="s">
        <v>5644</v>
      </c>
      <c r="C2573" t="s">
        <v>5857</v>
      </c>
      <c r="D2573" t="s">
        <v>34</v>
      </c>
      <c r="E2573">
        <v>1</v>
      </c>
      <c r="F2573">
        <v>4</v>
      </c>
      <c r="G2573" t="s">
        <v>8</v>
      </c>
      <c r="H2573">
        <v>1</v>
      </c>
    </row>
    <row r="2574" spans="1:8" x14ac:dyDescent="0.45">
      <c r="A2574" t="s">
        <v>4206</v>
      </c>
      <c r="B2574" t="s">
        <v>5654</v>
      </c>
      <c r="C2574" t="s">
        <v>5867</v>
      </c>
      <c r="D2574" t="s">
        <v>34</v>
      </c>
      <c r="E2574">
        <v>1</v>
      </c>
      <c r="F2574">
        <v>4</v>
      </c>
      <c r="G2574" t="s">
        <v>14</v>
      </c>
      <c r="H2574">
        <v>1</v>
      </c>
    </row>
    <row r="2575" spans="1:8" x14ac:dyDescent="0.45">
      <c r="A2575" t="s">
        <v>4206</v>
      </c>
      <c r="B2575" t="s">
        <v>5654</v>
      </c>
      <c r="C2575" t="s">
        <v>5867</v>
      </c>
      <c r="D2575" t="s">
        <v>34</v>
      </c>
      <c r="E2575">
        <v>1</v>
      </c>
      <c r="F2575">
        <v>4</v>
      </c>
      <c r="G2575" t="s">
        <v>10</v>
      </c>
      <c r="H2575">
        <v>1</v>
      </c>
    </row>
    <row r="2576" spans="1:8" x14ac:dyDescent="0.45">
      <c r="A2576" t="s">
        <v>4206</v>
      </c>
      <c r="B2576" t="s">
        <v>5654</v>
      </c>
      <c r="C2576" t="s">
        <v>5867</v>
      </c>
      <c r="D2576" t="s">
        <v>34</v>
      </c>
      <c r="E2576">
        <v>1</v>
      </c>
      <c r="F2576">
        <v>4</v>
      </c>
      <c r="G2576" t="s">
        <v>8</v>
      </c>
      <c r="H2576">
        <v>1</v>
      </c>
    </row>
    <row r="2577" spans="1:8" x14ac:dyDescent="0.45">
      <c r="A2577" t="s">
        <v>5408</v>
      </c>
      <c r="B2577" t="s">
        <v>5735</v>
      </c>
      <c r="C2577" t="s">
        <v>5948</v>
      </c>
      <c r="D2577" t="s">
        <v>40</v>
      </c>
      <c r="E2577">
        <v>1</v>
      </c>
      <c r="F2577">
        <v>3</v>
      </c>
      <c r="G2577" t="s">
        <v>9</v>
      </c>
      <c r="H2577">
        <v>1</v>
      </c>
    </row>
    <row r="2578" spans="1:8" x14ac:dyDescent="0.45">
      <c r="A2578" t="s">
        <v>4676</v>
      </c>
      <c r="B2578" t="s">
        <v>5674</v>
      </c>
      <c r="C2578" t="s">
        <v>5887</v>
      </c>
      <c r="D2578" t="s">
        <v>40</v>
      </c>
      <c r="E2578">
        <v>1</v>
      </c>
      <c r="F2578">
        <v>2</v>
      </c>
      <c r="G2578" t="s">
        <v>8</v>
      </c>
      <c r="H2578">
        <v>1</v>
      </c>
    </row>
    <row r="2579" spans="1:8" x14ac:dyDescent="0.45">
      <c r="A2579" t="s">
        <v>5080</v>
      </c>
      <c r="B2579" t="s">
        <v>5631</v>
      </c>
      <c r="C2579" t="s">
        <v>5844</v>
      </c>
      <c r="D2579" t="s">
        <v>40</v>
      </c>
      <c r="E2579">
        <v>1</v>
      </c>
      <c r="F2579">
        <v>2</v>
      </c>
      <c r="G2579" t="s">
        <v>8</v>
      </c>
      <c r="H2579">
        <v>1</v>
      </c>
    </row>
    <row r="2580" spans="1:8" x14ac:dyDescent="0.45">
      <c r="A2580" t="s">
        <v>814</v>
      </c>
      <c r="B2580" t="s">
        <v>5631</v>
      </c>
      <c r="C2580" t="s">
        <v>5844</v>
      </c>
      <c r="D2580" t="s">
        <v>34</v>
      </c>
      <c r="E2580">
        <v>1</v>
      </c>
      <c r="F2580">
        <v>3</v>
      </c>
      <c r="G2580" t="s">
        <v>14</v>
      </c>
      <c r="H2580">
        <v>1</v>
      </c>
    </row>
    <row r="2581" spans="1:8" x14ac:dyDescent="0.45">
      <c r="A2581" t="s">
        <v>814</v>
      </c>
      <c r="B2581" t="s">
        <v>5631</v>
      </c>
      <c r="C2581" t="s">
        <v>5844</v>
      </c>
      <c r="D2581" t="s">
        <v>34</v>
      </c>
      <c r="E2581">
        <v>1</v>
      </c>
      <c r="F2581">
        <v>3</v>
      </c>
      <c r="G2581" t="s">
        <v>8</v>
      </c>
      <c r="H2581">
        <v>1</v>
      </c>
    </row>
    <row r="2582" spans="1:8" x14ac:dyDescent="0.45">
      <c r="A2582" t="s">
        <v>3860</v>
      </c>
      <c r="B2582" t="s">
        <v>5748</v>
      </c>
      <c r="C2582" t="s">
        <v>5961</v>
      </c>
      <c r="D2582" t="s">
        <v>34</v>
      </c>
      <c r="E2582">
        <v>1</v>
      </c>
      <c r="F2582">
        <v>2</v>
      </c>
      <c r="G2582" t="s">
        <v>8</v>
      </c>
      <c r="H2582">
        <v>1</v>
      </c>
    </row>
    <row r="2583" spans="1:8" x14ac:dyDescent="0.45">
      <c r="A2583" t="s">
        <v>2755</v>
      </c>
      <c r="B2583" t="s">
        <v>5641</v>
      </c>
      <c r="C2583" t="s">
        <v>5854</v>
      </c>
      <c r="D2583" t="s">
        <v>34</v>
      </c>
      <c r="E2583">
        <v>1</v>
      </c>
      <c r="F2583">
        <v>4</v>
      </c>
      <c r="G2583" t="s">
        <v>8</v>
      </c>
      <c r="H2583">
        <v>1</v>
      </c>
    </row>
    <row r="2584" spans="1:8" x14ac:dyDescent="0.45">
      <c r="A2584" t="s">
        <v>2755</v>
      </c>
      <c r="B2584" t="s">
        <v>5641</v>
      </c>
      <c r="C2584" t="s">
        <v>5854</v>
      </c>
      <c r="D2584" t="s">
        <v>34</v>
      </c>
      <c r="E2584">
        <v>1</v>
      </c>
      <c r="F2584">
        <v>4</v>
      </c>
      <c r="G2584" t="s">
        <v>9</v>
      </c>
      <c r="H2584">
        <v>1</v>
      </c>
    </row>
    <row r="2585" spans="1:8" x14ac:dyDescent="0.45">
      <c r="A2585" t="s">
        <v>2755</v>
      </c>
      <c r="B2585" t="s">
        <v>5641</v>
      </c>
      <c r="C2585" t="s">
        <v>5854</v>
      </c>
      <c r="D2585" t="s">
        <v>34</v>
      </c>
      <c r="E2585">
        <v>1</v>
      </c>
      <c r="F2585">
        <v>4</v>
      </c>
      <c r="G2585" t="s">
        <v>10</v>
      </c>
      <c r="H2585">
        <v>1</v>
      </c>
    </row>
    <row r="2586" spans="1:8" x14ac:dyDescent="0.45">
      <c r="A2586" t="s">
        <v>929</v>
      </c>
      <c r="B2586" t="s">
        <v>5662</v>
      </c>
      <c r="C2586" t="s">
        <v>5875</v>
      </c>
      <c r="D2586" t="s">
        <v>40</v>
      </c>
      <c r="E2586">
        <v>1</v>
      </c>
      <c r="F2586">
        <v>3</v>
      </c>
      <c r="G2586" t="s">
        <v>10</v>
      </c>
      <c r="H2586">
        <v>1</v>
      </c>
    </row>
    <row r="2587" spans="1:8" x14ac:dyDescent="0.45">
      <c r="A2587" t="s">
        <v>929</v>
      </c>
      <c r="B2587" t="s">
        <v>5662</v>
      </c>
      <c r="C2587" t="s">
        <v>5875</v>
      </c>
      <c r="D2587" t="s">
        <v>40</v>
      </c>
      <c r="E2587">
        <v>1</v>
      </c>
      <c r="F2587">
        <v>3</v>
      </c>
      <c r="G2587" t="s">
        <v>8</v>
      </c>
      <c r="H2587">
        <v>1</v>
      </c>
    </row>
    <row r="2588" spans="1:8" x14ac:dyDescent="0.45">
      <c r="A2588" t="s">
        <v>4936</v>
      </c>
      <c r="B2588" t="s">
        <v>5655</v>
      </c>
      <c r="C2588" t="s">
        <v>5868</v>
      </c>
      <c r="D2588" t="s">
        <v>40</v>
      </c>
      <c r="E2588">
        <v>1</v>
      </c>
      <c r="F2588">
        <v>3</v>
      </c>
      <c r="G2588" t="s">
        <v>16</v>
      </c>
      <c r="H2588">
        <v>1</v>
      </c>
    </row>
    <row r="2589" spans="1:8" x14ac:dyDescent="0.45">
      <c r="A2589" t="s">
        <v>4936</v>
      </c>
      <c r="B2589" t="s">
        <v>5655</v>
      </c>
      <c r="C2589" t="s">
        <v>5868</v>
      </c>
      <c r="D2589" t="s">
        <v>40</v>
      </c>
      <c r="E2589">
        <v>1</v>
      </c>
      <c r="F2589">
        <v>3</v>
      </c>
      <c r="G2589" t="s">
        <v>8</v>
      </c>
      <c r="H2589">
        <v>1</v>
      </c>
    </row>
    <row r="2590" spans="1:8" x14ac:dyDescent="0.45">
      <c r="A2590" t="s">
        <v>3505</v>
      </c>
      <c r="B2590" t="s">
        <v>5631</v>
      </c>
      <c r="C2590" t="s">
        <v>5844</v>
      </c>
      <c r="D2590" t="s">
        <v>40</v>
      </c>
      <c r="E2590">
        <v>1</v>
      </c>
      <c r="F2590">
        <v>5</v>
      </c>
      <c r="G2590" t="s">
        <v>8</v>
      </c>
      <c r="H2590">
        <v>1</v>
      </c>
    </row>
    <row r="2591" spans="1:8" x14ac:dyDescent="0.45">
      <c r="A2591" t="s">
        <v>3505</v>
      </c>
      <c r="B2591" t="s">
        <v>5631</v>
      </c>
      <c r="C2591" t="s">
        <v>5844</v>
      </c>
      <c r="D2591" t="s">
        <v>40</v>
      </c>
      <c r="E2591">
        <v>1</v>
      </c>
      <c r="F2591">
        <v>5</v>
      </c>
      <c r="G2591" t="s">
        <v>10</v>
      </c>
      <c r="H2591">
        <v>1</v>
      </c>
    </row>
    <row r="2592" spans="1:8" x14ac:dyDescent="0.45">
      <c r="A2592" t="s">
        <v>3505</v>
      </c>
      <c r="B2592" t="s">
        <v>5631</v>
      </c>
      <c r="C2592" t="s">
        <v>5844</v>
      </c>
      <c r="D2592" t="s">
        <v>40</v>
      </c>
      <c r="E2592">
        <v>1</v>
      </c>
      <c r="F2592">
        <v>5</v>
      </c>
      <c r="G2592" t="s">
        <v>14</v>
      </c>
      <c r="H2592">
        <v>1</v>
      </c>
    </row>
    <row r="2593" spans="1:8" x14ac:dyDescent="0.45">
      <c r="A2593" t="s">
        <v>2035</v>
      </c>
      <c r="B2593" t="s">
        <v>5644</v>
      </c>
      <c r="C2593" t="s">
        <v>5857</v>
      </c>
      <c r="D2593" t="s">
        <v>40</v>
      </c>
      <c r="E2593">
        <v>1</v>
      </c>
      <c r="F2593">
        <v>4</v>
      </c>
      <c r="G2593" t="s">
        <v>8</v>
      </c>
      <c r="H2593">
        <v>1</v>
      </c>
    </row>
    <row r="2594" spans="1:8" x14ac:dyDescent="0.45">
      <c r="A2594" t="s">
        <v>2035</v>
      </c>
      <c r="B2594" t="s">
        <v>5644</v>
      </c>
      <c r="C2594" t="s">
        <v>5857</v>
      </c>
      <c r="D2594" t="s">
        <v>40</v>
      </c>
      <c r="E2594">
        <v>1</v>
      </c>
      <c r="F2594">
        <v>4</v>
      </c>
      <c r="G2594" t="s">
        <v>9</v>
      </c>
      <c r="H2594">
        <v>1</v>
      </c>
    </row>
    <row r="2595" spans="1:8" x14ac:dyDescent="0.45">
      <c r="A2595" t="s">
        <v>2035</v>
      </c>
      <c r="B2595" t="s">
        <v>5644</v>
      </c>
      <c r="C2595" t="s">
        <v>5857</v>
      </c>
      <c r="D2595" t="s">
        <v>40</v>
      </c>
      <c r="E2595">
        <v>1</v>
      </c>
      <c r="F2595">
        <v>4</v>
      </c>
      <c r="G2595" t="s">
        <v>14</v>
      </c>
      <c r="H2595">
        <v>1</v>
      </c>
    </row>
    <row r="2596" spans="1:8" x14ac:dyDescent="0.45">
      <c r="A2596" t="s">
        <v>1251</v>
      </c>
      <c r="B2596" t="s">
        <v>5702</v>
      </c>
      <c r="C2596" t="s">
        <v>5915</v>
      </c>
      <c r="D2596" t="s">
        <v>40</v>
      </c>
      <c r="E2596">
        <v>1</v>
      </c>
      <c r="F2596">
        <v>2</v>
      </c>
      <c r="G2596" t="s">
        <v>8</v>
      </c>
      <c r="H2596">
        <v>1</v>
      </c>
    </row>
    <row r="2597" spans="1:8" x14ac:dyDescent="0.45">
      <c r="A2597" t="s">
        <v>5596</v>
      </c>
      <c r="B2597" t="s">
        <v>5669</v>
      </c>
      <c r="C2597" t="s">
        <v>5882</v>
      </c>
      <c r="D2597" t="s">
        <v>40</v>
      </c>
      <c r="E2597">
        <v>1</v>
      </c>
      <c r="F2597">
        <v>3</v>
      </c>
      <c r="G2597" t="s">
        <v>8</v>
      </c>
      <c r="H2597">
        <v>1</v>
      </c>
    </row>
    <row r="2598" spans="1:8" x14ac:dyDescent="0.45">
      <c r="A2598" t="s">
        <v>5596</v>
      </c>
      <c r="B2598" t="s">
        <v>5669</v>
      </c>
      <c r="C2598" t="s">
        <v>5882</v>
      </c>
      <c r="D2598" t="s">
        <v>40</v>
      </c>
      <c r="E2598">
        <v>1</v>
      </c>
      <c r="F2598">
        <v>3</v>
      </c>
      <c r="G2598" t="s">
        <v>16</v>
      </c>
      <c r="H2598">
        <v>1</v>
      </c>
    </row>
    <row r="2599" spans="1:8" x14ac:dyDescent="0.45">
      <c r="A2599" t="s">
        <v>4530</v>
      </c>
      <c r="B2599" t="s">
        <v>5665</v>
      </c>
      <c r="C2599" t="s">
        <v>5878</v>
      </c>
      <c r="D2599" t="s">
        <v>34</v>
      </c>
      <c r="E2599">
        <v>1</v>
      </c>
      <c r="F2599">
        <v>5</v>
      </c>
      <c r="G2599" t="s">
        <v>8</v>
      </c>
      <c r="H2599">
        <v>1</v>
      </c>
    </row>
    <row r="2600" spans="1:8" x14ac:dyDescent="0.45">
      <c r="A2600" t="s">
        <v>4530</v>
      </c>
      <c r="B2600" t="s">
        <v>5665</v>
      </c>
      <c r="C2600" t="s">
        <v>5878</v>
      </c>
      <c r="D2600" t="s">
        <v>34</v>
      </c>
      <c r="E2600">
        <v>1</v>
      </c>
      <c r="F2600">
        <v>5</v>
      </c>
      <c r="G2600" t="s">
        <v>16</v>
      </c>
      <c r="H2600">
        <v>1</v>
      </c>
    </row>
    <row r="2601" spans="1:8" x14ac:dyDescent="0.45">
      <c r="A2601" t="s">
        <v>719</v>
      </c>
      <c r="B2601" t="s">
        <v>5631</v>
      </c>
      <c r="C2601" t="s">
        <v>5844</v>
      </c>
      <c r="D2601" t="s">
        <v>34</v>
      </c>
      <c r="E2601">
        <v>1</v>
      </c>
      <c r="F2601">
        <v>3</v>
      </c>
      <c r="G2601" t="s">
        <v>10</v>
      </c>
      <c r="H2601">
        <v>1</v>
      </c>
    </row>
    <row r="2602" spans="1:8" x14ac:dyDescent="0.45">
      <c r="A2602" t="s">
        <v>719</v>
      </c>
      <c r="B2602" t="s">
        <v>5631</v>
      </c>
      <c r="C2602" t="s">
        <v>5844</v>
      </c>
      <c r="D2602" t="s">
        <v>34</v>
      </c>
      <c r="E2602">
        <v>1</v>
      </c>
      <c r="F2602">
        <v>3</v>
      </c>
      <c r="G2602" t="s">
        <v>9</v>
      </c>
      <c r="H2602">
        <v>1</v>
      </c>
    </row>
    <row r="2603" spans="1:8" x14ac:dyDescent="0.45">
      <c r="A2603" t="s">
        <v>1645</v>
      </c>
      <c r="B2603" t="s">
        <v>5706</v>
      </c>
      <c r="C2603" t="s">
        <v>5919</v>
      </c>
      <c r="D2603" t="s">
        <v>40</v>
      </c>
      <c r="E2603">
        <v>1</v>
      </c>
      <c r="F2603">
        <v>4</v>
      </c>
      <c r="G2603" t="s">
        <v>16</v>
      </c>
      <c r="H2603">
        <v>1</v>
      </c>
    </row>
    <row r="2604" spans="1:8" x14ac:dyDescent="0.45">
      <c r="A2604" t="s">
        <v>1645</v>
      </c>
      <c r="B2604" t="s">
        <v>5706</v>
      </c>
      <c r="C2604" t="s">
        <v>5919</v>
      </c>
      <c r="D2604" t="s">
        <v>40</v>
      </c>
      <c r="E2604">
        <v>1</v>
      </c>
      <c r="F2604">
        <v>4</v>
      </c>
      <c r="G2604" t="s">
        <v>10</v>
      </c>
      <c r="H2604">
        <v>1</v>
      </c>
    </row>
    <row r="2605" spans="1:8" x14ac:dyDescent="0.45">
      <c r="A2605" t="s">
        <v>1645</v>
      </c>
      <c r="B2605" t="s">
        <v>5706</v>
      </c>
      <c r="C2605" t="s">
        <v>5919</v>
      </c>
      <c r="D2605" t="s">
        <v>40</v>
      </c>
      <c r="E2605">
        <v>1</v>
      </c>
      <c r="F2605">
        <v>4</v>
      </c>
      <c r="G2605" t="s">
        <v>8</v>
      </c>
      <c r="H2605">
        <v>1</v>
      </c>
    </row>
    <row r="2606" spans="1:8" x14ac:dyDescent="0.45">
      <c r="A2606" t="s">
        <v>2940</v>
      </c>
      <c r="B2606" t="s">
        <v>5630</v>
      </c>
      <c r="C2606" t="s">
        <v>5843</v>
      </c>
      <c r="D2606" t="s">
        <v>40</v>
      </c>
      <c r="E2606">
        <v>1</v>
      </c>
      <c r="F2606">
        <v>3</v>
      </c>
      <c r="G2606" t="s">
        <v>10</v>
      </c>
      <c r="H2606">
        <v>1</v>
      </c>
    </row>
    <row r="2607" spans="1:8" x14ac:dyDescent="0.45">
      <c r="A2607" t="s">
        <v>2940</v>
      </c>
      <c r="B2607" t="s">
        <v>5630</v>
      </c>
      <c r="C2607" t="s">
        <v>5843</v>
      </c>
      <c r="D2607" t="s">
        <v>40</v>
      </c>
      <c r="E2607">
        <v>1</v>
      </c>
      <c r="F2607">
        <v>3</v>
      </c>
      <c r="G2607" t="s">
        <v>8</v>
      </c>
      <c r="H2607">
        <v>1</v>
      </c>
    </row>
    <row r="2608" spans="1:8" x14ac:dyDescent="0.45">
      <c r="A2608" t="s">
        <v>5552</v>
      </c>
      <c r="B2608" t="s">
        <v>5644</v>
      </c>
      <c r="C2608" t="s">
        <v>5857</v>
      </c>
      <c r="D2608" t="s">
        <v>34</v>
      </c>
      <c r="E2608">
        <v>1</v>
      </c>
      <c r="F2608">
        <v>5</v>
      </c>
      <c r="G2608" t="s">
        <v>14</v>
      </c>
      <c r="H2608">
        <v>1</v>
      </c>
    </row>
    <row r="2609" spans="1:8" x14ac:dyDescent="0.45">
      <c r="A2609" t="s">
        <v>5552</v>
      </c>
      <c r="B2609" t="s">
        <v>5644</v>
      </c>
      <c r="C2609" t="s">
        <v>5857</v>
      </c>
      <c r="D2609" t="s">
        <v>34</v>
      </c>
      <c r="E2609">
        <v>1</v>
      </c>
      <c r="F2609">
        <v>5</v>
      </c>
      <c r="G2609" t="s">
        <v>8</v>
      </c>
      <c r="H2609">
        <v>1</v>
      </c>
    </row>
    <row r="2610" spans="1:8" x14ac:dyDescent="0.45">
      <c r="A2610" t="s">
        <v>5552</v>
      </c>
      <c r="B2610" t="s">
        <v>5644</v>
      </c>
      <c r="C2610" t="s">
        <v>5857</v>
      </c>
      <c r="D2610" t="s">
        <v>34</v>
      </c>
      <c r="E2610">
        <v>1</v>
      </c>
      <c r="F2610">
        <v>5</v>
      </c>
      <c r="G2610" t="s">
        <v>10</v>
      </c>
      <c r="H2610">
        <v>1</v>
      </c>
    </row>
    <row r="2611" spans="1:8" x14ac:dyDescent="0.45">
      <c r="A2611" t="s">
        <v>5552</v>
      </c>
      <c r="B2611" t="s">
        <v>5644</v>
      </c>
      <c r="C2611" t="s">
        <v>5857</v>
      </c>
      <c r="D2611" t="s">
        <v>34</v>
      </c>
      <c r="E2611">
        <v>1</v>
      </c>
      <c r="F2611">
        <v>5</v>
      </c>
      <c r="G2611" t="s">
        <v>16</v>
      </c>
      <c r="H2611">
        <v>1</v>
      </c>
    </row>
    <row r="2612" spans="1:8" x14ac:dyDescent="0.45">
      <c r="A2612" t="s">
        <v>4465</v>
      </c>
      <c r="B2612" t="s">
        <v>5668</v>
      </c>
      <c r="C2612" t="s">
        <v>5881</v>
      </c>
      <c r="D2612" t="s">
        <v>40</v>
      </c>
      <c r="E2612">
        <v>1</v>
      </c>
      <c r="F2612">
        <v>2</v>
      </c>
      <c r="G2612" t="s">
        <v>8</v>
      </c>
      <c r="H2612">
        <v>1</v>
      </c>
    </row>
    <row r="2613" spans="1:8" x14ac:dyDescent="0.45">
      <c r="A2613" t="s">
        <v>631</v>
      </c>
      <c r="B2613" t="s">
        <v>5791</v>
      </c>
      <c r="C2613" t="s">
        <v>6004</v>
      </c>
      <c r="D2613" t="s">
        <v>40</v>
      </c>
      <c r="E2613">
        <v>1</v>
      </c>
      <c r="F2613">
        <v>4</v>
      </c>
      <c r="G2613" t="s">
        <v>8</v>
      </c>
      <c r="H2613">
        <v>1</v>
      </c>
    </row>
    <row r="2614" spans="1:8" x14ac:dyDescent="0.45">
      <c r="A2614" t="s">
        <v>631</v>
      </c>
      <c r="B2614" t="s">
        <v>5791</v>
      </c>
      <c r="C2614" t="s">
        <v>6004</v>
      </c>
      <c r="D2614" t="s">
        <v>40</v>
      </c>
      <c r="E2614">
        <v>1</v>
      </c>
      <c r="F2614">
        <v>4</v>
      </c>
      <c r="G2614" t="s">
        <v>10</v>
      </c>
      <c r="H2614">
        <v>1</v>
      </c>
    </row>
    <row r="2615" spans="1:8" x14ac:dyDescent="0.45">
      <c r="A2615" t="s">
        <v>1908</v>
      </c>
      <c r="B2615" t="s">
        <v>5667</v>
      </c>
      <c r="C2615" t="s">
        <v>5880</v>
      </c>
      <c r="D2615" t="s">
        <v>34</v>
      </c>
      <c r="E2615">
        <v>1</v>
      </c>
      <c r="F2615">
        <v>3</v>
      </c>
      <c r="G2615" t="s">
        <v>10</v>
      </c>
      <c r="H2615">
        <v>1</v>
      </c>
    </row>
    <row r="2616" spans="1:8" x14ac:dyDescent="0.45">
      <c r="A2616" t="s">
        <v>1908</v>
      </c>
      <c r="B2616" t="s">
        <v>5667</v>
      </c>
      <c r="C2616" t="s">
        <v>5880</v>
      </c>
      <c r="D2616" t="s">
        <v>34</v>
      </c>
      <c r="E2616">
        <v>1</v>
      </c>
      <c r="F2616">
        <v>3</v>
      </c>
      <c r="G2616" t="s">
        <v>16</v>
      </c>
      <c r="H2616">
        <v>1</v>
      </c>
    </row>
    <row r="2617" spans="1:8" x14ac:dyDescent="0.45">
      <c r="A2617" t="s">
        <v>1021</v>
      </c>
      <c r="B2617" t="s">
        <v>5631</v>
      </c>
      <c r="C2617" t="s">
        <v>5844</v>
      </c>
      <c r="D2617" t="s">
        <v>34</v>
      </c>
      <c r="E2617">
        <v>1</v>
      </c>
      <c r="F2617">
        <v>4</v>
      </c>
      <c r="G2617" t="s">
        <v>16</v>
      </c>
      <c r="H2617">
        <v>1</v>
      </c>
    </row>
    <row r="2618" spans="1:8" x14ac:dyDescent="0.45">
      <c r="A2618" t="s">
        <v>5359</v>
      </c>
      <c r="B2618" t="s">
        <v>5624</v>
      </c>
      <c r="C2618" t="s">
        <v>5837</v>
      </c>
      <c r="D2618" t="s">
        <v>40</v>
      </c>
      <c r="E2618">
        <v>1</v>
      </c>
      <c r="F2618">
        <v>3</v>
      </c>
      <c r="G2618" t="s">
        <v>16</v>
      </c>
      <c r="H2618">
        <v>1</v>
      </c>
    </row>
    <row r="2619" spans="1:8" x14ac:dyDescent="0.45">
      <c r="A2619" t="s">
        <v>5359</v>
      </c>
      <c r="B2619" t="s">
        <v>5624</v>
      </c>
      <c r="C2619" t="s">
        <v>5837</v>
      </c>
      <c r="D2619" t="s">
        <v>40</v>
      </c>
      <c r="E2619">
        <v>1</v>
      </c>
      <c r="F2619">
        <v>3</v>
      </c>
      <c r="G2619" t="s">
        <v>8</v>
      </c>
      <c r="H2619">
        <v>1</v>
      </c>
    </row>
    <row r="2620" spans="1:8" x14ac:dyDescent="0.45">
      <c r="A2620" t="s">
        <v>347</v>
      </c>
      <c r="B2620" t="s">
        <v>5739</v>
      </c>
      <c r="C2620" t="s">
        <v>5952</v>
      </c>
      <c r="D2620" t="s">
        <v>34</v>
      </c>
      <c r="E2620">
        <v>1</v>
      </c>
      <c r="F2620">
        <v>3</v>
      </c>
      <c r="G2620" t="s">
        <v>8</v>
      </c>
      <c r="H2620">
        <v>1</v>
      </c>
    </row>
    <row r="2621" spans="1:8" x14ac:dyDescent="0.45">
      <c r="A2621" t="s">
        <v>347</v>
      </c>
      <c r="B2621" t="s">
        <v>5739</v>
      </c>
      <c r="C2621" t="s">
        <v>5952</v>
      </c>
      <c r="D2621" t="s">
        <v>34</v>
      </c>
      <c r="E2621">
        <v>1</v>
      </c>
      <c r="F2621">
        <v>3</v>
      </c>
      <c r="G2621" t="s">
        <v>14</v>
      </c>
      <c r="H2621">
        <v>1</v>
      </c>
    </row>
    <row r="2622" spans="1:8" x14ac:dyDescent="0.45">
      <c r="A2622" t="s">
        <v>5378</v>
      </c>
      <c r="B2622" t="s">
        <v>5651</v>
      </c>
      <c r="C2622" t="s">
        <v>5864</v>
      </c>
      <c r="D2622" t="s">
        <v>40</v>
      </c>
      <c r="E2622">
        <v>1</v>
      </c>
      <c r="F2622">
        <v>2</v>
      </c>
      <c r="G2622" t="s">
        <v>8</v>
      </c>
      <c r="H2622">
        <v>1</v>
      </c>
    </row>
    <row r="2623" spans="1:8" x14ac:dyDescent="0.45">
      <c r="A2623" t="s">
        <v>3625</v>
      </c>
      <c r="B2623" t="s">
        <v>5672</v>
      </c>
      <c r="C2623" t="s">
        <v>5885</v>
      </c>
      <c r="D2623" t="s">
        <v>34</v>
      </c>
      <c r="E2623">
        <v>1</v>
      </c>
      <c r="F2623">
        <v>2</v>
      </c>
      <c r="G2623" t="s">
        <v>16</v>
      </c>
      <c r="H2623">
        <v>1</v>
      </c>
    </row>
    <row r="2624" spans="1:8" x14ac:dyDescent="0.45">
      <c r="A2624" t="s">
        <v>3625</v>
      </c>
      <c r="B2624" t="s">
        <v>5672</v>
      </c>
      <c r="C2624" t="s">
        <v>5885</v>
      </c>
      <c r="D2624" t="s">
        <v>34</v>
      </c>
      <c r="E2624">
        <v>1</v>
      </c>
      <c r="F2624">
        <v>2</v>
      </c>
      <c r="G2624" t="s">
        <v>14</v>
      </c>
      <c r="H2624">
        <v>1</v>
      </c>
    </row>
    <row r="2625" spans="1:8" x14ac:dyDescent="0.45">
      <c r="A2625" t="s">
        <v>2835</v>
      </c>
      <c r="B2625" t="s">
        <v>5752</v>
      </c>
      <c r="C2625" t="s">
        <v>5965</v>
      </c>
      <c r="D2625" t="s">
        <v>40</v>
      </c>
      <c r="E2625">
        <v>1</v>
      </c>
      <c r="F2625">
        <v>2</v>
      </c>
      <c r="G2625" t="s">
        <v>8</v>
      </c>
      <c r="H2625">
        <v>1</v>
      </c>
    </row>
    <row r="2626" spans="1:8" x14ac:dyDescent="0.45">
      <c r="A2626" t="s">
        <v>1387</v>
      </c>
      <c r="B2626" t="s">
        <v>5631</v>
      </c>
      <c r="C2626" t="s">
        <v>5844</v>
      </c>
      <c r="D2626" t="s">
        <v>40</v>
      </c>
      <c r="E2626">
        <v>1</v>
      </c>
      <c r="F2626">
        <v>4</v>
      </c>
      <c r="G2626" t="s">
        <v>14</v>
      </c>
      <c r="H2626">
        <v>1</v>
      </c>
    </row>
    <row r="2627" spans="1:8" x14ac:dyDescent="0.45">
      <c r="A2627" t="s">
        <v>1387</v>
      </c>
      <c r="B2627" t="s">
        <v>5631</v>
      </c>
      <c r="C2627" t="s">
        <v>5844</v>
      </c>
      <c r="D2627" t="s">
        <v>40</v>
      </c>
      <c r="E2627">
        <v>1</v>
      </c>
      <c r="F2627">
        <v>4</v>
      </c>
      <c r="G2627" t="s">
        <v>16</v>
      </c>
      <c r="H2627">
        <v>1</v>
      </c>
    </row>
    <row r="2628" spans="1:8" x14ac:dyDescent="0.45">
      <c r="A2628" t="s">
        <v>2992</v>
      </c>
      <c r="B2628" t="s">
        <v>5692</v>
      </c>
      <c r="C2628" t="s">
        <v>5905</v>
      </c>
      <c r="D2628" t="s">
        <v>40</v>
      </c>
      <c r="E2628">
        <v>1</v>
      </c>
      <c r="F2628">
        <v>3</v>
      </c>
      <c r="G2628" t="s">
        <v>9</v>
      </c>
      <c r="H2628">
        <v>1</v>
      </c>
    </row>
    <row r="2629" spans="1:8" x14ac:dyDescent="0.45">
      <c r="A2629" t="s">
        <v>2992</v>
      </c>
      <c r="B2629" t="s">
        <v>5692</v>
      </c>
      <c r="C2629" t="s">
        <v>5905</v>
      </c>
      <c r="D2629" t="s">
        <v>40</v>
      </c>
      <c r="E2629">
        <v>1</v>
      </c>
      <c r="F2629">
        <v>3</v>
      </c>
      <c r="G2629" t="s">
        <v>8</v>
      </c>
      <c r="H2629">
        <v>1</v>
      </c>
    </row>
    <row r="2630" spans="1:8" x14ac:dyDescent="0.45">
      <c r="A2630" t="s">
        <v>5269</v>
      </c>
      <c r="B2630" t="s">
        <v>5644</v>
      </c>
      <c r="C2630" t="s">
        <v>5857</v>
      </c>
      <c r="D2630" t="s">
        <v>40</v>
      </c>
      <c r="E2630">
        <v>1</v>
      </c>
      <c r="F2630">
        <v>3</v>
      </c>
      <c r="G2630" t="s">
        <v>16</v>
      </c>
      <c r="H2630">
        <v>1</v>
      </c>
    </row>
    <row r="2631" spans="1:8" x14ac:dyDescent="0.45">
      <c r="A2631" t="s">
        <v>1104</v>
      </c>
      <c r="B2631" t="s">
        <v>5624</v>
      </c>
      <c r="C2631" t="s">
        <v>5837</v>
      </c>
      <c r="D2631" t="s">
        <v>34</v>
      </c>
      <c r="E2631">
        <v>1</v>
      </c>
      <c r="F2631">
        <v>3</v>
      </c>
      <c r="G2631" t="s">
        <v>9</v>
      </c>
      <c r="H2631">
        <v>1</v>
      </c>
    </row>
    <row r="2632" spans="1:8" x14ac:dyDescent="0.45">
      <c r="A2632" t="s">
        <v>1104</v>
      </c>
      <c r="B2632" t="s">
        <v>5624</v>
      </c>
      <c r="C2632" t="s">
        <v>5837</v>
      </c>
      <c r="D2632" t="s">
        <v>34</v>
      </c>
      <c r="E2632">
        <v>1</v>
      </c>
      <c r="F2632">
        <v>3</v>
      </c>
      <c r="G2632" t="s">
        <v>8</v>
      </c>
      <c r="H2632">
        <v>1</v>
      </c>
    </row>
    <row r="2633" spans="1:8" x14ac:dyDescent="0.45">
      <c r="A2633" t="s">
        <v>2491</v>
      </c>
      <c r="B2633" t="s">
        <v>5626</v>
      </c>
      <c r="C2633" t="s">
        <v>5839</v>
      </c>
      <c r="D2633" t="s">
        <v>40</v>
      </c>
      <c r="E2633">
        <v>1</v>
      </c>
      <c r="F2633">
        <v>3</v>
      </c>
      <c r="G2633" t="s">
        <v>10</v>
      </c>
      <c r="H2633">
        <v>1</v>
      </c>
    </row>
    <row r="2634" spans="1:8" x14ac:dyDescent="0.45">
      <c r="A2634" t="s">
        <v>2491</v>
      </c>
      <c r="B2634" t="s">
        <v>5626</v>
      </c>
      <c r="C2634" t="s">
        <v>5839</v>
      </c>
      <c r="D2634" t="s">
        <v>40</v>
      </c>
      <c r="E2634">
        <v>1</v>
      </c>
      <c r="F2634">
        <v>3</v>
      </c>
      <c r="G2634" t="s">
        <v>9</v>
      </c>
      <c r="H2634">
        <v>1</v>
      </c>
    </row>
    <row r="2635" spans="1:8" x14ac:dyDescent="0.45">
      <c r="A2635" t="s">
        <v>3333</v>
      </c>
      <c r="B2635" t="s">
        <v>5644</v>
      </c>
      <c r="C2635" t="s">
        <v>5857</v>
      </c>
      <c r="D2635" t="s">
        <v>133</v>
      </c>
      <c r="E2635">
        <v>1</v>
      </c>
      <c r="F2635">
        <v>3</v>
      </c>
      <c r="G2635" t="s">
        <v>8</v>
      </c>
      <c r="H2635">
        <v>1</v>
      </c>
    </row>
    <row r="2636" spans="1:8" x14ac:dyDescent="0.45">
      <c r="A2636" t="s">
        <v>3333</v>
      </c>
      <c r="B2636" t="s">
        <v>5644</v>
      </c>
      <c r="C2636" t="s">
        <v>5857</v>
      </c>
      <c r="D2636" t="s">
        <v>133</v>
      </c>
      <c r="E2636">
        <v>1</v>
      </c>
      <c r="F2636">
        <v>3</v>
      </c>
      <c r="G2636" t="s">
        <v>9</v>
      </c>
      <c r="H2636">
        <v>1</v>
      </c>
    </row>
    <row r="2637" spans="1:8" x14ac:dyDescent="0.45">
      <c r="A2637" t="s">
        <v>4267</v>
      </c>
      <c r="B2637" t="s">
        <v>5640</v>
      </c>
      <c r="C2637" t="s">
        <v>5853</v>
      </c>
      <c r="D2637" t="s">
        <v>40</v>
      </c>
      <c r="E2637">
        <v>1</v>
      </c>
      <c r="F2637">
        <v>3</v>
      </c>
      <c r="G2637" t="s">
        <v>16</v>
      </c>
      <c r="H2637">
        <v>1</v>
      </c>
    </row>
    <row r="2638" spans="1:8" x14ac:dyDescent="0.45">
      <c r="A2638" t="s">
        <v>4267</v>
      </c>
      <c r="B2638" t="s">
        <v>5640</v>
      </c>
      <c r="C2638" t="s">
        <v>5853</v>
      </c>
      <c r="D2638" t="s">
        <v>40</v>
      </c>
      <c r="E2638">
        <v>1</v>
      </c>
      <c r="F2638">
        <v>3</v>
      </c>
      <c r="G2638" t="s">
        <v>8</v>
      </c>
      <c r="H2638">
        <v>1</v>
      </c>
    </row>
    <row r="2639" spans="1:8" x14ac:dyDescent="0.45">
      <c r="A2639" t="s">
        <v>761</v>
      </c>
      <c r="B2639" t="s">
        <v>5624</v>
      </c>
      <c r="C2639" t="s">
        <v>5837</v>
      </c>
      <c r="D2639" t="s">
        <v>133</v>
      </c>
      <c r="E2639">
        <v>1</v>
      </c>
      <c r="F2639">
        <v>4</v>
      </c>
      <c r="G2639" t="s">
        <v>8</v>
      </c>
      <c r="H2639">
        <v>1</v>
      </c>
    </row>
    <row r="2640" spans="1:8" x14ac:dyDescent="0.45">
      <c r="A2640" t="s">
        <v>761</v>
      </c>
      <c r="B2640" t="s">
        <v>5624</v>
      </c>
      <c r="C2640" t="s">
        <v>5837</v>
      </c>
      <c r="D2640" t="s">
        <v>133</v>
      </c>
      <c r="E2640">
        <v>1</v>
      </c>
      <c r="F2640">
        <v>4</v>
      </c>
      <c r="G2640" t="s">
        <v>9</v>
      </c>
      <c r="H2640">
        <v>1</v>
      </c>
    </row>
    <row r="2641" spans="1:8" x14ac:dyDescent="0.45">
      <c r="A2641" t="s">
        <v>761</v>
      </c>
      <c r="B2641" t="s">
        <v>5624</v>
      </c>
      <c r="C2641" t="s">
        <v>5837</v>
      </c>
      <c r="D2641" t="s">
        <v>133</v>
      </c>
      <c r="E2641">
        <v>1</v>
      </c>
      <c r="F2641">
        <v>4</v>
      </c>
      <c r="G2641" t="s">
        <v>14</v>
      </c>
      <c r="H2641">
        <v>1</v>
      </c>
    </row>
    <row r="2642" spans="1:8" x14ac:dyDescent="0.45">
      <c r="A2642" t="s">
        <v>2066</v>
      </c>
      <c r="B2642" t="s">
        <v>5644</v>
      </c>
      <c r="C2642" t="s">
        <v>5857</v>
      </c>
      <c r="D2642" t="s">
        <v>34</v>
      </c>
      <c r="E2642">
        <v>1</v>
      </c>
      <c r="F2642">
        <v>5</v>
      </c>
      <c r="G2642" t="s">
        <v>9</v>
      </c>
      <c r="H2642">
        <v>1</v>
      </c>
    </row>
    <row r="2643" spans="1:8" x14ac:dyDescent="0.45">
      <c r="A2643" t="s">
        <v>2066</v>
      </c>
      <c r="B2643" t="s">
        <v>5644</v>
      </c>
      <c r="C2643" t="s">
        <v>5857</v>
      </c>
      <c r="D2643" t="s">
        <v>34</v>
      </c>
      <c r="E2643">
        <v>1</v>
      </c>
      <c r="F2643">
        <v>5</v>
      </c>
      <c r="G2643" t="s">
        <v>8</v>
      </c>
      <c r="H2643">
        <v>1</v>
      </c>
    </row>
    <row r="2644" spans="1:8" x14ac:dyDescent="0.45">
      <c r="A2644" t="s">
        <v>2066</v>
      </c>
      <c r="B2644" t="s">
        <v>5644</v>
      </c>
      <c r="C2644" t="s">
        <v>5857</v>
      </c>
      <c r="D2644" t="s">
        <v>34</v>
      </c>
      <c r="E2644">
        <v>1</v>
      </c>
      <c r="F2644">
        <v>5</v>
      </c>
      <c r="G2644" t="s">
        <v>16</v>
      </c>
      <c r="H2644">
        <v>1</v>
      </c>
    </row>
    <row r="2645" spans="1:8" x14ac:dyDescent="0.45">
      <c r="A2645" t="s">
        <v>2355</v>
      </c>
      <c r="B2645" t="s">
        <v>5632</v>
      </c>
      <c r="C2645" t="s">
        <v>5845</v>
      </c>
      <c r="D2645" t="s">
        <v>40</v>
      </c>
      <c r="E2645">
        <v>1</v>
      </c>
      <c r="F2645">
        <v>2</v>
      </c>
      <c r="G2645" t="s">
        <v>10</v>
      </c>
      <c r="H2645">
        <v>1</v>
      </c>
    </row>
    <row r="2646" spans="1:8" x14ac:dyDescent="0.45">
      <c r="A2646" t="s">
        <v>1880</v>
      </c>
      <c r="B2646" t="s">
        <v>5674</v>
      </c>
      <c r="C2646" t="s">
        <v>5887</v>
      </c>
      <c r="D2646" t="s">
        <v>34</v>
      </c>
      <c r="E2646">
        <v>1</v>
      </c>
      <c r="F2646">
        <v>4</v>
      </c>
      <c r="G2646" t="s">
        <v>8</v>
      </c>
      <c r="H2646">
        <v>1</v>
      </c>
    </row>
    <row r="2647" spans="1:8" x14ac:dyDescent="0.45">
      <c r="A2647" t="s">
        <v>1880</v>
      </c>
      <c r="B2647" t="s">
        <v>5674</v>
      </c>
      <c r="C2647" t="s">
        <v>5887</v>
      </c>
      <c r="D2647" t="s">
        <v>34</v>
      </c>
      <c r="E2647">
        <v>1</v>
      </c>
      <c r="F2647">
        <v>4</v>
      </c>
      <c r="G2647" t="s">
        <v>10</v>
      </c>
      <c r="H2647">
        <v>1</v>
      </c>
    </row>
    <row r="2648" spans="1:8" x14ac:dyDescent="0.45">
      <c r="A2648" t="s">
        <v>1880</v>
      </c>
      <c r="B2648" t="s">
        <v>5674</v>
      </c>
      <c r="C2648" t="s">
        <v>5887</v>
      </c>
      <c r="D2648" t="s">
        <v>34</v>
      </c>
      <c r="E2648">
        <v>1</v>
      </c>
      <c r="F2648">
        <v>4</v>
      </c>
      <c r="G2648" t="s">
        <v>16</v>
      </c>
      <c r="H2648">
        <v>1</v>
      </c>
    </row>
    <row r="2649" spans="1:8" x14ac:dyDescent="0.45">
      <c r="A2649" t="s">
        <v>421</v>
      </c>
      <c r="B2649" t="s">
        <v>5792</v>
      </c>
      <c r="C2649" t="s">
        <v>6005</v>
      </c>
      <c r="D2649" t="s">
        <v>133</v>
      </c>
      <c r="E2649">
        <v>1</v>
      </c>
      <c r="F2649">
        <v>1</v>
      </c>
      <c r="G2649" t="s">
        <v>9</v>
      </c>
      <c r="H2649">
        <v>1</v>
      </c>
    </row>
    <row r="2650" spans="1:8" x14ac:dyDescent="0.45">
      <c r="A2650" t="s">
        <v>4437</v>
      </c>
      <c r="B2650" t="s">
        <v>5692</v>
      </c>
      <c r="C2650" t="s">
        <v>5905</v>
      </c>
      <c r="D2650" t="s">
        <v>34</v>
      </c>
      <c r="E2650">
        <v>1</v>
      </c>
      <c r="F2650">
        <v>4</v>
      </c>
      <c r="G2650" t="s">
        <v>16</v>
      </c>
      <c r="H2650">
        <v>1</v>
      </c>
    </row>
    <row r="2651" spans="1:8" x14ac:dyDescent="0.45">
      <c r="A2651" t="s">
        <v>4437</v>
      </c>
      <c r="B2651" t="s">
        <v>5692</v>
      </c>
      <c r="C2651" t="s">
        <v>5905</v>
      </c>
      <c r="D2651" t="s">
        <v>34</v>
      </c>
      <c r="E2651">
        <v>1</v>
      </c>
      <c r="F2651">
        <v>4</v>
      </c>
      <c r="G2651" t="s">
        <v>8</v>
      </c>
      <c r="H2651">
        <v>1</v>
      </c>
    </row>
    <row r="2652" spans="1:8" x14ac:dyDescent="0.45">
      <c r="A2652" t="s">
        <v>4437</v>
      </c>
      <c r="B2652" t="s">
        <v>5692</v>
      </c>
      <c r="C2652" t="s">
        <v>5905</v>
      </c>
      <c r="D2652" t="s">
        <v>34</v>
      </c>
      <c r="E2652">
        <v>1</v>
      </c>
      <c r="F2652">
        <v>4</v>
      </c>
      <c r="G2652" t="s">
        <v>14</v>
      </c>
      <c r="H2652">
        <v>1</v>
      </c>
    </row>
    <row r="2653" spans="1:8" x14ac:dyDescent="0.45">
      <c r="A2653" t="s">
        <v>4043</v>
      </c>
      <c r="B2653" t="s">
        <v>5670</v>
      </c>
      <c r="C2653" t="s">
        <v>5883</v>
      </c>
      <c r="D2653" t="s">
        <v>40</v>
      </c>
      <c r="E2653">
        <v>1</v>
      </c>
      <c r="F2653">
        <v>3</v>
      </c>
      <c r="G2653" t="s">
        <v>10</v>
      </c>
      <c r="H2653">
        <v>1</v>
      </c>
    </row>
    <row r="2654" spans="1:8" x14ac:dyDescent="0.45">
      <c r="A2654" t="s">
        <v>4043</v>
      </c>
      <c r="B2654" t="s">
        <v>5670</v>
      </c>
      <c r="C2654" t="s">
        <v>5883</v>
      </c>
      <c r="D2654" t="s">
        <v>40</v>
      </c>
      <c r="E2654">
        <v>1</v>
      </c>
      <c r="F2654">
        <v>3</v>
      </c>
      <c r="G2654" t="s">
        <v>16</v>
      </c>
      <c r="H2654">
        <v>1</v>
      </c>
    </row>
    <row r="2655" spans="1:8" x14ac:dyDescent="0.45">
      <c r="A2655" t="s">
        <v>2277</v>
      </c>
      <c r="B2655" t="s">
        <v>5631</v>
      </c>
      <c r="C2655" t="s">
        <v>5844</v>
      </c>
      <c r="D2655" t="s">
        <v>40</v>
      </c>
      <c r="E2655">
        <v>1</v>
      </c>
      <c r="F2655">
        <v>4</v>
      </c>
      <c r="G2655" t="s">
        <v>10</v>
      </c>
      <c r="H2655">
        <v>1</v>
      </c>
    </row>
    <row r="2656" spans="1:8" x14ac:dyDescent="0.45">
      <c r="A2656" t="s">
        <v>2277</v>
      </c>
      <c r="B2656" t="s">
        <v>5631</v>
      </c>
      <c r="C2656" t="s">
        <v>5844</v>
      </c>
      <c r="D2656" t="s">
        <v>40</v>
      </c>
      <c r="E2656">
        <v>1</v>
      </c>
      <c r="F2656">
        <v>4</v>
      </c>
      <c r="G2656" t="s">
        <v>9</v>
      </c>
      <c r="H2656">
        <v>1</v>
      </c>
    </row>
    <row r="2657" spans="1:8" x14ac:dyDescent="0.45">
      <c r="A2657" t="s">
        <v>2277</v>
      </c>
      <c r="B2657" t="s">
        <v>5631</v>
      </c>
      <c r="C2657" t="s">
        <v>5844</v>
      </c>
      <c r="D2657" t="s">
        <v>40</v>
      </c>
      <c r="E2657">
        <v>1</v>
      </c>
      <c r="F2657">
        <v>4</v>
      </c>
      <c r="G2657" t="s">
        <v>8</v>
      </c>
      <c r="H2657">
        <v>1</v>
      </c>
    </row>
    <row r="2658" spans="1:8" x14ac:dyDescent="0.45">
      <c r="A2658" t="s">
        <v>1491</v>
      </c>
      <c r="B2658" t="s">
        <v>5641</v>
      </c>
      <c r="C2658" t="s">
        <v>5854</v>
      </c>
      <c r="D2658" t="s">
        <v>40</v>
      </c>
      <c r="E2658">
        <v>1</v>
      </c>
      <c r="F2658">
        <v>2</v>
      </c>
      <c r="G2658" t="s">
        <v>8</v>
      </c>
      <c r="H2658">
        <v>1</v>
      </c>
    </row>
    <row r="2659" spans="1:8" x14ac:dyDescent="0.45">
      <c r="A2659" t="s">
        <v>5482</v>
      </c>
      <c r="B2659" t="s">
        <v>5628</v>
      </c>
      <c r="C2659" t="s">
        <v>5841</v>
      </c>
      <c r="D2659" t="s">
        <v>40</v>
      </c>
      <c r="E2659">
        <v>1</v>
      </c>
      <c r="F2659">
        <v>3</v>
      </c>
      <c r="G2659" t="s">
        <v>8</v>
      </c>
      <c r="H2659">
        <v>1</v>
      </c>
    </row>
    <row r="2660" spans="1:8" x14ac:dyDescent="0.45">
      <c r="A2660" t="s">
        <v>5482</v>
      </c>
      <c r="B2660" t="s">
        <v>5628</v>
      </c>
      <c r="C2660" t="s">
        <v>5841</v>
      </c>
      <c r="D2660" t="s">
        <v>40</v>
      </c>
      <c r="E2660">
        <v>1</v>
      </c>
      <c r="F2660">
        <v>3</v>
      </c>
      <c r="G2660" t="s">
        <v>10</v>
      </c>
      <c r="H2660">
        <v>1</v>
      </c>
    </row>
    <row r="2661" spans="1:8" x14ac:dyDescent="0.45">
      <c r="A2661" t="s">
        <v>5498</v>
      </c>
      <c r="B2661" t="s">
        <v>5659</v>
      </c>
      <c r="C2661" t="s">
        <v>5872</v>
      </c>
      <c r="D2661" t="s">
        <v>34</v>
      </c>
      <c r="E2661">
        <v>1</v>
      </c>
      <c r="F2661">
        <v>4</v>
      </c>
      <c r="G2661" t="s">
        <v>14</v>
      </c>
      <c r="H2661">
        <v>1</v>
      </c>
    </row>
    <row r="2662" spans="1:8" x14ac:dyDescent="0.45">
      <c r="A2662" t="s">
        <v>5498</v>
      </c>
      <c r="B2662" t="s">
        <v>5659</v>
      </c>
      <c r="C2662" t="s">
        <v>5872</v>
      </c>
      <c r="D2662" t="s">
        <v>34</v>
      </c>
      <c r="E2662">
        <v>1</v>
      </c>
      <c r="F2662">
        <v>4</v>
      </c>
      <c r="G2662" t="s">
        <v>10</v>
      </c>
      <c r="H2662">
        <v>1</v>
      </c>
    </row>
    <row r="2663" spans="1:8" x14ac:dyDescent="0.45">
      <c r="A2663" t="s">
        <v>5498</v>
      </c>
      <c r="B2663" t="s">
        <v>5659</v>
      </c>
      <c r="C2663" t="s">
        <v>5872</v>
      </c>
      <c r="D2663" t="s">
        <v>34</v>
      </c>
      <c r="E2663">
        <v>1</v>
      </c>
      <c r="F2663">
        <v>4</v>
      </c>
      <c r="G2663" t="s">
        <v>8</v>
      </c>
      <c r="H2663">
        <v>1</v>
      </c>
    </row>
    <row r="2664" spans="1:8" x14ac:dyDescent="0.45">
      <c r="A2664" t="s">
        <v>1203</v>
      </c>
      <c r="B2664" t="s">
        <v>5651</v>
      </c>
      <c r="C2664" t="s">
        <v>5864</v>
      </c>
      <c r="D2664" t="s">
        <v>34</v>
      </c>
      <c r="E2664">
        <v>1</v>
      </c>
      <c r="F2664">
        <v>3</v>
      </c>
      <c r="G2664" t="s">
        <v>14</v>
      </c>
      <c r="H2664">
        <v>1</v>
      </c>
    </row>
    <row r="2665" spans="1:8" x14ac:dyDescent="0.45">
      <c r="A2665" t="s">
        <v>2520</v>
      </c>
      <c r="B2665" t="s">
        <v>5692</v>
      </c>
      <c r="C2665" t="s">
        <v>5905</v>
      </c>
      <c r="D2665" t="s">
        <v>40</v>
      </c>
      <c r="E2665">
        <v>1</v>
      </c>
      <c r="F2665">
        <v>2</v>
      </c>
      <c r="G2665" t="s">
        <v>8</v>
      </c>
      <c r="H2665">
        <v>1</v>
      </c>
    </row>
    <row r="2666" spans="1:8" x14ac:dyDescent="0.45">
      <c r="A2666" t="s">
        <v>3793</v>
      </c>
      <c r="B2666" t="s">
        <v>5672</v>
      </c>
      <c r="C2666" t="s">
        <v>5885</v>
      </c>
      <c r="D2666" t="s">
        <v>34</v>
      </c>
      <c r="E2666">
        <v>1</v>
      </c>
      <c r="F2666">
        <v>3</v>
      </c>
      <c r="G2666" t="s">
        <v>14</v>
      </c>
      <c r="H2666">
        <v>1</v>
      </c>
    </row>
    <row r="2667" spans="1:8" x14ac:dyDescent="0.45">
      <c r="A2667" t="s">
        <v>3793</v>
      </c>
      <c r="B2667" t="s">
        <v>5672</v>
      </c>
      <c r="C2667" t="s">
        <v>5885</v>
      </c>
      <c r="D2667" t="s">
        <v>34</v>
      </c>
      <c r="E2667">
        <v>1</v>
      </c>
      <c r="F2667">
        <v>3</v>
      </c>
      <c r="G2667" t="s">
        <v>8</v>
      </c>
      <c r="H2667">
        <v>1</v>
      </c>
    </row>
    <row r="2668" spans="1:8" x14ac:dyDescent="0.45">
      <c r="A2668" t="s">
        <v>4507</v>
      </c>
      <c r="B2668" t="s">
        <v>5624</v>
      </c>
      <c r="C2668" t="s">
        <v>5837</v>
      </c>
      <c r="D2668" t="s">
        <v>34</v>
      </c>
      <c r="E2668">
        <v>1</v>
      </c>
      <c r="F2668">
        <v>3</v>
      </c>
      <c r="G2668" t="s">
        <v>16</v>
      </c>
      <c r="H2668">
        <v>1</v>
      </c>
    </row>
    <row r="2669" spans="1:8" x14ac:dyDescent="0.45">
      <c r="A2669" t="s">
        <v>296</v>
      </c>
      <c r="B2669" t="s">
        <v>5669</v>
      </c>
      <c r="C2669" t="s">
        <v>5882</v>
      </c>
      <c r="D2669" t="s">
        <v>40</v>
      </c>
      <c r="E2669">
        <v>1</v>
      </c>
      <c r="F2669">
        <v>2</v>
      </c>
      <c r="G2669" t="s">
        <v>8</v>
      </c>
      <c r="H2669">
        <v>1</v>
      </c>
    </row>
    <row r="2670" spans="1:8" x14ac:dyDescent="0.45">
      <c r="A2670" t="s">
        <v>1947</v>
      </c>
      <c r="B2670" t="s">
        <v>5647</v>
      </c>
      <c r="C2670" t="s">
        <v>5860</v>
      </c>
      <c r="D2670" t="s">
        <v>40</v>
      </c>
      <c r="E2670">
        <v>1</v>
      </c>
      <c r="F2670">
        <v>3</v>
      </c>
      <c r="G2670" t="s">
        <v>8</v>
      </c>
      <c r="H2670">
        <v>1</v>
      </c>
    </row>
    <row r="2671" spans="1:8" x14ac:dyDescent="0.45">
      <c r="A2671" t="s">
        <v>1947</v>
      </c>
      <c r="B2671" t="s">
        <v>5647</v>
      </c>
      <c r="C2671" t="s">
        <v>5860</v>
      </c>
      <c r="D2671" t="s">
        <v>40</v>
      </c>
      <c r="E2671">
        <v>1</v>
      </c>
      <c r="F2671">
        <v>3</v>
      </c>
      <c r="G2671" t="s">
        <v>14</v>
      </c>
      <c r="H2671">
        <v>1</v>
      </c>
    </row>
    <row r="2672" spans="1:8" x14ac:dyDescent="0.45">
      <c r="A2672" t="s">
        <v>3593</v>
      </c>
      <c r="B2672" t="s">
        <v>5638</v>
      </c>
      <c r="C2672" t="s">
        <v>5851</v>
      </c>
      <c r="D2672" t="s">
        <v>34</v>
      </c>
      <c r="E2672">
        <v>1</v>
      </c>
      <c r="F2672">
        <v>4</v>
      </c>
      <c r="G2672" t="s">
        <v>8</v>
      </c>
      <c r="H2672">
        <v>1</v>
      </c>
    </row>
    <row r="2673" spans="1:8" x14ac:dyDescent="0.45">
      <c r="A2673" t="s">
        <v>3593</v>
      </c>
      <c r="B2673" t="s">
        <v>5638</v>
      </c>
      <c r="C2673" t="s">
        <v>5851</v>
      </c>
      <c r="D2673" t="s">
        <v>34</v>
      </c>
      <c r="E2673">
        <v>1</v>
      </c>
      <c r="F2673">
        <v>4</v>
      </c>
      <c r="G2673" t="s">
        <v>10</v>
      </c>
      <c r="H2673">
        <v>1</v>
      </c>
    </row>
    <row r="2674" spans="1:8" x14ac:dyDescent="0.45">
      <c r="A2674" t="s">
        <v>3593</v>
      </c>
      <c r="B2674" t="s">
        <v>5638</v>
      </c>
      <c r="C2674" t="s">
        <v>5851</v>
      </c>
      <c r="D2674" t="s">
        <v>34</v>
      </c>
      <c r="E2674">
        <v>1</v>
      </c>
      <c r="F2674">
        <v>4</v>
      </c>
      <c r="G2674" t="s">
        <v>14</v>
      </c>
      <c r="H2674">
        <v>1</v>
      </c>
    </row>
    <row r="2675" spans="1:8" x14ac:dyDescent="0.45">
      <c r="A2675" t="s">
        <v>2119</v>
      </c>
      <c r="B2675" t="s">
        <v>5644</v>
      </c>
      <c r="C2675" t="s">
        <v>5857</v>
      </c>
      <c r="D2675" t="s">
        <v>133</v>
      </c>
      <c r="E2675">
        <v>1</v>
      </c>
      <c r="F2675">
        <v>4</v>
      </c>
      <c r="G2675" t="s">
        <v>16</v>
      </c>
      <c r="H2675">
        <v>1</v>
      </c>
    </row>
    <row r="2676" spans="1:8" x14ac:dyDescent="0.45">
      <c r="A2676" t="s">
        <v>2119</v>
      </c>
      <c r="B2676" t="s">
        <v>5644</v>
      </c>
      <c r="C2676" t="s">
        <v>5857</v>
      </c>
      <c r="D2676" t="s">
        <v>133</v>
      </c>
      <c r="E2676">
        <v>1</v>
      </c>
      <c r="F2676">
        <v>4</v>
      </c>
      <c r="G2676" t="s">
        <v>8</v>
      </c>
      <c r="H2676">
        <v>1</v>
      </c>
    </row>
    <row r="2677" spans="1:8" x14ac:dyDescent="0.45">
      <c r="A2677" t="s">
        <v>2119</v>
      </c>
      <c r="B2677" t="s">
        <v>5644</v>
      </c>
      <c r="C2677" t="s">
        <v>5857</v>
      </c>
      <c r="D2677" t="s">
        <v>133</v>
      </c>
      <c r="E2677">
        <v>1</v>
      </c>
      <c r="F2677">
        <v>4</v>
      </c>
      <c r="G2677" t="s">
        <v>14</v>
      </c>
      <c r="H2677">
        <v>1</v>
      </c>
    </row>
    <row r="2678" spans="1:8" x14ac:dyDescent="0.45">
      <c r="A2678" t="s">
        <v>658</v>
      </c>
      <c r="B2678" t="s">
        <v>5651</v>
      </c>
      <c r="C2678" t="s">
        <v>5864</v>
      </c>
      <c r="D2678" t="s">
        <v>34</v>
      </c>
      <c r="E2678">
        <v>1</v>
      </c>
      <c r="F2678">
        <v>1</v>
      </c>
      <c r="G2678" t="s">
        <v>9</v>
      </c>
      <c r="H2678">
        <v>1</v>
      </c>
    </row>
    <row r="2679" spans="1:8" x14ac:dyDescent="0.45">
      <c r="A2679" t="s">
        <v>4328</v>
      </c>
      <c r="B2679" t="s">
        <v>5773</v>
      </c>
      <c r="C2679" t="s">
        <v>5986</v>
      </c>
      <c r="D2679" t="s">
        <v>40</v>
      </c>
      <c r="E2679">
        <v>1</v>
      </c>
      <c r="F2679">
        <v>3</v>
      </c>
      <c r="G2679" t="s">
        <v>10</v>
      </c>
      <c r="H2679">
        <v>1</v>
      </c>
    </row>
    <row r="2680" spans="1:8" x14ac:dyDescent="0.45">
      <c r="A2680" t="s">
        <v>4328</v>
      </c>
      <c r="B2680" t="s">
        <v>5773</v>
      </c>
      <c r="C2680" t="s">
        <v>5986</v>
      </c>
      <c r="D2680" t="s">
        <v>40</v>
      </c>
      <c r="E2680">
        <v>1</v>
      </c>
      <c r="F2680">
        <v>3</v>
      </c>
      <c r="G2680" t="s">
        <v>8</v>
      </c>
      <c r="H2680">
        <v>1</v>
      </c>
    </row>
    <row r="2681" spans="1:8" x14ac:dyDescent="0.45">
      <c r="A2681" t="s">
        <v>295</v>
      </c>
      <c r="B2681" t="s">
        <v>5632</v>
      </c>
      <c r="C2681" t="s">
        <v>5845</v>
      </c>
      <c r="D2681" t="s">
        <v>34</v>
      </c>
      <c r="E2681">
        <v>1</v>
      </c>
      <c r="F2681">
        <v>3</v>
      </c>
      <c r="G2681" t="s">
        <v>8</v>
      </c>
      <c r="H2681">
        <v>1</v>
      </c>
    </row>
    <row r="2682" spans="1:8" x14ac:dyDescent="0.45">
      <c r="A2682" t="s">
        <v>295</v>
      </c>
      <c r="B2682" t="s">
        <v>5632</v>
      </c>
      <c r="C2682" t="s">
        <v>5845</v>
      </c>
      <c r="D2682" t="s">
        <v>34</v>
      </c>
      <c r="E2682">
        <v>1</v>
      </c>
      <c r="F2682">
        <v>3</v>
      </c>
      <c r="G2682" t="s">
        <v>16</v>
      </c>
      <c r="H2682">
        <v>1</v>
      </c>
    </row>
    <row r="2683" spans="1:8" x14ac:dyDescent="0.45">
      <c r="A2683" t="s">
        <v>4978</v>
      </c>
      <c r="B2683" t="s">
        <v>5793</v>
      </c>
      <c r="C2683" t="s">
        <v>6006</v>
      </c>
      <c r="D2683" t="s">
        <v>40</v>
      </c>
      <c r="E2683">
        <v>1</v>
      </c>
      <c r="F2683">
        <v>3</v>
      </c>
      <c r="G2683" t="s">
        <v>9</v>
      </c>
      <c r="H2683">
        <v>1</v>
      </c>
    </row>
    <row r="2684" spans="1:8" x14ac:dyDescent="0.45">
      <c r="A2684" t="s">
        <v>4978</v>
      </c>
      <c r="B2684" t="s">
        <v>5793</v>
      </c>
      <c r="C2684" t="s">
        <v>6006</v>
      </c>
      <c r="D2684" t="s">
        <v>40</v>
      </c>
      <c r="E2684">
        <v>1</v>
      </c>
      <c r="F2684">
        <v>3</v>
      </c>
      <c r="G2684" t="s">
        <v>10</v>
      </c>
      <c r="H2684">
        <v>1</v>
      </c>
    </row>
    <row r="2685" spans="1:8" x14ac:dyDescent="0.45">
      <c r="A2685" t="s">
        <v>3922</v>
      </c>
      <c r="B2685" t="s">
        <v>5626</v>
      </c>
      <c r="C2685" t="s">
        <v>5839</v>
      </c>
      <c r="D2685" t="s">
        <v>34</v>
      </c>
      <c r="E2685">
        <v>1</v>
      </c>
      <c r="F2685">
        <v>1</v>
      </c>
      <c r="G2685" t="s">
        <v>9</v>
      </c>
      <c r="H2685">
        <v>1</v>
      </c>
    </row>
    <row r="2686" spans="1:8" x14ac:dyDescent="0.45">
      <c r="A2686" t="s">
        <v>2795</v>
      </c>
      <c r="B2686" t="s">
        <v>5784</v>
      </c>
      <c r="C2686" t="s">
        <v>5997</v>
      </c>
      <c r="D2686" t="s">
        <v>133</v>
      </c>
      <c r="E2686">
        <v>1</v>
      </c>
      <c r="F2686">
        <v>3</v>
      </c>
      <c r="G2686" t="s">
        <v>16</v>
      </c>
      <c r="H2686">
        <v>1</v>
      </c>
    </row>
    <row r="2687" spans="1:8" x14ac:dyDescent="0.45">
      <c r="A2687" t="s">
        <v>1332</v>
      </c>
      <c r="B2687" t="s">
        <v>5690</v>
      </c>
      <c r="C2687" t="s">
        <v>5903</v>
      </c>
      <c r="D2687" t="s">
        <v>40</v>
      </c>
      <c r="E2687">
        <v>1</v>
      </c>
      <c r="F2687">
        <v>3</v>
      </c>
      <c r="G2687" t="s">
        <v>8</v>
      </c>
      <c r="H2687">
        <v>1</v>
      </c>
    </row>
    <row r="2688" spans="1:8" x14ac:dyDescent="0.45">
      <c r="A2688" t="s">
        <v>1332</v>
      </c>
      <c r="B2688" t="s">
        <v>5690</v>
      </c>
      <c r="C2688" t="s">
        <v>5903</v>
      </c>
      <c r="D2688" t="s">
        <v>40</v>
      </c>
      <c r="E2688">
        <v>1</v>
      </c>
      <c r="F2688">
        <v>3</v>
      </c>
      <c r="G2688" t="s">
        <v>14</v>
      </c>
      <c r="H2688">
        <v>1</v>
      </c>
    </row>
    <row r="2689" spans="1:8" x14ac:dyDescent="0.45">
      <c r="A2689" t="s">
        <v>3984</v>
      </c>
      <c r="B2689" t="s">
        <v>5632</v>
      </c>
      <c r="C2689" t="s">
        <v>5845</v>
      </c>
      <c r="D2689" t="s">
        <v>34</v>
      </c>
      <c r="E2689">
        <v>1</v>
      </c>
      <c r="F2689">
        <v>4</v>
      </c>
      <c r="G2689" t="s">
        <v>16</v>
      </c>
      <c r="H2689">
        <v>1</v>
      </c>
    </row>
    <row r="2690" spans="1:8" x14ac:dyDescent="0.45">
      <c r="A2690" t="s">
        <v>5489</v>
      </c>
      <c r="B2690" t="s">
        <v>5690</v>
      </c>
      <c r="C2690" t="s">
        <v>5903</v>
      </c>
      <c r="D2690" t="s">
        <v>34</v>
      </c>
      <c r="E2690">
        <v>1</v>
      </c>
      <c r="F2690">
        <v>4</v>
      </c>
      <c r="G2690" t="s">
        <v>14</v>
      </c>
      <c r="H2690">
        <v>1</v>
      </c>
    </row>
    <row r="2691" spans="1:8" x14ac:dyDescent="0.45">
      <c r="A2691" t="s">
        <v>1142</v>
      </c>
      <c r="B2691" t="s">
        <v>5641</v>
      </c>
      <c r="C2691" t="s">
        <v>5854</v>
      </c>
      <c r="D2691" t="s">
        <v>34</v>
      </c>
      <c r="E2691">
        <v>1</v>
      </c>
      <c r="F2691">
        <v>3</v>
      </c>
      <c r="G2691" t="s">
        <v>16</v>
      </c>
      <c r="H2691">
        <v>1</v>
      </c>
    </row>
    <row r="2692" spans="1:8" x14ac:dyDescent="0.45">
      <c r="A2692" t="s">
        <v>2276</v>
      </c>
      <c r="B2692" t="s">
        <v>5681</v>
      </c>
      <c r="C2692" t="s">
        <v>5894</v>
      </c>
      <c r="D2692" t="s">
        <v>34</v>
      </c>
      <c r="E2692">
        <v>1</v>
      </c>
      <c r="F2692">
        <v>2</v>
      </c>
      <c r="G2692" t="s">
        <v>8</v>
      </c>
      <c r="H2692">
        <v>1</v>
      </c>
    </row>
    <row r="2693" spans="1:8" x14ac:dyDescent="0.45">
      <c r="A2693" t="s">
        <v>3039</v>
      </c>
      <c r="B2693" t="s">
        <v>5627</v>
      </c>
      <c r="C2693" t="s">
        <v>5840</v>
      </c>
      <c r="D2693" t="s">
        <v>40</v>
      </c>
      <c r="E2693">
        <v>1</v>
      </c>
      <c r="F2693">
        <v>5</v>
      </c>
      <c r="G2693" t="s">
        <v>9</v>
      </c>
      <c r="H2693">
        <v>1</v>
      </c>
    </row>
    <row r="2694" spans="1:8" x14ac:dyDescent="0.45">
      <c r="A2694" t="s">
        <v>3039</v>
      </c>
      <c r="B2694" t="s">
        <v>5627</v>
      </c>
      <c r="C2694" t="s">
        <v>5840</v>
      </c>
      <c r="D2694" t="s">
        <v>40</v>
      </c>
      <c r="E2694">
        <v>1</v>
      </c>
      <c r="F2694">
        <v>5</v>
      </c>
      <c r="G2694" t="s">
        <v>14</v>
      </c>
      <c r="H2694">
        <v>1</v>
      </c>
    </row>
    <row r="2695" spans="1:8" x14ac:dyDescent="0.45">
      <c r="A2695" t="s">
        <v>3039</v>
      </c>
      <c r="B2695" t="s">
        <v>5627</v>
      </c>
      <c r="C2695" t="s">
        <v>5840</v>
      </c>
      <c r="D2695" t="s">
        <v>40</v>
      </c>
      <c r="E2695">
        <v>1</v>
      </c>
      <c r="F2695">
        <v>5</v>
      </c>
      <c r="G2695" t="s">
        <v>16</v>
      </c>
      <c r="H2695">
        <v>1</v>
      </c>
    </row>
    <row r="2696" spans="1:8" x14ac:dyDescent="0.45">
      <c r="A2696" t="s">
        <v>4497</v>
      </c>
      <c r="B2696" t="s">
        <v>5624</v>
      </c>
      <c r="C2696" t="s">
        <v>5837</v>
      </c>
      <c r="D2696" t="s">
        <v>34</v>
      </c>
      <c r="E2696">
        <v>1</v>
      </c>
      <c r="F2696">
        <v>4</v>
      </c>
      <c r="G2696" t="s">
        <v>10</v>
      </c>
      <c r="H2696">
        <v>1</v>
      </c>
    </row>
    <row r="2697" spans="1:8" x14ac:dyDescent="0.45">
      <c r="A2697" t="s">
        <v>4497</v>
      </c>
      <c r="B2697" t="s">
        <v>5624</v>
      </c>
      <c r="C2697" t="s">
        <v>5837</v>
      </c>
      <c r="D2697" t="s">
        <v>34</v>
      </c>
      <c r="E2697">
        <v>1</v>
      </c>
      <c r="F2697">
        <v>4</v>
      </c>
      <c r="G2697" t="s">
        <v>9</v>
      </c>
      <c r="H2697">
        <v>1</v>
      </c>
    </row>
    <row r="2698" spans="1:8" x14ac:dyDescent="0.45">
      <c r="A2698" t="s">
        <v>4497</v>
      </c>
      <c r="B2698" t="s">
        <v>5624</v>
      </c>
      <c r="C2698" t="s">
        <v>5837</v>
      </c>
      <c r="D2698" t="s">
        <v>34</v>
      </c>
      <c r="E2698">
        <v>1</v>
      </c>
      <c r="F2698">
        <v>4</v>
      </c>
      <c r="G2698" t="s">
        <v>14</v>
      </c>
      <c r="H2698">
        <v>1</v>
      </c>
    </row>
    <row r="2699" spans="1:8" x14ac:dyDescent="0.45">
      <c r="A2699" t="s">
        <v>803</v>
      </c>
      <c r="B2699" t="s">
        <v>5676</v>
      </c>
      <c r="C2699" t="s">
        <v>5889</v>
      </c>
      <c r="D2699" t="s">
        <v>40</v>
      </c>
      <c r="E2699">
        <v>1</v>
      </c>
      <c r="F2699">
        <v>2</v>
      </c>
      <c r="G2699" t="s">
        <v>10</v>
      </c>
      <c r="H2699">
        <v>1</v>
      </c>
    </row>
    <row r="2700" spans="1:8" x14ac:dyDescent="0.45">
      <c r="A2700" t="s">
        <v>3414</v>
      </c>
      <c r="B2700" t="s">
        <v>5669</v>
      </c>
      <c r="C2700" t="s">
        <v>5882</v>
      </c>
      <c r="D2700" t="s">
        <v>40</v>
      </c>
      <c r="E2700">
        <v>1</v>
      </c>
      <c r="F2700">
        <v>3</v>
      </c>
      <c r="G2700" t="s">
        <v>8</v>
      </c>
      <c r="H2700">
        <v>1</v>
      </c>
    </row>
    <row r="2701" spans="1:8" x14ac:dyDescent="0.45">
      <c r="A2701" t="s">
        <v>3414</v>
      </c>
      <c r="B2701" t="s">
        <v>5669</v>
      </c>
      <c r="C2701" t="s">
        <v>5882</v>
      </c>
      <c r="D2701" t="s">
        <v>40</v>
      </c>
      <c r="E2701">
        <v>1</v>
      </c>
      <c r="F2701">
        <v>3</v>
      </c>
      <c r="G2701" t="s">
        <v>9</v>
      </c>
      <c r="H2701">
        <v>1</v>
      </c>
    </row>
    <row r="2702" spans="1:8" x14ac:dyDescent="0.45">
      <c r="A2702" t="s">
        <v>2147</v>
      </c>
      <c r="B2702" t="s">
        <v>5749</v>
      </c>
      <c r="C2702" t="s">
        <v>5962</v>
      </c>
      <c r="D2702" t="s">
        <v>40</v>
      </c>
      <c r="E2702">
        <v>1</v>
      </c>
      <c r="F2702">
        <v>2</v>
      </c>
      <c r="G2702" t="s">
        <v>8</v>
      </c>
      <c r="H2702">
        <v>1</v>
      </c>
    </row>
    <row r="2703" spans="1:8" x14ac:dyDescent="0.45">
      <c r="A2703" t="s">
        <v>478</v>
      </c>
      <c r="B2703" t="s">
        <v>5653</v>
      </c>
      <c r="C2703" t="s">
        <v>5866</v>
      </c>
      <c r="D2703" t="s">
        <v>40</v>
      </c>
      <c r="E2703">
        <v>1</v>
      </c>
      <c r="F2703">
        <v>3</v>
      </c>
      <c r="G2703" t="s">
        <v>8</v>
      </c>
      <c r="H2703">
        <v>1</v>
      </c>
    </row>
    <row r="2704" spans="1:8" x14ac:dyDescent="0.45">
      <c r="A2704" t="s">
        <v>478</v>
      </c>
      <c r="B2704" t="s">
        <v>5653</v>
      </c>
      <c r="C2704" t="s">
        <v>5866</v>
      </c>
      <c r="D2704" t="s">
        <v>40</v>
      </c>
      <c r="E2704">
        <v>1</v>
      </c>
      <c r="F2704">
        <v>3</v>
      </c>
      <c r="G2704" t="s">
        <v>10</v>
      </c>
      <c r="H2704">
        <v>1</v>
      </c>
    </row>
    <row r="2705" spans="1:8" x14ac:dyDescent="0.45">
      <c r="A2705" t="s">
        <v>3767</v>
      </c>
      <c r="B2705" t="s">
        <v>5627</v>
      </c>
      <c r="C2705" t="s">
        <v>5840</v>
      </c>
      <c r="D2705" t="s">
        <v>34</v>
      </c>
      <c r="E2705">
        <v>1</v>
      </c>
      <c r="F2705">
        <v>3</v>
      </c>
      <c r="G2705" t="s">
        <v>8</v>
      </c>
      <c r="H2705">
        <v>1</v>
      </c>
    </row>
    <row r="2706" spans="1:8" x14ac:dyDescent="0.45">
      <c r="A2706" t="s">
        <v>3767</v>
      </c>
      <c r="B2706" t="s">
        <v>5627</v>
      </c>
      <c r="C2706" t="s">
        <v>5840</v>
      </c>
      <c r="D2706" t="s">
        <v>34</v>
      </c>
      <c r="E2706">
        <v>1</v>
      </c>
      <c r="F2706">
        <v>3</v>
      </c>
      <c r="G2706" t="s">
        <v>16</v>
      </c>
      <c r="H2706">
        <v>1</v>
      </c>
    </row>
    <row r="2707" spans="1:8" x14ac:dyDescent="0.45">
      <c r="A2707" t="s">
        <v>2484</v>
      </c>
      <c r="B2707" t="s">
        <v>5645</v>
      </c>
      <c r="C2707" t="s">
        <v>5858</v>
      </c>
      <c r="D2707" t="s">
        <v>34</v>
      </c>
      <c r="E2707">
        <v>1</v>
      </c>
      <c r="F2707">
        <v>3</v>
      </c>
      <c r="G2707" t="s">
        <v>9</v>
      </c>
      <c r="H2707">
        <v>1</v>
      </c>
    </row>
    <row r="2708" spans="1:8" x14ac:dyDescent="0.45">
      <c r="A2708" t="s">
        <v>2484</v>
      </c>
      <c r="B2708" t="s">
        <v>5645</v>
      </c>
      <c r="C2708" t="s">
        <v>5858</v>
      </c>
      <c r="D2708" t="s">
        <v>34</v>
      </c>
      <c r="E2708">
        <v>1</v>
      </c>
      <c r="F2708">
        <v>3</v>
      </c>
      <c r="G2708" t="s">
        <v>10</v>
      </c>
      <c r="H2708">
        <v>1</v>
      </c>
    </row>
    <row r="2709" spans="1:8" x14ac:dyDescent="0.45">
      <c r="A2709" t="s">
        <v>1538</v>
      </c>
      <c r="B2709" t="s">
        <v>5697</v>
      </c>
      <c r="C2709" t="s">
        <v>5910</v>
      </c>
      <c r="D2709" t="s">
        <v>34</v>
      </c>
      <c r="E2709">
        <v>1</v>
      </c>
      <c r="F2709">
        <v>4</v>
      </c>
      <c r="G2709" t="s">
        <v>16</v>
      </c>
      <c r="H2709">
        <v>1</v>
      </c>
    </row>
    <row r="2710" spans="1:8" x14ac:dyDescent="0.45">
      <c r="A2710" t="s">
        <v>1538</v>
      </c>
      <c r="B2710" t="s">
        <v>5697</v>
      </c>
      <c r="C2710" t="s">
        <v>5910</v>
      </c>
      <c r="D2710" t="s">
        <v>34</v>
      </c>
      <c r="E2710">
        <v>1</v>
      </c>
      <c r="F2710">
        <v>4</v>
      </c>
      <c r="G2710" t="s">
        <v>14</v>
      </c>
      <c r="H2710">
        <v>1</v>
      </c>
    </row>
    <row r="2711" spans="1:8" x14ac:dyDescent="0.45">
      <c r="A2711" t="s">
        <v>1538</v>
      </c>
      <c r="B2711" t="s">
        <v>5697</v>
      </c>
      <c r="C2711" t="s">
        <v>5910</v>
      </c>
      <c r="D2711" t="s">
        <v>34</v>
      </c>
      <c r="E2711">
        <v>1</v>
      </c>
      <c r="F2711">
        <v>4</v>
      </c>
      <c r="G2711" t="s">
        <v>10</v>
      </c>
      <c r="H2711">
        <v>1</v>
      </c>
    </row>
    <row r="2712" spans="1:8" x14ac:dyDescent="0.45">
      <c r="A2712" t="s">
        <v>5341</v>
      </c>
      <c r="B2712" t="s">
        <v>5627</v>
      </c>
      <c r="C2712" t="s">
        <v>5840</v>
      </c>
      <c r="D2712" t="s">
        <v>40</v>
      </c>
      <c r="E2712">
        <v>1</v>
      </c>
      <c r="F2712">
        <v>4</v>
      </c>
      <c r="G2712" t="s">
        <v>14</v>
      </c>
      <c r="H2712">
        <v>1</v>
      </c>
    </row>
    <row r="2713" spans="1:8" x14ac:dyDescent="0.45">
      <c r="A2713" t="s">
        <v>5341</v>
      </c>
      <c r="B2713" t="s">
        <v>5627</v>
      </c>
      <c r="C2713" t="s">
        <v>5840</v>
      </c>
      <c r="D2713" t="s">
        <v>40</v>
      </c>
      <c r="E2713">
        <v>1</v>
      </c>
      <c r="F2713">
        <v>4</v>
      </c>
      <c r="G2713" t="s">
        <v>9</v>
      </c>
      <c r="H2713">
        <v>1</v>
      </c>
    </row>
    <row r="2714" spans="1:8" x14ac:dyDescent="0.45">
      <c r="A2714" t="s">
        <v>5341</v>
      </c>
      <c r="B2714" t="s">
        <v>5627</v>
      </c>
      <c r="C2714" t="s">
        <v>5840</v>
      </c>
      <c r="D2714" t="s">
        <v>40</v>
      </c>
      <c r="E2714">
        <v>1</v>
      </c>
      <c r="F2714">
        <v>4</v>
      </c>
      <c r="G2714" t="s">
        <v>10</v>
      </c>
      <c r="H2714">
        <v>1</v>
      </c>
    </row>
    <row r="2715" spans="1:8" x14ac:dyDescent="0.45">
      <c r="A2715" t="s">
        <v>5294</v>
      </c>
      <c r="B2715" t="s">
        <v>5658</v>
      </c>
      <c r="C2715" t="s">
        <v>5871</v>
      </c>
      <c r="D2715" t="s">
        <v>34</v>
      </c>
      <c r="E2715">
        <v>1</v>
      </c>
      <c r="F2715">
        <v>2</v>
      </c>
      <c r="G2715" t="s">
        <v>16</v>
      </c>
      <c r="H2715">
        <v>1</v>
      </c>
    </row>
    <row r="2716" spans="1:8" x14ac:dyDescent="0.45">
      <c r="A2716" t="s">
        <v>5294</v>
      </c>
      <c r="B2716" t="s">
        <v>5658</v>
      </c>
      <c r="C2716" t="s">
        <v>5871</v>
      </c>
      <c r="D2716" t="s">
        <v>34</v>
      </c>
      <c r="E2716">
        <v>1</v>
      </c>
      <c r="F2716">
        <v>2</v>
      </c>
      <c r="G2716" t="s">
        <v>14</v>
      </c>
      <c r="H2716">
        <v>1</v>
      </c>
    </row>
    <row r="2717" spans="1:8" x14ac:dyDescent="0.45">
      <c r="A2717" t="s">
        <v>1311</v>
      </c>
      <c r="B2717" t="s">
        <v>5631</v>
      </c>
      <c r="C2717" t="s">
        <v>5844</v>
      </c>
      <c r="D2717" t="s">
        <v>40</v>
      </c>
      <c r="E2717">
        <v>1</v>
      </c>
      <c r="F2717">
        <v>3</v>
      </c>
      <c r="G2717" t="s">
        <v>10</v>
      </c>
      <c r="H2717">
        <v>1</v>
      </c>
    </row>
    <row r="2718" spans="1:8" x14ac:dyDescent="0.45">
      <c r="A2718" t="s">
        <v>1311</v>
      </c>
      <c r="B2718" t="s">
        <v>5631</v>
      </c>
      <c r="C2718" t="s">
        <v>5844</v>
      </c>
      <c r="D2718" t="s">
        <v>40</v>
      </c>
      <c r="E2718">
        <v>1</v>
      </c>
      <c r="F2718">
        <v>3</v>
      </c>
      <c r="G2718" t="s">
        <v>8</v>
      </c>
      <c r="H2718">
        <v>1</v>
      </c>
    </row>
    <row r="2719" spans="1:8" x14ac:dyDescent="0.45">
      <c r="A2719" t="s">
        <v>2559</v>
      </c>
      <c r="B2719" t="s">
        <v>5624</v>
      </c>
      <c r="C2719" t="s">
        <v>5837</v>
      </c>
      <c r="D2719" t="s">
        <v>34</v>
      </c>
      <c r="E2719">
        <v>1</v>
      </c>
      <c r="F2719">
        <v>4</v>
      </c>
      <c r="G2719" t="s">
        <v>8</v>
      </c>
      <c r="H2719">
        <v>1</v>
      </c>
    </row>
    <row r="2720" spans="1:8" x14ac:dyDescent="0.45">
      <c r="A2720" t="s">
        <v>2559</v>
      </c>
      <c r="B2720" t="s">
        <v>5624</v>
      </c>
      <c r="C2720" t="s">
        <v>5837</v>
      </c>
      <c r="D2720" t="s">
        <v>34</v>
      </c>
      <c r="E2720">
        <v>1</v>
      </c>
      <c r="F2720">
        <v>4</v>
      </c>
      <c r="G2720" t="s">
        <v>14</v>
      </c>
      <c r="H2720">
        <v>1</v>
      </c>
    </row>
    <row r="2721" spans="1:8" x14ac:dyDescent="0.45">
      <c r="A2721" t="s">
        <v>2559</v>
      </c>
      <c r="B2721" t="s">
        <v>5624</v>
      </c>
      <c r="C2721" t="s">
        <v>5837</v>
      </c>
      <c r="D2721" t="s">
        <v>34</v>
      </c>
      <c r="E2721">
        <v>1</v>
      </c>
      <c r="F2721">
        <v>4</v>
      </c>
      <c r="G2721" t="s">
        <v>9</v>
      </c>
      <c r="H2721">
        <v>1</v>
      </c>
    </row>
    <row r="2722" spans="1:8" x14ac:dyDescent="0.45">
      <c r="A2722" t="s">
        <v>4197</v>
      </c>
      <c r="B2722" t="s">
        <v>5658</v>
      </c>
      <c r="C2722" t="s">
        <v>5871</v>
      </c>
      <c r="D2722" t="s">
        <v>40</v>
      </c>
      <c r="E2722">
        <v>1</v>
      </c>
      <c r="F2722">
        <v>4</v>
      </c>
      <c r="G2722" t="s">
        <v>9</v>
      </c>
      <c r="H2722">
        <v>1</v>
      </c>
    </row>
    <row r="2723" spans="1:8" x14ac:dyDescent="0.45">
      <c r="A2723" t="s">
        <v>4197</v>
      </c>
      <c r="B2723" t="s">
        <v>5658</v>
      </c>
      <c r="C2723" t="s">
        <v>5871</v>
      </c>
      <c r="D2723" t="s">
        <v>40</v>
      </c>
      <c r="E2723">
        <v>1</v>
      </c>
      <c r="F2723">
        <v>4</v>
      </c>
      <c r="G2723" t="s">
        <v>10</v>
      </c>
      <c r="H2723">
        <v>1</v>
      </c>
    </row>
    <row r="2724" spans="1:8" x14ac:dyDescent="0.45">
      <c r="A2724" t="s">
        <v>4299</v>
      </c>
      <c r="B2724" t="s">
        <v>5627</v>
      </c>
      <c r="C2724" t="s">
        <v>5840</v>
      </c>
      <c r="D2724" t="s">
        <v>40</v>
      </c>
      <c r="E2724">
        <v>1</v>
      </c>
      <c r="F2724">
        <v>5</v>
      </c>
      <c r="G2724" t="s">
        <v>10</v>
      </c>
      <c r="H2724">
        <v>1</v>
      </c>
    </row>
    <row r="2725" spans="1:8" x14ac:dyDescent="0.45">
      <c r="A2725" t="s">
        <v>4299</v>
      </c>
      <c r="B2725" t="s">
        <v>5627</v>
      </c>
      <c r="C2725" t="s">
        <v>5840</v>
      </c>
      <c r="D2725" t="s">
        <v>40</v>
      </c>
      <c r="E2725">
        <v>1</v>
      </c>
      <c r="F2725">
        <v>5</v>
      </c>
      <c r="G2725" t="s">
        <v>8</v>
      </c>
      <c r="H2725">
        <v>1</v>
      </c>
    </row>
    <row r="2726" spans="1:8" x14ac:dyDescent="0.45">
      <c r="A2726" t="s">
        <v>4299</v>
      </c>
      <c r="B2726" t="s">
        <v>5627</v>
      </c>
      <c r="C2726" t="s">
        <v>5840</v>
      </c>
      <c r="D2726" t="s">
        <v>40</v>
      </c>
      <c r="E2726">
        <v>1</v>
      </c>
      <c r="F2726">
        <v>5</v>
      </c>
      <c r="G2726" t="s">
        <v>9</v>
      </c>
      <c r="H2726">
        <v>1</v>
      </c>
    </row>
    <row r="2727" spans="1:8" x14ac:dyDescent="0.45">
      <c r="A2727" t="s">
        <v>266</v>
      </c>
      <c r="B2727" t="s">
        <v>5630</v>
      </c>
      <c r="C2727" t="s">
        <v>5843</v>
      </c>
      <c r="D2727" t="s">
        <v>40</v>
      </c>
      <c r="E2727">
        <v>1</v>
      </c>
      <c r="F2727">
        <v>3</v>
      </c>
      <c r="G2727" t="s">
        <v>8</v>
      </c>
      <c r="H2727">
        <v>1</v>
      </c>
    </row>
    <row r="2728" spans="1:8" x14ac:dyDescent="0.45">
      <c r="A2728" t="s">
        <v>266</v>
      </c>
      <c r="B2728" t="s">
        <v>5630</v>
      </c>
      <c r="C2728" t="s">
        <v>5843</v>
      </c>
      <c r="D2728" t="s">
        <v>40</v>
      </c>
      <c r="E2728">
        <v>1</v>
      </c>
      <c r="F2728">
        <v>3</v>
      </c>
      <c r="G2728" t="s">
        <v>16</v>
      </c>
      <c r="H2728">
        <v>1</v>
      </c>
    </row>
    <row r="2729" spans="1:8" x14ac:dyDescent="0.45">
      <c r="A2729" t="s">
        <v>2085</v>
      </c>
      <c r="B2729" t="s">
        <v>5690</v>
      </c>
      <c r="C2729" t="s">
        <v>5903</v>
      </c>
      <c r="D2729" t="s">
        <v>40</v>
      </c>
      <c r="E2729">
        <v>1</v>
      </c>
      <c r="F2729">
        <v>3</v>
      </c>
      <c r="G2729" t="s">
        <v>8</v>
      </c>
      <c r="H2729">
        <v>1</v>
      </c>
    </row>
    <row r="2730" spans="1:8" x14ac:dyDescent="0.45">
      <c r="A2730" t="s">
        <v>2085</v>
      </c>
      <c r="B2730" t="s">
        <v>5690</v>
      </c>
      <c r="C2730" t="s">
        <v>5903</v>
      </c>
      <c r="D2730" t="s">
        <v>40</v>
      </c>
      <c r="E2730">
        <v>1</v>
      </c>
      <c r="F2730">
        <v>3</v>
      </c>
      <c r="G2730" t="s">
        <v>10</v>
      </c>
      <c r="H2730">
        <v>1</v>
      </c>
    </row>
    <row r="2731" spans="1:8" x14ac:dyDescent="0.45">
      <c r="A2731" t="s">
        <v>2523</v>
      </c>
      <c r="B2731" t="s">
        <v>5673</v>
      </c>
      <c r="C2731" t="s">
        <v>5886</v>
      </c>
      <c r="D2731" t="s">
        <v>133</v>
      </c>
      <c r="E2731">
        <v>1</v>
      </c>
      <c r="F2731">
        <v>2</v>
      </c>
      <c r="G2731" t="s">
        <v>10</v>
      </c>
      <c r="H2731">
        <v>1</v>
      </c>
    </row>
    <row r="2732" spans="1:8" x14ac:dyDescent="0.45">
      <c r="A2732" t="s">
        <v>891</v>
      </c>
      <c r="B2732" t="s">
        <v>5631</v>
      </c>
      <c r="C2732" t="s">
        <v>5844</v>
      </c>
      <c r="D2732" t="s">
        <v>34</v>
      </c>
      <c r="E2732">
        <v>1</v>
      </c>
      <c r="F2732">
        <v>2</v>
      </c>
      <c r="G2732" t="s">
        <v>10</v>
      </c>
      <c r="H2732">
        <v>1</v>
      </c>
    </row>
    <row r="2733" spans="1:8" x14ac:dyDescent="0.45">
      <c r="A2733" t="s">
        <v>5063</v>
      </c>
      <c r="B2733" t="s">
        <v>5640</v>
      </c>
      <c r="C2733" t="s">
        <v>5853</v>
      </c>
      <c r="D2733" t="s">
        <v>34</v>
      </c>
      <c r="E2733">
        <v>1</v>
      </c>
      <c r="F2733">
        <v>3</v>
      </c>
      <c r="G2733" t="s">
        <v>10</v>
      </c>
      <c r="H2733">
        <v>1</v>
      </c>
    </row>
    <row r="2734" spans="1:8" x14ac:dyDescent="0.45">
      <c r="A2734" t="s">
        <v>5063</v>
      </c>
      <c r="B2734" t="s">
        <v>5640</v>
      </c>
      <c r="C2734" t="s">
        <v>5853</v>
      </c>
      <c r="D2734" t="s">
        <v>34</v>
      </c>
      <c r="E2734">
        <v>1</v>
      </c>
      <c r="F2734">
        <v>3</v>
      </c>
      <c r="G2734" t="s">
        <v>8</v>
      </c>
      <c r="H2734">
        <v>1</v>
      </c>
    </row>
    <row r="2735" spans="1:8" x14ac:dyDescent="0.45">
      <c r="A2735" t="s">
        <v>4130</v>
      </c>
      <c r="B2735" t="s">
        <v>5651</v>
      </c>
      <c r="C2735" t="s">
        <v>5864</v>
      </c>
      <c r="D2735" t="s">
        <v>34</v>
      </c>
      <c r="E2735">
        <v>1</v>
      </c>
      <c r="F2735">
        <v>3</v>
      </c>
      <c r="G2735" t="s">
        <v>16</v>
      </c>
      <c r="H2735">
        <v>1</v>
      </c>
    </row>
    <row r="2736" spans="1:8" x14ac:dyDescent="0.45">
      <c r="A2736" t="s">
        <v>4130</v>
      </c>
      <c r="B2736" t="s">
        <v>5651</v>
      </c>
      <c r="C2736" t="s">
        <v>5864</v>
      </c>
      <c r="D2736" t="s">
        <v>34</v>
      </c>
      <c r="E2736">
        <v>1</v>
      </c>
      <c r="F2736">
        <v>3</v>
      </c>
      <c r="G2736" t="s">
        <v>10</v>
      </c>
      <c r="H2736">
        <v>1</v>
      </c>
    </row>
    <row r="2737" spans="1:8" x14ac:dyDescent="0.45">
      <c r="A2737" t="s">
        <v>634</v>
      </c>
      <c r="B2737" t="s">
        <v>5721</v>
      </c>
      <c r="C2737" t="s">
        <v>5934</v>
      </c>
      <c r="D2737" t="s">
        <v>133</v>
      </c>
      <c r="E2737">
        <v>1</v>
      </c>
      <c r="F2737">
        <v>5</v>
      </c>
      <c r="G2737" t="s">
        <v>10</v>
      </c>
      <c r="H2737">
        <v>1</v>
      </c>
    </row>
    <row r="2738" spans="1:8" x14ac:dyDescent="0.45">
      <c r="A2738" t="s">
        <v>634</v>
      </c>
      <c r="B2738" t="s">
        <v>5721</v>
      </c>
      <c r="C2738" t="s">
        <v>5934</v>
      </c>
      <c r="D2738" t="s">
        <v>133</v>
      </c>
      <c r="E2738">
        <v>1</v>
      </c>
      <c r="F2738">
        <v>5</v>
      </c>
      <c r="G2738" t="s">
        <v>14</v>
      </c>
      <c r="H2738">
        <v>1</v>
      </c>
    </row>
    <row r="2739" spans="1:8" x14ac:dyDescent="0.45">
      <c r="A2739" t="s">
        <v>634</v>
      </c>
      <c r="B2739" t="s">
        <v>5721</v>
      </c>
      <c r="C2739" t="s">
        <v>5934</v>
      </c>
      <c r="D2739" t="s">
        <v>133</v>
      </c>
      <c r="E2739">
        <v>1</v>
      </c>
      <c r="F2739">
        <v>5</v>
      </c>
      <c r="G2739" t="s">
        <v>16</v>
      </c>
      <c r="H2739">
        <v>1</v>
      </c>
    </row>
    <row r="2740" spans="1:8" x14ac:dyDescent="0.45">
      <c r="A2740" t="s">
        <v>5141</v>
      </c>
      <c r="B2740" t="s">
        <v>5722</v>
      </c>
      <c r="C2740" t="s">
        <v>5935</v>
      </c>
      <c r="D2740" t="s">
        <v>269</v>
      </c>
      <c r="E2740">
        <v>1</v>
      </c>
      <c r="F2740">
        <v>4</v>
      </c>
      <c r="G2740" t="s">
        <v>9</v>
      </c>
      <c r="H2740">
        <v>1</v>
      </c>
    </row>
    <row r="2741" spans="1:8" x14ac:dyDescent="0.45">
      <c r="A2741" t="s">
        <v>5141</v>
      </c>
      <c r="B2741" t="s">
        <v>5722</v>
      </c>
      <c r="C2741" t="s">
        <v>5935</v>
      </c>
      <c r="D2741" t="s">
        <v>269</v>
      </c>
      <c r="E2741">
        <v>1</v>
      </c>
      <c r="F2741">
        <v>4</v>
      </c>
      <c r="G2741" t="s">
        <v>10</v>
      </c>
      <c r="H2741">
        <v>1</v>
      </c>
    </row>
    <row r="2742" spans="1:8" x14ac:dyDescent="0.45">
      <c r="A2742" t="s">
        <v>3895</v>
      </c>
      <c r="B2742" t="s">
        <v>5645</v>
      </c>
      <c r="C2742" t="s">
        <v>5858</v>
      </c>
      <c r="D2742" t="s">
        <v>40</v>
      </c>
      <c r="E2742">
        <v>1</v>
      </c>
      <c r="F2742">
        <v>3</v>
      </c>
      <c r="G2742" t="s">
        <v>14</v>
      </c>
      <c r="H2742">
        <v>1</v>
      </c>
    </row>
    <row r="2743" spans="1:8" x14ac:dyDescent="0.45">
      <c r="A2743" t="s">
        <v>3895</v>
      </c>
      <c r="B2743" t="s">
        <v>5645</v>
      </c>
      <c r="C2743" t="s">
        <v>5858</v>
      </c>
      <c r="D2743" t="s">
        <v>40</v>
      </c>
      <c r="E2743">
        <v>1</v>
      </c>
      <c r="F2743">
        <v>3</v>
      </c>
      <c r="G2743" t="s">
        <v>10</v>
      </c>
      <c r="H2743">
        <v>1</v>
      </c>
    </row>
    <row r="2744" spans="1:8" x14ac:dyDescent="0.45">
      <c r="A2744" t="s">
        <v>2611</v>
      </c>
      <c r="B2744" t="s">
        <v>5626</v>
      </c>
      <c r="C2744" t="s">
        <v>5839</v>
      </c>
      <c r="D2744" t="s">
        <v>34</v>
      </c>
      <c r="E2744">
        <v>1</v>
      </c>
      <c r="F2744">
        <v>4</v>
      </c>
      <c r="G2744" t="s">
        <v>10</v>
      </c>
      <c r="H2744">
        <v>1</v>
      </c>
    </row>
    <row r="2745" spans="1:8" x14ac:dyDescent="0.45">
      <c r="A2745" t="s">
        <v>2611</v>
      </c>
      <c r="B2745" t="s">
        <v>5626</v>
      </c>
      <c r="C2745" t="s">
        <v>5839</v>
      </c>
      <c r="D2745" t="s">
        <v>34</v>
      </c>
      <c r="E2745">
        <v>1</v>
      </c>
      <c r="F2745">
        <v>4</v>
      </c>
      <c r="G2745" t="s">
        <v>14</v>
      </c>
      <c r="H2745">
        <v>1</v>
      </c>
    </row>
    <row r="2746" spans="1:8" x14ac:dyDescent="0.45">
      <c r="A2746" t="s">
        <v>991</v>
      </c>
      <c r="B2746" t="s">
        <v>5659</v>
      </c>
      <c r="C2746" t="s">
        <v>5872</v>
      </c>
      <c r="D2746" t="s">
        <v>40</v>
      </c>
      <c r="E2746">
        <v>1</v>
      </c>
      <c r="F2746">
        <v>4</v>
      </c>
      <c r="G2746" t="s">
        <v>10</v>
      </c>
      <c r="H2746">
        <v>1</v>
      </c>
    </row>
    <row r="2747" spans="1:8" x14ac:dyDescent="0.45">
      <c r="A2747" t="s">
        <v>991</v>
      </c>
      <c r="B2747" t="s">
        <v>5659</v>
      </c>
      <c r="C2747" t="s">
        <v>5872</v>
      </c>
      <c r="D2747" t="s">
        <v>40</v>
      </c>
      <c r="E2747">
        <v>1</v>
      </c>
      <c r="F2747">
        <v>4</v>
      </c>
      <c r="G2747" t="s">
        <v>8</v>
      </c>
      <c r="H2747">
        <v>1</v>
      </c>
    </row>
    <row r="2748" spans="1:8" x14ac:dyDescent="0.45">
      <c r="A2748" t="s">
        <v>991</v>
      </c>
      <c r="B2748" t="s">
        <v>5659</v>
      </c>
      <c r="C2748" t="s">
        <v>5872</v>
      </c>
      <c r="D2748" t="s">
        <v>40</v>
      </c>
      <c r="E2748">
        <v>1</v>
      </c>
      <c r="F2748">
        <v>4</v>
      </c>
      <c r="G2748" t="s">
        <v>14</v>
      </c>
      <c r="H2748">
        <v>1</v>
      </c>
    </row>
    <row r="2749" spans="1:8" x14ac:dyDescent="0.45">
      <c r="A2749" t="s">
        <v>3488</v>
      </c>
      <c r="B2749" t="s">
        <v>5763</v>
      </c>
      <c r="C2749" t="s">
        <v>5976</v>
      </c>
      <c r="D2749" t="s">
        <v>34</v>
      </c>
      <c r="E2749">
        <v>1</v>
      </c>
      <c r="F2749">
        <v>4</v>
      </c>
      <c r="G2749" t="s">
        <v>14</v>
      </c>
      <c r="H2749">
        <v>1</v>
      </c>
    </row>
    <row r="2750" spans="1:8" x14ac:dyDescent="0.45">
      <c r="A2750" t="s">
        <v>3488</v>
      </c>
      <c r="B2750" t="s">
        <v>5763</v>
      </c>
      <c r="C2750" t="s">
        <v>5976</v>
      </c>
      <c r="D2750" t="s">
        <v>34</v>
      </c>
      <c r="E2750">
        <v>1</v>
      </c>
      <c r="F2750">
        <v>4</v>
      </c>
      <c r="G2750" t="s">
        <v>16</v>
      </c>
      <c r="H2750">
        <v>1</v>
      </c>
    </row>
    <row r="2751" spans="1:8" x14ac:dyDescent="0.45">
      <c r="A2751" t="s">
        <v>4911</v>
      </c>
      <c r="B2751" t="s">
        <v>5637</v>
      </c>
      <c r="C2751" t="s">
        <v>5850</v>
      </c>
      <c r="D2751" t="s">
        <v>40</v>
      </c>
      <c r="E2751">
        <v>1</v>
      </c>
      <c r="F2751">
        <v>2</v>
      </c>
      <c r="G2751" t="s">
        <v>8</v>
      </c>
      <c r="H2751">
        <v>1</v>
      </c>
    </row>
    <row r="2752" spans="1:8" x14ac:dyDescent="0.45">
      <c r="A2752" t="s">
        <v>188</v>
      </c>
      <c r="B2752" t="s">
        <v>5644</v>
      </c>
      <c r="C2752" t="s">
        <v>5857</v>
      </c>
      <c r="D2752" t="s">
        <v>40</v>
      </c>
      <c r="E2752">
        <v>1</v>
      </c>
      <c r="F2752">
        <v>3</v>
      </c>
      <c r="G2752" t="s">
        <v>9</v>
      </c>
      <c r="H2752">
        <v>1</v>
      </c>
    </row>
    <row r="2753" spans="1:8" x14ac:dyDescent="0.45">
      <c r="A2753" t="s">
        <v>188</v>
      </c>
      <c r="B2753" t="s">
        <v>5644</v>
      </c>
      <c r="C2753" t="s">
        <v>5857</v>
      </c>
      <c r="D2753" t="s">
        <v>40</v>
      </c>
      <c r="E2753">
        <v>1</v>
      </c>
      <c r="F2753">
        <v>3</v>
      </c>
      <c r="G2753" t="s">
        <v>10</v>
      </c>
      <c r="H2753">
        <v>1</v>
      </c>
    </row>
    <row r="2754" spans="1:8" x14ac:dyDescent="0.45">
      <c r="A2754" t="s">
        <v>2732</v>
      </c>
      <c r="B2754" t="s">
        <v>5640</v>
      </c>
      <c r="C2754" t="s">
        <v>5853</v>
      </c>
      <c r="D2754" t="s">
        <v>34</v>
      </c>
      <c r="E2754">
        <v>1</v>
      </c>
      <c r="F2754">
        <v>4</v>
      </c>
      <c r="G2754" t="s">
        <v>14</v>
      </c>
      <c r="H2754">
        <v>1</v>
      </c>
    </row>
    <row r="2755" spans="1:8" x14ac:dyDescent="0.45">
      <c r="A2755" t="s">
        <v>3157</v>
      </c>
      <c r="B2755" t="s">
        <v>5669</v>
      </c>
      <c r="C2755" t="s">
        <v>5882</v>
      </c>
      <c r="D2755" t="s">
        <v>40</v>
      </c>
      <c r="E2755">
        <v>1</v>
      </c>
      <c r="F2755">
        <v>2</v>
      </c>
      <c r="G2755" t="s">
        <v>8</v>
      </c>
      <c r="H2755">
        <v>1</v>
      </c>
    </row>
    <row r="2756" spans="1:8" x14ac:dyDescent="0.45">
      <c r="A2756" t="s">
        <v>4619</v>
      </c>
      <c r="B2756" t="s">
        <v>5641</v>
      </c>
      <c r="C2756" t="s">
        <v>5854</v>
      </c>
      <c r="D2756" t="s">
        <v>40</v>
      </c>
      <c r="E2756">
        <v>1</v>
      </c>
      <c r="F2756">
        <v>4</v>
      </c>
      <c r="G2756" t="s">
        <v>8</v>
      </c>
      <c r="H2756">
        <v>1</v>
      </c>
    </row>
    <row r="2757" spans="1:8" x14ac:dyDescent="0.45">
      <c r="A2757" t="s">
        <v>4619</v>
      </c>
      <c r="B2757" t="s">
        <v>5641</v>
      </c>
      <c r="C2757" t="s">
        <v>5854</v>
      </c>
      <c r="D2757" t="s">
        <v>40</v>
      </c>
      <c r="E2757">
        <v>1</v>
      </c>
      <c r="F2757">
        <v>4</v>
      </c>
      <c r="G2757" t="s">
        <v>9</v>
      </c>
      <c r="H2757">
        <v>1</v>
      </c>
    </row>
    <row r="2758" spans="1:8" x14ac:dyDescent="0.45">
      <c r="A2758" t="s">
        <v>4619</v>
      </c>
      <c r="B2758" t="s">
        <v>5641</v>
      </c>
      <c r="C2758" t="s">
        <v>5854</v>
      </c>
      <c r="D2758" t="s">
        <v>40</v>
      </c>
      <c r="E2758">
        <v>1</v>
      </c>
      <c r="F2758">
        <v>4</v>
      </c>
      <c r="G2758" t="s">
        <v>14</v>
      </c>
      <c r="H2758">
        <v>1</v>
      </c>
    </row>
    <row r="2759" spans="1:8" x14ac:dyDescent="0.45">
      <c r="A2759" t="s">
        <v>592</v>
      </c>
      <c r="B2759" t="s">
        <v>5631</v>
      </c>
      <c r="C2759" t="s">
        <v>5844</v>
      </c>
      <c r="D2759" t="s">
        <v>34</v>
      </c>
      <c r="E2759">
        <v>1</v>
      </c>
      <c r="F2759">
        <v>4</v>
      </c>
      <c r="G2759" t="s">
        <v>10</v>
      </c>
      <c r="H2759">
        <v>1</v>
      </c>
    </row>
    <row r="2760" spans="1:8" x14ac:dyDescent="0.45">
      <c r="A2760" t="s">
        <v>592</v>
      </c>
      <c r="B2760" t="s">
        <v>5631</v>
      </c>
      <c r="C2760" t="s">
        <v>5844</v>
      </c>
      <c r="D2760" t="s">
        <v>34</v>
      </c>
      <c r="E2760">
        <v>1</v>
      </c>
      <c r="F2760">
        <v>4</v>
      </c>
      <c r="G2760" t="s">
        <v>9</v>
      </c>
      <c r="H2760">
        <v>1</v>
      </c>
    </row>
    <row r="2761" spans="1:8" x14ac:dyDescent="0.45">
      <c r="A2761" t="s">
        <v>592</v>
      </c>
      <c r="B2761" t="s">
        <v>5631</v>
      </c>
      <c r="C2761" t="s">
        <v>5844</v>
      </c>
      <c r="D2761" t="s">
        <v>34</v>
      </c>
      <c r="E2761">
        <v>1</v>
      </c>
      <c r="F2761">
        <v>4</v>
      </c>
      <c r="G2761" t="s">
        <v>8</v>
      </c>
      <c r="H2761">
        <v>1</v>
      </c>
    </row>
    <row r="2762" spans="1:8" x14ac:dyDescent="0.45">
      <c r="A2762" t="s">
        <v>1686</v>
      </c>
      <c r="B2762" t="s">
        <v>5641</v>
      </c>
      <c r="C2762" t="s">
        <v>5854</v>
      </c>
      <c r="D2762" t="s">
        <v>40</v>
      </c>
      <c r="E2762">
        <v>1</v>
      </c>
      <c r="F2762">
        <v>4</v>
      </c>
      <c r="G2762" t="s">
        <v>10</v>
      </c>
      <c r="H2762">
        <v>1</v>
      </c>
    </row>
    <row r="2763" spans="1:8" x14ac:dyDescent="0.45">
      <c r="A2763" t="s">
        <v>1686</v>
      </c>
      <c r="B2763" t="s">
        <v>5641</v>
      </c>
      <c r="C2763" t="s">
        <v>5854</v>
      </c>
      <c r="D2763" t="s">
        <v>40</v>
      </c>
      <c r="E2763">
        <v>1</v>
      </c>
      <c r="F2763">
        <v>4</v>
      </c>
      <c r="G2763" t="s">
        <v>9</v>
      </c>
      <c r="H2763">
        <v>1</v>
      </c>
    </row>
    <row r="2764" spans="1:8" x14ac:dyDescent="0.45">
      <c r="A2764" t="s">
        <v>1686</v>
      </c>
      <c r="B2764" t="s">
        <v>5641</v>
      </c>
      <c r="C2764" t="s">
        <v>5854</v>
      </c>
      <c r="D2764" t="s">
        <v>40</v>
      </c>
      <c r="E2764">
        <v>1</v>
      </c>
      <c r="F2764">
        <v>4</v>
      </c>
      <c r="G2764" t="s">
        <v>8</v>
      </c>
      <c r="H2764">
        <v>1</v>
      </c>
    </row>
    <row r="2765" spans="1:8" x14ac:dyDescent="0.45">
      <c r="A2765" t="s">
        <v>2764</v>
      </c>
      <c r="B2765" t="s">
        <v>5631</v>
      </c>
      <c r="C2765" t="s">
        <v>5844</v>
      </c>
      <c r="D2765" t="s">
        <v>40</v>
      </c>
      <c r="E2765">
        <v>1</v>
      </c>
      <c r="F2765">
        <v>4</v>
      </c>
      <c r="G2765" t="s">
        <v>16</v>
      </c>
      <c r="H2765">
        <v>1</v>
      </c>
    </row>
    <row r="2766" spans="1:8" x14ac:dyDescent="0.45">
      <c r="A2766" t="s">
        <v>2764</v>
      </c>
      <c r="B2766" t="s">
        <v>5631</v>
      </c>
      <c r="C2766" t="s">
        <v>5844</v>
      </c>
      <c r="D2766" t="s">
        <v>40</v>
      </c>
      <c r="E2766">
        <v>1</v>
      </c>
      <c r="F2766">
        <v>4</v>
      </c>
      <c r="G2766" t="s">
        <v>8</v>
      </c>
      <c r="H2766">
        <v>1</v>
      </c>
    </row>
    <row r="2767" spans="1:8" x14ac:dyDescent="0.45">
      <c r="A2767" t="s">
        <v>1462</v>
      </c>
      <c r="B2767" t="s">
        <v>5624</v>
      </c>
      <c r="C2767" t="s">
        <v>5837</v>
      </c>
      <c r="D2767" t="s">
        <v>34</v>
      </c>
      <c r="E2767">
        <v>1</v>
      </c>
      <c r="F2767">
        <v>3</v>
      </c>
      <c r="G2767" t="s">
        <v>10</v>
      </c>
      <c r="H2767">
        <v>1</v>
      </c>
    </row>
    <row r="2768" spans="1:8" x14ac:dyDescent="0.45">
      <c r="A2768" t="s">
        <v>1462</v>
      </c>
      <c r="B2768" t="s">
        <v>5624</v>
      </c>
      <c r="C2768" t="s">
        <v>5837</v>
      </c>
      <c r="D2768" t="s">
        <v>34</v>
      </c>
      <c r="E2768">
        <v>1</v>
      </c>
      <c r="F2768">
        <v>3</v>
      </c>
      <c r="G2768" t="s">
        <v>8</v>
      </c>
      <c r="H2768">
        <v>1</v>
      </c>
    </row>
    <row r="2769" spans="1:8" x14ac:dyDescent="0.45">
      <c r="A2769" t="s">
        <v>4937</v>
      </c>
      <c r="B2769" t="s">
        <v>5631</v>
      </c>
      <c r="C2769" t="s">
        <v>5844</v>
      </c>
      <c r="D2769" t="s">
        <v>34</v>
      </c>
      <c r="E2769">
        <v>1</v>
      </c>
      <c r="F2769">
        <v>1</v>
      </c>
      <c r="G2769" t="s">
        <v>9</v>
      </c>
      <c r="H2769">
        <v>1</v>
      </c>
    </row>
    <row r="2770" spans="1:8" x14ac:dyDescent="0.45">
      <c r="A2770" t="s">
        <v>3781</v>
      </c>
      <c r="B2770" t="s">
        <v>5669</v>
      </c>
      <c r="C2770" t="s">
        <v>5882</v>
      </c>
      <c r="D2770" t="s">
        <v>34</v>
      </c>
      <c r="E2770">
        <v>1</v>
      </c>
      <c r="F2770">
        <v>3</v>
      </c>
      <c r="G2770" t="s">
        <v>8</v>
      </c>
      <c r="H2770">
        <v>1</v>
      </c>
    </row>
    <row r="2771" spans="1:8" x14ac:dyDescent="0.45">
      <c r="A2771" t="s">
        <v>3781</v>
      </c>
      <c r="B2771" t="s">
        <v>5669</v>
      </c>
      <c r="C2771" t="s">
        <v>5882</v>
      </c>
      <c r="D2771" t="s">
        <v>34</v>
      </c>
      <c r="E2771">
        <v>1</v>
      </c>
      <c r="F2771">
        <v>3</v>
      </c>
      <c r="G2771" t="s">
        <v>10</v>
      </c>
      <c r="H2771">
        <v>1</v>
      </c>
    </row>
    <row r="2772" spans="1:8" x14ac:dyDescent="0.45">
      <c r="A2772" t="s">
        <v>1186</v>
      </c>
      <c r="B2772" t="s">
        <v>5641</v>
      </c>
      <c r="C2772" t="s">
        <v>5854</v>
      </c>
      <c r="D2772" t="s">
        <v>34</v>
      </c>
      <c r="E2772">
        <v>1</v>
      </c>
      <c r="F2772">
        <v>2</v>
      </c>
      <c r="G2772" t="s">
        <v>8</v>
      </c>
      <c r="H2772">
        <v>1</v>
      </c>
    </row>
    <row r="2773" spans="1:8" x14ac:dyDescent="0.45">
      <c r="A2773" t="s">
        <v>5060</v>
      </c>
      <c r="B2773" t="s">
        <v>5672</v>
      </c>
      <c r="C2773" t="s">
        <v>5885</v>
      </c>
      <c r="D2773" t="s">
        <v>40</v>
      </c>
      <c r="E2773">
        <v>1</v>
      </c>
      <c r="F2773">
        <v>4</v>
      </c>
      <c r="G2773" t="s">
        <v>9</v>
      </c>
      <c r="H2773">
        <v>1</v>
      </c>
    </row>
    <row r="2774" spans="1:8" x14ac:dyDescent="0.45">
      <c r="A2774" t="s">
        <v>5060</v>
      </c>
      <c r="B2774" t="s">
        <v>5672</v>
      </c>
      <c r="C2774" t="s">
        <v>5885</v>
      </c>
      <c r="D2774" t="s">
        <v>40</v>
      </c>
      <c r="E2774">
        <v>1</v>
      </c>
      <c r="F2774">
        <v>4</v>
      </c>
      <c r="G2774" t="s">
        <v>10</v>
      </c>
      <c r="H2774">
        <v>1</v>
      </c>
    </row>
    <row r="2775" spans="1:8" x14ac:dyDescent="0.45">
      <c r="A2775" t="s">
        <v>5060</v>
      </c>
      <c r="B2775" t="s">
        <v>5672</v>
      </c>
      <c r="C2775" t="s">
        <v>5885</v>
      </c>
      <c r="D2775" t="s">
        <v>40</v>
      </c>
      <c r="E2775">
        <v>1</v>
      </c>
      <c r="F2775">
        <v>4</v>
      </c>
      <c r="G2775" t="s">
        <v>14</v>
      </c>
      <c r="H2775">
        <v>1</v>
      </c>
    </row>
    <row r="2776" spans="1:8" x14ac:dyDescent="0.45">
      <c r="A2776" t="s">
        <v>4785</v>
      </c>
      <c r="B2776" t="s">
        <v>5651</v>
      </c>
      <c r="C2776" t="s">
        <v>5864</v>
      </c>
      <c r="D2776" t="s">
        <v>34</v>
      </c>
      <c r="E2776">
        <v>1</v>
      </c>
      <c r="F2776">
        <v>3</v>
      </c>
      <c r="G2776" t="s">
        <v>10</v>
      </c>
      <c r="H2776">
        <v>1</v>
      </c>
    </row>
    <row r="2777" spans="1:8" x14ac:dyDescent="0.45">
      <c r="A2777" t="s">
        <v>760</v>
      </c>
      <c r="B2777" t="s">
        <v>5651</v>
      </c>
      <c r="C2777" t="s">
        <v>5864</v>
      </c>
      <c r="D2777" t="s">
        <v>34</v>
      </c>
      <c r="E2777">
        <v>1</v>
      </c>
      <c r="F2777">
        <v>1</v>
      </c>
      <c r="G2777" t="s">
        <v>9</v>
      </c>
      <c r="H2777">
        <v>1</v>
      </c>
    </row>
    <row r="2778" spans="1:8" x14ac:dyDescent="0.45">
      <c r="A2778" t="s">
        <v>1557</v>
      </c>
      <c r="B2778" t="s">
        <v>5651</v>
      </c>
      <c r="C2778" t="s">
        <v>5864</v>
      </c>
      <c r="D2778" t="s">
        <v>40</v>
      </c>
      <c r="E2778">
        <v>1</v>
      </c>
      <c r="F2778">
        <v>3</v>
      </c>
      <c r="G2778" t="s">
        <v>10</v>
      </c>
      <c r="H2778">
        <v>1</v>
      </c>
    </row>
    <row r="2779" spans="1:8" x14ac:dyDescent="0.45">
      <c r="A2779" t="s">
        <v>4029</v>
      </c>
      <c r="B2779" t="s">
        <v>5654</v>
      </c>
      <c r="C2779" t="s">
        <v>5867</v>
      </c>
      <c r="D2779" t="s">
        <v>40</v>
      </c>
      <c r="E2779">
        <v>1</v>
      </c>
      <c r="F2779">
        <v>4</v>
      </c>
      <c r="G2779" t="s">
        <v>9</v>
      </c>
      <c r="H2779">
        <v>1</v>
      </c>
    </row>
    <row r="2780" spans="1:8" x14ac:dyDescent="0.45">
      <c r="A2780" t="s">
        <v>4029</v>
      </c>
      <c r="B2780" t="s">
        <v>5654</v>
      </c>
      <c r="C2780" t="s">
        <v>5867</v>
      </c>
      <c r="D2780" t="s">
        <v>40</v>
      </c>
      <c r="E2780">
        <v>1</v>
      </c>
      <c r="F2780">
        <v>4</v>
      </c>
      <c r="G2780" t="s">
        <v>10</v>
      </c>
      <c r="H2780">
        <v>1</v>
      </c>
    </row>
    <row r="2781" spans="1:8" x14ac:dyDescent="0.45">
      <c r="A2781" t="s">
        <v>4029</v>
      </c>
      <c r="B2781" t="s">
        <v>5654</v>
      </c>
      <c r="C2781" t="s">
        <v>5867</v>
      </c>
      <c r="D2781" t="s">
        <v>40</v>
      </c>
      <c r="E2781">
        <v>1</v>
      </c>
      <c r="F2781">
        <v>4</v>
      </c>
      <c r="G2781" t="s">
        <v>8</v>
      </c>
      <c r="H2781">
        <v>1</v>
      </c>
    </row>
    <row r="2782" spans="1:8" x14ac:dyDescent="0.45">
      <c r="A2782" t="s">
        <v>4444</v>
      </c>
      <c r="B2782" t="s">
        <v>5649</v>
      </c>
      <c r="C2782" t="s">
        <v>5862</v>
      </c>
      <c r="D2782" t="s">
        <v>40</v>
      </c>
      <c r="E2782">
        <v>1</v>
      </c>
      <c r="F2782">
        <v>4</v>
      </c>
      <c r="G2782" t="s">
        <v>14</v>
      </c>
      <c r="H2782">
        <v>1</v>
      </c>
    </row>
    <row r="2783" spans="1:8" x14ac:dyDescent="0.45">
      <c r="A2783" t="s">
        <v>4444</v>
      </c>
      <c r="B2783" t="s">
        <v>5649</v>
      </c>
      <c r="C2783" t="s">
        <v>5862</v>
      </c>
      <c r="D2783" t="s">
        <v>40</v>
      </c>
      <c r="E2783">
        <v>1</v>
      </c>
      <c r="F2783">
        <v>4</v>
      </c>
      <c r="G2783" t="s">
        <v>8</v>
      </c>
      <c r="H2783">
        <v>1</v>
      </c>
    </row>
    <row r="2784" spans="1:8" x14ac:dyDescent="0.45">
      <c r="A2784" t="s">
        <v>4444</v>
      </c>
      <c r="B2784" t="s">
        <v>5649</v>
      </c>
      <c r="C2784" t="s">
        <v>5862</v>
      </c>
      <c r="D2784" t="s">
        <v>40</v>
      </c>
      <c r="E2784">
        <v>1</v>
      </c>
      <c r="F2784">
        <v>4</v>
      </c>
      <c r="G2784" t="s">
        <v>10</v>
      </c>
      <c r="H2784">
        <v>1</v>
      </c>
    </row>
    <row r="2785" spans="1:8" x14ac:dyDescent="0.45">
      <c r="A2785" t="s">
        <v>438</v>
      </c>
      <c r="B2785" t="s">
        <v>5624</v>
      </c>
      <c r="C2785" t="s">
        <v>5837</v>
      </c>
      <c r="D2785" t="s">
        <v>40</v>
      </c>
      <c r="E2785">
        <v>1</v>
      </c>
      <c r="F2785">
        <v>3</v>
      </c>
      <c r="G2785" t="s">
        <v>16</v>
      </c>
      <c r="H2785">
        <v>1</v>
      </c>
    </row>
    <row r="2786" spans="1:8" x14ac:dyDescent="0.45">
      <c r="A2786" t="s">
        <v>438</v>
      </c>
      <c r="B2786" t="s">
        <v>5624</v>
      </c>
      <c r="C2786" t="s">
        <v>5837</v>
      </c>
      <c r="D2786" t="s">
        <v>40</v>
      </c>
      <c r="E2786">
        <v>1</v>
      </c>
      <c r="F2786">
        <v>3</v>
      </c>
      <c r="G2786" t="s">
        <v>8</v>
      </c>
      <c r="H2786">
        <v>1</v>
      </c>
    </row>
    <row r="2787" spans="1:8" x14ac:dyDescent="0.45">
      <c r="A2787" t="s">
        <v>1857</v>
      </c>
      <c r="B2787" t="s">
        <v>5631</v>
      </c>
      <c r="C2787" t="s">
        <v>5844</v>
      </c>
      <c r="D2787" t="s">
        <v>34</v>
      </c>
      <c r="E2787">
        <v>1</v>
      </c>
      <c r="F2787">
        <v>3</v>
      </c>
      <c r="G2787" t="s">
        <v>9</v>
      </c>
      <c r="H2787">
        <v>1</v>
      </c>
    </row>
    <row r="2788" spans="1:8" x14ac:dyDescent="0.45">
      <c r="A2788" t="s">
        <v>1857</v>
      </c>
      <c r="B2788" t="s">
        <v>5631</v>
      </c>
      <c r="C2788" t="s">
        <v>5844</v>
      </c>
      <c r="D2788" t="s">
        <v>34</v>
      </c>
      <c r="E2788">
        <v>1</v>
      </c>
      <c r="F2788">
        <v>3</v>
      </c>
      <c r="G2788" t="s">
        <v>8</v>
      </c>
      <c r="H2788">
        <v>1</v>
      </c>
    </row>
    <row r="2789" spans="1:8" x14ac:dyDescent="0.45">
      <c r="A2789" t="s">
        <v>3001</v>
      </c>
      <c r="B2789" t="s">
        <v>5645</v>
      </c>
      <c r="C2789" t="s">
        <v>5858</v>
      </c>
      <c r="D2789" t="s">
        <v>34</v>
      </c>
      <c r="E2789">
        <v>1</v>
      </c>
      <c r="F2789">
        <v>2</v>
      </c>
      <c r="G2789" t="s">
        <v>10</v>
      </c>
      <c r="H2789">
        <v>1</v>
      </c>
    </row>
    <row r="2790" spans="1:8" x14ac:dyDescent="0.45">
      <c r="A2790" t="s">
        <v>1359</v>
      </c>
      <c r="B2790" t="s">
        <v>5791</v>
      </c>
      <c r="C2790" t="s">
        <v>6004</v>
      </c>
      <c r="D2790" t="s">
        <v>34</v>
      </c>
      <c r="E2790">
        <v>1</v>
      </c>
      <c r="F2790">
        <v>2</v>
      </c>
      <c r="G2790" t="s">
        <v>14</v>
      </c>
      <c r="H2790">
        <v>1</v>
      </c>
    </row>
    <row r="2791" spans="1:8" x14ac:dyDescent="0.45">
      <c r="A2791" t="s">
        <v>1359</v>
      </c>
      <c r="B2791" t="s">
        <v>5791</v>
      </c>
      <c r="C2791" t="s">
        <v>6004</v>
      </c>
      <c r="D2791" t="s">
        <v>34</v>
      </c>
      <c r="E2791">
        <v>1</v>
      </c>
      <c r="F2791">
        <v>2</v>
      </c>
      <c r="G2791" t="s">
        <v>9</v>
      </c>
      <c r="H2791">
        <v>1</v>
      </c>
    </row>
    <row r="2792" spans="1:8" x14ac:dyDescent="0.45">
      <c r="A2792" t="s">
        <v>5524</v>
      </c>
      <c r="B2792" t="s">
        <v>5644</v>
      </c>
      <c r="C2792" t="s">
        <v>5857</v>
      </c>
      <c r="D2792" t="s">
        <v>40</v>
      </c>
      <c r="E2792">
        <v>1</v>
      </c>
      <c r="F2792">
        <v>3</v>
      </c>
      <c r="G2792" t="s">
        <v>8</v>
      </c>
      <c r="H2792">
        <v>1</v>
      </c>
    </row>
    <row r="2793" spans="1:8" x14ac:dyDescent="0.45">
      <c r="A2793" t="s">
        <v>5524</v>
      </c>
      <c r="B2793" t="s">
        <v>5644</v>
      </c>
      <c r="C2793" t="s">
        <v>5857</v>
      </c>
      <c r="D2793" t="s">
        <v>40</v>
      </c>
      <c r="E2793">
        <v>1</v>
      </c>
      <c r="F2793">
        <v>3</v>
      </c>
      <c r="G2793" t="s">
        <v>16</v>
      </c>
      <c r="H2793">
        <v>1</v>
      </c>
    </row>
    <row r="2794" spans="1:8" x14ac:dyDescent="0.45">
      <c r="A2794" t="s">
        <v>4918</v>
      </c>
      <c r="B2794" t="s">
        <v>5695</v>
      </c>
      <c r="C2794" t="s">
        <v>5908</v>
      </c>
      <c r="D2794" t="s">
        <v>34</v>
      </c>
      <c r="E2794">
        <v>1</v>
      </c>
      <c r="F2794">
        <v>4</v>
      </c>
      <c r="G2794" t="s">
        <v>8</v>
      </c>
      <c r="H2794">
        <v>1</v>
      </c>
    </row>
    <row r="2795" spans="1:8" x14ac:dyDescent="0.45">
      <c r="A2795" t="s">
        <v>4918</v>
      </c>
      <c r="B2795" t="s">
        <v>5695</v>
      </c>
      <c r="C2795" t="s">
        <v>5908</v>
      </c>
      <c r="D2795" t="s">
        <v>34</v>
      </c>
      <c r="E2795">
        <v>1</v>
      </c>
      <c r="F2795">
        <v>4</v>
      </c>
      <c r="G2795" t="s">
        <v>10</v>
      </c>
      <c r="H2795">
        <v>1</v>
      </c>
    </row>
    <row r="2796" spans="1:8" x14ac:dyDescent="0.45">
      <c r="A2796" t="s">
        <v>4918</v>
      </c>
      <c r="B2796" t="s">
        <v>5695</v>
      </c>
      <c r="C2796" t="s">
        <v>5908</v>
      </c>
      <c r="D2796" t="s">
        <v>34</v>
      </c>
      <c r="E2796">
        <v>1</v>
      </c>
      <c r="F2796">
        <v>4</v>
      </c>
      <c r="G2796" t="s">
        <v>16</v>
      </c>
      <c r="H2796">
        <v>1</v>
      </c>
    </row>
    <row r="2797" spans="1:8" x14ac:dyDescent="0.45">
      <c r="A2797" t="s">
        <v>742</v>
      </c>
      <c r="B2797" t="s">
        <v>5687</v>
      </c>
      <c r="C2797" t="s">
        <v>5900</v>
      </c>
      <c r="D2797" t="s">
        <v>133</v>
      </c>
      <c r="E2797">
        <v>1</v>
      </c>
      <c r="F2797">
        <v>3</v>
      </c>
      <c r="G2797" t="s">
        <v>14</v>
      </c>
      <c r="H2797">
        <v>1</v>
      </c>
    </row>
    <row r="2798" spans="1:8" x14ac:dyDescent="0.45">
      <c r="A2798" t="s">
        <v>742</v>
      </c>
      <c r="B2798" t="s">
        <v>5687</v>
      </c>
      <c r="C2798" t="s">
        <v>5900</v>
      </c>
      <c r="D2798" t="s">
        <v>133</v>
      </c>
      <c r="E2798">
        <v>1</v>
      </c>
      <c r="F2798">
        <v>3</v>
      </c>
      <c r="G2798" t="s">
        <v>9</v>
      </c>
      <c r="H2798">
        <v>1</v>
      </c>
    </row>
    <row r="2799" spans="1:8" x14ac:dyDescent="0.45">
      <c r="A2799" t="s">
        <v>5252</v>
      </c>
      <c r="B2799" t="s">
        <v>5654</v>
      </c>
      <c r="C2799" t="s">
        <v>5867</v>
      </c>
      <c r="D2799" t="s">
        <v>34</v>
      </c>
      <c r="E2799">
        <v>1</v>
      </c>
      <c r="F2799">
        <v>3</v>
      </c>
      <c r="G2799" t="s">
        <v>8</v>
      </c>
      <c r="H2799">
        <v>1</v>
      </c>
    </row>
    <row r="2800" spans="1:8" x14ac:dyDescent="0.45">
      <c r="A2800" t="s">
        <v>3710</v>
      </c>
      <c r="B2800" t="s">
        <v>5631</v>
      </c>
      <c r="C2800" t="s">
        <v>5844</v>
      </c>
      <c r="D2800" t="s">
        <v>34</v>
      </c>
      <c r="E2800">
        <v>1</v>
      </c>
      <c r="F2800">
        <v>3</v>
      </c>
      <c r="G2800" t="s">
        <v>16</v>
      </c>
      <c r="H2800">
        <v>1</v>
      </c>
    </row>
    <row r="2801" spans="1:8" x14ac:dyDescent="0.45">
      <c r="A2801" t="s">
        <v>3710</v>
      </c>
      <c r="B2801" t="s">
        <v>5631</v>
      </c>
      <c r="C2801" t="s">
        <v>5844</v>
      </c>
      <c r="D2801" t="s">
        <v>34</v>
      </c>
      <c r="E2801">
        <v>1</v>
      </c>
      <c r="F2801">
        <v>3</v>
      </c>
      <c r="G2801" t="s">
        <v>8</v>
      </c>
      <c r="H2801">
        <v>1</v>
      </c>
    </row>
    <row r="2802" spans="1:8" x14ac:dyDescent="0.45">
      <c r="A2802" t="s">
        <v>2265</v>
      </c>
      <c r="B2802" t="s">
        <v>5651</v>
      </c>
      <c r="C2802" t="s">
        <v>5864</v>
      </c>
      <c r="D2802" t="s">
        <v>40</v>
      </c>
      <c r="E2802">
        <v>1</v>
      </c>
      <c r="F2802">
        <v>2</v>
      </c>
      <c r="G2802" t="s">
        <v>10</v>
      </c>
      <c r="H2802">
        <v>1</v>
      </c>
    </row>
    <row r="2803" spans="1:8" x14ac:dyDescent="0.45">
      <c r="A2803" t="s">
        <v>1118</v>
      </c>
      <c r="B2803" t="s">
        <v>5757</v>
      </c>
      <c r="C2803" t="s">
        <v>5970</v>
      </c>
      <c r="D2803" t="s">
        <v>40</v>
      </c>
      <c r="E2803">
        <v>1</v>
      </c>
      <c r="F2803">
        <v>3</v>
      </c>
      <c r="G2803" t="s">
        <v>16</v>
      </c>
      <c r="H2803">
        <v>1</v>
      </c>
    </row>
    <row r="2804" spans="1:8" x14ac:dyDescent="0.45">
      <c r="A2804" t="s">
        <v>3442</v>
      </c>
      <c r="B2804" t="s">
        <v>5654</v>
      </c>
      <c r="C2804" t="s">
        <v>5867</v>
      </c>
      <c r="D2804" t="s">
        <v>40</v>
      </c>
      <c r="E2804">
        <v>1</v>
      </c>
      <c r="F2804">
        <v>2</v>
      </c>
      <c r="G2804" t="s">
        <v>8</v>
      </c>
      <c r="H2804">
        <v>1</v>
      </c>
    </row>
    <row r="2805" spans="1:8" x14ac:dyDescent="0.45">
      <c r="A2805" t="s">
        <v>4722</v>
      </c>
      <c r="B2805" t="s">
        <v>5631</v>
      </c>
      <c r="C2805" t="s">
        <v>5844</v>
      </c>
      <c r="D2805" t="s">
        <v>34</v>
      </c>
      <c r="E2805">
        <v>1</v>
      </c>
      <c r="F2805">
        <v>2</v>
      </c>
      <c r="G2805" t="s">
        <v>14</v>
      </c>
      <c r="H2805">
        <v>1</v>
      </c>
    </row>
    <row r="2806" spans="1:8" x14ac:dyDescent="0.45">
      <c r="A2806" t="s">
        <v>4722</v>
      </c>
      <c r="B2806" t="s">
        <v>5631</v>
      </c>
      <c r="C2806" t="s">
        <v>5844</v>
      </c>
      <c r="D2806" t="s">
        <v>34</v>
      </c>
      <c r="E2806">
        <v>1</v>
      </c>
      <c r="F2806">
        <v>2</v>
      </c>
      <c r="G2806" t="s">
        <v>9</v>
      </c>
      <c r="H2806">
        <v>1</v>
      </c>
    </row>
    <row r="2807" spans="1:8" x14ac:dyDescent="0.45">
      <c r="A2807" t="s">
        <v>1222</v>
      </c>
      <c r="B2807" t="s">
        <v>5624</v>
      </c>
      <c r="C2807" t="s">
        <v>5837</v>
      </c>
      <c r="D2807" t="s">
        <v>40</v>
      </c>
      <c r="E2807">
        <v>1</v>
      </c>
      <c r="F2807">
        <v>4</v>
      </c>
      <c r="G2807" t="s">
        <v>9</v>
      </c>
      <c r="H2807">
        <v>1</v>
      </c>
    </row>
    <row r="2808" spans="1:8" x14ac:dyDescent="0.45">
      <c r="A2808" t="s">
        <v>1222</v>
      </c>
      <c r="B2808" t="s">
        <v>5624</v>
      </c>
      <c r="C2808" t="s">
        <v>5837</v>
      </c>
      <c r="D2808" t="s">
        <v>40</v>
      </c>
      <c r="E2808">
        <v>1</v>
      </c>
      <c r="F2808">
        <v>4</v>
      </c>
      <c r="G2808" t="s">
        <v>8</v>
      </c>
      <c r="H2808">
        <v>1</v>
      </c>
    </row>
    <row r="2809" spans="1:8" x14ac:dyDescent="0.45">
      <c r="A2809" t="s">
        <v>2854</v>
      </c>
      <c r="B2809" t="s">
        <v>5794</v>
      </c>
      <c r="C2809" t="s">
        <v>6007</v>
      </c>
      <c r="D2809" t="s">
        <v>133</v>
      </c>
      <c r="E2809">
        <v>1</v>
      </c>
      <c r="F2809">
        <v>2</v>
      </c>
      <c r="G2809" t="s">
        <v>8</v>
      </c>
      <c r="H2809">
        <v>1</v>
      </c>
    </row>
    <row r="2810" spans="1:8" x14ac:dyDescent="0.45">
      <c r="A2810" t="s">
        <v>3102</v>
      </c>
      <c r="B2810" t="s">
        <v>5627</v>
      </c>
      <c r="C2810" t="s">
        <v>5840</v>
      </c>
      <c r="D2810" t="s">
        <v>40</v>
      </c>
      <c r="E2810">
        <v>1</v>
      </c>
      <c r="F2810">
        <v>2</v>
      </c>
      <c r="G2810" t="s">
        <v>8</v>
      </c>
      <c r="H2810">
        <v>1</v>
      </c>
    </row>
    <row r="2811" spans="1:8" x14ac:dyDescent="0.45">
      <c r="A2811" t="s">
        <v>4382</v>
      </c>
      <c r="B2811" t="s">
        <v>5644</v>
      </c>
      <c r="C2811" t="s">
        <v>5857</v>
      </c>
      <c r="D2811" t="s">
        <v>34</v>
      </c>
      <c r="E2811">
        <v>1</v>
      </c>
      <c r="F2811">
        <v>3</v>
      </c>
      <c r="G2811" t="s">
        <v>9</v>
      </c>
      <c r="H2811">
        <v>1</v>
      </c>
    </row>
    <row r="2812" spans="1:8" x14ac:dyDescent="0.45">
      <c r="A2812" t="s">
        <v>4382</v>
      </c>
      <c r="B2812" t="s">
        <v>5644</v>
      </c>
      <c r="C2812" t="s">
        <v>5857</v>
      </c>
      <c r="D2812" t="s">
        <v>34</v>
      </c>
      <c r="E2812">
        <v>1</v>
      </c>
      <c r="F2812">
        <v>3</v>
      </c>
      <c r="G2812" t="s">
        <v>8</v>
      </c>
      <c r="H2812">
        <v>1</v>
      </c>
    </row>
    <row r="2813" spans="1:8" x14ac:dyDescent="0.45">
      <c r="A2813" t="s">
        <v>174</v>
      </c>
      <c r="B2813" t="s">
        <v>5631</v>
      </c>
      <c r="C2813" t="s">
        <v>5844</v>
      </c>
      <c r="D2813" t="s">
        <v>34</v>
      </c>
      <c r="E2813">
        <v>1</v>
      </c>
      <c r="F2813">
        <v>3</v>
      </c>
      <c r="G2813" t="s">
        <v>9</v>
      </c>
      <c r="H2813">
        <v>1</v>
      </c>
    </row>
    <row r="2814" spans="1:8" x14ac:dyDescent="0.45">
      <c r="A2814" t="s">
        <v>174</v>
      </c>
      <c r="B2814" t="s">
        <v>5631</v>
      </c>
      <c r="C2814" t="s">
        <v>5844</v>
      </c>
      <c r="D2814" t="s">
        <v>34</v>
      </c>
      <c r="E2814">
        <v>1</v>
      </c>
      <c r="F2814">
        <v>3</v>
      </c>
      <c r="G2814" t="s">
        <v>10</v>
      </c>
      <c r="H2814">
        <v>1</v>
      </c>
    </row>
    <row r="2815" spans="1:8" x14ac:dyDescent="0.45">
      <c r="A2815" t="s">
        <v>1831</v>
      </c>
      <c r="B2815" t="s">
        <v>5651</v>
      </c>
      <c r="C2815" t="s">
        <v>5864</v>
      </c>
      <c r="D2815" t="s">
        <v>40</v>
      </c>
      <c r="E2815">
        <v>1</v>
      </c>
      <c r="F2815">
        <v>5</v>
      </c>
      <c r="G2815" t="s">
        <v>10</v>
      </c>
      <c r="H2815">
        <v>1</v>
      </c>
    </row>
    <row r="2816" spans="1:8" x14ac:dyDescent="0.45">
      <c r="A2816" t="s">
        <v>1831</v>
      </c>
      <c r="B2816" t="s">
        <v>5651</v>
      </c>
      <c r="C2816" t="s">
        <v>5864</v>
      </c>
      <c r="D2816" t="s">
        <v>40</v>
      </c>
      <c r="E2816">
        <v>1</v>
      </c>
      <c r="F2816">
        <v>5</v>
      </c>
      <c r="G2816" t="s">
        <v>8</v>
      </c>
      <c r="H2816">
        <v>1</v>
      </c>
    </row>
    <row r="2817" spans="1:8" x14ac:dyDescent="0.45">
      <c r="A2817" t="s">
        <v>2806</v>
      </c>
      <c r="B2817" t="s">
        <v>5647</v>
      </c>
      <c r="C2817" t="s">
        <v>5860</v>
      </c>
      <c r="D2817" t="s">
        <v>40</v>
      </c>
      <c r="E2817">
        <v>1</v>
      </c>
      <c r="F2817">
        <v>3</v>
      </c>
      <c r="G2817" t="s">
        <v>8</v>
      </c>
      <c r="H2817">
        <v>1</v>
      </c>
    </row>
    <row r="2818" spans="1:8" x14ac:dyDescent="0.45">
      <c r="A2818" t="s">
        <v>2806</v>
      </c>
      <c r="B2818" t="s">
        <v>5647</v>
      </c>
      <c r="C2818" t="s">
        <v>5860</v>
      </c>
      <c r="D2818" t="s">
        <v>40</v>
      </c>
      <c r="E2818">
        <v>1</v>
      </c>
      <c r="F2818">
        <v>3</v>
      </c>
      <c r="G2818" t="s">
        <v>16</v>
      </c>
      <c r="H2818">
        <v>1</v>
      </c>
    </row>
    <row r="2819" spans="1:8" x14ac:dyDescent="0.45">
      <c r="A2819" t="s">
        <v>1328</v>
      </c>
      <c r="B2819" t="s">
        <v>5795</v>
      </c>
      <c r="C2819" t="s">
        <v>6008</v>
      </c>
      <c r="D2819" t="s">
        <v>40</v>
      </c>
      <c r="E2819">
        <v>1</v>
      </c>
      <c r="F2819">
        <v>2</v>
      </c>
      <c r="G2819" t="s">
        <v>8</v>
      </c>
      <c r="H2819">
        <v>1</v>
      </c>
    </row>
    <row r="2820" spans="1:8" x14ac:dyDescent="0.45">
      <c r="A2820" t="s">
        <v>558</v>
      </c>
      <c r="B2820" t="s">
        <v>5715</v>
      </c>
      <c r="C2820" t="s">
        <v>5928</v>
      </c>
      <c r="D2820" t="s">
        <v>40</v>
      </c>
      <c r="E2820">
        <v>1</v>
      </c>
      <c r="F2820">
        <v>4</v>
      </c>
      <c r="G2820" t="s">
        <v>16</v>
      </c>
      <c r="H2820">
        <v>1</v>
      </c>
    </row>
    <row r="2821" spans="1:8" x14ac:dyDescent="0.45">
      <c r="A2821" t="s">
        <v>558</v>
      </c>
      <c r="B2821" t="s">
        <v>5715</v>
      </c>
      <c r="C2821" t="s">
        <v>5928</v>
      </c>
      <c r="D2821" t="s">
        <v>40</v>
      </c>
      <c r="E2821">
        <v>1</v>
      </c>
      <c r="F2821">
        <v>4</v>
      </c>
      <c r="G2821" t="s">
        <v>10</v>
      </c>
      <c r="H2821">
        <v>1</v>
      </c>
    </row>
    <row r="2822" spans="1:8" x14ac:dyDescent="0.45">
      <c r="A2822" t="s">
        <v>558</v>
      </c>
      <c r="B2822" t="s">
        <v>5715</v>
      </c>
      <c r="C2822" t="s">
        <v>5928</v>
      </c>
      <c r="D2822" t="s">
        <v>40</v>
      </c>
      <c r="E2822">
        <v>1</v>
      </c>
      <c r="F2822">
        <v>4</v>
      </c>
      <c r="G2822" t="s">
        <v>8</v>
      </c>
      <c r="H2822">
        <v>1</v>
      </c>
    </row>
    <row r="2823" spans="1:8" x14ac:dyDescent="0.45">
      <c r="A2823" t="s">
        <v>3865</v>
      </c>
      <c r="B2823" t="s">
        <v>5796</v>
      </c>
      <c r="C2823" t="s">
        <v>6009</v>
      </c>
      <c r="D2823" t="s">
        <v>40</v>
      </c>
      <c r="E2823">
        <v>1</v>
      </c>
      <c r="F2823">
        <v>3</v>
      </c>
      <c r="G2823" t="s">
        <v>8</v>
      </c>
      <c r="H2823">
        <v>1</v>
      </c>
    </row>
    <row r="2824" spans="1:8" x14ac:dyDescent="0.45">
      <c r="A2824" t="s">
        <v>3865</v>
      </c>
      <c r="B2824" t="s">
        <v>5796</v>
      </c>
      <c r="C2824" t="s">
        <v>6009</v>
      </c>
      <c r="D2824" t="s">
        <v>40</v>
      </c>
      <c r="E2824">
        <v>1</v>
      </c>
      <c r="F2824">
        <v>3</v>
      </c>
      <c r="G2824" t="s">
        <v>14</v>
      </c>
      <c r="H2824">
        <v>1</v>
      </c>
    </row>
    <row r="2825" spans="1:8" x14ac:dyDescent="0.45">
      <c r="A2825" t="s">
        <v>2368</v>
      </c>
      <c r="B2825" t="s">
        <v>5690</v>
      </c>
      <c r="C2825" t="s">
        <v>5903</v>
      </c>
      <c r="D2825" t="s">
        <v>40</v>
      </c>
      <c r="E2825">
        <v>1</v>
      </c>
      <c r="F2825">
        <v>4</v>
      </c>
      <c r="G2825" t="s">
        <v>16</v>
      </c>
      <c r="H2825">
        <v>1</v>
      </c>
    </row>
    <row r="2826" spans="1:8" x14ac:dyDescent="0.45">
      <c r="A2826" t="s">
        <v>2368</v>
      </c>
      <c r="B2826" t="s">
        <v>5690</v>
      </c>
      <c r="C2826" t="s">
        <v>5903</v>
      </c>
      <c r="D2826" t="s">
        <v>40</v>
      </c>
      <c r="E2826">
        <v>1</v>
      </c>
      <c r="F2826">
        <v>4</v>
      </c>
      <c r="G2826" t="s">
        <v>9</v>
      </c>
      <c r="H2826">
        <v>1</v>
      </c>
    </row>
    <row r="2827" spans="1:8" x14ac:dyDescent="0.45">
      <c r="A2827" t="s">
        <v>2368</v>
      </c>
      <c r="B2827" t="s">
        <v>5690</v>
      </c>
      <c r="C2827" t="s">
        <v>5903</v>
      </c>
      <c r="D2827" t="s">
        <v>40</v>
      </c>
      <c r="E2827">
        <v>1</v>
      </c>
      <c r="F2827">
        <v>4</v>
      </c>
      <c r="G2827" t="s">
        <v>8</v>
      </c>
      <c r="H2827">
        <v>1</v>
      </c>
    </row>
    <row r="2828" spans="1:8" x14ac:dyDescent="0.45">
      <c r="A2828" t="s">
        <v>5240</v>
      </c>
      <c r="B2828" t="s">
        <v>5755</v>
      </c>
      <c r="C2828" t="s">
        <v>5968</v>
      </c>
      <c r="D2828" t="s">
        <v>40</v>
      </c>
      <c r="E2828">
        <v>1</v>
      </c>
      <c r="F2828">
        <v>2</v>
      </c>
      <c r="G2828" t="s">
        <v>8</v>
      </c>
      <c r="H2828">
        <v>1</v>
      </c>
    </row>
    <row r="2829" spans="1:8" x14ac:dyDescent="0.45">
      <c r="A2829" t="s">
        <v>4821</v>
      </c>
      <c r="B2829" t="s">
        <v>5631</v>
      </c>
      <c r="C2829" t="s">
        <v>5844</v>
      </c>
      <c r="D2829" t="s">
        <v>34</v>
      </c>
      <c r="E2829">
        <v>1</v>
      </c>
      <c r="F2829">
        <v>4</v>
      </c>
      <c r="G2829" t="s">
        <v>8</v>
      </c>
      <c r="H2829">
        <v>1</v>
      </c>
    </row>
    <row r="2830" spans="1:8" x14ac:dyDescent="0.45">
      <c r="A2830" t="s">
        <v>4821</v>
      </c>
      <c r="B2830" t="s">
        <v>5631</v>
      </c>
      <c r="C2830" t="s">
        <v>5844</v>
      </c>
      <c r="D2830" t="s">
        <v>34</v>
      </c>
      <c r="E2830">
        <v>1</v>
      </c>
      <c r="F2830">
        <v>4</v>
      </c>
      <c r="G2830" t="s">
        <v>9</v>
      </c>
      <c r="H2830">
        <v>1</v>
      </c>
    </row>
    <row r="2831" spans="1:8" x14ac:dyDescent="0.45">
      <c r="A2831" t="s">
        <v>4821</v>
      </c>
      <c r="B2831" t="s">
        <v>5631</v>
      </c>
      <c r="C2831" t="s">
        <v>5844</v>
      </c>
      <c r="D2831" t="s">
        <v>34</v>
      </c>
      <c r="E2831">
        <v>1</v>
      </c>
      <c r="F2831">
        <v>4</v>
      </c>
      <c r="G2831" t="s">
        <v>10</v>
      </c>
      <c r="H2831">
        <v>1</v>
      </c>
    </row>
    <row r="2832" spans="1:8" x14ac:dyDescent="0.45">
      <c r="A2832" t="s">
        <v>663</v>
      </c>
      <c r="B2832" t="s">
        <v>5658</v>
      </c>
      <c r="C2832" t="s">
        <v>5871</v>
      </c>
      <c r="D2832" t="s">
        <v>40</v>
      </c>
      <c r="E2832">
        <v>1</v>
      </c>
      <c r="F2832">
        <v>2</v>
      </c>
      <c r="G2832" t="s">
        <v>10</v>
      </c>
      <c r="H2832">
        <v>1</v>
      </c>
    </row>
    <row r="2833" spans="1:8" x14ac:dyDescent="0.45">
      <c r="A2833" t="s">
        <v>2652</v>
      </c>
      <c r="B2833" t="s">
        <v>5700</v>
      </c>
      <c r="C2833" t="s">
        <v>5913</v>
      </c>
      <c r="D2833" t="s">
        <v>133</v>
      </c>
      <c r="E2833">
        <v>1</v>
      </c>
      <c r="F2833">
        <v>2</v>
      </c>
      <c r="G2833" t="s">
        <v>16</v>
      </c>
      <c r="H2833">
        <v>1</v>
      </c>
    </row>
    <row r="2834" spans="1:8" x14ac:dyDescent="0.45">
      <c r="A2834" t="s">
        <v>4237</v>
      </c>
      <c r="B2834" t="s">
        <v>5672</v>
      </c>
      <c r="C2834" t="s">
        <v>5885</v>
      </c>
      <c r="D2834" t="s">
        <v>34</v>
      </c>
      <c r="E2834">
        <v>1</v>
      </c>
      <c r="F2834">
        <v>4</v>
      </c>
      <c r="G2834" t="s">
        <v>16</v>
      </c>
      <c r="H2834">
        <v>1</v>
      </c>
    </row>
    <row r="2835" spans="1:8" x14ac:dyDescent="0.45">
      <c r="A2835" t="s">
        <v>4237</v>
      </c>
      <c r="B2835" t="s">
        <v>5672</v>
      </c>
      <c r="C2835" t="s">
        <v>5885</v>
      </c>
      <c r="D2835" t="s">
        <v>34</v>
      </c>
      <c r="E2835">
        <v>1</v>
      </c>
      <c r="F2835">
        <v>4</v>
      </c>
      <c r="G2835" t="s">
        <v>8</v>
      </c>
      <c r="H2835">
        <v>1</v>
      </c>
    </row>
    <row r="2836" spans="1:8" x14ac:dyDescent="0.45">
      <c r="A2836" t="s">
        <v>4488</v>
      </c>
      <c r="B2836" t="s">
        <v>5797</v>
      </c>
      <c r="C2836" t="s">
        <v>6010</v>
      </c>
      <c r="D2836" t="s">
        <v>40</v>
      </c>
      <c r="E2836">
        <v>1</v>
      </c>
      <c r="F2836">
        <v>3</v>
      </c>
      <c r="G2836" t="s">
        <v>14</v>
      </c>
      <c r="H2836">
        <v>1</v>
      </c>
    </row>
    <row r="2837" spans="1:8" x14ac:dyDescent="0.45">
      <c r="A2837" t="s">
        <v>4488</v>
      </c>
      <c r="B2837" t="s">
        <v>5797</v>
      </c>
      <c r="C2837" t="s">
        <v>6010</v>
      </c>
      <c r="D2837" t="s">
        <v>40</v>
      </c>
      <c r="E2837">
        <v>1</v>
      </c>
      <c r="F2837">
        <v>3</v>
      </c>
      <c r="G2837" t="s">
        <v>8</v>
      </c>
      <c r="H2837">
        <v>1</v>
      </c>
    </row>
    <row r="2838" spans="1:8" x14ac:dyDescent="0.45">
      <c r="A2838" t="s">
        <v>715</v>
      </c>
      <c r="B2838" t="s">
        <v>5631</v>
      </c>
      <c r="C2838" t="s">
        <v>5844</v>
      </c>
      <c r="D2838" t="s">
        <v>34</v>
      </c>
      <c r="E2838">
        <v>1</v>
      </c>
      <c r="F2838">
        <v>3</v>
      </c>
      <c r="G2838" t="s">
        <v>9</v>
      </c>
      <c r="H2838">
        <v>1</v>
      </c>
    </row>
    <row r="2839" spans="1:8" x14ac:dyDescent="0.45">
      <c r="A2839" t="s">
        <v>715</v>
      </c>
      <c r="B2839" t="s">
        <v>5631</v>
      </c>
      <c r="C2839" t="s">
        <v>5844</v>
      </c>
      <c r="D2839" t="s">
        <v>34</v>
      </c>
      <c r="E2839">
        <v>1</v>
      </c>
      <c r="F2839">
        <v>3</v>
      </c>
      <c r="G2839" t="s">
        <v>8</v>
      </c>
      <c r="H2839">
        <v>1</v>
      </c>
    </row>
    <row r="2840" spans="1:8" x14ac:dyDescent="0.45">
      <c r="A2840" t="s">
        <v>1642</v>
      </c>
      <c r="B2840" t="s">
        <v>5624</v>
      </c>
      <c r="C2840" t="s">
        <v>5837</v>
      </c>
      <c r="D2840" t="s">
        <v>34</v>
      </c>
      <c r="E2840">
        <v>1</v>
      </c>
      <c r="F2840">
        <v>2</v>
      </c>
      <c r="G2840" t="s">
        <v>8</v>
      </c>
      <c r="H2840">
        <v>1</v>
      </c>
    </row>
    <row r="2841" spans="1:8" x14ac:dyDescent="0.45">
      <c r="A2841" t="s">
        <v>2944</v>
      </c>
      <c r="B2841" t="s">
        <v>5651</v>
      </c>
      <c r="C2841" t="s">
        <v>5864</v>
      </c>
      <c r="D2841" t="s">
        <v>40</v>
      </c>
      <c r="E2841">
        <v>1</v>
      </c>
      <c r="F2841">
        <v>4</v>
      </c>
      <c r="G2841" t="s">
        <v>9</v>
      </c>
      <c r="H2841">
        <v>1</v>
      </c>
    </row>
    <row r="2842" spans="1:8" x14ac:dyDescent="0.45">
      <c r="A2842" t="s">
        <v>2944</v>
      </c>
      <c r="B2842" t="s">
        <v>5651</v>
      </c>
      <c r="C2842" t="s">
        <v>5864</v>
      </c>
      <c r="D2842" t="s">
        <v>40</v>
      </c>
      <c r="E2842">
        <v>1</v>
      </c>
      <c r="F2842">
        <v>4</v>
      </c>
      <c r="G2842" t="s">
        <v>10</v>
      </c>
      <c r="H2842">
        <v>1</v>
      </c>
    </row>
    <row r="2843" spans="1:8" x14ac:dyDescent="0.45">
      <c r="A2843" t="s">
        <v>2944</v>
      </c>
      <c r="B2843" t="s">
        <v>5651</v>
      </c>
      <c r="C2843" t="s">
        <v>5864</v>
      </c>
      <c r="D2843" t="s">
        <v>40</v>
      </c>
      <c r="E2843">
        <v>1</v>
      </c>
      <c r="F2843">
        <v>4</v>
      </c>
      <c r="G2843" t="s">
        <v>16</v>
      </c>
      <c r="H2843">
        <v>1</v>
      </c>
    </row>
    <row r="2844" spans="1:8" x14ac:dyDescent="0.45">
      <c r="A2844" t="s">
        <v>1057</v>
      </c>
      <c r="B2844" t="s">
        <v>5640</v>
      </c>
      <c r="C2844" t="s">
        <v>5853</v>
      </c>
      <c r="D2844" t="s">
        <v>40</v>
      </c>
      <c r="E2844">
        <v>1</v>
      </c>
      <c r="F2844">
        <v>2</v>
      </c>
      <c r="G2844" t="s">
        <v>10</v>
      </c>
      <c r="H2844">
        <v>1</v>
      </c>
    </row>
    <row r="2845" spans="1:8" x14ac:dyDescent="0.45">
      <c r="A2845" t="s">
        <v>5077</v>
      </c>
      <c r="B2845" t="s">
        <v>5790</v>
      </c>
      <c r="C2845" t="s">
        <v>6003</v>
      </c>
      <c r="D2845" t="s">
        <v>40</v>
      </c>
      <c r="E2845">
        <v>1</v>
      </c>
      <c r="F2845">
        <v>3</v>
      </c>
      <c r="G2845" t="s">
        <v>10</v>
      </c>
      <c r="H2845">
        <v>1</v>
      </c>
    </row>
    <row r="2846" spans="1:8" x14ac:dyDescent="0.45">
      <c r="A2846" t="s">
        <v>5077</v>
      </c>
      <c r="B2846" t="s">
        <v>5790</v>
      </c>
      <c r="C2846" t="s">
        <v>6003</v>
      </c>
      <c r="D2846" t="s">
        <v>40</v>
      </c>
      <c r="E2846">
        <v>1</v>
      </c>
      <c r="F2846">
        <v>3</v>
      </c>
      <c r="G2846" t="s">
        <v>8</v>
      </c>
      <c r="H2846">
        <v>1</v>
      </c>
    </row>
    <row r="2847" spans="1:8" x14ac:dyDescent="0.45">
      <c r="A2847" t="s">
        <v>3648</v>
      </c>
      <c r="B2847" t="s">
        <v>5631</v>
      </c>
      <c r="C2847" t="s">
        <v>5844</v>
      </c>
      <c r="D2847" t="s">
        <v>34</v>
      </c>
      <c r="E2847">
        <v>1</v>
      </c>
      <c r="F2847">
        <v>4</v>
      </c>
      <c r="G2847" t="s">
        <v>10</v>
      </c>
      <c r="H2847">
        <v>1</v>
      </c>
    </row>
    <row r="2848" spans="1:8" x14ac:dyDescent="0.45">
      <c r="A2848" t="s">
        <v>3648</v>
      </c>
      <c r="B2848" t="s">
        <v>5631</v>
      </c>
      <c r="C2848" t="s">
        <v>5844</v>
      </c>
      <c r="D2848" t="s">
        <v>34</v>
      </c>
      <c r="E2848">
        <v>1</v>
      </c>
      <c r="F2848">
        <v>4</v>
      </c>
      <c r="G2848" t="s">
        <v>9</v>
      </c>
      <c r="H2848">
        <v>1</v>
      </c>
    </row>
    <row r="2849" spans="1:8" x14ac:dyDescent="0.45">
      <c r="A2849" t="s">
        <v>3648</v>
      </c>
      <c r="B2849" t="s">
        <v>5631</v>
      </c>
      <c r="C2849" t="s">
        <v>5844</v>
      </c>
      <c r="D2849" t="s">
        <v>34</v>
      </c>
      <c r="E2849">
        <v>1</v>
      </c>
      <c r="F2849">
        <v>4</v>
      </c>
      <c r="G2849" t="s">
        <v>8</v>
      </c>
      <c r="H2849">
        <v>1</v>
      </c>
    </row>
    <row r="2850" spans="1:8" x14ac:dyDescent="0.45">
      <c r="A2850" t="s">
        <v>2544</v>
      </c>
      <c r="B2850" t="s">
        <v>5624</v>
      </c>
      <c r="C2850" t="s">
        <v>5837</v>
      </c>
      <c r="D2850" t="s">
        <v>40</v>
      </c>
      <c r="E2850">
        <v>1</v>
      </c>
      <c r="F2850">
        <v>4</v>
      </c>
      <c r="G2850" t="s">
        <v>10</v>
      </c>
      <c r="H2850">
        <v>1</v>
      </c>
    </row>
    <row r="2851" spans="1:8" x14ac:dyDescent="0.45">
      <c r="A2851" t="s">
        <v>2544</v>
      </c>
      <c r="B2851" t="s">
        <v>5624</v>
      </c>
      <c r="C2851" t="s">
        <v>5837</v>
      </c>
      <c r="D2851" t="s">
        <v>40</v>
      </c>
      <c r="E2851">
        <v>1</v>
      </c>
      <c r="F2851">
        <v>4</v>
      </c>
      <c r="G2851" t="s">
        <v>9</v>
      </c>
      <c r="H2851">
        <v>1</v>
      </c>
    </row>
    <row r="2852" spans="1:8" x14ac:dyDescent="0.45">
      <c r="A2852" t="s">
        <v>2544</v>
      </c>
      <c r="B2852" t="s">
        <v>5624</v>
      </c>
      <c r="C2852" t="s">
        <v>5837</v>
      </c>
      <c r="D2852" t="s">
        <v>40</v>
      </c>
      <c r="E2852">
        <v>1</v>
      </c>
      <c r="F2852">
        <v>4</v>
      </c>
      <c r="G2852" t="s">
        <v>8</v>
      </c>
      <c r="H2852">
        <v>1</v>
      </c>
    </row>
    <row r="2853" spans="1:8" x14ac:dyDescent="0.45">
      <c r="A2853" t="s">
        <v>2339</v>
      </c>
      <c r="B2853" t="s">
        <v>5686</v>
      </c>
      <c r="C2853" t="s">
        <v>5899</v>
      </c>
      <c r="D2853" t="s">
        <v>40</v>
      </c>
      <c r="E2853">
        <v>1</v>
      </c>
      <c r="F2853">
        <v>3</v>
      </c>
      <c r="G2853" t="s">
        <v>16</v>
      </c>
      <c r="H2853">
        <v>1</v>
      </c>
    </row>
    <row r="2854" spans="1:8" x14ac:dyDescent="0.45">
      <c r="A2854" t="s">
        <v>2339</v>
      </c>
      <c r="B2854" t="s">
        <v>5686</v>
      </c>
      <c r="C2854" t="s">
        <v>5899</v>
      </c>
      <c r="D2854" t="s">
        <v>40</v>
      </c>
      <c r="E2854">
        <v>1</v>
      </c>
      <c r="F2854">
        <v>3</v>
      </c>
      <c r="G2854" t="s">
        <v>8</v>
      </c>
      <c r="H2854">
        <v>1</v>
      </c>
    </row>
    <row r="2855" spans="1:8" x14ac:dyDescent="0.45">
      <c r="A2855" t="s">
        <v>3789</v>
      </c>
      <c r="B2855" t="s">
        <v>5644</v>
      </c>
      <c r="C2855" t="s">
        <v>5857</v>
      </c>
      <c r="D2855" t="s">
        <v>34</v>
      </c>
      <c r="E2855">
        <v>1</v>
      </c>
      <c r="F2855">
        <v>5</v>
      </c>
      <c r="G2855" t="s">
        <v>9</v>
      </c>
      <c r="H2855">
        <v>1</v>
      </c>
    </row>
    <row r="2856" spans="1:8" x14ac:dyDescent="0.45">
      <c r="A2856" t="s">
        <v>3789</v>
      </c>
      <c r="B2856" t="s">
        <v>5644</v>
      </c>
      <c r="C2856" t="s">
        <v>5857</v>
      </c>
      <c r="D2856" t="s">
        <v>34</v>
      </c>
      <c r="E2856">
        <v>1</v>
      </c>
      <c r="F2856">
        <v>5</v>
      </c>
      <c r="G2856" t="s">
        <v>8</v>
      </c>
      <c r="H2856">
        <v>1</v>
      </c>
    </row>
    <row r="2857" spans="1:8" x14ac:dyDescent="0.45">
      <c r="A2857" t="s">
        <v>3789</v>
      </c>
      <c r="B2857" t="s">
        <v>5644</v>
      </c>
      <c r="C2857" t="s">
        <v>5857</v>
      </c>
      <c r="D2857" t="s">
        <v>34</v>
      </c>
      <c r="E2857">
        <v>1</v>
      </c>
      <c r="F2857">
        <v>5</v>
      </c>
      <c r="G2857" t="s">
        <v>10</v>
      </c>
      <c r="H2857">
        <v>1</v>
      </c>
    </row>
    <row r="2858" spans="1:8" x14ac:dyDescent="0.45">
      <c r="A2858" t="s">
        <v>3169</v>
      </c>
      <c r="B2858" t="s">
        <v>5695</v>
      </c>
      <c r="C2858" t="s">
        <v>5908</v>
      </c>
      <c r="D2858" t="s">
        <v>34</v>
      </c>
      <c r="E2858">
        <v>1</v>
      </c>
      <c r="F2858">
        <v>2</v>
      </c>
      <c r="G2858" t="s">
        <v>10</v>
      </c>
      <c r="H2858">
        <v>1</v>
      </c>
    </row>
    <row r="2859" spans="1:8" x14ac:dyDescent="0.45">
      <c r="A2859" t="s">
        <v>4263</v>
      </c>
      <c r="B2859" t="s">
        <v>5624</v>
      </c>
      <c r="C2859" t="s">
        <v>5837</v>
      </c>
      <c r="D2859" t="s">
        <v>40</v>
      </c>
      <c r="E2859">
        <v>1</v>
      </c>
      <c r="F2859">
        <v>5</v>
      </c>
      <c r="G2859" t="s">
        <v>8</v>
      </c>
      <c r="H2859">
        <v>1</v>
      </c>
    </row>
    <row r="2860" spans="1:8" x14ac:dyDescent="0.45">
      <c r="A2860" t="s">
        <v>4263</v>
      </c>
      <c r="B2860" t="s">
        <v>5624</v>
      </c>
      <c r="C2860" t="s">
        <v>5837</v>
      </c>
      <c r="D2860" t="s">
        <v>40</v>
      </c>
      <c r="E2860">
        <v>1</v>
      </c>
      <c r="F2860">
        <v>5</v>
      </c>
      <c r="G2860" t="s">
        <v>10</v>
      </c>
      <c r="H2860">
        <v>1</v>
      </c>
    </row>
    <row r="2861" spans="1:8" x14ac:dyDescent="0.45">
      <c r="A2861" t="s">
        <v>4263</v>
      </c>
      <c r="B2861" t="s">
        <v>5624</v>
      </c>
      <c r="C2861" t="s">
        <v>5837</v>
      </c>
      <c r="D2861" t="s">
        <v>40</v>
      </c>
      <c r="E2861">
        <v>1</v>
      </c>
      <c r="F2861">
        <v>5</v>
      </c>
      <c r="G2861" t="s">
        <v>16</v>
      </c>
      <c r="H2861">
        <v>1</v>
      </c>
    </row>
    <row r="2862" spans="1:8" x14ac:dyDescent="0.45">
      <c r="A2862" t="s">
        <v>2671</v>
      </c>
      <c r="B2862" t="s">
        <v>5644</v>
      </c>
      <c r="C2862" t="s">
        <v>5857</v>
      </c>
      <c r="D2862" t="s">
        <v>34</v>
      </c>
      <c r="E2862">
        <v>1</v>
      </c>
      <c r="F2862">
        <v>3</v>
      </c>
      <c r="G2862" t="s">
        <v>10</v>
      </c>
      <c r="H2862">
        <v>1</v>
      </c>
    </row>
    <row r="2863" spans="1:8" x14ac:dyDescent="0.45">
      <c r="A2863" t="s">
        <v>1375</v>
      </c>
      <c r="B2863" t="s">
        <v>5631</v>
      </c>
      <c r="C2863" t="s">
        <v>5844</v>
      </c>
      <c r="D2863" t="s">
        <v>34</v>
      </c>
      <c r="E2863">
        <v>1</v>
      </c>
      <c r="F2863">
        <v>5</v>
      </c>
      <c r="G2863" t="s">
        <v>14</v>
      </c>
      <c r="H2863">
        <v>1</v>
      </c>
    </row>
    <row r="2864" spans="1:8" x14ac:dyDescent="0.45">
      <c r="A2864" t="s">
        <v>1375</v>
      </c>
      <c r="B2864" t="s">
        <v>5631</v>
      </c>
      <c r="C2864" t="s">
        <v>5844</v>
      </c>
      <c r="D2864" t="s">
        <v>34</v>
      </c>
      <c r="E2864">
        <v>1</v>
      </c>
      <c r="F2864">
        <v>5</v>
      </c>
      <c r="G2864" t="s">
        <v>8</v>
      </c>
      <c r="H2864">
        <v>1</v>
      </c>
    </row>
    <row r="2865" spans="1:8" x14ac:dyDescent="0.45">
      <c r="A2865" t="s">
        <v>1375</v>
      </c>
      <c r="B2865" t="s">
        <v>5631</v>
      </c>
      <c r="C2865" t="s">
        <v>5844</v>
      </c>
      <c r="D2865" t="s">
        <v>34</v>
      </c>
      <c r="E2865">
        <v>1</v>
      </c>
      <c r="F2865">
        <v>5</v>
      </c>
      <c r="G2865" t="s">
        <v>9</v>
      </c>
      <c r="H2865">
        <v>1</v>
      </c>
    </row>
    <row r="2866" spans="1:8" x14ac:dyDescent="0.45">
      <c r="A2866" t="s">
        <v>1375</v>
      </c>
      <c r="B2866" t="s">
        <v>5631</v>
      </c>
      <c r="C2866" t="s">
        <v>5844</v>
      </c>
      <c r="D2866" t="s">
        <v>34</v>
      </c>
      <c r="E2866">
        <v>1</v>
      </c>
      <c r="F2866">
        <v>5</v>
      </c>
      <c r="G2866" t="s">
        <v>16</v>
      </c>
      <c r="H2866">
        <v>1</v>
      </c>
    </row>
    <row r="2867" spans="1:8" x14ac:dyDescent="0.45">
      <c r="A2867" t="s">
        <v>5530</v>
      </c>
      <c r="B2867" t="s">
        <v>5631</v>
      </c>
      <c r="C2867" t="s">
        <v>5844</v>
      </c>
      <c r="D2867" t="s">
        <v>34</v>
      </c>
      <c r="E2867">
        <v>1</v>
      </c>
      <c r="F2867">
        <v>3</v>
      </c>
      <c r="G2867" t="s">
        <v>8</v>
      </c>
      <c r="H2867">
        <v>1</v>
      </c>
    </row>
    <row r="2868" spans="1:8" x14ac:dyDescent="0.45">
      <c r="A2868" t="s">
        <v>5530</v>
      </c>
      <c r="B2868" t="s">
        <v>5631</v>
      </c>
      <c r="C2868" t="s">
        <v>5844</v>
      </c>
      <c r="D2868" t="s">
        <v>34</v>
      </c>
      <c r="E2868">
        <v>1</v>
      </c>
      <c r="F2868">
        <v>3</v>
      </c>
      <c r="G2868" t="s">
        <v>10</v>
      </c>
      <c r="H2868">
        <v>1</v>
      </c>
    </row>
    <row r="2869" spans="1:8" x14ac:dyDescent="0.45">
      <c r="A2869" t="s">
        <v>5219</v>
      </c>
      <c r="B2869" t="s">
        <v>5644</v>
      </c>
      <c r="C2869" t="s">
        <v>5857</v>
      </c>
      <c r="D2869" t="s">
        <v>34</v>
      </c>
      <c r="E2869">
        <v>1</v>
      </c>
      <c r="F2869">
        <v>2</v>
      </c>
      <c r="G2869" t="s">
        <v>14</v>
      </c>
      <c r="H2869">
        <v>1</v>
      </c>
    </row>
    <row r="2870" spans="1:8" x14ac:dyDescent="0.45">
      <c r="A2870" t="s">
        <v>5219</v>
      </c>
      <c r="B2870" t="s">
        <v>5644</v>
      </c>
      <c r="C2870" t="s">
        <v>5857</v>
      </c>
      <c r="D2870" t="s">
        <v>34</v>
      </c>
      <c r="E2870">
        <v>1</v>
      </c>
      <c r="F2870">
        <v>2</v>
      </c>
      <c r="G2870" t="s">
        <v>9</v>
      </c>
      <c r="H2870">
        <v>1</v>
      </c>
    </row>
    <row r="2871" spans="1:8" x14ac:dyDescent="0.45">
      <c r="A2871" t="s">
        <v>4010</v>
      </c>
      <c r="B2871" t="s">
        <v>5657</v>
      </c>
      <c r="C2871" t="s">
        <v>5870</v>
      </c>
      <c r="D2871" t="s">
        <v>34</v>
      </c>
      <c r="E2871">
        <v>1</v>
      </c>
      <c r="F2871">
        <v>3</v>
      </c>
      <c r="G2871" t="s">
        <v>16</v>
      </c>
      <c r="H2871">
        <v>1</v>
      </c>
    </row>
    <row r="2872" spans="1:8" x14ac:dyDescent="0.45">
      <c r="A2872" t="s">
        <v>1680</v>
      </c>
      <c r="B2872" t="s">
        <v>5783</v>
      </c>
      <c r="C2872" t="s">
        <v>5996</v>
      </c>
      <c r="D2872" t="s">
        <v>40</v>
      </c>
      <c r="E2872">
        <v>1</v>
      </c>
      <c r="F2872">
        <v>3</v>
      </c>
      <c r="G2872" t="s">
        <v>8</v>
      </c>
      <c r="H2872">
        <v>1</v>
      </c>
    </row>
    <row r="2873" spans="1:8" x14ac:dyDescent="0.45">
      <c r="A2873" t="s">
        <v>5254</v>
      </c>
      <c r="B2873" t="s">
        <v>5645</v>
      </c>
      <c r="C2873" t="s">
        <v>5858</v>
      </c>
      <c r="D2873" t="s">
        <v>40</v>
      </c>
      <c r="E2873">
        <v>1</v>
      </c>
      <c r="F2873">
        <v>4</v>
      </c>
      <c r="G2873" t="s">
        <v>9</v>
      </c>
      <c r="H2873">
        <v>1</v>
      </c>
    </row>
    <row r="2874" spans="1:8" x14ac:dyDescent="0.45">
      <c r="A2874" t="s">
        <v>5254</v>
      </c>
      <c r="B2874" t="s">
        <v>5645</v>
      </c>
      <c r="C2874" t="s">
        <v>5858</v>
      </c>
      <c r="D2874" t="s">
        <v>40</v>
      </c>
      <c r="E2874">
        <v>1</v>
      </c>
      <c r="F2874">
        <v>4</v>
      </c>
      <c r="G2874" t="s">
        <v>10</v>
      </c>
      <c r="H2874">
        <v>1</v>
      </c>
    </row>
    <row r="2875" spans="1:8" x14ac:dyDescent="0.45">
      <c r="A2875" t="s">
        <v>5254</v>
      </c>
      <c r="B2875" t="s">
        <v>5645</v>
      </c>
      <c r="C2875" t="s">
        <v>5858</v>
      </c>
      <c r="D2875" t="s">
        <v>40</v>
      </c>
      <c r="E2875">
        <v>1</v>
      </c>
      <c r="F2875">
        <v>4</v>
      </c>
      <c r="G2875" t="s">
        <v>8</v>
      </c>
      <c r="H2875">
        <v>1</v>
      </c>
    </row>
    <row r="2876" spans="1:8" x14ac:dyDescent="0.45">
      <c r="A2876" t="s">
        <v>3680</v>
      </c>
      <c r="B2876" t="s">
        <v>5651</v>
      </c>
      <c r="C2876" t="s">
        <v>5864</v>
      </c>
      <c r="D2876" t="s">
        <v>34</v>
      </c>
      <c r="E2876">
        <v>1</v>
      </c>
      <c r="F2876">
        <v>2</v>
      </c>
      <c r="G2876" t="s">
        <v>14</v>
      </c>
      <c r="H2876">
        <v>1</v>
      </c>
    </row>
    <row r="2877" spans="1:8" x14ac:dyDescent="0.45">
      <c r="A2877" t="s">
        <v>3680</v>
      </c>
      <c r="B2877" t="s">
        <v>5651</v>
      </c>
      <c r="C2877" t="s">
        <v>5864</v>
      </c>
      <c r="D2877" t="s">
        <v>34</v>
      </c>
      <c r="E2877">
        <v>1</v>
      </c>
      <c r="F2877">
        <v>2</v>
      </c>
      <c r="G2877" t="s">
        <v>16</v>
      </c>
      <c r="H2877">
        <v>1</v>
      </c>
    </row>
    <row r="2878" spans="1:8" x14ac:dyDescent="0.45">
      <c r="A2878" t="s">
        <v>3418</v>
      </c>
      <c r="B2878" t="s">
        <v>5798</v>
      </c>
      <c r="C2878" t="s">
        <v>6011</v>
      </c>
      <c r="D2878" t="s">
        <v>133</v>
      </c>
      <c r="E2878">
        <v>1</v>
      </c>
      <c r="F2878">
        <v>3</v>
      </c>
      <c r="G2878" t="s">
        <v>8</v>
      </c>
      <c r="H2878">
        <v>1</v>
      </c>
    </row>
    <row r="2879" spans="1:8" x14ac:dyDescent="0.45">
      <c r="A2879" t="s">
        <v>3418</v>
      </c>
      <c r="B2879" t="s">
        <v>5798</v>
      </c>
      <c r="C2879" t="s">
        <v>6011</v>
      </c>
      <c r="D2879" t="s">
        <v>133</v>
      </c>
      <c r="E2879">
        <v>1</v>
      </c>
      <c r="F2879">
        <v>3</v>
      </c>
      <c r="G2879" t="s">
        <v>10</v>
      </c>
      <c r="H2879">
        <v>1</v>
      </c>
    </row>
    <row r="2880" spans="1:8" x14ac:dyDescent="0.45">
      <c r="A2880" t="s">
        <v>4858</v>
      </c>
      <c r="B2880" t="s">
        <v>5631</v>
      </c>
      <c r="C2880" t="s">
        <v>5844</v>
      </c>
      <c r="D2880" t="s">
        <v>133</v>
      </c>
      <c r="E2880">
        <v>1</v>
      </c>
      <c r="F2880">
        <v>2</v>
      </c>
      <c r="G2880" t="s">
        <v>8</v>
      </c>
      <c r="H2880">
        <v>1</v>
      </c>
    </row>
    <row r="2881" spans="1:8" x14ac:dyDescent="0.45">
      <c r="A2881" t="s">
        <v>800</v>
      </c>
      <c r="B2881" t="s">
        <v>5651</v>
      </c>
      <c r="C2881" t="s">
        <v>5864</v>
      </c>
      <c r="D2881" t="s">
        <v>40</v>
      </c>
      <c r="E2881">
        <v>1</v>
      </c>
      <c r="F2881">
        <v>4</v>
      </c>
      <c r="G2881" t="s">
        <v>10</v>
      </c>
      <c r="H2881">
        <v>1</v>
      </c>
    </row>
    <row r="2882" spans="1:8" x14ac:dyDescent="0.45">
      <c r="A2882" t="s">
        <v>800</v>
      </c>
      <c r="B2882" t="s">
        <v>5651</v>
      </c>
      <c r="C2882" t="s">
        <v>5864</v>
      </c>
      <c r="D2882" t="s">
        <v>40</v>
      </c>
      <c r="E2882">
        <v>1</v>
      </c>
      <c r="F2882">
        <v>4</v>
      </c>
      <c r="G2882" t="s">
        <v>16</v>
      </c>
      <c r="H2882">
        <v>1</v>
      </c>
    </row>
    <row r="2883" spans="1:8" x14ac:dyDescent="0.45">
      <c r="A2883" t="s">
        <v>1962</v>
      </c>
      <c r="B2883" t="s">
        <v>5641</v>
      </c>
      <c r="C2883" t="s">
        <v>5854</v>
      </c>
      <c r="D2883" t="s">
        <v>133</v>
      </c>
      <c r="E2883">
        <v>1</v>
      </c>
      <c r="F2883">
        <v>4</v>
      </c>
      <c r="G2883" t="s">
        <v>14</v>
      </c>
      <c r="H2883">
        <v>1</v>
      </c>
    </row>
    <row r="2884" spans="1:8" x14ac:dyDescent="0.45">
      <c r="A2884" t="s">
        <v>1962</v>
      </c>
      <c r="B2884" t="s">
        <v>5641</v>
      </c>
      <c r="C2884" t="s">
        <v>5854</v>
      </c>
      <c r="D2884" t="s">
        <v>133</v>
      </c>
      <c r="E2884">
        <v>1</v>
      </c>
      <c r="F2884">
        <v>4</v>
      </c>
      <c r="G2884" t="s">
        <v>16</v>
      </c>
      <c r="H2884">
        <v>1</v>
      </c>
    </row>
    <row r="2885" spans="1:8" x14ac:dyDescent="0.45">
      <c r="A2885" t="s">
        <v>3772</v>
      </c>
      <c r="B2885" t="s">
        <v>5679</v>
      </c>
      <c r="C2885" t="s">
        <v>5892</v>
      </c>
      <c r="D2885" t="s">
        <v>269</v>
      </c>
      <c r="E2885">
        <v>1</v>
      </c>
      <c r="F2885">
        <v>3</v>
      </c>
      <c r="G2885" t="s">
        <v>8</v>
      </c>
      <c r="H2885">
        <v>1</v>
      </c>
    </row>
    <row r="2886" spans="1:8" x14ac:dyDescent="0.45">
      <c r="A2886" t="s">
        <v>3772</v>
      </c>
      <c r="B2886" t="s">
        <v>5679</v>
      </c>
      <c r="C2886" t="s">
        <v>5892</v>
      </c>
      <c r="D2886" t="s">
        <v>269</v>
      </c>
      <c r="E2886">
        <v>1</v>
      </c>
      <c r="F2886">
        <v>3</v>
      </c>
      <c r="G2886" t="s">
        <v>16</v>
      </c>
      <c r="H2886">
        <v>1</v>
      </c>
    </row>
    <row r="2887" spans="1:8" x14ac:dyDescent="0.45">
      <c r="A2887" t="s">
        <v>5187</v>
      </c>
      <c r="B2887" t="s">
        <v>5624</v>
      </c>
      <c r="C2887" t="s">
        <v>5837</v>
      </c>
      <c r="D2887" t="s">
        <v>34</v>
      </c>
      <c r="E2887">
        <v>1</v>
      </c>
      <c r="F2887">
        <v>2</v>
      </c>
      <c r="G2887" t="s">
        <v>10</v>
      </c>
      <c r="H2887">
        <v>1</v>
      </c>
    </row>
    <row r="2888" spans="1:8" x14ac:dyDescent="0.45">
      <c r="A2888" t="s">
        <v>4599</v>
      </c>
      <c r="B2888" t="s">
        <v>5697</v>
      </c>
      <c r="C2888" t="s">
        <v>5910</v>
      </c>
      <c r="D2888" t="s">
        <v>40</v>
      </c>
      <c r="E2888">
        <v>1</v>
      </c>
      <c r="F2888">
        <v>4</v>
      </c>
      <c r="G2888" t="s">
        <v>16</v>
      </c>
      <c r="H2888">
        <v>1</v>
      </c>
    </row>
    <row r="2889" spans="1:8" x14ac:dyDescent="0.45">
      <c r="A2889" t="s">
        <v>179</v>
      </c>
      <c r="B2889" t="s">
        <v>5655</v>
      </c>
      <c r="C2889" t="s">
        <v>5868</v>
      </c>
      <c r="D2889" t="s">
        <v>34</v>
      </c>
      <c r="E2889">
        <v>1</v>
      </c>
      <c r="F2889">
        <v>3</v>
      </c>
      <c r="G2889" t="s">
        <v>10</v>
      </c>
      <c r="H2889">
        <v>1</v>
      </c>
    </row>
    <row r="2890" spans="1:8" x14ac:dyDescent="0.45">
      <c r="A2890" t="s">
        <v>179</v>
      </c>
      <c r="B2890" t="s">
        <v>5655</v>
      </c>
      <c r="C2890" t="s">
        <v>5868</v>
      </c>
      <c r="D2890" t="s">
        <v>34</v>
      </c>
      <c r="E2890">
        <v>1</v>
      </c>
      <c r="F2890">
        <v>3</v>
      </c>
      <c r="G2890" t="s">
        <v>9</v>
      </c>
      <c r="H2890">
        <v>1</v>
      </c>
    </row>
    <row r="2891" spans="1:8" x14ac:dyDescent="0.45">
      <c r="A2891" t="s">
        <v>1352</v>
      </c>
      <c r="B2891" t="s">
        <v>5631</v>
      </c>
      <c r="C2891" t="s">
        <v>5844</v>
      </c>
      <c r="D2891" t="s">
        <v>34</v>
      </c>
      <c r="E2891">
        <v>1</v>
      </c>
      <c r="F2891">
        <v>3</v>
      </c>
      <c r="G2891" t="s">
        <v>9</v>
      </c>
      <c r="H2891">
        <v>1</v>
      </c>
    </row>
    <row r="2892" spans="1:8" x14ac:dyDescent="0.45">
      <c r="A2892" t="s">
        <v>5516</v>
      </c>
      <c r="B2892" t="s">
        <v>5639</v>
      </c>
      <c r="C2892" t="s">
        <v>5852</v>
      </c>
      <c r="D2892" t="s">
        <v>34</v>
      </c>
      <c r="E2892">
        <v>1</v>
      </c>
      <c r="F2892">
        <v>5</v>
      </c>
      <c r="G2892" t="s">
        <v>14</v>
      </c>
      <c r="H2892">
        <v>1</v>
      </c>
    </row>
    <row r="2893" spans="1:8" x14ac:dyDescent="0.45">
      <c r="A2893" t="s">
        <v>5516</v>
      </c>
      <c r="B2893" t="s">
        <v>5639</v>
      </c>
      <c r="C2893" t="s">
        <v>5852</v>
      </c>
      <c r="D2893" t="s">
        <v>34</v>
      </c>
      <c r="E2893">
        <v>1</v>
      </c>
      <c r="F2893">
        <v>5</v>
      </c>
      <c r="G2893" t="s">
        <v>8</v>
      </c>
      <c r="H2893">
        <v>1</v>
      </c>
    </row>
    <row r="2894" spans="1:8" x14ac:dyDescent="0.45">
      <c r="A2894" t="s">
        <v>5516</v>
      </c>
      <c r="B2894" t="s">
        <v>5639</v>
      </c>
      <c r="C2894" t="s">
        <v>5852</v>
      </c>
      <c r="D2894" t="s">
        <v>34</v>
      </c>
      <c r="E2894">
        <v>1</v>
      </c>
      <c r="F2894">
        <v>5</v>
      </c>
      <c r="G2894" t="s">
        <v>16</v>
      </c>
      <c r="H2894">
        <v>1</v>
      </c>
    </row>
    <row r="2895" spans="1:8" x14ac:dyDescent="0.45">
      <c r="A2895" t="s">
        <v>3612</v>
      </c>
      <c r="B2895" t="s">
        <v>5638</v>
      </c>
      <c r="C2895" t="s">
        <v>5851</v>
      </c>
      <c r="D2895" t="s">
        <v>34</v>
      </c>
      <c r="E2895">
        <v>1</v>
      </c>
      <c r="F2895">
        <v>2</v>
      </c>
      <c r="G2895" t="s">
        <v>8</v>
      </c>
      <c r="H2895">
        <v>1</v>
      </c>
    </row>
    <row r="2896" spans="1:8" x14ac:dyDescent="0.45">
      <c r="A2896" t="s">
        <v>2678</v>
      </c>
      <c r="B2896" t="s">
        <v>5726</v>
      </c>
      <c r="C2896" t="s">
        <v>5939</v>
      </c>
      <c r="D2896" t="s">
        <v>34</v>
      </c>
      <c r="E2896">
        <v>1</v>
      </c>
      <c r="F2896">
        <v>3</v>
      </c>
      <c r="G2896" t="s">
        <v>14</v>
      </c>
      <c r="H2896">
        <v>1</v>
      </c>
    </row>
    <row r="2897" spans="1:8" x14ac:dyDescent="0.45">
      <c r="A2897" t="s">
        <v>2678</v>
      </c>
      <c r="B2897" t="s">
        <v>5726</v>
      </c>
      <c r="C2897" t="s">
        <v>5939</v>
      </c>
      <c r="D2897" t="s">
        <v>34</v>
      </c>
      <c r="E2897">
        <v>1</v>
      </c>
      <c r="F2897">
        <v>3</v>
      </c>
      <c r="G2897" t="s">
        <v>8</v>
      </c>
      <c r="H2897">
        <v>1</v>
      </c>
    </row>
    <row r="2898" spans="1:8" x14ac:dyDescent="0.45">
      <c r="A2898" t="s">
        <v>320</v>
      </c>
      <c r="B2898" t="s">
        <v>5631</v>
      </c>
      <c r="C2898" t="s">
        <v>5844</v>
      </c>
      <c r="D2898" t="s">
        <v>34</v>
      </c>
      <c r="E2898">
        <v>1</v>
      </c>
      <c r="F2898">
        <v>4</v>
      </c>
      <c r="G2898" t="s">
        <v>14</v>
      </c>
      <c r="H2898">
        <v>1</v>
      </c>
    </row>
    <row r="2899" spans="1:8" x14ac:dyDescent="0.45">
      <c r="A2899" t="s">
        <v>320</v>
      </c>
      <c r="B2899" t="s">
        <v>5631</v>
      </c>
      <c r="C2899" t="s">
        <v>5844</v>
      </c>
      <c r="D2899" t="s">
        <v>34</v>
      </c>
      <c r="E2899">
        <v>1</v>
      </c>
      <c r="F2899">
        <v>4</v>
      </c>
      <c r="G2899" t="s">
        <v>8</v>
      </c>
      <c r="H2899">
        <v>1</v>
      </c>
    </row>
    <row r="2900" spans="1:8" x14ac:dyDescent="0.45">
      <c r="A2900" t="s">
        <v>320</v>
      </c>
      <c r="B2900" t="s">
        <v>5631</v>
      </c>
      <c r="C2900" t="s">
        <v>5844</v>
      </c>
      <c r="D2900" t="s">
        <v>34</v>
      </c>
      <c r="E2900">
        <v>1</v>
      </c>
      <c r="F2900">
        <v>4</v>
      </c>
      <c r="G2900" t="s">
        <v>10</v>
      </c>
      <c r="H2900">
        <v>1</v>
      </c>
    </row>
    <row r="2901" spans="1:8" x14ac:dyDescent="0.45">
      <c r="A2901" t="s">
        <v>4524</v>
      </c>
      <c r="B2901" t="s">
        <v>5685</v>
      </c>
      <c r="C2901" t="s">
        <v>5898</v>
      </c>
      <c r="D2901" t="s">
        <v>34</v>
      </c>
      <c r="E2901">
        <v>1</v>
      </c>
      <c r="F2901">
        <v>4</v>
      </c>
      <c r="G2901" t="s">
        <v>8</v>
      </c>
      <c r="H2901">
        <v>1</v>
      </c>
    </row>
    <row r="2902" spans="1:8" x14ac:dyDescent="0.45">
      <c r="A2902" t="s">
        <v>4524</v>
      </c>
      <c r="B2902" t="s">
        <v>5685</v>
      </c>
      <c r="C2902" t="s">
        <v>5898</v>
      </c>
      <c r="D2902" t="s">
        <v>34</v>
      </c>
      <c r="E2902">
        <v>1</v>
      </c>
      <c r="F2902">
        <v>4</v>
      </c>
      <c r="G2902" t="s">
        <v>14</v>
      </c>
      <c r="H2902">
        <v>1</v>
      </c>
    </row>
    <row r="2903" spans="1:8" x14ac:dyDescent="0.45">
      <c r="A2903" t="s">
        <v>4524</v>
      </c>
      <c r="B2903" t="s">
        <v>5685</v>
      </c>
      <c r="C2903" t="s">
        <v>5898</v>
      </c>
      <c r="D2903" t="s">
        <v>34</v>
      </c>
      <c r="E2903">
        <v>1</v>
      </c>
      <c r="F2903">
        <v>4</v>
      </c>
      <c r="G2903" t="s">
        <v>16</v>
      </c>
      <c r="H2903">
        <v>1</v>
      </c>
    </row>
    <row r="2904" spans="1:8" x14ac:dyDescent="0.45">
      <c r="A2904" t="s">
        <v>3239</v>
      </c>
      <c r="B2904" t="s">
        <v>5631</v>
      </c>
      <c r="C2904" t="s">
        <v>5844</v>
      </c>
      <c r="D2904" t="s">
        <v>34</v>
      </c>
      <c r="E2904">
        <v>1</v>
      </c>
      <c r="F2904">
        <v>1</v>
      </c>
      <c r="G2904" t="s">
        <v>9</v>
      </c>
      <c r="H2904">
        <v>1</v>
      </c>
    </row>
    <row r="2905" spans="1:8" x14ac:dyDescent="0.45">
      <c r="A2905" t="s">
        <v>2315</v>
      </c>
      <c r="B2905" t="s">
        <v>5644</v>
      </c>
      <c r="C2905" t="s">
        <v>5857</v>
      </c>
      <c r="D2905" t="s">
        <v>40</v>
      </c>
      <c r="E2905">
        <v>1</v>
      </c>
      <c r="F2905">
        <v>2</v>
      </c>
      <c r="G2905" t="s">
        <v>9</v>
      </c>
      <c r="H2905">
        <v>1</v>
      </c>
    </row>
    <row r="2906" spans="1:8" x14ac:dyDescent="0.45">
      <c r="A2906" t="s">
        <v>2315</v>
      </c>
      <c r="B2906" t="s">
        <v>5644</v>
      </c>
      <c r="C2906" t="s">
        <v>5857</v>
      </c>
      <c r="D2906" t="s">
        <v>40</v>
      </c>
      <c r="E2906">
        <v>1</v>
      </c>
      <c r="F2906">
        <v>2</v>
      </c>
      <c r="G2906" t="s">
        <v>14</v>
      </c>
      <c r="H2906">
        <v>1</v>
      </c>
    </row>
    <row r="2907" spans="1:8" x14ac:dyDescent="0.45">
      <c r="A2907" t="s">
        <v>781</v>
      </c>
      <c r="B2907" t="s">
        <v>5631</v>
      </c>
      <c r="C2907" t="s">
        <v>5844</v>
      </c>
      <c r="D2907" t="s">
        <v>40</v>
      </c>
      <c r="E2907">
        <v>1</v>
      </c>
      <c r="F2907">
        <v>3</v>
      </c>
      <c r="G2907" t="s">
        <v>9</v>
      </c>
      <c r="H2907">
        <v>1</v>
      </c>
    </row>
    <row r="2908" spans="1:8" x14ac:dyDescent="0.45">
      <c r="A2908" t="s">
        <v>781</v>
      </c>
      <c r="B2908" t="s">
        <v>5631</v>
      </c>
      <c r="C2908" t="s">
        <v>5844</v>
      </c>
      <c r="D2908" t="s">
        <v>40</v>
      </c>
      <c r="E2908">
        <v>1</v>
      </c>
      <c r="F2908">
        <v>3</v>
      </c>
      <c r="G2908" t="s">
        <v>8</v>
      </c>
      <c r="H2908">
        <v>1</v>
      </c>
    </row>
    <row r="2909" spans="1:8" x14ac:dyDescent="0.45">
      <c r="A2909" t="s">
        <v>1664</v>
      </c>
      <c r="B2909" t="s">
        <v>5637</v>
      </c>
      <c r="C2909" t="s">
        <v>5850</v>
      </c>
      <c r="D2909" t="s">
        <v>40</v>
      </c>
      <c r="E2909">
        <v>1</v>
      </c>
      <c r="F2909">
        <v>4</v>
      </c>
      <c r="G2909" t="s">
        <v>8</v>
      </c>
      <c r="H2909">
        <v>1</v>
      </c>
    </row>
    <row r="2910" spans="1:8" x14ac:dyDescent="0.45">
      <c r="A2910" t="s">
        <v>1664</v>
      </c>
      <c r="B2910" t="s">
        <v>5637</v>
      </c>
      <c r="C2910" t="s">
        <v>5850</v>
      </c>
      <c r="D2910" t="s">
        <v>40</v>
      </c>
      <c r="E2910">
        <v>1</v>
      </c>
      <c r="F2910">
        <v>4</v>
      </c>
      <c r="G2910" t="s">
        <v>10</v>
      </c>
      <c r="H2910">
        <v>1</v>
      </c>
    </row>
    <row r="2911" spans="1:8" x14ac:dyDescent="0.45">
      <c r="A2911" t="s">
        <v>1664</v>
      </c>
      <c r="B2911" t="s">
        <v>5637</v>
      </c>
      <c r="C2911" t="s">
        <v>5850</v>
      </c>
      <c r="D2911" t="s">
        <v>40</v>
      </c>
      <c r="E2911">
        <v>1</v>
      </c>
      <c r="F2911">
        <v>4</v>
      </c>
      <c r="G2911" t="s">
        <v>9</v>
      </c>
      <c r="H2911">
        <v>1</v>
      </c>
    </row>
    <row r="2912" spans="1:8" x14ac:dyDescent="0.45">
      <c r="A2912" t="s">
        <v>3282</v>
      </c>
      <c r="B2912" t="s">
        <v>5638</v>
      </c>
      <c r="C2912" t="s">
        <v>5851</v>
      </c>
      <c r="D2912" t="s">
        <v>34</v>
      </c>
      <c r="E2912">
        <v>1</v>
      </c>
      <c r="F2912">
        <v>4</v>
      </c>
      <c r="G2912" t="s">
        <v>16</v>
      </c>
      <c r="H2912">
        <v>1</v>
      </c>
    </row>
    <row r="2913" spans="1:8" x14ac:dyDescent="0.45">
      <c r="A2913" t="s">
        <v>2375</v>
      </c>
      <c r="B2913" t="s">
        <v>5715</v>
      </c>
      <c r="C2913" t="s">
        <v>5928</v>
      </c>
      <c r="D2913" t="s">
        <v>34</v>
      </c>
      <c r="E2913">
        <v>1</v>
      </c>
      <c r="F2913">
        <v>2</v>
      </c>
      <c r="G2913" t="s">
        <v>8</v>
      </c>
      <c r="H2913">
        <v>1</v>
      </c>
    </row>
    <row r="2914" spans="1:8" x14ac:dyDescent="0.45">
      <c r="A2914" t="s">
        <v>3667</v>
      </c>
      <c r="B2914" t="s">
        <v>5638</v>
      </c>
      <c r="C2914" t="s">
        <v>5851</v>
      </c>
      <c r="D2914" t="s">
        <v>40</v>
      </c>
      <c r="E2914">
        <v>1</v>
      </c>
      <c r="F2914">
        <v>1</v>
      </c>
      <c r="G2914" t="s">
        <v>9</v>
      </c>
      <c r="H2914">
        <v>1</v>
      </c>
    </row>
    <row r="2915" spans="1:8" x14ac:dyDescent="0.45">
      <c r="A2915" t="s">
        <v>5577</v>
      </c>
      <c r="B2915" t="s">
        <v>5637</v>
      </c>
      <c r="C2915" t="s">
        <v>5850</v>
      </c>
      <c r="D2915" t="s">
        <v>40</v>
      </c>
      <c r="E2915">
        <v>1</v>
      </c>
      <c r="F2915">
        <v>2</v>
      </c>
      <c r="G2915" t="s">
        <v>8</v>
      </c>
      <c r="H2915">
        <v>1</v>
      </c>
    </row>
    <row r="2916" spans="1:8" x14ac:dyDescent="0.45">
      <c r="A2916" t="s">
        <v>769</v>
      </c>
      <c r="B2916" t="s">
        <v>5624</v>
      </c>
      <c r="C2916" t="s">
        <v>5837</v>
      </c>
      <c r="D2916" t="s">
        <v>34</v>
      </c>
      <c r="E2916">
        <v>1</v>
      </c>
      <c r="F2916">
        <v>3</v>
      </c>
      <c r="G2916" t="s">
        <v>9</v>
      </c>
      <c r="H2916">
        <v>1</v>
      </c>
    </row>
    <row r="2917" spans="1:8" x14ac:dyDescent="0.45">
      <c r="A2917" t="s">
        <v>769</v>
      </c>
      <c r="B2917" t="s">
        <v>5624</v>
      </c>
      <c r="C2917" t="s">
        <v>5837</v>
      </c>
      <c r="D2917" t="s">
        <v>34</v>
      </c>
      <c r="E2917">
        <v>1</v>
      </c>
      <c r="F2917">
        <v>3</v>
      </c>
      <c r="G2917" t="s">
        <v>8</v>
      </c>
      <c r="H2917">
        <v>1</v>
      </c>
    </row>
    <row r="2918" spans="1:8" x14ac:dyDescent="0.45">
      <c r="A2918" t="s">
        <v>4484</v>
      </c>
      <c r="B2918" t="s">
        <v>5698</v>
      </c>
      <c r="C2918" t="s">
        <v>5911</v>
      </c>
      <c r="D2918" t="s">
        <v>40</v>
      </c>
      <c r="E2918">
        <v>1</v>
      </c>
      <c r="F2918">
        <v>1</v>
      </c>
      <c r="G2918" t="s">
        <v>14</v>
      </c>
      <c r="H2918">
        <v>1</v>
      </c>
    </row>
    <row r="2919" spans="1:8" x14ac:dyDescent="0.45">
      <c r="A2919" t="s">
        <v>2705</v>
      </c>
      <c r="B2919" t="s">
        <v>5791</v>
      </c>
      <c r="C2919" t="s">
        <v>6004</v>
      </c>
      <c r="D2919" t="s">
        <v>34</v>
      </c>
      <c r="E2919">
        <v>1</v>
      </c>
      <c r="F2919">
        <v>3</v>
      </c>
      <c r="G2919" t="s">
        <v>8</v>
      </c>
      <c r="H2919">
        <v>1</v>
      </c>
    </row>
    <row r="2920" spans="1:8" x14ac:dyDescent="0.45">
      <c r="A2920" t="s">
        <v>2705</v>
      </c>
      <c r="B2920" t="s">
        <v>5791</v>
      </c>
      <c r="C2920" t="s">
        <v>6004</v>
      </c>
      <c r="D2920" t="s">
        <v>34</v>
      </c>
      <c r="E2920">
        <v>1</v>
      </c>
      <c r="F2920">
        <v>3</v>
      </c>
      <c r="G2920" t="s">
        <v>9</v>
      </c>
      <c r="H2920">
        <v>1</v>
      </c>
    </row>
    <row r="2921" spans="1:8" x14ac:dyDescent="0.45">
      <c r="A2921" t="s">
        <v>1240</v>
      </c>
      <c r="B2921" t="s">
        <v>5627</v>
      </c>
      <c r="C2921" t="s">
        <v>5840</v>
      </c>
      <c r="D2921" t="s">
        <v>133</v>
      </c>
      <c r="E2921">
        <v>1</v>
      </c>
      <c r="F2921">
        <v>2</v>
      </c>
      <c r="G2921" t="s">
        <v>8</v>
      </c>
      <c r="H2921">
        <v>1</v>
      </c>
    </row>
    <row r="2922" spans="1:8" x14ac:dyDescent="0.45">
      <c r="A2922" t="s">
        <v>5213</v>
      </c>
      <c r="B2922" t="s">
        <v>5638</v>
      </c>
      <c r="C2922" t="s">
        <v>5851</v>
      </c>
      <c r="D2922" t="s">
        <v>34</v>
      </c>
      <c r="E2922">
        <v>1</v>
      </c>
      <c r="F2922">
        <v>3</v>
      </c>
      <c r="G2922" t="s">
        <v>8</v>
      </c>
      <c r="H2922">
        <v>1</v>
      </c>
    </row>
    <row r="2923" spans="1:8" x14ac:dyDescent="0.45">
      <c r="A2923" t="s">
        <v>4126</v>
      </c>
      <c r="B2923" t="s">
        <v>5649</v>
      </c>
      <c r="C2923" t="s">
        <v>5862</v>
      </c>
      <c r="D2923" t="s">
        <v>40</v>
      </c>
      <c r="E2923">
        <v>1</v>
      </c>
      <c r="F2923">
        <v>2</v>
      </c>
      <c r="G2923" t="s">
        <v>8</v>
      </c>
      <c r="H2923">
        <v>1</v>
      </c>
    </row>
    <row r="2924" spans="1:8" x14ac:dyDescent="0.45">
      <c r="A2924" t="s">
        <v>1647</v>
      </c>
      <c r="B2924" t="s">
        <v>5644</v>
      </c>
      <c r="C2924" t="s">
        <v>5857</v>
      </c>
      <c r="D2924" t="s">
        <v>40</v>
      </c>
      <c r="E2924">
        <v>1</v>
      </c>
      <c r="F2924">
        <v>3</v>
      </c>
      <c r="G2924" t="s">
        <v>9</v>
      </c>
      <c r="H2924">
        <v>1</v>
      </c>
    </row>
    <row r="2925" spans="1:8" x14ac:dyDescent="0.45">
      <c r="A2925" t="s">
        <v>111</v>
      </c>
      <c r="B2925" t="s">
        <v>5644</v>
      </c>
      <c r="C2925" t="s">
        <v>5857</v>
      </c>
      <c r="D2925" t="s">
        <v>34</v>
      </c>
      <c r="E2925">
        <v>1</v>
      </c>
      <c r="F2925">
        <v>1</v>
      </c>
      <c r="G2925" t="s">
        <v>9</v>
      </c>
      <c r="H2925">
        <v>1</v>
      </c>
    </row>
    <row r="2926" spans="1:8" x14ac:dyDescent="0.45">
      <c r="A2926" t="s">
        <v>4886</v>
      </c>
      <c r="B2926" t="s">
        <v>5648</v>
      </c>
      <c r="C2926" t="s">
        <v>5861</v>
      </c>
      <c r="D2926" t="s">
        <v>40</v>
      </c>
      <c r="E2926">
        <v>1</v>
      </c>
      <c r="F2926">
        <v>2</v>
      </c>
      <c r="G2926" t="s">
        <v>8</v>
      </c>
      <c r="H2926">
        <v>1</v>
      </c>
    </row>
    <row r="2927" spans="1:8" x14ac:dyDescent="0.45">
      <c r="A2927" t="s">
        <v>3322</v>
      </c>
      <c r="B2927" t="s">
        <v>5670</v>
      </c>
      <c r="C2927" t="s">
        <v>5883</v>
      </c>
      <c r="D2927" t="s">
        <v>34</v>
      </c>
      <c r="E2927">
        <v>1</v>
      </c>
      <c r="F2927">
        <v>4</v>
      </c>
      <c r="G2927" t="s">
        <v>16</v>
      </c>
      <c r="H2927">
        <v>1</v>
      </c>
    </row>
    <row r="2928" spans="1:8" x14ac:dyDescent="0.45">
      <c r="A2928" t="s">
        <v>3322</v>
      </c>
      <c r="B2928" t="s">
        <v>5670</v>
      </c>
      <c r="C2928" t="s">
        <v>5883</v>
      </c>
      <c r="D2928" t="s">
        <v>34</v>
      </c>
      <c r="E2928">
        <v>1</v>
      </c>
      <c r="F2928">
        <v>4</v>
      </c>
      <c r="G2928" t="s">
        <v>8</v>
      </c>
      <c r="H2928">
        <v>1</v>
      </c>
    </row>
    <row r="2929" spans="1:8" x14ac:dyDescent="0.45">
      <c r="A2929" t="s">
        <v>3322</v>
      </c>
      <c r="B2929" t="s">
        <v>5670</v>
      </c>
      <c r="C2929" t="s">
        <v>5883</v>
      </c>
      <c r="D2929" t="s">
        <v>34</v>
      </c>
      <c r="E2929">
        <v>1</v>
      </c>
      <c r="F2929">
        <v>4</v>
      </c>
      <c r="G2929" t="s">
        <v>10</v>
      </c>
      <c r="H2929">
        <v>1</v>
      </c>
    </row>
    <row r="2930" spans="1:8" x14ac:dyDescent="0.45">
      <c r="A2930" t="s">
        <v>4661</v>
      </c>
      <c r="B2930" t="s">
        <v>5791</v>
      </c>
      <c r="C2930" t="s">
        <v>6004</v>
      </c>
      <c r="D2930" t="s">
        <v>133</v>
      </c>
      <c r="E2930">
        <v>1</v>
      </c>
      <c r="F2930">
        <v>3</v>
      </c>
      <c r="G2930" t="s">
        <v>16</v>
      </c>
      <c r="H2930">
        <v>1</v>
      </c>
    </row>
    <row r="2931" spans="1:8" x14ac:dyDescent="0.45">
      <c r="A2931" t="s">
        <v>456</v>
      </c>
      <c r="B2931" t="s">
        <v>5626</v>
      </c>
      <c r="C2931" t="s">
        <v>5839</v>
      </c>
      <c r="D2931" t="s">
        <v>34</v>
      </c>
      <c r="E2931">
        <v>1</v>
      </c>
      <c r="F2931">
        <v>3</v>
      </c>
      <c r="G2931" t="s">
        <v>10</v>
      </c>
      <c r="H2931">
        <v>1</v>
      </c>
    </row>
    <row r="2932" spans="1:8" x14ac:dyDescent="0.45">
      <c r="A2932" t="s">
        <v>456</v>
      </c>
      <c r="B2932" t="s">
        <v>5626</v>
      </c>
      <c r="C2932" t="s">
        <v>5839</v>
      </c>
      <c r="D2932" t="s">
        <v>34</v>
      </c>
      <c r="E2932">
        <v>1</v>
      </c>
      <c r="F2932">
        <v>3</v>
      </c>
      <c r="G2932" t="s">
        <v>8</v>
      </c>
      <c r="H2932">
        <v>1</v>
      </c>
    </row>
    <row r="2933" spans="1:8" x14ac:dyDescent="0.45">
      <c r="A2933" t="s">
        <v>2099</v>
      </c>
      <c r="B2933" t="s">
        <v>5692</v>
      </c>
      <c r="C2933" t="s">
        <v>5905</v>
      </c>
      <c r="D2933" t="s">
        <v>34</v>
      </c>
      <c r="E2933">
        <v>1</v>
      </c>
      <c r="F2933">
        <v>3</v>
      </c>
      <c r="G2933" t="s">
        <v>9</v>
      </c>
      <c r="H2933">
        <v>1</v>
      </c>
    </row>
    <row r="2934" spans="1:8" x14ac:dyDescent="0.45">
      <c r="A2934" t="s">
        <v>2099</v>
      </c>
      <c r="B2934" t="s">
        <v>5692</v>
      </c>
      <c r="C2934" t="s">
        <v>5905</v>
      </c>
      <c r="D2934" t="s">
        <v>34</v>
      </c>
      <c r="E2934">
        <v>1</v>
      </c>
      <c r="F2934">
        <v>3</v>
      </c>
      <c r="G2934" t="s">
        <v>8</v>
      </c>
      <c r="H2934">
        <v>1</v>
      </c>
    </row>
    <row r="2935" spans="1:8" x14ac:dyDescent="0.45">
      <c r="A2935" t="s">
        <v>3720</v>
      </c>
      <c r="B2935" t="s">
        <v>5623</v>
      </c>
      <c r="C2935" t="s">
        <v>5836</v>
      </c>
      <c r="D2935" t="s">
        <v>34</v>
      </c>
      <c r="E2935">
        <v>1</v>
      </c>
      <c r="F2935">
        <v>2</v>
      </c>
      <c r="G2935" t="s">
        <v>10</v>
      </c>
      <c r="H2935">
        <v>1</v>
      </c>
    </row>
    <row r="2936" spans="1:8" x14ac:dyDescent="0.45">
      <c r="A2936" t="s">
        <v>4960</v>
      </c>
      <c r="B2936" t="s">
        <v>5631</v>
      </c>
      <c r="C2936" t="s">
        <v>5844</v>
      </c>
      <c r="D2936" t="s">
        <v>40</v>
      </c>
      <c r="E2936">
        <v>1</v>
      </c>
      <c r="F2936">
        <v>4</v>
      </c>
      <c r="G2936" t="s">
        <v>10</v>
      </c>
      <c r="H2936">
        <v>1</v>
      </c>
    </row>
    <row r="2937" spans="1:8" x14ac:dyDescent="0.45">
      <c r="A2937" t="s">
        <v>4960</v>
      </c>
      <c r="B2937" t="s">
        <v>5631</v>
      </c>
      <c r="C2937" t="s">
        <v>5844</v>
      </c>
      <c r="D2937" t="s">
        <v>40</v>
      </c>
      <c r="E2937">
        <v>1</v>
      </c>
      <c r="F2937">
        <v>4</v>
      </c>
      <c r="G2937" t="s">
        <v>8</v>
      </c>
      <c r="H2937">
        <v>1</v>
      </c>
    </row>
    <row r="2938" spans="1:8" x14ac:dyDescent="0.45">
      <c r="A2938" t="s">
        <v>4960</v>
      </c>
      <c r="B2938" t="s">
        <v>5631</v>
      </c>
      <c r="C2938" t="s">
        <v>5844</v>
      </c>
      <c r="D2938" t="s">
        <v>40</v>
      </c>
      <c r="E2938">
        <v>1</v>
      </c>
      <c r="F2938">
        <v>4</v>
      </c>
      <c r="G2938" t="s">
        <v>14</v>
      </c>
      <c r="H2938">
        <v>1</v>
      </c>
    </row>
    <row r="2939" spans="1:8" x14ac:dyDescent="0.45">
      <c r="A2939" t="s">
        <v>1485</v>
      </c>
      <c r="B2939" t="s">
        <v>5641</v>
      </c>
      <c r="C2939" t="s">
        <v>5854</v>
      </c>
      <c r="D2939" t="s">
        <v>34</v>
      </c>
      <c r="E2939">
        <v>1</v>
      </c>
      <c r="F2939">
        <v>3</v>
      </c>
      <c r="G2939" t="s">
        <v>10</v>
      </c>
      <c r="H2939">
        <v>1</v>
      </c>
    </row>
    <row r="2940" spans="1:8" x14ac:dyDescent="0.45">
      <c r="A2940" t="s">
        <v>1485</v>
      </c>
      <c r="B2940" t="s">
        <v>5641</v>
      </c>
      <c r="C2940" t="s">
        <v>5854</v>
      </c>
      <c r="D2940" t="s">
        <v>34</v>
      </c>
      <c r="E2940">
        <v>1</v>
      </c>
      <c r="F2940">
        <v>3</v>
      </c>
      <c r="G2940" t="s">
        <v>16</v>
      </c>
      <c r="H2940">
        <v>1</v>
      </c>
    </row>
    <row r="2941" spans="1:8" x14ac:dyDescent="0.45">
      <c r="A2941" t="s">
        <v>356</v>
      </c>
      <c r="B2941" t="s">
        <v>5679</v>
      </c>
      <c r="C2941" t="s">
        <v>5892</v>
      </c>
      <c r="D2941" t="s">
        <v>40</v>
      </c>
      <c r="E2941">
        <v>1</v>
      </c>
      <c r="F2941">
        <v>2</v>
      </c>
      <c r="G2941" t="s">
        <v>8</v>
      </c>
      <c r="H2941">
        <v>1</v>
      </c>
    </row>
    <row r="2942" spans="1:8" x14ac:dyDescent="0.45">
      <c r="A2942" t="s">
        <v>1231</v>
      </c>
      <c r="B2942" t="s">
        <v>5649</v>
      </c>
      <c r="C2942" t="s">
        <v>5862</v>
      </c>
      <c r="D2942" t="s">
        <v>40</v>
      </c>
      <c r="E2942">
        <v>1</v>
      </c>
      <c r="F2942">
        <v>2</v>
      </c>
      <c r="G2942" t="s">
        <v>8</v>
      </c>
      <c r="H2942">
        <v>1</v>
      </c>
    </row>
    <row r="2943" spans="1:8" x14ac:dyDescent="0.45">
      <c r="A2943" t="s">
        <v>5575</v>
      </c>
      <c r="B2943" t="s">
        <v>5626</v>
      </c>
      <c r="C2943" t="s">
        <v>5839</v>
      </c>
      <c r="D2943" t="s">
        <v>34</v>
      </c>
      <c r="E2943">
        <v>1</v>
      </c>
      <c r="F2943">
        <v>4</v>
      </c>
      <c r="G2943" t="s">
        <v>14</v>
      </c>
      <c r="H2943">
        <v>1</v>
      </c>
    </row>
    <row r="2944" spans="1:8" x14ac:dyDescent="0.45">
      <c r="A2944" t="s">
        <v>5575</v>
      </c>
      <c r="B2944" t="s">
        <v>5626</v>
      </c>
      <c r="C2944" t="s">
        <v>5839</v>
      </c>
      <c r="D2944" t="s">
        <v>34</v>
      </c>
      <c r="E2944">
        <v>1</v>
      </c>
      <c r="F2944">
        <v>4</v>
      </c>
      <c r="G2944" t="s">
        <v>9</v>
      </c>
      <c r="H2944">
        <v>1</v>
      </c>
    </row>
    <row r="2945" spans="1:8" x14ac:dyDescent="0.45">
      <c r="A2945" t="s">
        <v>5575</v>
      </c>
      <c r="B2945" t="s">
        <v>5626</v>
      </c>
      <c r="C2945" t="s">
        <v>5839</v>
      </c>
      <c r="D2945" t="s">
        <v>34</v>
      </c>
      <c r="E2945">
        <v>1</v>
      </c>
      <c r="F2945">
        <v>4</v>
      </c>
      <c r="G2945" t="s">
        <v>8</v>
      </c>
      <c r="H2945">
        <v>1</v>
      </c>
    </row>
    <row r="2946" spans="1:8" x14ac:dyDescent="0.45">
      <c r="A2946" t="s">
        <v>3826</v>
      </c>
      <c r="B2946" t="s">
        <v>5649</v>
      </c>
      <c r="C2946" t="s">
        <v>5862</v>
      </c>
      <c r="D2946" t="s">
        <v>34</v>
      </c>
      <c r="E2946">
        <v>1</v>
      </c>
      <c r="F2946">
        <v>4</v>
      </c>
      <c r="G2946" t="s">
        <v>14</v>
      </c>
      <c r="H2946">
        <v>1</v>
      </c>
    </row>
    <row r="2947" spans="1:8" x14ac:dyDescent="0.45">
      <c r="A2947" t="s">
        <v>3826</v>
      </c>
      <c r="B2947" t="s">
        <v>5649</v>
      </c>
      <c r="C2947" t="s">
        <v>5862</v>
      </c>
      <c r="D2947" t="s">
        <v>34</v>
      </c>
      <c r="E2947">
        <v>1</v>
      </c>
      <c r="F2947">
        <v>4</v>
      </c>
      <c r="G2947" t="s">
        <v>8</v>
      </c>
      <c r="H2947">
        <v>1</v>
      </c>
    </row>
    <row r="2948" spans="1:8" x14ac:dyDescent="0.45">
      <c r="A2948" t="s">
        <v>2367</v>
      </c>
      <c r="B2948" t="s">
        <v>5644</v>
      </c>
      <c r="C2948" t="s">
        <v>5857</v>
      </c>
      <c r="D2948" t="s">
        <v>34</v>
      </c>
      <c r="E2948">
        <v>1</v>
      </c>
      <c r="F2948">
        <v>3</v>
      </c>
      <c r="G2948" t="s">
        <v>9</v>
      </c>
      <c r="H2948">
        <v>1</v>
      </c>
    </row>
    <row r="2949" spans="1:8" x14ac:dyDescent="0.45">
      <c r="A2949" t="s">
        <v>2367</v>
      </c>
      <c r="B2949" t="s">
        <v>5644</v>
      </c>
      <c r="C2949" t="s">
        <v>5857</v>
      </c>
      <c r="D2949" t="s">
        <v>34</v>
      </c>
      <c r="E2949">
        <v>1</v>
      </c>
      <c r="F2949">
        <v>3</v>
      </c>
      <c r="G2949" t="s">
        <v>8</v>
      </c>
      <c r="H2949">
        <v>1</v>
      </c>
    </row>
    <row r="2950" spans="1:8" x14ac:dyDescent="0.45">
      <c r="A2950" t="s">
        <v>169</v>
      </c>
      <c r="B2950" t="s">
        <v>5680</v>
      </c>
      <c r="C2950" t="s">
        <v>5893</v>
      </c>
      <c r="D2950" t="s">
        <v>34</v>
      </c>
      <c r="E2950">
        <v>1</v>
      </c>
      <c r="F2950">
        <v>4</v>
      </c>
      <c r="G2950" t="s">
        <v>14</v>
      </c>
      <c r="H2950">
        <v>1</v>
      </c>
    </row>
    <row r="2951" spans="1:8" x14ac:dyDescent="0.45">
      <c r="A2951" t="s">
        <v>169</v>
      </c>
      <c r="B2951" t="s">
        <v>5680</v>
      </c>
      <c r="C2951" t="s">
        <v>5893</v>
      </c>
      <c r="D2951" t="s">
        <v>34</v>
      </c>
      <c r="E2951">
        <v>1</v>
      </c>
      <c r="F2951">
        <v>4</v>
      </c>
      <c r="G2951" t="s">
        <v>16</v>
      </c>
      <c r="H2951">
        <v>1</v>
      </c>
    </row>
    <row r="2952" spans="1:8" x14ac:dyDescent="0.45">
      <c r="A2952" t="s">
        <v>3483</v>
      </c>
      <c r="B2952" t="s">
        <v>5630</v>
      </c>
      <c r="C2952" t="s">
        <v>5843</v>
      </c>
      <c r="D2952" t="s">
        <v>34</v>
      </c>
      <c r="E2952">
        <v>1</v>
      </c>
      <c r="F2952">
        <v>2</v>
      </c>
      <c r="G2952" t="s">
        <v>8</v>
      </c>
      <c r="H2952">
        <v>1</v>
      </c>
    </row>
    <row r="2953" spans="1:8" x14ac:dyDescent="0.45">
      <c r="A2953" t="s">
        <v>2026</v>
      </c>
      <c r="B2953" t="s">
        <v>5651</v>
      </c>
      <c r="C2953" t="s">
        <v>5864</v>
      </c>
      <c r="D2953" t="s">
        <v>34</v>
      </c>
      <c r="E2953">
        <v>1</v>
      </c>
      <c r="F2953">
        <v>1</v>
      </c>
      <c r="G2953" t="s">
        <v>9</v>
      </c>
      <c r="H2953">
        <v>1</v>
      </c>
    </row>
    <row r="2954" spans="1:8" x14ac:dyDescent="0.45">
      <c r="A2954" t="s">
        <v>460</v>
      </c>
      <c r="B2954" t="s">
        <v>5765</v>
      </c>
      <c r="C2954" t="s">
        <v>5978</v>
      </c>
      <c r="D2954" t="s">
        <v>34</v>
      </c>
      <c r="E2954">
        <v>1</v>
      </c>
      <c r="F2954">
        <v>5</v>
      </c>
      <c r="G2954" t="s">
        <v>16</v>
      </c>
      <c r="H2954">
        <v>1</v>
      </c>
    </row>
    <row r="2955" spans="1:8" x14ac:dyDescent="0.45">
      <c r="A2955" t="s">
        <v>460</v>
      </c>
      <c r="B2955" t="s">
        <v>5765</v>
      </c>
      <c r="C2955" t="s">
        <v>5978</v>
      </c>
      <c r="D2955" t="s">
        <v>34</v>
      </c>
      <c r="E2955">
        <v>1</v>
      </c>
      <c r="F2955">
        <v>5</v>
      </c>
      <c r="G2955" t="s">
        <v>8</v>
      </c>
      <c r="H2955">
        <v>1</v>
      </c>
    </row>
    <row r="2956" spans="1:8" x14ac:dyDescent="0.45">
      <c r="A2956" t="s">
        <v>460</v>
      </c>
      <c r="B2956" t="s">
        <v>5765</v>
      </c>
      <c r="C2956" t="s">
        <v>5978</v>
      </c>
      <c r="D2956" t="s">
        <v>34</v>
      </c>
      <c r="E2956">
        <v>1</v>
      </c>
      <c r="F2956">
        <v>5</v>
      </c>
      <c r="G2956" t="s">
        <v>9</v>
      </c>
      <c r="H2956">
        <v>1</v>
      </c>
    </row>
    <row r="2957" spans="1:8" x14ac:dyDescent="0.45">
      <c r="A2957" t="s">
        <v>2093</v>
      </c>
      <c r="B2957" t="s">
        <v>5689</v>
      </c>
      <c r="C2957" t="s">
        <v>5902</v>
      </c>
      <c r="D2957" t="s">
        <v>34</v>
      </c>
      <c r="E2957">
        <v>1</v>
      </c>
      <c r="F2957">
        <v>3</v>
      </c>
      <c r="G2957" t="s">
        <v>16</v>
      </c>
      <c r="H2957">
        <v>1</v>
      </c>
    </row>
    <row r="2958" spans="1:8" x14ac:dyDescent="0.45">
      <c r="A2958" t="s">
        <v>2093</v>
      </c>
      <c r="B2958" t="s">
        <v>5689</v>
      </c>
      <c r="C2958" t="s">
        <v>5902</v>
      </c>
      <c r="D2958" t="s">
        <v>34</v>
      </c>
      <c r="E2958">
        <v>1</v>
      </c>
      <c r="F2958">
        <v>3</v>
      </c>
      <c r="G2958" t="s">
        <v>8</v>
      </c>
      <c r="H2958">
        <v>1</v>
      </c>
    </row>
    <row r="2959" spans="1:8" x14ac:dyDescent="0.45">
      <c r="A2959" t="s">
        <v>3358</v>
      </c>
      <c r="B2959" t="s">
        <v>5755</v>
      </c>
      <c r="C2959" t="s">
        <v>5968</v>
      </c>
      <c r="D2959" t="s">
        <v>40</v>
      </c>
      <c r="E2959">
        <v>1</v>
      </c>
      <c r="F2959">
        <v>3</v>
      </c>
      <c r="G2959" t="s">
        <v>10</v>
      </c>
      <c r="H2959">
        <v>1</v>
      </c>
    </row>
    <row r="2960" spans="1:8" x14ac:dyDescent="0.45">
      <c r="A2960" t="s">
        <v>3358</v>
      </c>
      <c r="B2960" t="s">
        <v>5755</v>
      </c>
      <c r="C2960" t="s">
        <v>5968</v>
      </c>
      <c r="D2960" t="s">
        <v>40</v>
      </c>
      <c r="E2960">
        <v>1</v>
      </c>
      <c r="F2960">
        <v>3</v>
      </c>
      <c r="G2960" t="s">
        <v>16</v>
      </c>
      <c r="H2960">
        <v>1</v>
      </c>
    </row>
    <row r="2961" spans="1:8" x14ac:dyDescent="0.45">
      <c r="A2961" t="s">
        <v>351</v>
      </c>
      <c r="B2961" t="s">
        <v>5721</v>
      </c>
      <c r="C2961" t="s">
        <v>5934</v>
      </c>
      <c r="D2961" t="s">
        <v>40</v>
      </c>
      <c r="E2961">
        <v>1</v>
      </c>
      <c r="F2961">
        <v>2</v>
      </c>
      <c r="G2961" t="s">
        <v>8</v>
      </c>
      <c r="H2961">
        <v>1</v>
      </c>
    </row>
    <row r="2962" spans="1:8" x14ac:dyDescent="0.45">
      <c r="A2962" t="s">
        <v>1633</v>
      </c>
      <c r="B2962" t="s">
        <v>5641</v>
      </c>
      <c r="C2962" t="s">
        <v>5854</v>
      </c>
      <c r="D2962" t="s">
        <v>40</v>
      </c>
      <c r="E2962">
        <v>1</v>
      </c>
      <c r="F2962">
        <v>2</v>
      </c>
      <c r="G2962" t="s">
        <v>8</v>
      </c>
      <c r="H2962">
        <v>1</v>
      </c>
    </row>
    <row r="2963" spans="1:8" x14ac:dyDescent="0.45">
      <c r="A2963" t="s">
        <v>4774</v>
      </c>
      <c r="B2963" t="s">
        <v>5655</v>
      </c>
      <c r="C2963" t="s">
        <v>5868</v>
      </c>
      <c r="D2963" t="s">
        <v>34</v>
      </c>
      <c r="E2963">
        <v>1</v>
      </c>
      <c r="F2963">
        <v>2</v>
      </c>
      <c r="G2963" t="s">
        <v>8</v>
      </c>
      <c r="H2963">
        <v>1</v>
      </c>
    </row>
    <row r="2964" spans="1:8" x14ac:dyDescent="0.45">
      <c r="A2964" t="s">
        <v>3249</v>
      </c>
      <c r="B2964" t="s">
        <v>5692</v>
      </c>
      <c r="C2964" t="s">
        <v>5905</v>
      </c>
      <c r="D2964" t="s">
        <v>40</v>
      </c>
      <c r="E2964">
        <v>1</v>
      </c>
      <c r="F2964">
        <v>2</v>
      </c>
      <c r="G2964" t="s">
        <v>8</v>
      </c>
      <c r="H2964">
        <v>1</v>
      </c>
    </row>
    <row r="2965" spans="1:8" x14ac:dyDescent="0.45">
      <c r="A2965" t="s">
        <v>4885</v>
      </c>
      <c r="B2965" t="s">
        <v>5639</v>
      </c>
      <c r="C2965" t="s">
        <v>5852</v>
      </c>
      <c r="D2965" t="s">
        <v>269</v>
      </c>
      <c r="E2965">
        <v>1</v>
      </c>
      <c r="F2965">
        <v>3</v>
      </c>
      <c r="G2965" t="s">
        <v>14</v>
      </c>
      <c r="H2965">
        <v>1</v>
      </c>
    </row>
    <row r="2966" spans="1:8" x14ac:dyDescent="0.45">
      <c r="A2966" t="s">
        <v>4885</v>
      </c>
      <c r="B2966" t="s">
        <v>5639</v>
      </c>
      <c r="C2966" t="s">
        <v>5852</v>
      </c>
      <c r="D2966" t="s">
        <v>269</v>
      </c>
      <c r="E2966">
        <v>1</v>
      </c>
      <c r="F2966">
        <v>3</v>
      </c>
      <c r="G2966" t="s">
        <v>8</v>
      </c>
      <c r="H2966">
        <v>1</v>
      </c>
    </row>
    <row r="2967" spans="1:8" x14ac:dyDescent="0.45">
      <c r="A2967" t="s">
        <v>893</v>
      </c>
      <c r="B2967" t="s">
        <v>5671</v>
      </c>
      <c r="C2967" t="s">
        <v>5884</v>
      </c>
      <c r="D2967" t="s">
        <v>34</v>
      </c>
      <c r="E2967">
        <v>1</v>
      </c>
      <c r="F2967">
        <v>2</v>
      </c>
      <c r="G2967" t="s">
        <v>10</v>
      </c>
      <c r="H2967">
        <v>1</v>
      </c>
    </row>
    <row r="2968" spans="1:8" x14ac:dyDescent="0.45">
      <c r="A2968" t="s">
        <v>2748</v>
      </c>
      <c r="B2968" t="s">
        <v>5645</v>
      </c>
      <c r="C2968" t="s">
        <v>5858</v>
      </c>
      <c r="D2968" t="s">
        <v>34</v>
      </c>
      <c r="E2968">
        <v>1</v>
      </c>
      <c r="F2968">
        <v>3</v>
      </c>
      <c r="G2968" t="s">
        <v>16</v>
      </c>
      <c r="H2968">
        <v>1</v>
      </c>
    </row>
    <row r="2969" spans="1:8" x14ac:dyDescent="0.45">
      <c r="A2969" t="s">
        <v>1301</v>
      </c>
      <c r="B2969" t="s">
        <v>5637</v>
      </c>
      <c r="C2969" t="s">
        <v>5850</v>
      </c>
      <c r="D2969" t="s">
        <v>40</v>
      </c>
      <c r="E2969">
        <v>1</v>
      </c>
      <c r="F2969">
        <v>3</v>
      </c>
      <c r="G2969" t="s">
        <v>16</v>
      </c>
      <c r="H2969">
        <v>1</v>
      </c>
    </row>
    <row r="2970" spans="1:8" x14ac:dyDescent="0.45">
      <c r="A2970" t="s">
        <v>3874</v>
      </c>
      <c r="B2970" t="s">
        <v>5641</v>
      </c>
      <c r="C2970" t="s">
        <v>5854</v>
      </c>
      <c r="D2970" t="s">
        <v>34</v>
      </c>
      <c r="E2970">
        <v>1</v>
      </c>
      <c r="F2970">
        <v>4</v>
      </c>
      <c r="G2970" t="s">
        <v>14</v>
      </c>
      <c r="H2970">
        <v>1</v>
      </c>
    </row>
    <row r="2971" spans="1:8" x14ac:dyDescent="0.45">
      <c r="A2971" t="s">
        <v>3874</v>
      </c>
      <c r="B2971" t="s">
        <v>5641</v>
      </c>
      <c r="C2971" t="s">
        <v>5854</v>
      </c>
      <c r="D2971" t="s">
        <v>34</v>
      </c>
      <c r="E2971">
        <v>1</v>
      </c>
      <c r="F2971">
        <v>4</v>
      </c>
      <c r="G2971" t="s">
        <v>8</v>
      </c>
      <c r="H2971">
        <v>1</v>
      </c>
    </row>
    <row r="2972" spans="1:8" x14ac:dyDescent="0.45">
      <c r="A2972" t="s">
        <v>2436</v>
      </c>
      <c r="B2972" t="s">
        <v>5799</v>
      </c>
      <c r="C2972" t="s">
        <v>6012</v>
      </c>
      <c r="D2972" t="s">
        <v>40</v>
      </c>
      <c r="E2972">
        <v>1</v>
      </c>
      <c r="F2972">
        <v>4</v>
      </c>
      <c r="G2972" t="s">
        <v>16</v>
      </c>
      <c r="H2972">
        <v>1</v>
      </c>
    </row>
    <row r="2973" spans="1:8" x14ac:dyDescent="0.45">
      <c r="A2973" t="s">
        <v>2436</v>
      </c>
      <c r="B2973" t="s">
        <v>5799</v>
      </c>
      <c r="C2973" t="s">
        <v>6012</v>
      </c>
      <c r="D2973" t="s">
        <v>40</v>
      </c>
      <c r="E2973">
        <v>1</v>
      </c>
      <c r="F2973">
        <v>4</v>
      </c>
      <c r="G2973" t="s">
        <v>14</v>
      </c>
      <c r="H2973">
        <v>1</v>
      </c>
    </row>
    <row r="2974" spans="1:8" x14ac:dyDescent="0.45">
      <c r="A2974" t="s">
        <v>2436</v>
      </c>
      <c r="B2974" t="s">
        <v>5799</v>
      </c>
      <c r="C2974" t="s">
        <v>6012</v>
      </c>
      <c r="D2974" t="s">
        <v>40</v>
      </c>
      <c r="E2974">
        <v>1</v>
      </c>
      <c r="F2974">
        <v>4</v>
      </c>
      <c r="G2974" t="s">
        <v>8</v>
      </c>
      <c r="H2974">
        <v>1</v>
      </c>
    </row>
    <row r="2975" spans="1:8" x14ac:dyDescent="0.45">
      <c r="A2975" t="s">
        <v>997</v>
      </c>
      <c r="B2975" t="s">
        <v>5631</v>
      </c>
      <c r="C2975" t="s">
        <v>5844</v>
      </c>
      <c r="D2975" t="s">
        <v>34</v>
      </c>
      <c r="E2975">
        <v>1</v>
      </c>
      <c r="F2975">
        <v>3</v>
      </c>
      <c r="G2975" t="s">
        <v>8</v>
      </c>
      <c r="H2975">
        <v>1</v>
      </c>
    </row>
    <row r="2976" spans="1:8" x14ac:dyDescent="0.45">
      <c r="A2976" t="s">
        <v>997</v>
      </c>
      <c r="B2976" t="s">
        <v>5631</v>
      </c>
      <c r="C2976" t="s">
        <v>5844</v>
      </c>
      <c r="D2976" t="s">
        <v>34</v>
      </c>
      <c r="E2976">
        <v>1</v>
      </c>
      <c r="F2976">
        <v>3</v>
      </c>
      <c r="G2976" t="s">
        <v>9</v>
      </c>
      <c r="H2976">
        <v>1</v>
      </c>
    </row>
    <row r="2977" spans="1:8" x14ac:dyDescent="0.45">
      <c r="A2977" t="s">
        <v>5283</v>
      </c>
      <c r="B2977" t="s">
        <v>5648</v>
      </c>
      <c r="C2977" t="s">
        <v>5861</v>
      </c>
      <c r="D2977" t="s">
        <v>34</v>
      </c>
      <c r="E2977">
        <v>1</v>
      </c>
      <c r="F2977">
        <v>3</v>
      </c>
      <c r="G2977" t="s">
        <v>16</v>
      </c>
      <c r="H2977">
        <v>1</v>
      </c>
    </row>
    <row r="2978" spans="1:8" x14ac:dyDescent="0.45">
      <c r="A2978" t="s">
        <v>4198</v>
      </c>
      <c r="B2978" t="s">
        <v>5794</v>
      </c>
      <c r="C2978" t="s">
        <v>6007</v>
      </c>
      <c r="D2978" t="s">
        <v>34</v>
      </c>
      <c r="E2978">
        <v>1</v>
      </c>
      <c r="F2978">
        <v>3</v>
      </c>
      <c r="G2978" t="s">
        <v>8</v>
      </c>
      <c r="H2978">
        <v>1</v>
      </c>
    </row>
    <row r="2979" spans="1:8" x14ac:dyDescent="0.45">
      <c r="A2979" t="s">
        <v>4198</v>
      </c>
      <c r="B2979" t="s">
        <v>5794</v>
      </c>
      <c r="C2979" t="s">
        <v>6007</v>
      </c>
      <c r="D2979" t="s">
        <v>34</v>
      </c>
      <c r="E2979">
        <v>1</v>
      </c>
      <c r="F2979">
        <v>3</v>
      </c>
      <c r="G2979" t="s">
        <v>9</v>
      </c>
      <c r="H2979">
        <v>1</v>
      </c>
    </row>
    <row r="2980" spans="1:8" x14ac:dyDescent="0.45">
      <c r="A2980" t="s">
        <v>3469</v>
      </c>
      <c r="B2980" t="s">
        <v>5632</v>
      </c>
      <c r="C2980" t="s">
        <v>5845</v>
      </c>
      <c r="D2980" t="s">
        <v>40</v>
      </c>
      <c r="E2980">
        <v>1</v>
      </c>
      <c r="F2980">
        <v>2</v>
      </c>
      <c r="G2980" t="s">
        <v>8</v>
      </c>
      <c r="H2980">
        <v>1</v>
      </c>
    </row>
    <row r="2981" spans="1:8" x14ac:dyDescent="0.45">
      <c r="A2981" t="s">
        <v>4749</v>
      </c>
      <c r="B2981" t="s">
        <v>5631</v>
      </c>
      <c r="C2981" t="s">
        <v>5844</v>
      </c>
      <c r="D2981" t="s">
        <v>34</v>
      </c>
      <c r="E2981">
        <v>1</v>
      </c>
      <c r="F2981">
        <v>3</v>
      </c>
      <c r="G2981" t="s">
        <v>16</v>
      </c>
      <c r="H2981">
        <v>1</v>
      </c>
    </row>
    <row r="2982" spans="1:8" x14ac:dyDescent="0.45">
      <c r="A2982" t="s">
        <v>4749</v>
      </c>
      <c r="B2982" t="s">
        <v>5631</v>
      </c>
      <c r="C2982" t="s">
        <v>5844</v>
      </c>
      <c r="D2982" t="s">
        <v>34</v>
      </c>
      <c r="E2982">
        <v>1</v>
      </c>
      <c r="F2982">
        <v>3</v>
      </c>
      <c r="G2982" t="s">
        <v>10</v>
      </c>
      <c r="H2982">
        <v>1</v>
      </c>
    </row>
    <row r="2983" spans="1:8" x14ac:dyDescent="0.45">
      <c r="A2983" t="s">
        <v>171</v>
      </c>
      <c r="B2983" t="s">
        <v>5682</v>
      </c>
      <c r="C2983" t="s">
        <v>5895</v>
      </c>
      <c r="D2983" t="s">
        <v>40</v>
      </c>
      <c r="E2983">
        <v>1</v>
      </c>
      <c r="F2983">
        <v>5</v>
      </c>
      <c r="G2983" t="s">
        <v>8</v>
      </c>
      <c r="H2983">
        <v>1</v>
      </c>
    </row>
    <row r="2984" spans="1:8" x14ac:dyDescent="0.45">
      <c r="A2984" t="s">
        <v>171</v>
      </c>
      <c r="B2984" t="s">
        <v>5682</v>
      </c>
      <c r="C2984" t="s">
        <v>5895</v>
      </c>
      <c r="D2984" t="s">
        <v>40</v>
      </c>
      <c r="E2984">
        <v>1</v>
      </c>
      <c r="F2984">
        <v>5</v>
      </c>
      <c r="G2984" t="s">
        <v>9</v>
      </c>
      <c r="H2984">
        <v>1</v>
      </c>
    </row>
    <row r="2985" spans="1:8" x14ac:dyDescent="0.45">
      <c r="A2985" t="s">
        <v>171</v>
      </c>
      <c r="B2985" t="s">
        <v>5682</v>
      </c>
      <c r="C2985" t="s">
        <v>5895</v>
      </c>
      <c r="D2985" t="s">
        <v>40</v>
      </c>
      <c r="E2985">
        <v>1</v>
      </c>
      <c r="F2985">
        <v>5</v>
      </c>
      <c r="G2985" t="s">
        <v>16</v>
      </c>
      <c r="H2985">
        <v>1</v>
      </c>
    </row>
    <row r="2986" spans="1:8" x14ac:dyDescent="0.45">
      <c r="A2986" t="s">
        <v>1837</v>
      </c>
      <c r="B2986" t="s">
        <v>5644</v>
      </c>
      <c r="C2986" t="s">
        <v>5857</v>
      </c>
      <c r="D2986" t="s">
        <v>40</v>
      </c>
      <c r="E2986">
        <v>1</v>
      </c>
      <c r="F2986">
        <v>3</v>
      </c>
      <c r="G2986" t="s">
        <v>8</v>
      </c>
      <c r="H2986">
        <v>1</v>
      </c>
    </row>
    <row r="2987" spans="1:8" x14ac:dyDescent="0.45">
      <c r="A2987" t="s">
        <v>1837</v>
      </c>
      <c r="B2987" t="s">
        <v>5644</v>
      </c>
      <c r="C2987" t="s">
        <v>5857</v>
      </c>
      <c r="D2987" t="s">
        <v>40</v>
      </c>
      <c r="E2987">
        <v>1</v>
      </c>
      <c r="F2987">
        <v>3</v>
      </c>
      <c r="G2987" t="s">
        <v>9</v>
      </c>
      <c r="H2987">
        <v>1</v>
      </c>
    </row>
    <row r="2988" spans="1:8" x14ac:dyDescent="0.45">
      <c r="A2988" t="s">
        <v>62</v>
      </c>
      <c r="B2988" t="s">
        <v>5650</v>
      </c>
      <c r="C2988" t="s">
        <v>5863</v>
      </c>
      <c r="D2988" t="s">
        <v>29</v>
      </c>
      <c r="E2988">
        <v>1</v>
      </c>
      <c r="F2988">
        <v>1</v>
      </c>
      <c r="G2988" t="s">
        <v>9</v>
      </c>
      <c r="H2988">
        <v>1</v>
      </c>
    </row>
    <row r="2989" spans="1:8" x14ac:dyDescent="0.45">
      <c r="A2989" t="s">
        <v>4679</v>
      </c>
      <c r="B2989" t="s">
        <v>5651</v>
      </c>
      <c r="C2989" t="s">
        <v>5864</v>
      </c>
      <c r="D2989" t="s">
        <v>40</v>
      </c>
      <c r="E2989">
        <v>1</v>
      </c>
      <c r="F2989">
        <v>5</v>
      </c>
      <c r="G2989" t="s">
        <v>14</v>
      </c>
      <c r="H2989">
        <v>1</v>
      </c>
    </row>
    <row r="2990" spans="1:8" x14ac:dyDescent="0.45">
      <c r="A2990" t="s">
        <v>4679</v>
      </c>
      <c r="B2990" t="s">
        <v>5651</v>
      </c>
      <c r="C2990" t="s">
        <v>5864</v>
      </c>
      <c r="D2990" t="s">
        <v>40</v>
      </c>
      <c r="E2990">
        <v>1</v>
      </c>
      <c r="F2990">
        <v>5</v>
      </c>
      <c r="G2990" t="s">
        <v>8</v>
      </c>
      <c r="H2990">
        <v>1</v>
      </c>
    </row>
    <row r="2991" spans="1:8" x14ac:dyDescent="0.45">
      <c r="A2991" t="s">
        <v>4679</v>
      </c>
      <c r="B2991" t="s">
        <v>5651</v>
      </c>
      <c r="C2991" t="s">
        <v>5864</v>
      </c>
      <c r="D2991" t="s">
        <v>40</v>
      </c>
      <c r="E2991">
        <v>1</v>
      </c>
      <c r="F2991">
        <v>5</v>
      </c>
      <c r="G2991" t="s">
        <v>9</v>
      </c>
      <c r="H2991">
        <v>1</v>
      </c>
    </row>
    <row r="2992" spans="1:8" x14ac:dyDescent="0.45">
      <c r="A2992" t="s">
        <v>812</v>
      </c>
      <c r="B2992" t="s">
        <v>5682</v>
      </c>
      <c r="C2992" t="s">
        <v>5895</v>
      </c>
      <c r="D2992" t="s">
        <v>34</v>
      </c>
      <c r="E2992">
        <v>1</v>
      </c>
      <c r="F2992">
        <v>4</v>
      </c>
      <c r="G2992" t="s">
        <v>8</v>
      </c>
      <c r="H2992">
        <v>1</v>
      </c>
    </row>
    <row r="2993" spans="1:8" x14ac:dyDescent="0.45">
      <c r="A2993" t="s">
        <v>812</v>
      </c>
      <c r="B2993" t="s">
        <v>5682</v>
      </c>
      <c r="C2993" t="s">
        <v>5895</v>
      </c>
      <c r="D2993" t="s">
        <v>34</v>
      </c>
      <c r="E2993">
        <v>1</v>
      </c>
      <c r="F2993">
        <v>4</v>
      </c>
      <c r="G2993" t="s">
        <v>10</v>
      </c>
      <c r="H2993">
        <v>1</v>
      </c>
    </row>
    <row r="2994" spans="1:8" x14ac:dyDescent="0.45">
      <c r="A2994" t="s">
        <v>1452</v>
      </c>
      <c r="B2994" t="s">
        <v>5635</v>
      </c>
      <c r="C2994" t="s">
        <v>5848</v>
      </c>
      <c r="D2994" t="s">
        <v>34</v>
      </c>
      <c r="E2994">
        <v>1</v>
      </c>
      <c r="F2994">
        <v>3</v>
      </c>
      <c r="G2994" t="s">
        <v>8</v>
      </c>
      <c r="H2994">
        <v>1</v>
      </c>
    </row>
    <row r="2995" spans="1:8" x14ac:dyDescent="0.45">
      <c r="A2995" t="s">
        <v>1452</v>
      </c>
      <c r="B2995" t="s">
        <v>5635</v>
      </c>
      <c r="C2995" t="s">
        <v>5848</v>
      </c>
      <c r="D2995" t="s">
        <v>34</v>
      </c>
      <c r="E2995">
        <v>1</v>
      </c>
      <c r="F2995">
        <v>3</v>
      </c>
      <c r="G2995" t="s">
        <v>14</v>
      </c>
      <c r="H2995">
        <v>1</v>
      </c>
    </row>
    <row r="2996" spans="1:8" x14ac:dyDescent="0.45">
      <c r="A2996" t="s">
        <v>5436</v>
      </c>
      <c r="B2996" t="s">
        <v>5641</v>
      </c>
      <c r="C2996" t="s">
        <v>5854</v>
      </c>
      <c r="D2996" t="s">
        <v>40</v>
      </c>
      <c r="E2996">
        <v>1</v>
      </c>
      <c r="F2996">
        <v>3</v>
      </c>
      <c r="G2996" t="s">
        <v>16</v>
      </c>
      <c r="H2996">
        <v>1</v>
      </c>
    </row>
    <row r="2997" spans="1:8" x14ac:dyDescent="0.45">
      <c r="A2997" t="s">
        <v>5436</v>
      </c>
      <c r="B2997" t="s">
        <v>5641</v>
      </c>
      <c r="C2997" t="s">
        <v>5854</v>
      </c>
      <c r="D2997" t="s">
        <v>40</v>
      </c>
      <c r="E2997">
        <v>1</v>
      </c>
      <c r="F2997">
        <v>3</v>
      </c>
      <c r="G2997" t="s">
        <v>8</v>
      </c>
      <c r="H2997">
        <v>1</v>
      </c>
    </row>
    <row r="2998" spans="1:8" x14ac:dyDescent="0.45">
      <c r="A2998" t="s">
        <v>3673</v>
      </c>
      <c r="B2998" t="s">
        <v>5644</v>
      </c>
      <c r="C2998" t="s">
        <v>5857</v>
      </c>
      <c r="D2998" t="s">
        <v>34</v>
      </c>
      <c r="E2998">
        <v>1</v>
      </c>
      <c r="F2998">
        <v>4</v>
      </c>
      <c r="G2998" t="s">
        <v>16</v>
      </c>
      <c r="H2998">
        <v>1</v>
      </c>
    </row>
    <row r="2999" spans="1:8" x14ac:dyDescent="0.45">
      <c r="A2999" t="s">
        <v>3673</v>
      </c>
      <c r="B2999" t="s">
        <v>5644</v>
      </c>
      <c r="C2999" t="s">
        <v>5857</v>
      </c>
      <c r="D2999" t="s">
        <v>34</v>
      </c>
      <c r="E2999">
        <v>1</v>
      </c>
      <c r="F2999">
        <v>4</v>
      </c>
      <c r="G2999" t="s">
        <v>14</v>
      </c>
      <c r="H2999">
        <v>1</v>
      </c>
    </row>
    <row r="3000" spans="1:8" x14ac:dyDescent="0.45">
      <c r="A3000" t="s">
        <v>2571</v>
      </c>
      <c r="B3000" t="s">
        <v>5697</v>
      </c>
      <c r="C3000" t="s">
        <v>5910</v>
      </c>
      <c r="D3000" t="s">
        <v>40</v>
      </c>
      <c r="E3000">
        <v>1</v>
      </c>
      <c r="F3000">
        <v>3</v>
      </c>
      <c r="G3000" t="s">
        <v>8</v>
      </c>
      <c r="H3000">
        <v>1</v>
      </c>
    </row>
    <row r="3001" spans="1:8" x14ac:dyDescent="0.45">
      <c r="A3001" t="s">
        <v>2571</v>
      </c>
      <c r="B3001" t="s">
        <v>5697</v>
      </c>
      <c r="C3001" t="s">
        <v>5910</v>
      </c>
      <c r="D3001" t="s">
        <v>40</v>
      </c>
      <c r="E3001">
        <v>1</v>
      </c>
      <c r="F3001">
        <v>3</v>
      </c>
      <c r="G3001" t="s">
        <v>9</v>
      </c>
      <c r="H3001">
        <v>1</v>
      </c>
    </row>
    <row r="3002" spans="1:8" x14ac:dyDescent="0.45">
      <c r="A3002" t="s">
        <v>602</v>
      </c>
      <c r="B3002" t="s">
        <v>5627</v>
      </c>
      <c r="C3002" t="s">
        <v>5840</v>
      </c>
      <c r="D3002" t="s">
        <v>34</v>
      </c>
      <c r="E3002">
        <v>1</v>
      </c>
      <c r="F3002">
        <v>5</v>
      </c>
      <c r="G3002" t="s">
        <v>9</v>
      </c>
      <c r="H3002">
        <v>1</v>
      </c>
    </row>
    <row r="3003" spans="1:8" x14ac:dyDescent="0.45">
      <c r="A3003" t="s">
        <v>602</v>
      </c>
      <c r="B3003" t="s">
        <v>5627</v>
      </c>
      <c r="C3003" t="s">
        <v>5840</v>
      </c>
      <c r="D3003" t="s">
        <v>34</v>
      </c>
      <c r="E3003">
        <v>1</v>
      </c>
      <c r="F3003">
        <v>5</v>
      </c>
      <c r="G3003" t="s">
        <v>16</v>
      </c>
      <c r="H3003">
        <v>1</v>
      </c>
    </row>
    <row r="3004" spans="1:8" x14ac:dyDescent="0.45">
      <c r="A3004" t="s">
        <v>4938</v>
      </c>
      <c r="B3004" t="s">
        <v>5644</v>
      </c>
      <c r="C3004" t="s">
        <v>5857</v>
      </c>
      <c r="D3004" t="s">
        <v>34</v>
      </c>
      <c r="E3004">
        <v>1</v>
      </c>
      <c r="F3004">
        <v>3</v>
      </c>
      <c r="G3004" t="s">
        <v>14</v>
      </c>
      <c r="H3004">
        <v>1</v>
      </c>
    </row>
    <row r="3005" spans="1:8" x14ac:dyDescent="0.45">
      <c r="A3005" t="s">
        <v>4938</v>
      </c>
      <c r="B3005" t="s">
        <v>5644</v>
      </c>
      <c r="C3005" t="s">
        <v>5857</v>
      </c>
      <c r="D3005" t="s">
        <v>34</v>
      </c>
      <c r="E3005">
        <v>1</v>
      </c>
      <c r="F3005">
        <v>3</v>
      </c>
      <c r="G3005" t="s">
        <v>10</v>
      </c>
      <c r="H3005">
        <v>1</v>
      </c>
    </row>
    <row r="3006" spans="1:8" x14ac:dyDescent="0.45">
      <c r="A3006" t="s">
        <v>4028</v>
      </c>
      <c r="B3006" t="s">
        <v>5651</v>
      </c>
      <c r="C3006" t="s">
        <v>5864</v>
      </c>
      <c r="D3006" t="s">
        <v>34</v>
      </c>
      <c r="E3006">
        <v>1</v>
      </c>
      <c r="F3006">
        <v>2</v>
      </c>
      <c r="G3006" t="s">
        <v>8</v>
      </c>
      <c r="H3006">
        <v>1</v>
      </c>
    </row>
    <row r="3007" spans="1:8" x14ac:dyDescent="0.45">
      <c r="A3007" t="s">
        <v>2750</v>
      </c>
      <c r="B3007" t="s">
        <v>5644</v>
      </c>
      <c r="C3007" t="s">
        <v>5857</v>
      </c>
      <c r="D3007" t="s">
        <v>40</v>
      </c>
      <c r="E3007">
        <v>1</v>
      </c>
      <c r="F3007">
        <v>2</v>
      </c>
      <c r="G3007" t="s">
        <v>8</v>
      </c>
      <c r="H3007">
        <v>1</v>
      </c>
    </row>
    <row r="3008" spans="1:8" x14ac:dyDescent="0.45">
      <c r="A3008" t="s">
        <v>4330</v>
      </c>
      <c r="B3008" t="s">
        <v>5632</v>
      </c>
      <c r="C3008" t="s">
        <v>5845</v>
      </c>
      <c r="D3008" t="s">
        <v>40</v>
      </c>
      <c r="E3008">
        <v>1</v>
      </c>
      <c r="F3008">
        <v>4</v>
      </c>
      <c r="G3008" t="s">
        <v>8</v>
      </c>
      <c r="H3008">
        <v>1</v>
      </c>
    </row>
    <row r="3009" spans="1:8" x14ac:dyDescent="0.45">
      <c r="A3009" t="s">
        <v>4330</v>
      </c>
      <c r="B3009" t="s">
        <v>5632</v>
      </c>
      <c r="C3009" t="s">
        <v>5845</v>
      </c>
      <c r="D3009" t="s">
        <v>40</v>
      </c>
      <c r="E3009">
        <v>1</v>
      </c>
      <c r="F3009">
        <v>4</v>
      </c>
      <c r="G3009" t="s">
        <v>10</v>
      </c>
      <c r="H3009">
        <v>1</v>
      </c>
    </row>
    <row r="3010" spans="1:8" x14ac:dyDescent="0.45">
      <c r="A3010" t="s">
        <v>4330</v>
      </c>
      <c r="B3010" t="s">
        <v>5632</v>
      </c>
      <c r="C3010" t="s">
        <v>5845</v>
      </c>
      <c r="D3010" t="s">
        <v>40</v>
      </c>
      <c r="E3010">
        <v>1</v>
      </c>
      <c r="F3010">
        <v>4</v>
      </c>
      <c r="G3010" t="s">
        <v>9</v>
      </c>
      <c r="H3010">
        <v>1</v>
      </c>
    </row>
    <row r="3011" spans="1:8" x14ac:dyDescent="0.45">
      <c r="A3011" t="s">
        <v>667</v>
      </c>
      <c r="B3011" t="s">
        <v>5644</v>
      </c>
      <c r="C3011" t="s">
        <v>5857</v>
      </c>
      <c r="D3011" t="s">
        <v>34</v>
      </c>
      <c r="E3011">
        <v>1</v>
      </c>
      <c r="F3011">
        <v>4</v>
      </c>
      <c r="G3011" t="s">
        <v>14</v>
      </c>
      <c r="H3011">
        <v>1</v>
      </c>
    </row>
    <row r="3012" spans="1:8" x14ac:dyDescent="0.45">
      <c r="A3012" t="s">
        <v>667</v>
      </c>
      <c r="B3012" t="s">
        <v>5644</v>
      </c>
      <c r="C3012" t="s">
        <v>5857</v>
      </c>
      <c r="D3012" t="s">
        <v>34</v>
      </c>
      <c r="E3012">
        <v>1</v>
      </c>
      <c r="F3012">
        <v>4</v>
      </c>
      <c r="G3012" t="s">
        <v>10</v>
      </c>
      <c r="H3012">
        <v>1</v>
      </c>
    </row>
    <row r="3013" spans="1:8" x14ac:dyDescent="0.45">
      <c r="A3013" t="s">
        <v>667</v>
      </c>
      <c r="B3013" t="s">
        <v>5644</v>
      </c>
      <c r="C3013" t="s">
        <v>5857</v>
      </c>
      <c r="D3013" t="s">
        <v>34</v>
      </c>
      <c r="E3013">
        <v>1</v>
      </c>
      <c r="F3013">
        <v>4</v>
      </c>
      <c r="G3013" t="s">
        <v>8</v>
      </c>
      <c r="H3013">
        <v>1</v>
      </c>
    </row>
    <row r="3014" spans="1:8" x14ac:dyDescent="0.45">
      <c r="A3014" t="s">
        <v>1768</v>
      </c>
      <c r="B3014" t="s">
        <v>5638</v>
      </c>
      <c r="C3014" t="s">
        <v>5851</v>
      </c>
      <c r="D3014" t="s">
        <v>34</v>
      </c>
      <c r="E3014">
        <v>1</v>
      </c>
      <c r="F3014">
        <v>2</v>
      </c>
      <c r="G3014" t="s">
        <v>14</v>
      </c>
      <c r="H3014">
        <v>1</v>
      </c>
    </row>
    <row r="3015" spans="1:8" x14ac:dyDescent="0.45">
      <c r="A3015" t="s">
        <v>1768</v>
      </c>
      <c r="B3015" t="s">
        <v>5638</v>
      </c>
      <c r="C3015" t="s">
        <v>5851</v>
      </c>
      <c r="D3015" t="s">
        <v>34</v>
      </c>
      <c r="E3015">
        <v>1</v>
      </c>
      <c r="F3015">
        <v>2</v>
      </c>
      <c r="G3015" t="s">
        <v>9</v>
      </c>
      <c r="H3015">
        <v>1</v>
      </c>
    </row>
    <row r="3016" spans="1:8" x14ac:dyDescent="0.45">
      <c r="A3016" t="s">
        <v>3214</v>
      </c>
      <c r="B3016" t="s">
        <v>5644</v>
      </c>
      <c r="C3016" t="s">
        <v>5857</v>
      </c>
      <c r="D3016" t="s">
        <v>40</v>
      </c>
      <c r="E3016">
        <v>1</v>
      </c>
      <c r="F3016">
        <v>3</v>
      </c>
      <c r="G3016" t="s">
        <v>16</v>
      </c>
      <c r="H3016">
        <v>1</v>
      </c>
    </row>
    <row r="3017" spans="1:8" x14ac:dyDescent="0.45">
      <c r="A3017" t="s">
        <v>2807</v>
      </c>
      <c r="B3017" t="s">
        <v>5662</v>
      </c>
      <c r="C3017" t="s">
        <v>5875</v>
      </c>
      <c r="D3017" t="s">
        <v>34</v>
      </c>
      <c r="E3017">
        <v>1</v>
      </c>
      <c r="F3017">
        <v>4</v>
      </c>
      <c r="G3017" t="s">
        <v>14</v>
      </c>
      <c r="H3017">
        <v>1</v>
      </c>
    </row>
    <row r="3018" spans="1:8" x14ac:dyDescent="0.45">
      <c r="A3018" t="s">
        <v>2807</v>
      </c>
      <c r="B3018" t="s">
        <v>5662</v>
      </c>
      <c r="C3018" t="s">
        <v>5875</v>
      </c>
      <c r="D3018" t="s">
        <v>34</v>
      </c>
      <c r="E3018">
        <v>1</v>
      </c>
      <c r="F3018">
        <v>4</v>
      </c>
      <c r="G3018" t="s">
        <v>16</v>
      </c>
      <c r="H3018">
        <v>1</v>
      </c>
    </row>
    <row r="3019" spans="1:8" x14ac:dyDescent="0.45">
      <c r="A3019" t="s">
        <v>1826</v>
      </c>
      <c r="B3019" t="s">
        <v>5662</v>
      </c>
      <c r="C3019" t="s">
        <v>5875</v>
      </c>
      <c r="D3019" t="s">
        <v>34</v>
      </c>
      <c r="E3019">
        <v>1</v>
      </c>
      <c r="F3019">
        <v>4</v>
      </c>
      <c r="G3019" t="s">
        <v>14</v>
      </c>
      <c r="H3019">
        <v>1</v>
      </c>
    </row>
    <row r="3020" spans="1:8" x14ac:dyDescent="0.45">
      <c r="A3020" t="s">
        <v>1826</v>
      </c>
      <c r="B3020" t="s">
        <v>5662</v>
      </c>
      <c r="C3020" t="s">
        <v>5875</v>
      </c>
      <c r="D3020" t="s">
        <v>34</v>
      </c>
      <c r="E3020">
        <v>1</v>
      </c>
      <c r="F3020">
        <v>4</v>
      </c>
      <c r="G3020" t="s">
        <v>16</v>
      </c>
      <c r="H3020">
        <v>1</v>
      </c>
    </row>
    <row r="3021" spans="1:8" x14ac:dyDescent="0.45">
      <c r="A3021" t="s">
        <v>3277</v>
      </c>
      <c r="B3021" t="s">
        <v>5651</v>
      </c>
      <c r="C3021" t="s">
        <v>5864</v>
      </c>
      <c r="D3021" t="s">
        <v>40</v>
      </c>
      <c r="E3021">
        <v>1</v>
      </c>
      <c r="F3021">
        <v>3</v>
      </c>
      <c r="G3021" t="s">
        <v>16</v>
      </c>
      <c r="H3021">
        <v>1</v>
      </c>
    </row>
    <row r="3022" spans="1:8" x14ac:dyDescent="0.45">
      <c r="A3022" t="s">
        <v>3277</v>
      </c>
      <c r="B3022" t="s">
        <v>5651</v>
      </c>
      <c r="C3022" t="s">
        <v>5864</v>
      </c>
      <c r="D3022" t="s">
        <v>40</v>
      </c>
      <c r="E3022">
        <v>1</v>
      </c>
      <c r="F3022">
        <v>3</v>
      </c>
      <c r="G3022" t="s">
        <v>8</v>
      </c>
      <c r="H3022">
        <v>1</v>
      </c>
    </row>
    <row r="3023" spans="1:8" x14ac:dyDescent="0.45">
      <c r="A3023" t="s">
        <v>4776</v>
      </c>
      <c r="B3023" t="s">
        <v>5724</v>
      </c>
      <c r="C3023" t="s">
        <v>5937</v>
      </c>
      <c r="D3023" t="s">
        <v>34</v>
      </c>
      <c r="E3023">
        <v>1</v>
      </c>
      <c r="F3023">
        <v>2</v>
      </c>
      <c r="G3023" t="s">
        <v>10</v>
      </c>
      <c r="H3023">
        <v>1</v>
      </c>
    </row>
    <row r="3024" spans="1:8" x14ac:dyDescent="0.45">
      <c r="A3024" t="s">
        <v>2473</v>
      </c>
      <c r="B3024" t="s">
        <v>5638</v>
      </c>
      <c r="C3024" t="s">
        <v>5851</v>
      </c>
      <c r="D3024" t="s">
        <v>34</v>
      </c>
      <c r="E3024">
        <v>1</v>
      </c>
      <c r="F3024">
        <v>4</v>
      </c>
      <c r="G3024" t="s">
        <v>16</v>
      </c>
      <c r="H3024">
        <v>1</v>
      </c>
    </row>
    <row r="3025" spans="1:8" x14ac:dyDescent="0.45">
      <c r="A3025" t="s">
        <v>2473</v>
      </c>
      <c r="B3025" t="s">
        <v>5638</v>
      </c>
      <c r="C3025" t="s">
        <v>5851</v>
      </c>
      <c r="D3025" t="s">
        <v>34</v>
      </c>
      <c r="E3025">
        <v>1</v>
      </c>
      <c r="F3025">
        <v>4</v>
      </c>
      <c r="G3025" t="s">
        <v>14</v>
      </c>
      <c r="H3025">
        <v>1</v>
      </c>
    </row>
    <row r="3026" spans="1:8" x14ac:dyDescent="0.45">
      <c r="A3026" t="s">
        <v>1516</v>
      </c>
      <c r="B3026" t="s">
        <v>5645</v>
      </c>
      <c r="C3026" t="s">
        <v>5858</v>
      </c>
      <c r="D3026" t="s">
        <v>40</v>
      </c>
      <c r="E3026">
        <v>1</v>
      </c>
      <c r="F3026">
        <v>4</v>
      </c>
      <c r="G3026" t="s">
        <v>10</v>
      </c>
      <c r="H3026">
        <v>1</v>
      </c>
    </row>
    <row r="3027" spans="1:8" x14ac:dyDescent="0.45">
      <c r="A3027" t="s">
        <v>1516</v>
      </c>
      <c r="B3027" t="s">
        <v>5645</v>
      </c>
      <c r="C3027" t="s">
        <v>5858</v>
      </c>
      <c r="D3027" t="s">
        <v>40</v>
      </c>
      <c r="E3027">
        <v>1</v>
      </c>
      <c r="F3027">
        <v>4</v>
      </c>
      <c r="G3027" t="s">
        <v>9</v>
      </c>
      <c r="H3027">
        <v>1</v>
      </c>
    </row>
    <row r="3028" spans="1:8" x14ac:dyDescent="0.45">
      <c r="A3028" t="s">
        <v>1516</v>
      </c>
      <c r="B3028" t="s">
        <v>5645</v>
      </c>
      <c r="C3028" t="s">
        <v>5858</v>
      </c>
      <c r="D3028" t="s">
        <v>40</v>
      </c>
      <c r="E3028">
        <v>1</v>
      </c>
      <c r="F3028">
        <v>4</v>
      </c>
      <c r="G3028" t="s">
        <v>8</v>
      </c>
      <c r="H3028">
        <v>1</v>
      </c>
    </row>
    <row r="3029" spans="1:8" x14ac:dyDescent="0.45">
      <c r="A3029" t="s">
        <v>3744</v>
      </c>
      <c r="B3029" t="s">
        <v>5627</v>
      </c>
      <c r="C3029" t="s">
        <v>5840</v>
      </c>
      <c r="D3029" t="s">
        <v>40</v>
      </c>
      <c r="E3029">
        <v>1</v>
      </c>
      <c r="F3029">
        <v>3</v>
      </c>
      <c r="G3029" t="s">
        <v>16</v>
      </c>
      <c r="H3029">
        <v>1</v>
      </c>
    </row>
    <row r="3030" spans="1:8" x14ac:dyDescent="0.45">
      <c r="A3030" t="s">
        <v>2090</v>
      </c>
      <c r="B3030" t="s">
        <v>5657</v>
      </c>
      <c r="C3030" t="s">
        <v>5870</v>
      </c>
      <c r="D3030" t="s">
        <v>34</v>
      </c>
      <c r="E3030">
        <v>1</v>
      </c>
      <c r="F3030">
        <v>3</v>
      </c>
      <c r="G3030" t="s">
        <v>10</v>
      </c>
      <c r="H3030">
        <v>1</v>
      </c>
    </row>
    <row r="3031" spans="1:8" x14ac:dyDescent="0.45">
      <c r="A3031" t="s">
        <v>2090</v>
      </c>
      <c r="B3031" t="s">
        <v>5657</v>
      </c>
      <c r="C3031" t="s">
        <v>5870</v>
      </c>
      <c r="D3031" t="s">
        <v>34</v>
      </c>
      <c r="E3031">
        <v>1</v>
      </c>
      <c r="F3031">
        <v>3</v>
      </c>
      <c r="G3031" t="s">
        <v>8</v>
      </c>
      <c r="H3031">
        <v>1</v>
      </c>
    </row>
    <row r="3032" spans="1:8" x14ac:dyDescent="0.45">
      <c r="A3032" t="s">
        <v>1117</v>
      </c>
      <c r="B3032" t="s">
        <v>5627</v>
      </c>
      <c r="C3032" t="s">
        <v>5840</v>
      </c>
      <c r="D3032" t="s">
        <v>34</v>
      </c>
      <c r="E3032">
        <v>1</v>
      </c>
      <c r="F3032">
        <v>5</v>
      </c>
      <c r="G3032" t="s">
        <v>16</v>
      </c>
      <c r="H3032">
        <v>1</v>
      </c>
    </row>
    <row r="3033" spans="1:8" x14ac:dyDescent="0.45">
      <c r="A3033" t="s">
        <v>1117</v>
      </c>
      <c r="B3033" t="s">
        <v>5627</v>
      </c>
      <c r="C3033" t="s">
        <v>5840</v>
      </c>
      <c r="D3033" t="s">
        <v>34</v>
      </c>
      <c r="E3033">
        <v>1</v>
      </c>
      <c r="F3033">
        <v>5</v>
      </c>
      <c r="G3033" t="s">
        <v>10</v>
      </c>
      <c r="H3033">
        <v>1</v>
      </c>
    </row>
    <row r="3034" spans="1:8" x14ac:dyDescent="0.45">
      <c r="A3034" t="s">
        <v>5285</v>
      </c>
      <c r="B3034" t="s">
        <v>5658</v>
      </c>
      <c r="C3034" t="s">
        <v>5871</v>
      </c>
      <c r="D3034" t="s">
        <v>133</v>
      </c>
      <c r="E3034">
        <v>1</v>
      </c>
      <c r="F3034">
        <v>3</v>
      </c>
      <c r="G3034" t="s">
        <v>14</v>
      </c>
      <c r="H3034">
        <v>1</v>
      </c>
    </row>
    <row r="3035" spans="1:8" x14ac:dyDescent="0.45">
      <c r="A3035" t="s">
        <v>5285</v>
      </c>
      <c r="B3035" t="s">
        <v>5658</v>
      </c>
      <c r="C3035" t="s">
        <v>5871</v>
      </c>
      <c r="D3035" t="s">
        <v>133</v>
      </c>
      <c r="E3035">
        <v>1</v>
      </c>
      <c r="F3035">
        <v>3</v>
      </c>
      <c r="G3035" t="s">
        <v>8</v>
      </c>
      <c r="H3035">
        <v>1</v>
      </c>
    </row>
    <row r="3036" spans="1:8" x14ac:dyDescent="0.45">
      <c r="A3036" t="s">
        <v>4089</v>
      </c>
      <c r="B3036" t="s">
        <v>5637</v>
      </c>
      <c r="C3036" t="s">
        <v>5850</v>
      </c>
      <c r="D3036" t="s">
        <v>34</v>
      </c>
      <c r="E3036">
        <v>1</v>
      </c>
      <c r="F3036">
        <v>3</v>
      </c>
      <c r="G3036" t="s">
        <v>8</v>
      </c>
      <c r="H3036">
        <v>1</v>
      </c>
    </row>
    <row r="3037" spans="1:8" x14ac:dyDescent="0.45">
      <c r="A3037" t="s">
        <v>3071</v>
      </c>
      <c r="B3037" t="s">
        <v>5644</v>
      </c>
      <c r="C3037" t="s">
        <v>5857</v>
      </c>
      <c r="D3037" t="s">
        <v>40</v>
      </c>
      <c r="E3037">
        <v>1</v>
      </c>
      <c r="F3037">
        <v>2</v>
      </c>
      <c r="G3037" t="s">
        <v>10</v>
      </c>
      <c r="H3037">
        <v>1</v>
      </c>
    </row>
    <row r="3038" spans="1:8" x14ac:dyDescent="0.45">
      <c r="A3038" t="s">
        <v>4867</v>
      </c>
      <c r="B3038" t="s">
        <v>5624</v>
      </c>
      <c r="C3038" t="s">
        <v>5837</v>
      </c>
      <c r="D3038" t="s">
        <v>34</v>
      </c>
      <c r="E3038">
        <v>1</v>
      </c>
      <c r="F3038">
        <v>3</v>
      </c>
      <c r="G3038" t="s">
        <v>16</v>
      </c>
      <c r="H3038">
        <v>1</v>
      </c>
    </row>
    <row r="3039" spans="1:8" x14ac:dyDescent="0.45">
      <c r="A3039" t="s">
        <v>65</v>
      </c>
      <c r="B3039" t="s">
        <v>5641</v>
      </c>
      <c r="C3039" t="s">
        <v>5854</v>
      </c>
      <c r="D3039" t="s">
        <v>40</v>
      </c>
      <c r="E3039">
        <v>1</v>
      </c>
      <c r="F3039">
        <v>4</v>
      </c>
      <c r="G3039" t="s">
        <v>8</v>
      </c>
      <c r="H3039">
        <v>1</v>
      </c>
    </row>
    <row r="3040" spans="1:8" x14ac:dyDescent="0.45">
      <c r="A3040" t="s">
        <v>65</v>
      </c>
      <c r="B3040" t="s">
        <v>5641</v>
      </c>
      <c r="C3040" t="s">
        <v>5854</v>
      </c>
      <c r="D3040" t="s">
        <v>40</v>
      </c>
      <c r="E3040">
        <v>1</v>
      </c>
      <c r="F3040">
        <v>4</v>
      </c>
      <c r="G3040" t="s">
        <v>16</v>
      </c>
      <c r="H3040">
        <v>1</v>
      </c>
    </row>
    <row r="3041" spans="1:8" x14ac:dyDescent="0.45">
      <c r="A3041" t="s">
        <v>1628</v>
      </c>
      <c r="B3041" t="s">
        <v>5685</v>
      </c>
      <c r="C3041" t="s">
        <v>5898</v>
      </c>
      <c r="D3041" t="s">
        <v>40</v>
      </c>
      <c r="E3041">
        <v>1</v>
      </c>
      <c r="F3041">
        <v>3</v>
      </c>
      <c r="G3041" t="s">
        <v>14</v>
      </c>
      <c r="H3041">
        <v>1</v>
      </c>
    </row>
    <row r="3042" spans="1:8" x14ac:dyDescent="0.45">
      <c r="A3042" t="s">
        <v>1628</v>
      </c>
      <c r="B3042" t="s">
        <v>5685</v>
      </c>
      <c r="C3042" t="s">
        <v>5898</v>
      </c>
      <c r="D3042" t="s">
        <v>40</v>
      </c>
      <c r="E3042">
        <v>1</v>
      </c>
      <c r="F3042">
        <v>3</v>
      </c>
      <c r="G3042" t="s">
        <v>10</v>
      </c>
      <c r="H3042">
        <v>1</v>
      </c>
    </row>
    <row r="3043" spans="1:8" x14ac:dyDescent="0.45">
      <c r="A3043" t="s">
        <v>4139</v>
      </c>
      <c r="B3043" t="s">
        <v>5626</v>
      </c>
      <c r="C3043" t="s">
        <v>5839</v>
      </c>
      <c r="D3043" t="s">
        <v>40</v>
      </c>
      <c r="E3043">
        <v>1</v>
      </c>
      <c r="F3043">
        <v>3</v>
      </c>
      <c r="G3043" t="s">
        <v>9</v>
      </c>
      <c r="H3043">
        <v>1</v>
      </c>
    </row>
    <row r="3044" spans="1:8" x14ac:dyDescent="0.45">
      <c r="A3044" t="s">
        <v>4139</v>
      </c>
      <c r="B3044" t="s">
        <v>5626</v>
      </c>
      <c r="C3044" t="s">
        <v>5839</v>
      </c>
      <c r="D3044" t="s">
        <v>40</v>
      </c>
      <c r="E3044">
        <v>1</v>
      </c>
      <c r="F3044">
        <v>3</v>
      </c>
      <c r="G3044" t="s">
        <v>10</v>
      </c>
      <c r="H3044">
        <v>1</v>
      </c>
    </row>
    <row r="3045" spans="1:8" x14ac:dyDescent="0.45">
      <c r="A3045" t="s">
        <v>3177</v>
      </c>
      <c r="B3045" t="s">
        <v>5651</v>
      </c>
      <c r="C3045" t="s">
        <v>5864</v>
      </c>
      <c r="D3045" t="s">
        <v>34</v>
      </c>
      <c r="E3045">
        <v>1</v>
      </c>
      <c r="F3045">
        <v>2</v>
      </c>
      <c r="G3045" t="s">
        <v>10</v>
      </c>
      <c r="H3045">
        <v>1</v>
      </c>
    </row>
    <row r="3046" spans="1:8" x14ac:dyDescent="0.45">
      <c r="A3046" t="s">
        <v>4651</v>
      </c>
      <c r="B3046" t="s">
        <v>5626</v>
      </c>
      <c r="C3046" t="s">
        <v>5839</v>
      </c>
      <c r="D3046" t="s">
        <v>40</v>
      </c>
      <c r="E3046">
        <v>1</v>
      </c>
      <c r="F3046">
        <v>3</v>
      </c>
      <c r="G3046" t="s">
        <v>8</v>
      </c>
      <c r="H3046">
        <v>1</v>
      </c>
    </row>
    <row r="3047" spans="1:8" x14ac:dyDescent="0.45">
      <c r="A3047" t="s">
        <v>4651</v>
      </c>
      <c r="B3047" t="s">
        <v>5626</v>
      </c>
      <c r="C3047" t="s">
        <v>5839</v>
      </c>
      <c r="D3047" t="s">
        <v>40</v>
      </c>
      <c r="E3047">
        <v>1</v>
      </c>
      <c r="F3047">
        <v>3</v>
      </c>
      <c r="G3047" t="s">
        <v>10</v>
      </c>
      <c r="H3047">
        <v>1</v>
      </c>
    </row>
    <row r="3048" spans="1:8" x14ac:dyDescent="0.45">
      <c r="A3048" t="s">
        <v>626</v>
      </c>
      <c r="B3048" t="s">
        <v>5692</v>
      </c>
      <c r="C3048" t="s">
        <v>5905</v>
      </c>
      <c r="D3048" t="s">
        <v>34</v>
      </c>
      <c r="E3048">
        <v>1</v>
      </c>
      <c r="F3048">
        <v>3</v>
      </c>
      <c r="G3048" t="s">
        <v>16</v>
      </c>
      <c r="H3048">
        <v>1</v>
      </c>
    </row>
    <row r="3049" spans="1:8" x14ac:dyDescent="0.45">
      <c r="A3049" t="s">
        <v>1043</v>
      </c>
      <c r="B3049" t="s">
        <v>5784</v>
      </c>
      <c r="C3049" t="s">
        <v>5997</v>
      </c>
      <c r="D3049" t="s">
        <v>34</v>
      </c>
      <c r="E3049">
        <v>1</v>
      </c>
      <c r="F3049">
        <v>2</v>
      </c>
      <c r="G3049" t="s">
        <v>10</v>
      </c>
      <c r="H3049">
        <v>1</v>
      </c>
    </row>
    <row r="3050" spans="1:8" x14ac:dyDescent="0.45">
      <c r="A3050" t="s">
        <v>5562</v>
      </c>
      <c r="B3050" t="s">
        <v>5641</v>
      </c>
      <c r="C3050" t="s">
        <v>5854</v>
      </c>
      <c r="D3050" t="s">
        <v>34</v>
      </c>
      <c r="E3050">
        <v>1</v>
      </c>
      <c r="F3050">
        <v>2</v>
      </c>
      <c r="G3050" t="s">
        <v>9</v>
      </c>
      <c r="H3050">
        <v>1</v>
      </c>
    </row>
    <row r="3051" spans="1:8" x14ac:dyDescent="0.45">
      <c r="A3051" t="s">
        <v>5562</v>
      </c>
      <c r="B3051" t="s">
        <v>5641</v>
      </c>
      <c r="C3051" t="s">
        <v>5854</v>
      </c>
      <c r="D3051" t="s">
        <v>34</v>
      </c>
      <c r="E3051">
        <v>1</v>
      </c>
      <c r="F3051">
        <v>2</v>
      </c>
      <c r="G3051" t="s">
        <v>14</v>
      </c>
      <c r="H3051">
        <v>1</v>
      </c>
    </row>
    <row r="3052" spans="1:8" x14ac:dyDescent="0.45">
      <c r="A3052" t="s">
        <v>3641</v>
      </c>
      <c r="B3052" t="s">
        <v>5683</v>
      </c>
      <c r="C3052" t="s">
        <v>5896</v>
      </c>
      <c r="D3052" t="s">
        <v>40</v>
      </c>
      <c r="E3052">
        <v>1</v>
      </c>
      <c r="F3052">
        <v>4</v>
      </c>
      <c r="G3052" t="s">
        <v>9</v>
      </c>
      <c r="H3052">
        <v>1</v>
      </c>
    </row>
    <row r="3053" spans="1:8" x14ac:dyDescent="0.45">
      <c r="A3053" t="s">
        <v>3641</v>
      </c>
      <c r="B3053" t="s">
        <v>5683</v>
      </c>
      <c r="C3053" t="s">
        <v>5896</v>
      </c>
      <c r="D3053" t="s">
        <v>40</v>
      </c>
      <c r="E3053">
        <v>1</v>
      </c>
      <c r="F3053">
        <v>4</v>
      </c>
      <c r="G3053" t="s">
        <v>10</v>
      </c>
      <c r="H3053">
        <v>1</v>
      </c>
    </row>
    <row r="3054" spans="1:8" x14ac:dyDescent="0.45">
      <c r="A3054" t="s">
        <v>3641</v>
      </c>
      <c r="B3054" t="s">
        <v>5683</v>
      </c>
      <c r="C3054" t="s">
        <v>5896</v>
      </c>
      <c r="D3054" t="s">
        <v>40</v>
      </c>
      <c r="E3054">
        <v>1</v>
      </c>
      <c r="F3054">
        <v>4</v>
      </c>
      <c r="G3054" t="s">
        <v>8</v>
      </c>
      <c r="H3054">
        <v>1</v>
      </c>
    </row>
    <row r="3055" spans="1:8" x14ac:dyDescent="0.45">
      <c r="A3055" t="s">
        <v>2359</v>
      </c>
      <c r="B3055" t="s">
        <v>5653</v>
      </c>
      <c r="C3055" t="s">
        <v>5866</v>
      </c>
      <c r="D3055" t="s">
        <v>34</v>
      </c>
      <c r="E3055">
        <v>1</v>
      </c>
      <c r="F3055">
        <v>5</v>
      </c>
      <c r="G3055" t="s">
        <v>16</v>
      </c>
      <c r="H3055">
        <v>1</v>
      </c>
    </row>
    <row r="3056" spans="1:8" x14ac:dyDescent="0.45">
      <c r="A3056" t="s">
        <v>2359</v>
      </c>
      <c r="B3056" t="s">
        <v>5653</v>
      </c>
      <c r="C3056" t="s">
        <v>5866</v>
      </c>
      <c r="D3056" t="s">
        <v>34</v>
      </c>
      <c r="E3056">
        <v>1</v>
      </c>
      <c r="F3056">
        <v>5</v>
      </c>
      <c r="G3056" t="s">
        <v>14</v>
      </c>
      <c r="H3056">
        <v>1</v>
      </c>
    </row>
    <row r="3057" spans="1:8" x14ac:dyDescent="0.45">
      <c r="A3057" t="s">
        <v>2359</v>
      </c>
      <c r="B3057" t="s">
        <v>5653</v>
      </c>
      <c r="C3057" t="s">
        <v>5866</v>
      </c>
      <c r="D3057" t="s">
        <v>34</v>
      </c>
      <c r="E3057">
        <v>1</v>
      </c>
      <c r="F3057">
        <v>5</v>
      </c>
      <c r="G3057" t="s">
        <v>9</v>
      </c>
      <c r="H3057">
        <v>1</v>
      </c>
    </row>
    <row r="3058" spans="1:8" x14ac:dyDescent="0.45">
      <c r="A3058" t="s">
        <v>790</v>
      </c>
      <c r="B3058" t="s">
        <v>5644</v>
      </c>
      <c r="C3058" t="s">
        <v>5857</v>
      </c>
      <c r="D3058" t="s">
        <v>34</v>
      </c>
      <c r="E3058">
        <v>1</v>
      </c>
      <c r="F3058">
        <v>4</v>
      </c>
      <c r="G3058" t="s">
        <v>10</v>
      </c>
      <c r="H3058">
        <v>1</v>
      </c>
    </row>
    <row r="3059" spans="1:8" x14ac:dyDescent="0.45">
      <c r="A3059" t="s">
        <v>790</v>
      </c>
      <c r="B3059" t="s">
        <v>5644</v>
      </c>
      <c r="C3059" t="s">
        <v>5857</v>
      </c>
      <c r="D3059" t="s">
        <v>34</v>
      </c>
      <c r="E3059">
        <v>1</v>
      </c>
      <c r="F3059">
        <v>4</v>
      </c>
      <c r="G3059" t="s">
        <v>14</v>
      </c>
      <c r="H3059">
        <v>1</v>
      </c>
    </row>
    <row r="3060" spans="1:8" x14ac:dyDescent="0.45">
      <c r="A3060" t="s">
        <v>4993</v>
      </c>
      <c r="B3060" t="s">
        <v>5755</v>
      </c>
      <c r="C3060" t="s">
        <v>5968</v>
      </c>
      <c r="D3060" t="s">
        <v>40</v>
      </c>
      <c r="E3060">
        <v>1</v>
      </c>
      <c r="F3060">
        <v>3</v>
      </c>
      <c r="G3060" t="s">
        <v>10</v>
      </c>
      <c r="H3060">
        <v>1</v>
      </c>
    </row>
    <row r="3061" spans="1:8" x14ac:dyDescent="0.45">
      <c r="A3061" t="s">
        <v>4993</v>
      </c>
      <c r="B3061" t="s">
        <v>5755</v>
      </c>
      <c r="C3061" t="s">
        <v>5968</v>
      </c>
      <c r="D3061" t="s">
        <v>40</v>
      </c>
      <c r="E3061">
        <v>1</v>
      </c>
      <c r="F3061">
        <v>3</v>
      </c>
      <c r="G3061" t="s">
        <v>8</v>
      </c>
      <c r="H3061">
        <v>1</v>
      </c>
    </row>
    <row r="3062" spans="1:8" x14ac:dyDescent="0.45">
      <c r="A3062" t="s">
        <v>4653</v>
      </c>
      <c r="B3062" t="s">
        <v>5631</v>
      </c>
      <c r="C3062" t="s">
        <v>5844</v>
      </c>
      <c r="D3062" t="s">
        <v>34</v>
      </c>
      <c r="E3062">
        <v>1</v>
      </c>
      <c r="F3062">
        <v>2</v>
      </c>
      <c r="G3062" t="s">
        <v>8</v>
      </c>
      <c r="H3062">
        <v>1</v>
      </c>
    </row>
    <row r="3063" spans="1:8" x14ac:dyDescent="0.45">
      <c r="A3063" t="s">
        <v>4058</v>
      </c>
      <c r="B3063" t="s">
        <v>5757</v>
      </c>
      <c r="C3063" t="s">
        <v>5970</v>
      </c>
      <c r="D3063" t="s">
        <v>40</v>
      </c>
      <c r="E3063">
        <v>1</v>
      </c>
      <c r="F3063">
        <v>2</v>
      </c>
      <c r="G3063" t="s">
        <v>8</v>
      </c>
      <c r="H3063">
        <v>1</v>
      </c>
    </row>
    <row r="3064" spans="1:8" x14ac:dyDescent="0.45">
      <c r="A3064" t="s">
        <v>2779</v>
      </c>
      <c r="B3064" t="s">
        <v>5654</v>
      </c>
      <c r="C3064" t="s">
        <v>5867</v>
      </c>
      <c r="D3064" t="s">
        <v>40</v>
      </c>
      <c r="E3064">
        <v>1</v>
      </c>
      <c r="F3064">
        <v>2</v>
      </c>
      <c r="G3064" t="s">
        <v>8</v>
      </c>
      <c r="H3064">
        <v>1</v>
      </c>
    </row>
    <row r="3065" spans="1:8" x14ac:dyDescent="0.45">
      <c r="A3065" t="s">
        <v>5602</v>
      </c>
      <c r="B3065" t="s">
        <v>5631</v>
      </c>
      <c r="C3065" t="s">
        <v>5844</v>
      </c>
      <c r="D3065" t="s">
        <v>40</v>
      </c>
      <c r="E3065">
        <v>1</v>
      </c>
      <c r="F3065">
        <v>2</v>
      </c>
      <c r="G3065" t="s">
        <v>8</v>
      </c>
      <c r="H3065">
        <v>1</v>
      </c>
    </row>
    <row r="3066" spans="1:8" x14ac:dyDescent="0.45">
      <c r="A3066" t="s">
        <v>1187</v>
      </c>
      <c r="B3066" t="s">
        <v>5631</v>
      </c>
      <c r="C3066" t="s">
        <v>5844</v>
      </c>
      <c r="D3066" t="s">
        <v>40</v>
      </c>
      <c r="E3066">
        <v>1</v>
      </c>
      <c r="F3066">
        <v>2</v>
      </c>
      <c r="G3066" t="s">
        <v>10</v>
      </c>
      <c r="H3066">
        <v>1</v>
      </c>
    </row>
    <row r="3067" spans="1:8" x14ac:dyDescent="0.45">
      <c r="A3067" t="s">
        <v>1974</v>
      </c>
      <c r="B3067" t="s">
        <v>5722</v>
      </c>
      <c r="C3067" t="s">
        <v>5935</v>
      </c>
      <c r="D3067" t="s">
        <v>34</v>
      </c>
      <c r="E3067">
        <v>1</v>
      </c>
      <c r="F3067">
        <v>4</v>
      </c>
      <c r="G3067" t="s">
        <v>10</v>
      </c>
      <c r="H3067">
        <v>1</v>
      </c>
    </row>
    <row r="3068" spans="1:8" x14ac:dyDescent="0.45">
      <c r="A3068" t="s">
        <v>1974</v>
      </c>
      <c r="B3068" t="s">
        <v>5722</v>
      </c>
      <c r="C3068" t="s">
        <v>5935</v>
      </c>
      <c r="D3068" t="s">
        <v>34</v>
      </c>
      <c r="E3068">
        <v>1</v>
      </c>
      <c r="F3068">
        <v>4</v>
      </c>
      <c r="G3068" t="s">
        <v>14</v>
      </c>
      <c r="H3068">
        <v>1</v>
      </c>
    </row>
    <row r="3069" spans="1:8" x14ac:dyDescent="0.45">
      <c r="A3069" t="s">
        <v>3425</v>
      </c>
      <c r="B3069" t="s">
        <v>5687</v>
      </c>
      <c r="C3069" t="s">
        <v>5900</v>
      </c>
      <c r="D3069" t="s">
        <v>40</v>
      </c>
      <c r="E3069">
        <v>1</v>
      </c>
      <c r="F3069">
        <v>3</v>
      </c>
      <c r="G3069" t="s">
        <v>14</v>
      </c>
      <c r="H3069">
        <v>1</v>
      </c>
    </row>
    <row r="3070" spans="1:8" x14ac:dyDescent="0.45">
      <c r="A3070" t="s">
        <v>3425</v>
      </c>
      <c r="B3070" t="s">
        <v>5687</v>
      </c>
      <c r="C3070" t="s">
        <v>5900</v>
      </c>
      <c r="D3070" t="s">
        <v>40</v>
      </c>
      <c r="E3070">
        <v>1</v>
      </c>
      <c r="F3070">
        <v>3</v>
      </c>
      <c r="G3070" t="s">
        <v>10</v>
      </c>
      <c r="H3070">
        <v>1</v>
      </c>
    </row>
    <row r="3071" spans="1:8" x14ac:dyDescent="0.45">
      <c r="A3071" t="s">
        <v>1986</v>
      </c>
      <c r="B3071" t="s">
        <v>5674</v>
      </c>
      <c r="C3071" t="s">
        <v>5887</v>
      </c>
      <c r="D3071" t="s">
        <v>34</v>
      </c>
      <c r="E3071">
        <v>1</v>
      </c>
      <c r="F3071">
        <v>3</v>
      </c>
      <c r="G3071" t="s">
        <v>9</v>
      </c>
      <c r="H3071">
        <v>1</v>
      </c>
    </row>
    <row r="3072" spans="1:8" x14ac:dyDescent="0.45">
      <c r="A3072" t="s">
        <v>1986</v>
      </c>
      <c r="B3072" t="s">
        <v>5674</v>
      </c>
      <c r="C3072" t="s">
        <v>5887</v>
      </c>
      <c r="D3072" t="s">
        <v>34</v>
      </c>
      <c r="E3072">
        <v>1</v>
      </c>
      <c r="F3072">
        <v>3</v>
      </c>
      <c r="G3072" t="s">
        <v>10</v>
      </c>
      <c r="H3072">
        <v>1</v>
      </c>
    </row>
    <row r="3073" spans="1:8" x14ac:dyDescent="0.45">
      <c r="A3073" t="s">
        <v>3433</v>
      </c>
      <c r="B3073" t="s">
        <v>5626</v>
      </c>
      <c r="C3073" t="s">
        <v>5839</v>
      </c>
      <c r="D3073" t="s">
        <v>40</v>
      </c>
      <c r="E3073">
        <v>1</v>
      </c>
      <c r="F3073">
        <v>3</v>
      </c>
      <c r="G3073" t="s">
        <v>8</v>
      </c>
      <c r="H3073">
        <v>1</v>
      </c>
    </row>
    <row r="3074" spans="1:8" x14ac:dyDescent="0.45">
      <c r="A3074" t="s">
        <v>3433</v>
      </c>
      <c r="B3074" t="s">
        <v>5626</v>
      </c>
      <c r="C3074" t="s">
        <v>5839</v>
      </c>
      <c r="D3074" t="s">
        <v>40</v>
      </c>
      <c r="E3074">
        <v>1</v>
      </c>
      <c r="F3074">
        <v>3</v>
      </c>
      <c r="G3074" t="s">
        <v>16</v>
      </c>
      <c r="H3074">
        <v>1</v>
      </c>
    </row>
    <row r="3075" spans="1:8" x14ac:dyDescent="0.45">
      <c r="A3075" t="s">
        <v>4870</v>
      </c>
      <c r="B3075" t="s">
        <v>5732</v>
      </c>
      <c r="C3075" t="s">
        <v>5945</v>
      </c>
      <c r="D3075" t="s">
        <v>34</v>
      </c>
      <c r="E3075">
        <v>1</v>
      </c>
      <c r="F3075">
        <v>2</v>
      </c>
      <c r="G3075" t="s">
        <v>14</v>
      </c>
      <c r="H3075">
        <v>1</v>
      </c>
    </row>
    <row r="3076" spans="1:8" x14ac:dyDescent="0.45">
      <c r="A3076" t="s">
        <v>4870</v>
      </c>
      <c r="B3076" t="s">
        <v>5732</v>
      </c>
      <c r="C3076" t="s">
        <v>5945</v>
      </c>
      <c r="D3076" t="s">
        <v>34</v>
      </c>
      <c r="E3076">
        <v>1</v>
      </c>
      <c r="F3076">
        <v>2</v>
      </c>
      <c r="G3076" t="s">
        <v>9</v>
      </c>
      <c r="H3076">
        <v>1</v>
      </c>
    </row>
    <row r="3077" spans="1:8" x14ac:dyDescent="0.45">
      <c r="A3077" t="s">
        <v>972</v>
      </c>
      <c r="B3077" t="s">
        <v>5641</v>
      </c>
      <c r="C3077" t="s">
        <v>5854</v>
      </c>
      <c r="D3077" t="s">
        <v>40</v>
      </c>
      <c r="E3077">
        <v>1</v>
      </c>
      <c r="F3077">
        <v>2</v>
      </c>
      <c r="G3077" t="s">
        <v>8</v>
      </c>
      <c r="H3077">
        <v>1</v>
      </c>
    </row>
    <row r="3078" spans="1:8" x14ac:dyDescent="0.45">
      <c r="A3078" t="s">
        <v>5158</v>
      </c>
      <c r="B3078" t="s">
        <v>5623</v>
      </c>
      <c r="C3078" t="s">
        <v>5836</v>
      </c>
      <c r="D3078" t="s">
        <v>34</v>
      </c>
      <c r="E3078">
        <v>1</v>
      </c>
      <c r="F3078">
        <v>3</v>
      </c>
      <c r="G3078" t="s">
        <v>8</v>
      </c>
      <c r="H3078">
        <v>1</v>
      </c>
    </row>
    <row r="3079" spans="1:8" x14ac:dyDescent="0.45">
      <c r="A3079" t="s">
        <v>4577</v>
      </c>
      <c r="B3079" t="s">
        <v>5644</v>
      </c>
      <c r="C3079" t="s">
        <v>5857</v>
      </c>
      <c r="D3079" t="s">
        <v>40</v>
      </c>
      <c r="E3079">
        <v>1</v>
      </c>
      <c r="F3079">
        <v>3</v>
      </c>
      <c r="G3079" t="s">
        <v>8</v>
      </c>
      <c r="H3079">
        <v>1</v>
      </c>
    </row>
    <row r="3080" spans="1:8" x14ac:dyDescent="0.45">
      <c r="A3080" t="s">
        <v>4577</v>
      </c>
      <c r="B3080" t="s">
        <v>5644</v>
      </c>
      <c r="C3080" t="s">
        <v>5857</v>
      </c>
      <c r="D3080" t="s">
        <v>40</v>
      </c>
      <c r="E3080">
        <v>1</v>
      </c>
      <c r="F3080">
        <v>3</v>
      </c>
      <c r="G3080" t="s">
        <v>10</v>
      </c>
      <c r="H3080">
        <v>1</v>
      </c>
    </row>
    <row r="3081" spans="1:8" x14ac:dyDescent="0.45">
      <c r="A3081" t="s">
        <v>2974</v>
      </c>
      <c r="B3081" t="s">
        <v>5654</v>
      </c>
      <c r="C3081" t="s">
        <v>5867</v>
      </c>
      <c r="D3081" t="s">
        <v>34</v>
      </c>
      <c r="E3081">
        <v>1</v>
      </c>
      <c r="F3081">
        <v>2</v>
      </c>
      <c r="G3081" t="s">
        <v>10</v>
      </c>
      <c r="H3081">
        <v>1</v>
      </c>
    </row>
    <row r="3082" spans="1:8" x14ac:dyDescent="0.45">
      <c r="A3082" t="s">
        <v>2714</v>
      </c>
      <c r="B3082" t="s">
        <v>5665</v>
      </c>
      <c r="C3082" t="s">
        <v>5878</v>
      </c>
      <c r="D3082" t="s">
        <v>34</v>
      </c>
      <c r="E3082">
        <v>1</v>
      </c>
      <c r="F3082">
        <v>4</v>
      </c>
      <c r="G3082" t="s">
        <v>16</v>
      </c>
      <c r="H3082">
        <v>1</v>
      </c>
    </row>
    <row r="3083" spans="1:8" x14ac:dyDescent="0.45">
      <c r="A3083" t="s">
        <v>1408</v>
      </c>
      <c r="B3083" t="s">
        <v>5644</v>
      </c>
      <c r="C3083" t="s">
        <v>5857</v>
      </c>
      <c r="D3083" t="s">
        <v>40</v>
      </c>
      <c r="E3083">
        <v>1</v>
      </c>
      <c r="F3083">
        <v>3</v>
      </c>
      <c r="G3083" t="s">
        <v>9</v>
      </c>
      <c r="H3083">
        <v>1</v>
      </c>
    </row>
    <row r="3084" spans="1:8" x14ac:dyDescent="0.45">
      <c r="A3084" t="s">
        <v>5570</v>
      </c>
      <c r="B3084" t="s">
        <v>5653</v>
      </c>
      <c r="C3084" t="s">
        <v>5866</v>
      </c>
      <c r="D3084" t="s">
        <v>40</v>
      </c>
      <c r="E3084">
        <v>1</v>
      </c>
      <c r="F3084">
        <v>2</v>
      </c>
      <c r="G3084" t="s">
        <v>10</v>
      </c>
      <c r="H3084">
        <v>1</v>
      </c>
    </row>
    <row r="3085" spans="1:8" x14ac:dyDescent="0.45">
      <c r="A3085" t="s">
        <v>4019</v>
      </c>
      <c r="B3085" t="s">
        <v>5701</v>
      </c>
      <c r="C3085" t="s">
        <v>5914</v>
      </c>
      <c r="D3085" t="s">
        <v>34</v>
      </c>
      <c r="E3085">
        <v>1</v>
      </c>
      <c r="F3085">
        <v>4</v>
      </c>
      <c r="G3085" t="s">
        <v>14</v>
      </c>
      <c r="H3085">
        <v>1</v>
      </c>
    </row>
    <row r="3086" spans="1:8" x14ac:dyDescent="0.45">
      <c r="A3086" t="s">
        <v>4019</v>
      </c>
      <c r="B3086" t="s">
        <v>5701</v>
      </c>
      <c r="C3086" t="s">
        <v>5914</v>
      </c>
      <c r="D3086" t="s">
        <v>34</v>
      </c>
      <c r="E3086">
        <v>1</v>
      </c>
      <c r="F3086">
        <v>4</v>
      </c>
      <c r="G3086" t="s">
        <v>10</v>
      </c>
      <c r="H3086">
        <v>1</v>
      </c>
    </row>
    <row r="3087" spans="1:8" x14ac:dyDescent="0.45">
      <c r="A3087" t="s">
        <v>4019</v>
      </c>
      <c r="B3087" t="s">
        <v>5701</v>
      </c>
      <c r="C3087" t="s">
        <v>5914</v>
      </c>
      <c r="D3087" t="s">
        <v>34</v>
      </c>
      <c r="E3087">
        <v>1</v>
      </c>
      <c r="F3087">
        <v>4</v>
      </c>
      <c r="G3087" t="s">
        <v>8</v>
      </c>
      <c r="H3087">
        <v>1</v>
      </c>
    </row>
    <row r="3088" spans="1:8" x14ac:dyDescent="0.45">
      <c r="A3088" t="s">
        <v>3083</v>
      </c>
      <c r="B3088" t="s">
        <v>5649</v>
      </c>
      <c r="C3088" t="s">
        <v>5862</v>
      </c>
      <c r="D3088" t="s">
        <v>34</v>
      </c>
      <c r="E3088">
        <v>1</v>
      </c>
      <c r="F3088">
        <v>2</v>
      </c>
      <c r="G3088" t="s">
        <v>8</v>
      </c>
      <c r="H3088">
        <v>1</v>
      </c>
    </row>
    <row r="3089" spans="1:8" x14ac:dyDescent="0.45">
      <c r="A3089" t="s">
        <v>4546</v>
      </c>
      <c r="B3089" t="s">
        <v>5630</v>
      </c>
      <c r="C3089" t="s">
        <v>5843</v>
      </c>
      <c r="D3089" t="s">
        <v>34</v>
      </c>
      <c r="E3089">
        <v>1</v>
      </c>
      <c r="F3089">
        <v>3</v>
      </c>
      <c r="G3089" t="s">
        <v>14</v>
      </c>
      <c r="H3089">
        <v>1</v>
      </c>
    </row>
    <row r="3090" spans="1:8" x14ac:dyDescent="0.45">
      <c r="A3090" t="s">
        <v>514</v>
      </c>
      <c r="B3090" t="s">
        <v>5649</v>
      </c>
      <c r="C3090" t="s">
        <v>5862</v>
      </c>
      <c r="D3090" t="s">
        <v>40</v>
      </c>
      <c r="E3090">
        <v>1</v>
      </c>
      <c r="F3090">
        <v>5</v>
      </c>
      <c r="G3090" t="s">
        <v>14</v>
      </c>
      <c r="H3090">
        <v>1</v>
      </c>
    </row>
    <row r="3091" spans="1:8" x14ac:dyDescent="0.45">
      <c r="A3091" t="s">
        <v>514</v>
      </c>
      <c r="B3091" t="s">
        <v>5649</v>
      </c>
      <c r="C3091" t="s">
        <v>5862</v>
      </c>
      <c r="D3091" t="s">
        <v>40</v>
      </c>
      <c r="E3091">
        <v>1</v>
      </c>
      <c r="F3091">
        <v>5</v>
      </c>
      <c r="G3091" t="s">
        <v>16</v>
      </c>
      <c r="H3091">
        <v>1</v>
      </c>
    </row>
    <row r="3092" spans="1:8" x14ac:dyDescent="0.45">
      <c r="A3092" t="s">
        <v>2340</v>
      </c>
      <c r="B3092" t="s">
        <v>5666</v>
      </c>
      <c r="C3092" t="s">
        <v>5879</v>
      </c>
      <c r="D3092" t="s">
        <v>40</v>
      </c>
      <c r="E3092">
        <v>1</v>
      </c>
      <c r="F3092">
        <v>3</v>
      </c>
      <c r="G3092" t="s">
        <v>10</v>
      </c>
      <c r="H3092">
        <v>1</v>
      </c>
    </row>
    <row r="3093" spans="1:8" x14ac:dyDescent="0.45">
      <c r="A3093" t="s">
        <v>2340</v>
      </c>
      <c r="B3093" t="s">
        <v>5666</v>
      </c>
      <c r="C3093" t="s">
        <v>5879</v>
      </c>
      <c r="D3093" t="s">
        <v>40</v>
      </c>
      <c r="E3093">
        <v>1</v>
      </c>
      <c r="F3093">
        <v>3</v>
      </c>
      <c r="G3093" t="s">
        <v>14</v>
      </c>
      <c r="H3093">
        <v>1</v>
      </c>
    </row>
    <row r="3094" spans="1:8" x14ac:dyDescent="0.45">
      <c r="A3094" t="s">
        <v>3411</v>
      </c>
      <c r="B3094" t="s">
        <v>5651</v>
      </c>
      <c r="C3094" t="s">
        <v>5864</v>
      </c>
      <c r="D3094" t="s">
        <v>40</v>
      </c>
      <c r="E3094">
        <v>1</v>
      </c>
      <c r="F3094">
        <v>4</v>
      </c>
      <c r="G3094" t="s">
        <v>10</v>
      </c>
      <c r="H3094">
        <v>1</v>
      </c>
    </row>
    <row r="3095" spans="1:8" x14ac:dyDescent="0.45">
      <c r="A3095" t="s">
        <v>3411</v>
      </c>
      <c r="B3095" t="s">
        <v>5651</v>
      </c>
      <c r="C3095" t="s">
        <v>5864</v>
      </c>
      <c r="D3095" t="s">
        <v>40</v>
      </c>
      <c r="E3095">
        <v>1</v>
      </c>
      <c r="F3095">
        <v>4</v>
      </c>
      <c r="G3095" t="s">
        <v>8</v>
      </c>
      <c r="H3095">
        <v>1</v>
      </c>
    </row>
    <row r="3096" spans="1:8" x14ac:dyDescent="0.45">
      <c r="A3096" t="s">
        <v>4854</v>
      </c>
      <c r="B3096" t="s">
        <v>5649</v>
      </c>
      <c r="C3096" t="s">
        <v>5862</v>
      </c>
      <c r="D3096" t="s">
        <v>34</v>
      </c>
      <c r="E3096">
        <v>1</v>
      </c>
      <c r="F3096">
        <v>4</v>
      </c>
      <c r="G3096" t="s">
        <v>8</v>
      </c>
      <c r="H3096">
        <v>1</v>
      </c>
    </row>
    <row r="3097" spans="1:8" x14ac:dyDescent="0.45">
      <c r="A3097" t="s">
        <v>4854</v>
      </c>
      <c r="B3097" t="s">
        <v>5649</v>
      </c>
      <c r="C3097" t="s">
        <v>5862</v>
      </c>
      <c r="D3097" t="s">
        <v>34</v>
      </c>
      <c r="E3097">
        <v>1</v>
      </c>
      <c r="F3097">
        <v>4</v>
      </c>
      <c r="G3097" t="s">
        <v>10</v>
      </c>
      <c r="H3097">
        <v>1</v>
      </c>
    </row>
    <row r="3098" spans="1:8" x14ac:dyDescent="0.45">
      <c r="A3098" t="s">
        <v>4854</v>
      </c>
      <c r="B3098" t="s">
        <v>5649</v>
      </c>
      <c r="C3098" t="s">
        <v>5862</v>
      </c>
      <c r="D3098" t="s">
        <v>34</v>
      </c>
      <c r="E3098">
        <v>1</v>
      </c>
      <c r="F3098">
        <v>4</v>
      </c>
      <c r="G3098" t="s">
        <v>16</v>
      </c>
      <c r="H3098">
        <v>1</v>
      </c>
    </row>
    <row r="3099" spans="1:8" x14ac:dyDescent="0.45">
      <c r="A3099" t="s">
        <v>72</v>
      </c>
      <c r="B3099" t="s">
        <v>5670</v>
      </c>
      <c r="C3099" t="s">
        <v>5883</v>
      </c>
      <c r="D3099" t="s">
        <v>34</v>
      </c>
      <c r="E3099">
        <v>1</v>
      </c>
      <c r="F3099">
        <v>3</v>
      </c>
      <c r="G3099" t="s">
        <v>8</v>
      </c>
      <c r="H3099">
        <v>1</v>
      </c>
    </row>
    <row r="3100" spans="1:8" x14ac:dyDescent="0.45">
      <c r="A3100" t="s">
        <v>72</v>
      </c>
      <c r="B3100" t="s">
        <v>5670</v>
      </c>
      <c r="C3100" t="s">
        <v>5883</v>
      </c>
      <c r="D3100" t="s">
        <v>34</v>
      </c>
      <c r="E3100">
        <v>1</v>
      </c>
      <c r="F3100">
        <v>3</v>
      </c>
      <c r="G3100" t="s">
        <v>14</v>
      </c>
      <c r="H3100">
        <v>1</v>
      </c>
    </row>
    <row r="3101" spans="1:8" x14ac:dyDescent="0.45">
      <c r="A3101" t="s">
        <v>1967</v>
      </c>
      <c r="B3101" t="s">
        <v>5623</v>
      </c>
      <c r="C3101" t="s">
        <v>5836</v>
      </c>
      <c r="D3101" t="s">
        <v>34</v>
      </c>
      <c r="E3101">
        <v>1</v>
      </c>
      <c r="F3101">
        <v>5</v>
      </c>
      <c r="G3101" t="s">
        <v>16</v>
      </c>
      <c r="H3101">
        <v>1</v>
      </c>
    </row>
    <row r="3102" spans="1:8" x14ac:dyDescent="0.45">
      <c r="A3102" t="s">
        <v>1967</v>
      </c>
      <c r="B3102" t="s">
        <v>5623</v>
      </c>
      <c r="C3102" t="s">
        <v>5836</v>
      </c>
      <c r="D3102" t="s">
        <v>34</v>
      </c>
      <c r="E3102">
        <v>1</v>
      </c>
      <c r="F3102">
        <v>5</v>
      </c>
      <c r="G3102" t="s">
        <v>14</v>
      </c>
      <c r="H3102">
        <v>1</v>
      </c>
    </row>
    <row r="3103" spans="1:8" x14ac:dyDescent="0.45">
      <c r="A3103" t="s">
        <v>5135</v>
      </c>
      <c r="B3103" t="s">
        <v>5631</v>
      </c>
      <c r="C3103" t="s">
        <v>5844</v>
      </c>
      <c r="D3103" t="s">
        <v>40</v>
      </c>
      <c r="E3103">
        <v>1</v>
      </c>
      <c r="F3103">
        <v>1</v>
      </c>
      <c r="G3103" t="s">
        <v>9</v>
      </c>
      <c r="H3103">
        <v>1</v>
      </c>
    </row>
    <row r="3104" spans="1:8" x14ac:dyDescent="0.45">
      <c r="A3104" t="s">
        <v>3902</v>
      </c>
      <c r="B3104" t="s">
        <v>5626</v>
      </c>
      <c r="C3104" t="s">
        <v>5839</v>
      </c>
      <c r="D3104" t="s">
        <v>34</v>
      </c>
      <c r="E3104">
        <v>1</v>
      </c>
      <c r="F3104">
        <v>2</v>
      </c>
      <c r="G3104" t="s">
        <v>8</v>
      </c>
      <c r="H3104">
        <v>1</v>
      </c>
    </row>
    <row r="3105" spans="1:8" x14ac:dyDescent="0.45">
      <c r="A3105" t="s">
        <v>2624</v>
      </c>
      <c r="B3105" t="s">
        <v>5638</v>
      </c>
      <c r="C3105" t="s">
        <v>5851</v>
      </c>
      <c r="D3105" t="s">
        <v>34</v>
      </c>
      <c r="E3105">
        <v>1</v>
      </c>
      <c r="F3105">
        <v>2</v>
      </c>
      <c r="G3105" t="s">
        <v>8</v>
      </c>
      <c r="H3105">
        <v>1</v>
      </c>
    </row>
    <row r="3106" spans="1:8" x14ac:dyDescent="0.45">
      <c r="A3106" t="s">
        <v>1591</v>
      </c>
      <c r="B3106" t="s">
        <v>5669</v>
      </c>
      <c r="C3106" t="s">
        <v>5882</v>
      </c>
      <c r="D3106" t="s">
        <v>34</v>
      </c>
      <c r="E3106">
        <v>1</v>
      </c>
      <c r="F3106">
        <v>3</v>
      </c>
      <c r="G3106" t="s">
        <v>8</v>
      </c>
      <c r="H3106">
        <v>1</v>
      </c>
    </row>
    <row r="3107" spans="1:8" x14ac:dyDescent="0.45">
      <c r="A3107" t="s">
        <v>1530</v>
      </c>
      <c r="B3107" t="s">
        <v>5666</v>
      </c>
      <c r="C3107" t="s">
        <v>5879</v>
      </c>
      <c r="D3107" t="s">
        <v>34</v>
      </c>
      <c r="E3107">
        <v>1</v>
      </c>
      <c r="F3107">
        <v>5</v>
      </c>
      <c r="G3107" t="s">
        <v>14</v>
      </c>
      <c r="H3107">
        <v>1</v>
      </c>
    </row>
    <row r="3108" spans="1:8" x14ac:dyDescent="0.45">
      <c r="A3108" t="s">
        <v>1530</v>
      </c>
      <c r="B3108" t="s">
        <v>5666</v>
      </c>
      <c r="C3108" t="s">
        <v>5879</v>
      </c>
      <c r="D3108" t="s">
        <v>34</v>
      </c>
      <c r="E3108">
        <v>1</v>
      </c>
      <c r="F3108">
        <v>5</v>
      </c>
      <c r="G3108" t="s">
        <v>10</v>
      </c>
      <c r="H3108">
        <v>1</v>
      </c>
    </row>
    <row r="3109" spans="1:8" x14ac:dyDescent="0.45">
      <c r="A3109" t="s">
        <v>1530</v>
      </c>
      <c r="B3109" t="s">
        <v>5666</v>
      </c>
      <c r="C3109" t="s">
        <v>5879</v>
      </c>
      <c r="D3109" t="s">
        <v>34</v>
      </c>
      <c r="E3109">
        <v>1</v>
      </c>
      <c r="F3109">
        <v>5</v>
      </c>
      <c r="G3109" t="s">
        <v>8</v>
      </c>
      <c r="H3109">
        <v>1</v>
      </c>
    </row>
    <row r="3110" spans="1:8" x14ac:dyDescent="0.45">
      <c r="A3110" t="s">
        <v>1530</v>
      </c>
      <c r="B3110" t="s">
        <v>5666</v>
      </c>
      <c r="C3110" t="s">
        <v>5879</v>
      </c>
      <c r="D3110" t="s">
        <v>34</v>
      </c>
      <c r="E3110">
        <v>1</v>
      </c>
      <c r="F3110">
        <v>5</v>
      </c>
      <c r="G3110" t="s">
        <v>16</v>
      </c>
      <c r="H3110">
        <v>1</v>
      </c>
    </row>
    <row r="3111" spans="1:8" x14ac:dyDescent="0.45">
      <c r="A3111" t="s">
        <v>5507</v>
      </c>
      <c r="B3111" t="s">
        <v>5698</v>
      </c>
      <c r="C3111" t="s">
        <v>5911</v>
      </c>
      <c r="D3111" t="s">
        <v>40</v>
      </c>
      <c r="E3111">
        <v>1</v>
      </c>
      <c r="F3111">
        <v>2</v>
      </c>
      <c r="G3111" t="s">
        <v>10</v>
      </c>
      <c r="H3111">
        <v>1</v>
      </c>
    </row>
    <row r="3112" spans="1:8" x14ac:dyDescent="0.45">
      <c r="A3112" t="s">
        <v>3748</v>
      </c>
      <c r="B3112" t="s">
        <v>5631</v>
      </c>
      <c r="C3112" t="s">
        <v>5844</v>
      </c>
      <c r="D3112" t="s">
        <v>40</v>
      </c>
      <c r="E3112">
        <v>1</v>
      </c>
      <c r="F3112">
        <v>3</v>
      </c>
      <c r="G3112" t="s">
        <v>8</v>
      </c>
      <c r="H3112">
        <v>1</v>
      </c>
    </row>
    <row r="3113" spans="1:8" x14ac:dyDescent="0.45">
      <c r="A3113" t="s">
        <v>3748</v>
      </c>
      <c r="B3113" t="s">
        <v>5631</v>
      </c>
      <c r="C3113" t="s">
        <v>5844</v>
      </c>
      <c r="D3113" t="s">
        <v>40</v>
      </c>
      <c r="E3113">
        <v>1</v>
      </c>
      <c r="F3113">
        <v>3</v>
      </c>
      <c r="G3113" t="s">
        <v>9</v>
      </c>
      <c r="H3113">
        <v>1</v>
      </c>
    </row>
    <row r="3114" spans="1:8" x14ac:dyDescent="0.45">
      <c r="A3114" t="s">
        <v>2647</v>
      </c>
      <c r="B3114" t="s">
        <v>5638</v>
      </c>
      <c r="C3114" t="s">
        <v>5851</v>
      </c>
      <c r="D3114" t="s">
        <v>133</v>
      </c>
      <c r="E3114">
        <v>1</v>
      </c>
      <c r="F3114">
        <v>2</v>
      </c>
      <c r="G3114" t="s">
        <v>8</v>
      </c>
      <c r="H3114">
        <v>1</v>
      </c>
    </row>
    <row r="3115" spans="1:8" x14ac:dyDescent="0.45">
      <c r="A3115" t="s">
        <v>4566</v>
      </c>
      <c r="B3115" t="s">
        <v>5658</v>
      </c>
      <c r="C3115" t="s">
        <v>5871</v>
      </c>
      <c r="D3115" t="s">
        <v>40</v>
      </c>
      <c r="E3115">
        <v>1</v>
      </c>
      <c r="F3115">
        <v>6</v>
      </c>
      <c r="G3115" t="s">
        <v>10</v>
      </c>
      <c r="H3115">
        <v>1</v>
      </c>
    </row>
    <row r="3116" spans="1:8" x14ac:dyDescent="0.45">
      <c r="A3116" t="s">
        <v>4566</v>
      </c>
      <c r="B3116" t="s">
        <v>5658</v>
      </c>
      <c r="C3116" t="s">
        <v>5871</v>
      </c>
      <c r="D3116" t="s">
        <v>40</v>
      </c>
      <c r="E3116">
        <v>1</v>
      </c>
      <c r="F3116">
        <v>6</v>
      </c>
      <c r="G3116" t="s">
        <v>14</v>
      </c>
      <c r="H3116">
        <v>1</v>
      </c>
    </row>
    <row r="3117" spans="1:8" x14ac:dyDescent="0.45">
      <c r="A3117" t="s">
        <v>4566</v>
      </c>
      <c r="B3117" t="s">
        <v>5658</v>
      </c>
      <c r="C3117" t="s">
        <v>5871</v>
      </c>
      <c r="D3117" t="s">
        <v>40</v>
      </c>
      <c r="E3117">
        <v>1</v>
      </c>
      <c r="F3117">
        <v>6</v>
      </c>
      <c r="G3117" t="s">
        <v>16</v>
      </c>
      <c r="H3117">
        <v>1</v>
      </c>
    </row>
    <row r="3118" spans="1:8" x14ac:dyDescent="0.45">
      <c r="A3118" t="s">
        <v>4566</v>
      </c>
      <c r="B3118" t="s">
        <v>5658</v>
      </c>
      <c r="C3118" t="s">
        <v>5871</v>
      </c>
      <c r="D3118" t="s">
        <v>40</v>
      </c>
      <c r="E3118">
        <v>1</v>
      </c>
      <c r="F3118">
        <v>6</v>
      </c>
      <c r="G3118" t="s">
        <v>9</v>
      </c>
      <c r="H3118">
        <v>1</v>
      </c>
    </row>
    <row r="3119" spans="1:8" x14ac:dyDescent="0.45">
      <c r="A3119" t="s">
        <v>4566</v>
      </c>
      <c r="B3119" t="s">
        <v>5658</v>
      </c>
      <c r="C3119" t="s">
        <v>5871</v>
      </c>
      <c r="D3119" t="s">
        <v>40</v>
      </c>
      <c r="E3119">
        <v>1</v>
      </c>
      <c r="F3119">
        <v>6</v>
      </c>
      <c r="G3119" t="s">
        <v>8</v>
      </c>
      <c r="H3119">
        <v>1</v>
      </c>
    </row>
    <row r="3120" spans="1:8" x14ac:dyDescent="0.45">
      <c r="A3120" t="s">
        <v>350</v>
      </c>
      <c r="B3120" t="s">
        <v>5743</v>
      </c>
      <c r="C3120" t="s">
        <v>5956</v>
      </c>
      <c r="D3120" t="s">
        <v>40</v>
      </c>
      <c r="E3120">
        <v>1</v>
      </c>
      <c r="F3120">
        <v>5</v>
      </c>
      <c r="G3120" t="s">
        <v>8</v>
      </c>
      <c r="H3120">
        <v>1</v>
      </c>
    </row>
    <row r="3121" spans="1:8" x14ac:dyDescent="0.45">
      <c r="A3121" t="s">
        <v>350</v>
      </c>
      <c r="B3121" t="s">
        <v>5743</v>
      </c>
      <c r="C3121" t="s">
        <v>5956</v>
      </c>
      <c r="D3121" t="s">
        <v>40</v>
      </c>
      <c r="E3121">
        <v>1</v>
      </c>
      <c r="F3121">
        <v>5</v>
      </c>
      <c r="G3121" t="s">
        <v>9</v>
      </c>
      <c r="H3121">
        <v>1</v>
      </c>
    </row>
    <row r="3122" spans="1:8" x14ac:dyDescent="0.45">
      <c r="A3122" t="s">
        <v>350</v>
      </c>
      <c r="B3122" t="s">
        <v>5743</v>
      </c>
      <c r="C3122" t="s">
        <v>5956</v>
      </c>
      <c r="D3122" t="s">
        <v>40</v>
      </c>
      <c r="E3122">
        <v>1</v>
      </c>
      <c r="F3122">
        <v>5</v>
      </c>
      <c r="G3122" t="s">
        <v>16</v>
      </c>
      <c r="H3122">
        <v>1</v>
      </c>
    </row>
    <row r="3123" spans="1:8" x14ac:dyDescent="0.45">
      <c r="A3123" t="s">
        <v>2006</v>
      </c>
      <c r="B3123" t="s">
        <v>5644</v>
      </c>
      <c r="C3123" t="s">
        <v>5857</v>
      </c>
      <c r="D3123" t="s">
        <v>40</v>
      </c>
      <c r="E3123">
        <v>1</v>
      </c>
      <c r="F3123">
        <v>2</v>
      </c>
      <c r="G3123" t="s">
        <v>8</v>
      </c>
      <c r="H3123">
        <v>1</v>
      </c>
    </row>
    <row r="3124" spans="1:8" x14ac:dyDescent="0.45">
      <c r="A3124" t="s">
        <v>3636</v>
      </c>
      <c r="B3124" t="s">
        <v>5641</v>
      </c>
      <c r="C3124" t="s">
        <v>5854</v>
      </c>
      <c r="D3124" t="s">
        <v>40</v>
      </c>
      <c r="E3124">
        <v>1</v>
      </c>
      <c r="F3124">
        <v>4</v>
      </c>
      <c r="G3124" t="s">
        <v>14</v>
      </c>
      <c r="H3124">
        <v>1</v>
      </c>
    </row>
    <row r="3125" spans="1:8" x14ac:dyDescent="0.45">
      <c r="A3125" t="s">
        <v>3636</v>
      </c>
      <c r="B3125" t="s">
        <v>5641</v>
      </c>
      <c r="C3125" t="s">
        <v>5854</v>
      </c>
      <c r="D3125" t="s">
        <v>40</v>
      </c>
      <c r="E3125">
        <v>1</v>
      </c>
      <c r="F3125">
        <v>4</v>
      </c>
      <c r="G3125" t="s">
        <v>10</v>
      </c>
      <c r="H3125">
        <v>1</v>
      </c>
    </row>
    <row r="3126" spans="1:8" x14ac:dyDescent="0.45">
      <c r="A3126" t="s">
        <v>3636</v>
      </c>
      <c r="B3126" t="s">
        <v>5641</v>
      </c>
      <c r="C3126" t="s">
        <v>5854</v>
      </c>
      <c r="D3126" t="s">
        <v>40</v>
      </c>
      <c r="E3126">
        <v>1</v>
      </c>
      <c r="F3126">
        <v>4</v>
      </c>
      <c r="G3126" t="s">
        <v>8</v>
      </c>
      <c r="H3126">
        <v>1</v>
      </c>
    </row>
    <row r="3127" spans="1:8" x14ac:dyDescent="0.45">
      <c r="A3127" t="s">
        <v>1996</v>
      </c>
      <c r="B3127" t="s">
        <v>5645</v>
      </c>
      <c r="C3127" t="s">
        <v>5858</v>
      </c>
      <c r="D3127" t="s">
        <v>34</v>
      </c>
      <c r="E3127">
        <v>1</v>
      </c>
      <c r="F3127">
        <v>2</v>
      </c>
      <c r="G3127" t="s">
        <v>8</v>
      </c>
      <c r="H3127">
        <v>1</v>
      </c>
    </row>
    <row r="3128" spans="1:8" x14ac:dyDescent="0.45">
      <c r="A3128" t="s">
        <v>3242</v>
      </c>
      <c r="B3128" t="s">
        <v>5695</v>
      </c>
      <c r="C3128" t="s">
        <v>5908</v>
      </c>
      <c r="D3128" t="s">
        <v>40</v>
      </c>
      <c r="E3128">
        <v>1</v>
      </c>
      <c r="F3128">
        <v>3</v>
      </c>
      <c r="G3128" t="s">
        <v>8</v>
      </c>
      <c r="H3128">
        <v>1</v>
      </c>
    </row>
    <row r="3129" spans="1:8" x14ac:dyDescent="0.45">
      <c r="A3129" t="s">
        <v>3242</v>
      </c>
      <c r="B3129" t="s">
        <v>5695</v>
      </c>
      <c r="C3129" t="s">
        <v>5908</v>
      </c>
      <c r="D3129" t="s">
        <v>40</v>
      </c>
      <c r="E3129">
        <v>1</v>
      </c>
      <c r="F3129">
        <v>3</v>
      </c>
      <c r="G3129" t="s">
        <v>10</v>
      </c>
      <c r="H3129">
        <v>1</v>
      </c>
    </row>
    <row r="3130" spans="1:8" x14ac:dyDescent="0.45">
      <c r="A3130" t="s">
        <v>4553</v>
      </c>
      <c r="B3130" t="s">
        <v>5670</v>
      </c>
      <c r="C3130" t="s">
        <v>5883</v>
      </c>
      <c r="D3130" t="s">
        <v>34</v>
      </c>
      <c r="E3130">
        <v>1</v>
      </c>
      <c r="F3130">
        <v>2</v>
      </c>
      <c r="G3130" t="s">
        <v>10</v>
      </c>
      <c r="H3130">
        <v>1</v>
      </c>
    </row>
    <row r="3131" spans="1:8" x14ac:dyDescent="0.45">
      <c r="A3131" t="s">
        <v>701</v>
      </c>
      <c r="B3131" t="s">
        <v>5732</v>
      </c>
      <c r="C3131" t="s">
        <v>5945</v>
      </c>
      <c r="D3131" t="s">
        <v>40</v>
      </c>
      <c r="E3131">
        <v>1</v>
      </c>
      <c r="F3131">
        <v>3</v>
      </c>
      <c r="G3131" t="s">
        <v>16</v>
      </c>
      <c r="H3131">
        <v>1</v>
      </c>
    </row>
    <row r="3132" spans="1:8" x14ac:dyDescent="0.45">
      <c r="A3132" t="s">
        <v>701</v>
      </c>
      <c r="B3132" t="s">
        <v>5732</v>
      </c>
      <c r="C3132" t="s">
        <v>5945</v>
      </c>
      <c r="D3132" t="s">
        <v>40</v>
      </c>
      <c r="E3132">
        <v>1</v>
      </c>
      <c r="F3132">
        <v>3</v>
      </c>
      <c r="G3132" t="s">
        <v>10</v>
      </c>
      <c r="H3132">
        <v>1</v>
      </c>
    </row>
    <row r="3133" spans="1:8" x14ac:dyDescent="0.45">
      <c r="A3133" t="s">
        <v>939</v>
      </c>
      <c r="B3133" t="s">
        <v>5641</v>
      </c>
      <c r="C3133" t="s">
        <v>5854</v>
      </c>
      <c r="D3133" t="s">
        <v>40</v>
      </c>
      <c r="E3133">
        <v>1</v>
      </c>
      <c r="F3133">
        <v>3</v>
      </c>
      <c r="G3133" t="s">
        <v>16</v>
      </c>
      <c r="H3133">
        <v>1</v>
      </c>
    </row>
    <row r="3134" spans="1:8" x14ac:dyDescent="0.45">
      <c r="A3134" t="s">
        <v>939</v>
      </c>
      <c r="B3134" t="s">
        <v>5641</v>
      </c>
      <c r="C3134" t="s">
        <v>5854</v>
      </c>
      <c r="D3134" t="s">
        <v>40</v>
      </c>
      <c r="E3134">
        <v>1</v>
      </c>
      <c r="F3134">
        <v>3</v>
      </c>
      <c r="G3134" t="s">
        <v>10</v>
      </c>
      <c r="H3134">
        <v>1</v>
      </c>
    </row>
    <row r="3135" spans="1:8" x14ac:dyDescent="0.45">
      <c r="A3135" t="s">
        <v>4945</v>
      </c>
      <c r="B3135" t="s">
        <v>5651</v>
      </c>
      <c r="C3135" t="s">
        <v>5864</v>
      </c>
      <c r="D3135" t="s">
        <v>34</v>
      </c>
      <c r="E3135">
        <v>1</v>
      </c>
      <c r="F3135">
        <v>3</v>
      </c>
      <c r="G3135" t="s">
        <v>10</v>
      </c>
      <c r="H3135">
        <v>1</v>
      </c>
    </row>
    <row r="3136" spans="1:8" x14ac:dyDescent="0.45">
      <c r="A3136" t="s">
        <v>3099</v>
      </c>
      <c r="B3136" t="s">
        <v>5657</v>
      </c>
      <c r="C3136" t="s">
        <v>5870</v>
      </c>
      <c r="D3136" t="s">
        <v>40</v>
      </c>
      <c r="E3136">
        <v>1</v>
      </c>
      <c r="F3136">
        <v>4</v>
      </c>
      <c r="G3136" t="s">
        <v>10</v>
      </c>
      <c r="H3136">
        <v>1</v>
      </c>
    </row>
    <row r="3137" spans="1:8" x14ac:dyDescent="0.45">
      <c r="A3137" t="s">
        <v>3099</v>
      </c>
      <c r="B3137" t="s">
        <v>5657</v>
      </c>
      <c r="C3137" t="s">
        <v>5870</v>
      </c>
      <c r="D3137" t="s">
        <v>40</v>
      </c>
      <c r="E3137">
        <v>1</v>
      </c>
      <c r="F3137">
        <v>4</v>
      </c>
      <c r="G3137" t="s">
        <v>9</v>
      </c>
      <c r="H3137">
        <v>1</v>
      </c>
    </row>
    <row r="3138" spans="1:8" x14ac:dyDescent="0.45">
      <c r="A3138" t="s">
        <v>3099</v>
      </c>
      <c r="B3138" t="s">
        <v>5657</v>
      </c>
      <c r="C3138" t="s">
        <v>5870</v>
      </c>
      <c r="D3138" t="s">
        <v>40</v>
      </c>
      <c r="E3138">
        <v>1</v>
      </c>
      <c r="F3138">
        <v>4</v>
      </c>
      <c r="G3138" t="s">
        <v>16</v>
      </c>
      <c r="H3138">
        <v>1</v>
      </c>
    </row>
    <row r="3139" spans="1:8" x14ac:dyDescent="0.45">
      <c r="A3139" t="s">
        <v>2708</v>
      </c>
      <c r="B3139" t="s">
        <v>5686</v>
      </c>
      <c r="C3139" t="s">
        <v>5899</v>
      </c>
      <c r="D3139" t="s">
        <v>40</v>
      </c>
      <c r="E3139">
        <v>1</v>
      </c>
      <c r="F3139">
        <v>3</v>
      </c>
      <c r="G3139" t="s">
        <v>10</v>
      </c>
      <c r="H3139">
        <v>1</v>
      </c>
    </row>
    <row r="3140" spans="1:8" x14ac:dyDescent="0.45">
      <c r="A3140" t="s">
        <v>2708</v>
      </c>
      <c r="B3140" t="s">
        <v>5686</v>
      </c>
      <c r="C3140" t="s">
        <v>5899</v>
      </c>
      <c r="D3140" t="s">
        <v>40</v>
      </c>
      <c r="E3140">
        <v>1</v>
      </c>
      <c r="F3140">
        <v>3</v>
      </c>
      <c r="G3140" t="s">
        <v>8</v>
      </c>
      <c r="H3140">
        <v>1</v>
      </c>
    </row>
    <row r="3141" spans="1:8" x14ac:dyDescent="0.45">
      <c r="A3141" t="s">
        <v>1188</v>
      </c>
      <c r="B3141" t="s">
        <v>5623</v>
      </c>
      <c r="C3141" t="s">
        <v>5836</v>
      </c>
      <c r="D3141" t="s">
        <v>34</v>
      </c>
      <c r="E3141">
        <v>1</v>
      </c>
      <c r="F3141">
        <v>2</v>
      </c>
      <c r="G3141" t="s">
        <v>8</v>
      </c>
      <c r="H3141">
        <v>1</v>
      </c>
    </row>
    <row r="3142" spans="1:8" x14ac:dyDescent="0.45">
      <c r="A3142" t="s">
        <v>5228</v>
      </c>
      <c r="B3142" t="s">
        <v>5640</v>
      </c>
      <c r="C3142" t="s">
        <v>5853</v>
      </c>
      <c r="D3142" t="s">
        <v>34</v>
      </c>
      <c r="E3142">
        <v>1</v>
      </c>
      <c r="F3142">
        <v>3</v>
      </c>
      <c r="G3142" t="s">
        <v>14</v>
      </c>
      <c r="H3142">
        <v>1</v>
      </c>
    </row>
    <row r="3143" spans="1:8" x14ac:dyDescent="0.45">
      <c r="A3143" t="s">
        <v>5228</v>
      </c>
      <c r="B3143" t="s">
        <v>5640</v>
      </c>
      <c r="C3143" t="s">
        <v>5853</v>
      </c>
      <c r="D3143" t="s">
        <v>34</v>
      </c>
      <c r="E3143">
        <v>1</v>
      </c>
      <c r="F3143">
        <v>3</v>
      </c>
      <c r="G3143" t="s">
        <v>10</v>
      </c>
      <c r="H3143">
        <v>1</v>
      </c>
    </row>
    <row r="3144" spans="1:8" x14ac:dyDescent="0.45">
      <c r="A3144" t="s">
        <v>4133</v>
      </c>
      <c r="B3144" t="s">
        <v>5649</v>
      </c>
      <c r="C3144" t="s">
        <v>5862</v>
      </c>
      <c r="D3144" t="s">
        <v>34</v>
      </c>
      <c r="E3144">
        <v>1</v>
      </c>
      <c r="F3144">
        <v>4</v>
      </c>
      <c r="G3144" t="s">
        <v>14</v>
      </c>
      <c r="H3144">
        <v>1</v>
      </c>
    </row>
    <row r="3145" spans="1:8" x14ac:dyDescent="0.45">
      <c r="A3145" t="s">
        <v>4133</v>
      </c>
      <c r="B3145" t="s">
        <v>5649</v>
      </c>
      <c r="C3145" t="s">
        <v>5862</v>
      </c>
      <c r="D3145" t="s">
        <v>34</v>
      </c>
      <c r="E3145">
        <v>1</v>
      </c>
      <c r="F3145">
        <v>4</v>
      </c>
      <c r="G3145" t="s">
        <v>10</v>
      </c>
      <c r="H3145">
        <v>1</v>
      </c>
    </row>
    <row r="3146" spans="1:8" x14ac:dyDescent="0.45">
      <c r="A3146" t="s">
        <v>4133</v>
      </c>
      <c r="B3146" t="s">
        <v>5649</v>
      </c>
      <c r="C3146" t="s">
        <v>5862</v>
      </c>
      <c r="D3146" t="s">
        <v>34</v>
      </c>
      <c r="E3146">
        <v>1</v>
      </c>
      <c r="F3146">
        <v>4</v>
      </c>
      <c r="G3146" t="s">
        <v>9</v>
      </c>
      <c r="H3146">
        <v>1</v>
      </c>
    </row>
    <row r="3147" spans="1:8" x14ac:dyDescent="0.45">
      <c r="A3147" t="s">
        <v>2950</v>
      </c>
      <c r="B3147" t="s">
        <v>5665</v>
      </c>
      <c r="C3147" t="s">
        <v>5878</v>
      </c>
      <c r="D3147" t="s">
        <v>133</v>
      </c>
      <c r="E3147">
        <v>1</v>
      </c>
      <c r="F3147">
        <v>2</v>
      </c>
      <c r="G3147" t="s">
        <v>8</v>
      </c>
      <c r="H3147">
        <v>1</v>
      </c>
    </row>
    <row r="3148" spans="1:8" x14ac:dyDescent="0.45">
      <c r="A3148" t="s">
        <v>4595</v>
      </c>
      <c r="B3148" t="s">
        <v>5641</v>
      </c>
      <c r="C3148" t="s">
        <v>5854</v>
      </c>
      <c r="D3148" t="s">
        <v>34</v>
      </c>
      <c r="E3148">
        <v>1</v>
      </c>
      <c r="F3148">
        <v>5</v>
      </c>
      <c r="G3148" t="s">
        <v>10</v>
      </c>
      <c r="H3148">
        <v>1</v>
      </c>
    </row>
    <row r="3149" spans="1:8" x14ac:dyDescent="0.45">
      <c r="A3149" t="s">
        <v>4595</v>
      </c>
      <c r="B3149" t="s">
        <v>5641</v>
      </c>
      <c r="C3149" t="s">
        <v>5854</v>
      </c>
      <c r="D3149" t="s">
        <v>34</v>
      </c>
      <c r="E3149">
        <v>1</v>
      </c>
      <c r="F3149">
        <v>5</v>
      </c>
      <c r="G3149" t="s">
        <v>8</v>
      </c>
      <c r="H3149">
        <v>1</v>
      </c>
    </row>
    <row r="3150" spans="1:8" x14ac:dyDescent="0.45">
      <c r="A3150" t="s">
        <v>4595</v>
      </c>
      <c r="B3150" t="s">
        <v>5641</v>
      </c>
      <c r="C3150" t="s">
        <v>5854</v>
      </c>
      <c r="D3150" t="s">
        <v>34</v>
      </c>
      <c r="E3150">
        <v>1</v>
      </c>
      <c r="F3150">
        <v>5</v>
      </c>
      <c r="G3150" t="s">
        <v>14</v>
      </c>
      <c r="H3150">
        <v>1</v>
      </c>
    </row>
    <row r="3151" spans="1:8" x14ac:dyDescent="0.45">
      <c r="A3151" t="s">
        <v>731</v>
      </c>
      <c r="B3151" t="s">
        <v>5638</v>
      </c>
      <c r="C3151" t="s">
        <v>5851</v>
      </c>
      <c r="D3151" t="s">
        <v>40</v>
      </c>
      <c r="E3151">
        <v>1</v>
      </c>
      <c r="F3151">
        <v>2</v>
      </c>
      <c r="G3151" t="s">
        <v>8</v>
      </c>
      <c r="H3151">
        <v>1</v>
      </c>
    </row>
    <row r="3152" spans="1:8" x14ac:dyDescent="0.45">
      <c r="A3152" t="s">
        <v>3280</v>
      </c>
      <c r="B3152" t="s">
        <v>5641</v>
      </c>
      <c r="C3152" t="s">
        <v>5854</v>
      </c>
      <c r="D3152" t="s">
        <v>40</v>
      </c>
      <c r="E3152">
        <v>1</v>
      </c>
      <c r="F3152">
        <v>2</v>
      </c>
      <c r="G3152" t="s">
        <v>10</v>
      </c>
      <c r="H3152">
        <v>1</v>
      </c>
    </row>
    <row r="3153" spans="1:8" x14ac:dyDescent="0.45">
      <c r="A3153" t="s">
        <v>4891</v>
      </c>
      <c r="B3153" t="s">
        <v>5631</v>
      </c>
      <c r="C3153" t="s">
        <v>5844</v>
      </c>
      <c r="D3153" t="s">
        <v>40</v>
      </c>
      <c r="E3153">
        <v>1</v>
      </c>
      <c r="F3153">
        <v>4</v>
      </c>
      <c r="G3153" t="s">
        <v>16</v>
      </c>
      <c r="H3153">
        <v>1</v>
      </c>
    </row>
    <row r="3154" spans="1:8" x14ac:dyDescent="0.45">
      <c r="A3154" t="s">
        <v>4891</v>
      </c>
      <c r="B3154" t="s">
        <v>5631</v>
      </c>
      <c r="C3154" t="s">
        <v>5844</v>
      </c>
      <c r="D3154" t="s">
        <v>40</v>
      </c>
      <c r="E3154">
        <v>1</v>
      </c>
      <c r="F3154">
        <v>4</v>
      </c>
      <c r="G3154" t="s">
        <v>8</v>
      </c>
      <c r="H3154">
        <v>1</v>
      </c>
    </row>
    <row r="3155" spans="1:8" x14ac:dyDescent="0.45">
      <c r="A3155" t="s">
        <v>1657</v>
      </c>
      <c r="B3155" t="s">
        <v>5682</v>
      </c>
      <c r="C3155" t="s">
        <v>5895</v>
      </c>
      <c r="D3155" t="s">
        <v>40</v>
      </c>
      <c r="E3155">
        <v>1</v>
      </c>
      <c r="F3155">
        <v>4</v>
      </c>
      <c r="G3155" t="s">
        <v>16</v>
      </c>
      <c r="H3155">
        <v>1</v>
      </c>
    </row>
    <row r="3156" spans="1:8" x14ac:dyDescent="0.45">
      <c r="A3156" t="s">
        <v>5023</v>
      </c>
      <c r="B3156" t="s">
        <v>5654</v>
      </c>
      <c r="C3156" t="s">
        <v>5867</v>
      </c>
      <c r="D3156" t="s">
        <v>40</v>
      </c>
      <c r="E3156">
        <v>1</v>
      </c>
      <c r="F3156">
        <v>3</v>
      </c>
      <c r="G3156" t="s">
        <v>9</v>
      </c>
      <c r="H3156">
        <v>1</v>
      </c>
    </row>
    <row r="3157" spans="1:8" x14ac:dyDescent="0.45">
      <c r="A3157" t="s">
        <v>5023</v>
      </c>
      <c r="B3157" t="s">
        <v>5654</v>
      </c>
      <c r="C3157" t="s">
        <v>5867</v>
      </c>
      <c r="D3157" t="s">
        <v>40</v>
      </c>
      <c r="E3157">
        <v>1</v>
      </c>
      <c r="F3157">
        <v>3</v>
      </c>
      <c r="G3157" t="s">
        <v>10</v>
      </c>
      <c r="H3157">
        <v>1</v>
      </c>
    </row>
    <row r="3158" spans="1:8" x14ac:dyDescent="0.45">
      <c r="A3158" t="s">
        <v>3875</v>
      </c>
      <c r="B3158" t="s">
        <v>5644</v>
      </c>
      <c r="C3158" t="s">
        <v>5857</v>
      </c>
      <c r="D3158" t="s">
        <v>40</v>
      </c>
      <c r="E3158">
        <v>1</v>
      </c>
      <c r="F3158">
        <v>3</v>
      </c>
      <c r="G3158" t="s">
        <v>8</v>
      </c>
      <c r="H3158">
        <v>1</v>
      </c>
    </row>
    <row r="3159" spans="1:8" x14ac:dyDescent="0.45">
      <c r="A3159" t="s">
        <v>3875</v>
      </c>
      <c r="B3159" t="s">
        <v>5644</v>
      </c>
      <c r="C3159" t="s">
        <v>5857</v>
      </c>
      <c r="D3159" t="s">
        <v>40</v>
      </c>
      <c r="E3159">
        <v>1</v>
      </c>
      <c r="F3159">
        <v>3</v>
      </c>
      <c r="G3159" t="s">
        <v>10</v>
      </c>
      <c r="H3159">
        <v>1</v>
      </c>
    </row>
    <row r="3160" spans="1:8" x14ac:dyDescent="0.45">
      <c r="A3160" t="s">
        <v>2749</v>
      </c>
      <c r="B3160" t="s">
        <v>5722</v>
      </c>
      <c r="C3160" t="s">
        <v>5935</v>
      </c>
      <c r="D3160" t="s">
        <v>40</v>
      </c>
      <c r="E3160">
        <v>1</v>
      </c>
      <c r="F3160">
        <v>4</v>
      </c>
      <c r="G3160" t="s">
        <v>9</v>
      </c>
      <c r="H3160">
        <v>1</v>
      </c>
    </row>
    <row r="3161" spans="1:8" x14ac:dyDescent="0.45">
      <c r="A3161" t="s">
        <v>2749</v>
      </c>
      <c r="B3161" t="s">
        <v>5722</v>
      </c>
      <c r="C3161" t="s">
        <v>5935</v>
      </c>
      <c r="D3161" t="s">
        <v>40</v>
      </c>
      <c r="E3161">
        <v>1</v>
      </c>
      <c r="F3161">
        <v>4</v>
      </c>
      <c r="G3161" t="s">
        <v>8</v>
      </c>
      <c r="H3161">
        <v>1</v>
      </c>
    </row>
    <row r="3162" spans="1:8" x14ac:dyDescent="0.45">
      <c r="A3162" t="s">
        <v>2749</v>
      </c>
      <c r="B3162" t="s">
        <v>5722</v>
      </c>
      <c r="C3162" t="s">
        <v>5935</v>
      </c>
      <c r="D3162" t="s">
        <v>40</v>
      </c>
      <c r="E3162">
        <v>1</v>
      </c>
      <c r="F3162">
        <v>4</v>
      </c>
      <c r="G3162" t="s">
        <v>10</v>
      </c>
      <c r="H3162">
        <v>1</v>
      </c>
    </row>
    <row r="3163" spans="1:8" x14ac:dyDescent="0.45">
      <c r="A3163" t="s">
        <v>1196</v>
      </c>
      <c r="B3163" t="s">
        <v>5641</v>
      </c>
      <c r="C3163" t="s">
        <v>5854</v>
      </c>
      <c r="D3163" t="s">
        <v>34</v>
      </c>
      <c r="E3163">
        <v>1</v>
      </c>
      <c r="F3163">
        <v>4</v>
      </c>
      <c r="G3163" t="s">
        <v>8</v>
      </c>
      <c r="H3163">
        <v>1</v>
      </c>
    </row>
    <row r="3164" spans="1:8" x14ac:dyDescent="0.45">
      <c r="A3164" t="s">
        <v>1196</v>
      </c>
      <c r="B3164" t="s">
        <v>5641</v>
      </c>
      <c r="C3164" t="s">
        <v>5854</v>
      </c>
      <c r="D3164" t="s">
        <v>34</v>
      </c>
      <c r="E3164">
        <v>1</v>
      </c>
      <c r="F3164">
        <v>4</v>
      </c>
      <c r="G3164" t="s">
        <v>10</v>
      </c>
      <c r="H3164">
        <v>1</v>
      </c>
    </row>
    <row r="3165" spans="1:8" x14ac:dyDescent="0.45">
      <c r="A3165" t="s">
        <v>1196</v>
      </c>
      <c r="B3165" t="s">
        <v>5641</v>
      </c>
      <c r="C3165" t="s">
        <v>5854</v>
      </c>
      <c r="D3165" t="s">
        <v>34</v>
      </c>
      <c r="E3165">
        <v>1</v>
      </c>
      <c r="F3165">
        <v>4</v>
      </c>
      <c r="G3165" t="s">
        <v>9</v>
      </c>
      <c r="H3165">
        <v>1</v>
      </c>
    </row>
    <row r="3166" spans="1:8" x14ac:dyDescent="0.45">
      <c r="A3166" t="s">
        <v>5533</v>
      </c>
      <c r="B3166" t="s">
        <v>5672</v>
      </c>
      <c r="C3166" t="s">
        <v>5885</v>
      </c>
      <c r="D3166" t="s">
        <v>34</v>
      </c>
      <c r="E3166">
        <v>1</v>
      </c>
      <c r="F3166">
        <v>4</v>
      </c>
      <c r="G3166" t="s">
        <v>9</v>
      </c>
      <c r="H3166">
        <v>1</v>
      </c>
    </row>
    <row r="3167" spans="1:8" x14ac:dyDescent="0.45">
      <c r="A3167" t="s">
        <v>5533</v>
      </c>
      <c r="B3167" t="s">
        <v>5672</v>
      </c>
      <c r="C3167" t="s">
        <v>5885</v>
      </c>
      <c r="D3167" t="s">
        <v>34</v>
      </c>
      <c r="E3167">
        <v>1</v>
      </c>
      <c r="F3167">
        <v>4</v>
      </c>
      <c r="G3167" t="s">
        <v>8</v>
      </c>
      <c r="H3167">
        <v>1</v>
      </c>
    </row>
    <row r="3168" spans="1:8" x14ac:dyDescent="0.45">
      <c r="A3168" t="s">
        <v>5533</v>
      </c>
      <c r="B3168" t="s">
        <v>5672</v>
      </c>
      <c r="C3168" t="s">
        <v>5885</v>
      </c>
      <c r="D3168" t="s">
        <v>34</v>
      </c>
      <c r="E3168">
        <v>1</v>
      </c>
      <c r="F3168">
        <v>4</v>
      </c>
      <c r="G3168" t="s">
        <v>16</v>
      </c>
      <c r="H3168">
        <v>1</v>
      </c>
    </row>
    <row r="3169" spans="1:8" x14ac:dyDescent="0.45">
      <c r="A3169" t="s">
        <v>3797</v>
      </c>
      <c r="B3169" t="s">
        <v>5651</v>
      </c>
      <c r="C3169" t="s">
        <v>5864</v>
      </c>
      <c r="D3169" t="s">
        <v>40</v>
      </c>
      <c r="E3169">
        <v>1</v>
      </c>
      <c r="F3169">
        <v>3</v>
      </c>
      <c r="G3169" t="s">
        <v>16</v>
      </c>
      <c r="H3169">
        <v>1</v>
      </c>
    </row>
    <row r="3170" spans="1:8" x14ac:dyDescent="0.45">
      <c r="A3170" t="s">
        <v>3797</v>
      </c>
      <c r="B3170" t="s">
        <v>5651</v>
      </c>
      <c r="C3170" t="s">
        <v>5864</v>
      </c>
      <c r="D3170" t="s">
        <v>40</v>
      </c>
      <c r="E3170">
        <v>1</v>
      </c>
      <c r="F3170">
        <v>3</v>
      </c>
      <c r="G3170" t="s">
        <v>8</v>
      </c>
      <c r="H3170">
        <v>1</v>
      </c>
    </row>
    <row r="3171" spans="1:8" x14ac:dyDescent="0.45">
      <c r="A3171" t="s">
        <v>2341</v>
      </c>
      <c r="B3171" t="s">
        <v>5641</v>
      </c>
      <c r="C3171" t="s">
        <v>5854</v>
      </c>
      <c r="D3171" t="s">
        <v>40</v>
      </c>
      <c r="E3171">
        <v>1</v>
      </c>
      <c r="F3171">
        <v>3</v>
      </c>
      <c r="G3171" t="s">
        <v>8</v>
      </c>
      <c r="H3171">
        <v>1</v>
      </c>
    </row>
    <row r="3172" spans="1:8" x14ac:dyDescent="0.45">
      <c r="A3172" t="s">
        <v>2341</v>
      </c>
      <c r="B3172" t="s">
        <v>5641</v>
      </c>
      <c r="C3172" t="s">
        <v>5854</v>
      </c>
      <c r="D3172" t="s">
        <v>40</v>
      </c>
      <c r="E3172">
        <v>1</v>
      </c>
      <c r="F3172">
        <v>3</v>
      </c>
      <c r="G3172" t="s">
        <v>10</v>
      </c>
      <c r="H3172">
        <v>1</v>
      </c>
    </row>
    <row r="3173" spans="1:8" x14ac:dyDescent="0.45">
      <c r="A3173" t="s">
        <v>5281</v>
      </c>
      <c r="B3173" t="s">
        <v>5677</v>
      </c>
      <c r="C3173" t="s">
        <v>5890</v>
      </c>
      <c r="D3173" t="s">
        <v>40</v>
      </c>
      <c r="E3173">
        <v>1</v>
      </c>
      <c r="F3173">
        <v>4</v>
      </c>
      <c r="G3173" t="s">
        <v>16</v>
      </c>
      <c r="H3173">
        <v>1</v>
      </c>
    </row>
    <row r="3174" spans="1:8" x14ac:dyDescent="0.45">
      <c r="A3174" t="s">
        <v>5281</v>
      </c>
      <c r="B3174" t="s">
        <v>5677</v>
      </c>
      <c r="C3174" t="s">
        <v>5890</v>
      </c>
      <c r="D3174" t="s">
        <v>40</v>
      </c>
      <c r="E3174">
        <v>1</v>
      </c>
      <c r="F3174">
        <v>4</v>
      </c>
      <c r="G3174" t="s">
        <v>9</v>
      </c>
      <c r="H3174">
        <v>1</v>
      </c>
    </row>
    <row r="3175" spans="1:8" x14ac:dyDescent="0.45">
      <c r="A3175" t="s">
        <v>5281</v>
      </c>
      <c r="B3175" t="s">
        <v>5677</v>
      </c>
      <c r="C3175" t="s">
        <v>5890</v>
      </c>
      <c r="D3175" t="s">
        <v>40</v>
      </c>
      <c r="E3175">
        <v>1</v>
      </c>
      <c r="F3175">
        <v>4</v>
      </c>
      <c r="G3175" t="s">
        <v>8</v>
      </c>
      <c r="H3175">
        <v>1</v>
      </c>
    </row>
    <row r="3176" spans="1:8" x14ac:dyDescent="0.45">
      <c r="A3176" t="s">
        <v>1471</v>
      </c>
      <c r="B3176" t="s">
        <v>5626</v>
      </c>
      <c r="C3176" t="s">
        <v>5839</v>
      </c>
      <c r="D3176" t="s">
        <v>34</v>
      </c>
      <c r="E3176">
        <v>1</v>
      </c>
      <c r="F3176">
        <v>3</v>
      </c>
      <c r="G3176" t="s">
        <v>8</v>
      </c>
      <c r="H3176">
        <v>1</v>
      </c>
    </row>
    <row r="3177" spans="1:8" x14ac:dyDescent="0.45">
      <c r="A3177" t="s">
        <v>2487</v>
      </c>
      <c r="B3177" t="s">
        <v>5685</v>
      </c>
      <c r="C3177" t="s">
        <v>5898</v>
      </c>
      <c r="D3177" t="s">
        <v>40</v>
      </c>
      <c r="E3177">
        <v>1</v>
      </c>
      <c r="F3177">
        <v>3</v>
      </c>
      <c r="G3177" t="s">
        <v>16</v>
      </c>
      <c r="H3177">
        <v>1</v>
      </c>
    </row>
    <row r="3178" spans="1:8" x14ac:dyDescent="0.45">
      <c r="A3178" t="s">
        <v>2487</v>
      </c>
      <c r="B3178" t="s">
        <v>5685</v>
      </c>
      <c r="C3178" t="s">
        <v>5898</v>
      </c>
      <c r="D3178" t="s">
        <v>40</v>
      </c>
      <c r="E3178">
        <v>1</v>
      </c>
      <c r="F3178">
        <v>3</v>
      </c>
      <c r="G3178" t="s">
        <v>8</v>
      </c>
      <c r="H3178">
        <v>1</v>
      </c>
    </row>
    <row r="3179" spans="1:8" x14ac:dyDescent="0.45">
      <c r="A3179" t="s">
        <v>3704</v>
      </c>
      <c r="B3179" t="s">
        <v>5685</v>
      </c>
      <c r="C3179" t="s">
        <v>5898</v>
      </c>
      <c r="D3179" t="s">
        <v>34</v>
      </c>
      <c r="E3179">
        <v>1</v>
      </c>
      <c r="F3179">
        <v>3</v>
      </c>
      <c r="G3179" t="s">
        <v>9</v>
      </c>
      <c r="H3179">
        <v>1</v>
      </c>
    </row>
    <row r="3180" spans="1:8" x14ac:dyDescent="0.45">
      <c r="A3180" t="s">
        <v>3704</v>
      </c>
      <c r="B3180" t="s">
        <v>5685</v>
      </c>
      <c r="C3180" t="s">
        <v>5898</v>
      </c>
      <c r="D3180" t="s">
        <v>34</v>
      </c>
      <c r="E3180">
        <v>1</v>
      </c>
      <c r="F3180">
        <v>3</v>
      </c>
      <c r="G3180" t="s">
        <v>8</v>
      </c>
      <c r="H3180">
        <v>1</v>
      </c>
    </row>
    <row r="3181" spans="1:8" x14ac:dyDescent="0.45">
      <c r="A3181" t="s">
        <v>2063</v>
      </c>
      <c r="B3181" t="s">
        <v>5788</v>
      </c>
      <c r="C3181" t="s">
        <v>6001</v>
      </c>
      <c r="D3181" t="s">
        <v>34</v>
      </c>
      <c r="E3181">
        <v>1</v>
      </c>
      <c r="F3181">
        <v>1</v>
      </c>
      <c r="G3181" t="s">
        <v>9</v>
      </c>
      <c r="H3181">
        <v>1</v>
      </c>
    </row>
    <row r="3182" spans="1:8" x14ac:dyDescent="0.45">
      <c r="A3182" t="s">
        <v>3335</v>
      </c>
      <c r="B3182" t="s">
        <v>5683</v>
      </c>
      <c r="C3182" t="s">
        <v>5896</v>
      </c>
      <c r="D3182" t="s">
        <v>269</v>
      </c>
      <c r="E3182">
        <v>1</v>
      </c>
      <c r="F3182">
        <v>2</v>
      </c>
      <c r="G3182" t="s">
        <v>10</v>
      </c>
      <c r="H3182">
        <v>1</v>
      </c>
    </row>
    <row r="3183" spans="1:8" x14ac:dyDescent="0.45">
      <c r="A3183" t="s">
        <v>4266</v>
      </c>
      <c r="B3183" t="s">
        <v>5712</v>
      </c>
      <c r="C3183" t="s">
        <v>5925</v>
      </c>
      <c r="D3183" t="s">
        <v>40</v>
      </c>
      <c r="E3183">
        <v>1</v>
      </c>
      <c r="F3183">
        <v>4</v>
      </c>
      <c r="G3183" t="s">
        <v>16</v>
      </c>
      <c r="H3183">
        <v>1</v>
      </c>
    </row>
    <row r="3184" spans="1:8" x14ac:dyDescent="0.45">
      <c r="A3184" t="s">
        <v>4266</v>
      </c>
      <c r="B3184" t="s">
        <v>5712</v>
      </c>
      <c r="C3184" t="s">
        <v>5925</v>
      </c>
      <c r="D3184" t="s">
        <v>40</v>
      </c>
      <c r="E3184">
        <v>1</v>
      </c>
      <c r="F3184">
        <v>4</v>
      </c>
      <c r="G3184" t="s">
        <v>10</v>
      </c>
      <c r="H3184">
        <v>1</v>
      </c>
    </row>
    <row r="3185" spans="1:8" x14ac:dyDescent="0.45">
      <c r="A3185" t="s">
        <v>4266</v>
      </c>
      <c r="B3185" t="s">
        <v>5712</v>
      </c>
      <c r="C3185" t="s">
        <v>5925</v>
      </c>
      <c r="D3185" t="s">
        <v>40</v>
      </c>
      <c r="E3185">
        <v>1</v>
      </c>
      <c r="F3185">
        <v>4</v>
      </c>
      <c r="G3185" t="s">
        <v>8</v>
      </c>
      <c r="H3185">
        <v>1</v>
      </c>
    </row>
    <row r="3186" spans="1:8" x14ac:dyDescent="0.45">
      <c r="A3186" t="s">
        <v>425</v>
      </c>
      <c r="B3186" t="s">
        <v>5644</v>
      </c>
      <c r="C3186" t="s">
        <v>5857</v>
      </c>
      <c r="D3186" t="s">
        <v>34</v>
      </c>
      <c r="E3186">
        <v>1</v>
      </c>
      <c r="F3186">
        <v>3</v>
      </c>
      <c r="G3186" t="s">
        <v>8</v>
      </c>
      <c r="H3186">
        <v>1</v>
      </c>
    </row>
    <row r="3187" spans="1:8" x14ac:dyDescent="0.45">
      <c r="A3187" t="s">
        <v>1734</v>
      </c>
      <c r="B3187" t="s">
        <v>5641</v>
      </c>
      <c r="C3187" t="s">
        <v>5854</v>
      </c>
      <c r="D3187" t="s">
        <v>34</v>
      </c>
      <c r="E3187">
        <v>1</v>
      </c>
      <c r="F3187">
        <v>5</v>
      </c>
      <c r="G3187" t="s">
        <v>14</v>
      </c>
      <c r="H3187">
        <v>1</v>
      </c>
    </row>
    <row r="3188" spans="1:8" x14ac:dyDescent="0.45">
      <c r="A3188" t="s">
        <v>1734</v>
      </c>
      <c r="B3188" t="s">
        <v>5641</v>
      </c>
      <c r="C3188" t="s">
        <v>5854</v>
      </c>
      <c r="D3188" t="s">
        <v>34</v>
      </c>
      <c r="E3188">
        <v>1</v>
      </c>
      <c r="F3188">
        <v>5</v>
      </c>
      <c r="G3188" t="s">
        <v>9</v>
      </c>
      <c r="H3188">
        <v>1</v>
      </c>
    </row>
    <row r="3189" spans="1:8" x14ac:dyDescent="0.45">
      <c r="A3189" t="s">
        <v>314</v>
      </c>
      <c r="B3189" t="s">
        <v>5639</v>
      </c>
      <c r="C3189" t="s">
        <v>5852</v>
      </c>
      <c r="D3189" t="s">
        <v>133</v>
      </c>
      <c r="E3189">
        <v>1</v>
      </c>
      <c r="F3189">
        <v>3</v>
      </c>
      <c r="G3189" t="s">
        <v>16</v>
      </c>
      <c r="H3189">
        <v>1</v>
      </c>
    </row>
    <row r="3190" spans="1:8" x14ac:dyDescent="0.45">
      <c r="A3190" t="s">
        <v>314</v>
      </c>
      <c r="B3190" t="s">
        <v>5639</v>
      </c>
      <c r="C3190" t="s">
        <v>5852</v>
      </c>
      <c r="D3190" t="s">
        <v>133</v>
      </c>
      <c r="E3190">
        <v>1</v>
      </c>
      <c r="F3190">
        <v>3</v>
      </c>
      <c r="G3190" t="s">
        <v>8</v>
      </c>
      <c r="H3190">
        <v>1</v>
      </c>
    </row>
    <row r="3191" spans="1:8" x14ac:dyDescent="0.45">
      <c r="A3191" t="s">
        <v>4674</v>
      </c>
      <c r="B3191" t="s">
        <v>5640</v>
      </c>
      <c r="C3191" t="s">
        <v>5853</v>
      </c>
      <c r="D3191" t="s">
        <v>40</v>
      </c>
      <c r="E3191">
        <v>1</v>
      </c>
      <c r="F3191">
        <v>2</v>
      </c>
      <c r="G3191" t="s">
        <v>8</v>
      </c>
      <c r="H3191">
        <v>1</v>
      </c>
    </row>
    <row r="3192" spans="1:8" x14ac:dyDescent="0.45">
      <c r="A3192" t="s">
        <v>3568</v>
      </c>
      <c r="B3192" t="s">
        <v>5640</v>
      </c>
      <c r="C3192" t="s">
        <v>5853</v>
      </c>
      <c r="D3192" t="s">
        <v>40</v>
      </c>
      <c r="E3192">
        <v>1</v>
      </c>
      <c r="F3192">
        <v>2</v>
      </c>
      <c r="G3192" t="s">
        <v>10</v>
      </c>
      <c r="H3192">
        <v>1</v>
      </c>
    </row>
    <row r="3193" spans="1:8" x14ac:dyDescent="0.45">
      <c r="A3193" t="s">
        <v>2803</v>
      </c>
      <c r="B3193" t="s">
        <v>5624</v>
      </c>
      <c r="C3193" t="s">
        <v>5837</v>
      </c>
      <c r="D3193" t="s">
        <v>40</v>
      </c>
      <c r="E3193">
        <v>1</v>
      </c>
      <c r="F3193">
        <v>5</v>
      </c>
      <c r="G3193" t="s">
        <v>9</v>
      </c>
      <c r="H3193">
        <v>1</v>
      </c>
    </row>
    <row r="3194" spans="1:8" x14ac:dyDescent="0.45">
      <c r="A3194" t="s">
        <v>2803</v>
      </c>
      <c r="B3194" t="s">
        <v>5624</v>
      </c>
      <c r="C3194" t="s">
        <v>5837</v>
      </c>
      <c r="D3194" t="s">
        <v>40</v>
      </c>
      <c r="E3194">
        <v>1</v>
      </c>
      <c r="F3194">
        <v>5</v>
      </c>
      <c r="G3194" t="s">
        <v>8</v>
      </c>
      <c r="H3194">
        <v>1</v>
      </c>
    </row>
    <row r="3195" spans="1:8" x14ac:dyDescent="0.45">
      <c r="A3195" t="s">
        <v>2803</v>
      </c>
      <c r="B3195" t="s">
        <v>5624</v>
      </c>
      <c r="C3195" t="s">
        <v>5837</v>
      </c>
      <c r="D3195" t="s">
        <v>40</v>
      </c>
      <c r="E3195">
        <v>1</v>
      </c>
      <c r="F3195">
        <v>5</v>
      </c>
      <c r="G3195" t="s">
        <v>10</v>
      </c>
      <c r="H3195">
        <v>1</v>
      </c>
    </row>
    <row r="3196" spans="1:8" x14ac:dyDescent="0.45">
      <c r="A3196" t="s">
        <v>1323</v>
      </c>
      <c r="B3196" t="s">
        <v>5624</v>
      </c>
      <c r="C3196" t="s">
        <v>5837</v>
      </c>
      <c r="D3196" t="s">
        <v>40</v>
      </c>
      <c r="E3196">
        <v>1</v>
      </c>
      <c r="F3196">
        <v>2</v>
      </c>
      <c r="G3196" t="s">
        <v>10</v>
      </c>
      <c r="H3196">
        <v>1</v>
      </c>
    </row>
    <row r="3197" spans="1:8" x14ac:dyDescent="0.45">
      <c r="A3197" t="s">
        <v>4996</v>
      </c>
      <c r="B3197" t="s">
        <v>5644</v>
      </c>
      <c r="C3197" t="s">
        <v>5857</v>
      </c>
      <c r="D3197" t="s">
        <v>34</v>
      </c>
      <c r="E3197">
        <v>1</v>
      </c>
      <c r="F3197">
        <v>1</v>
      </c>
      <c r="G3197" t="s">
        <v>9</v>
      </c>
      <c r="H3197">
        <v>1</v>
      </c>
    </row>
    <row r="3198" spans="1:8" x14ac:dyDescent="0.45">
      <c r="A3198" t="s">
        <v>3915</v>
      </c>
      <c r="B3198" t="s">
        <v>5623</v>
      </c>
      <c r="C3198" t="s">
        <v>5836</v>
      </c>
      <c r="D3198" t="s">
        <v>40</v>
      </c>
      <c r="E3198">
        <v>1</v>
      </c>
      <c r="F3198">
        <v>2</v>
      </c>
      <c r="G3198" t="s">
        <v>10</v>
      </c>
      <c r="H3198">
        <v>1</v>
      </c>
    </row>
    <row r="3199" spans="1:8" x14ac:dyDescent="0.45">
      <c r="A3199" t="s">
        <v>3326</v>
      </c>
      <c r="B3199" t="s">
        <v>5657</v>
      </c>
      <c r="C3199" t="s">
        <v>5870</v>
      </c>
      <c r="D3199" t="s">
        <v>40</v>
      </c>
      <c r="E3199">
        <v>1</v>
      </c>
      <c r="F3199">
        <v>4</v>
      </c>
      <c r="G3199" t="s">
        <v>9</v>
      </c>
      <c r="H3199">
        <v>1</v>
      </c>
    </row>
    <row r="3200" spans="1:8" x14ac:dyDescent="0.45">
      <c r="A3200" t="s">
        <v>3326</v>
      </c>
      <c r="B3200" t="s">
        <v>5657</v>
      </c>
      <c r="C3200" t="s">
        <v>5870</v>
      </c>
      <c r="D3200" t="s">
        <v>40</v>
      </c>
      <c r="E3200">
        <v>1</v>
      </c>
      <c r="F3200">
        <v>4</v>
      </c>
      <c r="G3200" t="s">
        <v>10</v>
      </c>
      <c r="H3200">
        <v>1</v>
      </c>
    </row>
    <row r="3201" spans="1:8" x14ac:dyDescent="0.45">
      <c r="A3201" t="s">
        <v>3326</v>
      </c>
      <c r="B3201" t="s">
        <v>5657</v>
      </c>
      <c r="C3201" t="s">
        <v>5870</v>
      </c>
      <c r="D3201" t="s">
        <v>40</v>
      </c>
      <c r="E3201">
        <v>1</v>
      </c>
      <c r="F3201">
        <v>4</v>
      </c>
      <c r="G3201" t="s">
        <v>8</v>
      </c>
      <c r="H3201">
        <v>1</v>
      </c>
    </row>
    <row r="3202" spans="1:8" x14ac:dyDescent="0.45">
      <c r="A3202" t="s">
        <v>4947</v>
      </c>
      <c r="B3202" t="s">
        <v>5641</v>
      </c>
      <c r="C3202" t="s">
        <v>5854</v>
      </c>
      <c r="D3202" t="s">
        <v>34</v>
      </c>
      <c r="E3202">
        <v>1</v>
      </c>
      <c r="F3202">
        <v>2</v>
      </c>
      <c r="G3202" t="s">
        <v>8</v>
      </c>
      <c r="H3202">
        <v>1</v>
      </c>
    </row>
    <row r="3203" spans="1:8" x14ac:dyDescent="0.45">
      <c r="A3203" t="s">
        <v>1270</v>
      </c>
      <c r="B3203" t="s">
        <v>5666</v>
      </c>
      <c r="C3203" t="s">
        <v>5879</v>
      </c>
      <c r="D3203" t="s">
        <v>34</v>
      </c>
      <c r="E3203">
        <v>1</v>
      </c>
      <c r="F3203">
        <v>3</v>
      </c>
      <c r="G3203" t="s">
        <v>14</v>
      </c>
      <c r="H3203">
        <v>1</v>
      </c>
    </row>
    <row r="3204" spans="1:8" x14ac:dyDescent="0.45">
      <c r="A3204" t="s">
        <v>2900</v>
      </c>
      <c r="B3204" t="s">
        <v>5641</v>
      </c>
      <c r="C3204" t="s">
        <v>5854</v>
      </c>
      <c r="D3204" t="s">
        <v>34</v>
      </c>
      <c r="E3204">
        <v>1</v>
      </c>
      <c r="F3204">
        <v>3</v>
      </c>
      <c r="G3204" t="s">
        <v>8</v>
      </c>
      <c r="H3204">
        <v>1</v>
      </c>
    </row>
    <row r="3205" spans="1:8" x14ac:dyDescent="0.45">
      <c r="A3205" t="s">
        <v>3495</v>
      </c>
      <c r="B3205" t="s">
        <v>5674</v>
      </c>
      <c r="C3205" t="s">
        <v>5887</v>
      </c>
      <c r="D3205" t="s">
        <v>34</v>
      </c>
      <c r="E3205">
        <v>1</v>
      </c>
      <c r="F3205">
        <v>4</v>
      </c>
      <c r="G3205" t="s">
        <v>10</v>
      </c>
      <c r="H3205">
        <v>1</v>
      </c>
    </row>
    <row r="3206" spans="1:8" x14ac:dyDescent="0.45">
      <c r="A3206" t="s">
        <v>3495</v>
      </c>
      <c r="B3206" t="s">
        <v>5674</v>
      </c>
      <c r="C3206" t="s">
        <v>5887</v>
      </c>
      <c r="D3206" t="s">
        <v>34</v>
      </c>
      <c r="E3206">
        <v>1</v>
      </c>
      <c r="F3206">
        <v>4</v>
      </c>
      <c r="G3206" t="s">
        <v>16</v>
      </c>
      <c r="H3206">
        <v>1</v>
      </c>
    </row>
    <row r="3207" spans="1:8" x14ac:dyDescent="0.45">
      <c r="A3207" t="s">
        <v>3495</v>
      </c>
      <c r="B3207" t="s">
        <v>5674</v>
      </c>
      <c r="C3207" t="s">
        <v>5887</v>
      </c>
      <c r="D3207" t="s">
        <v>34</v>
      </c>
      <c r="E3207">
        <v>1</v>
      </c>
      <c r="F3207">
        <v>4</v>
      </c>
      <c r="G3207" t="s">
        <v>14</v>
      </c>
      <c r="H3207">
        <v>1</v>
      </c>
    </row>
    <row r="3208" spans="1:8" x14ac:dyDescent="0.45">
      <c r="A3208" t="s">
        <v>4777</v>
      </c>
      <c r="B3208" t="s">
        <v>5664</v>
      </c>
      <c r="C3208" t="s">
        <v>5877</v>
      </c>
      <c r="D3208" t="s">
        <v>34</v>
      </c>
      <c r="E3208">
        <v>1</v>
      </c>
      <c r="F3208">
        <v>5</v>
      </c>
      <c r="G3208" t="s">
        <v>9</v>
      </c>
      <c r="H3208">
        <v>1</v>
      </c>
    </row>
    <row r="3209" spans="1:8" x14ac:dyDescent="0.45">
      <c r="A3209" t="s">
        <v>4777</v>
      </c>
      <c r="B3209" t="s">
        <v>5664</v>
      </c>
      <c r="C3209" t="s">
        <v>5877</v>
      </c>
      <c r="D3209" t="s">
        <v>34</v>
      </c>
      <c r="E3209">
        <v>1</v>
      </c>
      <c r="F3209">
        <v>5</v>
      </c>
      <c r="G3209" t="s">
        <v>14</v>
      </c>
      <c r="H3209">
        <v>1</v>
      </c>
    </row>
    <row r="3210" spans="1:8" x14ac:dyDescent="0.45">
      <c r="A3210" t="s">
        <v>4777</v>
      </c>
      <c r="B3210" t="s">
        <v>5664</v>
      </c>
      <c r="C3210" t="s">
        <v>5877</v>
      </c>
      <c r="D3210" t="s">
        <v>34</v>
      </c>
      <c r="E3210">
        <v>1</v>
      </c>
      <c r="F3210">
        <v>5</v>
      </c>
      <c r="G3210" t="s">
        <v>16</v>
      </c>
      <c r="H3210">
        <v>1</v>
      </c>
    </row>
    <row r="3211" spans="1:8" x14ac:dyDescent="0.45">
      <c r="A3211" t="s">
        <v>189</v>
      </c>
      <c r="B3211" t="s">
        <v>5639</v>
      </c>
      <c r="C3211" t="s">
        <v>5852</v>
      </c>
      <c r="D3211" t="s">
        <v>34</v>
      </c>
      <c r="E3211">
        <v>1</v>
      </c>
      <c r="F3211">
        <v>3</v>
      </c>
      <c r="G3211" t="s">
        <v>16</v>
      </c>
      <c r="H3211">
        <v>1</v>
      </c>
    </row>
    <row r="3212" spans="1:8" x14ac:dyDescent="0.45">
      <c r="A3212" t="s">
        <v>1708</v>
      </c>
      <c r="B3212" t="s">
        <v>5761</v>
      </c>
      <c r="C3212" t="s">
        <v>5974</v>
      </c>
      <c r="D3212" t="s">
        <v>34</v>
      </c>
      <c r="E3212">
        <v>1</v>
      </c>
      <c r="F3212">
        <v>3</v>
      </c>
      <c r="G3212" t="s">
        <v>9</v>
      </c>
      <c r="H3212">
        <v>1</v>
      </c>
    </row>
    <row r="3213" spans="1:8" x14ac:dyDescent="0.45">
      <c r="A3213" t="s">
        <v>5332</v>
      </c>
      <c r="B3213" t="s">
        <v>5670</v>
      </c>
      <c r="C3213" t="s">
        <v>5883</v>
      </c>
      <c r="D3213" t="s">
        <v>269</v>
      </c>
      <c r="E3213">
        <v>1</v>
      </c>
      <c r="F3213">
        <v>3</v>
      </c>
      <c r="G3213" t="s">
        <v>16</v>
      </c>
      <c r="H3213">
        <v>1</v>
      </c>
    </row>
    <row r="3214" spans="1:8" x14ac:dyDescent="0.45">
      <c r="A3214" t="s">
        <v>5332</v>
      </c>
      <c r="B3214" t="s">
        <v>5670</v>
      </c>
      <c r="C3214" t="s">
        <v>5883</v>
      </c>
      <c r="D3214" t="s">
        <v>269</v>
      </c>
      <c r="E3214">
        <v>1</v>
      </c>
      <c r="F3214">
        <v>3</v>
      </c>
      <c r="G3214" t="s">
        <v>10</v>
      </c>
      <c r="H3214">
        <v>1</v>
      </c>
    </row>
    <row r="3215" spans="1:8" x14ac:dyDescent="0.45">
      <c r="A3215" t="s">
        <v>4414</v>
      </c>
      <c r="B3215" t="s">
        <v>5623</v>
      </c>
      <c r="C3215" t="s">
        <v>5836</v>
      </c>
      <c r="D3215" t="s">
        <v>40</v>
      </c>
      <c r="E3215">
        <v>1</v>
      </c>
      <c r="F3215">
        <v>3</v>
      </c>
      <c r="G3215" t="s">
        <v>14</v>
      </c>
      <c r="H3215">
        <v>1</v>
      </c>
    </row>
    <row r="3216" spans="1:8" x14ac:dyDescent="0.45">
      <c r="A3216" t="s">
        <v>4414</v>
      </c>
      <c r="B3216" t="s">
        <v>5623</v>
      </c>
      <c r="C3216" t="s">
        <v>5836</v>
      </c>
      <c r="D3216" t="s">
        <v>40</v>
      </c>
      <c r="E3216">
        <v>1</v>
      </c>
      <c r="F3216">
        <v>3</v>
      </c>
      <c r="G3216" t="s">
        <v>8</v>
      </c>
      <c r="H3216">
        <v>1</v>
      </c>
    </row>
    <row r="3217" spans="1:8" x14ac:dyDescent="0.45">
      <c r="A3217" t="s">
        <v>3492</v>
      </c>
      <c r="B3217" t="s">
        <v>5664</v>
      </c>
      <c r="C3217" t="s">
        <v>5877</v>
      </c>
      <c r="D3217" t="s">
        <v>34</v>
      </c>
      <c r="E3217">
        <v>1</v>
      </c>
      <c r="F3217">
        <v>2</v>
      </c>
      <c r="G3217" t="s">
        <v>8</v>
      </c>
      <c r="H3217">
        <v>1</v>
      </c>
    </row>
    <row r="3218" spans="1:8" x14ac:dyDescent="0.45">
      <c r="A3218" t="s">
        <v>2217</v>
      </c>
      <c r="B3218" t="s">
        <v>5683</v>
      </c>
      <c r="C3218" t="s">
        <v>5896</v>
      </c>
      <c r="D3218" t="s">
        <v>133</v>
      </c>
      <c r="E3218">
        <v>1</v>
      </c>
      <c r="F3218">
        <v>2</v>
      </c>
      <c r="G3218" t="s">
        <v>10</v>
      </c>
      <c r="H3218">
        <v>1</v>
      </c>
    </row>
    <row r="3219" spans="1:8" x14ac:dyDescent="0.45">
      <c r="A3219" t="s">
        <v>916</v>
      </c>
      <c r="B3219" t="s">
        <v>5742</v>
      </c>
      <c r="C3219" t="s">
        <v>5955</v>
      </c>
      <c r="D3219" t="s">
        <v>40</v>
      </c>
      <c r="E3219">
        <v>1</v>
      </c>
      <c r="F3219">
        <v>4</v>
      </c>
      <c r="G3219" t="s">
        <v>9</v>
      </c>
      <c r="H3219">
        <v>1</v>
      </c>
    </row>
    <row r="3220" spans="1:8" x14ac:dyDescent="0.45">
      <c r="A3220" t="s">
        <v>916</v>
      </c>
      <c r="B3220" t="s">
        <v>5742</v>
      </c>
      <c r="C3220" t="s">
        <v>5955</v>
      </c>
      <c r="D3220" t="s">
        <v>40</v>
      </c>
      <c r="E3220">
        <v>1</v>
      </c>
      <c r="F3220">
        <v>4</v>
      </c>
      <c r="G3220" t="s">
        <v>10</v>
      </c>
      <c r="H3220">
        <v>1</v>
      </c>
    </row>
    <row r="3221" spans="1:8" x14ac:dyDescent="0.45">
      <c r="A3221" t="s">
        <v>5426</v>
      </c>
      <c r="B3221" t="s">
        <v>5658</v>
      </c>
      <c r="C3221" t="s">
        <v>5871</v>
      </c>
      <c r="D3221" t="s">
        <v>133</v>
      </c>
      <c r="E3221">
        <v>1</v>
      </c>
      <c r="F3221">
        <v>4</v>
      </c>
      <c r="G3221" t="s">
        <v>8</v>
      </c>
      <c r="H3221">
        <v>1</v>
      </c>
    </row>
    <row r="3222" spans="1:8" x14ac:dyDescent="0.45">
      <c r="A3222" t="s">
        <v>5426</v>
      </c>
      <c r="B3222" t="s">
        <v>5658</v>
      </c>
      <c r="C3222" t="s">
        <v>5871</v>
      </c>
      <c r="D3222" t="s">
        <v>133</v>
      </c>
      <c r="E3222">
        <v>1</v>
      </c>
      <c r="F3222">
        <v>4</v>
      </c>
      <c r="G3222" t="s">
        <v>9</v>
      </c>
      <c r="H3222">
        <v>1</v>
      </c>
    </row>
    <row r="3223" spans="1:8" x14ac:dyDescent="0.45">
      <c r="A3223" t="s">
        <v>5426</v>
      </c>
      <c r="B3223" t="s">
        <v>5658</v>
      </c>
      <c r="C3223" t="s">
        <v>5871</v>
      </c>
      <c r="D3223" t="s">
        <v>133</v>
      </c>
      <c r="E3223">
        <v>1</v>
      </c>
      <c r="F3223">
        <v>4</v>
      </c>
      <c r="G3223" t="s">
        <v>14</v>
      </c>
      <c r="H3223">
        <v>1</v>
      </c>
    </row>
    <row r="3224" spans="1:8" x14ac:dyDescent="0.45">
      <c r="A3224" t="s">
        <v>3847</v>
      </c>
      <c r="B3224" t="s">
        <v>5641</v>
      </c>
      <c r="C3224" t="s">
        <v>5854</v>
      </c>
      <c r="D3224" t="s">
        <v>34</v>
      </c>
      <c r="E3224">
        <v>1</v>
      </c>
      <c r="F3224">
        <v>4</v>
      </c>
      <c r="G3224" t="s">
        <v>8</v>
      </c>
      <c r="H3224">
        <v>1</v>
      </c>
    </row>
    <row r="3225" spans="1:8" x14ac:dyDescent="0.45">
      <c r="A3225" t="s">
        <v>3847</v>
      </c>
      <c r="B3225" t="s">
        <v>5641</v>
      </c>
      <c r="C3225" t="s">
        <v>5854</v>
      </c>
      <c r="D3225" t="s">
        <v>34</v>
      </c>
      <c r="E3225">
        <v>1</v>
      </c>
      <c r="F3225">
        <v>4</v>
      </c>
      <c r="G3225" t="s">
        <v>14</v>
      </c>
      <c r="H3225">
        <v>1</v>
      </c>
    </row>
    <row r="3226" spans="1:8" x14ac:dyDescent="0.45">
      <c r="A3226" t="s">
        <v>3847</v>
      </c>
      <c r="B3226" t="s">
        <v>5641</v>
      </c>
      <c r="C3226" t="s">
        <v>5854</v>
      </c>
      <c r="D3226" t="s">
        <v>34</v>
      </c>
      <c r="E3226">
        <v>1</v>
      </c>
      <c r="F3226">
        <v>4</v>
      </c>
      <c r="G3226" t="s">
        <v>16</v>
      </c>
      <c r="H3226">
        <v>1</v>
      </c>
    </row>
    <row r="3227" spans="1:8" x14ac:dyDescent="0.45">
      <c r="A3227" t="s">
        <v>2568</v>
      </c>
      <c r="B3227" t="s">
        <v>5624</v>
      </c>
      <c r="C3227" t="s">
        <v>5837</v>
      </c>
      <c r="D3227" t="s">
        <v>133</v>
      </c>
      <c r="E3227">
        <v>1</v>
      </c>
      <c r="F3227">
        <v>3</v>
      </c>
      <c r="G3227" t="s">
        <v>9</v>
      </c>
      <c r="H3227">
        <v>1</v>
      </c>
    </row>
    <row r="3228" spans="1:8" x14ac:dyDescent="0.45">
      <c r="A3228" t="s">
        <v>2568</v>
      </c>
      <c r="B3228" t="s">
        <v>5624</v>
      </c>
      <c r="C3228" t="s">
        <v>5837</v>
      </c>
      <c r="D3228" t="s">
        <v>133</v>
      </c>
      <c r="E3228">
        <v>1</v>
      </c>
      <c r="F3228">
        <v>3</v>
      </c>
      <c r="G3228" t="s">
        <v>8</v>
      </c>
      <c r="H3228">
        <v>1</v>
      </c>
    </row>
    <row r="3229" spans="1:8" x14ac:dyDescent="0.45">
      <c r="A3229" t="s">
        <v>4652</v>
      </c>
      <c r="B3229" t="s">
        <v>5692</v>
      </c>
      <c r="C3229" t="s">
        <v>5905</v>
      </c>
      <c r="D3229" t="s">
        <v>34</v>
      </c>
      <c r="E3229">
        <v>1</v>
      </c>
      <c r="F3229">
        <v>4</v>
      </c>
      <c r="G3229" t="s">
        <v>9</v>
      </c>
      <c r="H3229">
        <v>1</v>
      </c>
    </row>
    <row r="3230" spans="1:8" x14ac:dyDescent="0.45">
      <c r="A3230" t="s">
        <v>4652</v>
      </c>
      <c r="B3230" t="s">
        <v>5692</v>
      </c>
      <c r="C3230" t="s">
        <v>5905</v>
      </c>
      <c r="D3230" t="s">
        <v>34</v>
      </c>
      <c r="E3230">
        <v>1</v>
      </c>
      <c r="F3230">
        <v>4</v>
      </c>
      <c r="G3230" t="s">
        <v>14</v>
      </c>
      <c r="H3230">
        <v>1</v>
      </c>
    </row>
    <row r="3231" spans="1:8" x14ac:dyDescent="0.45">
      <c r="A3231" t="s">
        <v>949</v>
      </c>
      <c r="B3231" t="s">
        <v>5624</v>
      </c>
      <c r="C3231" t="s">
        <v>5837</v>
      </c>
      <c r="D3231" t="s">
        <v>34</v>
      </c>
      <c r="E3231">
        <v>1</v>
      </c>
      <c r="F3231">
        <v>4</v>
      </c>
      <c r="G3231" t="s">
        <v>9</v>
      </c>
      <c r="H3231">
        <v>1</v>
      </c>
    </row>
    <row r="3232" spans="1:8" x14ac:dyDescent="0.45">
      <c r="A3232" t="s">
        <v>949</v>
      </c>
      <c r="B3232" t="s">
        <v>5624</v>
      </c>
      <c r="C3232" t="s">
        <v>5837</v>
      </c>
      <c r="D3232" t="s">
        <v>34</v>
      </c>
      <c r="E3232">
        <v>1</v>
      </c>
      <c r="F3232">
        <v>4</v>
      </c>
      <c r="G3232" t="s">
        <v>14</v>
      </c>
      <c r="H3232">
        <v>1</v>
      </c>
    </row>
    <row r="3233" spans="1:8" x14ac:dyDescent="0.45">
      <c r="A3233" t="s">
        <v>949</v>
      </c>
      <c r="B3233" t="s">
        <v>5624</v>
      </c>
      <c r="C3233" t="s">
        <v>5837</v>
      </c>
      <c r="D3233" t="s">
        <v>34</v>
      </c>
      <c r="E3233">
        <v>1</v>
      </c>
      <c r="F3233">
        <v>4</v>
      </c>
      <c r="G3233" t="s">
        <v>8</v>
      </c>
      <c r="H3233">
        <v>1</v>
      </c>
    </row>
    <row r="3234" spans="1:8" x14ac:dyDescent="0.45">
      <c r="A3234" t="s">
        <v>2805</v>
      </c>
      <c r="B3234" t="s">
        <v>5631</v>
      </c>
      <c r="C3234" t="s">
        <v>5844</v>
      </c>
      <c r="D3234" t="s">
        <v>40</v>
      </c>
      <c r="E3234">
        <v>1</v>
      </c>
      <c r="F3234">
        <v>3</v>
      </c>
      <c r="G3234" t="s">
        <v>8</v>
      </c>
      <c r="H3234">
        <v>1</v>
      </c>
    </row>
    <row r="3235" spans="1:8" x14ac:dyDescent="0.45">
      <c r="A3235" t="s">
        <v>2805</v>
      </c>
      <c r="B3235" t="s">
        <v>5631</v>
      </c>
      <c r="C3235" t="s">
        <v>5844</v>
      </c>
      <c r="D3235" t="s">
        <v>40</v>
      </c>
      <c r="E3235">
        <v>1</v>
      </c>
      <c r="F3235">
        <v>3</v>
      </c>
      <c r="G3235" t="s">
        <v>14</v>
      </c>
      <c r="H3235">
        <v>1</v>
      </c>
    </row>
    <row r="3236" spans="1:8" x14ac:dyDescent="0.45">
      <c r="A3236" t="s">
        <v>4192</v>
      </c>
      <c r="B3236" t="s">
        <v>5644</v>
      </c>
      <c r="C3236" t="s">
        <v>5857</v>
      </c>
      <c r="D3236" t="s">
        <v>34</v>
      </c>
      <c r="E3236">
        <v>1</v>
      </c>
      <c r="F3236">
        <v>3</v>
      </c>
      <c r="G3236" t="s">
        <v>16</v>
      </c>
      <c r="H3236">
        <v>1</v>
      </c>
    </row>
    <row r="3237" spans="1:8" x14ac:dyDescent="0.45">
      <c r="A3237" t="s">
        <v>4192</v>
      </c>
      <c r="B3237" t="s">
        <v>5644</v>
      </c>
      <c r="C3237" t="s">
        <v>5857</v>
      </c>
      <c r="D3237" t="s">
        <v>34</v>
      </c>
      <c r="E3237">
        <v>1</v>
      </c>
      <c r="F3237">
        <v>3</v>
      </c>
      <c r="G3237" t="s">
        <v>10</v>
      </c>
      <c r="H3237">
        <v>1</v>
      </c>
    </row>
    <row r="3238" spans="1:8" x14ac:dyDescent="0.45">
      <c r="A3238" t="s">
        <v>1749</v>
      </c>
      <c r="B3238" t="s">
        <v>5641</v>
      </c>
      <c r="C3238" t="s">
        <v>5854</v>
      </c>
      <c r="D3238" t="s">
        <v>34</v>
      </c>
      <c r="E3238">
        <v>1</v>
      </c>
      <c r="F3238">
        <v>2</v>
      </c>
      <c r="G3238" t="s">
        <v>16</v>
      </c>
      <c r="H3238">
        <v>1</v>
      </c>
    </row>
    <row r="3239" spans="1:8" x14ac:dyDescent="0.45">
      <c r="A3239" t="s">
        <v>1749</v>
      </c>
      <c r="B3239" t="s">
        <v>5641</v>
      </c>
      <c r="C3239" t="s">
        <v>5854</v>
      </c>
      <c r="D3239" t="s">
        <v>34</v>
      </c>
      <c r="E3239">
        <v>1</v>
      </c>
      <c r="F3239">
        <v>2</v>
      </c>
      <c r="G3239" t="s">
        <v>14</v>
      </c>
      <c r="H3239">
        <v>1</v>
      </c>
    </row>
    <row r="3240" spans="1:8" x14ac:dyDescent="0.45">
      <c r="A3240" t="s">
        <v>3573</v>
      </c>
      <c r="B3240" t="s">
        <v>5624</v>
      </c>
      <c r="C3240" t="s">
        <v>5837</v>
      </c>
      <c r="D3240" t="s">
        <v>40</v>
      </c>
      <c r="E3240">
        <v>1</v>
      </c>
      <c r="F3240">
        <v>3</v>
      </c>
      <c r="G3240" t="s">
        <v>16</v>
      </c>
      <c r="H3240">
        <v>1</v>
      </c>
    </row>
    <row r="3241" spans="1:8" x14ac:dyDescent="0.45">
      <c r="A3241" t="s">
        <v>4322</v>
      </c>
      <c r="B3241" t="s">
        <v>5627</v>
      </c>
      <c r="C3241" t="s">
        <v>5840</v>
      </c>
      <c r="D3241" t="s">
        <v>40</v>
      </c>
      <c r="E3241">
        <v>1</v>
      </c>
      <c r="F3241">
        <v>2</v>
      </c>
      <c r="G3241" t="s">
        <v>10</v>
      </c>
      <c r="H3241">
        <v>1</v>
      </c>
    </row>
    <row r="3242" spans="1:8" x14ac:dyDescent="0.45">
      <c r="A3242" t="s">
        <v>302</v>
      </c>
      <c r="B3242" t="s">
        <v>5698</v>
      </c>
      <c r="C3242" t="s">
        <v>5911</v>
      </c>
      <c r="D3242" t="s">
        <v>34</v>
      </c>
      <c r="E3242">
        <v>1</v>
      </c>
      <c r="F3242">
        <v>3</v>
      </c>
      <c r="G3242" t="s">
        <v>14</v>
      </c>
      <c r="H3242">
        <v>1</v>
      </c>
    </row>
    <row r="3243" spans="1:8" x14ac:dyDescent="0.45">
      <c r="A3243" t="s">
        <v>1400</v>
      </c>
      <c r="B3243" t="s">
        <v>5623</v>
      </c>
      <c r="C3243" t="s">
        <v>5836</v>
      </c>
      <c r="D3243" t="s">
        <v>34</v>
      </c>
      <c r="E3243">
        <v>1</v>
      </c>
      <c r="F3243">
        <v>2</v>
      </c>
      <c r="G3243" t="s">
        <v>16</v>
      </c>
      <c r="H3243">
        <v>1</v>
      </c>
    </row>
    <row r="3244" spans="1:8" x14ac:dyDescent="0.45">
      <c r="A3244" t="s">
        <v>4654</v>
      </c>
      <c r="B3244" t="s">
        <v>5644</v>
      </c>
      <c r="C3244" t="s">
        <v>5857</v>
      </c>
      <c r="D3244" t="s">
        <v>40</v>
      </c>
      <c r="E3244">
        <v>1</v>
      </c>
      <c r="F3244">
        <v>3</v>
      </c>
      <c r="G3244" t="s">
        <v>8</v>
      </c>
      <c r="H3244">
        <v>1</v>
      </c>
    </row>
    <row r="3245" spans="1:8" x14ac:dyDescent="0.45">
      <c r="A3245" t="s">
        <v>4654</v>
      </c>
      <c r="B3245" t="s">
        <v>5644</v>
      </c>
      <c r="C3245" t="s">
        <v>5857</v>
      </c>
      <c r="D3245" t="s">
        <v>40</v>
      </c>
      <c r="E3245">
        <v>1</v>
      </c>
      <c r="F3245">
        <v>3</v>
      </c>
      <c r="G3245" t="s">
        <v>10</v>
      </c>
      <c r="H3245">
        <v>1</v>
      </c>
    </row>
    <row r="3246" spans="1:8" x14ac:dyDescent="0.45">
      <c r="A3246" t="s">
        <v>3332</v>
      </c>
      <c r="B3246" t="s">
        <v>5651</v>
      </c>
      <c r="C3246" t="s">
        <v>5864</v>
      </c>
      <c r="D3246" t="s">
        <v>34</v>
      </c>
      <c r="E3246">
        <v>1</v>
      </c>
      <c r="F3246">
        <v>3</v>
      </c>
      <c r="G3246" t="s">
        <v>9</v>
      </c>
      <c r="H3246">
        <v>1</v>
      </c>
    </row>
    <row r="3247" spans="1:8" x14ac:dyDescent="0.45">
      <c r="A3247" t="s">
        <v>4196</v>
      </c>
      <c r="B3247" t="s">
        <v>5697</v>
      </c>
      <c r="C3247" t="s">
        <v>5910</v>
      </c>
      <c r="D3247" t="s">
        <v>40</v>
      </c>
      <c r="E3247">
        <v>1</v>
      </c>
      <c r="F3247">
        <v>2</v>
      </c>
      <c r="G3247" t="s">
        <v>10</v>
      </c>
      <c r="H3247">
        <v>1</v>
      </c>
    </row>
    <row r="3248" spans="1:8" x14ac:dyDescent="0.45">
      <c r="A3248" t="s">
        <v>2421</v>
      </c>
      <c r="B3248" t="s">
        <v>5623</v>
      </c>
      <c r="C3248" t="s">
        <v>5836</v>
      </c>
      <c r="D3248" t="s">
        <v>40</v>
      </c>
      <c r="E3248">
        <v>1</v>
      </c>
      <c r="F3248">
        <v>4</v>
      </c>
      <c r="G3248" t="s">
        <v>16</v>
      </c>
      <c r="H3248">
        <v>1</v>
      </c>
    </row>
    <row r="3249" spans="1:8" x14ac:dyDescent="0.45">
      <c r="A3249" t="s">
        <v>2421</v>
      </c>
      <c r="B3249" t="s">
        <v>5623</v>
      </c>
      <c r="C3249" t="s">
        <v>5836</v>
      </c>
      <c r="D3249" t="s">
        <v>40</v>
      </c>
      <c r="E3249">
        <v>1</v>
      </c>
      <c r="F3249">
        <v>4</v>
      </c>
      <c r="G3249" t="s">
        <v>10</v>
      </c>
      <c r="H3249">
        <v>1</v>
      </c>
    </row>
    <row r="3250" spans="1:8" x14ac:dyDescent="0.45">
      <c r="A3250" t="s">
        <v>2421</v>
      </c>
      <c r="B3250" t="s">
        <v>5623</v>
      </c>
      <c r="C3250" t="s">
        <v>5836</v>
      </c>
      <c r="D3250" t="s">
        <v>40</v>
      </c>
      <c r="E3250">
        <v>1</v>
      </c>
      <c r="F3250">
        <v>4</v>
      </c>
      <c r="G3250" t="s">
        <v>8</v>
      </c>
      <c r="H3250">
        <v>1</v>
      </c>
    </row>
    <row r="3251" spans="1:8" x14ac:dyDescent="0.45">
      <c r="A3251" t="s">
        <v>1476</v>
      </c>
      <c r="B3251" t="s">
        <v>5631</v>
      </c>
      <c r="C3251" t="s">
        <v>5844</v>
      </c>
      <c r="D3251" t="s">
        <v>40</v>
      </c>
      <c r="E3251">
        <v>1</v>
      </c>
      <c r="F3251">
        <v>2</v>
      </c>
      <c r="G3251" t="s">
        <v>10</v>
      </c>
      <c r="H3251">
        <v>1</v>
      </c>
    </row>
    <row r="3252" spans="1:8" x14ac:dyDescent="0.45">
      <c r="A3252" t="s">
        <v>4957</v>
      </c>
      <c r="B3252" t="s">
        <v>5631</v>
      </c>
      <c r="C3252" t="s">
        <v>5844</v>
      </c>
      <c r="D3252" t="s">
        <v>40</v>
      </c>
      <c r="E3252">
        <v>1</v>
      </c>
      <c r="F3252">
        <v>3</v>
      </c>
      <c r="G3252" t="s">
        <v>16</v>
      </c>
      <c r="H3252">
        <v>1</v>
      </c>
    </row>
    <row r="3253" spans="1:8" x14ac:dyDescent="0.45">
      <c r="A3253" t="s">
        <v>3696</v>
      </c>
      <c r="B3253" t="s">
        <v>5651</v>
      </c>
      <c r="C3253" t="s">
        <v>5864</v>
      </c>
      <c r="D3253" t="s">
        <v>40</v>
      </c>
      <c r="E3253">
        <v>1</v>
      </c>
      <c r="F3253">
        <v>3</v>
      </c>
      <c r="G3253" t="s">
        <v>8</v>
      </c>
      <c r="H3253">
        <v>1</v>
      </c>
    </row>
    <row r="3254" spans="1:8" x14ac:dyDescent="0.45">
      <c r="A3254" t="s">
        <v>3696</v>
      </c>
      <c r="B3254" t="s">
        <v>5651</v>
      </c>
      <c r="C3254" t="s">
        <v>5864</v>
      </c>
      <c r="D3254" t="s">
        <v>40</v>
      </c>
      <c r="E3254">
        <v>1</v>
      </c>
      <c r="F3254">
        <v>3</v>
      </c>
      <c r="G3254" t="s">
        <v>10</v>
      </c>
      <c r="H3254">
        <v>1</v>
      </c>
    </row>
    <row r="3255" spans="1:8" x14ac:dyDescent="0.45">
      <c r="A3255" t="s">
        <v>3562</v>
      </c>
      <c r="B3255" t="s">
        <v>5623</v>
      </c>
      <c r="C3255" t="s">
        <v>5836</v>
      </c>
      <c r="D3255" t="s">
        <v>40</v>
      </c>
      <c r="E3255">
        <v>1</v>
      </c>
      <c r="F3255">
        <v>2</v>
      </c>
      <c r="G3255" t="s">
        <v>8</v>
      </c>
      <c r="H3255">
        <v>1</v>
      </c>
    </row>
    <row r="3256" spans="1:8" x14ac:dyDescent="0.45">
      <c r="A3256" t="s">
        <v>4671</v>
      </c>
      <c r="B3256" t="s">
        <v>5641</v>
      </c>
      <c r="C3256" t="s">
        <v>5854</v>
      </c>
      <c r="D3256" t="s">
        <v>40</v>
      </c>
      <c r="E3256">
        <v>1</v>
      </c>
      <c r="F3256">
        <v>3</v>
      </c>
      <c r="G3256" t="s">
        <v>8</v>
      </c>
      <c r="H3256">
        <v>1</v>
      </c>
    </row>
    <row r="3257" spans="1:8" x14ac:dyDescent="0.45">
      <c r="A3257" t="s">
        <v>4671</v>
      </c>
      <c r="B3257" t="s">
        <v>5641</v>
      </c>
      <c r="C3257" t="s">
        <v>5854</v>
      </c>
      <c r="D3257" t="s">
        <v>40</v>
      </c>
      <c r="E3257">
        <v>1</v>
      </c>
      <c r="F3257">
        <v>3</v>
      </c>
      <c r="G3257" t="s">
        <v>9</v>
      </c>
      <c r="H3257">
        <v>1</v>
      </c>
    </row>
    <row r="3258" spans="1:8" x14ac:dyDescent="0.45">
      <c r="A3258" t="s">
        <v>1317</v>
      </c>
      <c r="B3258" t="s">
        <v>5649</v>
      </c>
      <c r="C3258" t="s">
        <v>5862</v>
      </c>
      <c r="D3258" t="s">
        <v>34</v>
      </c>
      <c r="E3258">
        <v>1</v>
      </c>
      <c r="F3258">
        <v>3</v>
      </c>
      <c r="G3258" t="s">
        <v>16</v>
      </c>
      <c r="H3258">
        <v>1</v>
      </c>
    </row>
    <row r="3259" spans="1:8" x14ac:dyDescent="0.45">
      <c r="A3259" t="s">
        <v>2786</v>
      </c>
      <c r="B3259" t="s">
        <v>5627</v>
      </c>
      <c r="C3259" t="s">
        <v>5840</v>
      </c>
      <c r="D3259" t="s">
        <v>40</v>
      </c>
      <c r="E3259">
        <v>1</v>
      </c>
      <c r="F3259">
        <v>1</v>
      </c>
      <c r="G3259" t="s">
        <v>9</v>
      </c>
      <c r="H3259">
        <v>1</v>
      </c>
    </row>
    <row r="3260" spans="1:8" x14ac:dyDescent="0.45">
      <c r="A3260" t="s">
        <v>3108</v>
      </c>
      <c r="B3260" t="s">
        <v>5651</v>
      </c>
      <c r="C3260" t="s">
        <v>5864</v>
      </c>
      <c r="D3260" t="s">
        <v>34</v>
      </c>
      <c r="E3260">
        <v>1</v>
      </c>
      <c r="F3260">
        <v>2</v>
      </c>
      <c r="G3260" t="s">
        <v>8</v>
      </c>
      <c r="H3260">
        <v>1</v>
      </c>
    </row>
    <row r="3261" spans="1:8" x14ac:dyDescent="0.45">
      <c r="A3261" t="s">
        <v>4894</v>
      </c>
      <c r="B3261" t="s">
        <v>5631</v>
      </c>
      <c r="C3261" t="s">
        <v>5844</v>
      </c>
      <c r="D3261" t="s">
        <v>40</v>
      </c>
      <c r="E3261">
        <v>1</v>
      </c>
      <c r="F3261">
        <v>4</v>
      </c>
      <c r="G3261" t="s">
        <v>10</v>
      </c>
      <c r="H3261">
        <v>1</v>
      </c>
    </row>
    <row r="3262" spans="1:8" x14ac:dyDescent="0.45">
      <c r="A3262" t="s">
        <v>4894</v>
      </c>
      <c r="B3262" t="s">
        <v>5631</v>
      </c>
      <c r="C3262" t="s">
        <v>5844</v>
      </c>
      <c r="D3262" t="s">
        <v>40</v>
      </c>
      <c r="E3262">
        <v>1</v>
      </c>
      <c r="F3262">
        <v>4</v>
      </c>
      <c r="G3262" t="s">
        <v>8</v>
      </c>
      <c r="H3262">
        <v>1</v>
      </c>
    </row>
    <row r="3263" spans="1:8" x14ac:dyDescent="0.45">
      <c r="A3263" t="s">
        <v>4894</v>
      </c>
      <c r="B3263" t="s">
        <v>5631</v>
      </c>
      <c r="C3263" t="s">
        <v>5844</v>
      </c>
      <c r="D3263" t="s">
        <v>40</v>
      </c>
      <c r="E3263">
        <v>1</v>
      </c>
      <c r="F3263">
        <v>4</v>
      </c>
      <c r="G3263" t="s">
        <v>9</v>
      </c>
      <c r="H3263">
        <v>1</v>
      </c>
    </row>
    <row r="3264" spans="1:8" x14ac:dyDescent="0.45">
      <c r="A3264" t="s">
        <v>143</v>
      </c>
      <c r="B3264" t="s">
        <v>5649</v>
      </c>
      <c r="C3264" t="s">
        <v>5862</v>
      </c>
      <c r="D3264" t="s">
        <v>40</v>
      </c>
      <c r="E3264">
        <v>1</v>
      </c>
      <c r="F3264">
        <v>3</v>
      </c>
      <c r="G3264" t="s">
        <v>8</v>
      </c>
      <c r="H3264">
        <v>1</v>
      </c>
    </row>
    <row r="3265" spans="1:8" x14ac:dyDescent="0.45">
      <c r="A3265" t="s">
        <v>143</v>
      </c>
      <c r="B3265" t="s">
        <v>5649</v>
      </c>
      <c r="C3265" t="s">
        <v>5862</v>
      </c>
      <c r="D3265" t="s">
        <v>40</v>
      </c>
      <c r="E3265">
        <v>1</v>
      </c>
      <c r="F3265">
        <v>3</v>
      </c>
      <c r="G3265" t="s">
        <v>10</v>
      </c>
      <c r="H3265">
        <v>1</v>
      </c>
    </row>
    <row r="3266" spans="1:8" x14ac:dyDescent="0.45">
      <c r="A3266" t="s">
        <v>1658</v>
      </c>
      <c r="B3266" t="s">
        <v>5641</v>
      </c>
      <c r="C3266" t="s">
        <v>5854</v>
      </c>
      <c r="D3266" t="s">
        <v>34</v>
      </c>
      <c r="E3266">
        <v>1</v>
      </c>
      <c r="F3266">
        <v>2</v>
      </c>
      <c r="G3266" t="s">
        <v>8</v>
      </c>
      <c r="H3266">
        <v>1</v>
      </c>
    </row>
    <row r="3267" spans="1:8" x14ac:dyDescent="0.45">
      <c r="A3267" t="s">
        <v>5538</v>
      </c>
      <c r="B3267" t="s">
        <v>5658</v>
      </c>
      <c r="C3267" t="s">
        <v>5871</v>
      </c>
      <c r="D3267" t="s">
        <v>34</v>
      </c>
      <c r="E3267">
        <v>1</v>
      </c>
      <c r="F3267">
        <v>3</v>
      </c>
      <c r="G3267" t="s">
        <v>8</v>
      </c>
      <c r="H3267">
        <v>1</v>
      </c>
    </row>
    <row r="3268" spans="1:8" x14ac:dyDescent="0.45">
      <c r="A3268" t="s">
        <v>5538</v>
      </c>
      <c r="B3268" t="s">
        <v>5658</v>
      </c>
      <c r="C3268" t="s">
        <v>5871</v>
      </c>
      <c r="D3268" t="s">
        <v>34</v>
      </c>
      <c r="E3268">
        <v>1</v>
      </c>
      <c r="F3268">
        <v>3</v>
      </c>
      <c r="G3268" t="s">
        <v>9</v>
      </c>
      <c r="H3268">
        <v>1</v>
      </c>
    </row>
    <row r="3269" spans="1:8" x14ac:dyDescent="0.45">
      <c r="A3269" t="s">
        <v>3963</v>
      </c>
      <c r="B3269" t="s">
        <v>5658</v>
      </c>
      <c r="C3269" t="s">
        <v>5871</v>
      </c>
      <c r="D3269" t="s">
        <v>40</v>
      </c>
      <c r="E3269">
        <v>1</v>
      </c>
      <c r="F3269">
        <v>4</v>
      </c>
      <c r="G3269" t="s">
        <v>16</v>
      </c>
      <c r="H3269">
        <v>1</v>
      </c>
    </row>
    <row r="3270" spans="1:8" x14ac:dyDescent="0.45">
      <c r="A3270" t="s">
        <v>3963</v>
      </c>
      <c r="B3270" t="s">
        <v>5658</v>
      </c>
      <c r="C3270" t="s">
        <v>5871</v>
      </c>
      <c r="D3270" t="s">
        <v>40</v>
      </c>
      <c r="E3270">
        <v>1</v>
      </c>
      <c r="F3270">
        <v>4</v>
      </c>
      <c r="G3270" t="s">
        <v>10</v>
      </c>
      <c r="H3270">
        <v>1</v>
      </c>
    </row>
    <row r="3271" spans="1:8" x14ac:dyDescent="0.45">
      <c r="A3271" t="s">
        <v>3338</v>
      </c>
      <c r="B3271" t="s">
        <v>5624</v>
      </c>
      <c r="C3271" t="s">
        <v>5837</v>
      </c>
      <c r="D3271" t="s">
        <v>40</v>
      </c>
      <c r="E3271">
        <v>1</v>
      </c>
      <c r="F3271">
        <v>3</v>
      </c>
      <c r="G3271" t="s">
        <v>8</v>
      </c>
      <c r="H3271">
        <v>1</v>
      </c>
    </row>
    <row r="3272" spans="1:8" x14ac:dyDescent="0.45">
      <c r="A3272" t="s">
        <v>3338</v>
      </c>
      <c r="B3272" t="s">
        <v>5624</v>
      </c>
      <c r="C3272" t="s">
        <v>5837</v>
      </c>
      <c r="D3272" t="s">
        <v>40</v>
      </c>
      <c r="E3272">
        <v>1</v>
      </c>
      <c r="F3272">
        <v>3</v>
      </c>
      <c r="G3272" t="s">
        <v>14</v>
      </c>
      <c r="H3272">
        <v>1</v>
      </c>
    </row>
    <row r="3273" spans="1:8" x14ac:dyDescent="0.45">
      <c r="A3273" t="s">
        <v>35</v>
      </c>
      <c r="B3273" t="s">
        <v>5638</v>
      </c>
      <c r="C3273" t="s">
        <v>5851</v>
      </c>
      <c r="D3273" t="s">
        <v>40</v>
      </c>
      <c r="E3273">
        <v>1</v>
      </c>
      <c r="F3273">
        <v>3</v>
      </c>
      <c r="G3273" t="s">
        <v>8</v>
      </c>
      <c r="H3273">
        <v>1</v>
      </c>
    </row>
    <row r="3274" spans="1:8" x14ac:dyDescent="0.45">
      <c r="A3274" t="s">
        <v>35</v>
      </c>
      <c r="B3274" t="s">
        <v>5638</v>
      </c>
      <c r="C3274" t="s">
        <v>5851</v>
      </c>
      <c r="D3274" t="s">
        <v>40</v>
      </c>
      <c r="E3274">
        <v>1</v>
      </c>
      <c r="F3274">
        <v>3</v>
      </c>
      <c r="G3274" t="s">
        <v>9</v>
      </c>
      <c r="H3274">
        <v>1</v>
      </c>
    </row>
    <row r="3275" spans="1:8" x14ac:dyDescent="0.45">
      <c r="A3275" t="s">
        <v>1131</v>
      </c>
      <c r="B3275" t="s">
        <v>5645</v>
      </c>
      <c r="C3275" t="s">
        <v>5858</v>
      </c>
      <c r="D3275" t="s">
        <v>40</v>
      </c>
      <c r="E3275">
        <v>1</v>
      </c>
      <c r="F3275">
        <v>4</v>
      </c>
      <c r="G3275" t="s">
        <v>9</v>
      </c>
      <c r="H3275">
        <v>1</v>
      </c>
    </row>
    <row r="3276" spans="1:8" x14ac:dyDescent="0.45">
      <c r="A3276" t="s">
        <v>1131</v>
      </c>
      <c r="B3276" t="s">
        <v>5645</v>
      </c>
      <c r="C3276" t="s">
        <v>5858</v>
      </c>
      <c r="D3276" t="s">
        <v>40</v>
      </c>
      <c r="E3276">
        <v>1</v>
      </c>
      <c r="F3276">
        <v>4</v>
      </c>
      <c r="G3276" t="s">
        <v>16</v>
      </c>
      <c r="H3276">
        <v>1</v>
      </c>
    </row>
    <row r="3277" spans="1:8" x14ac:dyDescent="0.45">
      <c r="A3277" t="s">
        <v>1131</v>
      </c>
      <c r="B3277" t="s">
        <v>5645</v>
      </c>
      <c r="C3277" t="s">
        <v>5858</v>
      </c>
      <c r="D3277" t="s">
        <v>40</v>
      </c>
      <c r="E3277">
        <v>1</v>
      </c>
      <c r="F3277">
        <v>4</v>
      </c>
      <c r="G3277" t="s">
        <v>8</v>
      </c>
      <c r="H3277">
        <v>1</v>
      </c>
    </row>
    <row r="3278" spans="1:8" x14ac:dyDescent="0.45">
      <c r="A3278" t="s">
        <v>4966</v>
      </c>
      <c r="B3278" t="s">
        <v>5641</v>
      </c>
      <c r="C3278" t="s">
        <v>5854</v>
      </c>
      <c r="D3278" t="s">
        <v>34</v>
      </c>
      <c r="E3278">
        <v>1</v>
      </c>
      <c r="F3278">
        <v>3</v>
      </c>
      <c r="G3278" t="s">
        <v>14</v>
      </c>
      <c r="H3278">
        <v>1</v>
      </c>
    </row>
    <row r="3279" spans="1:8" x14ac:dyDescent="0.45">
      <c r="A3279" t="s">
        <v>4966</v>
      </c>
      <c r="B3279" t="s">
        <v>5641</v>
      </c>
      <c r="C3279" t="s">
        <v>5854</v>
      </c>
      <c r="D3279" t="s">
        <v>34</v>
      </c>
      <c r="E3279">
        <v>1</v>
      </c>
      <c r="F3279">
        <v>3</v>
      </c>
      <c r="G3279" t="s">
        <v>8</v>
      </c>
      <c r="H3279">
        <v>1</v>
      </c>
    </row>
    <row r="3280" spans="1:8" x14ac:dyDescent="0.45">
      <c r="A3280" t="s">
        <v>2457</v>
      </c>
      <c r="B3280" t="s">
        <v>5627</v>
      </c>
      <c r="C3280" t="s">
        <v>5840</v>
      </c>
      <c r="D3280" t="s">
        <v>34</v>
      </c>
      <c r="E3280">
        <v>1</v>
      </c>
      <c r="F3280">
        <v>5</v>
      </c>
      <c r="G3280" t="s">
        <v>16</v>
      </c>
      <c r="H3280">
        <v>1</v>
      </c>
    </row>
    <row r="3281" spans="1:8" x14ac:dyDescent="0.45">
      <c r="A3281" t="s">
        <v>2457</v>
      </c>
      <c r="B3281" t="s">
        <v>5627</v>
      </c>
      <c r="C3281" t="s">
        <v>5840</v>
      </c>
      <c r="D3281" t="s">
        <v>34</v>
      </c>
      <c r="E3281">
        <v>1</v>
      </c>
      <c r="F3281">
        <v>5</v>
      </c>
      <c r="G3281" t="s">
        <v>9</v>
      </c>
      <c r="H3281">
        <v>1</v>
      </c>
    </row>
    <row r="3282" spans="1:8" x14ac:dyDescent="0.45">
      <c r="A3282" t="s">
        <v>2457</v>
      </c>
      <c r="B3282" t="s">
        <v>5627</v>
      </c>
      <c r="C3282" t="s">
        <v>5840</v>
      </c>
      <c r="D3282" t="s">
        <v>34</v>
      </c>
      <c r="E3282">
        <v>1</v>
      </c>
      <c r="F3282">
        <v>5</v>
      </c>
      <c r="G3282" t="s">
        <v>8</v>
      </c>
      <c r="H3282">
        <v>1</v>
      </c>
    </row>
    <row r="3283" spans="1:8" x14ac:dyDescent="0.45">
      <c r="A3283" t="s">
        <v>4585</v>
      </c>
      <c r="B3283" t="s">
        <v>5631</v>
      </c>
      <c r="C3283" t="s">
        <v>5844</v>
      </c>
      <c r="D3283" t="s">
        <v>34</v>
      </c>
      <c r="E3283">
        <v>1</v>
      </c>
      <c r="F3283">
        <v>1</v>
      </c>
      <c r="G3283" t="s">
        <v>9</v>
      </c>
      <c r="H3283">
        <v>1</v>
      </c>
    </row>
    <row r="3284" spans="1:8" x14ac:dyDescent="0.45">
      <c r="A3284" t="s">
        <v>145</v>
      </c>
      <c r="B3284" t="s">
        <v>5783</v>
      </c>
      <c r="C3284" t="s">
        <v>5996</v>
      </c>
      <c r="D3284" t="s">
        <v>34</v>
      </c>
      <c r="E3284">
        <v>1</v>
      </c>
      <c r="F3284">
        <v>5</v>
      </c>
      <c r="G3284" t="s">
        <v>9</v>
      </c>
      <c r="H3284">
        <v>1</v>
      </c>
    </row>
    <row r="3285" spans="1:8" x14ac:dyDescent="0.45">
      <c r="A3285" t="s">
        <v>145</v>
      </c>
      <c r="B3285" t="s">
        <v>5783</v>
      </c>
      <c r="C3285" t="s">
        <v>5996</v>
      </c>
      <c r="D3285" t="s">
        <v>34</v>
      </c>
      <c r="E3285">
        <v>1</v>
      </c>
      <c r="F3285">
        <v>5</v>
      </c>
      <c r="G3285" t="s">
        <v>14</v>
      </c>
      <c r="H3285">
        <v>1</v>
      </c>
    </row>
    <row r="3286" spans="1:8" x14ac:dyDescent="0.45">
      <c r="A3286" t="s">
        <v>145</v>
      </c>
      <c r="B3286" t="s">
        <v>5783</v>
      </c>
      <c r="C3286" t="s">
        <v>5996</v>
      </c>
      <c r="D3286" t="s">
        <v>34</v>
      </c>
      <c r="E3286">
        <v>1</v>
      </c>
      <c r="F3286">
        <v>5</v>
      </c>
      <c r="G3286" t="s">
        <v>16</v>
      </c>
      <c r="H3286">
        <v>1</v>
      </c>
    </row>
    <row r="3287" spans="1:8" x14ac:dyDescent="0.45">
      <c r="A3287" t="s">
        <v>3115</v>
      </c>
      <c r="B3287" t="s">
        <v>5672</v>
      </c>
      <c r="C3287" t="s">
        <v>5885</v>
      </c>
      <c r="D3287" t="s">
        <v>40</v>
      </c>
      <c r="E3287">
        <v>1</v>
      </c>
      <c r="F3287">
        <v>3</v>
      </c>
      <c r="G3287" t="s">
        <v>16</v>
      </c>
      <c r="H3287">
        <v>1</v>
      </c>
    </row>
    <row r="3288" spans="1:8" x14ac:dyDescent="0.45">
      <c r="A3288" t="s">
        <v>3115</v>
      </c>
      <c r="B3288" t="s">
        <v>5672</v>
      </c>
      <c r="C3288" t="s">
        <v>5885</v>
      </c>
      <c r="D3288" t="s">
        <v>40</v>
      </c>
      <c r="E3288">
        <v>1</v>
      </c>
      <c r="F3288">
        <v>3</v>
      </c>
      <c r="G3288" t="s">
        <v>10</v>
      </c>
      <c r="H3288">
        <v>1</v>
      </c>
    </row>
    <row r="3289" spans="1:8" x14ac:dyDescent="0.45">
      <c r="A3289" t="s">
        <v>4534</v>
      </c>
      <c r="B3289" t="s">
        <v>5669</v>
      </c>
      <c r="C3289" t="s">
        <v>5882</v>
      </c>
      <c r="D3289" t="s">
        <v>34</v>
      </c>
      <c r="E3289">
        <v>1</v>
      </c>
      <c r="F3289">
        <v>3</v>
      </c>
      <c r="G3289" t="s">
        <v>10</v>
      </c>
      <c r="H3289">
        <v>1</v>
      </c>
    </row>
    <row r="3290" spans="1:8" x14ac:dyDescent="0.45">
      <c r="A3290" t="s">
        <v>4534</v>
      </c>
      <c r="B3290" t="s">
        <v>5669</v>
      </c>
      <c r="C3290" t="s">
        <v>5882</v>
      </c>
      <c r="D3290" t="s">
        <v>34</v>
      </c>
      <c r="E3290">
        <v>1</v>
      </c>
      <c r="F3290">
        <v>3</v>
      </c>
      <c r="G3290" t="s">
        <v>8</v>
      </c>
      <c r="H3290">
        <v>1</v>
      </c>
    </row>
    <row r="3291" spans="1:8" x14ac:dyDescent="0.45">
      <c r="A3291" t="s">
        <v>3241</v>
      </c>
      <c r="B3291" t="s">
        <v>5645</v>
      </c>
      <c r="C3291" t="s">
        <v>5858</v>
      </c>
      <c r="D3291" t="s">
        <v>40</v>
      </c>
      <c r="E3291">
        <v>1</v>
      </c>
      <c r="F3291">
        <v>4</v>
      </c>
      <c r="G3291" t="s">
        <v>8</v>
      </c>
      <c r="H3291">
        <v>1</v>
      </c>
    </row>
    <row r="3292" spans="1:8" x14ac:dyDescent="0.45">
      <c r="A3292" t="s">
        <v>3241</v>
      </c>
      <c r="B3292" t="s">
        <v>5645</v>
      </c>
      <c r="C3292" t="s">
        <v>5858</v>
      </c>
      <c r="D3292" t="s">
        <v>40</v>
      </c>
      <c r="E3292">
        <v>1</v>
      </c>
      <c r="F3292">
        <v>4</v>
      </c>
      <c r="G3292" t="s">
        <v>14</v>
      </c>
      <c r="H3292">
        <v>1</v>
      </c>
    </row>
    <row r="3293" spans="1:8" x14ac:dyDescent="0.45">
      <c r="A3293" t="s">
        <v>3241</v>
      </c>
      <c r="B3293" t="s">
        <v>5645</v>
      </c>
      <c r="C3293" t="s">
        <v>5858</v>
      </c>
      <c r="D3293" t="s">
        <v>40</v>
      </c>
      <c r="E3293">
        <v>1</v>
      </c>
      <c r="F3293">
        <v>4</v>
      </c>
      <c r="G3293" t="s">
        <v>16</v>
      </c>
      <c r="H3293">
        <v>1</v>
      </c>
    </row>
    <row r="3294" spans="1:8" x14ac:dyDescent="0.45">
      <c r="A3294" t="s">
        <v>2330</v>
      </c>
      <c r="B3294" t="s">
        <v>5658</v>
      </c>
      <c r="C3294" t="s">
        <v>5871</v>
      </c>
      <c r="D3294" t="s">
        <v>34</v>
      </c>
      <c r="E3294">
        <v>1</v>
      </c>
      <c r="F3294">
        <v>2</v>
      </c>
      <c r="G3294" t="s">
        <v>16</v>
      </c>
      <c r="H3294">
        <v>1</v>
      </c>
    </row>
    <row r="3295" spans="1:8" x14ac:dyDescent="0.45">
      <c r="A3295" t="s">
        <v>2009</v>
      </c>
      <c r="B3295" t="s">
        <v>5695</v>
      </c>
      <c r="C3295" t="s">
        <v>5908</v>
      </c>
      <c r="D3295" t="s">
        <v>34</v>
      </c>
      <c r="E3295">
        <v>1</v>
      </c>
      <c r="F3295">
        <v>4</v>
      </c>
      <c r="G3295" t="s">
        <v>9</v>
      </c>
      <c r="H3295">
        <v>1</v>
      </c>
    </row>
    <row r="3296" spans="1:8" x14ac:dyDescent="0.45">
      <c r="A3296" t="s">
        <v>2009</v>
      </c>
      <c r="B3296" t="s">
        <v>5695</v>
      </c>
      <c r="C3296" t="s">
        <v>5908</v>
      </c>
      <c r="D3296" t="s">
        <v>34</v>
      </c>
      <c r="E3296">
        <v>1</v>
      </c>
      <c r="F3296">
        <v>4</v>
      </c>
      <c r="G3296" t="s">
        <v>14</v>
      </c>
      <c r="H3296">
        <v>1</v>
      </c>
    </row>
    <row r="3297" spans="1:8" x14ac:dyDescent="0.45">
      <c r="A3297" t="s">
        <v>2009</v>
      </c>
      <c r="B3297" t="s">
        <v>5695</v>
      </c>
      <c r="C3297" t="s">
        <v>5908</v>
      </c>
      <c r="D3297" t="s">
        <v>34</v>
      </c>
      <c r="E3297">
        <v>1</v>
      </c>
      <c r="F3297">
        <v>4</v>
      </c>
      <c r="G3297" t="s">
        <v>10</v>
      </c>
      <c r="H3297">
        <v>1</v>
      </c>
    </row>
    <row r="3298" spans="1:8" x14ac:dyDescent="0.45">
      <c r="A3298" t="s">
        <v>3468</v>
      </c>
      <c r="B3298" t="s">
        <v>5641</v>
      </c>
      <c r="C3298" t="s">
        <v>5854</v>
      </c>
      <c r="D3298" t="s">
        <v>34</v>
      </c>
      <c r="E3298">
        <v>1</v>
      </c>
      <c r="F3298">
        <v>5</v>
      </c>
      <c r="G3298" t="s">
        <v>9</v>
      </c>
      <c r="H3298">
        <v>1</v>
      </c>
    </row>
    <row r="3299" spans="1:8" x14ac:dyDescent="0.45">
      <c r="A3299" t="s">
        <v>3468</v>
      </c>
      <c r="B3299" t="s">
        <v>5641</v>
      </c>
      <c r="C3299" t="s">
        <v>5854</v>
      </c>
      <c r="D3299" t="s">
        <v>34</v>
      </c>
      <c r="E3299">
        <v>1</v>
      </c>
      <c r="F3299">
        <v>5</v>
      </c>
      <c r="G3299" t="s">
        <v>14</v>
      </c>
      <c r="H3299">
        <v>1</v>
      </c>
    </row>
    <row r="3300" spans="1:8" x14ac:dyDescent="0.45">
      <c r="A3300" t="s">
        <v>3468</v>
      </c>
      <c r="B3300" t="s">
        <v>5641</v>
      </c>
      <c r="C3300" t="s">
        <v>5854</v>
      </c>
      <c r="D3300" t="s">
        <v>34</v>
      </c>
      <c r="E3300">
        <v>1</v>
      </c>
      <c r="F3300">
        <v>5</v>
      </c>
      <c r="G3300" t="s">
        <v>16</v>
      </c>
      <c r="H3300">
        <v>1</v>
      </c>
    </row>
    <row r="3301" spans="1:8" x14ac:dyDescent="0.45">
      <c r="A3301" t="s">
        <v>3468</v>
      </c>
      <c r="B3301" t="s">
        <v>5641</v>
      </c>
      <c r="C3301" t="s">
        <v>5854</v>
      </c>
      <c r="D3301" t="s">
        <v>34</v>
      </c>
      <c r="E3301">
        <v>1</v>
      </c>
      <c r="F3301">
        <v>5</v>
      </c>
      <c r="G3301" t="s">
        <v>10</v>
      </c>
      <c r="H3301">
        <v>1</v>
      </c>
    </row>
    <row r="3302" spans="1:8" x14ac:dyDescent="0.45">
      <c r="A3302" t="s">
        <v>4898</v>
      </c>
      <c r="B3302" t="s">
        <v>5651</v>
      </c>
      <c r="C3302" t="s">
        <v>5864</v>
      </c>
      <c r="D3302" t="s">
        <v>40</v>
      </c>
      <c r="E3302">
        <v>1</v>
      </c>
      <c r="F3302">
        <v>2</v>
      </c>
      <c r="G3302" t="s">
        <v>8</v>
      </c>
      <c r="H3302">
        <v>1</v>
      </c>
    </row>
    <row r="3303" spans="1:8" x14ac:dyDescent="0.45">
      <c r="A3303" t="s">
        <v>594</v>
      </c>
      <c r="B3303" t="s">
        <v>5651</v>
      </c>
      <c r="C3303" t="s">
        <v>5864</v>
      </c>
      <c r="D3303" t="s">
        <v>40</v>
      </c>
      <c r="E3303">
        <v>1</v>
      </c>
      <c r="F3303">
        <v>4</v>
      </c>
      <c r="G3303" t="s">
        <v>16</v>
      </c>
      <c r="H3303">
        <v>1</v>
      </c>
    </row>
    <row r="3304" spans="1:8" x14ac:dyDescent="0.45">
      <c r="A3304" t="s">
        <v>594</v>
      </c>
      <c r="B3304" t="s">
        <v>5651</v>
      </c>
      <c r="C3304" t="s">
        <v>5864</v>
      </c>
      <c r="D3304" t="s">
        <v>40</v>
      </c>
      <c r="E3304">
        <v>1</v>
      </c>
      <c r="F3304">
        <v>4</v>
      </c>
      <c r="G3304" t="s">
        <v>14</v>
      </c>
      <c r="H3304">
        <v>1</v>
      </c>
    </row>
    <row r="3305" spans="1:8" x14ac:dyDescent="0.45">
      <c r="A3305" t="s">
        <v>2398</v>
      </c>
      <c r="B3305" t="s">
        <v>5656</v>
      </c>
      <c r="C3305" t="s">
        <v>5869</v>
      </c>
      <c r="D3305" t="s">
        <v>269</v>
      </c>
      <c r="E3305">
        <v>1</v>
      </c>
      <c r="F3305">
        <v>2</v>
      </c>
      <c r="G3305" t="s">
        <v>10</v>
      </c>
      <c r="H3305">
        <v>1</v>
      </c>
    </row>
    <row r="3306" spans="1:8" x14ac:dyDescent="0.45">
      <c r="A3306" t="s">
        <v>3844</v>
      </c>
      <c r="B3306" t="s">
        <v>5649</v>
      </c>
      <c r="C3306" t="s">
        <v>5862</v>
      </c>
      <c r="D3306" t="s">
        <v>34</v>
      </c>
      <c r="E3306">
        <v>1</v>
      </c>
      <c r="F3306">
        <v>4</v>
      </c>
      <c r="G3306" t="s">
        <v>16</v>
      </c>
      <c r="H3306">
        <v>1</v>
      </c>
    </row>
    <row r="3307" spans="1:8" x14ac:dyDescent="0.45">
      <c r="A3307" t="s">
        <v>3844</v>
      </c>
      <c r="B3307" t="s">
        <v>5649</v>
      </c>
      <c r="C3307" t="s">
        <v>5862</v>
      </c>
      <c r="D3307" t="s">
        <v>34</v>
      </c>
      <c r="E3307">
        <v>1</v>
      </c>
      <c r="F3307">
        <v>4</v>
      </c>
      <c r="G3307" t="s">
        <v>10</v>
      </c>
      <c r="H3307">
        <v>1</v>
      </c>
    </row>
    <row r="3308" spans="1:8" x14ac:dyDescent="0.45">
      <c r="A3308" t="s">
        <v>3844</v>
      </c>
      <c r="B3308" t="s">
        <v>5649</v>
      </c>
      <c r="C3308" t="s">
        <v>5862</v>
      </c>
      <c r="D3308" t="s">
        <v>34</v>
      </c>
      <c r="E3308">
        <v>1</v>
      </c>
      <c r="F3308">
        <v>4</v>
      </c>
      <c r="G3308" t="s">
        <v>8</v>
      </c>
      <c r="H3308">
        <v>1</v>
      </c>
    </row>
    <row r="3309" spans="1:8" x14ac:dyDescent="0.45">
      <c r="A3309" t="s">
        <v>3217</v>
      </c>
      <c r="B3309" t="s">
        <v>5644</v>
      </c>
      <c r="C3309" t="s">
        <v>5857</v>
      </c>
      <c r="D3309" t="s">
        <v>40</v>
      </c>
      <c r="E3309">
        <v>1</v>
      </c>
      <c r="F3309">
        <v>3</v>
      </c>
      <c r="G3309" t="s">
        <v>8</v>
      </c>
      <c r="H3309">
        <v>1</v>
      </c>
    </row>
    <row r="3310" spans="1:8" x14ac:dyDescent="0.45">
      <c r="A3310" t="s">
        <v>5477</v>
      </c>
      <c r="B3310" t="s">
        <v>5624</v>
      </c>
      <c r="C3310" t="s">
        <v>5837</v>
      </c>
      <c r="D3310" t="s">
        <v>34</v>
      </c>
      <c r="E3310">
        <v>1</v>
      </c>
      <c r="F3310">
        <v>4</v>
      </c>
      <c r="G3310" t="s">
        <v>14</v>
      </c>
      <c r="H3310">
        <v>1</v>
      </c>
    </row>
    <row r="3311" spans="1:8" x14ac:dyDescent="0.45">
      <c r="A3311" t="s">
        <v>5477</v>
      </c>
      <c r="B3311" t="s">
        <v>5624</v>
      </c>
      <c r="C3311" t="s">
        <v>5837</v>
      </c>
      <c r="D3311" t="s">
        <v>34</v>
      </c>
      <c r="E3311">
        <v>1</v>
      </c>
      <c r="F3311">
        <v>4</v>
      </c>
      <c r="G3311" t="s">
        <v>16</v>
      </c>
      <c r="H3311">
        <v>1</v>
      </c>
    </row>
    <row r="3312" spans="1:8" x14ac:dyDescent="0.45">
      <c r="A3312" t="s">
        <v>4213</v>
      </c>
      <c r="B3312" t="s">
        <v>5733</v>
      </c>
      <c r="C3312" t="s">
        <v>5946</v>
      </c>
      <c r="D3312" t="s">
        <v>133</v>
      </c>
      <c r="E3312">
        <v>1</v>
      </c>
      <c r="F3312">
        <v>3</v>
      </c>
      <c r="G3312" t="s">
        <v>8</v>
      </c>
      <c r="H3312">
        <v>1</v>
      </c>
    </row>
    <row r="3313" spans="1:8" x14ac:dyDescent="0.45">
      <c r="A3313" t="s">
        <v>4213</v>
      </c>
      <c r="B3313" t="s">
        <v>5733</v>
      </c>
      <c r="C3313" t="s">
        <v>5946</v>
      </c>
      <c r="D3313" t="s">
        <v>133</v>
      </c>
      <c r="E3313">
        <v>1</v>
      </c>
      <c r="F3313">
        <v>3</v>
      </c>
      <c r="G3313" t="s">
        <v>10</v>
      </c>
      <c r="H3313">
        <v>1</v>
      </c>
    </row>
    <row r="3314" spans="1:8" x14ac:dyDescent="0.45">
      <c r="A3314" t="s">
        <v>2286</v>
      </c>
      <c r="B3314" t="s">
        <v>5631</v>
      </c>
      <c r="C3314" t="s">
        <v>5844</v>
      </c>
      <c r="D3314" t="s">
        <v>34</v>
      </c>
      <c r="E3314">
        <v>1</v>
      </c>
      <c r="F3314">
        <v>2</v>
      </c>
      <c r="G3314" t="s">
        <v>10</v>
      </c>
      <c r="H3314">
        <v>1</v>
      </c>
    </row>
    <row r="3315" spans="1:8" x14ac:dyDescent="0.45">
      <c r="A3315" t="s">
        <v>3105</v>
      </c>
      <c r="B3315" t="s">
        <v>5684</v>
      </c>
      <c r="C3315" t="s">
        <v>5897</v>
      </c>
      <c r="D3315" t="s">
        <v>40</v>
      </c>
      <c r="E3315">
        <v>1</v>
      </c>
      <c r="F3315">
        <v>3</v>
      </c>
      <c r="G3315" t="s">
        <v>16</v>
      </c>
      <c r="H3315">
        <v>1</v>
      </c>
    </row>
    <row r="3316" spans="1:8" x14ac:dyDescent="0.45">
      <c r="A3316" t="s">
        <v>3105</v>
      </c>
      <c r="B3316" t="s">
        <v>5684</v>
      </c>
      <c r="C3316" t="s">
        <v>5897</v>
      </c>
      <c r="D3316" t="s">
        <v>40</v>
      </c>
      <c r="E3316">
        <v>1</v>
      </c>
      <c r="F3316">
        <v>3</v>
      </c>
      <c r="G3316" t="s">
        <v>8</v>
      </c>
      <c r="H3316">
        <v>1</v>
      </c>
    </row>
    <row r="3317" spans="1:8" x14ac:dyDescent="0.45">
      <c r="A3317" t="s">
        <v>1995</v>
      </c>
      <c r="B3317" t="s">
        <v>5663</v>
      </c>
      <c r="C3317" t="s">
        <v>5876</v>
      </c>
      <c r="D3317" t="s">
        <v>34</v>
      </c>
      <c r="E3317">
        <v>1</v>
      </c>
      <c r="F3317">
        <v>2</v>
      </c>
      <c r="G3317" t="s">
        <v>8</v>
      </c>
      <c r="H3317">
        <v>1</v>
      </c>
    </row>
    <row r="3318" spans="1:8" x14ac:dyDescent="0.45">
      <c r="A3318" t="s">
        <v>870</v>
      </c>
      <c r="B3318" t="s">
        <v>5637</v>
      </c>
      <c r="C3318" t="s">
        <v>5850</v>
      </c>
      <c r="D3318" t="s">
        <v>133</v>
      </c>
      <c r="E3318">
        <v>1</v>
      </c>
      <c r="F3318">
        <v>4</v>
      </c>
      <c r="G3318" t="s">
        <v>10</v>
      </c>
      <c r="H3318">
        <v>1</v>
      </c>
    </row>
    <row r="3319" spans="1:8" x14ac:dyDescent="0.45">
      <c r="A3319" t="s">
        <v>870</v>
      </c>
      <c r="B3319" t="s">
        <v>5637</v>
      </c>
      <c r="C3319" t="s">
        <v>5850</v>
      </c>
      <c r="D3319" t="s">
        <v>133</v>
      </c>
      <c r="E3319">
        <v>1</v>
      </c>
      <c r="F3319">
        <v>4</v>
      </c>
      <c r="G3319" t="s">
        <v>8</v>
      </c>
      <c r="H3319">
        <v>1</v>
      </c>
    </row>
    <row r="3320" spans="1:8" x14ac:dyDescent="0.45">
      <c r="A3320" t="s">
        <v>3587</v>
      </c>
      <c r="B3320" t="s">
        <v>5631</v>
      </c>
      <c r="C3320" t="s">
        <v>5844</v>
      </c>
      <c r="D3320" t="s">
        <v>40</v>
      </c>
      <c r="E3320">
        <v>1</v>
      </c>
      <c r="F3320">
        <v>3</v>
      </c>
      <c r="G3320" t="s">
        <v>8</v>
      </c>
      <c r="H3320">
        <v>1</v>
      </c>
    </row>
    <row r="3321" spans="1:8" x14ac:dyDescent="0.45">
      <c r="A3321" t="s">
        <v>3587</v>
      </c>
      <c r="B3321" t="s">
        <v>5631</v>
      </c>
      <c r="C3321" t="s">
        <v>5844</v>
      </c>
      <c r="D3321" t="s">
        <v>40</v>
      </c>
      <c r="E3321">
        <v>1</v>
      </c>
      <c r="F3321">
        <v>3</v>
      </c>
      <c r="G3321" t="s">
        <v>10</v>
      </c>
      <c r="H3321">
        <v>1</v>
      </c>
    </row>
    <row r="3322" spans="1:8" x14ac:dyDescent="0.45">
      <c r="A3322" t="s">
        <v>4851</v>
      </c>
      <c r="B3322" t="s">
        <v>5626</v>
      </c>
      <c r="C3322" t="s">
        <v>5839</v>
      </c>
      <c r="D3322" t="s">
        <v>40</v>
      </c>
      <c r="E3322">
        <v>1</v>
      </c>
      <c r="F3322">
        <v>2</v>
      </c>
      <c r="G3322" t="s">
        <v>10</v>
      </c>
      <c r="H3322">
        <v>1</v>
      </c>
    </row>
    <row r="3323" spans="1:8" x14ac:dyDescent="0.45">
      <c r="A3323" t="s">
        <v>283</v>
      </c>
      <c r="B3323" t="s">
        <v>5641</v>
      </c>
      <c r="C3323" t="s">
        <v>5854</v>
      </c>
      <c r="D3323" t="s">
        <v>40</v>
      </c>
      <c r="E3323">
        <v>1</v>
      </c>
      <c r="F3323">
        <v>2</v>
      </c>
      <c r="G3323" t="s">
        <v>8</v>
      </c>
      <c r="H3323">
        <v>1</v>
      </c>
    </row>
    <row r="3324" spans="1:8" x14ac:dyDescent="0.45">
      <c r="A3324" t="s">
        <v>1925</v>
      </c>
      <c r="B3324" t="s">
        <v>5644</v>
      </c>
      <c r="C3324" t="s">
        <v>5857</v>
      </c>
      <c r="D3324" t="s">
        <v>40</v>
      </c>
      <c r="E3324">
        <v>1</v>
      </c>
      <c r="F3324">
        <v>2</v>
      </c>
      <c r="G3324" t="s">
        <v>8</v>
      </c>
      <c r="H3324">
        <v>1</v>
      </c>
    </row>
    <row r="3325" spans="1:8" x14ac:dyDescent="0.45">
      <c r="A3325" t="s">
        <v>3911</v>
      </c>
      <c r="B3325" t="s">
        <v>5627</v>
      </c>
      <c r="C3325" t="s">
        <v>5840</v>
      </c>
      <c r="D3325" t="s">
        <v>34</v>
      </c>
      <c r="E3325">
        <v>1</v>
      </c>
      <c r="F3325">
        <v>3</v>
      </c>
      <c r="G3325" t="s">
        <v>10</v>
      </c>
      <c r="H3325">
        <v>1</v>
      </c>
    </row>
    <row r="3326" spans="1:8" x14ac:dyDescent="0.45">
      <c r="A3326" t="s">
        <v>3911</v>
      </c>
      <c r="B3326" t="s">
        <v>5627</v>
      </c>
      <c r="C3326" t="s">
        <v>5840</v>
      </c>
      <c r="D3326" t="s">
        <v>34</v>
      </c>
      <c r="E3326">
        <v>1</v>
      </c>
      <c r="F3326">
        <v>3</v>
      </c>
      <c r="G3326" t="s">
        <v>8</v>
      </c>
      <c r="H3326">
        <v>1</v>
      </c>
    </row>
    <row r="3327" spans="1:8" x14ac:dyDescent="0.45">
      <c r="A3327" t="s">
        <v>5155</v>
      </c>
      <c r="B3327" t="s">
        <v>5623</v>
      </c>
      <c r="C3327" t="s">
        <v>5836</v>
      </c>
      <c r="D3327" t="s">
        <v>133</v>
      </c>
      <c r="E3327">
        <v>1</v>
      </c>
      <c r="F3327">
        <v>1</v>
      </c>
      <c r="G3327" t="s">
        <v>9</v>
      </c>
      <c r="H3327">
        <v>1</v>
      </c>
    </row>
    <row r="3328" spans="1:8" x14ac:dyDescent="0.45">
      <c r="A3328" t="s">
        <v>1344</v>
      </c>
      <c r="B3328" t="s">
        <v>5641</v>
      </c>
      <c r="C3328" t="s">
        <v>5854</v>
      </c>
      <c r="D3328" t="s">
        <v>40</v>
      </c>
      <c r="E3328">
        <v>1</v>
      </c>
      <c r="F3328">
        <v>3</v>
      </c>
      <c r="G3328" t="s">
        <v>14</v>
      </c>
      <c r="H3328">
        <v>1</v>
      </c>
    </row>
    <row r="3329" spans="1:8" x14ac:dyDescent="0.45">
      <c r="A3329" t="s">
        <v>1344</v>
      </c>
      <c r="B3329" t="s">
        <v>5641</v>
      </c>
      <c r="C3329" t="s">
        <v>5854</v>
      </c>
      <c r="D3329" t="s">
        <v>40</v>
      </c>
      <c r="E3329">
        <v>1</v>
      </c>
      <c r="F3329">
        <v>3</v>
      </c>
      <c r="G3329" t="s">
        <v>16</v>
      </c>
      <c r="H3329">
        <v>1</v>
      </c>
    </row>
    <row r="3330" spans="1:8" x14ac:dyDescent="0.45">
      <c r="A3330" t="s">
        <v>164</v>
      </c>
      <c r="B3330" t="s">
        <v>5640</v>
      </c>
      <c r="C3330" t="s">
        <v>5853</v>
      </c>
      <c r="D3330" t="s">
        <v>40</v>
      </c>
      <c r="E3330">
        <v>1</v>
      </c>
      <c r="F3330">
        <v>3</v>
      </c>
      <c r="G3330" t="s">
        <v>8</v>
      </c>
      <c r="H3330">
        <v>1</v>
      </c>
    </row>
    <row r="3331" spans="1:8" x14ac:dyDescent="0.45">
      <c r="A3331" t="s">
        <v>164</v>
      </c>
      <c r="B3331" t="s">
        <v>5640</v>
      </c>
      <c r="C3331" t="s">
        <v>5853</v>
      </c>
      <c r="D3331" t="s">
        <v>40</v>
      </c>
      <c r="E3331">
        <v>1</v>
      </c>
      <c r="F3331">
        <v>3</v>
      </c>
      <c r="G3331" t="s">
        <v>14</v>
      </c>
      <c r="H3331">
        <v>1</v>
      </c>
    </row>
    <row r="3332" spans="1:8" x14ac:dyDescent="0.45">
      <c r="A3332" t="s">
        <v>4191</v>
      </c>
      <c r="B3332" t="s">
        <v>5631</v>
      </c>
      <c r="C3332" t="s">
        <v>5844</v>
      </c>
      <c r="D3332" t="s">
        <v>34</v>
      </c>
      <c r="E3332">
        <v>1</v>
      </c>
      <c r="F3332">
        <v>3</v>
      </c>
      <c r="G3332" t="s">
        <v>10</v>
      </c>
      <c r="H3332">
        <v>1</v>
      </c>
    </row>
    <row r="3333" spans="1:8" x14ac:dyDescent="0.45">
      <c r="A3333" t="s">
        <v>4191</v>
      </c>
      <c r="B3333" t="s">
        <v>5631</v>
      </c>
      <c r="C3333" t="s">
        <v>5844</v>
      </c>
      <c r="D3333" t="s">
        <v>34</v>
      </c>
      <c r="E3333">
        <v>1</v>
      </c>
      <c r="F3333">
        <v>3</v>
      </c>
      <c r="G3333" t="s">
        <v>8</v>
      </c>
      <c r="H3333">
        <v>1</v>
      </c>
    </row>
    <row r="3334" spans="1:8" x14ac:dyDescent="0.45">
      <c r="A3334" t="s">
        <v>2731</v>
      </c>
      <c r="B3334" t="s">
        <v>5641</v>
      </c>
      <c r="C3334" t="s">
        <v>5854</v>
      </c>
      <c r="D3334" t="s">
        <v>40</v>
      </c>
      <c r="E3334">
        <v>1</v>
      </c>
      <c r="F3334">
        <v>1</v>
      </c>
      <c r="G3334" t="s">
        <v>9</v>
      </c>
      <c r="H3334">
        <v>1</v>
      </c>
    </row>
    <row r="3335" spans="1:8" x14ac:dyDescent="0.45">
      <c r="A3335" t="s">
        <v>909</v>
      </c>
      <c r="B3335" t="s">
        <v>5626</v>
      </c>
      <c r="C3335" t="s">
        <v>5839</v>
      </c>
      <c r="D3335" t="s">
        <v>34</v>
      </c>
      <c r="E3335">
        <v>1</v>
      </c>
      <c r="F3335">
        <v>3</v>
      </c>
      <c r="G3335" t="s">
        <v>8</v>
      </c>
      <c r="H3335">
        <v>1</v>
      </c>
    </row>
    <row r="3336" spans="1:8" x14ac:dyDescent="0.45">
      <c r="A3336" t="s">
        <v>5243</v>
      </c>
      <c r="B3336" t="s">
        <v>5641</v>
      </c>
      <c r="C3336" t="s">
        <v>5854</v>
      </c>
      <c r="D3336" t="s">
        <v>40</v>
      </c>
      <c r="E3336">
        <v>1</v>
      </c>
      <c r="F3336">
        <v>3</v>
      </c>
      <c r="G3336" t="s">
        <v>9</v>
      </c>
      <c r="H3336">
        <v>1</v>
      </c>
    </row>
    <row r="3337" spans="1:8" x14ac:dyDescent="0.45">
      <c r="A3337" t="s">
        <v>5243</v>
      </c>
      <c r="B3337" t="s">
        <v>5641</v>
      </c>
      <c r="C3337" t="s">
        <v>5854</v>
      </c>
      <c r="D3337" t="s">
        <v>40</v>
      </c>
      <c r="E3337">
        <v>1</v>
      </c>
      <c r="F3337">
        <v>3</v>
      </c>
      <c r="G3337" t="s">
        <v>8</v>
      </c>
      <c r="H3337">
        <v>1</v>
      </c>
    </row>
    <row r="3338" spans="1:8" x14ac:dyDescent="0.45">
      <c r="A3338" t="s">
        <v>161</v>
      </c>
      <c r="B3338" t="s">
        <v>5651</v>
      </c>
      <c r="C3338" t="s">
        <v>5864</v>
      </c>
      <c r="D3338" t="s">
        <v>34</v>
      </c>
      <c r="E3338">
        <v>1</v>
      </c>
      <c r="F3338">
        <v>3</v>
      </c>
      <c r="G3338" t="s">
        <v>16</v>
      </c>
      <c r="H3338">
        <v>1</v>
      </c>
    </row>
    <row r="3339" spans="1:8" x14ac:dyDescent="0.45">
      <c r="A3339" t="s">
        <v>4588</v>
      </c>
      <c r="B3339" t="s">
        <v>5655</v>
      </c>
      <c r="C3339" t="s">
        <v>5868</v>
      </c>
      <c r="D3339" t="s">
        <v>40</v>
      </c>
      <c r="E3339">
        <v>1</v>
      </c>
      <c r="F3339">
        <v>2</v>
      </c>
      <c r="G3339" t="s">
        <v>8</v>
      </c>
      <c r="H3339">
        <v>1</v>
      </c>
    </row>
    <row r="3340" spans="1:8" x14ac:dyDescent="0.45">
      <c r="A3340" t="s">
        <v>3471</v>
      </c>
      <c r="B3340" t="s">
        <v>5624</v>
      </c>
      <c r="C3340" t="s">
        <v>5837</v>
      </c>
      <c r="D3340" t="s">
        <v>40</v>
      </c>
      <c r="E3340">
        <v>1</v>
      </c>
      <c r="F3340">
        <v>5</v>
      </c>
      <c r="G3340" t="s">
        <v>10</v>
      </c>
      <c r="H3340">
        <v>1</v>
      </c>
    </row>
    <row r="3341" spans="1:8" x14ac:dyDescent="0.45">
      <c r="A3341" t="s">
        <v>3471</v>
      </c>
      <c r="B3341" t="s">
        <v>5624</v>
      </c>
      <c r="C3341" t="s">
        <v>5837</v>
      </c>
      <c r="D3341" t="s">
        <v>40</v>
      </c>
      <c r="E3341">
        <v>1</v>
      </c>
      <c r="F3341">
        <v>5</v>
      </c>
      <c r="G3341" t="s">
        <v>8</v>
      </c>
      <c r="H3341">
        <v>1</v>
      </c>
    </row>
    <row r="3342" spans="1:8" x14ac:dyDescent="0.45">
      <c r="A3342" t="s">
        <v>3471</v>
      </c>
      <c r="B3342" t="s">
        <v>5624</v>
      </c>
      <c r="C3342" t="s">
        <v>5837</v>
      </c>
      <c r="D3342" t="s">
        <v>40</v>
      </c>
      <c r="E3342">
        <v>1</v>
      </c>
      <c r="F3342">
        <v>5</v>
      </c>
      <c r="G3342" t="s">
        <v>9</v>
      </c>
      <c r="H3342">
        <v>1</v>
      </c>
    </row>
    <row r="3343" spans="1:8" x14ac:dyDescent="0.45">
      <c r="A3343" t="s">
        <v>41</v>
      </c>
      <c r="B3343" t="s">
        <v>5648</v>
      </c>
      <c r="C3343" t="s">
        <v>5861</v>
      </c>
      <c r="D3343" t="s">
        <v>40</v>
      </c>
      <c r="E3343">
        <v>1</v>
      </c>
      <c r="F3343">
        <v>3</v>
      </c>
      <c r="G3343" t="s">
        <v>10</v>
      </c>
      <c r="H3343">
        <v>1</v>
      </c>
    </row>
    <row r="3344" spans="1:8" x14ac:dyDescent="0.45">
      <c r="A3344" t="s">
        <v>41</v>
      </c>
      <c r="B3344" t="s">
        <v>5648</v>
      </c>
      <c r="C3344" t="s">
        <v>5861</v>
      </c>
      <c r="D3344" t="s">
        <v>40</v>
      </c>
      <c r="E3344">
        <v>1</v>
      </c>
      <c r="F3344">
        <v>3</v>
      </c>
      <c r="G3344" t="s">
        <v>8</v>
      </c>
      <c r="H3344">
        <v>1</v>
      </c>
    </row>
    <row r="3345" spans="1:8" x14ac:dyDescent="0.45">
      <c r="A3345" t="s">
        <v>2002</v>
      </c>
      <c r="B3345" t="s">
        <v>5624</v>
      </c>
      <c r="C3345" t="s">
        <v>5837</v>
      </c>
      <c r="D3345" t="s">
        <v>34</v>
      </c>
      <c r="E3345">
        <v>1</v>
      </c>
      <c r="F3345">
        <v>5</v>
      </c>
      <c r="G3345" t="s">
        <v>16</v>
      </c>
      <c r="H3345">
        <v>1</v>
      </c>
    </row>
    <row r="3346" spans="1:8" x14ac:dyDescent="0.45">
      <c r="A3346" t="s">
        <v>3236</v>
      </c>
      <c r="B3346" t="s">
        <v>5641</v>
      </c>
      <c r="C3346" t="s">
        <v>5854</v>
      </c>
      <c r="D3346" t="s">
        <v>34</v>
      </c>
      <c r="E3346">
        <v>1</v>
      </c>
      <c r="F3346">
        <v>1</v>
      </c>
      <c r="G3346" t="s">
        <v>9</v>
      </c>
      <c r="H3346">
        <v>1</v>
      </c>
    </row>
    <row r="3347" spans="1:8" x14ac:dyDescent="0.45">
      <c r="A3347" t="s">
        <v>4549</v>
      </c>
      <c r="B3347" t="s">
        <v>5641</v>
      </c>
      <c r="C3347" t="s">
        <v>5854</v>
      </c>
      <c r="D3347" t="s">
        <v>34</v>
      </c>
      <c r="E3347">
        <v>1</v>
      </c>
      <c r="F3347">
        <v>1</v>
      </c>
      <c r="G3347" t="s">
        <v>9</v>
      </c>
      <c r="H3347">
        <v>1</v>
      </c>
    </row>
    <row r="3348" spans="1:8" x14ac:dyDescent="0.45">
      <c r="A3348" t="s">
        <v>707</v>
      </c>
      <c r="B3348" t="s">
        <v>5641</v>
      </c>
      <c r="C3348" t="s">
        <v>5854</v>
      </c>
      <c r="D3348" t="s">
        <v>34</v>
      </c>
      <c r="E3348">
        <v>1</v>
      </c>
      <c r="F3348">
        <v>1</v>
      </c>
      <c r="G3348" t="s">
        <v>9</v>
      </c>
      <c r="H3348">
        <v>1</v>
      </c>
    </row>
    <row r="3349" spans="1:8" x14ac:dyDescent="0.45">
      <c r="A3349" t="s">
        <v>2366</v>
      </c>
      <c r="B3349" t="s">
        <v>5641</v>
      </c>
      <c r="C3349" t="s">
        <v>5854</v>
      </c>
      <c r="D3349" t="s">
        <v>34</v>
      </c>
      <c r="E3349">
        <v>1</v>
      </c>
      <c r="F3349">
        <v>4</v>
      </c>
      <c r="G3349" t="s">
        <v>16</v>
      </c>
      <c r="H3349">
        <v>1</v>
      </c>
    </row>
    <row r="3350" spans="1:8" x14ac:dyDescent="0.45">
      <c r="A3350" t="s">
        <v>2366</v>
      </c>
      <c r="B3350" t="s">
        <v>5641</v>
      </c>
      <c r="C3350" t="s">
        <v>5854</v>
      </c>
      <c r="D3350" t="s">
        <v>34</v>
      </c>
      <c r="E3350">
        <v>1</v>
      </c>
      <c r="F3350">
        <v>4</v>
      </c>
      <c r="G3350" t="s">
        <v>9</v>
      </c>
      <c r="H3350">
        <v>1</v>
      </c>
    </row>
    <row r="3351" spans="1:8" x14ac:dyDescent="0.45">
      <c r="A3351" t="s">
        <v>2366</v>
      </c>
      <c r="B3351" t="s">
        <v>5641</v>
      </c>
      <c r="C3351" t="s">
        <v>5854</v>
      </c>
      <c r="D3351" t="s">
        <v>34</v>
      </c>
      <c r="E3351">
        <v>1</v>
      </c>
      <c r="F3351">
        <v>4</v>
      </c>
      <c r="G3351" t="s">
        <v>10</v>
      </c>
      <c r="H3351">
        <v>1</v>
      </c>
    </row>
    <row r="3352" spans="1:8" x14ac:dyDescent="0.45">
      <c r="A3352" t="s">
        <v>3631</v>
      </c>
      <c r="B3352" t="s">
        <v>5632</v>
      </c>
      <c r="C3352" t="s">
        <v>5845</v>
      </c>
      <c r="D3352" t="s">
        <v>40</v>
      </c>
      <c r="E3352">
        <v>1</v>
      </c>
      <c r="F3352">
        <v>3</v>
      </c>
      <c r="G3352" t="s">
        <v>8</v>
      </c>
      <c r="H3352">
        <v>1</v>
      </c>
    </row>
    <row r="3353" spans="1:8" x14ac:dyDescent="0.45">
      <c r="A3353" t="s">
        <v>3631</v>
      </c>
      <c r="B3353" t="s">
        <v>5632</v>
      </c>
      <c r="C3353" t="s">
        <v>5845</v>
      </c>
      <c r="D3353" t="s">
        <v>40</v>
      </c>
      <c r="E3353">
        <v>1</v>
      </c>
      <c r="F3353">
        <v>3</v>
      </c>
      <c r="G3353" t="s">
        <v>16</v>
      </c>
      <c r="H3353">
        <v>1</v>
      </c>
    </row>
    <row r="3354" spans="1:8" x14ac:dyDescent="0.45">
      <c r="A3354" t="s">
        <v>5564</v>
      </c>
      <c r="B3354" t="s">
        <v>5651</v>
      </c>
      <c r="C3354" t="s">
        <v>5864</v>
      </c>
      <c r="D3354" t="s">
        <v>40</v>
      </c>
      <c r="E3354">
        <v>1</v>
      </c>
      <c r="F3354">
        <v>3</v>
      </c>
      <c r="G3354" t="s">
        <v>8</v>
      </c>
      <c r="H3354">
        <v>1</v>
      </c>
    </row>
    <row r="3355" spans="1:8" x14ac:dyDescent="0.45">
      <c r="A3355" t="s">
        <v>5564</v>
      </c>
      <c r="B3355" t="s">
        <v>5651</v>
      </c>
      <c r="C3355" t="s">
        <v>5864</v>
      </c>
      <c r="D3355" t="s">
        <v>40</v>
      </c>
      <c r="E3355">
        <v>1</v>
      </c>
      <c r="F3355">
        <v>3</v>
      </c>
      <c r="G3355" t="s">
        <v>9</v>
      </c>
      <c r="H3355">
        <v>1</v>
      </c>
    </row>
    <row r="3356" spans="1:8" x14ac:dyDescent="0.45">
      <c r="A3356" t="s">
        <v>4473</v>
      </c>
      <c r="B3356" t="s">
        <v>5761</v>
      </c>
      <c r="C3356" t="s">
        <v>5974</v>
      </c>
      <c r="D3356" t="s">
        <v>40</v>
      </c>
      <c r="E3356">
        <v>1</v>
      </c>
      <c r="F3356">
        <v>5</v>
      </c>
      <c r="G3356" t="s">
        <v>10</v>
      </c>
      <c r="H3356">
        <v>1</v>
      </c>
    </row>
    <row r="3357" spans="1:8" x14ac:dyDescent="0.45">
      <c r="A3357" t="s">
        <v>4473</v>
      </c>
      <c r="B3357" t="s">
        <v>5761</v>
      </c>
      <c r="C3357" t="s">
        <v>5974</v>
      </c>
      <c r="D3357" t="s">
        <v>40</v>
      </c>
      <c r="E3357">
        <v>1</v>
      </c>
      <c r="F3357">
        <v>5</v>
      </c>
      <c r="G3357" t="s">
        <v>16</v>
      </c>
      <c r="H3357">
        <v>1</v>
      </c>
    </row>
    <row r="3358" spans="1:8" x14ac:dyDescent="0.45">
      <c r="A3358" t="s">
        <v>5272</v>
      </c>
      <c r="B3358" t="s">
        <v>5649</v>
      </c>
      <c r="C3358" t="s">
        <v>5862</v>
      </c>
      <c r="D3358" t="s">
        <v>34</v>
      </c>
      <c r="E3358">
        <v>1</v>
      </c>
      <c r="F3358">
        <v>3</v>
      </c>
      <c r="G3358" t="s">
        <v>10</v>
      </c>
      <c r="H3358">
        <v>1</v>
      </c>
    </row>
    <row r="3359" spans="1:8" x14ac:dyDescent="0.45">
      <c r="A3359" t="s">
        <v>5272</v>
      </c>
      <c r="B3359" t="s">
        <v>5649</v>
      </c>
      <c r="C3359" t="s">
        <v>5862</v>
      </c>
      <c r="D3359" t="s">
        <v>34</v>
      </c>
      <c r="E3359">
        <v>1</v>
      </c>
      <c r="F3359">
        <v>3</v>
      </c>
      <c r="G3359" t="s">
        <v>8</v>
      </c>
      <c r="H3359">
        <v>1</v>
      </c>
    </row>
    <row r="3360" spans="1:8" x14ac:dyDescent="0.45">
      <c r="A3360" t="s">
        <v>4257</v>
      </c>
      <c r="B3360" t="s">
        <v>5657</v>
      </c>
      <c r="C3360" t="s">
        <v>5870</v>
      </c>
      <c r="D3360" t="s">
        <v>40</v>
      </c>
      <c r="E3360">
        <v>1</v>
      </c>
      <c r="F3360">
        <v>4</v>
      </c>
      <c r="G3360" t="s">
        <v>8</v>
      </c>
      <c r="H3360">
        <v>1</v>
      </c>
    </row>
    <row r="3361" spans="1:8" x14ac:dyDescent="0.45">
      <c r="A3361" t="s">
        <v>4257</v>
      </c>
      <c r="B3361" t="s">
        <v>5657</v>
      </c>
      <c r="C3361" t="s">
        <v>5870</v>
      </c>
      <c r="D3361" t="s">
        <v>40</v>
      </c>
      <c r="E3361">
        <v>1</v>
      </c>
      <c r="F3361">
        <v>4</v>
      </c>
      <c r="G3361" t="s">
        <v>9</v>
      </c>
      <c r="H3361">
        <v>1</v>
      </c>
    </row>
    <row r="3362" spans="1:8" x14ac:dyDescent="0.45">
      <c r="A3362" t="s">
        <v>4257</v>
      </c>
      <c r="B3362" t="s">
        <v>5657</v>
      </c>
      <c r="C3362" t="s">
        <v>5870</v>
      </c>
      <c r="D3362" t="s">
        <v>40</v>
      </c>
      <c r="E3362">
        <v>1</v>
      </c>
      <c r="F3362">
        <v>4</v>
      </c>
      <c r="G3362" t="s">
        <v>10</v>
      </c>
      <c r="H3362">
        <v>1</v>
      </c>
    </row>
    <row r="3363" spans="1:8" x14ac:dyDescent="0.45">
      <c r="A3363" t="s">
        <v>2488</v>
      </c>
      <c r="B3363" t="s">
        <v>5651</v>
      </c>
      <c r="C3363" t="s">
        <v>5864</v>
      </c>
      <c r="D3363" t="s">
        <v>34</v>
      </c>
      <c r="E3363">
        <v>1</v>
      </c>
      <c r="F3363">
        <v>3</v>
      </c>
      <c r="G3363" t="s">
        <v>14</v>
      </c>
      <c r="H3363">
        <v>1</v>
      </c>
    </row>
    <row r="3364" spans="1:8" x14ac:dyDescent="0.45">
      <c r="A3364" t="s">
        <v>1011</v>
      </c>
      <c r="B3364" t="s">
        <v>5800</v>
      </c>
      <c r="C3364" t="s">
        <v>6013</v>
      </c>
      <c r="D3364" t="s">
        <v>40</v>
      </c>
      <c r="E3364">
        <v>1</v>
      </c>
      <c r="F3364">
        <v>3</v>
      </c>
      <c r="G3364" t="s">
        <v>9</v>
      </c>
      <c r="H3364">
        <v>1</v>
      </c>
    </row>
    <row r="3365" spans="1:8" x14ac:dyDescent="0.45">
      <c r="A3365" t="s">
        <v>1011</v>
      </c>
      <c r="B3365" t="s">
        <v>5800</v>
      </c>
      <c r="C3365" t="s">
        <v>6013</v>
      </c>
      <c r="D3365" t="s">
        <v>40</v>
      </c>
      <c r="E3365">
        <v>1</v>
      </c>
      <c r="F3365">
        <v>3</v>
      </c>
      <c r="G3365" t="s">
        <v>8</v>
      </c>
      <c r="H3365">
        <v>1</v>
      </c>
    </row>
    <row r="3366" spans="1:8" x14ac:dyDescent="0.45">
      <c r="A3366" t="s">
        <v>4325</v>
      </c>
      <c r="B3366" t="s">
        <v>5623</v>
      </c>
      <c r="C3366" t="s">
        <v>5836</v>
      </c>
      <c r="D3366" t="s">
        <v>34</v>
      </c>
      <c r="E3366">
        <v>1</v>
      </c>
      <c r="F3366">
        <v>5</v>
      </c>
      <c r="G3366" t="s">
        <v>14</v>
      </c>
      <c r="H3366">
        <v>1</v>
      </c>
    </row>
    <row r="3367" spans="1:8" x14ac:dyDescent="0.45">
      <c r="A3367" t="s">
        <v>4325</v>
      </c>
      <c r="B3367" t="s">
        <v>5623</v>
      </c>
      <c r="C3367" t="s">
        <v>5836</v>
      </c>
      <c r="D3367" t="s">
        <v>34</v>
      </c>
      <c r="E3367">
        <v>1</v>
      </c>
      <c r="F3367">
        <v>5</v>
      </c>
      <c r="G3367" t="s">
        <v>10</v>
      </c>
      <c r="H3367">
        <v>1</v>
      </c>
    </row>
    <row r="3368" spans="1:8" x14ac:dyDescent="0.45">
      <c r="A3368" t="s">
        <v>4325</v>
      </c>
      <c r="B3368" t="s">
        <v>5623</v>
      </c>
      <c r="C3368" t="s">
        <v>5836</v>
      </c>
      <c r="D3368" t="s">
        <v>34</v>
      </c>
      <c r="E3368">
        <v>1</v>
      </c>
      <c r="F3368">
        <v>5</v>
      </c>
      <c r="G3368" t="s">
        <v>8</v>
      </c>
      <c r="H3368">
        <v>1</v>
      </c>
    </row>
    <row r="3369" spans="1:8" x14ac:dyDescent="0.45">
      <c r="A3369" t="s">
        <v>3216</v>
      </c>
      <c r="B3369" t="s">
        <v>5641</v>
      </c>
      <c r="C3369" t="s">
        <v>5854</v>
      </c>
      <c r="D3369" t="s">
        <v>34</v>
      </c>
      <c r="E3369">
        <v>1</v>
      </c>
      <c r="F3369">
        <v>3</v>
      </c>
      <c r="G3369" t="s">
        <v>8</v>
      </c>
      <c r="H3369">
        <v>1</v>
      </c>
    </row>
    <row r="3370" spans="1:8" x14ac:dyDescent="0.45">
      <c r="A3370" t="s">
        <v>3216</v>
      </c>
      <c r="B3370" t="s">
        <v>5641</v>
      </c>
      <c r="C3370" t="s">
        <v>5854</v>
      </c>
      <c r="D3370" t="s">
        <v>34</v>
      </c>
      <c r="E3370">
        <v>1</v>
      </c>
      <c r="F3370">
        <v>3</v>
      </c>
      <c r="G3370" t="s">
        <v>10</v>
      </c>
      <c r="H3370">
        <v>1</v>
      </c>
    </row>
    <row r="3371" spans="1:8" x14ac:dyDescent="0.45">
      <c r="A3371" t="s">
        <v>2135</v>
      </c>
      <c r="B3371" t="s">
        <v>5649</v>
      </c>
      <c r="C3371" t="s">
        <v>5862</v>
      </c>
      <c r="D3371" t="s">
        <v>40</v>
      </c>
      <c r="E3371">
        <v>1</v>
      </c>
      <c r="F3371">
        <v>3</v>
      </c>
      <c r="G3371" t="s">
        <v>10</v>
      </c>
      <c r="H3371">
        <v>1</v>
      </c>
    </row>
    <row r="3372" spans="1:8" x14ac:dyDescent="0.45">
      <c r="A3372" t="s">
        <v>2135</v>
      </c>
      <c r="B3372" t="s">
        <v>5649</v>
      </c>
      <c r="C3372" t="s">
        <v>5862</v>
      </c>
      <c r="D3372" t="s">
        <v>40</v>
      </c>
      <c r="E3372">
        <v>1</v>
      </c>
      <c r="F3372">
        <v>3</v>
      </c>
      <c r="G3372" t="s">
        <v>14</v>
      </c>
      <c r="H3372">
        <v>1</v>
      </c>
    </row>
    <row r="3373" spans="1:8" x14ac:dyDescent="0.45">
      <c r="A3373" t="s">
        <v>677</v>
      </c>
      <c r="B3373" t="s">
        <v>5666</v>
      </c>
      <c r="C3373" t="s">
        <v>5879</v>
      </c>
      <c r="D3373" t="s">
        <v>34</v>
      </c>
      <c r="E3373">
        <v>1</v>
      </c>
      <c r="F3373">
        <v>3</v>
      </c>
      <c r="G3373" t="s">
        <v>10</v>
      </c>
      <c r="H3373">
        <v>1</v>
      </c>
    </row>
    <row r="3374" spans="1:8" x14ac:dyDescent="0.45">
      <c r="A3374" t="s">
        <v>677</v>
      </c>
      <c r="B3374" t="s">
        <v>5666</v>
      </c>
      <c r="C3374" t="s">
        <v>5879</v>
      </c>
      <c r="D3374" t="s">
        <v>34</v>
      </c>
      <c r="E3374">
        <v>1</v>
      </c>
      <c r="F3374">
        <v>3</v>
      </c>
      <c r="G3374" t="s">
        <v>8</v>
      </c>
      <c r="H3374">
        <v>1</v>
      </c>
    </row>
    <row r="3375" spans="1:8" x14ac:dyDescent="0.45">
      <c r="A3375" t="s">
        <v>3240</v>
      </c>
      <c r="B3375" t="s">
        <v>5669</v>
      </c>
      <c r="C3375" t="s">
        <v>5882</v>
      </c>
      <c r="D3375" t="s">
        <v>34</v>
      </c>
      <c r="E3375">
        <v>1</v>
      </c>
      <c r="F3375">
        <v>3</v>
      </c>
      <c r="G3375" t="s">
        <v>14</v>
      </c>
      <c r="H3375">
        <v>1</v>
      </c>
    </row>
    <row r="3376" spans="1:8" x14ac:dyDescent="0.45">
      <c r="A3376" t="s">
        <v>3240</v>
      </c>
      <c r="B3376" t="s">
        <v>5669</v>
      </c>
      <c r="C3376" t="s">
        <v>5882</v>
      </c>
      <c r="D3376" t="s">
        <v>34</v>
      </c>
      <c r="E3376">
        <v>1</v>
      </c>
      <c r="F3376">
        <v>3</v>
      </c>
      <c r="G3376" t="s">
        <v>8</v>
      </c>
      <c r="H3376">
        <v>1</v>
      </c>
    </row>
    <row r="3377" spans="1:8" x14ac:dyDescent="0.45">
      <c r="A3377" t="s">
        <v>4866</v>
      </c>
      <c r="B3377" t="s">
        <v>5681</v>
      </c>
      <c r="C3377" t="s">
        <v>5894</v>
      </c>
      <c r="D3377" t="s">
        <v>34</v>
      </c>
      <c r="E3377">
        <v>1</v>
      </c>
      <c r="F3377">
        <v>4</v>
      </c>
      <c r="G3377" t="s">
        <v>16</v>
      </c>
      <c r="H3377">
        <v>1</v>
      </c>
    </row>
    <row r="3378" spans="1:8" x14ac:dyDescent="0.45">
      <c r="A3378" t="s">
        <v>4866</v>
      </c>
      <c r="B3378" t="s">
        <v>5681</v>
      </c>
      <c r="C3378" t="s">
        <v>5894</v>
      </c>
      <c r="D3378" t="s">
        <v>34</v>
      </c>
      <c r="E3378">
        <v>1</v>
      </c>
      <c r="F3378">
        <v>4</v>
      </c>
      <c r="G3378" t="s">
        <v>8</v>
      </c>
      <c r="H3378">
        <v>1</v>
      </c>
    </row>
    <row r="3379" spans="1:8" x14ac:dyDescent="0.45">
      <c r="A3379" t="s">
        <v>4866</v>
      </c>
      <c r="B3379" t="s">
        <v>5681</v>
      </c>
      <c r="C3379" t="s">
        <v>5894</v>
      </c>
      <c r="D3379" t="s">
        <v>34</v>
      </c>
      <c r="E3379">
        <v>1</v>
      </c>
      <c r="F3379">
        <v>4</v>
      </c>
      <c r="G3379" t="s">
        <v>10</v>
      </c>
      <c r="H3379">
        <v>1</v>
      </c>
    </row>
    <row r="3380" spans="1:8" x14ac:dyDescent="0.45">
      <c r="A3380" t="s">
        <v>315</v>
      </c>
      <c r="B3380" t="s">
        <v>5766</v>
      </c>
      <c r="C3380" t="s">
        <v>5979</v>
      </c>
      <c r="D3380" t="s">
        <v>40</v>
      </c>
      <c r="E3380">
        <v>1</v>
      </c>
      <c r="F3380">
        <v>3</v>
      </c>
      <c r="G3380" t="s">
        <v>10</v>
      </c>
      <c r="H3380">
        <v>1</v>
      </c>
    </row>
    <row r="3381" spans="1:8" x14ac:dyDescent="0.45">
      <c r="A3381" t="s">
        <v>315</v>
      </c>
      <c r="B3381" t="s">
        <v>5766</v>
      </c>
      <c r="C3381" t="s">
        <v>5979</v>
      </c>
      <c r="D3381" t="s">
        <v>40</v>
      </c>
      <c r="E3381">
        <v>1</v>
      </c>
      <c r="F3381">
        <v>3</v>
      </c>
      <c r="G3381" t="s">
        <v>8</v>
      </c>
      <c r="H3381">
        <v>1</v>
      </c>
    </row>
    <row r="3382" spans="1:8" x14ac:dyDescent="0.45">
      <c r="A3382" t="s">
        <v>1627</v>
      </c>
      <c r="B3382" t="s">
        <v>5627</v>
      </c>
      <c r="C3382" t="s">
        <v>5840</v>
      </c>
      <c r="D3382" t="s">
        <v>34</v>
      </c>
      <c r="E3382">
        <v>1</v>
      </c>
      <c r="F3382">
        <v>3</v>
      </c>
      <c r="G3382" t="s">
        <v>10</v>
      </c>
      <c r="H3382">
        <v>1</v>
      </c>
    </row>
    <row r="3383" spans="1:8" x14ac:dyDescent="0.45">
      <c r="A3383" t="s">
        <v>1627</v>
      </c>
      <c r="B3383" t="s">
        <v>5627</v>
      </c>
      <c r="C3383" t="s">
        <v>5840</v>
      </c>
      <c r="D3383" t="s">
        <v>34</v>
      </c>
      <c r="E3383">
        <v>1</v>
      </c>
      <c r="F3383">
        <v>3</v>
      </c>
      <c r="G3383" t="s">
        <v>14</v>
      </c>
      <c r="H3383">
        <v>1</v>
      </c>
    </row>
    <row r="3384" spans="1:8" x14ac:dyDescent="0.45">
      <c r="A3384" t="s">
        <v>3628</v>
      </c>
      <c r="B3384" t="s">
        <v>5635</v>
      </c>
      <c r="C3384" t="s">
        <v>5848</v>
      </c>
      <c r="D3384" t="s">
        <v>40</v>
      </c>
      <c r="E3384">
        <v>1</v>
      </c>
      <c r="F3384">
        <v>3</v>
      </c>
      <c r="G3384" t="s">
        <v>16</v>
      </c>
      <c r="H3384">
        <v>1</v>
      </c>
    </row>
    <row r="3385" spans="1:8" x14ac:dyDescent="0.45">
      <c r="A3385" t="s">
        <v>5205</v>
      </c>
      <c r="B3385" t="s">
        <v>5729</v>
      </c>
      <c r="C3385" t="s">
        <v>5942</v>
      </c>
      <c r="D3385" t="s">
        <v>40</v>
      </c>
      <c r="E3385">
        <v>1</v>
      </c>
      <c r="F3385">
        <v>3</v>
      </c>
      <c r="G3385" t="s">
        <v>8</v>
      </c>
      <c r="H3385">
        <v>1</v>
      </c>
    </row>
    <row r="3386" spans="1:8" x14ac:dyDescent="0.45">
      <c r="A3386" t="s">
        <v>5205</v>
      </c>
      <c r="B3386" t="s">
        <v>5729</v>
      </c>
      <c r="C3386" t="s">
        <v>5942</v>
      </c>
      <c r="D3386" t="s">
        <v>40</v>
      </c>
      <c r="E3386">
        <v>1</v>
      </c>
      <c r="F3386">
        <v>3</v>
      </c>
      <c r="G3386" t="s">
        <v>10</v>
      </c>
      <c r="H3386">
        <v>1</v>
      </c>
    </row>
    <row r="3387" spans="1:8" x14ac:dyDescent="0.45">
      <c r="A3387" t="s">
        <v>1383</v>
      </c>
      <c r="B3387" t="s">
        <v>5623</v>
      </c>
      <c r="C3387" t="s">
        <v>5836</v>
      </c>
      <c r="D3387" t="s">
        <v>269</v>
      </c>
      <c r="E3387">
        <v>1</v>
      </c>
      <c r="F3387">
        <v>3</v>
      </c>
      <c r="G3387" t="s">
        <v>16</v>
      </c>
      <c r="H3387">
        <v>1</v>
      </c>
    </row>
    <row r="3388" spans="1:8" x14ac:dyDescent="0.45">
      <c r="A3388" t="s">
        <v>1383</v>
      </c>
      <c r="B3388" t="s">
        <v>5623</v>
      </c>
      <c r="C3388" t="s">
        <v>5836</v>
      </c>
      <c r="D3388" t="s">
        <v>269</v>
      </c>
      <c r="E3388">
        <v>1</v>
      </c>
      <c r="F3388">
        <v>3</v>
      </c>
      <c r="G3388" t="s">
        <v>8</v>
      </c>
      <c r="H3388">
        <v>1</v>
      </c>
    </row>
    <row r="3389" spans="1:8" x14ac:dyDescent="0.45">
      <c r="A3389" t="s">
        <v>2688</v>
      </c>
      <c r="B3389" t="s">
        <v>5651</v>
      </c>
      <c r="C3389" t="s">
        <v>5864</v>
      </c>
      <c r="D3389" t="s">
        <v>34</v>
      </c>
      <c r="E3389">
        <v>1</v>
      </c>
      <c r="F3389">
        <v>5</v>
      </c>
      <c r="G3389" t="s">
        <v>14</v>
      </c>
      <c r="H3389">
        <v>1</v>
      </c>
    </row>
    <row r="3390" spans="1:8" x14ac:dyDescent="0.45">
      <c r="A3390" t="s">
        <v>2688</v>
      </c>
      <c r="B3390" t="s">
        <v>5651</v>
      </c>
      <c r="C3390" t="s">
        <v>5864</v>
      </c>
      <c r="D3390" t="s">
        <v>34</v>
      </c>
      <c r="E3390">
        <v>1</v>
      </c>
      <c r="F3390">
        <v>5</v>
      </c>
      <c r="G3390" t="s">
        <v>8</v>
      </c>
      <c r="H3390">
        <v>1</v>
      </c>
    </row>
    <row r="3391" spans="1:8" x14ac:dyDescent="0.45">
      <c r="A3391" t="s">
        <v>2688</v>
      </c>
      <c r="B3391" t="s">
        <v>5651</v>
      </c>
      <c r="C3391" t="s">
        <v>5864</v>
      </c>
      <c r="D3391" t="s">
        <v>34</v>
      </c>
      <c r="E3391">
        <v>1</v>
      </c>
      <c r="F3391">
        <v>5</v>
      </c>
      <c r="G3391" t="s">
        <v>10</v>
      </c>
      <c r="H3391">
        <v>1</v>
      </c>
    </row>
    <row r="3392" spans="1:8" x14ac:dyDescent="0.45">
      <c r="A3392" t="s">
        <v>2688</v>
      </c>
      <c r="B3392" t="s">
        <v>5651</v>
      </c>
      <c r="C3392" t="s">
        <v>5864</v>
      </c>
      <c r="D3392" t="s">
        <v>34</v>
      </c>
      <c r="E3392">
        <v>1</v>
      </c>
      <c r="F3392">
        <v>5</v>
      </c>
      <c r="G3392" t="s">
        <v>9</v>
      </c>
      <c r="H3392">
        <v>1</v>
      </c>
    </row>
    <row r="3393" spans="1:8" x14ac:dyDescent="0.45">
      <c r="A3393" t="s">
        <v>3681</v>
      </c>
      <c r="B3393" t="s">
        <v>5641</v>
      </c>
      <c r="C3393" t="s">
        <v>5854</v>
      </c>
      <c r="D3393" t="s">
        <v>40</v>
      </c>
      <c r="E3393">
        <v>1</v>
      </c>
      <c r="F3393">
        <v>2</v>
      </c>
      <c r="G3393" t="s">
        <v>8</v>
      </c>
      <c r="H3393">
        <v>1</v>
      </c>
    </row>
    <row r="3394" spans="1:8" x14ac:dyDescent="0.45">
      <c r="A3394" t="s">
        <v>1441</v>
      </c>
      <c r="B3394" t="s">
        <v>5624</v>
      </c>
      <c r="C3394" t="s">
        <v>5837</v>
      </c>
      <c r="D3394" t="s">
        <v>34</v>
      </c>
      <c r="E3394">
        <v>1</v>
      </c>
      <c r="F3394">
        <v>3</v>
      </c>
      <c r="G3394" t="s">
        <v>8</v>
      </c>
      <c r="H3394">
        <v>1</v>
      </c>
    </row>
    <row r="3395" spans="1:8" x14ac:dyDescent="0.45">
      <c r="A3395" t="s">
        <v>1441</v>
      </c>
      <c r="B3395" t="s">
        <v>5624</v>
      </c>
      <c r="C3395" t="s">
        <v>5837</v>
      </c>
      <c r="D3395" t="s">
        <v>34</v>
      </c>
      <c r="E3395">
        <v>1</v>
      </c>
      <c r="F3395">
        <v>3</v>
      </c>
      <c r="G3395" t="s">
        <v>10</v>
      </c>
      <c r="H3395">
        <v>1</v>
      </c>
    </row>
    <row r="3396" spans="1:8" x14ac:dyDescent="0.45">
      <c r="A3396" t="s">
        <v>5433</v>
      </c>
      <c r="B3396" t="s">
        <v>5668</v>
      </c>
      <c r="C3396" t="s">
        <v>5881</v>
      </c>
      <c r="D3396" t="s">
        <v>34</v>
      </c>
      <c r="E3396">
        <v>1</v>
      </c>
      <c r="F3396">
        <v>3</v>
      </c>
      <c r="G3396" t="s">
        <v>14</v>
      </c>
      <c r="H3396">
        <v>1</v>
      </c>
    </row>
    <row r="3397" spans="1:8" x14ac:dyDescent="0.45">
      <c r="A3397" t="s">
        <v>4951</v>
      </c>
      <c r="B3397" t="s">
        <v>5631</v>
      </c>
      <c r="C3397" t="s">
        <v>5844</v>
      </c>
      <c r="D3397" t="s">
        <v>40</v>
      </c>
      <c r="E3397">
        <v>1</v>
      </c>
      <c r="F3397">
        <v>5</v>
      </c>
      <c r="G3397" t="s">
        <v>8</v>
      </c>
      <c r="H3397">
        <v>1</v>
      </c>
    </row>
    <row r="3398" spans="1:8" x14ac:dyDescent="0.45">
      <c r="A3398" t="s">
        <v>4951</v>
      </c>
      <c r="B3398" t="s">
        <v>5631</v>
      </c>
      <c r="C3398" t="s">
        <v>5844</v>
      </c>
      <c r="D3398" t="s">
        <v>40</v>
      </c>
      <c r="E3398">
        <v>1</v>
      </c>
      <c r="F3398">
        <v>5</v>
      </c>
      <c r="G3398" t="s">
        <v>9</v>
      </c>
      <c r="H3398">
        <v>1</v>
      </c>
    </row>
    <row r="3399" spans="1:8" x14ac:dyDescent="0.45">
      <c r="A3399" t="s">
        <v>4951</v>
      </c>
      <c r="B3399" t="s">
        <v>5631</v>
      </c>
      <c r="C3399" t="s">
        <v>5844</v>
      </c>
      <c r="D3399" t="s">
        <v>40</v>
      </c>
      <c r="E3399">
        <v>1</v>
      </c>
      <c r="F3399">
        <v>5</v>
      </c>
      <c r="G3399" t="s">
        <v>14</v>
      </c>
      <c r="H3399">
        <v>1</v>
      </c>
    </row>
    <row r="3400" spans="1:8" x14ac:dyDescent="0.45">
      <c r="A3400" t="s">
        <v>4951</v>
      </c>
      <c r="B3400" t="s">
        <v>5631</v>
      </c>
      <c r="C3400" t="s">
        <v>5844</v>
      </c>
      <c r="D3400" t="s">
        <v>40</v>
      </c>
      <c r="E3400">
        <v>1</v>
      </c>
      <c r="F3400">
        <v>5</v>
      </c>
      <c r="G3400" t="s">
        <v>10</v>
      </c>
      <c r="H3400">
        <v>1</v>
      </c>
    </row>
    <row r="3401" spans="1:8" x14ac:dyDescent="0.45">
      <c r="A3401" t="s">
        <v>4006</v>
      </c>
      <c r="B3401" t="s">
        <v>5655</v>
      </c>
      <c r="C3401" t="s">
        <v>5868</v>
      </c>
      <c r="D3401" t="s">
        <v>40</v>
      </c>
      <c r="E3401">
        <v>1</v>
      </c>
      <c r="F3401">
        <v>5</v>
      </c>
      <c r="G3401" t="s">
        <v>14</v>
      </c>
      <c r="H3401">
        <v>1</v>
      </c>
    </row>
    <row r="3402" spans="1:8" x14ac:dyDescent="0.45">
      <c r="A3402" t="s">
        <v>4006</v>
      </c>
      <c r="B3402" t="s">
        <v>5655</v>
      </c>
      <c r="C3402" t="s">
        <v>5868</v>
      </c>
      <c r="D3402" t="s">
        <v>40</v>
      </c>
      <c r="E3402">
        <v>1</v>
      </c>
      <c r="F3402">
        <v>5</v>
      </c>
      <c r="G3402" t="s">
        <v>10</v>
      </c>
      <c r="H3402">
        <v>1</v>
      </c>
    </row>
    <row r="3403" spans="1:8" x14ac:dyDescent="0.45">
      <c r="A3403" t="s">
        <v>2892</v>
      </c>
      <c r="B3403" t="s">
        <v>5638</v>
      </c>
      <c r="C3403" t="s">
        <v>5851</v>
      </c>
      <c r="D3403" t="s">
        <v>34</v>
      </c>
      <c r="E3403">
        <v>1</v>
      </c>
      <c r="F3403">
        <v>2</v>
      </c>
      <c r="G3403" t="s">
        <v>8</v>
      </c>
      <c r="H3403">
        <v>1</v>
      </c>
    </row>
    <row r="3404" spans="1:8" x14ac:dyDescent="0.45">
      <c r="A3404" t="s">
        <v>2111</v>
      </c>
      <c r="B3404" t="s">
        <v>5651</v>
      </c>
      <c r="C3404" t="s">
        <v>5864</v>
      </c>
      <c r="D3404" t="s">
        <v>34</v>
      </c>
      <c r="E3404">
        <v>1</v>
      </c>
      <c r="F3404">
        <v>3</v>
      </c>
      <c r="G3404" t="s">
        <v>14</v>
      </c>
      <c r="H3404">
        <v>1</v>
      </c>
    </row>
    <row r="3405" spans="1:8" x14ac:dyDescent="0.45">
      <c r="A3405" t="s">
        <v>3393</v>
      </c>
      <c r="B3405" t="s">
        <v>5631</v>
      </c>
      <c r="C3405" t="s">
        <v>5844</v>
      </c>
      <c r="D3405" t="s">
        <v>34</v>
      </c>
      <c r="E3405">
        <v>1</v>
      </c>
      <c r="F3405">
        <v>2</v>
      </c>
      <c r="G3405" t="s">
        <v>10</v>
      </c>
      <c r="H3405">
        <v>1</v>
      </c>
    </row>
    <row r="3406" spans="1:8" x14ac:dyDescent="0.45">
      <c r="A3406" t="s">
        <v>4306</v>
      </c>
      <c r="B3406" t="s">
        <v>5631</v>
      </c>
      <c r="C3406" t="s">
        <v>5844</v>
      </c>
      <c r="D3406" t="s">
        <v>40</v>
      </c>
      <c r="E3406">
        <v>1</v>
      </c>
      <c r="F3406">
        <v>3</v>
      </c>
      <c r="G3406" t="s">
        <v>9</v>
      </c>
      <c r="H3406">
        <v>1</v>
      </c>
    </row>
    <row r="3407" spans="1:8" x14ac:dyDescent="0.45">
      <c r="A3407" t="s">
        <v>4306</v>
      </c>
      <c r="B3407" t="s">
        <v>5631</v>
      </c>
      <c r="C3407" t="s">
        <v>5844</v>
      </c>
      <c r="D3407" t="s">
        <v>40</v>
      </c>
      <c r="E3407">
        <v>1</v>
      </c>
      <c r="F3407">
        <v>3</v>
      </c>
      <c r="G3407" t="s">
        <v>10</v>
      </c>
      <c r="H3407">
        <v>1</v>
      </c>
    </row>
    <row r="3408" spans="1:8" x14ac:dyDescent="0.45">
      <c r="A3408" t="s">
        <v>477</v>
      </c>
      <c r="B3408" t="s">
        <v>5628</v>
      </c>
      <c r="C3408" t="s">
        <v>5841</v>
      </c>
      <c r="D3408" t="s">
        <v>34</v>
      </c>
      <c r="E3408">
        <v>1</v>
      </c>
      <c r="F3408">
        <v>3</v>
      </c>
      <c r="G3408" t="s">
        <v>8</v>
      </c>
      <c r="H3408">
        <v>1</v>
      </c>
    </row>
    <row r="3409" spans="1:8" x14ac:dyDescent="0.45">
      <c r="A3409" t="s">
        <v>388</v>
      </c>
      <c r="B3409" t="s">
        <v>5670</v>
      </c>
      <c r="C3409" t="s">
        <v>5883</v>
      </c>
      <c r="D3409" t="s">
        <v>34</v>
      </c>
      <c r="E3409">
        <v>1</v>
      </c>
      <c r="F3409">
        <v>3</v>
      </c>
      <c r="G3409" t="s">
        <v>8</v>
      </c>
      <c r="H3409">
        <v>1</v>
      </c>
    </row>
    <row r="3410" spans="1:8" x14ac:dyDescent="0.45">
      <c r="A3410" t="s">
        <v>388</v>
      </c>
      <c r="B3410" t="s">
        <v>5670</v>
      </c>
      <c r="C3410" t="s">
        <v>5883</v>
      </c>
      <c r="D3410" t="s">
        <v>34</v>
      </c>
      <c r="E3410">
        <v>1</v>
      </c>
      <c r="F3410">
        <v>3</v>
      </c>
      <c r="G3410" t="s">
        <v>10</v>
      </c>
      <c r="H3410">
        <v>1</v>
      </c>
    </row>
    <row r="3411" spans="1:8" x14ac:dyDescent="0.45">
      <c r="A3411" t="s">
        <v>1679</v>
      </c>
      <c r="B3411" t="s">
        <v>5754</v>
      </c>
      <c r="C3411" t="s">
        <v>5967</v>
      </c>
      <c r="D3411" t="s">
        <v>34</v>
      </c>
      <c r="E3411">
        <v>1</v>
      </c>
      <c r="F3411">
        <v>3</v>
      </c>
      <c r="G3411" t="s">
        <v>8</v>
      </c>
      <c r="H3411">
        <v>1</v>
      </c>
    </row>
    <row r="3412" spans="1:8" x14ac:dyDescent="0.45">
      <c r="A3412" t="s">
        <v>3285</v>
      </c>
      <c r="B3412" t="s">
        <v>5628</v>
      </c>
      <c r="C3412" t="s">
        <v>5841</v>
      </c>
      <c r="D3412" t="s">
        <v>34</v>
      </c>
      <c r="E3412">
        <v>1</v>
      </c>
      <c r="F3412">
        <v>4</v>
      </c>
      <c r="G3412" t="s">
        <v>14</v>
      </c>
      <c r="H3412">
        <v>1</v>
      </c>
    </row>
    <row r="3413" spans="1:8" x14ac:dyDescent="0.45">
      <c r="A3413" t="s">
        <v>3285</v>
      </c>
      <c r="B3413" t="s">
        <v>5628</v>
      </c>
      <c r="C3413" t="s">
        <v>5841</v>
      </c>
      <c r="D3413" t="s">
        <v>34</v>
      </c>
      <c r="E3413">
        <v>1</v>
      </c>
      <c r="F3413">
        <v>4</v>
      </c>
      <c r="G3413" t="s">
        <v>10</v>
      </c>
      <c r="H3413">
        <v>1</v>
      </c>
    </row>
    <row r="3414" spans="1:8" x14ac:dyDescent="0.45">
      <c r="A3414" t="s">
        <v>3285</v>
      </c>
      <c r="B3414" t="s">
        <v>5628</v>
      </c>
      <c r="C3414" t="s">
        <v>5841</v>
      </c>
      <c r="D3414" t="s">
        <v>34</v>
      </c>
      <c r="E3414">
        <v>1</v>
      </c>
      <c r="F3414">
        <v>4</v>
      </c>
      <c r="G3414" t="s">
        <v>8</v>
      </c>
      <c r="H3414">
        <v>1</v>
      </c>
    </row>
    <row r="3415" spans="1:8" x14ac:dyDescent="0.45">
      <c r="A3415" t="s">
        <v>4798</v>
      </c>
      <c r="B3415" t="s">
        <v>5631</v>
      </c>
      <c r="C3415" t="s">
        <v>5844</v>
      </c>
      <c r="D3415" t="s">
        <v>34</v>
      </c>
      <c r="E3415">
        <v>1</v>
      </c>
      <c r="F3415">
        <v>5</v>
      </c>
      <c r="G3415" t="s">
        <v>8</v>
      </c>
      <c r="H3415">
        <v>1</v>
      </c>
    </row>
    <row r="3416" spans="1:8" x14ac:dyDescent="0.45">
      <c r="A3416" t="s">
        <v>4798</v>
      </c>
      <c r="B3416" t="s">
        <v>5631</v>
      </c>
      <c r="C3416" t="s">
        <v>5844</v>
      </c>
      <c r="D3416" t="s">
        <v>34</v>
      </c>
      <c r="E3416">
        <v>1</v>
      </c>
      <c r="F3416">
        <v>5</v>
      </c>
      <c r="G3416" t="s">
        <v>10</v>
      </c>
      <c r="H3416">
        <v>1</v>
      </c>
    </row>
    <row r="3417" spans="1:8" x14ac:dyDescent="0.45">
      <c r="A3417" t="s">
        <v>4798</v>
      </c>
      <c r="B3417" t="s">
        <v>5631</v>
      </c>
      <c r="C3417" t="s">
        <v>5844</v>
      </c>
      <c r="D3417" t="s">
        <v>34</v>
      </c>
      <c r="E3417">
        <v>1</v>
      </c>
      <c r="F3417">
        <v>5</v>
      </c>
      <c r="G3417" t="s">
        <v>14</v>
      </c>
      <c r="H3417">
        <v>1</v>
      </c>
    </row>
    <row r="3418" spans="1:8" x14ac:dyDescent="0.45">
      <c r="A3418" t="s">
        <v>4985</v>
      </c>
      <c r="B3418" t="s">
        <v>5631</v>
      </c>
      <c r="C3418" t="s">
        <v>5844</v>
      </c>
      <c r="D3418" t="s">
        <v>40</v>
      </c>
      <c r="E3418">
        <v>1</v>
      </c>
      <c r="F3418">
        <v>5</v>
      </c>
      <c r="G3418" t="s">
        <v>10</v>
      </c>
      <c r="H3418">
        <v>1</v>
      </c>
    </row>
    <row r="3419" spans="1:8" x14ac:dyDescent="0.45">
      <c r="A3419" t="s">
        <v>4985</v>
      </c>
      <c r="B3419" t="s">
        <v>5631</v>
      </c>
      <c r="C3419" t="s">
        <v>5844</v>
      </c>
      <c r="D3419" t="s">
        <v>40</v>
      </c>
      <c r="E3419">
        <v>1</v>
      </c>
      <c r="F3419">
        <v>5</v>
      </c>
      <c r="G3419" t="s">
        <v>14</v>
      </c>
      <c r="H3419">
        <v>1</v>
      </c>
    </row>
    <row r="3420" spans="1:8" x14ac:dyDescent="0.45">
      <c r="A3420" t="s">
        <v>4985</v>
      </c>
      <c r="B3420" t="s">
        <v>5631</v>
      </c>
      <c r="C3420" t="s">
        <v>5844</v>
      </c>
      <c r="D3420" t="s">
        <v>40</v>
      </c>
      <c r="E3420">
        <v>1</v>
      </c>
      <c r="F3420">
        <v>5</v>
      </c>
      <c r="G3420" t="s">
        <v>16</v>
      </c>
      <c r="H3420">
        <v>1</v>
      </c>
    </row>
    <row r="3421" spans="1:8" x14ac:dyDescent="0.45">
      <c r="A3421" t="s">
        <v>4985</v>
      </c>
      <c r="B3421" t="s">
        <v>5631</v>
      </c>
      <c r="C3421" t="s">
        <v>5844</v>
      </c>
      <c r="D3421" t="s">
        <v>40</v>
      </c>
      <c r="E3421">
        <v>1</v>
      </c>
      <c r="F3421">
        <v>5</v>
      </c>
      <c r="G3421" t="s">
        <v>9</v>
      </c>
      <c r="H3421">
        <v>1</v>
      </c>
    </row>
    <row r="3422" spans="1:8" x14ac:dyDescent="0.45">
      <c r="A3422" t="s">
        <v>4073</v>
      </c>
      <c r="B3422" t="s">
        <v>5626</v>
      </c>
      <c r="C3422" t="s">
        <v>5839</v>
      </c>
      <c r="D3422" t="s">
        <v>34</v>
      </c>
      <c r="E3422">
        <v>1</v>
      </c>
      <c r="F3422">
        <v>3</v>
      </c>
      <c r="G3422" t="s">
        <v>10</v>
      </c>
      <c r="H3422">
        <v>1</v>
      </c>
    </row>
    <row r="3423" spans="1:8" x14ac:dyDescent="0.45">
      <c r="A3423" t="s">
        <v>4073</v>
      </c>
      <c r="B3423" t="s">
        <v>5626</v>
      </c>
      <c r="C3423" t="s">
        <v>5839</v>
      </c>
      <c r="D3423" t="s">
        <v>34</v>
      </c>
      <c r="E3423">
        <v>1</v>
      </c>
      <c r="F3423">
        <v>3</v>
      </c>
      <c r="G3423" t="s">
        <v>8</v>
      </c>
      <c r="H3423">
        <v>1</v>
      </c>
    </row>
    <row r="3424" spans="1:8" x14ac:dyDescent="0.45">
      <c r="A3424" t="s">
        <v>2475</v>
      </c>
      <c r="B3424" t="s">
        <v>5641</v>
      </c>
      <c r="C3424" t="s">
        <v>5854</v>
      </c>
      <c r="D3424" t="s">
        <v>34</v>
      </c>
      <c r="E3424">
        <v>1</v>
      </c>
      <c r="F3424">
        <v>3</v>
      </c>
      <c r="G3424" t="s">
        <v>10</v>
      </c>
      <c r="H3424">
        <v>1</v>
      </c>
    </row>
    <row r="3425" spans="1:8" x14ac:dyDescent="0.45">
      <c r="A3425" t="s">
        <v>1164</v>
      </c>
      <c r="B3425" t="s">
        <v>5631</v>
      </c>
      <c r="C3425" t="s">
        <v>5844</v>
      </c>
      <c r="D3425" t="s">
        <v>34</v>
      </c>
      <c r="E3425">
        <v>1</v>
      </c>
      <c r="F3425">
        <v>1</v>
      </c>
      <c r="G3425" t="s">
        <v>9</v>
      </c>
      <c r="H3425">
        <v>1</v>
      </c>
    </row>
    <row r="3426" spans="1:8" x14ac:dyDescent="0.45">
      <c r="A3426" t="s">
        <v>4655</v>
      </c>
      <c r="B3426" t="s">
        <v>5644</v>
      </c>
      <c r="C3426" t="s">
        <v>5857</v>
      </c>
      <c r="D3426" t="s">
        <v>34</v>
      </c>
      <c r="E3426">
        <v>1</v>
      </c>
      <c r="F3426">
        <v>3</v>
      </c>
      <c r="G3426" t="s">
        <v>8</v>
      </c>
      <c r="H3426">
        <v>1</v>
      </c>
    </row>
    <row r="3427" spans="1:8" x14ac:dyDescent="0.45">
      <c r="A3427" t="s">
        <v>4655</v>
      </c>
      <c r="B3427" t="s">
        <v>5644</v>
      </c>
      <c r="C3427" t="s">
        <v>5857</v>
      </c>
      <c r="D3427" t="s">
        <v>34</v>
      </c>
      <c r="E3427">
        <v>1</v>
      </c>
      <c r="F3427">
        <v>3</v>
      </c>
      <c r="G3427" t="s">
        <v>14</v>
      </c>
      <c r="H3427">
        <v>1</v>
      </c>
    </row>
    <row r="3428" spans="1:8" x14ac:dyDescent="0.45">
      <c r="A3428" t="s">
        <v>3728</v>
      </c>
      <c r="B3428" t="s">
        <v>5651</v>
      </c>
      <c r="C3428" t="s">
        <v>5864</v>
      </c>
      <c r="D3428" t="s">
        <v>40</v>
      </c>
      <c r="E3428">
        <v>1</v>
      </c>
      <c r="F3428">
        <v>2</v>
      </c>
      <c r="G3428" t="s">
        <v>8</v>
      </c>
      <c r="H3428">
        <v>1</v>
      </c>
    </row>
    <row r="3429" spans="1:8" x14ac:dyDescent="0.45">
      <c r="A3429" t="s">
        <v>2790</v>
      </c>
      <c r="B3429" t="s">
        <v>5631</v>
      </c>
      <c r="C3429" t="s">
        <v>5844</v>
      </c>
      <c r="D3429" t="s">
        <v>34</v>
      </c>
      <c r="E3429">
        <v>1</v>
      </c>
      <c r="F3429">
        <v>4</v>
      </c>
      <c r="G3429" t="s">
        <v>16</v>
      </c>
      <c r="H3429">
        <v>1</v>
      </c>
    </row>
    <row r="3430" spans="1:8" x14ac:dyDescent="0.45">
      <c r="A3430" t="s">
        <v>2790</v>
      </c>
      <c r="B3430" t="s">
        <v>5631</v>
      </c>
      <c r="C3430" t="s">
        <v>5844</v>
      </c>
      <c r="D3430" t="s">
        <v>34</v>
      </c>
      <c r="E3430">
        <v>1</v>
      </c>
      <c r="F3430">
        <v>4</v>
      </c>
      <c r="G3430" t="s">
        <v>10</v>
      </c>
      <c r="H3430">
        <v>1</v>
      </c>
    </row>
    <row r="3431" spans="1:8" x14ac:dyDescent="0.45">
      <c r="A3431" t="s">
        <v>1515</v>
      </c>
      <c r="B3431" t="s">
        <v>5631</v>
      </c>
      <c r="C3431" t="s">
        <v>5844</v>
      </c>
      <c r="D3431" t="s">
        <v>34</v>
      </c>
      <c r="E3431">
        <v>1</v>
      </c>
      <c r="F3431">
        <v>2</v>
      </c>
      <c r="G3431" t="s">
        <v>8</v>
      </c>
      <c r="H3431">
        <v>1</v>
      </c>
    </row>
    <row r="3432" spans="1:8" x14ac:dyDescent="0.45">
      <c r="A3432" t="s">
        <v>2982</v>
      </c>
      <c r="B3432" t="s">
        <v>5728</v>
      </c>
      <c r="C3432" t="s">
        <v>5941</v>
      </c>
      <c r="D3432" t="s">
        <v>40</v>
      </c>
      <c r="E3432">
        <v>1</v>
      </c>
      <c r="F3432">
        <v>5</v>
      </c>
      <c r="G3432" t="s">
        <v>14</v>
      </c>
      <c r="H3432">
        <v>1</v>
      </c>
    </row>
    <row r="3433" spans="1:8" x14ac:dyDescent="0.45">
      <c r="A3433" t="s">
        <v>2982</v>
      </c>
      <c r="B3433" t="s">
        <v>5728</v>
      </c>
      <c r="C3433" t="s">
        <v>5941</v>
      </c>
      <c r="D3433" t="s">
        <v>40</v>
      </c>
      <c r="E3433">
        <v>1</v>
      </c>
      <c r="F3433">
        <v>5</v>
      </c>
      <c r="G3433" t="s">
        <v>10</v>
      </c>
      <c r="H3433">
        <v>1</v>
      </c>
    </row>
    <row r="3434" spans="1:8" x14ac:dyDescent="0.45">
      <c r="A3434" t="s">
        <v>2982</v>
      </c>
      <c r="B3434" t="s">
        <v>5728</v>
      </c>
      <c r="C3434" t="s">
        <v>5941</v>
      </c>
      <c r="D3434" t="s">
        <v>40</v>
      </c>
      <c r="E3434">
        <v>1</v>
      </c>
      <c r="F3434">
        <v>5</v>
      </c>
      <c r="G3434" t="s">
        <v>8</v>
      </c>
      <c r="H3434">
        <v>1</v>
      </c>
    </row>
    <row r="3435" spans="1:8" x14ac:dyDescent="0.45">
      <c r="A3435" t="s">
        <v>390</v>
      </c>
      <c r="B3435" t="s">
        <v>5631</v>
      </c>
      <c r="C3435" t="s">
        <v>5844</v>
      </c>
      <c r="D3435" t="s">
        <v>34</v>
      </c>
      <c r="E3435">
        <v>1</v>
      </c>
      <c r="F3435">
        <v>3</v>
      </c>
      <c r="G3435" t="s">
        <v>10</v>
      </c>
      <c r="H3435">
        <v>1</v>
      </c>
    </row>
    <row r="3436" spans="1:8" x14ac:dyDescent="0.45">
      <c r="A3436" t="s">
        <v>390</v>
      </c>
      <c r="B3436" t="s">
        <v>5631</v>
      </c>
      <c r="C3436" t="s">
        <v>5844</v>
      </c>
      <c r="D3436" t="s">
        <v>34</v>
      </c>
      <c r="E3436">
        <v>1</v>
      </c>
      <c r="F3436">
        <v>3</v>
      </c>
      <c r="G3436" t="s">
        <v>8</v>
      </c>
      <c r="H3436">
        <v>1</v>
      </c>
    </row>
    <row r="3437" spans="1:8" x14ac:dyDescent="0.45">
      <c r="A3437" t="s">
        <v>1848</v>
      </c>
      <c r="B3437" t="s">
        <v>5630</v>
      </c>
      <c r="C3437" t="s">
        <v>5843</v>
      </c>
      <c r="D3437" t="s">
        <v>34</v>
      </c>
      <c r="E3437">
        <v>1</v>
      </c>
      <c r="F3437">
        <v>2</v>
      </c>
      <c r="G3437" t="s">
        <v>10</v>
      </c>
      <c r="H3437">
        <v>1</v>
      </c>
    </row>
    <row r="3438" spans="1:8" x14ac:dyDescent="0.45">
      <c r="A3438" t="s">
        <v>3987</v>
      </c>
      <c r="B3438" t="s">
        <v>5651</v>
      </c>
      <c r="C3438" t="s">
        <v>5864</v>
      </c>
      <c r="D3438" t="s">
        <v>40</v>
      </c>
      <c r="E3438">
        <v>1</v>
      </c>
      <c r="F3438">
        <v>2</v>
      </c>
      <c r="G3438" t="s">
        <v>8</v>
      </c>
      <c r="H3438">
        <v>1</v>
      </c>
    </row>
    <row r="3439" spans="1:8" x14ac:dyDescent="0.45">
      <c r="A3439" t="s">
        <v>3034</v>
      </c>
      <c r="B3439" t="s">
        <v>5631</v>
      </c>
      <c r="C3439" t="s">
        <v>5844</v>
      </c>
      <c r="D3439" t="s">
        <v>40</v>
      </c>
      <c r="E3439">
        <v>1</v>
      </c>
      <c r="F3439">
        <v>4</v>
      </c>
      <c r="G3439" t="s">
        <v>14</v>
      </c>
      <c r="H3439">
        <v>1</v>
      </c>
    </row>
    <row r="3440" spans="1:8" x14ac:dyDescent="0.45">
      <c r="A3440" t="s">
        <v>3034</v>
      </c>
      <c r="B3440" t="s">
        <v>5631</v>
      </c>
      <c r="C3440" t="s">
        <v>5844</v>
      </c>
      <c r="D3440" t="s">
        <v>40</v>
      </c>
      <c r="E3440">
        <v>1</v>
      </c>
      <c r="F3440">
        <v>4</v>
      </c>
      <c r="G3440" t="s">
        <v>10</v>
      </c>
      <c r="H3440">
        <v>1</v>
      </c>
    </row>
    <row r="3441" spans="1:8" x14ac:dyDescent="0.45">
      <c r="A3441" t="s">
        <v>3034</v>
      </c>
      <c r="B3441" t="s">
        <v>5631</v>
      </c>
      <c r="C3441" t="s">
        <v>5844</v>
      </c>
      <c r="D3441" t="s">
        <v>40</v>
      </c>
      <c r="E3441">
        <v>1</v>
      </c>
      <c r="F3441">
        <v>4</v>
      </c>
      <c r="G3441" t="s">
        <v>8</v>
      </c>
      <c r="H3441">
        <v>1</v>
      </c>
    </row>
    <row r="3442" spans="1:8" x14ac:dyDescent="0.45">
      <c r="A3442" t="s">
        <v>4820</v>
      </c>
      <c r="B3442" t="s">
        <v>5631</v>
      </c>
      <c r="C3442" t="s">
        <v>5844</v>
      </c>
      <c r="D3442" t="s">
        <v>40</v>
      </c>
      <c r="E3442">
        <v>1</v>
      </c>
      <c r="F3442">
        <v>3</v>
      </c>
      <c r="G3442" t="s">
        <v>9</v>
      </c>
      <c r="H3442">
        <v>1</v>
      </c>
    </row>
    <row r="3443" spans="1:8" x14ac:dyDescent="0.45">
      <c r="A3443" t="s">
        <v>4820</v>
      </c>
      <c r="B3443" t="s">
        <v>5631</v>
      </c>
      <c r="C3443" t="s">
        <v>5844</v>
      </c>
      <c r="D3443" t="s">
        <v>40</v>
      </c>
      <c r="E3443">
        <v>1</v>
      </c>
      <c r="F3443">
        <v>3</v>
      </c>
      <c r="G3443" t="s">
        <v>8</v>
      </c>
      <c r="H3443">
        <v>1</v>
      </c>
    </row>
    <row r="3444" spans="1:8" x14ac:dyDescent="0.45">
      <c r="A3444" t="s">
        <v>797</v>
      </c>
      <c r="B3444" t="s">
        <v>5637</v>
      </c>
      <c r="C3444" t="s">
        <v>5850</v>
      </c>
      <c r="D3444" t="s">
        <v>34</v>
      </c>
      <c r="E3444">
        <v>1</v>
      </c>
      <c r="F3444">
        <v>4</v>
      </c>
      <c r="G3444" t="s">
        <v>8</v>
      </c>
      <c r="H3444">
        <v>1</v>
      </c>
    </row>
    <row r="3445" spans="1:8" x14ac:dyDescent="0.45">
      <c r="A3445" t="s">
        <v>797</v>
      </c>
      <c r="B3445" t="s">
        <v>5637</v>
      </c>
      <c r="C3445" t="s">
        <v>5850</v>
      </c>
      <c r="D3445" t="s">
        <v>34</v>
      </c>
      <c r="E3445">
        <v>1</v>
      </c>
      <c r="F3445">
        <v>4</v>
      </c>
      <c r="G3445" t="s">
        <v>10</v>
      </c>
      <c r="H3445">
        <v>1</v>
      </c>
    </row>
    <row r="3446" spans="1:8" x14ac:dyDescent="0.45">
      <c r="A3446" t="s">
        <v>797</v>
      </c>
      <c r="B3446" t="s">
        <v>5637</v>
      </c>
      <c r="C3446" t="s">
        <v>5850</v>
      </c>
      <c r="D3446" t="s">
        <v>34</v>
      </c>
      <c r="E3446">
        <v>1</v>
      </c>
      <c r="F3446">
        <v>4</v>
      </c>
      <c r="G3446" t="s">
        <v>14</v>
      </c>
      <c r="H3446">
        <v>1</v>
      </c>
    </row>
    <row r="3447" spans="1:8" x14ac:dyDescent="0.45">
      <c r="A3447" t="s">
        <v>3633</v>
      </c>
      <c r="B3447" t="s">
        <v>5684</v>
      </c>
      <c r="C3447" t="s">
        <v>5897</v>
      </c>
      <c r="D3447" t="s">
        <v>34</v>
      </c>
      <c r="E3447">
        <v>1</v>
      </c>
      <c r="F3447">
        <v>3</v>
      </c>
      <c r="G3447" t="s">
        <v>10</v>
      </c>
      <c r="H3447">
        <v>1</v>
      </c>
    </row>
    <row r="3448" spans="1:8" x14ac:dyDescent="0.45">
      <c r="A3448" t="s">
        <v>3633</v>
      </c>
      <c r="B3448" t="s">
        <v>5684</v>
      </c>
      <c r="C3448" t="s">
        <v>5897</v>
      </c>
      <c r="D3448" t="s">
        <v>34</v>
      </c>
      <c r="E3448">
        <v>1</v>
      </c>
      <c r="F3448">
        <v>3</v>
      </c>
      <c r="G3448" t="s">
        <v>9</v>
      </c>
      <c r="H3448">
        <v>1</v>
      </c>
    </row>
    <row r="3449" spans="1:8" x14ac:dyDescent="0.45">
      <c r="A3449" t="s">
        <v>2693</v>
      </c>
      <c r="B3449" t="s">
        <v>5627</v>
      </c>
      <c r="C3449" t="s">
        <v>5840</v>
      </c>
      <c r="D3449" t="s">
        <v>40</v>
      </c>
      <c r="E3449">
        <v>1</v>
      </c>
      <c r="F3449">
        <v>4</v>
      </c>
      <c r="G3449" t="s">
        <v>10</v>
      </c>
      <c r="H3449">
        <v>1</v>
      </c>
    </row>
    <row r="3450" spans="1:8" x14ac:dyDescent="0.45">
      <c r="A3450" t="s">
        <v>2693</v>
      </c>
      <c r="B3450" t="s">
        <v>5627</v>
      </c>
      <c r="C3450" t="s">
        <v>5840</v>
      </c>
      <c r="D3450" t="s">
        <v>40</v>
      </c>
      <c r="E3450">
        <v>1</v>
      </c>
      <c r="F3450">
        <v>4</v>
      </c>
      <c r="G3450" t="s">
        <v>9</v>
      </c>
      <c r="H3450">
        <v>1</v>
      </c>
    </row>
    <row r="3451" spans="1:8" x14ac:dyDescent="0.45">
      <c r="A3451" t="s">
        <v>2693</v>
      </c>
      <c r="B3451" t="s">
        <v>5627</v>
      </c>
      <c r="C3451" t="s">
        <v>5840</v>
      </c>
      <c r="D3451" t="s">
        <v>40</v>
      </c>
      <c r="E3451">
        <v>1</v>
      </c>
      <c r="F3451">
        <v>4</v>
      </c>
      <c r="G3451" t="s">
        <v>8</v>
      </c>
      <c r="H3451">
        <v>1</v>
      </c>
    </row>
    <row r="3452" spans="1:8" x14ac:dyDescent="0.45">
      <c r="A3452" t="s">
        <v>1044</v>
      </c>
      <c r="B3452" t="s">
        <v>5631</v>
      </c>
      <c r="C3452" t="s">
        <v>5844</v>
      </c>
      <c r="D3452" t="s">
        <v>40</v>
      </c>
      <c r="E3452">
        <v>1</v>
      </c>
      <c r="F3452">
        <v>3</v>
      </c>
      <c r="G3452" t="s">
        <v>8</v>
      </c>
      <c r="H3452">
        <v>1</v>
      </c>
    </row>
    <row r="3453" spans="1:8" x14ac:dyDescent="0.45">
      <c r="A3453" t="s">
        <v>1044</v>
      </c>
      <c r="B3453" t="s">
        <v>5631</v>
      </c>
      <c r="C3453" t="s">
        <v>5844</v>
      </c>
      <c r="D3453" t="s">
        <v>40</v>
      </c>
      <c r="E3453">
        <v>1</v>
      </c>
      <c r="F3453">
        <v>3</v>
      </c>
      <c r="G3453" t="s">
        <v>10</v>
      </c>
      <c r="H3453">
        <v>1</v>
      </c>
    </row>
    <row r="3454" spans="1:8" x14ac:dyDescent="0.45">
      <c r="A3454" t="s">
        <v>4559</v>
      </c>
      <c r="B3454" t="s">
        <v>5801</v>
      </c>
      <c r="C3454" t="s">
        <v>6014</v>
      </c>
      <c r="D3454" t="s">
        <v>40</v>
      </c>
      <c r="E3454">
        <v>1</v>
      </c>
      <c r="F3454">
        <v>4</v>
      </c>
      <c r="G3454" t="s">
        <v>10</v>
      </c>
      <c r="H3454">
        <v>1</v>
      </c>
    </row>
    <row r="3455" spans="1:8" x14ac:dyDescent="0.45">
      <c r="A3455" t="s">
        <v>4559</v>
      </c>
      <c r="B3455" t="s">
        <v>5801</v>
      </c>
      <c r="C3455" t="s">
        <v>6014</v>
      </c>
      <c r="D3455" t="s">
        <v>40</v>
      </c>
      <c r="E3455">
        <v>1</v>
      </c>
      <c r="F3455">
        <v>4</v>
      </c>
      <c r="G3455" t="s">
        <v>9</v>
      </c>
      <c r="H3455">
        <v>1</v>
      </c>
    </row>
    <row r="3456" spans="1:8" x14ac:dyDescent="0.45">
      <c r="A3456" t="s">
        <v>4559</v>
      </c>
      <c r="B3456" t="s">
        <v>5801</v>
      </c>
      <c r="C3456" t="s">
        <v>6014</v>
      </c>
      <c r="D3456" t="s">
        <v>40</v>
      </c>
      <c r="E3456">
        <v>1</v>
      </c>
      <c r="F3456">
        <v>4</v>
      </c>
      <c r="G3456" t="s">
        <v>8</v>
      </c>
      <c r="H3456">
        <v>1</v>
      </c>
    </row>
    <row r="3457" spans="1:8" x14ac:dyDescent="0.45">
      <c r="A3457" t="s">
        <v>5214</v>
      </c>
      <c r="B3457" t="s">
        <v>5651</v>
      </c>
      <c r="C3457" t="s">
        <v>5864</v>
      </c>
      <c r="D3457" t="s">
        <v>34</v>
      </c>
      <c r="E3457">
        <v>1</v>
      </c>
      <c r="F3457">
        <v>3</v>
      </c>
      <c r="G3457" t="s">
        <v>10</v>
      </c>
      <c r="H3457">
        <v>1</v>
      </c>
    </row>
    <row r="3458" spans="1:8" x14ac:dyDescent="0.45">
      <c r="A3458" t="s">
        <v>5214</v>
      </c>
      <c r="B3458" t="s">
        <v>5651</v>
      </c>
      <c r="C3458" t="s">
        <v>5864</v>
      </c>
      <c r="D3458" t="s">
        <v>34</v>
      </c>
      <c r="E3458">
        <v>1</v>
      </c>
      <c r="F3458">
        <v>3</v>
      </c>
      <c r="G3458" t="s">
        <v>9</v>
      </c>
      <c r="H3458">
        <v>1</v>
      </c>
    </row>
    <row r="3459" spans="1:8" x14ac:dyDescent="0.45">
      <c r="A3459" t="s">
        <v>822</v>
      </c>
      <c r="B3459" t="s">
        <v>5638</v>
      </c>
      <c r="C3459" t="s">
        <v>5851</v>
      </c>
      <c r="D3459" t="s">
        <v>40</v>
      </c>
      <c r="E3459">
        <v>1</v>
      </c>
      <c r="F3459">
        <v>4</v>
      </c>
      <c r="G3459" t="s">
        <v>14</v>
      </c>
      <c r="H3459">
        <v>1</v>
      </c>
    </row>
    <row r="3460" spans="1:8" x14ac:dyDescent="0.45">
      <c r="A3460" t="s">
        <v>822</v>
      </c>
      <c r="B3460" t="s">
        <v>5638</v>
      </c>
      <c r="C3460" t="s">
        <v>5851</v>
      </c>
      <c r="D3460" t="s">
        <v>40</v>
      </c>
      <c r="E3460">
        <v>1</v>
      </c>
      <c r="F3460">
        <v>4</v>
      </c>
      <c r="G3460" t="s">
        <v>16</v>
      </c>
      <c r="H3460">
        <v>1</v>
      </c>
    </row>
    <row r="3461" spans="1:8" x14ac:dyDescent="0.45">
      <c r="A3461" t="s">
        <v>4681</v>
      </c>
      <c r="B3461" t="s">
        <v>5645</v>
      </c>
      <c r="C3461" t="s">
        <v>5858</v>
      </c>
      <c r="D3461" t="s">
        <v>40</v>
      </c>
      <c r="E3461">
        <v>1</v>
      </c>
      <c r="F3461">
        <v>3</v>
      </c>
      <c r="G3461" t="s">
        <v>9</v>
      </c>
      <c r="H3461">
        <v>1</v>
      </c>
    </row>
    <row r="3462" spans="1:8" x14ac:dyDescent="0.45">
      <c r="A3462" t="s">
        <v>4681</v>
      </c>
      <c r="B3462" t="s">
        <v>5645</v>
      </c>
      <c r="C3462" t="s">
        <v>5858</v>
      </c>
      <c r="D3462" t="s">
        <v>40</v>
      </c>
      <c r="E3462">
        <v>1</v>
      </c>
      <c r="F3462">
        <v>3</v>
      </c>
      <c r="G3462" t="s">
        <v>8</v>
      </c>
      <c r="H3462">
        <v>1</v>
      </c>
    </row>
    <row r="3463" spans="1:8" x14ac:dyDescent="0.45">
      <c r="A3463" t="s">
        <v>4066</v>
      </c>
      <c r="B3463" t="s">
        <v>5628</v>
      </c>
      <c r="C3463" t="s">
        <v>5841</v>
      </c>
      <c r="D3463" t="s">
        <v>34</v>
      </c>
      <c r="E3463">
        <v>1</v>
      </c>
      <c r="F3463">
        <v>2</v>
      </c>
      <c r="G3463" t="s">
        <v>10</v>
      </c>
      <c r="H3463">
        <v>1</v>
      </c>
    </row>
    <row r="3464" spans="1:8" x14ac:dyDescent="0.45">
      <c r="A3464" t="s">
        <v>2702</v>
      </c>
      <c r="B3464" t="s">
        <v>5644</v>
      </c>
      <c r="C3464" t="s">
        <v>5857</v>
      </c>
      <c r="D3464" t="s">
        <v>133</v>
      </c>
      <c r="E3464">
        <v>1</v>
      </c>
      <c r="F3464">
        <v>4</v>
      </c>
      <c r="G3464" t="s">
        <v>10</v>
      </c>
      <c r="H3464">
        <v>1</v>
      </c>
    </row>
    <row r="3465" spans="1:8" x14ac:dyDescent="0.45">
      <c r="A3465" t="s">
        <v>1709</v>
      </c>
      <c r="B3465" t="s">
        <v>5644</v>
      </c>
      <c r="C3465" t="s">
        <v>5857</v>
      </c>
      <c r="D3465" t="s">
        <v>40</v>
      </c>
      <c r="E3465">
        <v>1</v>
      </c>
      <c r="F3465">
        <v>3</v>
      </c>
      <c r="G3465" t="s">
        <v>14</v>
      </c>
      <c r="H3465">
        <v>1</v>
      </c>
    </row>
    <row r="3466" spans="1:8" x14ac:dyDescent="0.45">
      <c r="A3466" t="s">
        <v>1709</v>
      </c>
      <c r="B3466" t="s">
        <v>5644</v>
      </c>
      <c r="C3466" t="s">
        <v>5857</v>
      </c>
      <c r="D3466" t="s">
        <v>40</v>
      </c>
      <c r="E3466">
        <v>1</v>
      </c>
      <c r="F3466">
        <v>3</v>
      </c>
      <c r="G3466" t="s">
        <v>10</v>
      </c>
      <c r="H3466">
        <v>1</v>
      </c>
    </row>
    <row r="3467" spans="1:8" x14ac:dyDescent="0.45">
      <c r="A3467" t="s">
        <v>3533</v>
      </c>
      <c r="B3467" t="s">
        <v>5667</v>
      </c>
      <c r="C3467" t="s">
        <v>5880</v>
      </c>
      <c r="D3467" t="s">
        <v>34</v>
      </c>
      <c r="E3467">
        <v>1</v>
      </c>
      <c r="F3467">
        <v>3</v>
      </c>
      <c r="G3467" t="s">
        <v>14</v>
      </c>
      <c r="H3467">
        <v>1</v>
      </c>
    </row>
    <row r="3468" spans="1:8" x14ac:dyDescent="0.45">
      <c r="A3468" t="s">
        <v>4270</v>
      </c>
      <c r="B3468" t="s">
        <v>5624</v>
      </c>
      <c r="C3468" t="s">
        <v>5837</v>
      </c>
      <c r="D3468" t="s">
        <v>34</v>
      </c>
      <c r="E3468">
        <v>1</v>
      </c>
      <c r="F3468">
        <v>2</v>
      </c>
      <c r="G3468" t="s">
        <v>16</v>
      </c>
      <c r="H3468">
        <v>1</v>
      </c>
    </row>
    <row r="3469" spans="1:8" x14ac:dyDescent="0.45">
      <c r="A3469" t="s">
        <v>4270</v>
      </c>
      <c r="B3469" t="s">
        <v>5624</v>
      </c>
      <c r="C3469" t="s">
        <v>5837</v>
      </c>
      <c r="D3469" t="s">
        <v>34</v>
      </c>
      <c r="E3469">
        <v>1</v>
      </c>
      <c r="F3469">
        <v>2</v>
      </c>
      <c r="G3469" t="s">
        <v>14</v>
      </c>
      <c r="H3469">
        <v>1</v>
      </c>
    </row>
    <row r="3470" spans="1:8" x14ac:dyDescent="0.45">
      <c r="A3470" t="s">
        <v>215</v>
      </c>
      <c r="B3470" t="s">
        <v>5673</v>
      </c>
      <c r="C3470" t="s">
        <v>5886</v>
      </c>
      <c r="D3470" t="s">
        <v>34</v>
      </c>
      <c r="E3470">
        <v>1</v>
      </c>
      <c r="F3470">
        <v>2</v>
      </c>
      <c r="G3470" t="s">
        <v>10</v>
      </c>
      <c r="H3470">
        <v>1</v>
      </c>
    </row>
    <row r="3471" spans="1:8" x14ac:dyDescent="0.45">
      <c r="A3471" t="s">
        <v>2774</v>
      </c>
      <c r="B3471" t="s">
        <v>5644</v>
      </c>
      <c r="C3471" t="s">
        <v>5857</v>
      </c>
      <c r="D3471" t="s">
        <v>40</v>
      </c>
      <c r="E3471">
        <v>1</v>
      </c>
      <c r="F3471">
        <v>2</v>
      </c>
      <c r="G3471" t="s">
        <v>8</v>
      </c>
      <c r="H3471">
        <v>1</v>
      </c>
    </row>
    <row r="3472" spans="1:8" x14ac:dyDescent="0.45">
      <c r="A3472" t="s">
        <v>1839</v>
      </c>
      <c r="B3472" t="s">
        <v>5624</v>
      </c>
      <c r="C3472" t="s">
        <v>5837</v>
      </c>
      <c r="D3472" t="s">
        <v>34</v>
      </c>
      <c r="E3472">
        <v>1</v>
      </c>
      <c r="F3472">
        <v>3</v>
      </c>
      <c r="G3472" t="s">
        <v>10</v>
      </c>
      <c r="H3472">
        <v>1</v>
      </c>
    </row>
    <row r="3473" spans="1:8" x14ac:dyDescent="0.45">
      <c r="A3473" t="s">
        <v>1839</v>
      </c>
      <c r="B3473" t="s">
        <v>5624</v>
      </c>
      <c r="C3473" t="s">
        <v>5837</v>
      </c>
      <c r="D3473" t="s">
        <v>34</v>
      </c>
      <c r="E3473">
        <v>1</v>
      </c>
      <c r="F3473">
        <v>3</v>
      </c>
      <c r="G3473" t="s">
        <v>8</v>
      </c>
      <c r="H3473">
        <v>1</v>
      </c>
    </row>
    <row r="3474" spans="1:8" x14ac:dyDescent="0.45">
      <c r="A3474" t="s">
        <v>3288</v>
      </c>
      <c r="B3474" t="s">
        <v>5644</v>
      </c>
      <c r="C3474" t="s">
        <v>5857</v>
      </c>
      <c r="D3474" t="s">
        <v>34</v>
      </c>
      <c r="E3474">
        <v>1</v>
      </c>
      <c r="F3474">
        <v>3</v>
      </c>
      <c r="G3474" t="s">
        <v>8</v>
      </c>
      <c r="H3474">
        <v>1</v>
      </c>
    </row>
    <row r="3475" spans="1:8" x14ac:dyDescent="0.45">
      <c r="A3475" t="s">
        <v>4768</v>
      </c>
      <c r="B3475" t="s">
        <v>5654</v>
      </c>
      <c r="C3475" t="s">
        <v>5867</v>
      </c>
      <c r="D3475" t="s">
        <v>34</v>
      </c>
      <c r="E3475">
        <v>1</v>
      </c>
      <c r="F3475">
        <v>3</v>
      </c>
      <c r="G3475" t="s">
        <v>16</v>
      </c>
      <c r="H3475">
        <v>1</v>
      </c>
    </row>
    <row r="3476" spans="1:8" x14ac:dyDescent="0.45">
      <c r="A3476" t="s">
        <v>5201</v>
      </c>
      <c r="B3476" t="s">
        <v>5651</v>
      </c>
      <c r="C3476" t="s">
        <v>5864</v>
      </c>
      <c r="D3476" t="s">
        <v>40</v>
      </c>
      <c r="E3476">
        <v>1</v>
      </c>
      <c r="F3476">
        <v>3</v>
      </c>
      <c r="G3476" t="s">
        <v>9</v>
      </c>
      <c r="H3476">
        <v>1</v>
      </c>
    </row>
    <row r="3477" spans="1:8" x14ac:dyDescent="0.45">
      <c r="A3477" t="s">
        <v>5201</v>
      </c>
      <c r="B3477" t="s">
        <v>5651</v>
      </c>
      <c r="C3477" t="s">
        <v>5864</v>
      </c>
      <c r="D3477" t="s">
        <v>40</v>
      </c>
      <c r="E3477">
        <v>1</v>
      </c>
      <c r="F3477">
        <v>3</v>
      </c>
      <c r="G3477" t="s">
        <v>8</v>
      </c>
      <c r="H3477">
        <v>1</v>
      </c>
    </row>
    <row r="3478" spans="1:8" x14ac:dyDescent="0.45">
      <c r="A3478" t="s">
        <v>3613</v>
      </c>
      <c r="B3478" t="s">
        <v>5667</v>
      </c>
      <c r="C3478" t="s">
        <v>5880</v>
      </c>
      <c r="D3478" t="s">
        <v>34</v>
      </c>
      <c r="E3478">
        <v>1</v>
      </c>
      <c r="F3478">
        <v>4</v>
      </c>
      <c r="G3478" t="s">
        <v>8</v>
      </c>
      <c r="H3478">
        <v>1</v>
      </c>
    </row>
    <row r="3479" spans="1:8" x14ac:dyDescent="0.45">
      <c r="A3479" t="s">
        <v>3613</v>
      </c>
      <c r="B3479" t="s">
        <v>5667</v>
      </c>
      <c r="C3479" t="s">
        <v>5880</v>
      </c>
      <c r="D3479" t="s">
        <v>34</v>
      </c>
      <c r="E3479">
        <v>1</v>
      </c>
      <c r="F3479">
        <v>4</v>
      </c>
      <c r="G3479" t="s">
        <v>10</v>
      </c>
      <c r="H3479">
        <v>1</v>
      </c>
    </row>
    <row r="3480" spans="1:8" x14ac:dyDescent="0.45">
      <c r="A3480" t="s">
        <v>3613</v>
      </c>
      <c r="B3480" t="s">
        <v>5667</v>
      </c>
      <c r="C3480" t="s">
        <v>5880</v>
      </c>
      <c r="D3480" t="s">
        <v>34</v>
      </c>
      <c r="E3480">
        <v>1</v>
      </c>
      <c r="F3480">
        <v>4</v>
      </c>
      <c r="G3480" t="s">
        <v>16</v>
      </c>
      <c r="H3480">
        <v>1</v>
      </c>
    </row>
    <row r="3481" spans="1:8" x14ac:dyDescent="0.45">
      <c r="A3481" t="s">
        <v>2323</v>
      </c>
      <c r="B3481" t="s">
        <v>5644</v>
      </c>
      <c r="C3481" t="s">
        <v>5857</v>
      </c>
      <c r="D3481" t="s">
        <v>34</v>
      </c>
      <c r="E3481">
        <v>1</v>
      </c>
      <c r="F3481">
        <v>3</v>
      </c>
      <c r="G3481" t="s">
        <v>9</v>
      </c>
      <c r="H3481">
        <v>1</v>
      </c>
    </row>
    <row r="3482" spans="1:8" x14ac:dyDescent="0.45">
      <c r="A3482" t="s">
        <v>2323</v>
      </c>
      <c r="B3482" t="s">
        <v>5644</v>
      </c>
      <c r="C3482" t="s">
        <v>5857</v>
      </c>
      <c r="D3482" t="s">
        <v>34</v>
      </c>
      <c r="E3482">
        <v>1</v>
      </c>
      <c r="F3482">
        <v>3</v>
      </c>
      <c r="G3482" t="s">
        <v>8</v>
      </c>
      <c r="H3482">
        <v>1</v>
      </c>
    </row>
    <row r="3483" spans="1:8" x14ac:dyDescent="0.45">
      <c r="A3483" t="s">
        <v>1019</v>
      </c>
      <c r="B3483" t="s">
        <v>5631</v>
      </c>
      <c r="C3483" t="s">
        <v>5844</v>
      </c>
      <c r="D3483" t="s">
        <v>34</v>
      </c>
      <c r="E3483">
        <v>1</v>
      </c>
      <c r="F3483">
        <v>3</v>
      </c>
      <c r="G3483" t="s">
        <v>8</v>
      </c>
      <c r="H3483">
        <v>1</v>
      </c>
    </row>
    <row r="3484" spans="1:8" x14ac:dyDescent="0.45">
      <c r="A3484" t="s">
        <v>1019</v>
      </c>
      <c r="B3484" t="s">
        <v>5631</v>
      </c>
      <c r="C3484" t="s">
        <v>5844</v>
      </c>
      <c r="D3484" t="s">
        <v>34</v>
      </c>
      <c r="E3484">
        <v>1</v>
      </c>
      <c r="F3484">
        <v>3</v>
      </c>
      <c r="G3484" t="s">
        <v>10</v>
      </c>
      <c r="H3484">
        <v>1</v>
      </c>
    </row>
    <row r="3485" spans="1:8" x14ac:dyDescent="0.45">
      <c r="A3485" t="s">
        <v>4929</v>
      </c>
      <c r="B3485" t="s">
        <v>5654</v>
      </c>
      <c r="C3485" t="s">
        <v>5867</v>
      </c>
      <c r="D3485" t="s">
        <v>34</v>
      </c>
      <c r="E3485">
        <v>1</v>
      </c>
      <c r="F3485">
        <v>4</v>
      </c>
      <c r="G3485" t="s">
        <v>8</v>
      </c>
      <c r="H3485">
        <v>1</v>
      </c>
    </row>
    <row r="3486" spans="1:8" x14ac:dyDescent="0.45">
      <c r="A3486" t="s">
        <v>4929</v>
      </c>
      <c r="B3486" t="s">
        <v>5654</v>
      </c>
      <c r="C3486" t="s">
        <v>5867</v>
      </c>
      <c r="D3486" t="s">
        <v>34</v>
      </c>
      <c r="E3486">
        <v>1</v>
      </c>
      <c r="F3486">
        <v>4</v>
      </c>
      <c r="G3486" t="s">
        <v>10</v>
      </c>
      <c r="H3486">
        <v>1</v>
      </c>
    </row>
    <row r="3487" spans="1:8" x14ac:dyDescent="0.45">
      <c r="A3487" t="s">
        <v>3298</v>
      </c>
      <c r="B3487" t="s">
        <v>5734</v>
      </c>
      <c r="C3487" t="s">
        <v>5947</v>
      </c>
      <c r="D3487" t="s">
        <v>34</v>
      </c>
      <c r="E3487">
        <v>1</v>
      </c>
      <c r="F3487">
        <v>3</v>
      </c>
      <c r="G3487" t="s">
        <v>14</v>
      </c>
      <c r="H3487">
        <v>1</v>
      </c>
    </row>
    <row r="3488" spans="1:8" x14ac:dyDescent="0.45">
      <c r="A3488" t="s">
        <v>2735</v>
      </c>
      <c r="B3488" t="s">
        <v>5645</v>
      </c>
      <c r="C3488" t="s">
        <v>5858</v>
      </c>
      <c r="D3488" t="s">
        <v>40</v>
      </c>
      <c r="E3488">
        <v>1</v>
      </c>
      <c r="F3488">
        <v>3</v>
      </c>
      <c r="G3488" t="s">
        <v>16</v>
      </c>
      <c r="H3488">
        <v>1</v>
      </c>
    </row>
    <row r="3489" spans="1:8" x14ac:dyDescent="0.45">
      <c r="A3489" t="s">
        <v>2735</v>
      </c>
      <c r="B3489" t="s">
        <v>5645</v>
      </c>
      <c r="C3489" t="s">
        <v>5858</v>
      </c>
      <c r="D3489" t="s">
        <v>40</v>
      </c>
      <c r="E3489">
        <v>1</v>
      </c>
      <c r="F3489">
        <v>3</v>
      </c>
      <c r="G3489" t="s">
        <v>8</v>
      </c>
      <c r="H3489">
        <v>1</v>
      </c>
    </row>
    <row r="3490" spans="1:8" x14ac:dyDescent="0.45">
      <c r="A3490" t="s">
        <v>1439</v>
      </c>
      <c r="B3490" t="s">
        <v>5651</v>
      </c>
      <c r="C3490" t="s">
        <v>5864</v>
      </c>
      <c r="D3490" t="s">
        <v>40</v>
      </c>
      <c r="E3490">
        <v>1</v>
      </c>
      <c r="F3490">
        <v>4</v>
      </c>
      <c r="G3490" t="s">
        <v>9</v>
      </c>
      <c r="H3490">
        <v>1</v>
      </c>
    </row>
    <row r="3491" spans="1:8" x14ac:dyDescent="0.45">
      <c r="A3491" t="s">
        <v>1439</v>
      </c>
      <c r="B3491" t="s">
        <v>5651</v>
      </c>
      <c r="C3491" t="s">
        <v>5864</v>
      </c>
      <c r="D3491" t="s">
        <v>40</v>
      </c>
      <c r="E3491">
        <v>1</v>
      </c>
      <c r="F3491">
        <v>4</v>
      </c>
      <c r="G3491" t="s">
        <v>14</v>
      </c>
      <c r="H3491">
        <v>1</v>
      </c>
    </row>
    <row r="3492" spans="1:8" x14ac:dyDescent="0.45">
      <c r="A3492" t="s">
        <v>1439</v>
      </c>
      <c r="B3492" t="s">
        <v>5651</v>
      </c>
      <c r="C3492" t="s">
        <v>5864</v>
      </c>
      <c r="D3492" t="s">
        <v>40</v>
      </c>
      <c r="E3492">
        <v>1</v>
      </c>
      <c r="F3492">
        <v>4</v>
      </c>
      <c r="G3492" t="s">
        <v>10</v>
      </c>
      <c r="H3492">
        <v>1</v>
      </c>
    </row>
    <row r="3493" spans="1:8" x14ac:dyDescent="0.45">
      <c r="A3493" t="s">
        <v>3194</v>
      </c>
      <c r="B3493" t="s">
        <v>5644</v>
      </c>
      <c r="C3493" t="s">
        <v>5857</v>
      </c>
      <c r="D3493" t="s">
        <v>34</v>
      </c>
      <c r="E3493">
        <v>1</v>
      </c>
      <c r="F3493">
        <v>4</v>
      </c>
      <c r="G3493" t="s">
        <v>9</v>
      </c>
      <c r="H3493">
        <v>1</v>
      </c>
    </row>
    <row r="3494" spans="1:8" x14ac:dyDescent="0.45">
      <c r="A3494" t="s">
        <v>3194</v>
      </c>
      <c r="B3494" t="s">
        <v>5644</v>
      </c>
      <c r="C3494" t="s">
        <v>5857</v>
      </c>
      <c r="D3494" t="s">
        <v>34</v>
      </c>
      <c r="E3494">
        <v>1</v>
      </c>
      <c r="F3494">
        <v>4</v>
      </c>
      <c r="G3494" t="s">
        <v>10</v>
      </c>
      <c r="H3494">
        <v>1</v>
      </c>
    </row>
    <row r="3495" spans="1:8" x14ac:dyDescent="0.45">
      <c r="A3495" t="s">
        <v>4295</v>
      </c>
      <c r="B3495" t="s">
        <v>5664</v>
      </c>
      <c r="C3495" t="s">
        <v>5877</v>
      </c>
      <c r="D3495" t="s">
        <v>34</v>
      </c>
      <c r="E3495">
        <v>1</v>
      </c>
      <c r="F3495">
        <v>5</v>
      </c>
      <c r="G3495" t="s">
        <v>9</v>
      </c>
      <c r="H3495">
        <v>1</v>
      </c>
    </row>
    <row r="3496" spans="1:8" x14ac:dyDescent="0.45">
      <c r="A3496" t="s">
        <v>4295</v>
      </c>
      <c r="B3496" t="s">
        <v>5664</v>
      </c>
      <c r="C3496" t="s">
        <v>5877</v>
      </c>
      <c r="D3496" t="s">
        <v>34</v>
      </c>
      <c r="E3496">
        <v>1</v>
      </c>
      <c r="F3496">
        <v>5</v>
      </c>
      <c r="G3496" t="s">
        <v>10</v>
      </c>
      <c r="H3496">
        <v>1</v>
      </c>
    </row>
    <row r="3497" spans="1:8" x14ac:dyDescent="0.45">
      <c r="A3497" t="s">
        <v>4295</v>
      </c>
      <c r="B3497" t="s">
        <v>5664</v>
      </c>
      <c r="C3497" t="s">
        <v>5877</v>
      </c>
      <c r="D3497" t="s">
        <v>34</v>
      </c>
      <c r="E3497">
        <v>1</v>
      </c>
      <c r="F3497">
        <v>5</v>
      </c>
      <c r="G3497" t="s">
        <v>8</v>
      </c>
      <c r="H3497">
        <v>1</v>
      </c>
    </row>
    <row r="3498" spans="1:8" x14ac:dyDescent="0.45">
      <c r="A3498" t="s">
        <v>4295</v>
      </c>
      <c r="B3498" t="s">
        <v>5664</v>
      </c>
      <c r="C3498" t="s">
        <v>5877</v>
      </c>
      <c r="D3498" t="s">
        <v>34</v>
      </c>
      <c r="E3498">
        <v>1</v>
      </c>
      <c r="F3498">
        <v>5</v>
      </c>
      <c r="G3498" t="s">
        <v>14</v>
      </c>
      <c r="H3498">
        <v>1</v>
      </c>
    </row>
    <row r="3499" spans="1:8" x14ac:dyDescent="0.45">
      <c r="A3499" t="s">
        <v>261</v>
      </c>
      <c r="B3499" t="s">
        <v>5627</v>
      </c>
      <c r="C3499" t="s">
        <v>5840</v>
      </c>
      <c r="D3499" t="s">
        <v>40</v>
      </c>
      <c r="E3499">
        <v>1</v>
      </c>
      <c r="F3499">
        <v>2</v>
      </c>
      <c r="G3499" t="s">
        <v>8</v>
      </c>
      <c r="H3499">
        <v>1</v>
      </c>
    </row>
    <row r="3500" spans="1:8" x14ac:dyDescent="0.45">
      <c r="A3500" t="s">
        <v>1724</v>
      </c>
      <c r="B3500" t="s">
        <v>5624</v>
      </c>
      <c r="C3500" t="s">
        <v>5837</v>
      </c>
      <c r="D3500" t="s">
        <v>34</v>
      </c>
      <c r="E3500">
        <v>1</v>
      </c>
      <c r="F3500">
        <v>2</v>
      </c>
      <c r="G3500" t="s">
        <v>8</v>
      </c>
      <c r="H3500">
        <v>1</v>
      </c>
    </row>
    <row r="3501" spans="1:8" x14ac:dyDescent="0.45">
      <c r="A3501" t="s">
        <v>5303</v>
      </c>
      <c r="B3501" t="s">
        <v>5651</v>
      </c>
      <c r="C3501" t="s">
        <v>5864</v>
      </c>
      <c r="D3501" t="s">
        <v>34</v>
      </c>
      <c r="E3501">
        <v>1</v>
      </c>
      <c r="F3501">
        <v>4</v>
      </c>
      <c r="G3501" t="s">
        <v>8</v>
      </c>
      <c r="H3501">
        <v>1</v>
      </c>
    </row>
    <row r="3502" spans="1:8" x14ac:dyDescent="0.45">
      <c r="A3502" t="s">
        <v>5303</v>
      </c>
      <c r="B3502" t="s">
        <v>5651</v>
      </c>
      <c r="C3502" t="s">
        <v>5864</v>
      </c>
      <c r="D3502" t="s">
        <v>34</v>
      </c>
      <c r="E3502">
        <v>1</v>
      </c>
      <c r="F3502">
        <v>4</v>
      </c>
      <c r="G3502" t="s">
        <v>10</v>
      </c>
      <c r="H3502">
        <v>1</v>
      </c>
    </row>
    <row r="3503" spans="1:8" x14ac:dyDescent="0.45">
      <c r="A3503" t="s">
        <v>5303</v>
      </c>
      <c r="B3503" t="s">
        <v>5651</v>
      </c>
      <c r="C3503" t="s">
        <v>5864</v>
      </c>
      <c r="D3503" t="s">
        <v>34</v>
      </c>
      <c r="E3503">
        <v>1</v>
      </c>
      <c r="F3503">
        <v>4</v>
      </c>
      <c r="G3503" t="s">
        <v>9</v>
      </c>
      <c r="H3503">
        <v>1</v>
      </c>
    </row>
    <row r="3504" spans="1:8" x14ac:dyDescent="0.45">
      <c r="A3504" t="s">
        <v>4734</v>
      </c>
      <c r="B3504" t="s">
        <v>5631</v>
      </c>
      <c r="C3504" t="s">
        <v>5844</v>
      </c>
      <c r="D3504" t="s">
        <v>34</v>
      </c>
      <c r="E3504">
        <v>1</v>
      </c>
      <c r="F3504">
        <v>3</v>
      </c>
      <c r="G3504" t="s">
        <v>14</v>
      </c>
      <c r="H3504">
        <v>1</v>
      </c>
    </row>
    <row r="3505" spans="1:8" x14ac:dyDescent="0.45">
      <c r="A3505" t="s">
        <v>4734</v>
      </c>
      <c r="B3505" t="s">
        <v>5631</v>
      </c>
      <c r="C3505" t="s">
        <v>5844</v>
      </c>
      <c r="D3505" t="s">
        <v>34</v>
      </c>
      <c r="E3505">
        <v>1</v>
      </c>
      <c r="F3505">
        <v>3</v>
      </c>
      <c r="G3505" t="s">
        <v>10</v>
      </c>
      <c r="H3505">
        <v>1</v>
      </c>
    </row>
    <row r="3506" spans="1:8" x14ac:dyDescent="0.45">
      <c r="A3506" t="s">
        <v>717</v>
      </c>
      <c r="B3506" t="s">
        <v>5654</v>
      </c>
      <c r="C3506" t="s">
        <v>5867</v>
      </c>
      <c r="D3506" t="s">
        <v>34</v>
      </c>
      <c r="E3506">
        <v>1</v>
      </c>
      <c r="F3506">
        <v>3</v>
      </c>
      <c r="G3506" t="s">
        <v>10</v>
      </c>
      <c r="H3506">
        <v>1</v>
      </c>
    </row>
    <row r="3507" spans="1:8" x14ac:dyDescent="0.45">
      <c r="A3507" t="s">
        <v>717</v>
      </c>
      <c r="B3507" t="s">
        <v>5654</v>
      </c>
      <c r="C3507" t="s">
        <v>5867</v>
      </c>
      <c r="D3507" t="s">
        <v>34</v>
      </c>
      <c r="E3507">
        <v>1</v>
      </c>
      <c r="F3507">
        <v>3</v>
      </c>
      <c r="G3507" t="s">
        <v>9</v>
      </c>
      <c r="H3507">
        <v>1</v>
      </c>
    </row>
    <row r="3508" spans="1:8" x14ac:dyDescent="0.45">
      <c r="A3508" t="s">
        <v>1912</v>
      </c>
      <c r="B3508" t="s">
        <v>5641</v>
      </c>
      <c r="C3508" t="s">
        <v>5854</v>
      </c>
      <c r="D3508" t="s">
        <v>34</v>
      </c>
      <c r="E3508">
        <v>1</v>
      </c>
      <c r="F3508">
        <v>3</v>
      </c>
      <c r="G3508" t="s">
        <v>8</v>
      </c>
      <c r="H3508">
        <v>1</v>
      </c>
    </row>
    <row r="3509" spans="1:8" x14ac:dyDescent="0.45">
      <c r="A3509" t="s">
        <v>1912</v>
      </c>
      <c r="B3509" t="s">
        <v>5641</v>
      </c>
      <c r="C3509" t="s">
        <v>5854</v>
      </c>
      <c r="D3509" t="s">
        <v>34</v>
      </c>
      <c r="E3509">
        <v>1</v>
      </c>
      <c r="F3509">
        <v>3</v>
      </c>
      <c r="G3509" t="s">
        <v>10</v>
      </c>
      <c r="H3509">
        <v>1</v>
      </c>
    </row>
    <row r="3510" spans="1:8" x14ac:dyDescent="0.45">
      <c r="A3510" t="s">
        <v>604</v>
      </c>
      <c r="B3510" t="s">
        <v>5703</v>
      </c>
      <c r="C3510" t="s">
        <v>5916</v>
      </c>
      <c r="D3510" t="s">
        <v>34</v>
      </c>
      <c r="E3510">
        <v>1</v>
      </c>
      <c r="F3510">
        <v>2</v>
      </c>
      <c r="G3510" t="s">
        <v>10</v>
      </c>
      <c r="H3510">
        <v>1</v>
      </c>
    </row>
    <row r="3511" spans="1:8" x14ac:dyDescent="0.45">
      <c r="A3511" t="s">
        <v>4438</v>
      </c>
      <c r="B3511" t="s">
        <v>5631</v>
      </c>
      <c r="C3511" t="s">
        <v>5844</v>
      </c>
      <c r="D3511" t="s">
        <v>34</v>
      </c>
      <c r="E3511">
        <v>1</v>
      </c>
      <c r="F3511">
        <v>3</v>
      </c>
      <c r="G3511" t="s">
        <v>14</v>
      </c>
      <c r="H3511">
        <v>1</v>
      </c>
    </row>
    <row r="3512" spans="1:8" x14ac:dyDescent="0.45">
      <c r="A3512" t="s">
        <v>5528</v>
      </c>
      <c r="B3512" t="s">
        <v>5663</v>
      </c>
      <c r="C3512" t="s">
        <v>5876</v>
      </c>
      <c r="D3512" t="s">
        <v>40</v>
      </c>
      <c r="E3512">
        <v>1</v>
      </c>
      <c r="F3512">
        <v>5</v>
      </c>
      <c r="G3512" t="s">
        <v>8</v>
      </c>
      <c r="H3512">
        <v>1</v>
      </c>
    </row>
    <row r="3513" spans="1:8" x14ac:dyDescent="0.45">
      <c r="A3513" t="s">
        <v>5528</v>
      </c>
      <c r="B3513" t="s">
        <v>5663</v>
      </c>
      <c r="C3513" t="s">
        <v>5876</v>
      </c>
      <c r="D3513" t="s">
        <v>40</v>
      </c>
      <c r="E3513">
        <v>1</v>
      </c>
      <c r="F3513">
        <v>5</v>
      </c>
      <c r="G3513" t="s">
        <v>16</v>
      </c>
      <c r="H3513">
        <v>1</v>
      </c>
    </row>
    <row r="3514" spans="1:8" x14ac:dyDescent="0.45">
      <c r="A3514" t="s">
        <v>5528</v>
      </c>
      <c r="B3514" t="s">
        <v>5663</v>
      </c>
      <c r="C3514" t="s">
        <v>5876</v>
      </c>
      <c r="D3514" t="s">
        <v>40</v>
      </c>
      <c r="E3514">
        <v>1</v>
      </c>
      <c r="F3514">
        <v>5</v>
      </c>
      <c r="G3514" t="s">
        <v>10</v>
      </c>
      <c r="H3514">
        <v>1</v>
      </c>
    </row>
    <row r="3515" spans="1:8" x14ac:dyDescent="0.45">
      <c r="A3515" t="s">
        <v>1384</v>
      </c>
      <c r="B3515" t="s">
        <v>5644</v>
      </c>
      <c r="C3515" t="s">
        <v>5857</v>
      </c>
      <c r="D3515" t="s">
        <v>34</v>
      </c>
      <c r="E3515">
        <v>1</v>
      </c>
      <c r="F3515">
        <v>2</v>
      </c>
      <c r="G3515" t="s">
        <v>8</v>
      </c>
      <c r="H3515">
        <v>1</v>
      </c>
    </row>
    <row r="3516" spans="1:8" x14ac:dyDescent="0.45">
      <c r="A3516" t="s">
        <v>5532</v>
      </c>
      <c r="B3516" t="s">
        <v>5631</v>
      </c>
      <c r="C3516" t="s">
        <v>5844</v>
      </c>
      <c r="D3516" t="s">
        <v>34</v>
      </c>
      <c r="E3516">
        <v>1</v>
      </c>
      <c r="F3516">
        <v>2</v>
      </c>
      <c r="G3516" t="s">
        <v>10</v>
      </c>
      <c r="H3516">
        <v>1</v>
      </c>
    </row>
    <row r="3517" spans="1:8" x14ac:dyDescent="0.45">
      <c r="A3517" t="s">
        <v>3624</v>
      </c>
      <c r="B3517" t="s">
        <v>5623</v>
      </c>
      <c r="C3517" t="s">
        <v>5836</v>
      </c>
      <c r="D3517" t="s">
        <v>40</v>
      </c>
      <c r="E3517">
        <v>1</v>
      </c>
      <c r="F3517">
        <v>3</v>
      </c>
      <c r="G3517" t="s">
        <v>10</v>
      </c>
      <c r="H3517">
        <v>1</v>
      </c>
    </row>
    <row r="3518" spans="1:8" x14ac:dyDescent="0.45">
      <c r="A3518" t="s">
        <v>3624</v>
      </c>
      <c r="B3518" t="s">
        <v>5623</v>
      </c>
      <c r="C3518" t="s">
        <v>5836</v>
      </c>
      <c r="D3518" t="s">
        <v>40</v>
      </c>
      <c r="E3518">
        <v>1</v>
      </c>
      <c r="F3518">
        <v>3</v>
      </c>
      <c r="G3518" t="s">
        <v>9</v>
      </c>
      <c r="H3518">
        <v>1</v>
      </c>
    </row>
    <row r="3519" spans="1:8" x14ac:dyDescent="0.45">
      <c r="A3519" t="s">
        <v>2700</v>
      </c>
      <c r="B3519" t="s">
        <v>5644</v>
      </c>
      <c r="C3519" t="s">
        <v>5857</v>
      </c>
      <c r="D3519" t="s">
        <v>34</v>
      </c>
      <c r="E3519">
        <v>1</v>
      </c>
      <c r="F3519">
        <v>2</v>
      </c>
      <c r="G3519" t="s">
        <v>8</v>
      </c>
      <c r="H3519">
        <v>1</v>
      </c>
    </row>
    <row r="3520" spans="1:8" x14ac:dyDescent="0.45">
      <c r="A3520" t="s">
        <v>1699</v>
      </c>
      <c r="B3520" t="s">
        <v>5709</v>
      </c>
      <c r="C3520" t="s">
        <v>5922</v>
      </c>
      <c r="D3520" t="s">
        <v>34</v>
      </c>
      <c r="E3520">
        <v>1</v>
      </c>
      <c r="F3520">
        <v>1</v>
      </c>
      <c r="G3520" t="s">
        <v>9</v>
      </c>
      <c r="H3520">
        <v>1</v>
      </c>
    </row>
    <row r="3521" spans="1:8" x14ac:dyDescent="0.45">
      <c r="A3521" t="s">
        <v>3162</v>
      </c>
      <c r="B3521" t="s">
        <v>5651</v>
      </c>
      <c r="C3521" t="s">
        <v>5864</v>
      </c>
      <c r="D3521" t="s">
        <v>34</v>
      </c>
      <c r="E3521">
        <v>1</v>
      </c>
      <c r="F3521">
        <v>3</v>
      </c>
      <c r="G3521" t="s">
        <v>10</v>
      </c>
      <c r="H3521">
        <v>1</v>
      </c>
    </row>
    <row r="3522" spans="1:8" x14ac:dyDescent="0.45">
      <c r="A3522" t="s">
        <v>3162</v>
      </c>
      <c r="B3522" t="s">
        <v>5651</v>
      </c>
      <c r="C3522" t="s">
        <v>5864</v>
      </c>
      <c r="D3522" t="s">
        <v>34</v>
      </c>
      <c r="E3522">
        <v>1</v>
      </c>
      <c r="F3522">
        <v>3</v>
      </c>
      <c r="G3522" t="s">
        <v>14</v>
      </c>
      <c r="H3522">
        <v>1</v>
      </c>
    </row>
    <row r="3523" spans="1:8" x14ac:dyDescent="0.45">
      <c r="A3523" t="s">
        <v>4630</v>
      </c>
      <c r="B3523" t="s">
        <v>5631</v>
      </c>
      <c r="C3523" t="s">
        <v>5844</v>
      </c>
      <c r="D3523" t="s">
        <v>34</v>
      </c>
      <c r="E3523">
        <v>1</v>
      </c>
      <c r="F3523">
        <v>3</v>
      </c>
      <c r="G3523" t="s">
        <v>9</v>
      </c>
      <c r="H3523">
        <v>1</v>
      </c>
    </row>
    <row r="3524" spans="1:8" x14ac:dyDescent="0.45">
      <c r="A3524" t="s">
        <v>4630</v>
      </c>
      <c r="B3524" t="s">
        <v>5631</v>
      </c>
      <c r="C3524" t="s">
        <v>5844</v>
      </c>
      <c r="D3524" t="s">
        <v>34</v>
      </c>
      <c r="E3524">
        <v>1</v>
      </c>
      <c r="F3524">
        <v>3</v>
      </c>
      <c r="G3524" t="s">
        <v>8</v>
      </c>
      <c r="H3524">
        <v>1</v>
      </c>
    </row>
    <row r="3525" spans="1:8" x14ac:dyDescent="0.45">
      <c r="A3525" t="s">
        <v>935</v>
      </c>
      <c r="B3525" t="s">
        <v>5632</v>
      </c>
      <c r="C3525" t="s">
        <v>5845</v>
      </c>
      <c r="D3525" t="s">
        <v>40</v>
      </c>
      <c r="E3525">
        <v>1</v>
      </c>
      <c r="F3525">
        <v>3</v>
      </c>
      <c r="G3525" t="s">
        <v>10</v>
      </c>
      <c r="H3525">
        <v>1</v>
      </c>
    </row>
    <row r="3526" spans="1:8" x14ac:dyDescent="0.45">
      <c r="A3526" t="s">
        <v>935</v>
      </c>
      <c r="B3526" t="s">
        <v>5632</v>
      </c>
      <c r="C3526" t="s">
        <v>5845</v>
      </c>
      <c r="D3526" t="s">
        <v>40</v>
      </c>
      <c r="E3526">
        <v>1</v>
      </c>
      <c r="F3526">
        <v>3</v>
      </c>
      <c r="G3526" t="s">
        <v>8</v>
      </c>
      <c r="H3526">
        <v>1</v>
      </c>
    </row>
    <row r="3527" spans="1:8" x14ac:dyDescent="0.45">
      <c r="A3527" t="s">
        <v>1876</v>
      </c>
      <c r="B3527" t="s">
        <v>5641</v>
      </c>
      <c r="C3527" t="s">
        <v>5854</v>
      </c>
      <c r="D3527" t="s">
        <v>34</v>
      </c>
      <c r="E3527">
        <v>1</v>
      </c>
      <c r="F3527">
        <v>3</v>
      </c>
      <c r="G3527" t="s">
        <v>8</v>
      </c>
      <c r="H3527">
        <v>1</v>
      </c>
    </row>
    <row r="3528" spans="1:8" x14ac:dyDescent="0.45">
      <c r="A3528" t="s">
        <v>1876</v>
      </c>
      <c r="B3528" t="s">
        <v>5641</v>
      </c>
      <c r="C3528" t="s">
        <v>5854</v>
      </c>
      <c r="D3528" t="s">
        <v>34</v>
      </c>
      <c r="E3528">
        <v>1</v>
      </c>
      <c r="F3528">
        <v>3</v>
      </c>
      <c r="G3528" t="s">
        <v>10</v>
      </c>
      <c r="H3528">
        <v>1</v>
      </c>
    </row>
    <row r="3529" spans="1:8" x14ac:dyDescent="0.45">
      <c r="A3529" t="s">
        <v>3512</v>
      </c>
      <c r="B3529" t="s">
        <v>5652</v>
      </c>
      <c r="C3529" t="s">
        <v>5865</v>
      </c>
      <c r="D3529" t="s">
        <v>34</v>
      </c>
      <c r="E3529">
        <v>1</v>
      </c>
      <c r="F3529">
        <v>4</v>
      </c>
      <c r="G3529" t="s">
        <v>8</v>
      </c>
      <c r="H3529">
        <v>1</v>
      </c>
    </row>
    <row r="3530" spans="1:8" x14ac:dyDescent="0.45">
      <c r="A3530" t="s">
        <v>3512</v>
      </c>
      <c r="B3530" t="s">
        <v>5652</v>
      </c>
      <c r="C3530" t="s">
        <v>5865</v>
      </c>
      <c r="D3530" t="s">
        <v>34</v>
      </c>
      <c r="E3530">
        <v>1</v>
      </c>
      <c r="F3530">
        <v>4</v>
      </c>
      <c r="G3530" t="s">
        <v>16</v>
      </c>
      <c r="H3530">
        <v>1</v>
      </c>
    </row>
    <row r="3531" spans="1:8" x14ac:dyDescent="0.45">
      <c r="A3531" t="s">
        <v>3512</v>
      </c>
      <c r="B3531" t="s">
        <v>5652</v>
      </c>
      <c r="C3531" t="s">
        <v>5865</v>
      </c>
      <c r="D3531" t="s">
        <v>34</v>
      </c>
      <c r="E3531">
        <v>1</v>
      </c>
      <c r="F3531">
        <v>4</v>
      </c>
      <c r="G3531" t="s">
        <v>10</v>
      </c>
      <c r="H3531">
        <v>1</v>
      </c>
    </row>
    <row r="3532" spans="1:8" x14ac:dyDescent="0.45">
      <c r="A3532" t="s">
        <v>4783</v>
      </c>
      <c r="B3532" t="s">
        <v>5752</v>
      </c>
      <c r="C3532" t="s">
        <v>5965</v>
      </c>
      <c r="D3532" t="s">
        <v>34</v>
      </c>
      <c r="E3532">
        <v>1</v>
      </c>
      <c r="F3532">
        <v>2</v>
      </c>
      <c r="G3532" t="s">
        <v>8</v>
      </c>
      <c r="H3532">
        <v>1</v>
      </c>
    </row>
    <row r="3533" spans="1:8" x14ac:dyDescent="0.45">
      <c r="A3533" t="s">
        <v>3863</v>
      </c>
      <c r="B3533" t="s">
        <v>5651</v>
      </c>
      <c r="C3533" t="s">
        <v>5864</v>
      </c>
      <c r="D3533" t="s">
        <v>40</v>
      </c>
      <c r="E3533">
        <v>1</v>
      </c>
      <c r="F3533">
        <v>4</v>
      </c>
      <c r="G3533" t="s">
        <v>8</v>
      </c>
      <c r="H3533">
        <v>1</v>
      </c>
    </row>
    <row r="3534" spans="1:8" x14ac:dyDescent="0.45">
      <c r="A3534" t="s">
        <v>3863</v>
      </c>
      <c r="B3534" t="s">
        <v>5651</v>
      </c>
      <c r="C3534" t="s">
        <v>5864</v>
      </c>
      <c r="D3534" t="s">
        <v>40</v>
      </c>
      <c r="E3534">
        <v>1</v>
      </c>
      <c r="F3534">
        <v>4</v>
      </c>
      <c r="G3534" t="s">
        <v>9</v>
      </c>
      <c r="H3534">
        <v>1</v>
      </c>
    </row>
    <row r="3535" spans="1:8" x14ac:dyDescent="0.45">
      <c r="A3535" t="s">
        <v>3863</v>
      </c>
      <c r="B3535" t="s">
        <v>5651</v>
      </c>
      <c r="C3535" t="s">
        <v>5864</v>
      </c>
      <c r="D3535" t="s">
        <v>40</v>
      </c>
      <c r="E3535">
        <v>1</v>
      </c>
      <c r="F3535">
        <v>4</v>
      </c>
      <c r="G3535" t="s">
        <v>10</v>
      </c>
      <c r="H3535">
        <v>1</v>
      </c>
    </row>
    <row r="3536" spans="1:8" x14ac:dyDescent="0.45">
      <c r="A3536" t="s">
        <v>2433</v>
      </c>
      <c r="B3536" t="s">
        <v>5641</v>
      </c>
      <c r="C3536" t="s">
        <v>5854</v>
      </c>
      <c r="D3536" t="s">
        <v>40</v>
      </c>
      <c r="E3536">
        <v>1</v>
      </c>
      <c r="F3536">
        <v>4</v>
      </c>
      <c r="G3536" t="s">
        <v>8</v>
      </c>
      <c r="H3536">
        <v>1</v>
      </c>
    </row>
    <row r="3537" spans="1:8" x14ac:dyDescent="0.45">
      <c r="A3537" t="s">
        <v>2433</v>
      </c>
      <c r="B3537" t="s">
        <v>5641</v>
      </c>
      <c r="C3537" t="s">
        <v>5854</v>
      </c>
      <c r="D3537" t="s">
        <v>40</v>
      </c>
      <c r="E3537">
        <v>1</v>
      </c>
      <c r="F3537">
        <v>4</v>
      </c>
      <c r="G3537" t="s">
        <v>9</v>
      </c>
      <c r="H3537">
        <v>1</v>
      </c>
    </row>
    <row r="3538" spans="1:8" x14ac:dyDescent="0.45">
      <c r="A3538" t="s">
        <v>2433</v>
      </c>
      <c r="B3538" t="s">
        <v>5641</v>
      </c>
      <c r="C3538" t="s">
        <v>5854</v>
      </c>
      <c r="D3538" t="s">
        <v>40</v>
      </c>
      <c r="E3538">
        <v>1</v>
      </c>
      <c r="F3538">
        <v>4</v>
      </c>
      <c r="G3538" t="s">
        <v>16</v>
      </c>
      <c r="H3538">
        <v>1</v>
      </c>
    </row>
    <row r="3539" spans="1:8" x14ac:dyDescent="0.45">
      <c r="A3539" t="s">
        <v>1277</v>
      </c>
      <c r="B3539" t="s">
        <v>5670</v>
      </c>
      <c r="C3539" t="s">
        <v>5883</v>
      </c>
      <c r="D3539" t="s">
        <v>40</v>
      </c>
      <c r="E3539">
        <v>1</v>
      </c>
      <c r="F3539">
        <v>2</v>
      </c>
      <c r="G3539" t="s">
        <v>10</v>
      </c>
      <c r="H3539">
        <v>1</v>
      </c>
    </row>
    <row r="3540" spans="1:8" x14ac:dyDescent="0.45">
      <c r="A3540" t="s">
        <v>93</v>
      </c>
      <c r="B3540" t="s">
        <v>5632</v>
      </c>
      <c r="C3540" t="s">
        <v>5845</v>
      </c>
      <c r="D3540" t="s">
        <v>34</v>
      </c>
      <c r="E3540">
        <v>1</v>
      </c>
      <c r="F3540">
        <v>6</v>
      </c>
      <c r="G3540" t="s">
        <v>8</v>
      </c>
      <c r="H3540">
        <v>1</v>
      </c>
    </row>
    <row r="3541" spans="1:8" x14ac:dyDescent="0.45">
      <c r="A3541" t="s">
        <v>93</v>
      </c>
      <c r="B3541" t="s">
        <v>5632</v>
      </c>
      <c r="C3541" t="s">
        <v>5845</v>
      </c>
      <c r="D3541" t="s">
        <v>34</v>
      </c>
      <c r="E3541">
        <v>1</v>
      </c>
      <c r="F3541">
        <v>6</v>
      </c>
      <c r="G3541" t="s">
        <v>16</v>
      </c>
      <c r="H3541">
        <v>1</v>
      </c>
    </row>
    <row r="3542" spans="1:8" x14ac:dyDescent="0.45">
      <c r="A3542" t="s">
        <v>93</v>
      </c>
      <c r="B3542" t="s">
        <v>5632</v>
      </c>
      <c r="C3542" t="s">
        <v>5845</v>
      </c>
      <c r="D3542" t="s">
        <v>34</v>
      </c>
      <c r="E3542">
        <v>1</v>
      </c>
      <c r="F3542">
        <v>6</v>
      </c>
      <c r="G3542" t="s">
        <v>14</v>
      </c>
      <c r="H3542">
        <v>1</v>
      </c>
    </row>
    <row r="3543" spans="1:8" x14ac:dyDescent="0.45">
      <c r="A3543" t="s">
        <v>93</v>
      </c>
      <c r="B3543" t="s">
        <v>5632</v>
      </c>
      <c r="C3543" t="s">
        <v>5845</v>
      </c>
      <c r="D3543" t="s">
        <v>34</v>
      </c>
      <c r="E3543">
        <v>1</v>
      </c>
      <c r="F3543">
        <v>6</v>
      </c>
      <c r="G3543" t="s">
        <v>10</v>
      </c>
      <c r="H3543">
        <v>1</v>
      </c>
    </row>
    <row r="3544" spans="1:8" x14ac:dyDescent="0.45">
      <c r="A3544" t="s">
        <v>93</v>
      </c>
      <c r="B3544" t="s">
        <v>5632</v>
      </c>
      <c r="C3544" t="s">
        <v>5845</v>
      </c>
      <c r="D3544" t="s">
        <v>34</v>
      </c>
      <c r="E3544">
        <v>1</v>
      </c>
      <c r="F3544">
        <v>6</v>
      </c>
      <c r="G3544" t="s">
        <v>9</v>
      </c>
      <c r="H3544">
        <v>1</v>
      </c>
    </row>
    <row r="3545" spans="1:8" x14ac:dyDescent="0.45">
      <c r="A3545" t="s">
        <v>5556</v>
      </c>
      <c r="B3545" t="s">
        <v>5659</v>
      </c>
      <c r="C3545" t="s">
        <v>5872</v>
      </c>
      <c r="D3545" t="s">
        <v>40</v>
      </c>
      <c r="E3545">
        <v>1</v>
      </c>
      <c r="F3545">
        <v>2</v>
      </c>
      <c r="G3545" t="s">
        <v>8</v>
      </c>
      <c r="H3545">
        <v>1</v>
      </c>
    </row>
    <row r="3546" spans="1:8" x14ac:dyDescent="0.45">
      <c r="A3546" t="s">
        <v>4134</v>
      </c>
      <c r="B3546" t="s">
        <v>5651</v>
      </c>
      <c r="C3546" t="s">
        <v>5864</v>
      </c>
      <c r="D3546" t="s">
        <v>34</v>
      </c>
      <c r="E3546">
        <v>1</v>
      </c>
      <c r="F3546">
        <v>4</v>
      </c>
      <c r="G3546" t="s">
        <v>14</v>
      </c>
      <c r="H3546">
        <v>1</v>
      </c>
    </row>
    <row r="3547" spans="1:8" x14ac:dyDescent="0.45">
      <c r="A3547" t="s">
        <v>4134</v>
      </c>
      <c r="B3547" t="s">
        <v>5651</v>
      </c>
      <c r="C3547" t="s">
        <v>5864</v>
      </c>
      <c r="D3547" t="s">
        <v>34</v>
      </c>
      <c r="E3547">
        <v>1</v>
      </c>
      <c r="F3547">
        <v>4</v>
      </c>
      <c r="G3547" t="s">
        <v>10</v>
      </c>
      <c r="H3547">
        <v>1</v>
      </c>
    </row>
    <row r="3548" spans="1:8" x14ac:dyDescent="0.45">
      <c r="A3548" t="s">
        <v>4134</v>
      </c>
      <c r="B3548" t="s">
        <v>5651</v>
      </c>
      <c r="C3548" t="s">
        <v>5864</v>
      </c>
      <c r="D3548" t="s">
        <v>34</v>
      </c>
      <c r="E3548">
        <v>1</v>
      </c>
      <c r="F3548">
        <v>4</v>
      </c>
      <c r="G3548" t="s">
        <v>9</v>
      </c>
      <c r="H3548">
        <v>1</v>
      </c>
    </row>
    <row r="3549" spans="1:8" x14ac:dyDescent="0.45">
      <c r="A3549" t="s">
        <v>2332</v>
      </c>
      <c r="B3549" t="s">
        <v>5789</v>
      </c>
      <c r="C3549" t="s">
        <v>6002</v>
      </c>
      <c r="D3549" t="s">
        <v>40</v>
      </c>
      <c r="E3549">
        <v>1</v>
      </c>
      <c r="F3549">
        <v>5</v>
      </c>
      <c r="G3549" t="s">
        <v>9</v>
      </c>
      <c r="H3549">
        <v>1</v>
      </c>
    </row>
    <row r="3550" spans="1:8" x14ac:dyDescent="0.45">
      <c r="A3550" t="s">
        <v>2332</v>
      </c>
      <c r="B3550" t="s">
        <v>5789</v>
      </c>
      <c r="C3550" t="s">
        <v>6002</v>
      </c>
      <c r="D3550" t="s">
        <v>40</v>
      </c>
      <c r="E3550">
        <v>1</v>
      </c>
      <c r="F3550">
        <v>5</v>
      </c>
      <c r="G3550" t="s">
        <v>16</v>
      </c>
      <c r="H3550">
        <v>1</v>
      </c>
    </row>
    <row r="3551" spans="1:8" x14ac:dyDescent="0.45">
      <c r="A3551" t="s">
        <v>2332</v>
      </c>
      <c r="B3551" t="s">
        <v>5789</v>
      </c>
      <c r="C3551" t="s">
        <v>6002</v>
      </c>
      <c r="D3551" t="s">
        <v>40</v>
      </c>
      <c r="E3551">
        <v>1</v>
      </c>
      <c r="F3551">
        <v>5</v>
      </c>
      <c r="G3551" t="s">
        <v>8</v>
      </c>
      <c r="H3551">
        <v>1</v>
      </c>
    </row>
    <row r="3552" spans="1:8" x14ac:dyDescent="0.45">
      <c r="A3552" t="s">
        <v>2332</v>
      </c>
      <c r="B3552" t="s">
        <v>5789</v>
      </c>
      <c r="C3552" t="s">
        <v>6002</v>
      </c>
      <c r="D3552" t="s">
        <v>40</v>
      </c>
      <c r="E3552">
        <v>1</v>
      </c>
      <c r="F3552">
        <v>5</v>
      </c>
      <c r="G3552" t="s">
        <v>10</v>
      </c>
      <c r="H3552">
        <v>1</v>
      </c>
    </row>
    <row r="3553" spans="1:8" x14ac:dyDescent="0.45">
      <c r="A3553" t="s">
        <v>1185</v>
      </c>
      <c r="B3553" t="s">
        <v>5651</v>
      </c>
      <c r="C3553" t="s">
        <v>5864</v>
      </c>
      <c r="D3553" t="s">
        <v>34</v>
      </c>
      <c r="E3553">
        <v>1</v>
      </c>
      <c r="F3553">
        <v>4</v>
      </c>
      <c r="G3553" t="s">
        <v>8</v>
      </c>
      <c r="H3553">
        <v>1</v>
      </c>
    </row>
    <row r="3554" spans="1:8" x14ac:dyDescent="0.45">
      <c r="A3554" t="s">
        <v>1185</v>
      </c>
      <c r="B3554" t="s">
        <v>5651</v>
      </c>
      <c r="C3554" t="s">
        <v>5864</v>
      </c>
      <c r="D3554" t="s">
        <v>34</v>
      </c>
      <c r="E3554">
        <v>1</v>
      </c>
      <c r="F3554">
        <v>4</v>
      </c>
      <c r="G3554" t="s">
        <v>10</v>
      </c>
      <c r="H3554">
        <v>1</v>
      </c>
    </row>
    <row r="3555" spans="1:8" x14ac:dyDescent="0.45">
      <c r="A3555" t="s">
        <v>1185</v>
      </c>
      <c r="B3555" t="s">
        <v>5651</v>
      </c>
      <c r="C3555" t="s">
        <v>5864</v>
      </c>
      <c r="D3555" t="s">
        <v>34</v>
      </c>
      <c r="E3555">
        <v>1</v>
      </c>
      <c r="F3555">
        <v>4</v>
      </c>
      <c r="G3555" t="s">
        <v>14</v>
      </c>
      <c r="H3555">
        <v>1</v>
      </c>
    </row>
    <row r="3556" spans="1:8" x14ac:dyDescent="0.45">
      <c r="A3556" t="s">
        <v>3183</v>
      </c>
      <c r="B3556" t="s">
        <v>5640</v>
      </c>
      <c r="C3556" t="s">
        <v>5853</v>
      </c>
      <c r="D3556" t="s">
        <v>34</v>
      </c>
      <c r="E3556">
        <v>1</v>
      </c>
      <c r="F3556">
        <v>4</v>
      </c>
      <c r="G3556" t="s">
        <v>9</v>
      </c>
      <c r="H3556">
        <v>1</v>
      </c>
    </row>
    <row r="3557" spans="1:8" x14ac:dyDescent="0.45">
      <c r="A3557" t="s">
        <v>3183</v>
      </c>
      <c r="B3557" t="s">
        <v>5640</v>
      </c>
      <c r="C3557" t="s">
        <v>5853</v>
      </c>
      <c r="D3557" t="s">
        <v>34</v>
      </c>
      <c r="E3557">
        <v>1</v>
      </c>
      <c r="F3557">
        <v>4</v>
      </c>
      <c r="G3557" t="s">
        <v>10</v>
      </c>
      <c r="H3557">
        <v>1</v>
      </c>
    </row>
    <row r="3558" spans="1:8" x14ac:dyDescent="0.45">
      <c r="A3558" t="s">
        <v>3183</v>
      </c>
      <c r="B3558" t="s">
        <v>5640</v>
      </c>
      <c r="C3558" t="s">
        <v>5853</v>
      </c>
      <c r="D3558" t="s">
        <v>34</v>
      </c>
      <c r="E3558">
        <v>1</v>
      </c>
      <c r="F3558">
        <v>4</v>
      </c>
      <c r="G3558" t="s">
        <v>8</v>
      </c>
      <c r="H3558">
        <v>1</v>
      </c>
    </row>
    <row r="3559" spans="1:8" x14ac:dyDescent="0.45">
      <c r="A3559" t="s">
        <v>4462</v>
      </c>
      <c r="B3559" t="s">
        <v>5654</v>
      </c>
      <c r="C3559" t="s">
        <v>5867</v>
      </c>
      <c r="D3559" t="s">
        <v>40</v>
      </c>
      <c r="E3559">
        <v>1</v>
      </c>
      <c r="F3559">
        <v>3</v>
      </c>
      <c r="G3559" t="s">
        <v>8</v>
      </c>
      <c r="H3559">
        <v>1</v>
      </c>
    </row>
    <row r="3560" spans="1:8" x14ac:dyDescent="0.45">
      <c r="A3560" t="s">
        <v>4462</v>
      </c>
      <c r="B3560" t="s">
        <v>5654</v>
      </c>
      <c r="C3560" t="s">
        <v>5867</v>
      </c>
      <c r="D3560" t="s">
        <v>40</v>
      </c>
      <c r="E3560">
        <v>1</v>
      </c>
      <c r="F3560">
        <v>3</v>
      </c>
      <c r="G3560" t="s">
        <v>10</v>
      </c>
      <c r="H3560">
        <v>1</v>
      </c>
    </row>
    <row r="3561" spans="1:8" x14ac:dyDescent="0.45">
      <c r="A3561" t="s">
        <v>636</v>
      </c>
      <c r="B3561" t="s">
        <v>5651</v>
      </c>
      <c r="C3561" t="s">
        <v>5864</v>
      </c>
      <c r="D3561" t="s">
        <v>34</v>
      </c>
      <c r="E3561">
        <v>1</v>
      </c>
      <c r="F3561">
        <v>5</v>
      </c>
      <c r="G3561" t="s">
        <v>10</v>
      </c>
      <c r="H3561">
        <v>1</v>
      </c>
    </row>
    <row r="3562" spans="1:8" x14ac:dyDescent="0.45">
      <c r="A3562" t="s">
        <v>636</v>
      </c>
      <c r="B3562" t="s">
        <v>5651</v>
      </c>
      <c r="C3562" t="s">
        <v>5864</v>
      </c>
      <c r="D3562" t="s">
        <v>34</v>
      </c>
      <c r="E3562">
        <v>1</v>
      </c>
      <c r="F3562">
        <v>5</v>
      </c>
      <c r="G3562" t="s">
        <v>9</v>
      </c>
      <c r="H3562">
        <v>1</v>
      </c>
    </row>
    <row r="3563" spans="1:8" x14ac:dyDescent="0.45">
      <c r="A3563" t="s">
        <v>636</v>
      </c>
      <c r="B3563" t="s">
        <v>5651</v>
      </c>
      <c r="C3563" t="s">
        <v>5864</v>
      </c>
      <c r="D3563" t="s">
        <v>34</v>
      </c>
      <c r="E3563">
        <v>1</v>
      </c>
      <c r="F3563">
        <v>5</v>
      </c>
      <c r="G3563" t="s">
        <v>8</v>
      </c>
      <c r="H3563">
        <v>1</v>
      </c>
    </row>
    <row r="3564" spans="1:8" x14ac:dyDescent="0.45">
      <c r="A3564" t="s">
        <v>636</v>
      </c>
      <c r="B3564" t="s">
        <v>5651</v>
      </c>
      <c r="C3564" t="s">
        <v>5864</v>
      </c>
      <c r="D3564" t="s">
        <v>34</v>
      </c>
      <c r="E3564">
        <v>1</v>
      </c>
      <c r="F3564">
        <v>5</v>
      </c>
      <c r="G3564" t="s">
        <v>14</v>
      </c>
      <c r="H3564">
        <v>1</v>
      </c>
    </row>
    <row r="3565" spans="1:8" x14ac:dyDescent="0.45">
      <c r="A3565" t="s">
        <v>2241</v>
      </c>
      <c r="B3565" t="s">
        <v>5734</v>
      </c>
      <c r="C3565" t="s">
        <v>5947</v>
      </c>
      <c r="D3565" t="s">
        <v>34</v>
      </c>
      <c r="E3565">
        <v>1</v>
      </c>
      <c r="F3565">
        <v>3</v>
      </c>
      <c r="G3565" t="s">
        <v>16</v>
      </c>
      <c r="H3565">
        <v>1</v>
      </c>
    </row>
    <row r="3566" spans="1:8" x14ac:dyDescent="0.45">
      <c r="A3566" t="s">
        <v>2241</v>
      </c>
      <c r="B3566" t="s">
        <v>5734</v>
      </c>
      <c r="C3566" t="s">
        <v>5947</v>
      </c>
      <c r="D3566" t="s">
        <v>34</v>
      </c>
      <c r="E3566">
        <v>1</v>
      </c>
      <c r="F3566">
        <v>3</v>
      </c>
      <c r="G3566" t="s">
        <v>10</v>
      </c>
      <c r="H3566">
        <v>1</v>
      </c>
    </row>
    <row r="3567" spans="1:8" x14ac:dyDescent="0.45">
      <c r="A3567" t="s">
        <v>3582</v>
      </c>
      <c r="B3567" t="s">
        <v>5624</v>
      </c>
      <c r="C3567" t="s">
        <v>5837</v>
      </c>
      <c r="D3567" t="s">
        <v>133</v>
      </c>
      <c r="E3567">
        <v>1</v>
      </c>
      <c r="F3567">
        <v>3</v>
      </c>
      <c r="G3567" t="s">
        <v>10</v>
      </c>
      <c r="H3567">
        <v>1</v>
      </c>
    </row>
    <row r="3568" spans="1:8" x14ac:dyDescent="0.45">
      <c r="A3568" t="s">
        <v>3582</v>
      </c>
      <c r="B3568" t="s">
        <v>5624</v>
      </c>
      <c r="C3568" t="s">
        <v>5837</v>
      </c>
      <c r="D3568" t="s">
        <v>133</v>
      </c>
      <c r="E3568">
        <v>1</v>
      </c>
      <c r="F3568">
        <v>3</v>
      </c>
      <c r="G3568" t="s">
        <v>8</v>
      </c>
      <c r="H3568">
        <v>1</v>
      </c>
    </row>
    <row r="3569" spans="1:8" x14ac:dyDescent="0.45">
      <c r="A3569" t="s">
        <v>4845</v>
      </c>
      <c r="B3569" t="s">
        <v>5638</v>
      </c>
      <c r="C3569" t="s">
        <v>5851</v>
      </c>
      <c r="D3569" t="s">
        <v>34</v>
      </c>
      <c r="E3569">
        <v>1</v>
      </c>
      <c r="F3569">
        <v>5</v>
      </c>
      <c r="G3569" t="s">
        <v>8</v>
      </c>
      <c r="H3569">
        <v>1</v>
      </c>
    </row>
    <row r="3570" spans="1:8" x14ac:dyDescent="0.45">
      <c r="A3570" t="s">
        <v>4845</v>
      </c>
      <c r="B3570" t="s">
        <v>5638</v>
      </c>
      <c r="C3570" t="s">
        <v>5851</v>
      </c>
      <c r="D3570" t="s">
        <v>34</v>
      </c>
      <c r="E3570">
        <v>1</v>
      </c>
      <c r="F3570">
        <v>5</v>
      </c>
      <c r="G3570" t="s">
        <v>16</v>
      </c>
      <c r="H3570">
        <v>1</v>
      </c>
    </row>
    <row r="3571" spans="1:8" x14ac:dyDescent="0.45">
      <c r="A3571" t="s">
        <v>4845</v>
      </c>
      <c r="B3571" t="s">
        <v>5638</v>
      </c>
      <c r="C3571" t="s">
        <v>5851</v>
      </c>
      <c r="D3571" t="s">
        <v>34</v>
      </c>
      <c r="E3571">
        <v>1</v>
      </c>
      <c r="F3571">
        <v>5</v>
      </c>
      <c r="G3571" t="s">
        <v>9</v>
      </c>
      <c r="H3571">
        <v>1</v>
      </c>
    </row>
    <row r="3572" spans="1:8" x14ac:dyDescent="0.45">
      <c r="A3572" t="s">
        <v>242</v>
      </c>
      <c r="B3572" t="s">
        <v>5757</v>
      </c>
      <c r="C3572" t="s">
        <v>5970</v>
      </c>
      <c r="D3572" t="s">
        <v>40</v>
      </c>
      <c r="E3572">
        <v>1</v>
      </c>
      <c r="F3572">
        <v>4</v>
      </c>
      <c r="G3572" t="s">
        <v>16</v>
      </c>
      <c r="H3572">
        <v>1</v>
      </c>
    </row>
    <row r="3573" spans="1:8" x14ac:dyDescent="0.45">
      <c r="A3573" t="s">
        <v>242</v>
      </c>
      <c r="B3573" t="s">
        <v>5757</v>
      </c>
      <c r="C3573" t="s">
        <v>5970</v>
      </c>
      <c r="D3573" t="s">
        <v>40</v>
      </c>
      <c r="E3573">
        <v>1</v>
      </c>
      <c r="F3573">
        <v>4</v>
      </c>
      <c r="G3573" t="s">
        <v>10</v>
      </c>
      <c r="H3573">
        <v>1</v>
      </c>
    </row>
    <row r="3574" spans="1:8" x14ac:dyDescent="0.45">
      <c r="A3574" t="s">
        <v>242</v>
      </c>
      <c r="B3574" t="s">
        <v>5757</v>
      </c>
      <c r="C3574" t="s">
        <v>5970</v>
      </c>
      <c r="D3574" t="s">
        <v>40</v>
      </c>
      <c r="E3574">
        <v>1</v>
      </c>
      <c r="F3574">
        <v>4</v>
      </c>
      <c r="G3574" t="s">
        <v>8</v>
      </c>
      <c r="H3574">
        <v>1</v>
      </c>
    </row>
    <row r="3575" spans="1:8" x14ac:dyDescent="0.45">
      <c r="A3575" t="s">
        <v>1879</v>
      </c>
      <c r="B3575" t="s">
        <v>5654</v>
      </c>
      <c r="C3575" t="s">
        <v>5867</v>
      </c>
      <c r="D3575" t="s">
        <v>40</v>
      </c>
      <c r="E3575">
        <v>1</v>
      </c>
      <c r="F3575">
        <v>2</v>
      </c>
      <c r="G3575" t="s">
        <v>10</v>
      </c>
      <c r="H3575">
        <v>1</v>
      </c>
    </row>
    <row r="3576" spans="1:8" x14ac:dyDescent="0.45">
      <c r="A3576" t="s">
        <v>2494</v>
      </c>
      <c r="B3576" t="s">
        <v>5641</v>
      </c>
      <c r="C3576" t="s">
        <v>5854</v>
      </c>
      <c r="D3576" t="s">
        <v>34</v>
      </c>
      <c r="E3576">
        <v>1</v>
      </c>
      <c r="F3576">
        <v>3</v>
      </c>
      <c r="G3576" t="s">
        <v>14</v>
      </c>
      <c r="H3576">
        <v>1</v>
      </c>
    </row>
    <row r="3577" spans="1:8" x14ac:dyDescent="0.45">
      <c r="A3577" t="s">
        <v>996</v>
      </c>
      <c r="B3577" t="s">
        <v>5644</v>
      </c>
      <c r="C3577" t="s">
        <v>5857</v>
      </c>
      <c r="D3577" t="s">
        <v>34</v>
      </c>
      <c r="E3577">
        <v>1</v>
      </c>
      <c r="F3577">
        <v>5</v>
      </c>
      <c r="G3577" t="s">
        <v>14</v>
      </c>
      <c r="H3577">
        <v>1</v>
      </c>
    </row>
    <row r="3578" spans="1:8" x14ac:dyDescent="0.45">
      <c r="A3578" t="s">
        <v>996</v>
      </c>
      <c r="B3578" t="s">
        <v>5644</v>
      </c>
      <c r="C3578" t="s">
        <v>5857</v>
      </c>
      <c r="D3578" t="s">
        <v>34</v>
      </c>
      <c r="E3578">
        <v>1</v>
      </c>
      <c r="F3578">
        <v>5</v>
      </c>
      <c r="G3578" t="s">
        <v>10</v>
      </c>
      <c r="H3578">
        <v>1</v>
      </c>
    </row>
    <row r="3579" spans="1:8" x14ac:dyDescent="0.45">
      <c r="A3579" t="s">
        <v>996</v>
      </c>
      <c r="B3579" t="s">
        <v>5644</v>
      </c>
      <c r="C3579" t="s">
        <v>5857</v>
      </c>
      <c r="D3579" t="s">
        <v>34</v>
      </c>
      <c r="E3579">
        <v>1</v>
      </c>
      <c r="F3579">
        <v>5</v>
      </c>
      <c r="G3579" t="s">
        <v>8</v>
      </c>
      <c r="H3579">
        <v>1</v>
      </c>
    </row>
    <row r="3580" spans="1:8" x14ac:dyDescent="0.45">
      <c r="A3580" t="s">
        <v>996</v>
      </c>
      <c r="B3580" t="s">
        <v>5644</v>
      </c>
      <c r="C3580" t="s">
        <v>5857</v>
      </c>
      <c r="D3580" t="s">
        <v>34</v>
      </c>
      <c r="E3580">
        <v>1</v>
      </c>
      <c r="F3580">
        <v>5</v>
      </c>
      <c r="G3580" t="s">
        <v>9</v>
      </c>
      <c r="H3580">
        <v>1</v>
      </c>
    </row>
    <row r="3581" spans="1:8" x14ac:dyDescent="0.45">
      <c r="A3581" t="s">
        <v>5337</v>
      </c>
      <c r="B3581" t="s">
        <v>5651</v>
      </c>
      <c r="C3581" t="s">
        <v>5864</v>
      </c>
      <c r="D3581" t="s">
        <v>133</v>
      </c>
      <c r="E3581">
        <v>1</v>
      </c>
      <c r="F3581">
        <v>4</v>
      </c>
      <c r="G3581" t="s">
        <v>10</v>
      </c>
      <c r="H3581">
        <v>1</v>
      </c>
    </row>
    <row r="3582" spans="1:8" x14ac:dyDescent="0.45">
      <c r="A3582" t="s">
        <v>5337</v>
      </c>
      <c r="B3582" t="s">
        <v>5651</v>
      </c>
      <c r="C3582" t="s">
        <v>5864</v>
      </c>
      <c r="D3582" t="s">
        <v>133</v>
      </c>
      <c r="E3582">
        <v>1</v>
      </c>
      <c r="F3582">
        <v>4</v>
      </c>
      <c r="G3582" t="s">
        <v>8</v>
      </c>
      <c r="H3582">
        <v>1</v>
      </c>
    </row>
    <row r="3583" spans="1:8" x14ac:dyDescent="0.45">
      <c r="A3583" t="s">
        <v>4253</v>
      </c>
      <c r="B3583" t="s">
        <v>5624</v>
      </c>
      <c r="C3583" t="s">
        <v>5837</v>
      </c>
      <c r="D3583" t="s">
        <v>40</v>
      </c>
      <c r="E3583">
        <v>1</v>
      </c>
      <c r="F3583">
        <v>2</v>
      </c>
      <c r="G3583" t="s">
        <v>10</v>
      </c>
      <c r="H3583">
        <v>1</v>
      </c>
    </row>
    <row r="3584" spans="1:8" x14ac:dyDescent="0.45">
      <c r="A3584" t="s">
        <v>1265</v>
      </c>
      <c r="B3584" t="s">
        <v>5776</v>
      </c>
      <c r="C3584" t="s">
        <v>5989</v>
      </c>
      <c r="D3584" t="s">
        <v>34</v>
      </c>
      <c r="E3584">
        <v>1</v>
      </c>
      <c r="F3584">
        <v>3</v>
      </c>
      <c r="G3584" t="s">
        <v>16</v>
      </c>
      <c r="H3584">
        <v>1</v>
      </c>
    </row>
    <row r="3585" spans="1:8" x14ac:dyDescent="0.45">
      <c r="A3585" t="s">
        <v>5585</v>
      </c>
      <c r="B3585" t="s">
        <v>5644</v>
      </c>
      <c r="C3585" t="s">
        <v>5857</v>
      </c>
      <c r="D3585" t="s">
        <v>269</v>
      </c>
      <c r="E3585">
        <v>1</v>
      </c>
      <c r="F3585">
        <v>3</v>
      </c>
      <c r="G3585" t="s">
        <v>16</v>
      </c>
      <c r="H3585">
        <v>1</v>
      </c>
    </row>
    <row r="3586" spans="1:8" x14ac:dyDescent="0.45">
      <c r="A3586" t="s">
        <v>5585</v>
      </c>
      <c r="B3586" t="s">
        <v>5644</v>
      </c>
      <c r="C3586" t="s">
        <v>5857</v>
      </c>
      <c r="D3586" t="s">
        <v>269</v>
      </c>
      <c r="E3586">
        <v>1</v>
      </c>
      <c r="F3586">
        <v>3</v>
      </c>
      <c r="G3586" t="s">
        <v>10</v>
      </c>
      <c r="H3586">
        <v>1</v>
      </c>
    </row>
    <row r="3587" spans="1:8" x14ac:dyDescent="0.45">
      <c r="A3587" t="s">
        <v>3854</v>
      </c>
      <c r="B3587" t="s">
        <v>5644</v>
      </c>
      <c r="C3587" t="s">
        <v>5857</v>
      </c>
      <c r="D3587" t="s">
        <v>40</v>
      </c>
      <c r="E3587">
        <v>1</v>
      </c>
      <c r="F3587">
        <v>4</v>
      </c>
      <c r="G3587" t="s">
        <v>10</v>
      </c>
      <c r="H3587">
        <v>1</v>
      </c>
    </row>
    <row r="3588" spans="1:8" x14ac:dyDescent="0.45">
      <c r="A3588" t="s">
        <v>3854</v>
      </c>
      <c r="B3588" t="s">
        <v>5644</v>
      </c>
      <c r="C3588" t="s">
        <v>5857</v>
      </c>
      <c r="D3588" t="s">
        <v>40</v>
      </c>
      <c r="E3588">
        <v>1</v>
      </c>
      <c r="F3588">
        <v>4</v>
      </c>
      <c r="G3588" t="s">
        <v>8</v>
      </c>
      <c r="H3588">
        <v>1</v>
      </c>
    </row>
    <row r="3589" spans="1:8" x14ac:dyDescent="0.45">
      <c r="A3589" t="s">
        <v>3854</v>
      </c>
      <c r="B3589" t="s">
        <v>5644</v>
      </c>
      <c r="C3589" t="s">
        <v>5857</v>
      </c>
      <c r="D3589" t="s">
        <v>40</v>
      </c>
      <c r="E3589">
        <v>1</v>
      </c>
      <c r="F3589">
        <v>4</v>
      </c>
      <c r="G3589" t="s">
        <v>16</v>
      </c>
      <c r="H3589">
        <v>1</v>
      </c>
    </row>
    <row r="3590" spans="1:8" x14ac:dyDescent="0.45">
      <c r="A3590" t="s">
        <v>2390</v>
      </c>
      <c r="B3590" t="s">
        <v>5638</v>
      </c>
      <c r="C3590" t="s">
        <v>5851</v>
      </c>
      <c r="D3590" t="s">
        <v>40</v>
      </c>
      <c r="E3590">
        <v>1</v>
      </c>
      <c r="F3590">
        <v>3</v>
      </c>
      <c r="G3590" t="s">
        <v>8</v>
      </c>
      <c r="H3590">
        <v>1</v>
      </c>
    </row>
    <row r="3591" spans="1:8" x14ac:dyDescent="0.45">
      <c r="A3591" t="s">
        <v>2390</v>
      </c>
      <c r="B3591" t="s">
        <v>5638</v>
      </c>
      <c r="C3591" t="s">
        <v>5851</v>
      </c>
      <c r="D3591" t="s">
        <v>40</v>
      </c>
      <c r="E3591">
        <v>1</v>
      </c>
      <c r="F3591">
        <v>3</v>
      </c>
      <c r="G3591" t="s">
        <v>9</v>
      </c>
      <c r="H3591">
        <v>1</v>
      </c>
    </row>
    <row r="3592" spans="1:8" x14ac:dyDescent="0.45">
      <c r="A3592" t="s">
        <v>1599</v>
      </c>
      <c r="B3592" t="s">
        <v>5658</v>
      </c>
      <c r="C3592" t="s">
        <v>5871</v>
      </c>
      <c r="D3592" t="s">
        <v>40</v>
      </c>
      <c r="E3592">
        <v>1</v>
      </c>
      <c r="F3592">
        <v>5</v>
      </c>
      <c r="G3592" t="s">
        <v>9</v>
      </c>
      <c r="H3592">
        <v>1</v>
      </c>
    </row>
    <row r="3593" spans="1:8" x14ac:dyDescent="0.45">
      <c r="A3593" t="s">
        <v>1599</v>
      </c>
      <c r="B3593" t="s">
        <v>5658</v>
      </c>
      <c r="C3593" t="s">
        <v>5871</v>
      </c>
      <c r="D3593" t="s">
        <v>40</v>
      </c>
      <c r="E3593">
        <v>1</v>
      </c>
      <c r="F3593">
        <v>5</v>
      </c>
      <c r="G3593" t="s">
        <v>8</v>
      </c>
      <c r="H3593">
        <v>1</v>
      </c>
    </row>
    <row r="3594" spans="1:8" x14ac:dyDescent="0.45">
      <c r="A3594" t="s">
        <v>1599</v>
      </c>
      <c r="B3594" t="s">
        <v>5658</v>
      </c>
      <c r="C3594" t="s">
        <v>5871</v>
      </c>
      <c r="D3594" t="s">
        <v>40</v>
      </c>
      <c r="E3594">
        <v>1</v>
      </c>
      <c r="F3594">
        <v>5</v>
      </c>
      <c r="G3594" t="s">
        <v>16</v>
      </c>
      <c r="H3594">
        <v>1</v>
      </c>
    </row>
    <row r="3595" spans="1:8" x14ac:dyDescent="0.45">
      <c r="A3595" t="s">
        <v>1599</v>
      </c>
      <c r="B3595" t="s">
        <v>5658</v>
      </c>
      <c r="C3595" t="s">
        <v>5871</v>
      </c>
      <c r="D3595" t="s">
        <v>40</v>
      </c>
      <c r="E3595">
        <v>1</v>
      </c>
      <c r="F3595">
        <v>5</v>
      </c>
      <c r="G3595" t="s">
        <v>14</v>
      </c>
      <c r="H3595">
        <v>1</v>
      </c>
    </row>
    <row r="3596" spans="1:8" x14ac:dyDescent="0.45">
      <c r="A3596" t="s">
        <v>3203</v>
      </c>
      <c r="B3596" t="s">
        <v>5637</v>
      </c>
      <c r="C3596" t="s">
        <v>5850</v>
      </c>
      <c r="D3596" t="s">
        <v>40</v>
      </c>
      <c r="E3596">
        <v>1</v>
      </c>
      <c r="F3596">
        <v>2</v>
      </c>
      <c r="G3596" t="s">
        <v>10</v>
      </c>
      <c r="H3596">
        <v>1</v>
      </c>
    </row>
    <row r="3597" spans="1:8" x14ac:dyDescent="0.45">
      <c r="A3597" t="s">
        <v>624</v>
      </c>
      <c r="B3597" t="s">
        <v>5640</v>
      </c>
      <c r="C3597" t="s">
        <v>5853</v>
      </c>
      <c r="D3597" t="s">
        <v>34</v>
      </c>
      <c r="E3597">
        <v>1</v>
      </c>
      <c r="F3597">
        <v>5</v>
      </c>
      <c r="G3597" t="s">
        <v>16</v>
      </c>
      <c r="H3597">
        <v>1</v>
      </c>
    </row>
    <row r="3598" spans="1:8" x14ac:dyDescent="0.45">
      <c r="A3598" t="s">
        <v>624</v>
      </c>
      <c r="B3598" t="s">
        <v>5640</v>
      </c>
      <c r="C3598" t="s">
        <v>5853</v>
      </c>
      <c r="D3598" t="s">
        <v>34</v>
      </c>
      <c r="E3598">
        <v>1</v>
      </c>
      <c r="F3598">
        <v>5</v>
      </c>
      <c r="G3598" t="s">
        <v>10</v>
      </c>
      <c r="H3598">
        <v>1</v>
      </c>
    </row>
    <row r="3599" spans="1:8" x14ac:dyDescent="0.45">
      <c r="A3599" t="s">
        <v>624</v>
      </c>
      <c r="B3599" t="s">
        <v>5640</v>
      </c>
      <c r="C3599" t="s">
        <v>5853</v>
      </c>
      <c r="D3599" t="s">
        <v>34</v>
      </c>
      <c r="E3599">
        <v>1</v>
      </c>
      <c r="F3599">
        <v>5</v>
      </c>
      <c r="G3599" t="s">
        <v>8</v>
      </c>
      <c r="H3599">
        <v>1</v>
      </c>
    </row>
    <row r="3600" spans="1:8" x14ac:dyDescent="0.45">
      <c r="A3600" t="s">
        <v>1913</v>
      </c>
      <c r="B3600" t="s">
        <v>5648</v>
      </c>
      <c r="C3600" t="s">
        <v>5861</v>
      </c>
      <c r="D3600" t="s">
        <v>34</v>
      </c>
      <c r="E3600">
        <v>1</v>
      </c>
      <c r="F3600">
        <v>3</v>
      </c>
      <c r="G3600" t="s">
        <v>16</v>
      </c>
      <c r="H3600">
        <v>1</v>
      </c>
    </row>
    <row r="3601" spans="1:8" x14ac:dyDescent="0.45">
      <c r="A3601" t="s">
        <v>3273</v>
      </c>
      <c r="B3601" t="s">
        <v>5658</v>
      </c>
      <c r="C3601" t="s">
        <v>5871</v>
      </c>
      <c r="D3601" t="s">
        <v>40</v>
      </c>
      <c r="E3601">
        <v>1</v>
      </c>
      <c r="F3601">
        <v>4</v>
      </c>
      <c r="G3601" t="s">
        <v>14</v>
      </c>
      <c r="H3601">
        <v>1</v>
      </c>
    </row>
    <row r="3602" spans="1:8" x14ac:dyDescent="0.45">
      <c r="A3602" t="s">
        <v>3273</v>
      </c>
      <c r="B3602" t="s">
        <v>5658</v>
      </c>
      <c r="C3602" t="s">
        <v>5871</v>
      </c>
      <c r="D3602" t="s">
        <v>40</v>
      </c>
      <c r="E3602">
        <v>1</v>
      </c>
      <c r="F3602">
        <v>4</v>
      </c>
      <c r="G3602" t="s">
        <v>10</v>
      </c>
      <c r="H3602">
        <v>1</v>
      </c>
    </row>
    <row r="3603" spans="1:8" x14ac:dyDescent="0.45">
      <c r="A3603" t="s">
        <v>3273</v>
      </c>
      <c r="B3603" t="s">
        <v>5658</v>
      </c>
      <c r="C3603" t="s">
        <v>5871</v>
      </c>
      <c r="D3603" t="s">
        <v>40</v>
      </c>
      <c r="E3603">
        <v>1</v>
      </c>
      <c r="F3603">
        <v>4</v>
      </c>
      <c r="G3603" t="s">
        <v>16</v>
      </c>
      <c r="H3603">
        <v>1</v>
      </c>
    </row>
    <row r="3604" spans="1:8" x14ac:dyDescent="0.45">
      <c r="A3604" t="s">
        <v>4476</v>
      </c>
      <c r="B3604" t="s">
        <v>5631</v>
      </c>
      <c r="C3604" t="s">
        <v>5844</v>
      </c>
      <c r="D3604" t="s">
        <v>40</v>
      </c>
      <c r="E3604">
        <v>1</v>
      </c>
      <c r="F3604">
        <v>2</v>
      </c>
      <c r="G3604" t="s">
        <v>10</v>
      </c>
      <c r="H3604">
        <v>1</v>
      </c>
    </row>
    <row r="3605" spans="1:8" x14ac:dyDescent="0.45">
      <c r="A3605" t="s">
        <v>262</v>
      </c>
      <c r="B3605" t="s">
        <v>5626</v>
      </c>
      <c r="C3605" t="s">
        <v>5839</v>
      </c>
      <c r="D3605" t="s">
        <v>40</v>
      </c>
      <c r="E3605">
        <v>1</v>
      </c>
      <c r="F3605">
        <v>3</v>
      </c>
      <c r="G3605" t="s">
        <v>14</v>
      </c>
      <c r="H3605">
        <v>1</v>
      </c>
    </row>
    <row r="3606" spans="1:8" x14ac:dyDescent="0.45">
      <c r="A3606" t="s">
        <v>262</v>
      </c>
      <c r="B3606" t="s">
        <v>5626</v>
      </c>
      <c r="C3606" t="s">
        <v>5839</v>
      </c>
      <c r="D3606" t="s">
        <v>40</v>
      </c>
      <c r="E3606">
        <v>1</v>
      </c>
      <c r="F3606">
        <v>3</v>
      </c>
      <c r="G3606" t="s">
        <v>8</v>
      </c>
      <c r="H3606">
        <v>1</v>
      </c>
    </row>
    <row r="3607" spans="1:8" x14ac:dyDescent="0.45">
      <c r="A3607" t="s">
        <v>3659</v>
      </c>
      <c r="B3607" t="s">
        <v>5631</v>
      </c>
      <c r="C3607" t="s">
        <v>5844</v>
      </c>
      <c r="D3607" t="s">
        <v>34</v>
      </c>
      <c r="E3607">
        <v>1</v>
      </c>
      <c r="F3607">
        <v>4</v>
      </c>
      <c r="G3607" t="s">
        <v>8</v>
      </c>
      <c r="H3607">
        <v>1</v>
      </c>
    </row>
    <row r="3608" spans="1:8" x14ac:dyDescent="0.45">
      <c r="A3608" t="s">
        <v>3659</v>
      </c>
      <c r="B3608" t="s">
        <v>5631</v>
      </c>
      <c r="C3608" t="s">
        <v>5844</v>
      </c>
      <c r="D3608" t="s">
        <v>34</v>
      </c>
      <c r="E3608">
        <v>1</v>
      </c>
      <c r="F3608">
        <v>4</v>
      </c>
      <c r="G3608" t="s">
        <v>9</v>
      </c>
      <c r="H3608">
        <v>1</v>
      </c>
    </row>
    <row r="3609" spans="1:8" x14ac:dyDescent="0.45">
      <c r="A3609" t="s">
        <v>3659</v>
      </c>
      <c r="B3609" t="s">
        <v>5631</v>
      </c>
      <c r="C3609" t="s">
        <v>5844</v>
      </c>
      <c r="D3609" t="s">
        <v>34</v>
      </c>
      <c r="E3609">
        <v>1</v>
      </c>
      <c r="F3609">
        <v>4</v>
      </c>
      <c r="G3609" t="s">
        <v>14</v>
      </c>
      <c r="H3609">
        <v>1</v>
      </c>
    </row>
    <row r="3610" spans="1:8" x14ac:dyDescent="0.45">
      <c r="A3610" t="s">
        <v>1416</v>
      </c>
      <c r="B3610" t="s">
        <v>5692</v>
      </c>
      <c r="C3610" t="s">
        <v>5905</v>
      </c>
      <c r="D3610" t="s">
        <v>269</v>
      </c>
      <c r="E3610">
        <v>1</v>
      </c>
      <c r="F3610">
        <v>4</v>
      </c>
      <c r="G3610" t="s">
        <v>8</v>
      </c>
      <c r="H3610">
        <v>1</v>
      </c>
    </row>
    <row r="3611" spans="1:8" x14ac:dyDescent="0.45">
      <c r="A3611" t="s">
        <v>1416</v>
      </c>
      <c r="B3611" t="s">
        <v>5692</v>
      </c>
      <c r="C3611" t="s">
        <v>5905</v>
      </c>
      <c r="D3611" t="s">
        <v>269</v>
      </c>
      <c r="E3611">
        <v>1</v>
      </c>
      <c r="F3611">
        <v>4</v>
      </c>
      <c r="G3611" t="s">
        <v>16</v>
      </c>
      <c r="H3611">
        <v>1</v>
      </c>
    </row>
    <row r="3612" spans="1:8" x14ac:dyDescent="0.45">
      <c r="A3612" t="s">
        <v>1416</v>
      </c>
      <c r="B3612" t="s">
        <v>5692</v>
      </c>
      <c r="C3612" t="s">
        <v>5905</v>
      </c>
      <c r="D3612" t="s">
        <v>269</v>
      </c>
      <c r="E3612">
        <v>1</v>
      </c>
      <c r="F3612">
        <v>4</v>
      </c>
      <c r="G3612" t="s">
        <v>9</v>
      </c>
      <c r="H3612">
        <v>1</v>
      </c>
    </row>
    <row r="3613" spans="1:8" x14ac:dyDescent="0.45">
      <c r="A3613" t="s">
        <v>5411</v>
      </c>
      <c r="B3613" t="s">
        <v>5631</v>
      </c>
      <c r="C3613" t="s">
        <v>5844</v>
      </c>
      <c r="D3613" t="s">
        <v>34</v>
      </c>
      <c r="E3613">
        <v>1</v>
      </c>
      <c r="F3613">
        <v>3</v>
      </c>
      <c r="G3613" t="s">
        <v>10</v>
      </c>
      <c r="H3613">
        <v>1</v>
      </c>
    </row>
    <row r="3614" spans="1:8" x14ac:dyDescent="0.45">
      <c r="A3614" t="s">
        <v>5411</v>
      </c>
      <c r="B3614" t="s">
        <v>5631</v>
      </c>
      <c r="C3614" t="s">
        <v>5844</v>
      </c>
      <c r="D3614" t="s">
        <v>34</v>
      </c>
      <c r="E3614">
        <v>1</v>
      </c>
      <c r="F3614">
        <v>3</v>
      </c>
      <c r="G3614" t="s">
        <v>14</v>
      </c>
      <c r="H3614">
        <v>1</v>
      </c>
    </row>
    <row r="3615" spans="1:8" x14ac:dyDescent="0.45">
      <c r="A3615" t="s">
        <v>5325</v>
      </c>
      <c r="B3615" t="s">
        <v>5631</v>
      </c>
      <c r="C3615" t="s">
        <v>5844</v>
      </c>
      <c r="D3615" t="s">
        <v>40</v>
      </c>
      <c r="E3615">
        <v>1</v>
      </c>
      <c r="F3615">
        <v>5</v>
      </c>
      <c r="G3615" t="s">
        <v>16</v>
      </c>
      <c r="H3615">
        <v>1</v>
      </c>
    </row>
    <row r="3616" spans="1:8" x14ac:dyDescent="0.45">
      <c r="A3616" t="s">
        <v>5325</v>
      </c>
      <c r="B3616" t="s">
        <v>5631</v>
      </c>
      <c r="C3616" t="s">
        <v>5844</v>
      </c>
      <c r="D3616" t="s">
        <v>40</v>
      </c>
      <c r="E3616">
        <v>1</v>
      </c>
      <c r="F3616">
        <v>5</v>
      </c>
      <c r="G3616" t="s">
        <v>14</v>
      </c>
      <c r="H3616">
        <v>1</v>
      </c>
    </row>
    <row r="3617" spans="1:8" x14ac:dyDescent="0.45">
      <c r="A3617" t="s">
        <v>5325</v>
      </c>
      <c r="B3617" t="s">
        <v>5631</v>
      </c>
      <c r="C3617" t="s">
        <v>5844</v>
      </c>
      <c r="D3617" t="s">
        <v>40</v>
      </c>
      <c r="E3617">
        <v>1</v>
      </c>
      <c r="F3617">
        <v>5</v>
      </c>
      <c r="G3617" t="s">
        <v>10</v>
      </c>
      <c r="H3617">
        <v>1</v>
      </c>
    </row>
    <row r="3618" spans="1:8" x14ac:dyDescent="0.45">
      <c r="A3618" t="s">
        <v>5325</v>
      </c>
      <c r="B3618" t="s">
        <v>5631</v>
      </c>
      <c r="C3618" t="s">
        <v>5844</v>
      </c>
      <c r="D3618" t="s">
        <v>40</v>
      </c>
      <c r="E3618">
        <v>1</v>
      </c>
      <c r="F3618">
        <v>5</v>
      </c>
      <c r="G3618" t="s">
        <v>8</v>
      </c>
      <c r="H3618">
        <v>1</v>
      </c>
    </row>
    <row r="3619" spans="1:8" x14ac:dyDescent="0.45">
      <c r="A3619" t="s">
        <v>2465</v>
      </c>
      <c r="B3619" t="s">
        <v>5631</v>
      </c>
      <c r="C3619" t="s">
        <v>5844</v>
      </c>
      <c r="D3619" t="s">
        <v>133</v>
      </c>
      <c r="E3619">
        <v>1</v>
      </c>
      <c r="F3619">
        <v>3</v>
      </c>
      <c r="G3619" t="s">
        <v>8</v>
      </c>
      <c r="H3619">
        <v>1</v>
      </c>
    </row>
    <row r="3620" spans="1:8" x14ac:dyDescent="0.45">
      <c r="A3620" t="s">
        <v>2465</v>
      </c>
      <c r="B3620" t="s">
        <v>5631</v>
      </c>
      <c r="C3620" t="s">
        <v>5844</v>
      </c>
      <c r="D3620" t="s">
        <v>133</v>
      </c>
      <c r="E3620">
        <v>1</v>
      </c>
      <c r="F3620">
        <v>3</v>
      </c>
      <c r="G3620" t="s">
        <v>14</v>
      </c>
      <c r="H3620">
        <v>1</v>
      </c>
    </row>
    <row r="3621" spans="1:8" x14ac:dyDescent="0.45">
      <c r="A3621" t="s">
        <v>982</v>
      </c>
      <c r="B3621" t="s">
        <v>5651</v>
      </c>
      <c r="C3621" t="s">
        <v>5864</v>
      </c>
      <c r="D3621" t="s">
        <v>40</v>
      </c>
      <c r="E3621">
        <v>1</v>
      </c>
      <c r="F3621">
        <v>3</v>
      </c>
      <c r="G3621" t="s">
        <v>10</v>
      </c>
      <c r="H3621">
        <v>1</v>
      </c>
    </row>
    <row r="3622" spans="1:8" x14ac:dyDescent="0.45">
      <c r="A3622" t="s">
        <v>982</v>
      </c>
      <c r="B3622" t="s">
        <v>5651</v>
      </c>
      <c r="C3622" t="s">
        <v>5864</v>
      </c>
      <c r="D3622" t="s">
        <v>40</v>
      </c>
      <c r="E3622">
        <v>1</v>
      </c>
      <c r="F3622">
        <v>3</v>
      </c>
      <c r="G3622" t="s">
        <v>8</v>
      </c>
      <c r="H3622">
        <v>1</v>
      </c>
    </row>
    <row r="3623" spans="1:8" x14ac:dyDescent="0.45">
      <c r="A3623" t="s">
        <v>2981</v>
      </c>
      <c r="B3623" t="s">
        <v>5672</v>
      </c>
      <c r="C3623" t="s">
        <v>5885</v>
      </c>
      <c r="D3623" t="s">
        <v>34</v>
      </c>
      <c r="E3623">
        <v>1</v>
      </c>
      <c r="F3623">
        <v>3</v>
      </c>
      <c r="G3623" t="s">
        <v>16</v>
      </c>
      <c r="H3623">
        <v>1</v>
      </c>
    </row>
    <row r="3624" spans="1:8" x14ac:dyDescent="0.45">
      <c r="A3624" t="s">
        <v>4574</v>
      </c>
      <c r="B3624" t="s">
        <v>5631</v>
      </c>
      <c r="C3624" t="s">
        <v>5844</v>
      </c>
      <c r="D3624" t="s">
        <v>34</v>
      </c>
      <c r="E3624">
        <v>1</v>
      </c>
      <c r="F3624">
        <v>3</v>
      </c>
      <c r="G3624" t="s">
        <v>9</v>
      </c>
      <c r="H3624">
        <v>1</v>
      </c>
    </row>
    <row r="3625" spans="1:8" x14ac:dyDescent="0.45">
      <c r="A3625" t="s">
        <v>4574</v>
      </c>
      <c r="B3625" t="s">
        <v>5631</v>
      </c>
      <c r="C3625" t="s">
        <v>5844</v>
      </c>
      <c r="D3625" t="s">
        <v>34</v>
      </c>
      <c r="E3625">
        <v>1</v>
      </c>
      <c r="F3625">
        <v>3</v>
      </c>
      <c r="G3625" t="s">
        <v>8</v>
      </c>
      <c r="H3625">
        <v>1</v>
      </c>
    </row>
    <row r="3626" spans="1:8" x14ac:dyDescent="0.45">
      <c r="A3626" t="s">
        <v>560</v>
      </c>
      <c r="B3626" t="s">
        <v>5649</v>
      </c>
      <c r="C3626" t="s">
        <v>5862</v>
      </c>
      <c r="D3626" t="s">
        <v>34</v>
      </c>
      <c r="E3626">
        <v>1</v>
      </c>
      <c r="F3626">
        <v>2</v>
      </c>
      <c r="G3626" t="s">
        <v>10</v>
      </c>
      <c r="H3626">
        <v>1</v>
      </c>
    </row>
    <row r="3627" spans="1:8" x14ac:dyDescent="0.45">
      <c r="A3627" t="s">
        <v>2013</v>
      </c>
      <c r="B3627" t="s">
        <v>5655</v>
      </c>
      <c r="C3627" t="s">
        <v>5868</v>
      </c>
      <c r="D3627" t="s">
        <v>40</v>
      </c>
      <c r="E3627">
        <v>1</v>
      </c>
      <c r="F3627">
        <v>4</v>
      </c>
      <c r="G3627" t="s">
        <v>8</v>
      </c>
      <c r="H3627">
        <v>1</v>
      </c>
    </row>
    <row r="3628" spans="1:8" x14ac:dyDescent="0.45">
      <c r="A3628" t="s">
        <v>2013</v>
      </c>
      <c r="B3628" t="s">
        <v>5655</v>
      </c>
      <c r="C3628" t="s">
        <v>5868</v>
      </c>
      <c r="D3628" t="s">
        <v>40</v>
      </c>
      <c r="E3628">
        <v>1</v>
      </c>
      <c r="F3628">
        <v>4</v>
      </c>
      <c r="G3628" t="s">
        <v>10</v>
      </c>
      <c r="H3628">
        <v>1</v>
      </c>
    </row>
    <row r="3629" spans="1:8" x14ac:dyDescent="0.45">
      <c r="A3629" t="s">
        <v>2013</v>
      </c>
      <c r="B3629" t="s">
        <v>5655</v>
      </c>
      <c r="C3629" t="s">
        <v>5868</v>
      </c>
      <c r="D3629" t="s">
        <v>40</v>
      </c>
      <c r="E3629">
        <v>1</v>
      </c>
      <c r="F3629">
        <v>4</v>
      </c>
      <c r="G3629" t="s">
        <v>14</v>
      </c>
      <c r="H3629">
        <v>1</v>
      </c>
    </row>
    <row r="3630" spans="1:8" x14ac:dyDescent="0.45">
      <c r="A3630" t="s">
        <v>3291</v>
      </c>
      <c r="B3630" t="s">
        <v>5632</v>
      </c>
      <c r="C3630" t="s">
        <v>5845</v>
      </c>
      <c r="D3630" t="s">
        <v>40</v>
      </c>
      <c r="E3630">
        <v>1</v>
      </c>
      <c r="F3630">
        <v>3</v>
      </c>
      <c r="G3630" t="s">
        <v>10</v>
      </c>
      <c r="H3630">
        <v>1</v>
      </c>
    </row>
    <row r="3631" spans="1:8" x14ac:dyDescent="0.45">
      <c r="A3631" t="s">
        <v>3291</v>
      </c>
      <c r="B3631" t="s">
        <v>5632</v>
      </c>
      <c r="C3631" t="s">
        <v>5845</v>
      </c>
      <c r="D3631" t="s">
        <v>40</v>
      </c>
      <c r="E3631">
        <v>1</v>
      </c>
      <c r="F3631">
        <v>3</v>
      </c>
      <c r="G3631" t="s">
        <v>8</v>
      </c>
      <c r="H3631">
        <v>1</v>
      </c>
    </row>
    <row r="3632" spans="1:8" x14ac:dyDescent="0.45">
      <c r="A3632" t="s">
        <v>4902</v>
      </c>
      <c r="B3632" t="s">
        <v>5623</v>
      </c>
      <c r="C3632" t="s">
        <v>5836</v>
      </c>
      <c r="D3632" t="s">
        <v>40</v>
      </c>
      <c r="E3632">
        <v>1</v>
      </c>
      <c r="F3632">
        <v>3</v>
      </c>
      <c r="G3632" t="s">
        <v>8</v>
      </c>
      <c r="H3632">
        <v>1</v>
      </c>
    </row>
    <row r="3633" spans="1:8" x14ac:dyDescent="0.45">
      <c r="A3633" t="s">
        <v>4902</v>
      </c>
      <c r="B3633" t="s">
        <v>5623</v>
      </c>
      <c r="C3633" t="s">
        <v>5836</v>
      </c>
      <c r="D3633" t="s">
        <v>40</v>
      </c>
      <c r="E3633">
        <v>1</v>
      </c>
      <c r="F3633">
        <v>3</v>
      </c>
      <c r="G3633" t="s">
        <v>10</v>
      </c>
      <c r="H3633">
        <v>1</v>
      </c>
    </row>
    <row r="3634" spans="1:8" x14ac:dyDescent="0.45">
      <c r="A3634" t="s">
        <v>385</v>
      </c>
      <c r="B3634" t="s">
        <v>5784</v>
      </c>
      <c r="C3634" t="s">
        <v>5997</v>
      </c>
      <c r="D3634" t="s">
        <v>133</v>
      </c>
      <c r="E3634">
        <v>1</v>
      </c>
      <c r="F3634">
        <v>4</v>
      </c>
      <c r="G3634" t="s">
        <v>14</v>
      </c>
      <c r="H3634">
        <v>1</v>
      </c>
    </row>
    <row r="3635" spans="1:8" x14ac:dyDescent="0.45">
      <c r="A3635" t="s">
        <v>385</v>
      </c>
      <c r="B3635" t="s">
        <v>5784</v>
      </c>
      <c r="C3635" t="s">
        <v>5997</v>
      </c>
      <c r="D3635" t="s">
        <v>133</v>
      </c>
      <c r="E3635">
        <v>1</v>
      </c>
      <c r="F3635">
        <v>4</v>
      </c>
      <c r="G3635" t="s">
        <v>16</v>
      </c>
      <c r="H3635">
        <v>1</v>
      </c>
    </row>
    <row r="3636" spans="1:8" x14ac:dyDescent="0.45">
      <c r="A3636" t="s">
        <v>385</v>
      </c>
      <c r="B3636" t="s">
        <v>5784</v>
      </c>
      <c r="C3636" t="s">
        <v>5997</v>
      </c>
      <c r="D3636" t="s">
        <v>133</v>
      </c>
      <c r="E3636">
        <v>1</v>
      </c>
      <c r="F3636">
        <v>4</v>
      </c>
      <c r="G3636" t="s">
        <v>8</v>
      </c>
      <c r="H3636">
        <v>1</v>
      </c>
    </row>
    <row r="3637" spans="1:8" x14ac:dyDescent="0.45">
      <c r="A3637" t="s">
        <v>1669</v>
      </c>
      <c r="B3637" t="s">
        <v>5663</v>
      </c>
      <c r="C3637" t="s">
        <v>5876</v>
      </c>
      <c r="D3637" t="s">
        <v>34</v>
      </c>
      <c r="E3637">
        <v>1</v>
      </c>
      <c r="F3637">
        <v>3</v>
      </c>
      <c r="G3637" t="s">
        <v>16</v>
      </c>
      <c r="H3637">
        <v>1</v>
      </c>
    </row>
    <row r="3638" spans="1:8" x14ac:dyDescent="0.45">
      <c r="A3638" t="s">
        <v>2512</v>
      </c>
      <c r="B3638" t="s">
        <v>5649</v>
      </c>
      <c r="C3638" t="s">
        <v>5862</v>
      </c>
      <c r="D3638" t="s">
        <v>269</v>
      </c>
      <c r="E3638">
        <v>1</v>
      </c>
      <c r="F3638">
        <v>3</v>
      </c>
      <c r="G3638" t="s">
        <v>9</v>
      </c>
      <c r="H3638">
        <v>1</v>
      </c>
    </row>
    <row r="3639" spans="1:8" x14ac:dyDescent="0.45">
      <c r="A3639" t="s">
        <v>2512</v>
      </c>
      <c r="B3639" t="s">
        <v>5649</v>
      </c>
      <c r="C3639" t="s">
        <v>5862</v>
      </c>
      <c r="D3639" t="s">
        <v>269</v>
      </c>
      <c r="E3639">
        <v>1</v>
      </c>
      <c r="F3639">
        <v>3</v>
      </c>
      <c r="G3639" t="s">
        <v>10</v>
      </c>
      <c r="H3639">
        <v>1</v>
      </c>
    </row>
    <row r="3640" spans="1:8" x14ac:dyDescent="0.45">
      <c r="A3640" t="s">
        <v>2077</v>
      </c>
      <c r="B3640" t="s">
        <v>5674</v>
      </c>
      <c r="C3640" t="s">
        <v>5887</v>
      </c>
      <c r="D3640" t="s">
        <v>40</v>
      </c>
      <c r="E3640">
        <v>1</v>
      </c>
      <c r="F3640">
        <v>2</v>
      </c>
      <c r="G3640" t="s">
        <v>8</v>
      </c>
      <c r="H3640">
        <v>1</v>
      </c>
    </row>
    <row r="3641" spans="1:8" x14ac:dyDescent="0.45">
      <c r="A3641" t="s">
        <v>260</v>
      </c>
      <c r="B3641" t="s">
        <v>5639</v>
      </c>
      <c r="C3641" t="s">
        <v>5852</v>
      </c>
      <c r="D3641" t="s">
        <v>40</v>
      </c>
      <c r="E3641">
        <v>1</v>
      </c>
      <c r="F3641">
        <v>3</v>
      </c>
      <c r="G3641" t="s">
        <v>10</v>
      </c>
      <c r="H3641">
        <v>1</v>
      </c>
    </row>
    <row r="3642" spans="1:8" x14ac:dyDescent="0.45">
      <c r="A3642" t="s">
        <v>4272</v>
      </c>
      <c r="B3642" t="s">
        <v>5699</v>
      </c>
      <c r="C3642" t="s">
        <v>5912</v>
      </c>
      <c r="D3642" t="s">
        <v>40</v>
      </c>
      <c r="E3642">
        <v>1</v>
      </c>
      <c r="F3642">
        <v>3</v>
      </c>
      <c r="G3642" t="s">
        <v>10</v>
      </c>
      <c r="H3642">
        <v>1</v>
      </c>
    </row>
    <row r="3643" spans="1:8" x14ac:dyDescent="0.45">
      <c r="A3643" t="s">
        <v>4272</v>
      </c>
      <c r="B3643" t="s">
        <v>5699</v>
      </c>
      <c r="C3643" t="s">
        <v>5912</v>
      </c>
      <c r="D3643" t="s">
        <v>40</v>
      </c>
      <c r="E3643">
        <v>1</v>
      </c>
      <c r="F3643">
        <v>3</v>
      </c>
      <c r="G3643" t="s">
        <v>8</v>
      </c>
      <c r="H3643">
        <v>1</v>
      </c>
    </row>
    <row r="3644" spans="1:8" x14ac:dyDescent="0.45">
      <c r="A3644" t="s">
        <v>931</v>
      </c>
      <c r="B3644" t="s">
        <v>5683</v>
      </c>
      <c r="C3644" t="s">
        <v>5896</v>
      </c>
      <c r="D3644" t="s">
        <v>40</v>
      </c>
      <c r="E3644">
        <v>1</v>
      </c>
      <c r="F3644">
        <v>3</v>
      </c>
      <c r="G3644" t="s">
        <v>8</v>
      </c>
      <c r="H3644">
        <v>1</v>
      </c>
    </row>
    <row r="3645" spans="1:8" x14ac:dyDescent="0.45">
      <c r="A3645" t="s">
        <v>931</v>
      </c>
      <c r="B3645" t="s">
        <v>5683</v>
      </c>
      <c r="C3645" t="s">
        <v>5896</v>
      </c>
      <c r="D3645" t="s">
        <v>40</v>
      </c>
      <c r="E3645">
        <v>1</v>
      </c>
      <c r="F3645">
        <v>3</v>
      </c>
      <c r="G3645" t="s">
        <v>16</v>
      </c>
      <c r="H3645">
        <v>1</v>
      </c>
    </row>
    <row r="3646" spans="1:8" x14ac:dyDescent="0.45">
      <c r="A3646" t="s">
        <v>5280</v>
      </c>
      <c r="B3646" t="s">
        <v>5736</v>
      </c>
      <c r="C3646" t="s">
        <v>5949</v>
      </c>
      <c r="D3646" t="s">
        <v>40</v>
      </c>
      <c r="E3646">
        <v>1</v>
      </c>
      <c r="F3646">
        <v>3</v>
      </c>
      <c r="G3646" t="s">
        <v>10</v>
      </c>
      <c r="H3646">
        <v>1</v>
      </c>
    </row>
    <row r="3647" spans="1:8" x14ac:dyDescent="0.45">
      <c r="A3647" t="s">
        <v>5280</v>
      </c>
      <c r="B3647" t="s">
        <v>5736</v>
      </c>
      <c r="C3647" t="s">
        <v>5949</v>
      </c>
      <c r="D3647" t="s">
        <v>40</v>
      </c>
      <c r="E3647">
        <v>1</v>
      </c>
      <c r="F3647">
        <v>3</v>
      </c>
      <c r="G3647" t="s">
        <v>14</v>
      </c>
      <c r="H3647">
        <v>1</v>
      </c>
    </row>
    <row r="3648" spans="1:8" x14ac:dyDescent="0.45">
      <c r="A3648" t="s">
        <v>3870</v>
      </c>
      <c r="B3648" t="s">
        <v>5651</v>
      </c>
      <c r="C3648" t="s">
        <v>5864</v>
      </c>
      <c r="D3648" t="s">
        <v>40</v>
      </c>
      <c r="E3648">
        <v>1</v>
      </c>
      <c r="F3648">
        <v>4</v>
      </c>
      <c r="G3648" t="s">
        <v>10</v>
      </c>
      <c r="H3648">
        <v>1</v>
      </c>
    </row>
    <row r="3649" spans="1:8" x14ac:dyDescent="0.45">
      <c r="A3649" t="s">
        <v>3870</v>
      </c>
      <c r="B3649" t="s">
        <v>5651</v>
      </c>
      <c r="C3649" t="s">
        <v>5864</v>
      </c>
      <c r="D3649" t="s">
        <v>40</v>
      </c>
      <c r="E3649">
        <v>1</v>
      </c>
      <c r="F3649">
        <v>4</v>
      </c>
      <c r="G3649" t="s">
        <v>8</v>
      </c>
      <c r="H3649">
        <v>1</v>
      </c>
    </row>
    <row r="3650" spans="1:8" x14ac:dyDescent="0.45">
      <c r="A3650" t="s">
        <v>3870</v>
      </c>
      <c r="B3650" t="s">
        <v>5651</v>
      </c>
      <c r="C3650" t="s">
        <v>5864</v>
      </c>
      <c r="D3650" t="s">
        <v>40</v>
      </c>
      <c r="E3650">
        <v>1</v>
      </c>
      <c r="F3650">
        <v>4</v>
      </c>
      <c r="G3650" t="s">
        <v>14</v>
      </c>
      <c r="H3650">
        <v>1</v>
      </c>
    </row>
    <row r="3651" spans="1:8" x14ac:dyDescent="0.45">
      <c r="A3651" t="s">
        <v>2422</v>
      </c>
      <c r="B3651" t="s">
        <v>5641</v>
      </c>
      <c r="C3651" t="s">
        <v>5854</v>
      </c>
      <c r="D3651" t="s">
        <v>34</v>
      </c>
      <c r="E3651">
        <v>1</v>
      </c>
      <c r="F3651">
        <v>4</v>
      </c>
      <c r="G3651" t="s">
        <v>8</v>
      </c>
      <c r="H3651">
        <v>1</v>
      </c>
    </row>
    <row r="3652" spans="1:8" x14ac:dyDescent="0.45">
      <c r="A3652" t="s">
        <v>2422</v>
      </c>
      <c r="B3652" t="s">
        <v>5641</v>
      </c>
      <c r="C3652" t="s">
        <v>5854</v>
      </c>
      <c r="D3652" t="s">
        <v>34</v>
      </c>
      <c r="E3652">
        <v>1</v>
      </c>
      <c r="F3652">
        <v>4</v>
      </c>
      <c r="G3652" t="s">
        <v>16</v>
      </c>
      <c r="H3652">
        <v>1</v>
      </c>
    </row>
    <row r="3653" spans="1:8" x14ac:dyDescent="0.45">
      <c r="A3653" t="s">
        <v>2422</v>
      </c>
      <c r="B3653" t="s">
        <v>5641</v>
      </c>
      <c r="C3653" t="s">
        <v>5854</v>
      </c>
      <c r="D3653" t="s">
        <v>34</v>
      </c>
      <c r="E3653">
        <v>1</v>
      </c>
      <c r="F3653">
        <v>4</v>
      </c>
      <c r="G3653" t="s">
        <v>14</v>
      </c>
      <c r="H3653">
        <v>1</v>
      </c>
    </row>
    <row r="3654" spans="1:8" x14ac:dyDescent="0.45">
      <c r="A3654" t="s">
        <v>2502</v>
      </c>
      <c r="B3654" t="s">
        <v>5651</v>
      </c>
      <c r="C3654" t="s">
        <v>5864</v>
      </c>
      <c r="D3654" t="s">
        <v>40</v>
      </c>
      <c r="E3654">
        <v>1</v>
      </c>
      <c r="F3654">
        <v>4</v>
      </c>
      <c r="G3654" t="s">
        <v>16</v>
      </c>
      <c r="H3654">
        <v>1</v>
      </c>
    </row>
    <row r="3655" spans="1:8" x14ac:dyDescent="0.45">
      <c r="A3655" t="s">
        <v>2502</v>
      </c>
      <c r="B3655" t="s">
        <v>5651</v>
      </c>
      <c r="C3655" t="s">
        <v>5864</v>
      </c>
      <c r="D3655" t="s">
        <v>40</v>
      </c>
      <c r="E3655">
        <v>1</v>
      </c>
      <c r="F3655">
        <v>4</v>
      </c>
      <c r="G3655" t="s">
        <v>10</v>
      </c>
      <c r="H3655">
        <v>1</v>
      </c>
    </row>
    <row r="3656" spans="1:8" x14ac:dyDescent="0.45">
      <c r="A3656" t="s">
        <v>3775</v>
      </c>
      <c r="B3656" t="s">
        <v>5627</v>
      </c>
      <c r="C3656" t="s">
        <v>5840</v>
      </c>
      <c r="D3656" t="s">
        <v>40</v>
      </c>
      <c r="E3656">
        <v>1</v>
      </c>
      <c r="F3656">
        <v>4</v>
      </c>
      <c r="G3656" t="s">
        <v>9</v>
      </c>
      <c r="H3656">
        <v>1</v>
      </c>
    </row>
    <row r="3657" spans="1:8" x14ac:dyDescent="0.45">
      <c r="A3657" t="s">
        <v>3775</v>
      </c>
      <c r="B3657" t="s">
        <v>5627</v>
      </c>
      <c r="C3657" t="s">
        <v>5840</v>
      </c>
      <c r="D3657" t="s">
        <v>40</v>
      </c>
      <c r="E3657">
        <v>1</v>
      </c>
      <c r="F3657">
        <v>4</v>
      </c>
      <c r="G3657" t="s">
        <v>16</v>
      </c>
      <c r="H3657">
        <v>1</v>
      </c>
    </row>
    <row r="3658" spans="1:8" x14ac:dyDescent="0.45">
      <c r="A3658" t="s">
        <v>3775</v>
      </c>
      <c r="B3658" t="s">
        <v>5627</v>
      </c>
      <c r="C3658" t="s">
        <v>5840</v>
      </c>
      <c r="D3658" t="s">
        <v>40</v>
      </c>
      <c r="E3658">
        <v>1</v>
      </c>
      <c r="F3658">
        <v>4</v>
      </c>
      <c r="G3658" t="s">
        <v>8</v>
      </c>
      <c r="H3658">
        <v>1</v>
      </c>
    </row>
    <row r="3659" spans="1:8" x14ac:dyDescent="0.45">
      <c r="A3659" t="s">
        <v>5368</v>
      </c>
      <c r="B3659" t="s">
        <v>5695</v>
      </c>
      <c r="C3659" t="s">
        <v>5908</v>
      </c>
      <c r="D3659" t="s">
        <v>34</v>
      </c>
      <c r="E3659">
        <v>1</v>
      </c>
      <c r="F3659">
        <v>4</v>
      </c>
      <c r="G3659" t="s">
        <v>14</v>
      </c>
      <c r="H3659">
        <v>1</v>
      </c>
    </row>
    <row r="3660" spans="1:8" x14ac:dyDescent="0.45">
      <c r="A3660" t="s">
        <v>5368</v>
      </c>
      <c r="B3660" t="s">
        <v>5695</v>
      </c>
      <c r="C3660" t="s">
        <v>5908</v>
      </c>
      <c r="D3660" t="s">
        <v>34</v>
      </c>
      <c r="E3660">
        <v>1</v>
      </c>
      <c r="F3660">
        <v>4</v>
      </c>
      <c r="G3660" t="s">
        <v>8</v>
      </c>
      <c r="H3660">
        <v>1</v>
      </c>
    </row>
    <row r="3661" spans="1:8" x14ac:dyDescent="0.45">
      <c r="A3661" t="s">
        <v>1366</v>
      </c>
      <c r="B3661" t="s">
        <v>5633</v>
      </c>
      <c r="C3661" t="s">
        <v>5846</v>
      </c>
      <c r="D3661" t="s">
        <v>34</v>
      </c>
      <c r="E3661">
        <v>1</v>
      </c>
      <c r="F3661">
        <v>5</v>
      </c>
      <c r="G3661" t="s">
        <v>16</v>
      </c>
      <c r="H3661">
        <v>1</v>
      </c>
    </row>
    <row r="3662" spans="1:8" x14ac:dyDescent="0.45">
      <c r="A3662" t="s">
        <v>1366</v>
      </c>
      <c r="B3662" t="s">
        <v>5633</v>
      </c>
      <c r="C3662" t="s">
        <v>5846</v>
      </c>
      <c r="D3662" t="s">
        <v>34</v>
      </c>
      <c r="E3662">
        <v>1</v>
      </c>
      <c r="F3662">
        <v>5</v>
      </c>
      <c r="G3662" t="s">
        <v>9</v>
      </c>
      <c r="H3662">
        <v>1</v>
      </c>
    </row>
    <row r="3663" spans="1:8" x14ac:dyDescent="0.45">
      <c r="A3663" t="s">
        <v>1366</v>
      </c>
      <c r="B3663" t="s">
        <v>5633</v>
      </c>
      <c r="C3663" t="s">
        <v>5846</v>
      </c>
      <c r="D3663" t="s">
        <v>34</v>
      </c>
      <c r="E3663">
        <v>1</v>
      </c>
      <c r="F3663">
        <v>5</v>
      </c>
      <c r="G3663" t="s">
        <v>8</v>
      </c>
      <c r="H3663">
        <v>1</v>
      </c>
    </row>
    <row r="3664" spans="1:8" x14ac:dyDescent="0.45">
      <c r="A3664" t="s">
        <v>2167</v>
      </c>
      <c r="B3664" t="s">
        <v>5624</v>
      </c>
      <c r="C3664" t="s">
        <v>5837</v>
      </c>
      <c r="D3664" t="s">
        <v>34</v>
      </c>
      <c r="E3664">
        <v>1</v>
      </c>
      <c r="F3664">
        <v>3</v>
      </c>
      <c r="G3664" t="s">
        <v>14</v>
      </c>
      <c r="H3664">
        <v>1</v>
      </c>
    </row>
    <row r="3665" spans="1:8" x14ac:dyDescent="0.45">
      <c r="A3665" t="s">
        <v>2167</v>
      </c>
      <c r="B3665" t="s">
        <v>5624</v>
      </c>
      <c r="C3665" t="s">
        <v>5837</v>
      </c>
      <c r="D3665" t="s">
        <v>34</v>
      </c>
      <c r="E3665">
        <v>1</v>
      </c>
      <c r="F3665">
        <v>3</v>
      </c>
      <c r="G3665" t="s">
        <v>8</v>
      </c>
      <c r="H3665">
        <v>1</v>
      </c>
    </row>
    <row r="3666" spans="1:8" x14ac:dyDescent="0.45">
      <c r="A3666" t="s">
        <v>4365</v>
      </c>
      <c r="B3666" t="s">
        <v>5644</v>
      </c>
      <c r="C3666" t="s">
        <v>5857</v>
      </c>
      <c r="D3666" t="s">
        <v>34</v>
      </c>
      <c r="E3666">
        <v>1</v>
      </c>
      <c r="F3666">
        <v>4</v>
      </c>
      <c r="G3666" t="s">
        <v>10</v>
      </c>
      <c r="H3666">
        <v>1</v>
      </c>
    </row>
    <row r="3667" spans="1:8" x14ac:dyDescent="0.45">
      <c r="A3667" t="s">
        <v>4365</v>
      </c>
      <c r="B3667" t="s">
        <v>5644</v>
      </c>
      <c r="C3667" t="s">
        <v>5857</v>
      </c>
      <c r="D3667" t="s">
        <v>34</v>
      </c>
      <c r="E3667">
        <v>1</v>
      </c>
      <c r="F3667">
        <v>4</v>
      </c>
      <c r="G3667" t="s">
        <v>14</v>
      </c>
      <c r="H3667">
        <v>1</v>
      </c>
    </row>
    <row r="3668" spans="1:8" x14ac:dyDescent="0.45">
      <c r="A3668" t="s">
        <v>342</v>
      </c>
      <c r="B3668" t="s">
        <v>5675</v>
      </c>
      <c r="C3668" t="s">
        <v>5888</v>
      </c>
      <c r="D3668" t="s">
        <v>133</v>
      </c>
      <c r="E3668">
        <v>1</v>
      </c>
      <c r="F3668">
        <v>2</v>
      </c>
      <c r="G3668" t="s">
        <v>10</v>
      </c>
      <c r="H3668">
        <v>1</v>
      </c>
    </row>
    <row r="3669" spans="1:8" x14ac:dyDescent="0.45">
      <c r="A3669" t="s">
        <v>3953</v>
      </c>
      <c r="B3669" t="s">
        <v>5705</v>
      </c>
      <c r="C3669" t="s">
        <v>5918</v>
      </c>
      <c r="D3669" t="s">
        <v>40</v>
      </c>
      <c r="E3669">
        <v>1</v>
      </c>
      <c r="F3669">
        <v>4</v>
      </c>
      <c r="G3669" t="s">
        <v>16</v>
      </c>
      <c r="H3669">
        <v>1</v>
      </c>
    </row>
    <row r="3670" spans="1:8" x14ac:dyDescent="0.45">
      <c r="A3670" t="s">
        <v>3953</v>
      </c>
      <c r="B3670" t="s">
        <v>5705</v>
      </c>
      <c r="C3670" t="s">
        <v>5918</v>
      </c>
      <c r="D3670" t="s">
        <v>40</v>
      </c>
      <c r="E3670">
        <v>1</v>
      </c>
      <c r="F3670">
        <v>4</v>
      </c>
      <c r="G3670" t="s">
        <v>10</v>
      </c>
      <c r="H3670">
        <v>1</v>
      </c>
    </row>
    <row r="3671" spans="1:8" x14ac:dyDescent="0.45">
      <c r="A3671" t="s">
        <v>3953</v>
      </c>
      <c r="B3671" t="s">
        <v>5705</v>
      </c>
      <c r="C3671" t="s">
        <v>5918</v>
      </c>
      <c r="D3671" t="s">
        <v>40</v>
      </c>
      <c r="E3671">
        <v>1</v>
      </c>
      <c r="F3671">
        <v>4</v>
      </c>
      <c r="G3671" t="s">
        <v>8</v>
      </c>
      <c r="H3671">
        <v>1</v>
      </c>
    </row>
    <row r="3672" spans="1:8" x14ac:dyDescent="0.45">
      <c r="A3672" t="s">
        <v>3002</v>
      </c>
      <c r="B3672" t="s">
        <v>5651</v>
      </c>
      <c r="C3672" t="s">
        <v>5864</v>
      </c>
      <c r="D3672" t="s">
        <v>40</v>
      </c>
      <c r="E3672">
        <v>1</v>
      </c>
      <c r="F3672">
        <v>4</v>
      </c>
      <c r="G3672" t="s">
        <v>16</v>
      </c>
      <c r="H3672">
        <v>1</v>
      </c>
    </row>
    <row r="3673" spans="1:8" x14ac:dyDescent="0.45">
      <c r="A3673" t="s">
        <v>3002</v>
      </c>
      <c r="B3673" t="s">
        <v>5651</v>
      </c>
      <c r="C3673" t="s">
        <v>5864</v>
      </c>
      <c r="D3673" t="s">
        <v>40</v>
      </c>
      <c r="E3673">
        <v>1</v>
      </c>
      <c r="F3673">
        <v>4</v>
      </c>
      <c r="G3673" t="s">
        <v>10</v>
      </c>
      <c r="H3673">
        <v>1</v>
      </c>
    </row>
    <row r="3674" spans="1:8" x14ac:dyDescent="0.45">
      <c r="A3674" t="s">
        <v>3002</v>
      </c>
      <c r="B3674" t="s">
        <v>5651</v>
      </c>
      <c r="C3674" t="s">
        <v>5864</v>
      </c>
      <c r="D3674" t="s">
        <v>40</v>
      </c>
      <c r="E3674">
        <v>1</v>
      </c>
      <c r="F3674">
        <v>4</v>
      </c>
      <c r="G3674" t="s">
        <v>8</v>
      </c>
      <c r="H3674">
        <v>1</v>
      </c>
    </row>
    <row r="3675" spans="1:8" x14ac:dyDescent="0.45">
      <c r="A3675" t="s">
        <v>2097</v>
      </c>
      <c r="B3675" t="s">
        <v>5631</v>
      </c>
      <c r="C3675" t="s">
        <v>5844</v>
      </c>
      <c r="D3675" t="s">
        <v>34</v>
      </c>
      <c r="E3675">
        <v>1</v>
      </c>
      <c r="F3675">
        <v>3</v>
      </c>
      <c r="G3675" t="s">
        <v>16</v>
      </c>
      <c r="H3675">
        <v>1</v>
      </c>
    </row>
    <row r="3676" spans="1:8" x14ac:dyDescent="0.45">
      <c r="A3676" t="s">
        <v>796</v>
      </c>
      <c r="B3676" t="s">
        <v>5638</v>
      </c>
      <c r="C3676" t="s">
        <v>5851</v>
      </c>
      <c r="D3676" t="s">
        <v>133</v>
      </c>
      <c r="E3676">
        <v>1</v>
      </c>
      <c r="F3676">
        <v>3</v>
      </c>
      <c r="G3676" t="s">
        <v>10</v>
      </c>
      <c r="H3676">
        <v>1</v>
      </c>
    </row>
    <row r="3677" spans="1:8" x14ac:dyDescent="0.45">
      <c r="A3677" t="s">
        <v>796</v>
      </c>
      <c r="B3677" t="s">
        <v>5638</v>
      </c>
      <c r="C3677" t="s">
        <v>5851</v>
      </c>
      <c r="D3677" t="s">
        <v>133</v>
      </c>
      <c r="E3677">
        <v>1</v>
      </c>
      <c r="F3677">
        <v>3</v>
      </c>
      <c r="G3677" t="s">
        <v>8</v>
      </c>
      <c r="H3677">
        <v>1</v>
      </c>
    </row>
    <row r="3678" spans="1:8" x14ac:dyDescent="0.45">
      <c r="A3678" t="s">
        <v>4053</v>
      </c>
      <c r="B3678" t="s">
        <v>5681</v>
      </c>
      <c r="C3678" t="s">
        <v>5894</v>
      </c>
      <c r="D3678" t="s">
        <v>40</v>
      </c>
      <c r="E3678">
        <v>1</v>
      </c>
      <c r="F3678">
        <v>4</v>
      </c>
      <c r="G3678" t="s">
        <v>8</v>
      </c>
      <c r="H3678">
        <v>1</v>
      </c>
    </row>
    <row r="3679" spans="1:8" x14ac:dyDescent="0.45">
      <c r="A3679" t="s">
        <v>4053</v>
      </c>
      <c r="B3679" t="s">
        <v>5681</v>
      </c>
      <c r="C3679" t="s">
        <v>5894</v>
      </c>
      <c r="D3679" t="s">
        <v>40</v>
      </c>
      <c r="E3679">
        <v>1</v>
      </c>
      <c r="F3679">
        <v>4</v>
      </c>
      <c r="G3679" t="s">
        <v>10</v>
      </c>
      <c r="H3679">
        <v>1</v>
      </c>
    </row>
    <row r="3680" spans="1:8" x14ac:dyDescent="0.45">
      <c r="A3680" t="s">
        <v>4053</v>
      </c>
      <c r="B3680" t="s">
        <v>5681</v>
      </c>
      <c r="C3680" t="s">
        <v>5894</v>
      </c>
      <c r="D3680" t="s">
        <v>40</v>
      </c>
      <c r="E3680">
        <v>1</v>
      </c>
      <c r="F3680">
        <v>4</v>
      </c>
      <c r="G3680" t="s">
        <v>16</v>
      </c>
      <c r="H3680">
        <v>1</v>
      </c>
    </row>
    <row r="3681" spans="1:8" x14ac:dyDescent="0.45">
      <c r="A3681" t="s">
        <v>1111</v>
      </c>
      <c r="B3681" t="s">
        <v>5630</v>
      </c>
      <c r="C3681" t="s">
        <v>5843</v>
      </c>
      <c r="D3681" t="s">
        <v>34</v>
      </c>
      <c r="E3681">
        <v>1</v>
      </c>
      <c r="F3681">
        <v>5</v>
      </c>
      <c r="G3681" t="s">
        <v>10</v>
      </c>
      <c r="H3681">
        <v>1</v>
      </c>
    </row>
    <row r="3682" spans="1:8" x14ac:dyDescent="0.45">
      <c r="A3682" t="s">
        <v>1111</v>
      </c>
      <c r="B3682" t="s">
        <v>5630</v>
      </c>
      <c r="C3682" t="s">
        <v>5843</v>
      </c>
      <c r="D3682" t="s">
        <v>34</v>
      </c>
      <c r="E3682">
        <v>1</v>
      </c>
      <c r="F3682">
        <v>5</v>
      </c>
      <c r="G3682" t="s">
        <v>8</v>
      </c>
      <c r="H3682">
        <v>1</v>
      </c>
    </row>
    <row r="3683" spans="1:8" x14ac:dyDescent="0.45">
      <c r="A3683" t="s">
        <v>1111</v>
      </c>
      <c r="B3683" t="s">
        <v>5630</v>
      </c>
      <c r="C3683" t="s">
        <v>5843</v>
      </c>
      <c r="D3683" t="s">
        <v>34</v>
      </c>
      <c r="E3683">
        <v>1</v>
      </c>
      <c r="F3683">
        <v>5</v>
      </c>
      <c r="G3683" t="s">
        <v>16</v>
      </c>
      <c r="H3683">
        <v>1</v>
      </c>
    </row>
    <row r="3684" spans="1:8" x14ac:dyDescent="0.45">
      <c r="A3684" t="s">
        <v>3244</v>
      </c>
      <c r="B3684" t="s">
        <v>5672</v>
      </c>
      <c r="C3684" t="s">
        <v>5885</v>
      </c>
      <c r="D3684" t="s">
        <v>34</v>
      </c>
      <c r="E3684">
        <v>1</v>
      </c>
      <c r="F3684">
        <v>3</v>
      </c>
      <c r="G3684" t="s">
        <v>14</v>
      </c>
      <c r="H3684">
        <v>1</v>
      </c>
    </row>
    <row r="3685" spans="1:8" x14ac:dyDescent="0.45">
      <c r="A3685" t="s">
        <v>3244</v>
      </c>
      <c r="B3685" t="s">
        <v>5672</v>
      </c>
      <c r="C3685" t="s">
        <v>5885</v>
      </c>
      <c r="D3685" t="s">
        <v>34</v>
      </c>
      <c r="E3685">
        <v>1</v>
      </c>
      <c r="F3685">
        <v>3</v>
      </c>
      <c r="G3685" t="s">
        <v>8</v>
      </c>
      <c r="H3685">
        <v>1</v>
      </c>
    </row>
    <row r="3686" spans="1:8" x14ac:dyDescent="0.45">
      <c r="A3686" t="s">
        <v>5037</v>
      </c>
      <c r="B3686" t="s">
        <v>5623</v>
      </c>
      <c r="C3686" t="s">
        <v>5836</v>
      </c>
      <c r="D3686" t="s">
        <v>40</v>
      </c>
      <c r="E3686">
        <v>1</v>
      </c>
      <c r="F3686">
        <v>4</v>
      </c>
      <c r="G3686" t="s">
        <v>14</v>
      </c>
      <c r="H3686">
        <v>1</v>
      </c>
    </row>
    <row r="3687" spans="1:8" x14ac:dyDescent="0.45">
      <c r="A3687" t="s">
        <v>5037</v>
      </c>
      <c r="B3687" t="s">
        <v>5623</v>
      </c>
      <c r="C3687" t="s">
        <v>5836</v>
      </c>
      <c r="D3687" t="s">
        <v>40</v>
      </c>
      <c r="E3687">
        <v>1</v>
      </c>
      <c r="F3687">
        <v>4</v>
      </c>
      <c r="G3687" t="s">
        <v>10</v>
      </c>
      <c r="H3687">
        <v>1</v>
      </c>
    </row>
    <row r="3688" spans="1:8" x14ac:dyDescent="0.45">
      <c r="A3688" t="s">
        <v>5037</v>
      </c>
      <c r="B3688" t="s">
        <v>5623</v>
      </c>
      <c r="C3688" t="s">
        <v>5836</v>
      </c>
      <c r="D3688" t="s">
        <v>40</v>
      </c>
      <c r="E3688">
        <v>1</v>
      </c>
      <c r="F3688">
        <v>4</v>
      </c>
      <c r="G3688" t="s">
        <v>8</v>
      </c>
      <c r="H3688">
        <v>1</v>
      </c>
    </row>
    <row r="3689" spans="1:8" x14ac:dyDescent="0.45">
      <c r="A3689" t="s">
        <v>1428</v>
      </c>
      <c r="B3689" t="s">
        <v>5624</v>
      </c>
      <c r="C3689" t="s">
        <v>5837</v>
      </c>
      <c r="D3689" t="s">
        <v>34</v>
      </c>
      <c r="E3689">
        <v>1</v>
      </c>
      <c r="F3689">
        <v>3</v>
      </c>
      <c r="G3689" t="s">
        <v>9</v>
      </c>
      <c r="H3689">
        <v>1</v>
      </c>
    </row>
    <row r="3690" spans="1:8" x14ac:dyDescent="0.45">
      <c r="A3690" t="s">
        <v>1428</v>
      </c>
      <c r="B3690" t="s">
        <v>5624</v>
      </c>
      <c r="C3690" t="s">
        <v>5837</v>
      </c>
      <c r="D3690" t="s">
        <v>34</v>
      </c>
      <c r="E3690">
        <v>1</v>
      </c>
      <c r="F3690">
        <v>3</v>
      </c>
      <c r="G3690" t="s">
        <v>10</v>
      </c>
      <c r="H3690">
        <v>1</v>
      </c>
    </row>
    <row r="3691" spans="1:8" x14ac:dyDescent="0.45">
      <c r="A3691" t="s">
        <v>2889</v>
      </c>
      <c r="B3691" t="s">
        <v>5631</v>
      </c>
      <c r="C3691" t="s">
        <v>5844</v>
      </c>
      <c r="D3691" t="s">
        <v>34</v>
      </c>
      <c r="E3691">
        <v>1</v>
      </c>
      <c r="F3691">
        <v>2</v>
      </c>
      <c r="G3691" t="s">
        <v>8</v>
      </c>
      <c r="H3691">
        <v>1</v>
      </c>
    </row>
    <row r="3692" spans="1:8" x14ac:dyDescent="0.45">
      <c r="A3692" t="s">
        <v>2883</v>
      </c>
      <c r="B3692" t="s">
        <v>5638</v>
      </c>
      <c r="C3692" t="s">
        <v>5851</v>
      </c>
      <c r="D3692" t="s">
        <v>34</v>
      </c>
      <c r="E3692">
        <v>1</v>
      </c>
      <c r="F3692">
        <v>3</v>
      </c>
      <c r="G3692" t="s">
        <v>10</v>
      </c>
      <c r="H3692">
        <v>1</v>
      </c>
    </row>
    <row r="3693" spans="1:8" x14ac:dyDescent="0.45">
      <c r="A3693" t="s">
        <v>2883</v>
      </c>
      <c r="B3693" t="s">
        <v>5638</v>
      </c>
      <c r="C3693" t="s">
        <v>5851</v>
      </c>
      <c r="D3693" t="s">
        <v>34</v>
      </c>
      <c r="E3693">
        <v>1</v>
      </c>
      <c r="F3693">
        <v>3</v>
      </c>
      <c r="G3693" t="s">
        <v>14</v>
      </c>
      <c r="H3693">
        <v>1</v>
      </c>
    </row>
    <row r="3694" spans="1:8" x14ac:dyDescent="0.45">
      <c r="A3694" t="s">
        <v>4766</v>
      </c>
      <c r="B3694" t="s">
        <v>5638</v>
      </c>
      <c r="C3694" t="s">
        <v>5851</v>
      </c>
      <c r="D3694" t="s">
        <v>40</v>
      </c>
      <c r="E3694">
        <v>1</v>
      </c>
      <c r="F3694">
        <v>5</v>
      </c>
      <c r="G3694" t="s">
        <v>8</v>
      </c>
      <c r="H3694">
        <v>1</v>
      </c>
    </row>
    <row r="3695" spans="1:8" x14ac:dyDescent="0.45">
      <c r="A3695" t="s">
        <v>4766</v>
      </c>
      <c r="B3695" t="s">
        <v>5638</v>
      </c>
      <c r="C3695" t="s">
        <v>5851</v>
      </c>
      <c r="D3695" t="s">
        <v>40</v>
      </c>
      <c r="E3695">
        <v>1</v>
      </c>
      <c r="F3695">
        <v>5</v>
      </c>
      <c r="G3695" t="s">
        <v>10</v>
      </c>
      <c r="H3695">
        <v>1</v>
      </c>
    </row>
    <row r="3696" spans="1:8" x14ac:dyDescent="0.45">
      <c r="A3696" t="s">
        <v>4766</v>
      </c>
      <c r="B3696" t="s">
        <v>5638</v>
      </c>
      <c r="C3696" t="s">
        <v>5851</v>
      </c>
      <c r="D3696" t="s">
        <v>40</v>
      </c>
      <c r="E3696">
        <v>1</v>
      </c>
      <c r="F3696">
        <v>5</v>
      </c>
      <c r="G3696" t="s">
        <v>9</v>
      </c>
      <c r="H3696">
        <v>1</v>
      </c>
    </row>
    <row r="3697" spans="1:8" x14ac:dyDescent="0.45">
      <c r="A3697" t="s">
        <v>407</v>
      </c>
      <c r="B3697" t="s">
        <v>5631</v>
      </c>
      <c r="C3697" t="s">
        <v>5844</v>
      </c>
      <c r="D3697" t="s">
        <v>34</v>
      </c>
      <c r="E3697">
        <v>1</v>
      </c>
      <c r="F3697">
        <v>3</v>
      </c>
      <c r="G3697" t="s">
        <v>14</v>
      </c>
      <c r="H3697">
        <v>1</v>
      </c>
    </row>
    <row r="3698" spans="1:8" x14ac:dyDescent="0.45">
      <c r="A3698" t="s">
        <v>407</v>
      </c>
      <c r="B3698" t="s">
        <v>5631</v>
      </c>
      <c r="C3698" t="s">
        <v>5844</v>
      </c>
      <c r="D3698" t="s">
        <v>34</v>
      </c>
      <c r="E3698">
        <v>1</v>
      </c>
      <c r="F3698">
        <v>3</v>
      </c>
      <c r="G3698" t="s">
        <v>10</v>
      </c>
      <c r="H3698">
        <v>1</v>
      </c>
    </row>
    <row r="3699" spans="1:8" x14ac:dyDescent="0.45">
      <c r="A3699" t="s">
        <v>1845</v>
      </c>
      <c r="B3699" t="s">
        <v>5631</v>
      </c>
      <c r="C3699" t="s">
        <v>5844</v>
      </c>
      <c r="D3699" t="s">
        <v>34</v>
      </c>
      <c r="E3699">
        <v>1</v>
      </c>
      <c r="F3699">
        <v>3</v>
      </c>
      <c r="G3699" t="s">
        <v>16</v>
      </c>
      <c r="H3699">
        <v>1</v>
      </c>
    </row>
    <row r="3700" spans="1:8" x14ac:dyDescent="0.45">
      <c r="A3700" t="s">
        <v>1845</v>
      </c>
      <c r="B3700" t="s">
        <v>5631</v>
      </c>
      <c r="C3700" t="s">
        <v>5844</v>
      </c>
      <c r="D3700" t="s">
        <v>34</v>
      </c>
      <c r="E3700">
        <v>1</v>
      </c>
      <c r="F3700">
        <v>3</v>
      </c>
      <c r="G3700" t="s">
        <v>10</v>
      </c>
      <c r="H3700">
        <v>1</v>
      </c>
    </row>
    <row r="3701" spans="1:8" x14ac:dyDescent="0.45">
      <c r="A3701" t="s">
        <v>2736</v>
      </c>
      <c r="B3701" t="s">
        <v>5624</v>
      </c>
      <c r="C3701" t="s">
        <v>5837</v>
      </c>
      <c r="D3701" t="s">
        <v>34</v>
      </c>
      <c r="E3701">
        <v>1</v>
      </c>
      <c r="F3701">
        <v>3</v>
      </c>
      <c r="G3701" t="s">
        <v>8</v>
      </c>
      <c r="H3701">
        <v>1</v>
      </c>
    </row>
    <row r="3702" spans="1:8" x14ac:dyDescent="0.45">
      <c r="A3702" t="s">
        <v>2736</v>
      </c>
      <c r="B3702" t="s">
        <v>5624</v>
      </c>
      <c r="C3702" t="s">
        <v>5837</v>
      </c>
      <c r="D3702" t="s">
        <v>34</v>
      </c>
      <c r="E3702">
        <v>1</v>
      </c>
      <c r="F3702">
        <v>3</v>
      </c>
      <c r="G3702" t="s">
        <v>9</v>
      </c>
      <c r="H3702">
        <v>1</v>
      </c>
    </row>
    <row r="3703" spans="1:8" x14ac:dyDescent="0.45">
      <c r="A3703" t="s">
        <v>1431</v>
      </c>
      <c r="B3703" t="s">
        <v>5638</v>
      </c>
      <c r="C3703" t="s">
        <v>5851</v>
      </c>
      <c r="D3703" t="s">
        <v>40</v>
      </c>
      <c r="E3703">
        <v>1</v>
      </c>
      <c r="F3703">
        <v>3</v>
      </c>
      <c r="G3703" t="s">
        <v>16</v>
      </c>
      <c r="H3703">
        <v>1</v>
      </c>
    </row>
    <row r="3704" spans="1:8" x14ac:dyDescent="0.45">
      <c r="A3704" t="s">
        <v>820</v>
      </c>
      <c r="B3704" t="s">
        <v>5801</v>
      </c>
      <c r="C3704" t="s">
        <v>6014</v>
      </c>
      <c r="D3704" t="s">
        <v>34</v>
      </c>
      <c r="E3704">
        <v>1</v>
      </c>
      <c r="F3704">
        <v>3</v>
      </c>
      <c r="G3704" t="s">
        <v>14</v>
      </c>
      <c r="H3704">
        <v>1</v>
      </c>
    </row>
    <row r="3705" spans="1:8" x14ac:dyDescent="0.45">
      <c r="A3705" t="s">
        <v>4687</v>
      </c>
      <c r="B3705" t="s">
        <v>5641</v>
      </c>
      <c r="C3705" t="s">
        <v>5854</v>
      </c>
      <c r="D3705" t="s">
        <v>34</v>
      </c>
      <c r="E3705">
        <v>1</v>
      </c>
      <c r="F3705">
        <v>4</v>
      </c>
      <c r="G3705" t="s">
        <v>16</v>
      </c>
      <c r="H3705">
        <v>1</v>
      </c>
    </row>
    <row r="3706" spans="1:8" x14ac:dyDescent="0.45">
      <c r="A3706" t="s">
        <v>1166</v>
      </c>
      <c r="B3706" t="s">
        <v>5660</v>
      </c>
      <c r="C3706" t="s">
        <v>5873</v>
      </c>
      <c r="D3706" t="s">
        <v>34</v>
      </c>
      <c r="E3706">
        <v>1</v>
      </c>
      <c r="F3706">
        <v>3</v>
      </c>
      <c r="G3706" t="s">
        <v>8</v>
      </c>
      <c r="H3706">
        <v>1</v>
      </c>
    </row>
    <row r="3707" spans="1:8" x14ac:dyDescent="0.45">
      <c r="A3707" t="s">
        <v>4995</v>
      </c>
      <c r="B3707" t="s">
        <v>5654</v>
      </c>
      <c r="C3707" t="s">
        <v>5867</v>
      </c>
      <c r="D3707" t="s">
        <v>34</v>
      </c>
      <c r="E3707">
        <v>1</v>
      </c>
      <c r="F3707">
        <v>4</v>
      </c>
      <c r="G3707" t="s">
        <v>10</v>
      </c>
      <c r="H3707">
        <v>1</v>
      </c>
    </row>
    <row r="3708" spans="1:8" x14ac:dyDescent="0.45">
      <c r="A3708" t="s">
        <v>4995</v>
      </c>
      <c r="B3708" t="s">
        <v>5654</v>
      </c>
      <c r="C3708" t="s">
        <v>5867</v>
      </c>
      <c r="D3708" t="s">
        <v>34</v>
      </c>
      <c r="E3708">
        <v>1</v>
      </c>
      <c r="F3708">
        <v>4</v>
      </c>
      <c r="G3708" t="s">
        <v>9</v>
      </c>
      <c r="H3708">
        <v>1</v>
      </c>
    </row>
    <row r="3709" spans="1:8" x14ac:dyDescent="0.45">
      <c r="A3709" t="s">
        <v>4995</v>
      </c>
      <c r="B3709" t="s">
        <v>5654</v>
      </c>
      <c r="C3709" t="s">
        <v>5867</v>
      </c>
      <c r="D3709" t="s">
        <v>34</v>
      </c>
      <c r="E3709">
        <v>1</v>
      </c>
      <c r="F3709">
        <v>4</v>
      </c>
      <c r="G3709" t="s">
        <v>8</v>
      </c>
      <c r="H3709">
        <v>1</v>
      </c>
    </row>
    <row r="3710" spans="1:8" x14ac:dyDescent="0.45">
      <c r="A3710" t="s">
        <v>3719</v>
      </c>
      <c r="B3710" t="s">
        <v>5683</v>
      </c>
      <c r="C3710" t="s">
        <v>5896</v>
      </c>
      <c r="D3710" t="s">
        <v>40</v>
      </c>
      <c r="E3710">
        <v>1</v>
      </c>
      <c r="F3710">
        <v>4</v>
      </c>
      <c r="G3710" t="s">
        <v>8</v>
      </c>
      <c r="H3710">
        <v>1</v>
      </c>
    </row>
    <row r="3711" spans="1:8" x14ac:dyDescent="0.45">
      <c r="A3711" t="s">
        <v>3719</v>
      </c>
      <c r="B3711" t="s">
        <v>5683</v>
      </c>
      <c r="C3711" t="s">
        <v>5896</v>
      </c>
      <c r="D3711" t="s">
        <v>40</v>
      </c>
      <c r="E3711">
        <v>1</v>
      </c>
      <c r="F3711">
        <v>4</v>
      </c>
      <c r="G3711" t="s">
        <v>9</v>
      </c>
      <c r="H3711">
        <v>1</v>
      </c>
    </row>
    <row r="3712" spans="1:8" x14ac:dyDescent="0.45">
      <c r="A3712" t="s">
        <v>3719</v>
      </c>
      <c r="B3712" t="s">
        <v>5683</v>
      </c>
      <c r="C3712" t="s">
        <v>5896</v>
      </c>
      <c r="D3712" t="s">
        <v>40</v>
      </c>
      <c r="E3712">
        <v>1</v>
      </c>
      <c r="F3712">
        <v>4</v>
      </c>
      <c r="G3712" t="s">
        <v>10</v>
      </c>
      <c r="H3712">
        <v>1</v>
      </c>
    </row>
    <row r="3713" spans="1:8" x14ac:dyDescent="0.45">
      <c r="A3713" t="s">
        <v>2450</v>
      </c>
      <c r="B3713" t="s">
        <v>5721</v>
      </c>
      <c r="C3713" t="s">
        <v>5934</v>
      </c>
      <c r="D3713" t="s">
        <v>40</v>
      </c>
      <c r="E3713">
        <v>1</v>
      </c>
      <c r="F3713">
        <v>4</v>
      </c>
      <c r="G3713" t="s">
        <v>10</v>
      </c>
      <c r="H3713">
        <v>1</v>
      </c>
    </row>
    <row r="3714" spans="1:8" x14ac:dyDescent="0.45">
      <c r="A3714" t="s">
        <v>2450</v>
      </c>
      <c r="B3714" t="s">
        <v>5721</v>
      </c>
      <c r="C3714" t="s">
        <v>5934</v>
      </c>
      <c r="D3714" t="s">
        <v>40</v>
      </c>
      <c r="E3714">
        <v>1</v>
      </c>
      <c r="F3714">
        <v>4</v>
      </c>
      <c r="G3714" t="s">
        <v>8</v>
      </c>
      <c r="H3714">
        <v>1</v>
      </c>
    </row>
    <row r="3715" spans="1:8" x14ac:dyDescent="0.45">
      <c r="A3715" t="s">
        <v>2450</v>
      </c>
      <c r="B3715" t="s">
        <v>5721</v>
      </c>
      <c r="C3715" t="s">
        <v>5934</v>
      </c>
      <c r="D3715" t="s">
        <v>40</v>
      </c>
      <c r="E3715">
        <v>1</v>
      </c>
      <c r="F3715">
        <v>4</v>
      </c>
      <c r="G3715" t="s">
        <v>14</v>
      </c>
      <c r="H3715">
        <v>1</v>
      </c>
    </row>
    <row r="3716" spans="1:8" x14ac:dyDescent="0.45">
      <c r="A3716" t="s">
        <v>2191</v>
      </c>
      <c r="B3716" t="s">
        <v>5626</v>
      </c>
      <c r="C3716" t="s">
        <v>5839</v>
      </c>
      <c r="D3716" t="s">
        <v>34</v>
      </c>
      <c r="E3716">
        <v>1</v>
      </c>
      <c r="F3716">
        <v>5</v>
      </c>
      <c r="G3716" t="s">
        <v>14</v>
      </c>
      <c r="H3716">
        <v>1</v>
      </c>
    </row>
    <row r="3717" spans="1:8" x14ac:dyDescent="0.45">
      <c r="A3717" t="s">
        <v>2191</v>
      </c>
      <c r="B3717" t="s">
        <v>5626</v>
      </c>
      <c r="C3717" t="s">
        <v>5839</v>
      </c>
      <c r="D3717" t="s">
        <v>34</v>
      </c>
      <c r="E3717">
        <v>1</v>
      </c>
      <c r="F3717">
        <v>5</v>
      </c>
      <c r="G3717" t="s">
        <v>8</v>
      </c>
      <c r="H3717">
        <v>1</v>
      </c>
    </row>
    <row r="3718" spans="1:8" x14ac:dyDescent="0.45">
      <c r="A3718" t="s">
        <v>2191</v>
      </c>
      <c r="B3718" t="s">
        <v>5626</v>
      </c>
      <c r="C3718" t="s">
        <v>5839</v>
      </c>
      <c r="D3718" t="s">
        <v>34</v>
      </c>
      <c r="E3718">
        <v>1</v>
      </c>
      <c r="F3718">
        <v>5</v>
      </c>
      <c r="G3718" t="s">
        <v>16</v>
      </c>
      <c r="H3718">
        <v>1</v>
      </c>
    </row>
    <row r="3719" spans="1:8" x14ac:dyDescent="0.45">
      <c r="A3719" t="s">
        <v>2191</v>
      </c>
      <c r="B3719" t="s">
        <v>5626</v>
      </c>
      <c r="C3719" t="s">
        <v>5839</v>
      </c>
      <c r="D3719" t="s">
        <v>34</v>
      </c>
      <c r="E3719">
        <v>1</v>
      </c>
      <c r="F3719">
        <v>5</v>
      </c>
      <c r="G3719" t="s">
        <v>10</v>
      </c>
      <c r="H3719">
        <v>1</v>
      </c>
    </row>
    <row r="3720" spans="1:8" x14ac:dyDescent="0.45">
      <c r="A3720" t="s">
        <v>3268</v>
      </c>
      <c r="B3720" t="s">
        <v>5638</v>
      </c>
      <c r="C3720" t="s">
        <v>5851</v>
      </c>
      <c r="D3720" t="s">
        <v>34</v>
      </c>
      <c r="E3720">
        <v>1</v>
      </c>
      <c r="F3720">
        <v>2</v>
      </c>
      <c r="G3720" t="s">
        <v>16</v>
      </c>
      <c r="H3720">
        <v>1</v>
      </c>
    </row>
    <row r="3721" spans="1:8" x14ac:dyDescent="0.45">
      <c r="A3721" t="s">
        <v>3268</v>
      </c>
      <c r="B3721" t="s">
        <v>5638</v>
      </c>
      <c r="C3721" t="s">
        <v>5851</v>
      </c>
      <c r="D3721" t="s">
        <v>34</v>
      </c>
      <c r="E3721">
        <v>1</v>
      </c>
      <c r="F3721">
        <v>2</v>
      </c>
      <c r="G3721" t="s">
        <v>14</v>
      </c>
      <c r="H3721">
        <v>1</v>
      </c>
    </row>
    <row r="3722" spans="1:8" x14ac:dyDescent="0.45">
      <c r="A3722" t="s">
        <v>5387</v>
      </c>
      <c r="B3722" t="s">
        <v>5651</v>
      </c>
      <c r="C3722" t="s">
        <v>5864</v>
      </c>
      <c r="D3722" t="s">
        <v>40</v>
      </c>
      <c r="E3722">
        <v>1</v>
      </c>
      <c r="F3722">
        <v>2</v>
      </c>
      <c r="G3722" t="s">
        <v>8</v>
      </c>
      <c r="H3722">
        <v>1</v>
      </c>
    </row>
    <row r="3723" spans="1:8" x14ac:dyDescent="0.45">
      <c r="A3723" t="s">
        <v>1327</v>
      </c>
      <c r="B3723" t="s">
        <v>5802</v>
      </c>
      <c r="C3723" t="s">
        <v>6015</v>
      </c>
      <c r="D3723" t="s">
        <v>34</v>
      </c>
      <c r="E3723">
        <v>1</v>
      </c>
      <c r="F3723">
        <v>3</v>
      </c>
      <c r="G3723" t="s">
        <v>16</v>
      </c>
      <c r="H3723">
        <v>1</v>
      </c>
    </row>
    <row r="3724" spans="1:8" x14ac:dyDescent="0.45">
      <c r="A3724" t="s">
        <v>1327</v>
      </c>
      <c r="B3724" t="s">
        <v>5802</v>
      </c>
      <c r="C3724" t="s">
        <v>6015</v>
      </c>
      <c r="D3724" t="s">
        <v>34</v>
      </c>
      <c r="E3724">
        <v>1</v>
      </c>
      <c r="F3724">
        <v>3</v>
      </c>
      <c r="G3724" t="s">
        <v>10</v>
      </c>
      <c r="H3724">
        <v>1</v>
      </c>
    </row>
    <row r="3725" spans="1:8" x14ac:dyDescent="0.45">
      <c r="A3725" t="s">
        <v>1740</v>
      </c>
      <c r="B3725" t="s">
        <v>5641</v>
      </c>
      <c r="C3725" t="s">
        <v>5854</v>
      </c>
      <c r="D3725" t="s">
        <v>34</v>
      </c>
      <c r="E3725">
        <v>1</v>
      </c>
      <c r="F3725">
        <v>4</v>
      </c>
      <c r="G3725" t="s">
        <v>16</v>
      </c>
      <c r="H3725">
        <v>1</v>
      </c>
    </row>
    <row r="3726" spans="1:8" x14ac:dyDescent="0.45">
      <c r="A3726" t="s">
        <v>1740</v>
      </c>
      <c r="B3726" t="s">
        <v>5641</v>
      </c>
      <c r="C3726" t="s">
        <v>5854</v>
      </c>
      <c r="D3726" t="s">
        <v>34</v>
      </c>
      <c r="E3726">
        <v>1</v>
      </c>
      <c r="F3726">
        <v>4</v>
      </c>
      <c r="G3726" t="s">
        <v>8</v>
      </c>
      <c r="H3726">
        <v>1</v>
      </c>
    </row>
    <row r="3727" spans="1:8" x14ac:dyDescent="0.45">
      <c r="A3727" t="s">
        <v>3560</v>
      </c>
      <c r="B3727" t="s">
        <v>5626</v>
      </c>
      <c r="C3727" t="s">
        <v>5839</v>
      </c>
      <c r="D3727" t="s">
        <v>40</v>
      </c>
      <c r="E3727">
        <v>1</v>
      </c>
      <c r="F3727">
        <v>2</v>
      </c>
      <c r="G3727" t="s">
        <v>10</v>
      </c>
      <c r="H3727">
        <v>1</v>
      </c>
    </row>
    <row r="3728" spans="1:8" x14ac:dyDescent="0.45">
      <c r="A3728" t="s">
        <v>4312</v>
      </c>
      <c r="B3728" t="s">
        <v>5631</v>
      </c>
      <c r="C3728" t="s">
        <v>5844</v>
      </c>
      <c r="D3728" t="s">
        <v>34</v>
      </c>
      <c r="E3728">
        <v>1</v>
      </c>
      <c r="F3728">
        <v>4</v>
      </c>
      <c r="G3728" t="s">
        <v>9</v>
      </c>
      <c r="H3728">
        <v>1</v>
      </c>
    </row>
    <row r="3729" spans="1:8" x14ac:dyDescent="0.45">
      <c r="A3729" t="s">
        <v>4312</v>
      </c>
      <c r="B3729" t="s">
        <v>5631</v>
      </c>
      <c r="C3729" t="s">
        <v>5844</v>
      </c>
      <c r="D3729" t="s">
        <v>34</v>
      </c>
      <c r="E3729">
        <v>1</v>
      </c>
      <c r="F3729">
        <v>4</v>
      </c>
      <c r="G3729" t="s">
        <v>10</v>
      </c>
      <c r="H3729">
        <v>1</v>
      </c>
    </row>
    <row r="3730" spans="1:8" x14ac:dyDescent="0.45">
      <c r="A3730" t="s">
        <v>4312</v>
      </c>
      <c r="B3730" t="s">
        <v>5631</v>
      </c>
      <c r="C3730" t="s">
        <v>5844</v>
      </c>
      <c r="D3730" t="s">
        <v>34</v>
      </c>
      <c r="E3730">
        <v>1</v>
      </c>
      <c r="F3730">
        <v>4</v>
      </c>
      <c r="G3730" t="s">
        <v>8</v>
      </c>
      <c r="H3730">
        <v>1</v>
      </c>
    </row>
    <row r="3731" spans="1:8" x14ac:dyDescent="0.45">
      <c r="A3731" t="s">
        <v>278</v>
      </c>
      <c r="B3731" t="s">
        <v>5672</v>
      </c>
      <c r="C3731" t="s">
        <v>5885</v>
      </c>
      <c r="D3731" t="s">
        <v>34</v>
      </c>
      <c r="E3731">
        <v>1</v>
      </c>
      <c r="F3731">
        <v>4</v>
      </c>
      <c r="G3731" t="s">
        <v>8</v>
      </c>
      <c r="H3731">
        <v>1</v>
      </c>
    </row>
    <row r="3732" spans="1:8" x14ac:dyDescent="0.45">
      <c r="A3732" t="s">
        <v>278</v>
      </c>
      <c r="B3732" t="s">
        <v>5672</v>
      </c>
      <c r="C3732" t="s">
        <v>5885</v>
      </c>
      <c r="D3732" t="s">
        <v>34</v>
      </c>
      <c r="E3732">
        <v>1</v>
      </c>
      <c r="F3732">
        <v>4</v>
      </c>
      <c r="G3732" t="s">
        <v>14</v>
      </c>
      <c r="H3732">
        <v>1</v>
      </c>
    </row>
    <row r="3733" spans="1:8" x14ac:dyDescent="0.45">
      <c r="A3733" t="s">
        <v>278</v>
      </c>
      <c r="B3733" t="s">
        <v>5672</v>
      </c>
      <c r="C3733" t="s">
        <v>5885</v>
      </c>
      <c r="D3733" t="s">
        <v>34</v>
      </c>
      <c r="E3733">
        <v>1</v>
      </c>
      <c r="F3733">
        <v>4</v>
      </c>
      <c r="G3733" t="s">
        <v>10</v>
      </c>
      <c r="H3733">
        <v>1</v>
      </c>
    </row>
    <row r="3734" spans="1:8" x14ac:dyDescent="0.45">
      <c r="A3734" t="s">
        <v>4221</v>
      </c>
      <c r="B3734" t="s">
        <v>5631</v>
      </c>
      <c r="C3734" t="s">
        <v>5844</v>
      </c>
      <c r="D3734" t="s">
        <v>34</v>
      </c>
      <c r="E3734">
        <v>1</v>
      </c>
      <c r="F3734">
        <v>1</v>
      </c>
      <c r="G3734" t="s">
        <v>9</v>
      </c>
      <c r="H3734">
        <v>1</v>
      </c>
    </row>
    <row r="3735" spans="1:8" x14ac:dyDescent="0.45">
      <c r="A3735" t="s">
        <v>2636</v>
      </c>
      <c r="B3735" t="s">
        <v>5651</v>
      </c>
      <c r="C3735" t="s">
        <v>5864</v>
      </c>
      <c r="D3735" t="s">
        <v>40</v>
      </c>
      <c r="E3735">
        <v>1</v>
      </c>
      <c r="F3735">
        <v>3</v>
      </c>
      <c r="G3735" t="s">
        <v>10</v>
      </c>
      <c r="H3735">
        <v>1</v>
      </c>
    </row>
    <row r="3736" spans="1:8" x14ac:dyDescent="0.45">
      <c r="A3736" t="s">
        <v>2636</v>
      </c>
      <c r="B3736" t="s">
        <v>5651</v>
      </c>
      <c r="C3736" t="s">
        <v>5864</v>
      </c>
      <c r="D3736" t="s">
        <v>40</v>
      </c>
      <c r="E3736">
        <v>1</v>
      </c>
      <c r="F3736">
        <v>3</v>
      </c>
      <c r="G3736" t="s">
        <v>8</v>
      </c>
      <c r="H3736">
        <v>1</v>
      </c>
    </row>
    <row r="3737" spans="1:8" x14ac:dyDescent="0.45">
      <c r="A3737" t="s">
        <v>2008</v>
      </c>
      <c r="B3737" t="s">
        <v>5673</v>
      </c>
      <c r="C3737" t="s">
        <v>5886</v>
      </c>
      <c r="D3737" t="s">
        <v>40</v>
      </c>
      <c r="E3737">
        <v>1</v>
      </c>
      <c r="F3737">
        <v>3</v>
      </c>
      <c r="G3737" t="s">
        <v>8</v>
      </c>
      <c r="H3737">
        <v>1</v>
      </c>
    </row>
    <row r="3738" spans="1:8" x14ac:dyDescent="0.45">
      <c r="A3738" t="s">
        <v>2008</v>
      </c>
      <c r="B3738" t="s">
        <v>5673</v>
      </c>
      <c r="C3738" t="s">
        <v>5886</v>
      </c>
      <c r="D3738" t="s">
        <v>40</v>
      </c>
      <c r="E3738">
        <v>1</v>
      </c>
      <c r="F3738">
        <v>3</v>
      </c>
      <c r="G3738" t="s">
        <v>16</v>
      </c>
      <c r="H3738">
        <v>1</v>
      </c>
    </row>
    <row r="3739" spans="1:8" x14ac:dyDescent="0.45">
      <c r="A3739" t="s">
        <v>725</v>
      </c>
      <c r="B3739" t="s">
        <v>5631</v>
      </c>
      <c r="C3739" t="s">
        <v>5844</v>
      </c>
      <c r="D3739" t="s">
        <v>40</v>
      </c>
      <c r="E3739">
        <v>1</v>
      </c>
      <c r="F3739">
        <v>3</v>
      </c>
      <c r="G3739" t="s">
        <v>10</v>
      </c>
      <c r="H3739">
        <v>1</v>
      </c>
    </row>
    <row r="3740" spans="1:8" x14ac:dyDescent="0.45">
      <c r="A3740" t="s">
        <v>725</v>
      </c>
      <c r="B3740" t="s">
        <v>5631</v>
      </c>
      <c r="C3740" t="s">
        <v>5844</v>
      </c>
      <c r="D3740" t="s">
        <v>40</v>
      </c>
      <c r="E3740">
        <v>1</v>
      </c>
      <c r="F3740">
        <v>3</v>
      </c>
      <c r="G3740" t="s">
        <v>8</v>
      </c>
      <c r="H3740">
        <v>1</v>
      </c>
    </row>
    <row r="3741" spans="1:8" x14ac:dyDescent="0.45">
      <c r="A3741" t="s">
        <v>5265</v>
      </c>
      <c r="B3741" t="s">
        <v>5695</v>
      </c>
      <c r="C3741" t="s">
        <v>5908</v>
      </c>
      <c r="D3741" t="s">
        <v>40</v>
      </c>
      <c r="E3741">
        <v>1</v>
      </c>
      <c r="F3741">
        <v>4</v>
      </c>
      <c r="G3741" t="s">
        <v>8</v>
      </c>
      <c r="H3741">
        <v>1</v>
      </c>
    </row>
    <row r="3742" spans="1:8" x14ac:dyDescent="0.45">
      <c r="A3742" t="s">
        <v>5265</v>
      </c>
      <c r="B3742" t="s">
        <v>5695</v>
      </c>
      <c r="C3742" t="s">
        <v>5908</v>
      </c>
      <c r="D3742" t="s">
        <v>40</v>
      </c>
      <c r="E3742">
        <v>1</v>
      </c>
      <c r="F3742">
        <v>4</v>
      </c>
      <c r="G3742" t="s">
        <v>9</v>
      </c>
      <c r="H3742">
        <v>1</v>
      </c>
    </row>
    <row r="3743" spans="1:8" x14ac:dyDescent="0.45">
      <c r="A3743" t="s">
        <v>5265</v>
      </c>
      <c r="B3743" t="s">
        <v>5695</v>
      </c>
      <c r="C3743" t="s">
        <v>5908</v>
      </c>
      <c r="D3743" t="s">
        <v>40</v>
      </c>
      <c r="E3743">
        <v>1</v>
      </c>
      <c r="F3743">
        <v>4</v>
      </c>
      <c r="G3743" t="s">
        <v>10</v>
      </c>
      <c r="H3743">
        <v>1</v>
      </c>
    </row>
    <row r="3744" spans="1:8" x14ac:dyDescent="0.45">
      <c r="A3744" t="s">
        <v>3656</v>
      </c>
      <c r="B3744" t="s">
        <v>5638</v>
      </c>
      <c r="C3744" t="s">
        <v>5851</v>
      </c>
      <c r="D3744" t="s">
        <v>40</v>
      </c>
      <c r="E3744">
        <v>1</v>
      </c>
      <c r="F3744">
        <v>3</v>
      </c>
      <c r="G3744" t="s">
        <v>10</v>
      </c>
      <c r="H3744">
        <v>1</v>
      </c>
    </row>
    <row r="3745" spans="1:8" x14ac:dyDescent="0.45">
      <c r="A3745" t="s">
        <v>3656</v>
      </c>
      <c r="B3745" t="s">
        <v>5638</v>
      </c>
      <c r="C3745" t="s">
        <v>5851</v>
      </c>
      <c r="D3745" t="s">
        <v>40</v>
      </c>
      <c r="E3745">
        <v>1</v>
      </c>
      <c r="F3745">
        <v>3</v>
      </c>
      <c r="G3745" t="s">
        <v>8</v>
      </c>
      <c r="H3745">
        <v>1</v>
      </c>
    </row>
    <row r="3746" spans="1:8" x14ac:dyDescent="0.45">
      <c r="A3746" t="s">
        <v>2545</v>
      </c>
      <c r="B3746" t="s">
        <v>5778</v>
      </c>
      <c r="C3746" t="s">
        <v>5991</v>
      </c>
      <c r="D3746" t="s">
        <v>40</v>
      </c>
      <c r="E3746">
        <v>1</v>
      </c>
      <c r="F3746">
        <v>3</v>
      </c>
      <c r="G3746" t="s">
        <v>8</v>
      </c>
      <c r="H3746">
        <v>1</v>
      </c>
    </row>
    <row r="3747" spans="1:8" x14ac:dyDescent="0.45">
      <c r="A3747" t="s">
        <v>2545</v>
      </c>
      <c r="B3747" t="s">
        <v>5778</v>
      </c>
      <c r="C3747" t="s">
        <v>5991</v>
      </c>
      <c r="D3747" t="s">
        <v>40</v>
      </c>
      <c r="E3747">
        <v>1</v>
      </c>
      <c r="F3747">
        <v>3</v>
      </c>
      <c r="G3747" t="s">
        <v>10</v>
      </c>
      <c r="H3747">
        <v>1</v>
      </c>
    </row>
    <row r="3748" spans="1:8" x14ac:dyDescent="0.45">
      <c r="A3748" t="s">
        <v>4968</v>
      </c>
      <c r="B3748" t="s">
        <v>5644</v>
      </c>
      <c r="C3748" t="s">
        <v>5857</v>
      </c>
      <c r="D3748" t="s">
        <v>40</v>
      </c>
      <c r="E3748">
        <v>1</v>
      </c>
      <c r="F3748">
        <v>2</v>
      </c>
      <c r="G3748" t="s">
        <v>14</v>
      </c>
      <c r="H3748">
        <v>1</v>
      </c>
    </row>
    <row r="3749" spans="1:8" x14ac:dyDescent="0.45">
      <c r="A3749" t="s">
        <v>4968</v>
      </c>
      <c r="B3749" t="s">
        <v>5644</v>
      </c>
      <c r="C3749" t="s">
        <v>5857</v>
      </c>
      <c r="D3749" t="s">
        <v>40</v>
      </c>
      <c r="E3749">
        <v>1</v>
      </c>
      <c r="F3749">
        <v>2</v>
      </c>
      <c r="G3749" t="s">
        <v>9</v>
      </c>
      <c r="H3749">
        <v>1</v>
      </c>
    </row>
    <row r="3750" spans="1:8" x14ac:dyDescent="0.45">
      <c r="A3750" t="s">
        <v>2370</v>
      </c>
      <c r="B3750" t="s">
        <v>5655</v>
      </c>
      <c r="C3750" t="s">
        <v>5868</v>
      </c>
      <c r="D3750" t="s">
        <v>34</v>
      </c>
      <c r="E3750">
        <v>1</v>
      </c>
      <c r="F3750">
        <v>4</v>
      </c>
      <c r="G3750" t="s">
        <v>8</v>
      </c>
      <c r="H3750">
        <v>1</v>
      </c>
    </row>
    <row r="3751" spans="1:8" x14ac:dyDescent="0.45">
      <c r="A3751" t="s">
        <v>2370</v>
      </c>
      <c r="B3751" t="s">
        <v>5655</v>
      </c>
      <c r="C3751" t="s">
        <v>5868</v>
      </c>
      <c r="D3751" t="s">
        <v>34</v>
      </c>
      <c r="E3751">
        <v>1</v>
      </c>
      <c r="F3751">
        <v>4</v>
      </c>
      <c r="G3751" t="s">
        <v>10</v>
      </c>
      <c r="H3751">
        <v>1</v>
      </c>
    </row>
    <row r="3752" spans="1:8" x14ac:dyDescent="0.45">
      <c r="A3752" t="s">
        <v>1058</v>
      </c>
      <c r="B3752" t="s">
        <v>5641</v>
      </c>
      <c r="C3752" t="s">
        <v>5854</v>
      </c>
      <c r="D3752" t="s">
        <v>40</v>
      </c>
      <c r="E3752">
        <v>1</v>
      </c>
      <c r="F3752">
        <v>5</v>
      </c>
      <c r="G3752" t="s">
        <v>8</v>
      </c>
      <c r="H3752">
        <v>1</v>
      </c>
    </row>
    <row r="3753" spans="1:8" x14ac:dyDescent="0.45">
      <c r="A3753" t="s">
        <v>1058</v>
      </c>
      <c r="B3753" t="s">
        <v>5641</v>
      </c>
      <c r="C3753" t="s">
        <v>5854</v>
      </c>
      <c r="D3753" t="s">
        <v>40</v>
      </c>
      <c r="E3753">
        <v>1</v>
      </c>
      <c r="F3753">
        <v>5</v>
      </c>
      <c r="G3753" t="s">
        <v>10</v>
      </c>
      <c r="H3753">
        <v>1</v>
      </c>
    </row>
    <row r="3754" spans="1:8" x14ac:dyDescent="0.45">
      <c r="A3754" t="s">
        <v>1058</v>
      </c>
      <c r="B3754" t="s">
        <v>5641</v>
      </c>
      <c r="C3754" t="s">
        <v>5854</v>
      </c>
      <c r="D3754" t="s">
        <v>40</v>
      </c>
      <c r="E3754">
        <v>1</v>
      </c>
      <c r="F3754">
        <v>5</v>
      </c>
      <c r="G3754" t="s">
        <v>9</v>
      </c>
      <c r="H3754">
        <v>1</v>
      </c>
    </row>
    <row r="3755" spans="1:8" x14ac:dyDescent="0.45">
      <c r="A3755" t="s">
        <v>3574</v>
      </c>
      <c r="B3755" t="s">
        <v>5626</v>
      </c>
      <c r="C3755" t="s">
        <v>5839</v>
      </c>
      <c r="D3755" t="s">
        <v>40</v>
      </c>
      <c r="E3755">
        <v>1</v>
      </c>
      <c r="F3755">
        <v>3</v>
      </c>
      <c r="G3755" t="s">
        <v>10</v>
      </c>
      <c r="H3755">
        <v>1</v>
      </c>
    </row>
    <row r="3756" spans="1:8" x14ac:dyDescent="0.45">
      <c r="A3756" t="s">
        <v>3574</v>
      </c>
      <c r="B3756" t="s">
        <v>5626</v>
      </c>
      <c r="C3756" t="s">
        <v>5839</v>
      </c>
      <c r="D3756" t="s">
        <v>40</v>
      </c>
      <c r="E3756">
        <v>1</v>
      </c>
      <c r="F3756">
        <v>3</v>
      </c>
      <c r="G3756" t="s">
        <v>9</v>
      </c>
      <c r="H3756">
        <v>1</v>
      </c>
    </row>
    <row r="3757" spans="1:8" x14ac:dyDescent="0.45">
      <c r="A3757" t="s">
        <v>4683</v>
      </c>
      <c r="B3757" t="s">
        <v>5715</v>
      </c>
      <c r="C3757" t="s">
        <v>5928</v>
      </c>
      <c r="D3757" t="s">
        <v>34</v>
      </c>
      <c r="E3757">
        <v>1</v>
      </c>
      <c r="F3757">
        <v>4</v>
      </c>
      <c r="G3757" t="s">
        <v>8</v>
      </c>
      <c r="H3757">
        <v>1</v>
      </c>
    </row>
    <row r="3758" spans="1:8" x14ac:dyDescent="0.45">
      <c r="A3758" t="s">
        <v>4683</v>
      </c>
      <c r="B3758" t="s">
        <v>5715</v>
      </c>
      <c r="C3758" t="s">
        <v>5928</v>
      </c>
      <c r="D3758" t="s">
        <v>34</v>
      </c>
      <c r="E3758">
        <v>1</v>
      </c>
      <c r="F3758">
        <v>4</v>
      </c>
      <c r="G3758" t="s">
        <v>10</v>
      </c>
      <c r="H3758">
        <v>1</v>
      </c>
    </row>
    <row r="3759" spans="1:8" x14ac:dyDescent="0.45">
      <c r="A3759" t="s">
        <v>1333</v>
      </c>
      <c r="B3759" t="s">
        <v>5757</v>
      </c>
      <c r="C3759" t="s">
        <v>5970</v>
      </c>
      <c r="D3759" t="s">
        <v>40</v>
      </c>
      <c r="E3759">
        <v>1</v>
      </c>
      <c r="F3759">
        <v>4</v>
      </c>
      <c r="G3759" t="s">
        <v>9</v>
      </c>
      <c r="H3759">
        <v>1</v>
      </c>
    </row>
    <row r="3760" spans="1:8" x14ac:dyDescent="0.45">
      <c r="A3760" t="s">
        <v>1333</v>
      </c>
      <c r="B3760" t="s">
        <v>5757</v>
      </c>
      <c r="C3760" t="s">
        <v>5970</v>
      </c>
      <c r="D3760" t="s">
        <v>40</v>
      </c>
      <c r="E3760">
        <v>1</v>
      </c>
      <c r="F3760">
        <v>4</v>
      </c>
      <c r="G3760" t="s">
        <v>14</v>
      </c>
      <c r="H3760">
        <v>1</v>
      </c>
    </row>
    <row r="3761" spans="1:8" x14ac:dyDescent="0.45">
      <c r="A3761" t="s">
        <v>2796</v>
      </c>
      <c r="B3761" t="s">
        <v>5657</v>
      </c>
      <c r="C3761" t="s">
        <v>5870</v>
      </c>
      <c r="D3761" t="s">
        <v>40</v>
      </c>
      <c r="E3761">
        <v>1</v>
      </c>
      <c r="F3761">
        <v>3</v>
      </c>
      <c r="G3761" t="s">
        <v>14</v>
      </c>
      <c r="H3761">
        <v>1</v>
      </c>
    </row>
    <row r="3762" spans="1:8" x14ac:dyDescent="0.45">
      <c r="A3762" t="s">
        <v>2796</v>
      </c>
      <c r="B3762" t="s">
        <v>5657</v>
      </c>
      <c r="C3762" t="s">
        <v>5870</v>
      </c>
      <c r="D3762" t="s">
        <v>40</v>
      </c>
      <c r="E3762">
        <v>1</v>
      </c>
      <c r="F3762">
        <v>3</v>
      </c>
      <c r="G3762" t="s">
        <v>8</v>
      </c>
      <c r="H3762">
        <v>1</v>
      </c>
    </row>
    <row r="3763" spans="1:8" x14ac:dyDescent="0.45">
      <c r="A3763" t="s">
        <v>3188</v>
      </c>
      <c r="B3763" t="s">
        <v>5645</v>
      </c>
      <c r="C3763" t="s">
        <v>5858</v>
      </c>
      <c r="D3763" t="s">
        <v>34</v>
      </c>
      <c r="E3763">
        <v>1</v>
      </c>
      <c r="F3763">
        <v>3</v>
      </c>
      <c r="G3763" t="s">
        <v>10</v>
      </c>
      <c r="H3763">
        <v>1</v>
      </c>
    </row>
    <row r="3764" spans="1:8" x14ac:dyDescent="0.45">
      <c r="A3764" t="s">
        <v>270</v>
      </c>
      <c r="B3764" t="s">
        <v>5719</v>
      </c>
      <c r="C3764" t="s">
        <v>5932</v>
      </c>
      <c r="D3764" t="s">
        <v>34</v>
      </c>
      <c r="E3764">
        <v>1</v>
      </c>
      <c r="F3764">
        <v>4</v>
      </c>
      <c r="G3764" t="s">
        <v>9</v>
      </c>
      <c r="H3764">
        <v>1</v>
      </c>
    </row>
    <row r="3765" spans="1:8" x14ac:dyDescent="0.45">
      <c r="A3765" t="s">
        <v>270</v>
      </c>
      <c r="B3765" t="s">
        <v>5719</v>
      </c>
      <c r="C3765" t="s">
        <v>5932</v>
      </c>
      <c r="D3765" t="s">
        <v>34</v>
      </c>
      <c r="E3765">
        <v>1</v>
      </c>
      <c r="F3765">
        <v>4</v>
      </c>
      <c r="G3765" t="s">
        <v>16</v>
      </c>
      <c r="H3765">
        <v>1</v>
      </c>
    </row>
    <row r="3766" spans="1:8" x14ac:dyDescent="0.45">
      <c r="A3766" t="s">
        <v>270</v>
      </c>
      <c r="B3766" t="s">
        <v>5719</v>
      </c>
      <c r="C3766" t="s">
        <v>5932</v>
      </c>
      <c r="D3766" t="s">
        <v>34</v>
      </c>
      <c r="E3766">
        <v>1</v>
      </c>
      <c r="F3766">
        <v>4</v>
      </c>
      <c r="G3766" t="s">
        <v>10</v>
      </c>
      <c r="H3766">
        <v>1</v>
      </c>
    </row>
    <row r="3767" spans="1:8" x14ac:dyDescent="0.45">
      <c r="A3767" t="s">
        <v>1731</v>
      </c>
      <c r="B3767" t="s">
        <v>5665</v>
      </c>
      <c r="C3767" t="s">
        <v>5878</v>
      </c>
      <c r="D3767" t="s">
        <v>34</v>
      </c>
      <c r="E3767">
        <v>1</v>
      </c>
      <c r="F3767">
        <v>4</v>
      </c>
      <c r="G3767" t="s">
        <v>14</v>
      </c>
      <c r="H3767">
        <v>1</v>
      </c>
    </row>
    <row r="3768" spans="1:8" x14ac:dyDescent="0.45">
      <c r="A3768" t="s">
        <v>1731</v>
      </c>
      <c r="B3768" t="s">
        <v>5665</v>
      </c>
      <c r="C3768" t="s">
        <v>5878</v>
      </c>
      <c r="D3768" t="s">
        <v>34</v>
      </c>
      <c r="E3768">
        <v>1</v>
      </c>
      <c r="F3768">
        <v>4</v>
      </c>
      <c r="G3768" t="s">
        <v>16</v>
      </c>
      <c r="H3768">
        <v>1</v>
      </c>
    </row>
    <row r="3769" spans="1:8" x14ac:dyDescent="0.45">
      <c r="A3769" t="s">
        <v>2300</v>
      </c>
      <c r="B3769" t="s">
        <v>5624</v>
      </c>
      <c r="C3769" t="s">
        <v>5837</v>
      </c>
      <c r="D3769" t="s">
        <v>133</v>
      </c>
      <c r="E3769">
        <v>1</v>
      </c>
      <c r="F3769">
        <v>3</v>
      </c>
      <c r="G3769" t="s">
        <v>8</v>
      </c>
      <c r="H3769">
        <v>1</v>
      </c>
    </row>
    <row r="3770" spans="1:8" x14ac:dyDescent="0.45">
      <c r="A3770" t="s">
        <v>2300</v>
      </c>
      <c r="B3770" t="s">
        <v>5624</v>
      </c>
      <c r="C3770" t="s">
        <v>5837</v>
      </c>
      <c r="D3770" t="s">
        <v>133</v>
      </c>
      <c r="E3770">
        <v>1</v>
      </c>
      <c r="F3770">
        <v>3</v>
      </c>
      <c r="G3770" t="s">
        <v>10</v>
      </c>
      <c r="H3770">
        <v>1</v>
      </c>
    </row>
    <row r="3771" spans="1:8" x14ac:dyDescent="0.45">
      <c r="A3771" t="s">
        <v>978</v>
      </c>
      <c r="B3771" t="s">
        <v>5795</v>
      </c>
      <c r="C3771" t="s">
        <v>6008</v>
      </c>
      <c r="D3771" t="s">
        <v>40</v>
      </c>
      <c r="E3771">
        <v>1</v>
      </c>
      <c r="F3771">
        <v>4</v>
      </c>
      <c r="G3771" t="s">
        <v>14</v>
      </c>
      <c r="H3771">
        <v>1</v>
      </c>
    </row>
    <row r="3772" spans="1:8" x14ac:dyDescent="0.45">
      <c r="A3772" t="s">
        <v>978</v>
      </c>
      <c r="B3772" t="s">
        <v>5795</v>
      </c>
      <c r="C3772" t="s">
        <v>6008</v>
      </c>
      <c r="D3772" t="s">
        <v>40</v>
      </c>
      <c r="E3772">
        <v>1</v>
      </c>
      <c r="F3772">
        <v>4</v>
      </c>
      <c r="G3772" t="s">
        <v>8</v>
      </c>
      <c r="H3772">
        <v>1</v>
      </c>
    </row>
    <row r="3773" spans="1:8" x14ac:dyDescent="0.45">
      <c r="A3773" t="s">
        <v>978</v>
      </c>
      <c r="B3773" t="s">
        <v>5795</v>
      </c>
      <c r="C3773" t="s">
        <v>6008</v>
      </c>
      <c r="D3773" t="s">
        <v>40</v>
      </c>
      <c r="E3773">
        <v>1</v>
      </c>
      <c r="F3773">
        <v>4</v>
      </c>
      <c r="G3773" t="s">
        <v>16</v>
      </c>
      <c r="H3773">
        <v>1</v>
      </c>
    </row>
    <row r="3774" spans="1:8" x14ac:dyDescent="0.45">
      <c r="A3774" t="s">
        <v>5490</v>
      </c>
      <c r="B3774" t="s">
        <v>5641</v>
      </c>
      <c r="C3774" t="s">
        <v>5854</v>
      </c>
      <c r="D3774" t="s">
        <v>133</v>
      </c>
      <c r="E3774">
        <v>1</v>
      </c>
      <c r="F3774">
        <v>3</v>
      </c>
      <c r="G3774" t="s">
        <v>14</v>
      </c>
      <c r="H3774">
        <v>1</v>
      </c>
    </row>
    <row r="3775" spans="1:8" x14ac:dyDescent="0.45">
      <c r="A3775" t="s">
        <v>5490</v>
      </c>
      <c r="B3775" t="s">
        <v>5641</v>
      </c>
      <c r="C3775" t="s">
        <v>5854</v>
      </c>
      <c r="D3775" t="s">
        <v>133</v>
      </c>
      <c r="E3775">
        <v>1</v>
      </c>
      <c r="F3775">
        <v>3</v>
      </c>
      <c r="G3775" t="s">
        <v>10</v>
      </c>
      <c r="H3775">
        <v>1</v>
      </c>
    </row>
    <row r="3776" spans="1:8" x14ac:dyDescent="0.45">
      <c r="A3776" t="s">
        <v>3917</v>
      </c>
      <c r="B3776" t="s">
        <v>5641</v>
      </c>
      <c r="C3776" t="s">
        <v>5854</v>
      </c>
      <c r="D3776" t="s">
        <v>40</v>
      </c>
      <c r="E3776">
        <v>1</v>
      </c>
      <c r="F3776">
        <v>4</v>
      </c>
      <c r="G3776" t="s">
        <v>14</v>
      </c>
      <c r="H3776">
        <v>1</v>
      </c>
    </row>
    <row r="3777" spans="1:8" x14ac:dyDescent="0.45">
      <c r="A3777" t="s">
        <v>3917</v>
      </c>
      <c r="B3777" t="s">
        <v>5641</v>
      </c>
      <c r="C3777" t="s">
        <v>5854</v>
      </c>
      <c r="D3777" t="s">
        <v>40</v>
      </c>
      <c r="E3777">
        <v>1</v>
      </c>
      <c r="F3777">
        <v>4</v>
      </c>
      <c r="G3777" t="s">
        <v>10</v>
      </c>
      <c r="H3777">
        <v>1</v>
      </c>
    </row>
    <row r="3778" spans="1:8" x14ac:dyDescent="0.45">
      <c r="A3778" t="s">
        <v>3917</v>
      </c>
      <c r="B3778" t="s">
        <v>5641</v>
      </c>
      <c r="C3778" t="s">
        <v>5854</v>
      </c>
      <c r="D3778" t="s">
        <v>40</v>
      </c>
      <c r="E3778">
        <v>1</v>
      </c>
      <c r="F3778">
        <v>4</v>
      </c>
      <c r="G3778" t="s">
        <v>9</v>
      </c>
      <c r="H3778">
        <v>1</v>
      </c>
    </row>
    <row r="3779" spans="1:8" x14ac:dyDescent="0.45">
      <c r="A3779" t="s">
        <v>1919</v>
      </c>
      <c r="B3779" t="s">
        <v>5722</v>
      </c>
      <c r="C3779" t="s">
        <v>5935</v>
      </c>
      <c r="D3779" t="s">
        <v>40</v>
      </c>
      <c r="E3779">
        <v>1</v>
      </c>
      <c r="F3779">
        <v>3</v>
      </c>
      <c r="G3779" t="s">
        <v>14</v>
      </c>
      <c r="H3779">
        <v>1</v>
      </c>
    </row>
    <row r="3780" spans="1:8" x14ac:dyDescent="0.45">
      <c r="A3780" t="s">
        <v>1919</v>
      </c>
      <c r="B3780" t="s">
        <v>5722</v>
      </c>
      <c r="C3780" t="s">
        <v>5935</v>
      </c>
      <c r="D3780" t="s">
        <v>40</v>
      </c>
      <c r="E3780">
        <v>1</v>
      </c>
      <c r="F3780">
        <v>3</v>
      </c>
      <c r="G3780" t="s">
        <v>10</v>
      </c>
      <c r="H3780">
        <v>1</v>
      </c>
    </row>
    <row r="3781" spans="1:8" x14ac:dyDescent="0.45">
      <c r="A3781" t="s">
        <v>2514</v>
      </c>
      <c r="B3781" t="s">
        <v>5692</v>
      </c>
      <c r="C3781" t="s">
        <v>5905</v>
      </c>
      <c r="D3781" t="s">
        <v>34</v>
      </c>
      <c r="E3781">
        <v>1</v>
      </c>
      <c r="F3781">
        <v>4</v>
      </c>
      <c r="G3781" t="s">
        <v>8</v>
      </c>
      <c r="H3781">
        <v>1</v>
      </c>
    </row>
    <row r="3782" spans="1:8" x14ac:dyDescent="0.45">
      <c r="A3782" t="s">
        <v>2514</v>
      </c>
      <c r="B3782" t="s">
        <v>5692</v>
      </c>
      <c r="C3782" t="s">
        <v>5905</v>
      </c>
      <c r="D3782" t="s">
        <v>34</v>
      </c>
      <c r="E3782">
        <v>1</v>
      </c>
      <c r="F3782">
        <v>4</v>
      </c>
      <c r="G3782" t="s">
        <v>14</v>
      </c>
      <c r="H3782">
        <v>1</v>
      </c>
    </row>
    <row r="3783" spans="1:8" x14ac:dyDescent="0.45">
      <c r="A3783" t="s">
        <v>2514</v>
      </c>
      <c r="B3783" t="s">
        <v>5692</v>
      </c>
      <c r="C3783" t="s">
        <v>5905</v>
      </c>
      <c r="D3783" t="s">
        <v>34</v>
      </c>
      <c r="E3783">
        <v>1</v>
      </c>
      <c r="F3783">
        <v>4</v>
      </c>
      <c r="G3783" t="s">
        <v>9</v>
      </c>
      <c r="H3783">
        <v>1</v>
      </c>
    </row>
    <row r="3784" spans="1:8" x14ac:dyDescent="0.45">
      <c r="A3784" t="s">
        <v>3954</v>
      </c>
      <c r="B3784" t="s">
        <v>5692</v>
      </c>
      <c r="C3784" t="s">
        <v>5905</v>
      </c>
      <c r="D3784" t="s">
        <v>40</v>
      </c>
      <c r="E3784">
        <v>1</v>
      </c>
      <c r="F3784">
        <v>3</v>
      </c>
      <c r="G3784" t="s">
        <v>14</v>
      </c>
      <c r="H3784">
        <v>1</v>
      </c>
    </row>
    <row r="3785" spans="1:8" x14ac:dyDescent="0.45">
      <c r="A3785" t="s">
        <v>3954</v>
      </c>
      <c r="B3785" t="s">
        <v>5692</v>
      </c>
      <c r="C3785" t="s">
        <v>5905</v>
      </c>
      <c r="D3785" t="s">
        <v>40</v>
      </c>
      <c r="E3785">
        <v>1</v>
      </c>
      <c r="F3785">
        <v>3</v>
      </c>
      <c r="G3785" t="s">
        <v>10</v>
      </c>
      <c r="H3785">
        <v>1</v>
      </c>
    </row>
    <row r="3786" spans="1:8" x14ac:dyDescent="0.45">
      <c r="A3786" t="s">
        <v>3003</v>
      </c>
      <c r="B3786" t="s">
        <v>5651</v>
      </c>
      <c r="C3786" t="s">
        <v>5864</v>
      </c>
      <c r="D3786" t="s">
        <v>40</v>
      </c>
      <c r="E3786">
        <v>1</v>
      </c>
      <c r="F3786">
        <v>3</v>
      </c>
      <c r="G3786" t="s">
        <v>10</v>
      </c>
      <c r="H3786">
        <v>1</v>
      </c>
    </row>
    <row r="3787" spans="1:8" x14ac:dyDescent="0.45">
      <c r="A3787" t="s">
        <v>3003</v>
      </c>
      <c r="B3787" t="s">
        <v>5651</v>
      </c>
      <c r="C3787" t="s">
        <v>5864</v>
      </c>
      <c r="D3787" t="s">
        <v>40</v>
      </c>
      <c r="E3787">
        <v>1</v>
      </c>
      <c r="F3787">
        <v>3</v>
      </c>
      <c r="G3787" t="s">
        <v>14</v>
      </c>
      <c r="H3787">
        <v>1</v>
      </c>
    </row>
    <row r="3788" spans="1:8" x14ac:dyDescent="0.45">
      <c r="A3788" t="s">
        <v>4110</v>
      </c>
      <c r="B3788" t="s">
        <v>5791</v>
      </c>
      <c r="C3788" t="s">
        <v>6004</v>
      </c>
      <c r="D3788" t="s">
        <v>40</v>
      </c>
      <c r="E3788">
        <v>1</v>
      </c>
      <c r="F3788">
        <v>2</v>
      </c>
      <c r="G3788" t="s">
        <v>10</v>
      </c>
      <c r="H3788">
        <v>1</v>
      </c>
    </row>
    <row r="3789" spans="1:8" x14ac:dyDescent="0.45">
      <c r="A3789" t="s">
        <v>2828</v>
      </c>
      <c r="B3789" t="s">
        <v>5641</v>
      </c>
      <c r="C3789" t="s">
        <v>5854</v>
      </c>
      <c r="D3789" t="s">
        <v>34</v>
      </c>
      <c r="E3789">
        <v>1</v>
      </c>
      <c r="F3789">
        <v>3</v>
      </c>
      <c r="G3789" t="s">
        <v>10</v>
      </c>
      <c r="H3789">
        <v>1</v>
      </c>
    </row>
    <row r="3790" spans="1:8" x14ac:dyDescent="0.45">
      <c r="A3790" t="s">
        <v>2828</v>
      </c>
      <c r="B3790" t="s">
        <v>5641</v>
      </c>
      <c r="C3790" t="s">
        <v>5854</v>
      </c>
      <c r="D3790" t="s">
        <v>34</v>
      </c>
      <c r="E3790">
        <v>1</v>
      </c>
      <c r="F3790">
        <v>3</v>
      </c>
      <c r="G3790" t="s">
        <v>9</v>
      </c>
      <c r="H3790">
        <v>1</v>
      </c>
    </row>
    <row r="3791" spans="1:8" x14ac:dyDescent="0.45">
      <c r="A3791" t="s">
        <v>1009</v>
      </c>
      <c r="B3791" t="s">
        <v>5627</v>
      </c>
      <c r="C3791" t="s">
        <v>5840</v>
      </c>
      <c r="D3791" t="s">
        <v>34</v>
      </c>
      <c r="E3791">
        <v>1</v>
      </c>
      <c r="F3791">
        <v>3</v>
      </c>
      <c r="G3791" t="s">
        <v>10</v>
      </c>
      <c r="H3791">
        <v>1</v>
      </c>
    </row>
    <row r="3792" spans="1:8" x14ac:dyDescent="0.45">
      <c r="A3792" t="s">
        <v>1009</v>
      </c>
      <c r="B3792" t="s">
        <v>5627</v>
      </c>
      <c r="C3792" t="s">
        <v>5840</v>
      </c>
      <c r="D3792" t="s">
        <v>34</v>
      </c>
      <c r="E3792">
        <v>1</v>
      </c>
      <c r="F3792">
        <v>3</v>
      </c>
      <c r="G3792" t="s">
        <v>8</v>
      </c>
      <c r="H3792">
        <v>1</v>
      </c>
    </row>
    <row r="3793" spans="1:8" x14ac:dyDescent="0.45">
      <c r="A3793" t="s">
        <v>5189</v>
      </c>
      <c r="B3793" t="s">
        <v>5641</v>
      </c>
      <c r="C3793" t="s">
        <v>5854</v>
      </c>
      <c r="D3793" t="s">
        <v>34</v>
      </c>
      <c r="E3793">
        <v>1</v>
      </c>
      <c r="F3793">
        <v>3</v>
      </c>
      <c r="G3793" t="s">
        <v>9</v>
      </c>
      <c r="H3793">
        <v>1</v>
      </c>
    </row>
    <row r="3794" spans="1:8" x14ac:dyDescent="0.45">
      <c r="A3794" t="s">
        <v>4287</v>
      </c>
      <c r="B3794" t="s">
        <v>5641</v>
      </c>
      <c r="C3794" t="s">
        <v>5854</v>
      </c>
      <c r="D3794" t="s">
        <v>34</v>
      </c>
      <c r="E3794">
        <v>1</v>
      </c>
      <c r="F3794">
        <v>2</v>
      </c>
      <c r="G3794" t="s">
        <v>14</v>
      </c>
      <c r="H3794">
        <v>1</v>
      </c>
    </row>
    <row r="3795" spans="1:8" x14ac:dyDescent="0.45">
      <c r="A3795" t="s">
        <v>4287</v>
      </c>
      <c r="B3795" t="s">
        <v>5641</v>
      </c>
      <c r="C3795" t="s">
        <v>5854</v>
      </c>
      <c r="D3795" t="s">
        <v>34</v>
      </c>
      <c r="E3795">
        <v>1</v>
      </c>
      <c r="F3795">
        <v>2</v>
      </c>
      <c r="G3795" t="s">
        <v>9</v>
      </c>
      <c r="H3795">
        <v>1</v>
      </c>
    </row>
    <row r="3796" spans="1:8" x14ac:dyDescent="0.45">
      <c r="A3796" t="s">
        <v>3213</v>
      </c>
      <c r="B3796" t="s">
        <v>5631</v>
      </c>
      <c r="C3796" t="s">
        <v>5844</v>
      </c>
      <c r="D3796" t="s">
        <v>34</v>
      </c>
      <c r="E3796">
        <v>1</v>
      </c>
      <c r="F3796">
        <v>3</v>
      </c>
      <c r="G3796" t="s">
        <v>10</v>
      </c>
      <c r="H3796">
        <v>1</v>
      </c>
    </row>
    <row r="3797" spans="1:8" x14ac:dyDescent="0.45">
      <c r="A3797" t="s">
        <v>3213</v>
      </c>
      <c r="B3797" t="s">
        <v>5631</v>
      </c>
      <c r="C3797" t="s">
        <v>5844</v>
      </c>
      <c r="D3797" t="s">
        <v>34</v>
      </c>
      <c r="E3797">
        <v>1</v>
      </c>
      <c r="F3797">
        <v>3</v>
      </c>
      <c r="G3797" t="s">
        <v>8</v>
      </c>
      <c r="H3797">
        <v>1</v>
      </c>
    </row>
    <row r="3798" spans="1:8" x14ac:dyDescent="0.45">
      <c r="A3798" t="s">
        <v>1604</v>
      </c>
      <c r="B3798" t="s">
        <v>5626</v>
      </c>
      <c r="C3798" t="s">
        <v>5839</v>
      </c>
      <c r="D3798" t="s">
        <v>34</v>
      </c>
      <c r="E3798">
        <v>1</v>
      </c>
      <c r="F3798">
        <v>4</v>
      </c>
      <c r="G3798" t="s">
        <v>10</v>
      </c>
      <c r="H3798">
        <v>1</v>
      </c>
    </row>
    <row r="3799" spans="1:8" x14ac:dyDescent="0.45">
      <c r="A3799" t="s">
        <v>1604</v>
      </c>
      <c r="B3799" t="s">
        <v>5626</v>
      </c>
      <c r="C3799" t="s">
        <v>5839</v>
      </c>
      <c r="D3799" t="s">
        <v>34</v>
      </c>
      <c r="E3799">
        <v>1</v>
      </c>
      <c r="F3799">
        <v>4</v>
      </c>
      <c r="G3799" t="s">
        <v>9</v>
      </c>
      <c r="H3799">
        <v>1</v>
      </c>
    </row>
    <row r="3800" spans="1:8" x14ac:dyDescent="0.45">
      <c r="A3800" t="s">
        <v>1604</v>
      </c>
      <c r="B3800" t="s">
        <v>5626</v>
      </c>
      <c r="C3800" t="s">
        <v>5839</v>
      </c>
      <c r="D3800" t="s">
        <v>34</v>
      </c>
      <c r="E3800">
        <v>1</v>
      </c>
      <c r="F3800">
        <v>4</v>
      </c>
      <c r="G3800" t="s">
        <v>8</v>
      </c>
      <c r="H3800">
        <v>1</v>
      </c>
    </row>
    <row r="3801" spans="1:8" x14ac:dyDescent="0.45">
      <c r="A3801" t="s">
        <v>682</v>
      </c>
      <c r="B3801" t="s">
        <v>5640</v>
      </c>
      <c r="C3801" t="s">
        <v>5853</v>
      </c>
      <c r="D3801" t="s">
        <v>40</v>
      </c>
      <c r="E3801">
        <v>1</v>
      </c>
      <c r="F3801">
        <v>3</v>
      </c>
      <c r="G3801" t="s">
        <v>10</v>
      </c>
      <c r="H3801">
        <v>1</v>
      </c>
    </row>
    <row r="3802" spans="1:8" x14ac:dyDescent="0.45">
      <c r="A3802" t="s">
        <v>4856</v>
      </c>
      <c r="B3802" t="s">
        <v>5627</v>
      </c>
      <c r="C3802" t="s">
        <v>5840</v>
      </c>
      <c r="D3802" t="s">
        <v>34</v>
      </c>
      <c r="E3802">
        <v>1</v>
      </c>
      <c r="F3802">
        <v>3</v>
      </c>
      <c r="G3802" t="s">
        <v>8</v>
      </c>
      <c r="H3802">
        <v>1</v>
      </c>
    </row>
    <row r="3803" spans="1:8" x14ac:dyDescent="0.45">
      <c r="A3803" t="s">
        <v>4856</v>
      </c>
      <c r="B3803" t="s">
        <v>5627</v>
      </c>
      <c r="C3803" t="s">
        <v>5840</v>
      </c>
      <c r="D3803" t="s">
        <v>34</v>
      </c>
      <c r="E3803">
        <v>1</v>
      </c>
      <c r="F3803">
        <v>3</v>
      </c>
      <c r="G3803" t="s">
        <v>10</v>
      </c>
      <c r="H3803">
        <v>1</v>
      </c>
    </row>
    <row r="3804" spans="1:8" x14ac:dyDescent="0.45">
      <c r="A3804" t="s">
        <v>2141</v>
      </c>
      <c r="B3804" t="s">
        <v>5651</v>
      </c>
      <c r="C3804" t="s">
        <v>5864</v>
      </c>
      <c r="D3804" t="s">
        <v>40</v>
      </c>
      <c r="E3804">
        <v>1</v>
      </c>
      <c r="F3804">
        <v>4</v>
      </c>
      <c r="G3804" t="s">
        <v>8</v>
      </c>
      <c r="H3804">
        <v>1</v>
      </c>
    </row>
    <row r="3805" spans="1:8" x14ac:dyDescent="0.45">
      <c r="A3805" t="s">
        <v>2141</v>
      </c>
      <c r="B3805" t="s">
        <v>5651</v>
      </c>
      <c r="C3805" t="s">
        <v>5864</v>
      </c>
      <c r="D3805" t="s">
        <v>40</v>
      </c>
      <c r="E3805">
        <v>1</v>
      </c>
      <c r="F3805">
        <v>4</v>
      </c>
      <c r="G3805" t="s">
        <v>14</v>
      </c>
      <c r="H3805">
        <v>1</v>
      </c>
    </row>
    <row r="3806" spans="1:8" x14ac:dyDescent="0.45">
      <c r="A3806" t="s">
        <v>2141</v>
      </c>
      <c r="B3806" t="s">
        <v>5651</v>
      </c>
      <c r="C3806" t="s">
        <v>5864</v>
      </c>
      <c r="D3806" t="s">
        <v>40</v>
      </c>
      <c r="E3806">
        <v>1</v>
      </c>
      <c r="F3806">
        <v>4</v>
      </c>
      <c r="G3806" t="s">
        <v>9</v>
      </c>
      <c r="H3806">
        <v>1</v>
      </c>
    </row>
    <row r="3807" spans="1:8" x14ac:dyDescent="0.45">
      <c r="A3807" t="s">
        <v>3601</v>
      </c>
      <c r="B3807" t="s">
        <v>5627</v>
      </c>
      <c r="C3807" t="s">
        <v>5840</v>
      </c>
      <c r="D3807" t="s">
        <v>34</v>
      </c>
      <c r="E3807">
        <v>1</v>
      </c>
      <c r="F3807">
        <v>3</v>
      </c>
      <c r="G3807" t="s">
        <v>16</v>
      </c>
      <c r="H3807">
        <v>1</v>
      </c>
    </row>
    <row r="3808" spans="1:8" x14ac:dyDescent="0.45">
      <c r="A3808" t="s">
        <v>4340</v>
      </c>
      <c r="B3808" t="s">
        <v>5623</v>
      </c>
      <c r="C3808" t="s">
        <v>5836</v>
      </c>
      <c r="D3808" t="s">
        <v>133</v>
      </c>
      <c r="E3808">
        <v>1</v>
      </c>
      <c r="F3808">
        <v>4</v>
      </c>
      <c r="G3808" t="s">
        <v>14</v>
      </c>
      <c r="H3808">
        <v>1</v>
      </c>
    </row>
    <row r="3809" spans="1:8" x14ac:dyDescent="0.45">
      <c r="A3809" t="s">
        <v>4340</v>
      </c>
      <c r="B3809" t="s">
        <v>5623</v>
      </c>
      <c r="C3809" t="s">
        <v>5836</v>
      </c>
      <c r="D3809" t="s">
        <v>133</v>
      </c>
      <c r="E3809">
        <v>1</v>
      </c>
      <c r="F3809">
        <v>4</v>
      </c>
      <c r="G3809" t="s">
        <v>10</v>
      </c>
      <c r="H3809">
        <v>1</v>
      </c>
    </row>
    <row r="3810" spans="1:8" x14ac:dyDescent="0.45">
      <c r="A3810" t="s">
        <v>4340</v>
      </c>
      <c r="B3810" t="s">
        <v>5623</v>
      </c>
      <c r="C3810" t="s">
        <v>5836</v>
      </c>
      <c r="D3810" t="s">
        <v>133</v>
      </c>
      <c r="E3810">
        <v>1</v>
      </c>
      <c r="F3810">
        <v>4</v>
      </c>
      <c r="G3810" t="s">
        <v>8</v>
      </c>
      <c r="H3810">
        <v>1</v>
      </c>
    </row>
    <row r="3811" spans="1:8" x14ac:dyDescent="0.45">
      <c r="A3811" t="s">
        <v>652</v>
      </c>
      <c r="B3811" t="s">
        <v>5624</v>
      </c>
      <c r="C3811" t="s">
        <v>5837</v>
      </c>
      <c r="D3811" t="s">
        <v>34</v>
      </c>
      <c r="E3811">
        <v>1</v>
      </c>
      <c r="F3811">
        <v>3</v>
      </c>
      <c r="G3811" t="s">
        <v>8</v>
      </c>
      <c r="H3811">
        <v>1</v>
      </c>
    </row>
    <row r="3812" spans="1:8" x14ac:dyDescent="0.45">
      <c r="A3812" t="s">
        <v>652</v>
      </c>
      <c r="B3812" t="s">
        <v>5624</v>
      </c>
      <c r="C3812" t="s">
        <v>5837</v>
      </c>
      <c r="D3812" t="s">
        <v>34</v>
      </c>
      <c r="E3812">
        <v>1</v>
      </c>
      <c r="F3812">
        <v>3</v>
      </c>
      <c r="G3812" t="s">
        <v>14</v>
      </c>
      <c r="H3812">
        <v>1</v>
      </c>
    </row>
    <row r="3813" spans="1:8" x14ac:dyDescent="0.45">
      <c r="A3813" t="s">
        <v>2493</v>
      </c>
      <c r="B3813" t="s">
        <v>5695</v>
      </c>
      <c r="C3813" t="s">
        <v>5908</v>
      </c>
      <c r="D3813" t="s">
        <v>40</v>
      </c>
      <c r="E3813">
        <v>1</v>
      </c>
      <c r="F3813">
        <v>5</v>
      </c>
      <c r="G3813" t="s">
        <v>10</v>
      </c>
      <c r="H3813">
        <v>1</v>
      </c>
    </row>
    <row r="3814" spans="1:8" x14ac:dyDescent="0.45">
      <c r="A3814" t="s">
        <v>2493</v>
      </c>
      <c r="B3814" t="s">
        <v>5695</v>
      </c>
      <c r="C3814" t="s">
        <v>5908</v>
      </c>
      <c r="D3814" t="s">
        <v>40</v>
      </c>
      <c r="E3814">
        <v>1</v>
      </c>
      <c r="F3814">
        <v>5</v>
      </c>
      <c r="G3814" t="s">
        <v>14</v>
      </c>
      <c r="H3814">
        <v>1</v>
      </c>
    </row>
    <row r="3815" spans="1:8" x14ac:dyDescent="0.45">
      <c r="A3815" t="s">
        <v>2493</v>
      </c>
      <c r="B3815" t="s">
        <v>5695</v>
      </c>
      <c r="C3815" t="s">
        <v>5908</v>
      </c>
      <c r="D3815" t="s">
        <v>40</v>
      </c>
      <c r="E3815">
        <v>1</v>
      </c>
      <c r="F3815">
        <v>5</v>
      </c>
      <c r="G3815" t="s">
        <v>8</v>
      </c>
      <c r="H3815">
        <v>1</v>
      </c>
    </row>
    <row r="3816" spans="1:8" x14ac:dyDescent="0.45">
      <c r="A3816" t="s">
        <v>2493</v>
      </c>
      <c r="B3816" t="s">
        <v>5695</v>
      </c>
      <c r="C3816" t="s">
        <v>5908</v>
      </c>
      <c r="D3816" t="s">
        <v>40</v>
      </c>
      <c r="E3816">
        <v>1</v>
      </c>
      <c r="F3816">
        <v>5</v>
      </c>
      <c r="G3816" t="s">
        <v>16</v>
      </c>
      <c r="H3816">
        <v>1</v>
      </c>
    </row>
    <row r="3817" spans="1:8" x14ac:dyDescent="0.45">
      <c r="A3817" t="s">
        <v>3942</v>
      </c>
      <c r="B3817" t="s">
        <v>5641</v>
      </c>
      <c r="C3817" t="s">
        <v>5854</v>
      </c>
      <c r="D3817" t="s">
        <v>40</v>
      </c>
      <c r="E3817">
        <v>1</v>
      </c>
      <c r="F3817">
        <v>2</v>
      </c>
      <c r="G3817" t="s">
        <v>10</v>
      </c>
      <c r="H3817">
        <v>1</v>
      </c>
    </row>
    <row r="3818" spans="1:8" x14ac:dyDescent="0.45">
      <c r="A3818" t="s">
        <v>5348</v>
      </c>
      <c r="B3818" t="s">
        <v>5631</v>
      </c>
      <c r="C3818" t="s">
        <v>5844</v>
      </c>
      <c r="D3818" t="s">
        <v>34</v>
      </c>
      <c r="E3818">
        <v>1</v>
      </c>
      <c r="F3818">
        <v>4</v>
      </c>
      <c r="G3818" t="s">
        <v>10</v>
      </c>
      <c r="H3818">
        <v>1</v>
      </c>
    </row>
    <row r="3819" spans="1:8" x14ac:dyDescent="0.45">
      <c r="A3819" t="s">
        <v>5348</v>
      </c>
      <c r="B3819" t="s">
        <v>5631</v>
      </c>
      <c r="C3819" t="s">
        <v>5844</v>
      </c>
      <c r="D3819" t="s">
        <v>34</v>
      </c>
      <c r="E3819">
        <v>1</v>
      </c>
      <c r="F3819">
        <v>4</v>
      </c>
      <c r="G3819" t="s">
        <v>8</v>
      </c>
      <c r="H3819">
        <v>1</v>
      </c>
    </row>
    <row r="3820" spans="1:8" x14ac:dyDescent="0.45">
      <c r="A3820" t="s">
        <v>5348</v>
      </c>
      <c r="B3820" t="s">
        <v>5631</v>
      </c>
      <c r="C3820" t="s">
        <v>5844</v>
      </c>
      <c r="D3820" t="s">
        <v>34</v>
      </c>
      <c r="E3820">
        <v>1</v>
      </c>
      <c r="F3820">
        <v>4</v>
      </c>
      <c r="G3820" t="s">
        <v>9</v>
      </c>
      <c r="H3820">
        <v>1</v>
      </c>
    </row>
    <row r="3821" spans="1:8" x14ac:dyDescent="0.45">
      <c r="A3821" t="s">
        <v>4419</v>
      </c>
      <c r="B3821" t="s">
        <v>5649</v>
      </c>
      <c r="C3821" t="s">
        <v>5862</v>
      </c>
      <c r="D3821" t="s">
        <v>34</v>
      </c>
      <c r="E3821">
        <v>1</v>
      </c>
      <c r="F3821">
        <v>4</v>
      </c>
      <c r="G3821" t="s">
        <v>9</v>
      </c>
      <c r="H3821">
        <v>1</v>
      </c>
    </row>
    <row r="3822" spans="1:8" x14ac:dyDescent="0.45">
      <c r="A3822" t="s">
        <v>4419</v>
      </c>
      <c r="B3822" t="s">
        <v>5649</v>
      </c>
      <c r="C3822" t="s">
        <v>5862</v>
      </c>
      <c r="D3822" t="s">
        <v>34</v>
      </c>
      <c r="E3822">
        <v>1</v>
      </c>
      <c r="F3822">
        <v>4</v>
      </c>
      <c r="G3822" t="s">
        <v>16</v>
      </c>
      <c r="H3822">
        <v>1</v>
      </c>
    </row>
    <row r="3823" spans="1:8" x14ac:dyDescent="0.45">
      <c r="A3823" t="s">
        <v>4419</v>
      </c>
      <c r="B3823" t="s">
        <v>5649</v>
      </c>
      <c r="C3823" t="s">
        <v>5862</v>
      </c>
      <c r="D3823" t="s">
        <v>34</v>
      </c>
      <c r="E3823">
        <v>1</v>
      </c>
      <c r="F3823">
        <v>4</v>
      </c>
      <c r="G3823" t="s">
        <v>10</v>
      </c>
      <c r="H3823">
        <v>1</v>
      </c>
    </row>
    <row r="3824" spans="1:8" x14ac:dyDescent="0.45">
      <c r="A3824" t="s">
        <v>2809</v>
      </c>
      <c r="B3824" t="s">
        <v>5651</v>
      </c>
      <c r="C3824" t="s">
        <v>5864</v>
      </c>
      <c r="D3824" t="s">
        <v>40</v>
      </c>
      <c r="E3824">
        <v>1</v>
      </c>
      <c r="F3824">
        <v>4</v>
      </c>
      <c r="G3824" t="s">
        <v>16</v>
      </c>
      <c r="H3824">
        <v>1</v>
      </c>
    </row>
    <row r="3825" spans="1:8" x14ac:dyDescent="0.45">
      <c r="A3825" t="s">
        <v>1535</v>
      </c>
      <c r="B3825" t="s">
        <v>5669</v>
      </c>
      <c r="C3825" t="s">
        <v>5882</v>
      </c>
      <c r="D3825" t="s">
        <v>34</v>
      </c>
      <c r="E3825">
        <v>1</v>
      </c>
      <c r="F3825">
        <v>3</v>
      </c>
      <c r="G3825" t="s">
        <v>14</v>
      </c>
      <c r="H3825">
        <v>1</v>
      </c>
    </row>
    <row r="3826" spans="1:8" x14ac:dyDescent="0.45">
      <c r="A3826" t="s">
        <v>1535</v>
      </c>
      <c r="B3826" t="s">
        <v>5669</v>
      </c>
      <c r="C3826" t="s">
        <v>5882</v>
      </c>
      <c r="D3826" t="s">
        <v>34</v>
      </c>
      <c r="E3826">
        <v>1</v>
      </c>
      <c r="F3826">
        <v>3</v>
      </c>
      <c r="G3826" t="s">
        <v>8</v>
      </c>
      <c r="H3826">
        <v>1</v>
      </c>
    </row>
    <row r="3827" spans="1:8" x14ac:dyDescent="0.45">
      <c r="A3827" t="s">
        <v>5019</v>
      </c>
      <c r="B3827" t="s">
        <v>5663</v>
      </c>
      <c r="C3827" t="s">
        <v>5876</v>
      </c>
      <c r="D3827" t="s">
        <v>34</v>
      </c>
      <c r="E3827">
        <v>1</v>
      </c>
      <c r="F3827">
        <v>3</v>
      </c>
      <c r="G3827" t="s">
        <v>16</v>
      </c>
      <c r="H3827">
        <v>1</v>
      </c>
    </row>
    <row r="3828" spans="1:8" x14ac:dyDescent="0.45">
      <c r="A3828" t="s">
        <v>5019</v>
      </c>
      <c r="B3828" t="s">
        <v>5663</v>
      </c>
      <c r="C3828" t="s">
        <v>5876</v>
      </c>
      <c r="D3828" t="s">
        <v>34</v>
      </c>
      <c r="E3828">
        <v>1</v>
      </c>
      <c r="F3828">
        <v>3</v>
      </c>
      <c r="G3828" t="s">
        <v>10</v>
      </c>
      <c r="H3828">
        <v>1</v>
      </c>
    </row>
    <row r="3829" spans="1:8" x14ac:dyDescent="0.45">
      <c r="A3829" t="s">
        <v>4033</v>
      </c>
      <c r="B3829" t="s">
        <v>5786</v>
      </c>
      <c r="C3829" t="s">
        <v>5999</v>
      </c>
      <c r="D3829" t="s">
        <v>34</v>
      </c>
      <c r="E3829">
        <v>1</v>
      </c>
      <c r="F3829">
        <v>3</v>
      </c>
      <c r="G3829" t="s">
        <v>16</v>
      </c>
      <c r="H3829">
        <v>1</v>
      </c>
    </row>
    <row r="3830" spans="1:8" x14ac:dyDescent="0.45">
      <c r="A3830" t="s">
        <v>1703</v>
      </c>
      <c r="B3830" t="s">
        <v>5626</v>
      </c>
      <c r="C3830" t="s">
        <v>5839</v>
      </c>
      <c r="D3830" t="s">
        <v>34</v>
      </c>
      <c r="E3830">
        <v>1</v>
      </c>
      <c r="F3830">
        <v>4</v>
      </c>
      <c r="G3830" t="s">
        <v>14</v>
      </c>
      <c r="H3830">
        <v>1</v>
      </c>
    </row>
    <row r="3831" spans="1:8" x14ac:dyDescent="0.45">
      <c r="A3831" t="s">
        <v>1703</v>
      </c>
      <c r="B3831" t="s">
        <v>5626</v>
      </c>
      <c r="C3831" t="s">
        <v>5839</v>
      </c>
      <c r="D3831" t="s">
        <v>34</v>
      </c>
      <c r="E3831">
        <v>1</v>
      </c>
      <c r="F3831">
        <v>4</v>
      </c>
      <c r="G3831" t="s">
        <v>9</v>
      </c>
      <c r="H3831">
        <v>1</v>
      </c>
    </row>
    <row r="3832" spans="1:8" x14ac:dyDescent="0.45">
      <c r="A3832" t="s">
        <v>413</v>
      </c>
      <c r="B3832" t="s">
        <v>5692</v>
      </c>
      <c r="C3832" t="s">
        <v>5905</v>
      </c>
      <c r="D3832" t="s">
        <v>133</v>
      </c>
      <c r="E3832">
        <v>1</v>
      </c>
      <c r="F3832">
        <v>3</v>
      </c>
      <c r="G3832" t="s">
        <v>14</v>
      </c>
      <c r="H3832">
        <v>1</v>
      </c>
    </row>
    <row r="3833" spans="1:8" x14ac:dyDescent="0.45">
      <c r="A3833" t="s">
        <v>413</v>
      </c>
      <c r="B3833" t="s">
        <v>5692</v>
      </c>
      <c r="C3833" t="s">
        <v>5905</v>
      </c>
      <c r="D3833" t="s">
        <v>133</v>
      </c>
      <c r="E3833">
        <v>1</v>
      </c>
      <c r="F3833">
        <v>3</v>
      </c>
      <c r="G3833" t="s">
        <v>10</v>
      </c>
      <c r="H3833">
        <v>1</v>
      </c>
    </row>
    <row r="3834" spans="1:8" x14ac:dyDescent="0.45">
      <c r="A3834" t="s">
        <v>4625</v>
      </c>
      <c r="B3834" t="s">
        <v>5651</v>
      </c>
      <c r="C3834" t="s">
        <v>5864</v>
      </c>
      <c r="D3834" t="s">
        <v>40</v>
      </c>
      <c r="E3834">
        <v>1</v>
      </c>
      <c r="F3834">
        <v>4</v>
      </c>
      <c r="G3834" t="s">
        <v>16</v>
      </c>
      <c r="H3834">
        <v>1</v>
      </c>
    </row>
    <row r="3835" spans="1:8" x14ac:dyDescent="0.45">
      <c r="A3835" t="s">
        <v>4625</v>
      </c>
      <c r="B3835" t="s">
        <v>5651</v>
      </c>
      <c r="C3835" t="s">
        <v>5864</v>
      </c>
      <c r="D3835" t="s">
        <v>40</v>
      </c>
      <c r="E3835">
        <v>1</v>
      </c>
      <c r="F3835">
        <v>4</v>
      </c>
      <c r="G3835" t="s">
        <v>10</v>
      </c>
      <c r="H3835">
        <v>1</v>
      </c>
    </row>
    <row r="3836" spans="1:8" x14ac:dyDescent="0.45">
      <c r="A3836" t="s">
        <v>4625</v>
      </c>
      <c r="B3836" t="s">
        <v>5651</v>
      </c>
      <c r="C3836" t="s">
        <v>5864</v>
      </c>
      <c r="D3836" t="s">
        <v>40</v>
      </c>
      <c r="E3836">
        <v>1</v>
      </c>
      <c r="F3836">
        <v>4</v>
      </c>
      <c r="G3836" t="s">
        <v>8</v>
      </c>
      <c r="H3836">
        <v>1</v>
      </c>
    </row>
    <row r="3837" spans="1:8" x14ac:dyDescent="0.45">
      <c r="A3837" t="s">
        <v>3682</v>
      </c>
      <c r="B3837" t="s">
        <v>5672</v>
      </c>
      <c r="C3837" t="s">
        <v>5885</v>
      </c>
      <c r="D3837" t="s">
        <v>40</v>
      </c>
      <c r="E3837">
        <v>1</v>
      </c>
      <c r="F3837">
        <v>3</v>
      </c>
      <c r="G3837" t="s">
        <v>9</v>
      </c>
      <c r="H3837">
        <v>1</v>
      </c>
    </row>
    <row r="3838" spans="1:8" x14ac:dyDescent="0.45">
      <c r="A3838" t="s">
        <v>3682</v>
      </c>
      <c r="B3838" t="s">
        <v>5672</v>
      </c>
      <c r="C3838" t="s">
        <v>5885</v>
      </c>
      <c r="D3838" t="s">
        <v>40</v>
      </c>
      <c r="E3838">
        <v>1</v>
      </c>
      <c r="F3838">
        <v>3</v>
      </c>
      <c r="G3838" t="s">
        <v>10</v>
      </c>
      <c r="H3838">
        <v>1</v>
      </c>
    </row>
    <row r="3839" spans="1:8" x14ac:dyDescent="0.45">
      <c r="A3839" t="s">
        <v>3540</v>
      </c>
      <c r="B3839" t="s">
        <v>5654</v>
      </c>
      <c r="C3839" t="s">
        <v>5867</v>
      </c>
      <c r="D3839" t="s">
        <v>40</v>
      </c>
      <c r="E3839">
        <v>1</v>
      </c>
      <c r="F3839">
        <v>4</v>
      </c>
      <c r="G3839" t="s">
        <v>8</v>
      </c>
      <c r="H3839">
        <v>1</v>
      </c>
    </row>
    <row r="3840" spans="1:8" x14ac:dyDescent="0.45">
      <c r="A3840" t="s">
        <v>3540</v>
      </c>
      <c r="B3840" t="s">
        <v>5654</v>
      </c>
      <c r="C3840" t="s">
        <v>5867</v>
      </c>
      <c r="D3840" t="s">
        <v>40</v>
      </c>
      <c r="E3840">
        <v>1</v>
      </c>
      <c r="F3840">
        <v>4</v>
      </c>
      <c r="G3840" t="s">
        <v>9</v>
      </c>
      <c r="H3840">
        <v>1</v>
      </c>
    </row>
    <row r="3841" spans="1:8" x14ac:dyDescent="0.45">
      <c r="A3841" t="s">
        <v>3540</v>
      </c>
      <c r="B3841" t="s">
        <v>5654</v>
      </c>
      <c r="C3841" t="s">
        <v>5867</v>
      </c>
      <c r="D3841" t="s">
        <v>40</v>
      </c>
      <c r="E3841">
        <v>1</v>
      </c>
      <c r="F3841">
        <v>4</v>
      </c>
      <c r="G3841" t="s">
        <v>10</v>
      </c>
      <c r="H3841">
        <v>1</v>
      </c>
    </row>
    <row r="3842" spans="1:8" x14ac:dyDescent="0.45">
      <c r="A3842" t="s">
        <v>4648</v>
      </c>
      <c r="B3842" t="s">
        <v>5641</v>
      </c>
      <c r="C3842" t="s">
        <v>5854</v>
      </c>
      <c r="D3842" t="s">
        <v>40</v>
      </c>
      <c r="E3842">
        <v>1</v>
      </c>
      <c r="F3842">
        <v>2</v>
      </c>
      <c r="G3842" t="s">
        <v>8</v>
      </c>
      <c r="H3842">
        <v>1</v>
      </c>
    </row>
    <row r="3843" spans="1:8" x14ac:dyDescent="0.45">
      <c r="A3843" t="s">
        <v>257</v>
      </c>
      <c r="B3843" t="s">
        <v>5628</v>
      </c>
      <c r="C3843" t="s">
        <v>5841</v>
      </c>
      <c r="D3843" t="s">
        <v>34</v>
      </c>
      <c r="E3843">
        <v>1</v>
      </c>
      <c r="F3843">
        <v>3</v>
      </c>
      <c r="G3843" t="s">
        <v>8</v>
      </c>
      <c r="H3843">
        <v>1</v>
      </c>
    </row>
    <row r="3844" spans="1:8" x14ac:dyDescent="0.45">
      <c r="A3844" t="s">
        <v>257</v>
      </c>
      <c r="B3844" t="s">
        <v>5628</v>
      </c>
      <c r="C3844" t="s">
        <v>5841</v>
      </c>
      <c r="D3844" t="s">
        <v>34</v>
      </c>
      <c r="E3844">
        <v>1</v>
      </c>
      <c r="F3844">
        <v>3</v>
      </c>
      <c r="G3844" t="s">
        <v>14</v>
      </c>
      <c r="H3844">
        <v>1</v>
      </c>
    </row>
    <row r="3845" spans="1:8" x14ac:dyDescent="0.45">
      <c r="A3845" t="s">
        <v>1742</v>
      </c>
      <c r="B3845" t="s">
        <v>5649</v>
      </c>
      <c r="C3845" t="s">
        <v>5862</v>
      </c>
      <c r="D3845" t="s">
        <v>34</v>
      </c>
      <c r="E3845">
        <v>1</v>
      </c>
      <c r="F3845">
        <v>2</v>
      </c>
      <c r="G3845" t="s">
        <v>8</v>
      </c>
      <c r="H3845">
        <v>1</v>
      </c>
    </row>
    <row r="3846" spans="1:8" x14ac:dyDescent="0.45">
      <c r="A3846" t="s">
        <v>3919</v>
      </c>
      <c r="B3846" t="s">
        <v>5665</v>
      </c>
      <c r="C3846" t="s">
        <v>5878</v>
      </c>
      <c r="D3846" t="s">
        <v>34</v>
      </c>
      <c r="E3846">
        <v>1</v>
      </c>
      <c r="F3846">
        <v>2</v>
      </c>
      <c r="G3846" t="s">
        <v>8</v>
      </c>
      <c r="H3846">
        <v>1</v>
      </c>
    </row>
    <row r="3847" spans="1:8" x14ac:dyDescent="0.45">
      <c r="A3847" t="s">
        <v>2467</v>
      </c>
      <c r="B3847" t="s">
        <v>5647</v>
      </c>
      <c r="C3847" t="s">
        <v>5860</v>
      </c>
      <c r="D3847" t="s">
        <v>34</v>
      </c>
      <c r="E3847">
        <v>1</v>
      </c>
      <c r="F3847">
        <v>2</v>
      </c>
      <c r="G3847" t="s">
        <v>10</v>
      </c>
      <c r="H3847">
        <v>1</v>
      </c>
    </row>
    <row r="3848" spans="1:8" x14ac:dyDescent="0.45">
      <c r="A3848" t="s">
        <v>1722</v>
      </c>
      <c r="B3848" t="s">
        <v>5654</v>
      </c>
      <c r="C3848" t="s">
        <v>5867</v>
      </c>
      <c r="D3848" t="s">
        <v>40</v>
      </c>
      <c r="E3848">
        <v>1</v>
      </c>
      <c r="F3848">
        <v>4</v>
      </c>
      <c r="G3848" t="s">
        <v>14</v>
      </c>
      <c r="H3848">
        <v>1</v>
      </c>
    </row>
    <row r="3849" spans="1:8" x14ac:dyDescent="0.45">
      <c r="A3849" t="s">
        <v>1722</v>
      </c>
      <c r="B3849" t="s">
        <v>5654</v>
      </c>
      <c r="C3849" t="s">
        <v>5867</v>
      </c>
      <c r="D3849" t="s">
        <v>40</v>
      </c>
      <c r="E3849">
        <v>1</v>
      </c>
      <c r="F3849">
        <v>4</v>
      </c>
      <c r="G3849" t="s">
        <v>10</v>
      </c>
      <c r="H3849">
        <v>1</v>
      </c>
    </row>
    <row r="3850" spans="1:8" x14ac:dyDescent="0.45">
      <c r="A3850" t="s">
        <v>1722</v>
      </c>
      <c r="B3850" t="s">
        <v>5654</v>
      </c>
      <c r="C3850" t="s">
        <v>5867</v>
      </c>
      <c r="D3850" t="s">
        <v>40</v>
      </c>
      <c r="E3850">
        <v>1</v>
      </c>
      <c r="F3850">
        <v>4</v>
      </c>
      <c r="G3850" t="s">
        <v>8</v>
      </c>
      <c r="H3850">
        <v>1</v>
      </c>
    </row>
    <row r="3851" spans="1:8" x14ac:dyDescent="0.45">
      <c r="A3851" t="s">
        <v>2852</v>
      </c>
      <c r="B3851" t="s">
        <v>5644</v>
      </c>
      <c r="C3851" t="s">
        <v>5857</v>
      </c>
      <c r="D3851" t="s">
        <v>40</v>
      </c>
      <c r="E3851">
        <v>1</v>
      </c>
      <c r="F3851">
        <v>2</v>
      </c>
      <c r="G3851" t="s">
        <v>10</v>
      </c>
      <c r="H3851">
        <v>1</v>
      </c>
    </row>
    <row r="3852" spans="1:8" x14ac:dyDescent="0.45">
      <c r="A3852" t="s">
        <v>869</v>
      </c>
      <c r="B3852" t="s">
        <v>5638</v>
      </c>
      <c r="C3852" t="s">
        <v>5851</v>
      </c>
      <c r="D3852" t="s">
        <v>34</v>
      </c>
      <c r="E3852">
        <v>1</v>
      </c>
      <c r="F3852">
        <v>4</v>
      </c>
      <c r="G3852" t="s">
        <v>16</v>
      </c>
      <c r="H3852">
        <v>1</v>
      </c>
    </row>
    <row r="3853" spans="1:8" x14ac:dyDescent="0.45">
      <c r="A3853" t="s">
        <v>869</v>
      </c>
      <c r="B3853" t="s">
        <v>5638</v>
      </c>
      <c r="C3853" t="s">
        <v>5851</v>
      </c>
      <c r="D3853" t="s">
        <v>34</v>
      </c>
      <c r="E3853">
        <v>1</v>
      </c>
      <c r="F3853">
        <v>4</v>
      </c>
      <c r="G3853" t="s">
        <v>8</v>
      </c>
      <c r="H3853">
        <v>1</v>
      </c>
    </row>
    <row r="3854" spans="1:8" x14ac:dyDescent="0.45">
      <c r="A3854" t="s">
        <v>5045</v>
      </c>
      <c r="B3854" t="s">
        <v>5714</v>
      </c>
      <c r="C3854" t="s">
        <v>5927</v>
      </c>
      <c r="D3854" t="s">
        <v>34</v>
      </c>
      <c r="E3854">
        <v>1</v>
      </c>
      <c r="F3854">
        <v>3</v>
      </c>
      <c r="G3854" t="s">
        <v>8</v>
      </c>
      <c r="H3854">
        <v>1</v>
      </c>
    </row>
    <row r="3855" spans="1:8" x14ac:dyDescent="0.45">
      <c r="A3855" t="s">
        <v>3454</v>
      </c>
      <c r="B3855" t="s">
        <v>5641</v>
      </c>
      <c r="C3855" t="s">
        <v>5854</v>
      </c>
      <c r="D3855" t="s">
        <v>34</v>
      </c>
      <c r="E3855">
        <v>1</v>
      </c>
      <c r="F3855">
        <v>1</v>
      </c>
      <c r="G3855" t="s">
        <v>9</v>
      </c>
      <c r="H3855">
        <v>1</v>
      </c>
    </row>
    <row r="3856" spans="1:8" x14ac:dyDescent="0.45">
      <c r="A3856" t="s">
        <v>1810</v>
      </c>
      <c r="B3856" t="s">
        <v>5685</v>
      </c>
      <c r="C3856" t="s">
        <v>5898</v>
      </c>
      <c r="D3856" t="s">
        <v>40</v>
      </c>
      <c r="E3856">
        <v>1</v>
      </c>
      <c r="F3856">
        <v>2</v>
      </c>
      <c r="G3856" t="s">
        <v>8</v>
      </c>
      <c r="H3856">
        <v>1</v>
      </c>
    </row>
    <row r="3857" spans="1:8" x14ac:dyDescent="0.45">
      <c r="A3857" t="s">
        <v>549</v>
      </c>
      <c r="B3857" t="s">
        <v>5627</v>
      </c>
      <c r="C3857" t="s">
        <v>5840</v>
      </c>
      <c r="D3857" t="s">
        <v>40</v>
      </c>
      <c r="E3857">
        <v>1</v>
      </c>
      <c r="F3857">
        <v>3</v>
      </c>
      <c r="G3857" t="s">
        <v>9</v>
      </c>
      <c r="H3857">
        <v>1</v>
      </c>
    </row>
    <row r="3858" spans="1:8" x14ac:dyDescent="0.45">
      <c r="A3858" t="s">
        <v>549</v>
      </c>
      <c r="B3858" t="s">
        <v>5627</v>
      </c>
      <c r="C3858" t="s">
        <v>5840</v>
      </c>
      <c r="D3858" t="s">
        <v>40</v>
      </c>
      <c r="E3858">
        <v>1</v>
      </c>
      <c r="F3858">
        <v>3</v>
      </c>
      <c r="G3858" t="s">
        <v>10</v>
      </c>
      <c r="H3858">
        <v>1</v>
      </c>
    </row>
    <row r="3859" spans="1:8" x14ac:dyDescent="0.45">
      <c r="A3859" t="s">
        <v>4731</v>
      </c>
      <c r="B3859" t="s">
        <v>5626</v>
      </c>
      <c r="C3859" t="s">
        <v>5839</v>
      </c>
      <c r="D3859" t="s">
        <v>34</v>
      </c>
      <c r="E3859">
        <v>1</v>
      </c>
      <c r="F3859">
        <v>4</v>
      </c>
      <c r="G3859" t="s">
        <v>8</v>
      </c>
      <c r="H3859">
        <v>1</v>
      </c>
    </row>
    <row r="3860" spans="1:8" x14ac:dyDescent="0.45">
      <c r="A3860" t="s">
        <v>4731</v>
      </c>
      <c r="B3860" t="s">
        <v>5626</v>
      </c>
      <c r="C3860" t="s">
        <v>5839</v>
      </c>
      <c r="D3860" t="s">
        <v>34</v>
      </c>
      <c r="E3860">
        <v>1</v>
      </c>
      <c r="F3860">
        <v>4</v>
      </c>
      <c r="G3860" t="s">
        <v>10</v>
      </c>
      <c r="H3860">
        <v>1</v>
      </c>
    </row>
    <row r="3861" spans="1:8" x14ac:dyDescent="0.45">
      <c r="A3861" t="s">
        <v>4731</v>
      </c>
      <c r="B3861" t="s">
        <v>5626</v>
      </c>
      <c r="C3861" t="s">
        <v>5839</v>
      </c>
      <c r="D3861" t="s">
        <v>34</v>
      </c>
      <c r="E3861">
        <v>1</v>
      </c>
      <c r="F3861">
        <v>4</v>
      </c>
      <c r="G3861" t="s">
        <v>14</v>
      </c>
      <c r="H3861">
        <v>1</v>
      </c>
    </row>
    <row r="3862" spans="1:8" x14ac:dyDescent="0.45">
      <c r="A3862" t="s">
        <v>1968</v>
      </c>
      <c r="B3862" t="s">
        <v>5641</v>
      </c>
      <c r="C3862" t="s">
        <v>5854</v>
      </c>
      <c r="D3862" t="s">
        <v>34</v>
      </c>
      <c r="E3862">
        <v>1</v>
      </c>
      <c r="F3862">
        <v>3</v>
      </c>
      <c r="G3862" t="s">
        <v>14</v>
      </c>
      <c r="H3862">
        <v>1</v>
      </c>
    </row>
    <row r="3863" spans="1:8" x14ac:dyDescent="0.45">
      <c r="A3863" t="s">
        <v>3455</v>
      </c>
      <c r="B3863" t="s">
        <v>5680</v>
      </c>
      <c r="C3863" t="s">
        <v>5893</v>
      </c>
      <c r="D3863" t="s">
        <v>40</v>
      </c>
      <c r="E3863">
        <v>1</v>
      </c>
      <c r="F3863">
        <v>3</v>
      </c>
      <c r="G3863" t="s">
        <v>10</v>
      </c>
      <c r="H3863">
        <v>1</v>
      </c>
    </row>
    <row r="3864" spans="1:8" x14ac:dyDescent="0.45">
      <c r="A3864" t="s">
        <v>118</v>
      </c>
      <c r="B3864" t="s">
        <v>5801</v>
      </c>
      <c r="C3864" t="s">
        <v>6014</v>
      </c>
      <c r="D3864" t="s">
        <v>40</v>
      </c>
      <c r="E3864">
        <v>1</v>
      </c>
      <c r="F3864">
        <v>3</v>
      </c>
      <c r="G3864" t="s">
        <v>8</v>
      </c>
      <c r="H3864">
        <v>1</v>
      </c>
    </row>
    <row r="3865" spans="1:8" x14ac:dyDescent="0.45">
      <c r="A3865" t="s">
        <v>118</v>
      </c>
      <c r="B3865" t="s">
        <v>5801</v>
      </c>
      <c r="C3865" t="s">
        <v>6014</v>
      </c>
      <c r="D3865" t="s">
        <v>40</v>
      </c>
      <c r="E3865">
        <v>1</v>
      </c>
      <c r="F3865">
        <v>3</v>
      </c>
      <c r="G3865" t="s">
        <v>10</v>
      </c>
      <c r="H3865">
        <v>1</v>
      </c>
    </row>
    <row r="3866" spans="1:8" x14ac:dyDescent="0.45">
      <c r="A3866" t="s">
        <v>2353</v>
      </c>
      <c r="B3866" t="s">
        <v>5645</v>
      </c>
      <c r="C3866" t="s">
        <v>5858</v>
      </c>
      <c r="D3866" t="s">
        <v>40</v>
      </c>
      <c r="E3866">
        <v>1</v>
      </c>
      <c r="F3866">
        <v>4</v>
      </c>
      <c r="G3866" t="s">
        <v>8</v>
      </c>
      <c r="H3866">
        <v>1</v>
      </c>
    </row>
    <row r="3867" spans="1:8" x14ac:dyDescent="0.45">
      <c r="A3867" t="s">
        <v>2353</v>
      </c>
      <c r="B3867" t="s">
        <v>5645</v>
      </c>
      <c r="C3867" t="s">
        <v>5858</v>
      </c>
      <c r="D3867" t="s">
        <v>40</v>
      </c>
      <c r="E3867">
        <v>1</v>
      </c>
      <c r="F3867">
        <v>4</v>
      </c>
      <c r="G3867" t="s">
        <v>16</v>
      </c>
      <c r="H3867">
        <v>1</v>
      </c>
    </row>
    <row r="3868" spans="1:8" x14ac:dyDescent="0.45">
      <c r="A3868" t="s">
        <v>2353</v>
      </c>
      <c r="B3868" t="s">
        <v>5645</v>
      </c>
      <c r="C3868" t="s">
        <v>5858</v>
      </c>
      <c r="D3868" t="s">
        <v>40</v>
      </c>
      <c r="E3868">
        <v>1</v>
      </c>
      <c r="F3868">
        <v>4</v>
      </c>
      <c r="G3868" t="s">
        <v>14</v>
      </c>
      <c r="H3868">
        <v>1</v>
      </c>
    </row>
    <row r="3869" spans="1:8" x14ac:dyDescent="0.45">
      <c r="A3869" t="s">
        <v>3813</v>
      </c>
      <c r="B3869" t="s">
        <v>5667</v>
      </c>
      <c r="C3869" t="s">
        <v>5880</v>
      </c>
      <c r="D3869" t="s">
        <v>40</v>
      </c>
      <c r="E3869">
        <v>1</v>
      </c>
      <c r="F3869">
        <v>3</v>
      </c>
      <c r="G3869" t="s">
        <v>8</v>
      </c>
      <c r="H3869">
        <v>1</v>
      </c>
    </row>
    <row r="3870" spans="1:8" x14ac:dyDescent="0.45">
      <c r="A3870" t="s">
        <v>3813</v>
      </c>
      <c r="B3870" t="s">
        <v>5667</v>
      </c>
      <c r="C3870" t="s">
        <v>5880</v>
      </c>
      <c r="D3870" t="s">
        <v>40</v>
      </c>
      <c r="E3870">
        <v>1</v>
      </c>
      <c r="F3870">
        <v>3</v>
      </c>
      <c r="G3870" t="s">
        <v>9</v>
      </c>
      <c r="H3870">
        <v>1</v>
      </c>
    </row>
    <row r="3871" spans="1:8" x14ac:dyDescent="0.45">
      <c r="A3871" t="s">
        <v>5546</v>
      </c>
      <c r="B3871" t="s">
        <v>5626</v>
      </c>
      <c r="C3871" t="s">
        <v>5839</v>
      </c>
      <c r="D3871" t="s">
        <v>40</v>
      </c>
      <c r="E3871">
        <v>1</v>
      </c>
      <c r="F3871">
        <v>2</v>
      </c>
      <c r="G3871" t="s">
        <v>8</v>
      </c>
      <c r="H3871">
        <v>1</v>
      </c>
    </row>
    <row r="3872" spans="1:8" x14ac:dyDescent="0.45">
      <c r="A3872" t="s">
        <v>1202</v>
      </c>
      <c r="B3872" t="s">
        <v>5670</v>
      </c>
      <c r="C3872" t="s">
        <v>5883</v>
      </c>
      <c r="D3872" t="s">
        <v>34</v>
      </c>
      <c r="E3872">
        <v>1</v>
      </c>
      <c r="F3872">
        <v>2</v>
      </c>
      <c r="G3872" t="s">
        <v>9</v>
      </c>
      <c r="H3872">
        <v>1</v>
      </c>
    </row>
    <row r="3873" spans="1:8" x14ac:dyDescent="0.45">
      <c r="A3873" t="s">
        <v>1202</v>
      </c>
      <c r="B3873" t="s">
        <v>5670</v>
      </c>
      <c r="C3873" t="s">
        <v>5883</v>
      </c>
      <c r="D3873" t="s">
        <v>34</v>
      </c>
      <c r="E3873">
        <v>1</v>
      </c>
      <c r="F3873">
        <v>2</v>
      </c>
      <c r="G3873" t="s">
        <v>14</v>
      </c>
      <c r="H3873">
        <v>1</v>
      </c>
    </row>
    <row r="3874" spans="1:8" x14ac:dyDescent="0.45">
      <c r="A3874" t="s">
        <v>2721</v>
      </c>
      <c r="B3874" t="s">
        <v>5803</v>
      </c>
      <c r="C3874" t="s">
        <v>6016</v>
      </c>
      <c r="D3874" t="s">
        <v>40</v>
      </c>
      <c r="E3874">
        <v>1</v>
      </c>
      <c r="F3874">
        <v>4</v>
      </c>
      <c r="G3874" t="s">
        <v>9</v>
      </c>
      <c r="H3874">
        <v>1</v>
      </c>
    </row>
    <row r="3875" spans="1:8" x14ac:dyDescent="0.45">
      <c r="A3875" t="s">
        <v>2721</v>
      </c>
      <c r="B3875" t="s">
        <v>5803</v>
      </c>
      <c r="C3875" t="s">
        <v>6016</v>
      </c>
      <c r="D3875" t="s">
        <v>40</v>
      </c>
      <c r="E3875">
        <v>1</v>
      </c>
      <c r="F3875">
        <v>4</v>
      </c>
      <c r="G3875" t="s">
        <v>8</v>
      </c>
      <c r="H3875">
        <v>1</v>
      </c>
    </row>
    <row r="3876" spans="1:8" x14ac:dyDescent="0.45">
      <c r="A3876" t="s">
        <v>2721</v>
      </c>
      <c r="B3876" t="s">
        <v>5803</v>
      </c>
      <c r="C3876" t="s">
        <v>6016</v>
      </c>
      <c r="D3876" t="s">
        <v>40</v>
      </c>
      <c r="E3876">
        <v>1</v>
      </c>
      <c r="F3876">
        <v>4</v>
      </c>
      <c r="G3876" t="s">
        <v>10</v>
      </c>
      <c r="H3876">
        <v>1</v>
      </c>
    </row>
    <row r="3877" spans="1:8" x14ac:dyDescent="0.45">
      <c r="A3877" t="s">
        <v>1396</v>
      </c>
      <c r="B3877" t="s">
        <v>5631</v>
      </c>
      <c r="C3877" t="s">
        <v>5844</v>
      </c>
      <c r="D3877" t="s">
        <v>34</v>
      </c>
      <c r="E3877">
        <v>1</v>
      </c>
      <c r="F3877">
        <v>5</v>
      </c>
      <c r="G3877" t="s">
        <v>16</v>
      </c>
      <c r="H3877">
        <v>1</v>
      </c>
    </row>
    <row r="3878" spans="1:8" x14ac:dyDescent="0.45">
      <c r="A3878" t="s">
        <v>1396</v>
      </c>
      <c r="B3878" t="s">
        <v>5631</v>
      </c>
      <c r="C3878" t="s">
        <v>5844</v>
      </c>
      <c r="D3878" t="s">
        <v>34</v>
      </c>
      <c r="E3878">
        <v>1</v>
      </c>
      <c r="F3878">
        <v>5</v>
      </c>
      <c r="G3878" t="s">
        <v>10</v>
      </c>
      <c r="H3878">
        <v>1</v>
      </c>
    </row>
    <row r="3879" spans="1:8" x14ac:dyDescent="0.45">
      <c r="A3879" t="s">
        <v>1396</v>
      </c>
      <c r="B3879" t="s">
        <v>5631</v>
      </c>
      <c r="C3879" t="s">
        <v>5844</v>
      </c>
      <c r="D3879" t="s">
        <v>34</v>
      </c>
      <c r="E3879">
        <v>1</v>
      </c>
      <c r="F3879">
        <v>5</v>
      </c>
      <c r="G3879" t="s">
        <v>8</v>
      </c>
      <c r="H3879">
        <v>1</v>
      </c>
    </row>
    <row r="3880" spans="1:8" x14ac:dyDescent="0.45">
      <c r="A3880" t="s">
        <v>5236</v>
      </c>
      <c r="B3880" t="s">
        <v>5623</v>
      </c>
      <c r="C3880" t="s">
        <v>5836</v>
      </c>
      <c r="D3880" t="s">
        <v>34</v>
      </c>
      <c r="E3880">
        <v>1</v>
      </c>
      <c r="F3880">
        <v>3</v>
      </c>
      <c r="G3880" t="s">
        <v>8</v>
      </c>
      <c r="H3880">
        <v>1</v>
      </c>
    </row>
    <row r="3881" spans="1:8" x14ac:dyDescent="0.45">
      <c r="A3881" t="s">
        <v>5236</v>
      </c>
      <c r="B3881" t="s">
        <v>5623</v>
      </c>
      <c r="C3881" t="s">
        <v>5836</v>
      </c>
      <c r="D3881" t="s">
        <v>34</v>
      </c>
      <c r="E3881">
        <v>1</v>
      </c>
      <c r="F3881">
        <v>3</v>
      </c>
      <c r="G3881" t="s">
        <v>10</v>
      </c>
      <c r="H3881">
        <v>1</v>
      </c>
    </row>
    <row r="3882" spans="1:8" x14ac:dyDescent="0.45">
      <c r="A3882" t="s">
        <v>3664</v>
      </c>
      <c r="B3882" t="s">
        <v>5669</v>
      </c>
      <c r="C3882" t="s">
        <v>5882</v>
      </c>
      <c r="D3882" t="s">
        <v>133</v>
      </c>
      <c r="E3882">
        <v>1</v>
      </c>
      <c r="F3882">
        <v>3</v>
      </c>
      <c r="G3882" t="s">
        <v>10</v>
      </c>
      <c r="H3882">
        <v>1</v>
      </c>
    </row>
    <row r="3883" spans="1:8" x14ac:dyDescent="0.45">
      <c r="A3883" t="s">
        <v>3664</v>
      </c>
      <c r="B3883" t="s">
        <v>5669</v>
      </c>
      <c r="C3883" t="s">
        <v>5882</v>
      </c>
      <c r="D3883" t="s">
        <v>133</v>
      </c>
      <c r="E3883">
        <v>1</v>
      </c>
      <c r="F3883">
        <v>3</v>
      </c>
      <c r="G3883" t="s">
        <v>8</v>
      </c>
      <c r="H3883">
        <v>1</v>
      </c>
    </row>
    <row r="3884" spans="1:8" x14ac:dyDescent="0.45">
      <c r="A3884" t="s">
        <v>371</v>
      </c>
      <c r="B3884" t="s">
        <v>5631</v>
      </c>
      <c r="C3884" t="s">
        <v>5844</v>
      </c>
      <c r="D3884" t="s">
        <v>133</v>
      </c>
      <c r="E3884">
        <v>1</v>
      </c>
      <c r="F3884">
        <v>1</v>
      </c>
      <c r="G3884" t="s">
        <v>9</v>
      </c>
      <c r="H3884">
        <v>1</v>
      </c>
    </row>
    <row r="3885" spans="1:8" x14ac:dyDescent="0.45">
      <c r="A3885" t="s">
        <v>4909</v>
      </c>
      <c r="B3885" t="s">
        <v>5631</v>
      </c>
      <c r="C3885" t="s">
        <v>5844</v>
      </c>
      <c r="D3885" t="s">
        <v>34</v>
      </c>
      <c r="E3885">
        <v>1</v>
      </c>
      <c r="F3885">
        <v>4</v>
      </c>
      <c r="G3885" t="s">
        <v>16</v>
      </c>
      <c r="H3885">
        <v>1</v>
      </c>
    </row>
    <row r="3886" spans="1:8" x14ac:dyDescent="0.45">
      <c r="A3886" t="s">
        <v>4909</v>
      </c>
      <c r="B3886" t="s">
        <v>5631</v>
      </c>
      <c r="C3886" t="s">
        <v>5844</v>
      </c>
      <c r="D3886" t="s">
        <v>34</v>
      </c>
      <c r="E3886">
        <v>1</v>
      </c>
      <c r="F3886">
        <v>4</v>
      </c>
      <c r="G3886" t="s">
        <v>10</v>
      </c>
      <c r="H3886">
        <v>1</v>
      </c>
    </row>
    <row r="3887" spans="1:8" x14ac:dyDescent="0.45">
      <c r="A3887" t="s">
        <v>3286</v>
      </c>
      <c r="B3887" t="s">
        <v>5667</v>
      </c>
      <c r="C3887" t="s">
        <v>5880</v>
      </c>
      <c r="D3887" t="s">
        <v>40</v>
      </c>
      <c r="E3887">
        <v>1</v>
      </c>
      <c r="F3887">
        <v>2</v>
      </c>
      <c r="G3887" t="s">
        <v>10</v>
      </c>
      <c r="H3887">
        <v>1</v>
      </c>
    </row>
    <row r="3888" spans="1:8" x14ac:dyDescent="0.45">
      <c r="A3888" t="s">
        <v>3474</v>
      </c>
      <c r="B3888" t="s">
        <v>5641</v>
      </c>
      <c r="C3888" t="s">
        <v>5854</v>
      </c>
      <c r="D3888" t="s">
        <v>34</v>
      </c>
      <c r="E3888">
        <v>1</v>
      </c>
      <c r="F3888">
        <v>4</v>
      </c>
      <c r="G3888" t="s">
        <v>14</v>
      </c>
      <c r="H3888">
        <v>1</v>
      </c>
    </row>
    <row r="3889" spans="1:8" x14ac:dyDescent="0.45">
      <c r="A3889" t="s">
        <v>4464</v>
      </c>
      <c r="B3889" t="s">
        <v>5632</v>
      </c>
      <c r="C3889" t="s">
        <v>5845</v>
      </c>
      <c r="D3889" t="s">
        <v>34</v>
      </c>
      <c r="E3889">
        <v>1</v>
      </c>
      <c r="F3889">
        <v>3</v>
      </c>
      <c r="G3889" t="s">
        <v>8</v>
      </c>
      <c r="H3889">
        <v>1</v>
      </c>
    </row>
    <row r="3890" spans="1:8" x14ac:dyDescent="0.45">
      <c r="A3890" t="s">
        <v>4464</v>
      </c>
      <c r="B3890" t="s">
        <v>5632</v>
      </c>
      <c r="C3890" t="s">
        <v>5845</v>
      </c>
      <c r="D3890" t="s">
        <v>34</v>
      </c>
      <c r="E3890">
        <v>1</v>
      </c>
      <c r="F3890">
        <v>3</v>
      </c>
      <c r="G3890" t="s">
        <v>10</v>
      </c>
      <c r="H3890">
        <v>1</v>
      </c>
    </row>
    <row r="3891" spans="1:8" x14ac:dyDescent="0.45">
      <c r="A3891" t="s">
        <v>625</v>
      </c>
      <c r="B3891" t="s">
        <v>5651</v>
      </c>
      <c r="C3891" t="s">
        <v>5864</v>
      </c>
      <c r="D3891" t="s">
        <v>34</v>
      </c>
      <c r="E3891">
        <v>1</v>
      </c>
      <c r="F3891">
        <v>4</v>
      </c>
      <c r="G3891" t="s">
        <v>8</v>
      </c>
      <c r="H3891">
        <v>1</v>
      </c>
    </row>
    <row r="3892" spans="1:8" x14ac:dyDescent="0.45">
      <c r="A3892" t="s">
        <v>625</v>
      </c>
      <c r="B3892" t="s">
        <v>5651</v>
      </c>
      <c r="C3892" t="s">
        <v>5864</v>
      </c>
      <c r="D3892" t="s">
        <v>34</v>
      </c>
      <c r="E3892">
        <v>1</v>
      </c>
      <c r="F3892">
        <v>4</v>
      </c>
      <c r="G3892" t="s">
        <v>14</v>
      </c>
      <c r="H3892">
        <v>1</v>
      </c>
    </row>
    <row r="3893" spans="1:8" x14ac:dyDescent="0.45">
      <c r="A3893" t="s">
        <v>625</v>
      </c>
      <c r="B3893" t="s">
        <v>5651</v>
      </c>
      <c r="C3893" t="s">
        <v>5864</v>
      </c>
      <c r="D3893" t="s">
        <v>34</v>
      </c>
      <c r="E3893">
        <v>1</v>
      </c>
      <c r="F3893">
        <v>4</v>
      </c>
      <c r="G3893" t="s">
        <v>9</v>
      </c>
      <c r="H3893">
        <v>1</v>
      </c>
    </row>
    <row r="3894" spans="1:8" x14ac:dyDescent="0.45">
      <c r="A3894" t="s">
        <v>1901</v>
      </c>
      <c r="B3894" t="s">
        <v>5689</v>
      </c>
      <c r="C3894" t="s">
        <v>5902</v>
      </c>
      <c r="D3894" t="s">
        <v>34</v>
      </c>
      <c r="E3894">
        <v>1</v>
      </c>
      <c r="F3894">
        <v>3</v>
      </c>
      <c r="G3894" t="s">
        <v>8</v>
      </c>
      <c r="H3894">
        <v>1</v>
      </c>
    </row>
    <row r="3895" spans="1:8" x14ac:dyDescent="0.45">
      <c r="A3895" t="s">
        <v>1901</v>
      </c>
      <c r="B3895" t="s">
        <v>5689</v>
      </c>
      <c r="C3895" t="s">
        <v>5902</v>
      </c>
      <c r="D3895" t="s">
        <v>34</v>
      </c>
      <c r="E3895">
        <v>1</v>
      </c>
      <c r="F3895">
        <v>3</v>
      </c>
      <c r="G3895" t="s">
        <v>14</v>
      </c>
      <c r="H3895">
        <v>1</v>
      </c>
    </row>
    <row r="3896" spans="1:8" x14ac:dyDescent="0.45">
      <c r="A3896" t="s">
        <v>3893</v>
      </c>
      <c r="B3896" t="s">
        <v>5640</v>
      </c>
      <c r="C3896" t="s">
        <v>5853</v>
      </c>
      <c r="D3896" t="s">
        <v>40</v>
      </c>
      <c r="E3896">
        <v>1</v>
      </c>
      <c r="F3896">
        <v>4</v>
      </c>
      <c r="G3896" t="s">
        <v>9</v>
      </c>
      <c r="H3896">
        <v>1</v>
      </c>
    </row>
    <row r="3897" spans="1:8" x14ac:dyDescent="0.45">
      <c r="A3897" t="s">
        <v>3893</v>
      </c>
      <c r="B3897" t="s">
        <v>5640</v>
      </c>
      <c r="C3897" t="s">
        <v>5853</v>
      </c>
      <c r="D3897" t="s">
        <v>40</v>
      </c>
      <c r="E3897">
        <v>1</v>
      </c>
      <c r="F3897">
        <v>4</v>
      </c>
      <c r="G3897" t="s">
        <v>10</v>
      </c>
      <c r="H3897">
        <v>1</v>
      </c>
    </row>
    <row r="3898" spans="1:8" x14ac:dyDescent="0.45">
      <c r="A3898" t="s">
        <v>3893</v>
      </c>
      <c r="B3898" t="s">
        <v>5640</v>
      </c>
      <c r="C3898" t="s">
        <v>5853</v>
      </c>
      <c r="D3898" t="s">
        <v>40</v>
      </c>
      <c r="E3898">
        <v>1</v>
      </c>
      <c r="F3898">
        <v>4</v>
      </c>
      <c r="G3898" t="s">
        <v>8</v>
      </c>
      <c r="H3898">
        <v>1</v>
      </c>
    </row>
    <row r="3899" spans="1:8" x14ac:dyDescent="0.45">
      <c r="A3899" t="s">
        <v>84</v>
      </c>
      <c r="B3899" t="s">
        <v>5672</v>
      </c>
      <c r="C3899" t="s">
        <v>5885</v>
      </c>
      <c r="D3899" t="s">
        <v>40</v>
      </c>
      <c r="E3899">
        <v>1</v>
      </c>
      <c r="F3899">
        <v>3</v>
      </c>
      <c r="G3899" t="s">
        <v>8</v>
      </c>
      <c r="H3899">
        <v>1</v>
      </c>
    </row>
    <row r="3900" spans="1:8" x14ac:dyDescent="0.45">
      <c r="A3900" t="s">
        <v>84</v>
      </c>
      <c r="B3900" t="s">
        <v>5672</v>
      </c>
      <c r="C3900" t="s">
        <v>5885</v>
      </c>
      <c r="D3900" t="s">
        <v>40</v>
      </c>
      <c r="E3900">
        <v>1</v>
      </c>
      <c r="F3900">
        <v>3</v>
      </c>
      <c r="G3900" t="s">
        <v>10</v>
      </c>
      <c r="H3900">
        <v>1</v>
      </c>
    </row>
    <row r="3901" spans="1:8" x14ac:dyDescent="0.45">
      <c r="A3901" t="s">
        <v>2182</v>
      </c>
      <c r="B3901" t="s">
        <v>5695</v>
      </c>
      <c r="C3901" t="s">
        <v>5908</v>
      </c>
      <c r="D3901" t="s">
        <v>269</v>
      </c>
      <c r="E3901">
        <v>1</v>
      </c>
      <c r="F3901">
        <v>3</v>
      </c>
      <c r="G3901" t="s">
        <v>9</v>
      </c>
      <c r="H3901">
        <v>1</v>
      </c>
    </row>
    <row r="3902" spans="1:8" x14ac:dyDescent="0.45">
      <c r="A3902" t="s">
        <v>2182</v>
      </c>
      <c r="B3902" t="s">
        <v>5695</v>
      </c>
      <c r="C3902" t="s">
        <v>5908</v>
      </c>
      <c r="D3902" t="s">
        <v>269</v>
      </c>
      <c r="E3902">
        <v>1</v>
      </c>
      <c r="F3902">
        <v>3</v>
      </c>
      <c r="G3902" t="s">
        <v>8</v>
      </c>
      <c r="H3902">
        <v>1</v>
      </c>
    </row>
    <row r="3903" spans="1:8" x14ac:dyDescent="0.45">
      <c r="A3903" t="s">
        <v>3445</v>
      </c>
      <c r="B3903" t="s">
        <v>5631</v>
      </c>
      <c r="C3903" t="s">
        <v>5844</v>
      </c>
      <c r="D3903" t="s">
        <v>40</v>
      </c>
      <c r="E3903">
        <v>1</v>
      </c>
      <c r="F3903">
        <v>2</v>
      </c>
      <c r="G3903" t="s">
        <v>10</v>
      </c>
      <c r="H3903">
        <v>1</v>
      </c>
    </row>
    <row r="3904" spans="1:8" x14ac:dyDescent="0.45">
      <c r="A3904" t="s">
        <v>3709</v>
      </c>
      <c r="B3904" t="s">
        <v>5649</v>
      </c>
      <c r="C3904" t="s">
        <v>5862</v>
      </c>
      <c r="D3904" t="s">
        <v>34</v>
      </c>
      <c r="E3904">
        <v>1</v>
      </c>
      <c r="F3904">
        <v>4</v>
      </c>
      <c r="G3904" t="s">
        <v>10</v>
      </c>
      <c r="H3904">
        <v>1</v>
      </c>
    </row>
    <row r="3905" spans="1:8" x14ac:dyDescent="0.45">
      <c r="A3905" t="s">
        <v>1092</v>
      </c>
      <c r="B3905" t="s">
        <v>5638</v>
      </c>
      <c r="C3905" t="s">
        <v>5851</v>
      </c>
      <c r="D3905" t="s">
        <v>40</v>
      </c>
      <c r="E3905">
        <v>1</v>
      </c>
      <c r="F3905">
        <v>4</v>
      </c>
      <c r="G3905" t="s">
        <v>14</v>
      </c>
      <c r="H3905">
        <v>1</v>
      </c>
    </row>
    <row r="3906" spans="1:8" x14ac:dyDescent="0.45">
      <c r="A3906" t="s">
        <v>1092</v>
      </c>
      <c r="B3906" t="s">
        <v>5638</v>
      </c>
      <c r="C3906" t="s">
        <v>5851</v>
      </c>
      <c r="D3906" t="s">
        <v>40</v>
      </c>
      <c r="E3906">
        <v>1</v>
      </c>
      <c r="F3906">
        <v>4</v>
      </c>
      <c r="G3906" t="s">
        <v>10</v>
      </c>
      <c r="H3906">
        <v>1</v>
      </c>
    </row>
    <row r="3907" spans="1:8" x14ac:dyDescent="0.45">
      <c r="A3907" t="s">
        <v>1092</v>
      </c>
      <c r="B3907" t="s">
        <v>5638</v>
      </c>
      <c r="C3907" t="s">
        <v>5851</v>
      </c>
      <c r="D3907" t="s">
        <v>40</v>
      </c>
      <c r="E3907">
        <v>1</v>
      </c>
      <c r="F3907">
        <v>4</v>
      </c>
      <c r="G3907" t="s">
        <v>8</v>
      </c>
      <c r="H3907">
        <v>1</v>
      </c>
    </row>
    <row r="3908" spans="1:8" x14ac:dyDescent="0.45">
      <c r="A3908" t="s">
        <v>5111</v>
      </c>
      <c r="B3908" t="s">
        <v>5628</v>
      </c>
      <c r="C3908" t="s">
        <v>5841</v>
      </c>
      <c r="D3908" t="s">
        <v>40</v>
      </c>
      <c r="E3908">
        <v>1</v>
      </c>
      <c r="F3908">
        <v>3</v>
      </c>
      <c r="G3908" t="s">
        <v>10</v>
      </c>
      <c r="H3908">
        <v>1</v>
      </c>
    </row>
    <row r="3909" spans="1:8" x14ac:dyDescent="0.45">
      <c r="A3909" t="s">
        <v>5111</v>
      </c>
      <c r="B3909" t="s">
        <v>5628</v>
      </c>
      <c r="C3909" t="s">
        <v>5841</v>
      </c>
      <c r="D3909" t="s">
        <v>40</v>
      </c>
      <c r="E3909">
        <v>1</v>
      </c>
      <c r="F3909">
        <v>3</v>
      </c>
      <c r="G3909" t="s">
        <v>16</v>
      </c>
      <c r="H3909">
        <v>1</v>
      </c>
    </row>
    <row r="3910" spans="1:8" x14ac:dyDescent="0.45">
      <c r="A3910" t="s">
        <v>3295</v>
      </c>
      <c r="B3910" t="s">
        <v>5684</v>
      </c>
      <c r="C3910" t="s">
        <v>5897</v>
      </c>
      <c r="D3910" t="s">
        <v>269</v>
      </c>
      <c r="E3910">
        <v>1</v>
      </c>
      <c r="F3910">
        <v>3</v>
      </c>
      <c r="G3910" t="s">
        <v>8</v>
      </c>
      <c r="H3910">
        <v>1</v>
      </c>
    </row>
    <row r="3911" spans="1:8" x14ac:dyDescent="0.45">
      <c r="A3911" t="s">
        <v>3295</v>
      </c>
      <c r="B3911" t="s">
        <v>5684</v>
      </c>
      <c r="C3911" t="s">
        <v>5897</v>
      </c>
      <c r="D3911" t="s">
        <v>269</v>
      </c>
      <c r="E3911">
        <v>1</v>
      </c>
      <c r="F3911">
        <v>3</v>
      </c>
      <c r="G3911" t="s">
        <v>10</v>
      </c>
      <c r="H3911">
        <v>1</v>
      </c>
    </row>
    <row r="3912" spans="1:8" x14ac:dyDescent="0.45">
      <c r="A3912" t="s">
        <v>2213</v>
      </c>
      <c r="B3912" t="s">
        <v>5654</v>
      </c>
      <c r="C3912" t="s">
        <v>5867</v>
      </c>
      <c r="D3912" t="s">
        <v>34</v>
      </c>
      <c r="E3912">
        <v>1</v>
      </c>
      <c r="F3912">
        <v>3</v>
      </c>
      <c r="G3912" t="s">
        <v>10</v>
      </c>
      <c r="H3912">
        <v>1</v>
      </c>
    </row>
    <row r="3913" spans="1:8" x14ac:dyDescent="0.45">
      <c r="A3913" t="s">
        <v>2213</v>
      </c>
      <c r="B3913" t="s">
        <v>5654</v>
      </c>
      <c r="C3913" t="s">
        <v>5867</v>
      </c>
      <c r="D3913" t="s">
        <v>34</v>
      </c>
      <c r="E3913">
        <v>1</v>
      </c>
      <c r="F3913">
        <v>3</v>
      </c>
      <c r="G3913" t="s">
        <v>9</v>
      </c>
      <c r="H3913">
        <v>1</v>
      </c>
    </row>
    <row r="3914" spans="1:8" x14ac:dyDescent="0.45">
      <c r="A3914" t="s">
        <v>1478</v>
      </c>
      <c r="B3914" t="s">
        <v>5670</v>
      </c>
      <c r="C3914" t="s">
        <v>5883</v>
      </c>
      <c r="D3914" t="s">
        <v>34</v>
      </c>
      <c r="E3914">
        <v>1</v>
      </c>
      <c r="F3914">
        <v>3</v>
      </c>
      <c r="G3914" t="s">
        <v>10</v>
      </c>
      <c r="H3914">
        <v>1</v>
      </c>
    </row>
    <row r="3915" spans="1:8" x14ac:dyDescent="0.45">
      <c r="A3915" t="s">
        <v>1478</v>
      </c>
      <c r="B3915" t="s">
        <v>5670</v>
      </c>
      <c r="C3915" t="s">
        <v>5883</v>
      </c>
      <c r="D3915" t="s">
        <v>34</v>
      </c>
      <c r="E3915">
        <v>1</v>
      </c>
      <c r="F3915">
        <v>3</v>
      </c>
      <c r="G3915" t="s">
        <v>8</v>
      </c>
      <c r="H3915">
        <v>1</v>
      </c>
    </row>
    <row r="3916" spans="1:8" x14ac:dyDescent="0.45">
      <c r="A3916" t="s">
        <v>5463</v>
      </c>
      <c r="B3916" t="s">
        <v>5623</v>
      </c>
      <c r="C3916" t="s">
        <v>5836</v>
      </c>
      <c r="D3916" t="s">
        <v>34</v>
      </c>
      <c r="E3916">
        <v>1</v>
      </c>
      <c r="F3916">
        <v>2</v>
      </c>
      <c r="G3916" t="s">
        <v>10</v>
      </c>
      <c r="H3916">
        <v>1</v>
      </c>
    </row>
    <row r="3917" spans="1:8" x14ac:dyDescent="0.45">
      <c r="A3917" t="s">
        <v>1662</v>
      </c>
      <c r="B3917" t="s">
        <v>5627</v>
      </c>
      <c r="C3917" t="s">
        <v>5840</v>
      </c>
      <c r="D3917" t="s">
        <v>40</v>
      </c>
      <c r="E3917">
        <v>1</v>
      </c>
      <c r="F3917">
        <v>2</v>
      </c>
      <c r="G3917" t="s">
        <v>10</v>
      </c>
      <c r="H3917">
        <v>1</v>
      </c>
    </row>
    <row r="3918" spans="1:8" x14ac:dyDescent="0.45">
      <c r="A3918" t="s">
        <v>3278</v>
      </c>
      <c r="B3918" t="s">
        <v>5631</v>
      </c>
      <c r="C3918" t="s">
        <v>5844</v>
      </c>
      <c r="D3918" t="s">
        <v>34</v>
      </c>
      <c r="E3918">
        <v>1</v>
      </c>
      <c r="F3918">
        <v>3</v>
      </c>
      <c r="G3918" t="s">
        <v>8</v>
      </c>
      <c r="H3918">
        <v>1</v>
      </c>
    </row>
    <row r="3919" spans="1:8" x14ac:dyDescent="0.45">
      <c r="A3919" t="s">
        <v>3278</v>
      </c>
      <c r="B3919" t="s">
        <v>5631</v>
      </c>
      <c r="C3919" t="s">
        <v>5844</v>
      </c>
      <c r="D3919" t="s">
        <v>34</v>
      </c>
      <c r="E3919">
        <v>1</v>
      </c>
      <c r="F3919">
        <v>3</v>
      </c>
      <c r="G3919" t="s">
        <v>10</v>
      </c>
      <c r="H3919">
        <v>1</v>
      </c>
    </row>
    <row r="3920" spans="1:8" x14ac:dyDescent="0.45">
      <c r="A3920" t="s">
        <v>4597</v>
      </c>
      <c r="B3920" t="s">
        <v>5672</v>
      </c>
      <c r="C3920" t="s">
        <v>5885</v>
      </c>
      <c r="D3920" t="s">
        <v>34</v>
      </c>
      <c r="E3920">
        <v>1</v>
      </c>
      <c r="F3920">
        <v>3</v>
      </c>
      <c r="G3920" t="s">
        <v>8</v>
      </c>
      <c r="H3920">
        <v>1</v>
      </c>
    </row>
    <row r="3921" spans="1:8" x14ac:dyDescent="0.45">
      <c r="A3921" t="s">
        <v>4597</v>
      </c>
      <c r="B3921" t="s">
        <v>5672</v>
      </c>
      <c r="C3921" t="s">
        <v>5885</v>
      </c>
      <c r="D3921" t="s">
        <v>34</v>
      </c>
      <c r="E3921">
        <v>1</v>
      </c>
      <c r="F3921">
        <v>3</v>
      </c>
      <c r="G3921" t="s">
        <v>9</v>
      </c>
      <c r="H3921">
        <v>1</v>
      </c>
    </row>
    <row r="3922" spans="1:8" x14ac:dyDescent="0.45">
      <c r="A3922" t="s">
        <v>382</v>
      </c>
      <c r="B3922" t="s">
        <v>5651</v>
      </c>
      <c r="C3922" t="s">
        <v>5864</v>
      </c>
      <c r="D3922" t="s">
        <v>133</v>
      </c>
      <c r="E3922">
        <v>1</v>
      </c>
      <c r="F3922">
        <v>2</v>
      </c>
      <c r="G3922" t="s">
        <v>9</v>
      </c>
      <c r="H3922">
        <v>1</v>
      </c>
    </row>
    <row r="3923" spans="1:8" x14ac:dyDescent="0.45">
      <c r="A3923" t="s">
        <v>382</v>
      </c>
      <c r="B3923" t="s">
        <v>5651</v>
      </c>
      <c r="C3923" t="s">
        <v>5864</v>
      </c>
      <c r="D3923" t="s">
        <v>133</v>
      </c>
      <c r="E3923">
        <v>1</v>
      </c>
      <c r="F3923">
        <v>2</v>
      </c>
      <c r="G3923" t="s">
        <v>14</v>
      </c>
      <c r="H3923">
        <v>1</v>
      </c>
    </row>
    <row r="3924" spans="1:8" x14ac:dyDescent="0.45">
      <c r="A3924" t="s">
        <v>2692</v>
      </c>
      <c r="B3924" t="s">
        <v>5735</v>
      </c>
      <c r="C3924" t="s">
        <v>5948</v>
      </c>
      <c r="D3924" t="s">
        <v>40</v>
      </c>
      <c r="E3924">
        <v>1</v>
      </c>
      <c r="F3924">
        <v>3</v>
      </c>
      <c r="G3924" t="s">
        <v>8</v>
      </c>
      <c r="H3924">
        <v>1</v>
      </c>
    </row>
    <row r="3925" spans="1:8" x14ac:dyDescent="0.45">
      <c r="A3925" t="s">
        <v>2692</v>
      </c>
      <c r="B3925" t="s">
        <v>5735</v>
      </c>
      <c r="C3925" t="s">
        <v>5948</v>
      </c>
      <c r="D3925" t="s">
        <v>40</v>
      </c>
      <c r="E3925">
        <v>1</v>
      </c>
      <c r="F3925">
        <v>3</v>
      </c>
      <c r="G3925" t="s">
        <v>10</v>
      </c>
      <c r="H3925">
        <v>1</v>
      </c>
    </row>
    <row r="3926" spans="1:8" x14ac:dyDescent="0.45">
      <c r="A3926" t="s">
        <v>984</v>
      </c>
      <c r="B3926" t="s">
        <v>5752</v>
      </c>
      <c r="C3926" t="s">
        <v>5965</v>
      </c>
      <c r="D3926" t="s">
        <v>40</v>
      </c>
      <c r="E3926">
        <v>1</v>
      </c>
      <c r="F3926">
        <v>3</v>
      </c>
      <c r="G3926" t="s">
        <v>8</v>
      </c>
      <c r="H3926">
        <v>1</v>
      </c>
    </row>
    <row r="3927" spans="1:8" x14ac:dyDescent="0.45">
      <c r="A3927" t="s">
        <v>984</v>
      </c>
      <c r="B3927" t="s">
        <v>5752</v>
      </c>
      <c r="C3927" t="s">
        <v>5965</v>
      </c>
      <c r="D3927" t="s">
        <v>40</v>
      </c>
      <c r="E3927">
        <v>1</v>
      </c>
      <c r="F3927">
        <v>3</v>
      </c>
      <c r="G3927" t="s">
        <v>9</v>
      </c>
      <c r="H3927">
        <v>1</v>
      </c>
    </row>
    <row r="3928" spans="1:8" x14ac:dyDescent="0.45">
      <c r="A3928" t="s">
        <v>1616</v>
      </c>
      <c r="B3928" t="s">
        <v>5645</v>
      </c>
      <c r="C3928" t="s">
        <v>5858</v>
      </c>
      <c r="D3928" t="s">
        <v>40</v>
      </c>
      <c r="E3928">
        <v>1</v>
      </c>
      <c r="F3928">
        <v>5</v>
      </c>
      <c r="G3928" t="s">
        <v>9</v>
      </c>
      <c r="H3928">
        <v>1</v>
      </c>
    </row>
    <row r="3929" spans="1:8" x14ac:dyDescent="0.45">
      <c r="A3929" t="s">
        <v>1616</v>
      </c>
      <c r="B3929" t="s">
        <v>5645</v>
      </c>
      <c r="C3929" t="s">
        <v>5858</v>
      </c>
      <c r="D3929" t="s">
        <v>40</v>
      </c>
      <c r="E3929">
        <v>1</v>
      </c>
      <c r="F3929">
        <v>5</v>
      </c>
      <c r="G3929" t="s">
        <v>10</v>
      </c>
      <c r="H3929">
        <v>1</v>
      </c>
    </row>
    <row r="3930" spans="1:8" x14ac:dyDescent="0.45">
      <c r="A3930" t="s">
        <v>1616</v>
      </c>
      <c r="B3930" t="s">
        <v>5645</v>
      </c>
      <c r="C3930" t="s">
        <v>5858</v>
      </c>
      <c r="D3930" t="s">
        <v>40</v>
      </c>
      <c r="E3930">
        <v>1</v>
      </c>
      <c r="F3930">
        <v>5</v>
      </c>
      <c r="G3930" t="s">
        <v>8</v>
      </c>
      <c r="H3930">
        <v>1</v>
      </c>
    </row>
    <row r="3931" spans="1:8" x14ac:dyDescent="0.45">
      <c r="A3931" t="s">
        <v>3563</v>
      </c>
      <c r="B3931" t="s">
        <v>5699</v>
      </c>
      <c r="C3931" t="s">
        <v>5912</v>
      </c>
      <c r="D3931" t="s">
        <v>34</v>
      </c>
      <c r="E3931">
        <v>1</v>
      </c>
      <c r="F3931">
        <v>3</v>
      </c>
      <c r="G3931" t="s">
        <v>14</v>
      </c>
      <c r="H3931">
        <v>1</v>
      </c>
    </row>
    <row r="3932" spans="1:8" x14ac:dyDescent="0.45">
      <c r="A3932" t="s">
        <v>3563</v>
      </c>
      <c r="B3932" t="s">
        <v>5699</v>
      </c>
      <c r="C3932" t="s">
        <v>5912</v>
      </c>
      <c r="D3932" t="s">
        <v>34</v>
      </c>
      <c r="E3932">
        <v>1</v>
      </c>
      <c r="F3932">
        <v>3</v>
      </c>
      <c r="G3932" t="s">
        <v>8</v>
      </c>
      <c r="H3932">
        <v>1</v>
      </c>
    </row>
    <row r="3933" spans="1:8" x14ac:dyDescent="0.45">
      <c r="A3933" t="s">
        <v>4831</v>
      </c>
      <c r="B3933" t="s">
        <v>5668</v>
      </c>
      <c r="C3933" t="s">
        <v>5881</v>
      </c>
      <c r="D3933" t="s">
        <v>34</v>
      </c>
      <c r="E3933">
        <v>1</v>
      </c>
      <c r="F3933">
        <v>3</v>
      </c>
      <c r="G3933" t="s">
        <v>16</v>
      </c>
      <c r="H3933">
        <v>1</v>
      </c>
    </row>
    <row r="3934" spans="1:8" x14ac:dyDescent="0.45">
      <c r="A3934" t="s">
        <v>1274</v>
      </c>
      <c r="B3934" t="s">
        <v>5692</v>
      </c>
      <c r="C3934" t="s">
        <v>5905</v>
      </c>
      <c r="D3934" t="s">
        <v>34</v>
      </c>
      <c r="E3934">
        <v>1</v>
      </c>
      <c r="F3934">
        <v>4</v>
      </c>
      <c r="G3934" t="s">
        <v>16</v>
      </c>
      <c r="H3934">
        <v>1</v>
      </c>
    </row>
    <row r="3935" spans="1:8" x14ac:dyDescent="0.45">
      <c r="A3935" t="s">
        <v>1274</v>
      </c>
      <c r="B3935" t="s">
        <v>5692</v>
      </c>
      <c r="C3935" t="s">
        <v>5905</v>
      </c>
      <c r="D3935" t="s">
        <v>34</v>
      </c>
      <c r="E3935">
        <v>1</v>
      </c>
      <c r="F3935">
        <v>4</v>
      </c>
      <c r="G3935" t="s">
        <v>8</v>
      </c>
      <c r="H3935">
        <v>1</v>
      </c>
    </row>
    <row r="3936" spans="1:8" x14ac:dyDescent="0.45">
      <c r="A3936" t="s">
        <v>5258</v>
      </c>
      <c r="B3936" t="s">
        <v>5627</v>
      </c>
      <c r="C3936" t="s">
        <v>5840</v>
      </c>
      <c r="D3936" t="s">
        <v>40</v>
      </c>
      <c r="E3936">
        <v>1</v>
      </c>
      <c r="F3936">
        <v>4</v>
      </c>
      <c r="G3936" t="s">
        <v>14</v>
      </c>
      <c r="H3936">
        <v>1</v>
      </c>
    </row>
    <row r="3937" spans="1:8" x14ac:dyDescent="0.45">
      <c r="A3937" t="s">
        <v>5258</v>
      </c>
      <c r="B3937" t="s">
        <v>5627</v>
      </c>
      <c r="C3937" t="s">
        <v>5840</v>
      </c>
      <c r="D3937" t="s">
        <v>40</v>
      </c>
      <c r="E3937">
        <v>1</v>
      </c>
      <c r="F3937">
        <v>4</v>
      </c>
      <c r="G3937" t="s">
        <v>10</v>
      </c>
      <c r="H3937">
        <v>1</v>
      </c>
    </row>
    <row r="3938" spans="1:8" x14ac:dyDescent="0.45">
      <c r="A3938" t="s">
        <v>5258</v>
      </c>
      <c r="B3938" t="s">
        <v>5627</v>
      </c>
      <c r="C3938" t="s">
        <v>5840</v>
      </c>
      <c r="D3938" t="s">
        <v>40</v>
      </c>
      <c r="E3938">
        <v>1</v>
      </c>
      <c r="F3938">
        <v>4</v>
      </c>
      <c r="G3938" t="s">
        <v>8</v>
      </c>
      <c r="H3938">
        <v>1</v>
      </c>
    </row>
    <row r="3939" spans="1:8" x14ac:dyDescent="0.45">
      <c r="A3939" t="s">
        <v>3852</v>
      </c>
      <c r="B3939" t="s">
        <v>5631</v>
      </c>
      <c r="C3939" t="s">
        <v>5844</v>
      </c>
      <c r="D3939" t="s">
        <v>34</v>
      </c>
      <c r="E3939">
        <v>1</v>
      </c>
      <c r="F3939">
        <v>3</v>
      </c>
      <c r="G3939" t="s">
        <v>8</v>
      </c>
      <c r="H3939">
        <v>1</v>
      </c>
    </row>
    <row r="3940" spans="1:8" x14ac:dyDescent="0.45">
      <c r="A3940" t="s">
        <v>3852</v>
      </c>
      <c r="B3940" t="s">
        <v>5631</v>
      </c>
      <c r="C3940" t="s">
        <v>5844</v>
      </c>
      <c r="D3940" t="s">
        <v>34</v>
      </c>
      <c r="E3940">
        <v>1</v>
      </c>
      <c r="F3940">
        <v>3</v>
      </c>
      <c r="G3940" t="s">
        <v>10</v>
      </c>
      <c r="H3940">
        <v>1</v>
      </c>
    </row>
    <row r="3941" spans="1:8" x14ac:dyDescent="0.45">
      <c r="A3941" t="s">
        <v>2051</v>
      </c>
      <c r="B3941" t="s">
        <v>5631</v>
      </c>
      <c r="C3941" t="s">
        <v>5844</v>
      </c>
      <c r="D3941" t="s">
        <v>40</v>
      </c>
      <c r="E3941">
        <v>1</v>
      </c>
      <c r="F3941">
        <v>3</v>
      </c>
      <c r="G3941" t="s">
        <v>10</v>
      </c>
      <c r="H3941">
        <v>1</v>
      </c>
    </row>
    <row r="3942" spans="1:8" x14ac:dyDescent="0.45">
      <c r="A3942" t="s">
        <v>2051</v>
      </c>
      <c r="B3942" t="s">
        <v>5631</v>
      </c>
      <c r="C3942" t="s">
        <v>5844</v>
      </c>
      <c r="D3942" t="s">
        <v>40</v>
      </c>
      <c r="E3942">
        <v>1</v>
      </c>
      <c r="F3942">
        <v>3</v>
      </c>
      <c r="G3942" t="s">
        <v>16</v>
      </c>
      <c r="H3942">
        <v>1</v>
      </c>
    </row>
    <row r="3943" spans="1:8" x14ac:dyDescent="0.45">
      <c r="A3943" t="s">
        <v>2600</v>
      </c>
      <c r="B3943" t="s">
        <v>5631</v>
      </c>
      <c r="C3943" t="s">
        <v>5844</v>
      </c>
      <c r="D3943" t="s">
        <v>34</v>
      </c>
      <c r="E3943">
        <v>1</v>
      </c>
      <c r="F3943">
        <v>1</v>
      </c>
      <c r="G3943" t="s">
        <v>9</v>
      </c>
      <c r="H3943">
        <v>1</v>
      </c>
    </row>
    <row r="3944" spans="1:8" x14ac:dyDescent="0.45">
      <c r="A3944" t="s">
        <v>846</v>
      </c>
      <c r="B3944" t="s">
        <v>5623</v>
      </c>
      <c r="C3944" t="s">
        <v>5836</v>
      </c>
      <c r="D3944" t="s">
        <v>40</v>
      </c>
      <c r="E3944">
        <v>1</v>
      </c>
      <c r="F3944">
        <v>2</v>
      </c>
      <c r="G3944" t="s">
        <v>8</v>
      </c>
      <c r="H3944">
        <v>1</v>
      </c>
    </row>
    <row r="3945" spans="1:8" x14ac:dyDescent="0.45">
      <c r="A3945" t="s">
        <v>5605</v>
      </c>
      <c r="B3945" t="s">
        <v>5661</v>
      </c>
      <c r="C3945" t="s">
        <v>5874</v>
      </c>
      <c r="D3945" t="s">
        <v>34</v>
      </c>
      <c r="E3945">
        <v>1</v>
      </c>
      <c r="F3945">
        <v>4</v>
      </c>
      <c r="G3945" t="s">
        <v>10</v>
      </c>
      <c r="H3945">
        <v>1</v>
      </c>
    </row>
    <row r="3946" spans="1:8" x14ac:dyDescent="0.45">
      <c r="A3946" t="s">
        <v>5605</v>
      </c>
      <c r="B3946" t="s">
        <v>5661</v>
      </c>
      <c r="C3946" t="s">
        <v>5874</v>
      </c>
      <c r="D3946" t="s">
        <v>34</v>
      </c>
      <c r="E3946">
        <v>1</v>
      </c>
      <c r="F3946">
        <v>4</v>
      </c>
      <c r="G3946" t="s">
        <v>9</v>
      </c>
      <c r="H3946">
        <v>1</v>
      </c>
    </row>
    <row r="3947" spans="1:8" x14ac:dyDescent="0.45">
      <c r="A3947" t="s">
        <v>5605</v>
      </c>
      <c r="B3947" t="s">
        <v>5661</v>
      </c>
      <c r="C3947" t="s">
        <v>5874</v>
      </c>
      <c r="D3947" t="s">
        <v>34</v>
      </c>
      <c r="E3947">
        <v>1</v>
      </c>
      <c r="F3947">
        <v>4</v>
      </c>
      <c r="G3947" t="s">
        <v>8</v>
      </c>
      <c r="H3947">
        <v>1</v>
      </c>
    </row>
    <row r="3948" spans="1:8" x14ac:dyDescent="0.45">
      <c r="A3948" t="s">
        <v>4101</v>
      </c>
      <c r="B3948" t="s">
        <v>5786</v>
      </c>
      <c r="C3948" t="s">
        <v>5999</v>
      </c>
      <c r="D3948" t="s">
        <v>34</v>
      </c>
      <c r="E3948">
        <v>1</v>
      </c>
      <c r="F3948">
        <v>2</v>
      </c>
      <c r="G3948" t="s">
        <v>16</v>
      </c>
      <c r="H3948">
        <v>1</v>
      </c>
    </row>
    <row r="3949" spans="1:8" x14ac:dyDescent="0.45">
      <c r="A3949" t="s">
        <v>2971</v>
      </c>
      <c r="B3949" t="s">
        <v>5651</v>
      </c>
      <c r="C3949" t="s">
        <v>5864</v>
      </c>
      <c r="D3949" t="s">
        <v>34</v>
      </c>
      <c r="E3949">
        <v>1</v>
      </c>
      <c r="F3949">
        <v>5</v>
      </c>
      <c r="G3949" t="s">
        <v>14</v>
      </c>
      <c r="H3949">
        <v>1</v>
      </c>
    </row>
    <row r="3950" spans="1:8" x14ac:dyDescent="0.45">
      <c r="A3950" t="s">
        <v>2971</v>
      </c>
      <c r="B3950" t="s">
        <v>5651</v>
      </c>
      <c r="C3950" t="s">
        <v>5864</v>
      </c>
      <c r="D3950" t="s">
        <v>34</v>
      </c>
      <c r="E3950">
        <v>1</v>
      </c>
      <c r="F3950">
        <v>5</v>
      </c>
      <c r="G3950" t="s">
        <v>8</v>
      </c>
      <c r="H3950">
        <v>1</v>
      </c>
    </row>
    <row r="3951" spans="1:8" x14ac:dyDescent="0.45">
      <c r="A3951" t="s">
        <v>2971</v>
      </c>
      <c r="B3951" t="s">
        <v>5651</v>
      </c>
      <c r="C3951" t="s">
        <v>5864</v>
      </c>
      <c r="D3951" t="s">
        <v>34</v>
      </c>
      <c r="E3951">
        <v>1</v>
      </c>
      <c r="F3951">
        <v>5</v>
      </c>
      <c r="G3951" t="s">
        <v>10</v>
      </c>
      <c r="H3951">
        <v>1</v>
      </c>
    </row>
    <row r="3952" spans="1:8" x14ac:dyDescent="0.45">
      <c r="A3952" t="s">
        <v>4601</v>
      </c>
      <c r="B3952" t="s">
        <v>5631</v>
      </c>
      <c r="C3952" t="s">
        <v>5844</v>
      </c>
      <c r="D3952" t="s">
        <v>40</v>
      </c>
      <c r="E3952">
        <v>1</v>
      </c>
      <c r="F3952">
        <v>4</v>
      </c>
      <c r="G3952" t="s">
        <v>8</v>
      </c>
      <c r="H3952">
        <v>1</v>
      </c>
    </row>
    <row r="3953" spans="1:8" x14ac:dyDescent="0.45">
      <c r="A3953" t="s">
        <v>4601</v>
      </c>
      <c r="B3953" t="s">
        <v>5631</v>
      </c>
      <c r="C3953" t="s">
        <v>5844</v>
      </c>
      <c r="D3953" t="s">
        <v>40</v>
      </c>
      <c r="E3953">
        <v>1</v>
      </c>
      <c r="F3953">
        <v>4</v>
      </c>
      <c r="G3953" t="s">
        <v>14</v>
      </c>
      <c r="H3953">
        <v>1</v>
      </c>
    </row>
    <row r="3954" spans="1:8" x14ac:dyDescent="0.45">
      <c r="A3954" t="s">
        <v>4601</v>
      </c>
      <c r="B3954" t="s">
        <v>5631</v>
      </c>
      <c r="C3954" t="s">
        <v>5844</v>
      </c>
      <c r="D3954" t="s">
        <v>40</v>
      </c>
      <c r="E3954">
        <v>1</v>
      </c>
      <c r="F3954">
        <v>4</v>
      </c>
      <c r="G3954" t="s">
        <v>9</v>
      </c>
      <c r="H3954">
        <v>1</v>
      </c>
    </row>
    <row r="3955" spans="1:8" x14ac:dyDescent="0.45">
      <c r="A3955" t="s">
        <v>400</v>
      </c>
      <c r="B3955" t="s">
        <v>5631</v>
      </c>
      <c r="C3955" t="s">
        <v>5844</v>
      </c>
      <c r="D3955" t="s">
        <v>34</v>
      </c>
      <c r="E3955">
        <v>1</v>
      </c>
      <c r="F3955">
        <v>2</v>
      </c>
      <c r="G3955" t="s">
        <v>8</v>
      </c>
      <c r="H3955">
        <v>1</v>
      </c>
    </row>
    <row r="3956" spans="1:8" x14ac:dyDescent="0.45">
      <c r="A3956" t="s">
        <v>1673</v>
      </c>
      <c r="B3956" t="s">
        <v>5626</v>
      </c>
      <c r="C3956" t="s">
        <v>5839</v>
      </c>
      <c r="D3956" t="s">
        <v>40</v>
      </c>
      <c r="E3956">
        <v>1</v>
      </c>
      <c r="F3956">
        <v>4</v>
      </c>
      <c r="G3956" t="s">
        <v>14</v>
      </c>
      <c r="H3956">
        <v>1</v>
      </c>
    </row>
    <row r="3957" spans="1:8" x14ac:dyDescent="0.45">
      <c r="A3957" t="s">
        <v>1673</v>
      </c>
      <c r="B3957" t="s">
        <v>5626</v>
      </c>
      <c r="C3957" t="s">
        <v>5839</v>
      </c>
      <c r="D3957" t="s">
        <v>40</v>
      </c>
      <c r="E3957">
        <v>1</v>
      </c>
      <c r="F3957">
        <v>4</v>
      </c>
      <c r="G3957" t="s">
        <v>8</v>
      </c>
      <c r="H3957">
        <v>1</v>
      </c>
    </row>
    <row r="3958" spans="1:8" x14ac:dyDescent="0.45">
      <c r="A3958" t="s">
        <v>1673</v>
      </c>
      <c r="B3958" t="s">
        <v>5626</v>
      </c>
      <c r="C3958" t="s">
        <v>5839</v>
      </c>
      <c r="D3958" t="s">
        <v>40</v>
      </c>
      <c r="E3958">
        <v>1</v>
      </c>
      <c r="F3958">
        <v>4</v>
      </c>
      <c r="G3958" t="s">
        <v>16</v>
      </c>
      <c r="H3958">
        <v>1</v>
      </c>
    </row>
    <row r="3959" spans="1:8" x14ac:dyDescent="0.45">
      <c r="A3959" t="s">
        <v>4000</v>
      </c>
      <c r="B3959" t="s">
        <v>5715</v>
      </c>
      <c r="C3959" t="s">
        <v>5928</v>
      </c>
      <c r="D3959" t="s">
        <v>40</v>
      </c>
      <c r="E3959">
        <v>1</v>
      </c>
      <c r="F3959">
        <v>3</v>
      </c>
      <c r="G3959" t="s">
        <v>9</v>
      </c>
      <c r="H3959">
        <v>1</v>
      </c>
    </row>
    <row r="3960" spans="1:8" x14ac:dyDescent="0.45">
      <c r="A3960" t="s">
        <v>4000</v>
      </c>
      <c r="B3960" t="s">
        <v>5715</v>
      </c>
      <c r="C3960" t="s">
        <v>5928</v>
      </c>
      <c r="D3960" t="s">
        <v>40</v>
      </c>
      <c r="E3960">
        <v>1</v>
      </c>
      <c r="F3960">
        <v>3</v>
      </c>
      <c r="G3960" t="s">
        <v>8</v>
      </c>
      <c r="H3960">
        <v>1</v>
      </c>
    </row>
    <row r="3961" spans="1:8" x14ac:dyDescent="0.45">
      <c r="A3961" t="s">
        <v>2724</v>
      </c>
      <c r="B3961" t="s">
        <v>5640</v>
      </c>
      <c r="C3961" t="s">
        <v>5853</v>
      </c>
      <c r="D3961" t="s">
        <v>34</v>
      </c>
      <c r="E3961">
        <v>1</v>
      </c>
      <c r="F3961">
        <v>6</v>
      </c>
      <c r="G3961" t="s">
        <v>14</v>
      </c>
      <c r="H3961">
        <v>1</v>
      </c>
    </row>
    <row r="3962" spans="1:8" x14ac:dyDescent="0.45">
      <c r="A3962" t="s">
        <v>2724</v>
      </c>
      <c r="B3962" t="s">
        <v>5640</v>
      </c>
      <c r="C3962" t="s">
        <v>5853</v>
      </c>
      <c r="D3962" t="s">
        <v>34</v>
      </c>
      <c r="E3962">
        <v>1</v>
      </c>
      <c r="F3962">
        <v>6</v>
      </c>
      <c r="G3962" t="s">
        <v>10</v>
      </c>
      <c r="H3962">
        <v>1</v>
      </c>
    </row>
    <row r="3963" spans="1:8" x14ac:dyDescent="0.45">
      <c r="A3963" t="s">
        <v>2724</v>
      </c>
      <c r="B3963" t="s">
        <v>5640</v>
      </c>
      <c r="C3963" t="s">
        <v>5853</v>
      </c>
      <c r="D3963" t="s">
        <v>34</v>
      </c>
      <c r="E3963">
        <v>1</v>
      </c>
      <c r="F3963">
        <v>6</v>
      </c>
      <c r="G3963" t="s">
        <v>8</v>
      </c>
      <c r="H3963">
        <v>1</v>
      </c>
    </row>
    <row r="3964" spans="1:8" x14ac:dyDescent="0.45">
      <c r="A3964" t="s">
        <v>1923</v>
      </c>
      <c r="B3964" t="s">
        <v>5729</v>
      </c>
      <c r="C3964" t="s">
        <v>5942</v>
      </c>
      <c r="D3964" t="s">
        <v>34</v>
      </c>
      <c r="E3964">
        <v>1</v>
      </c>
      <c r="F3964">
        <v>2</v>
      </c>
      <c r="G3964" t="s">
        <v>10</v>
      </c>
      <c r="H3964">
        <v>1</v>
      </c>
    </row>
    <row r="3965" spans="1:8" x14ac:dyDescent="0.45">
      <c r="A3965" t="s">
        <v>2392</v>
      </c>
      <c r="B3965" t="s">
        <v>5651</v>
      </c>
      <c r="C3965" t="s">
        <v>5864</v>
      </c>
      <c r="D3965" t="s">
        <v>34</v>
      </c>
      <c r="E3965">
        <v>1</v>
      </c>
      <c r="F3965">
        <v>4</v>
      </c>
      <c r="G3965" t="s">
        <v>10</v>
      </c>
      <c r="H3965">
        <v>1</v>
      </c>
    </row>
    <row r="3966" spans="1:8" x14ac:dyDescent="0.45">
      <c r="A3966" t="s">
        <v>2392</v>
      </c>
      <c r="B3966" t="s">
        <v>5651</v>
      </c>
      <c r="C3966" t="s">
        <v>5864</v>
      </c>
      <c r="D3966" t="s">
        <v>34</v>
      </c>
      <c r="E3966">
        <v>1</v>
      </c>
      <c r="F3966">
        <v>4</v>
      </c>
      <c r="G3966" t="s">
        <v>14</v>
      </c>
      <c r="H3966">
        <v>1</v>
      </c>
    </row>
    <row r="3967" spans="1:8" x14ac:dyDescent="0.45">
      <c r="A3967" t="s">
        <v>2392</v>
      </c>
      <c r="B3967" t="s">
        <v>5651</v>
      </c>
      <c r="C3967" t="s">
        <v>5864</v>
      </c>
      <c r="D3967" t="s">
        <v>34</v>
      </c>
      <c r="E3967">
        <v>1</v>
      </c>
      <c r="F3967">
        <v>4</v>
      </c>
      <c r="G3967" t="s">
        <v>8</v>
      </c>
      <c r="H3967">
        <v>1</v>
      </c>
    </row>
    <row r="3968" spans="1:8" x14ac:dyDescent="0.45">
      <c r="A3968" t="s">
        <v>3569</v>
      </c>
      <c r="B3968" t="s">
        <v>5645</v>
      </c>
      <c r="C3968" t="s">
        <v>5858</v>
      </c>
      <c r="D3968" t="s">
        <v>40</v>
      </c>
      <c r="E3968">
        <v>1</v>
      </c>
      <c r="F3968">
        <v>3</v>
      </c>
      <c r="G3968" t="s">
        <v>9</v>
      </c>
      <c r="H3968">
        <v>1</v>
      </c>
    </row>
    <row r="3969" spans="1:8" x14ac:dyDescent="0.45">
      <c r="A3969" t="s">
        <v>3569</v>
      </c>
      <c r="B3969" t="s">
        <v>5645</v>
      </c>
      <c r="C3969" t="s">
        <v>5858</v>
      </c>
      <c r="D3969" t="s">
        <v>40</v>
      </c>
      <c r="E3969">
        <v>1</v>
      </c>
      <c r="F3969">
        <v>3</v>
      </c>
      <c r="G3969" t="s">
        <v>16</v>
      </c>
      <c r="H3969">
        <v>1</v>
      </c>
    </row>
    <row r="3970" spans="1:8" x14ac:dyDescent="0.45">
      <c r="A3970" t="s">
        <v>3835</v>
      </c>
      <c r="B3970" t="s">
        <v>5640</v>
      </c>
      <c r="C3970" t="s">
        <v>5853</v>
      </c>
      <c r="D3970" t="s">
        <v>40</v>
      </c>
      <c r="E3970">
        <v>1</v>
      </c>
      <c r="F3970">
        <v>3</v>
      </c>
      <c r="G3970" t="s">
        <v>10</v>
      </c>
      <c r="H3970">
        <v>1</v>
      </c>
    </row>
    <row r="3971" spans="1:8" x14ac:dyDescent="0.45">
      <c r="A3971" t="s">
        <v>3835</v>
      </c>
      <c r="B3971" t="s">
        <v>5640</v>
      </c>
      <c r="C3971" t="s">
        <v>5853</v>
      </c>
      <c r="D3971" t="s">
        <v>40</v>
      </c>
      <c r="E3971">
        <v>1</v>
      </c>
      <c r="F3971">
        <v>3</v>
      </c>
      <c r="G3971" t="s">
        <v>8</v>
      </c>
      <c r="H3971">
        <v>1</v>
      </c>
    </row>
    <row r="3972" spans="1:8" x14ac:dyDescent="0.45">
      <c r="A3972" t="s">
        <v>3835</v>
      </c>
      <c r="B3972" t="s">
        <v>5640</v>
      </c>
      <c r="C3972" t="s">
        <v>5853</v>
      </c>
      <c r="D3972" t="s">
        <v>40</v>
      </c>
      <c r="E3972">
        <v>1</v>
      </c>
      <c r="F3972">
        <v>3</v>
      </c>
      <c r="G3972" t="s">
        <v>9</v>
      </c>
      <c r="H3972">
        <v>1</v>
      </c>
    </row>
    <row r="3973" spans="1:8" x14ac:dyDescent="0.45">
      <c r="A3973" t="s">
        <v>2381</v>
      </c>
      <c r="B3973" t="s">
        <v>5652</v>
      </c>
      <c r="C3973" t="s">
        <v>5865</v>
      </c>
      <c r="D3973" t="s">
        <v>34</v>
      </c>
      <c r="E3973">
        <v>1</v>
      </c>
      <c r="F3973">
        <v>4</v>
      </c>
      <c r="G3973" t="s">
        <v>10</v>
      </c>
      <c r="H3973">
        <v>1</v>
      </c>
    </row>
    <row r="3974" spans="1:8" x14ac:dyDescent="0.45">
      <c r="A3974" t="s">
        <v>2381</v>
      </c>
      <c r="B3974" t="s">
        <v>5652</v>
      </c>
      <c r="C3974" t="s">
        <v>5865</v>
      </c>
      <c r="D3974" t="s">
        <v>34</v>
      </c>
      <c r="E3974">
        <v>1</v>
      </c>
      <c r="F3974">
        <v>4</v>
      </c>
      <c r="G3974" t="s">
        <v>14</v>
      </c>
      <c r="H3974">
        <v>1</v>
      </c>
    </row>
    <row r="3975" spans="1:8" x14ac:dyDescent="0.45">
      <c r="A3975" t="s">
        <v>2381</v>
      </c>
      <c r="B3975" t="s">
        <v>5652</v>
      </c>
      <c r="C3975" t="s">
        <v>5865</v>
      </c>
      <c r="D3975" t="s">
        <v>34</v>
      </c>
      <c r="E3975">
        <v>1</v>
      </c>
      <c r="F3975">
        <v>4</v>
      </c>
      <c r="G3975" t="s">
        <v>9</v>
      </c>
      <c r="H3975">
        <v>1</v>
      </c>
    </row>
    <row r="3976" spans="1:8" x14ac:dyDescent="0.45">
      <c r="A3976" t="s">
        <v>906</v>
      </c>
      <c r="B3976" t="s">
        <v>5626</v>
      </c>
      <c r="C3976" t="s">
        <v>5839</v>
      </c>
      <c r="D3976" t="s">
        <v>40</v>
      </c>
      <c r="E3976">
        <v>1</v>
      </c>
      <c r="F3976">
        <v>4</v>
      </c>
      <c r="G3976" t="s">
        <v>10</v>
      </c>
      <c r="H3976">
        <v>1</v>
      </c>
    </row>
    <row r="3977" spans="1:8" x14ac:dyDescent="0.45">
      <c r="A3977" t="s">
        <v>906</v>
      </c>
      <c r="B3977" t="s">
        <v>5626</v>
      </c>
      <c r="C3977" t="s">
        <v>5839</v>
      </c>
      <c r="D3977" t="s">
        <v>40</v>
      </c>
      <c r="E3977">
        <v>1</v>
      </c>
      <c r="F3977">
        <v>4</v>
      </c>
      <c r="G3977" t="s">
        <v>9</v>
      </c>
      <c r="H3977">
        <v>1</v>
      </c>
    </row>
    <row r="3978" spans="1:8" x14ac:dyDescent="0.45">
      <c r="A3978" t="s">
        <v>906</v>
      </c>
      <c r="B3978" t="s">
        <v>5626</v>
      </c>
      <c r="C3978" t="s">
        <v>5839</v>
      </c>
      <c r="D3978" t="s">
        <v>40</v>
      </c>
      <c r="E3978">
        <v>1</v>
      </c>
      <c r="F3978">
        <v>4</v>
      </c>
      <c r="G3978" t="s">
        <v>8</v>
      </c>
      <c r="H3978">
        <v>1</v>
      </c>
    </row>
    <row r="3979" spans="1:8" x14ac:dyDescent="0.45">
      <c r="A3979" t="s">
        <v>5245</v>
      </c>
      <c r="B3979" t="s">
        <v>5672</v>
      </c>
      <c r="C3979" t="s">
        <v>5885</v>
      </c>
      <c r="D3979" t="s">
        <v>40</v>
      </c>
      <c r="E3979">
        <v>1</v>
      </c>
      <c r="F3979">
        <v>2</v>
      </c>
      <c r="G3979" t="s">
        <v>16</v>
      </c>
      <c r="H3979">
        <v>1</v>
      </c>
    </row>
    <row r="3980" spans="1:8" x14ac:dyDescent="0.45">
      <c r="A3980" t="s">
        <v>5245</v>
      </c>
      <c r="B3980" t="s">
        <v>5672</v>
      </c>
      <c r="C3980" t="s">
        <v>5885</v>
      </c>
      <c r="D3980" t="s">
        <v>40</v>
      </c>
      <c r="E3980">
        <v>1</v>
      </c>
      <c r="F3980">
        <v>2</v>
      </c>
      <c r="G3980" t="s">
        <v>14</v>
      </c>
      <c r="H3980">
        <v>1</v>
      </c>
    </row>
    <row r="3981" spans="1:8" x14ac:dyDescent="0.45">
      <c r="A3981" t="s">
        <v>3351</v>
      </c>
      <c r="B3981" t="s">
        <v>5626</v>
      </c>
      <c r="C3981" t="s">
        <v>5839</v>
      </c>
      <c r="D3981" t="s">
        <v>133</v>
      </c>
      <c r="E3981">
        <v>1</v>
      </c>
      <c r="F3981">
        <v>4</v>
      </c>
      <c r="G3981" t="s">
        <v>14</v>
      </c>
      <c r="H3981">
        <v>1</v>
      </c>
    </row>
    <row r="3982" spans="1:8" x14ac:dyDescent="0.45">
      <c r="A3982" t="s">
        <v>1904</v>
      </c>
      <c r="B3982" t="s">
        <v>5665</v>
      </c>
      <c r="C3982" t="s">
        <v>5878</v>
      </c>
      <c r="D3982" t="s">
        <v>40</v>
      </c>
      <c r="E3982">
        <v>1</v>
      </c>
      <c r="F3982">
        <v>2</v>
      </c>
      <c r="G3982" t="s">
        <v>10</v>
      </c>
      <c r="H3982">
        <v>1</v>
      </c>
    </row>
    <row r="3983" spans="1:8" x14ac:dyDescent="0.45">
      <c r="A3983" t="s">
        <v>1904</v>
      </c>
      <c r="B3983" t="s">
        <v>5665</v>
      </c>
      <c r="C3983" t="s">
        <v>5878</v>
      </c>
      <c r="D3983" t="s">
        <v>40</v>
      </c>
      <c r="E3983">
        <v>1</v>
      </c>
      <c r="F3983">
        <v>2</v>
      </c>
      <c r="G3983" t="s">
        <v>8</v>
      </c>
      <c r="H3983">
        <v>1</v>
      </c>
    </row>
    <row r="3984" spans="1:8" x14ac:dyDescent="0.45">
      <c r="A3984" t="s">
        <v>434</v>
      </c>
      <c r="B3984" t="s">
        <v>5633</v>
      </c>
      <c r="C3984" t="s">
        <v>5846</v>
      </c>
      <c r="D3984" t="s">
        <v>34</v>
      </c>
      <c r="E3984">
        <v>1</v>
      </c>
      <c r="F3984">
        <v>4</v>
      </c>
      <c r="G3984" t="s">
        <v>10</v>
      </c>
      <c r="H3984">
        <v>1</v>
      </c>
    </row>
    <row r="3985" spans="1:8" x14ac:dyDescent="0.45">
      <c r="A3985" t="s">
        <v>434</v>
      </c>
      <c r="B3985" t="s">
        <v>5633</v>
      </c>
      <c r="C3985" t="s">
        <v>5846</v>
      </c>
      <c r="D3985" t="s">
        <v>34</v>
      </c>
      <c r="E3985">
        <v>1</v>
      </c>
      <c r="F3985">
        <v>4</v>
      </c>
      <c r="G3985" t="s">
        <v>9</v>
      </c>
      <c r="H3985">
        <v>1</v>
      </c>
    </row>
    <row r="3986" spans="1:8" x14ac:dyDescent="0.45">
      <c r="A3986" t="s">
        <v>5461</v>
      </c>
      <c r="B3986" t="s">
        <v>5626</v>
      </c>
      <c r="C3986" t="s">
        <v>5839</v>
      </c>
      <c r="D3986" t="s">
        <v>40</v>
      </c>
      <c r="E3986">
        <v>1</v>
      </c>
      <c r="F3986">
        <v>2</v>
      </c>
      <c r="G3986" t="s">
        <v>10</v>
      </c>
      <c r="H3986">
        <v>1</v>
      </c>
    </row>
    <row r="3987" spans="1:8" x14ac:dyDescent="0.45">
      <c r="A3987" t="s">
        <v>1701</v>
      </c>
      <c r="B3987" t="s">
        <v>5644</v>
      </c>
      <c r="C3987" t="s">
        <v>5857</v>
      </c>
      <c r="D3987" t="s">
        <v>40</v>
      </c>
      <c r="E3987">
        <v>1</v>
      </c>
      <c r="F3987">
        <v>3</v>
      </c>
      <c r="G3987" t="s">
        <v>10</v>
      </c>
      <c r="H3987">
        <v>1</v>
      </c>
    </row>
    <row r="3988" spans="1:8" x14ac:dyDescent="0.45">
      <c r="A3988" t="s">
        <v>1701</v>
      </c>
      <c r="B3988" t="s">
        <v>5644</v>
      </c>
      <c r="C3988" t="s">
        <v>5857</v>
      </c>
      <c r="D3988" t="s">
        <v>40</v>
      </c>
      <c r="E3988">
        <v>1</v>
      </c>
      <c r="F3988">
        <v>3</v>
      </c>
      <c r="G3988" t="s">
        <v>9</v>
      </c>
      <c r="H3988">
        <v>1</v>
      </c>
    </row>
    <row r="3989" spans="1:8" x14ac:dyDescent="0.45">
      <c r="A3989" t="s">
        <v>3000</v>
      </c>
      <c r="B3989" t="s">
        <v>5627</v>
      </c>
      <c r="C3989" t="s">
        <v>5840</v>
      </c>
      <c r="D3989" t="s">
        <v>34</v>
      </c>
      <c r="E3989">
        <v>1</v>
      </c>
      <c r="F3989">
        <v>4</v>
      </c>
      <c r="G3989" t="s">
        <v>9</v>
      </c>
      <c r="H3989">
        <v>1</v>
      </c>
    </row>
    <row r="3990" spans="1:8" x14ac:dyDescent="0.45">
      <c r="A3990" t="s">
        <v>3000</v>
      </c>
      <c r="B3990" t="s">
        <v>5627</v>
      </c>
      <c r="C3990" t="s">
        <v>5840</v>
      </c>
      <c r="D3990" t="s">
        <v>34</v>
      </c>
      <c r="E3990">
        <v>1</v>
      </c>
      <c r="F3990">
        <v>4</v>
      </c>
      <c r="G3990" t="s">
        <v>14</v>
      </c>
      <c r="H3990">
        <v>1</v>
      </c>
    </row>
    <row r="3991" spans="1:8" x14ac:dyDescent="0.45">
      <c r="A3991" t="s">
        <v>437</v>
      </c>
      <c r="B3991" t="s">
        <v>5722</v>
      </c>
      <c r="C3991" t="s">
        <v>5935</v>
      </c>
      <c r="D3991" t="s">
        <v>34</v>
      </c>
      <c r="E3991">
        <v>1</v>
      </c>
      <c r="F3991">
        <v>4</v>
      </c>
      <c r="G3991" t="s">
        <v>8</v>
      </c>
      <c r="H3991">
        <v>1</v>
      </c>
    </row>
    <row r="3992" spans="1:8" x14ac:dyDescent="0.45">
      <c r="A3992" t="s">
        <v>437</v>
      </c>
      <c r="B3992" t="s">
        <v>5722</v>
      </c>
      <c r="C3992" t="s">
        <v>5935</v>
      </c>
      <c r="D3992" t="s">
        <v>34</v>
      </c>
      <c r="E3992">
        <v>1</v>
      </c>
      <c r="F3992">
        <v>4</v>
      </c>
      <c r="G3992" t="s">
        <v>9</v>
      </c>
      <c r="H3992">
        <v>1</v>
      </c>
    </row>
    <row r="3993" spans="1:8" x14ac:dyDescent="0.45">
      <c r="A3993" t="s">
        <v>437</v>
      </c>
      <c r="B3993" t="s">
        <v>5722</v>
      </c>
      <c r="C3993" t="s">
        <v>5935</v>
      </c>
      <c r="D3993" t="s">
        <v>34</v>
      </c>
      <c r="E3993">
        <v>1</v>
      </c>
      <c r="F3993">
        <v>4</v>
      </c>
      <c r="G3993" t="s">
        <v>10</v>
      </c>
      <c r="H3993">
        <v>1</v>
      </c>
    </row>
    <row r="3994" spans="1:8" x14ac:dyDescent="0.45">
      <c r="A3994" t="s">
        <v>2778</v>
      </c>
      <c r="B3994" t="s">
        <v>5674</v>
      </c>
      <c r="C3994" t="s">
        <v>5887</v>
      </c>
      <c r="D3994" t="s">
        <v>40</v>
      </c>
      <c r="E3994">
        <v>1</v>
      </c>
      <c r="F3994">
        <v>5</v>
      </c>
      <c r="G3994" t="s">
        <v>9</v>
      </c>
      <c r="H3994">
        <v>1</v>
      </c>
    </row>
    <row r="3995" spans="1:8" x14ac:dyDescent="0.45">
      <c r="A3995" t="s">
        <v>2778</v>
      </c>
      <c r="B3995" t="s">
        <v>5674</v>
      </c>
      <c r="C3995" t="s">
        <v>5887</v>
      </c>
      <c r="D3995" t="s">
        <v>40</v>
      </c>
      <c r="E3995">
        <v>1</v>
      </c>
      <c r="F3995">
        <v>5</v>
      </c>
      <c r="G3995" t="s">
        <v>10</v>
      </c>
      <c r="H3995">
        <v>1</v>
      </c>
    </row>
    <row r="3996" spans="1:8" x14ac:dyDescent="0.45">
      <c r="A3996" t="s">
        <v>2778</v>
      </c>
      <c r="B3996" t="s">
        <v>5674</v>
      </c>
      <c r="C3996" t="s">
        <v>5887</v>
      </c>
      <c r="D3996" t="s">
        <v>40</v>
      </c>
      <c r="E3996">
        <v>1</v>
      </c>
      <c r="F3996">
        <v>5</v>
      </c>
      <c r="G3996" t="s">
        <v>8</v>
      </c>
      <c r="H3996">
        <v>1</v>
      </c>
    </row>
    <row r="3997" spans="1:8" x14ac:dyDescent="0.45">
      <c r="A3997" t="s">
        <v>4052</v>
      </c>
      <c r="B3997" t="s">
        <v>5627</v>
      </c>
      <c r="C3997" t="s">
        <v>5840</v>
      </c>
      <c r="D3997" t="s">
        <v>40</v>
      </c>
      <c r="E3997">
        <v>1</v>
      </c>
      <c r="F3997">
        <v>3</v>
      </c>
      <c r="G3997" t="s">
        <v>10</v>
      </c>
      <c r="H3997">
        <v>1</v>
      </c>
    </row>
    <row r="3998" spans="1:8" x14ac:dyDescent="0.45">
      <c r="A3998" t="s">
        <v>4052</v>
      </c>
      <c r="B3998" t="s">
        <v>5627</v>
      </c>
      <c r="C3998" t="s">
        <v>5840</v>
      </c>
      <c r="D3998" t="s">
        <v>40</v>
      </c>
      <c r="E3998">
        <v>1</v>
      </c>
      <c r="F3998">
        <v>3</v>
      </c>
      <c r="G3998" t="s">
        <v>8</v>
      </c>
      <c r="H3998">
        <v>1</v>
      </c>
    </row>
    <row r="3999" spans="1:8" x14ac:dyDescent="0.45">
      <c r="A3999" t="s">
        <v>3257</v>
      </c>
      <c r="B3999" t="s">
        <v>5624</v>
      </c>
      <c r="C3999" t="s">
        <v>5837</v>
      </c>
      <c r="D3999" t="s">
        <v>269</v>
      </c>
      <c r="E3999">
        <v>1</v>
      </c>
      <c r="F3999">
        <v>4</v>
      </c>
      <c r="G3999" t="s">
        <v>8</v>
      </c>
      <c r="H3999">
        <v>1</v>
      </c>
    </row>
    <row r="4000" spans="1:8" x14ac:dyDescent="0.45">
      <c r="A4000" t="s">
        <v>3257</v>
      </c>
      <c r="B4000" t="s">
        <v>5624</v>
      </c>
      <c r="C4000" t="s">
        <v>5837</v>
      </c>
      <c r="D4000" t="s">
        <v>269</v>
      </c>
      <c r="E4000">
        <v>1</v>
      </c>
      <c r="F4000">
        <v>4</v>
      </c>
      <c r="G4000" t="s">
        <v>10</v>
      </c>
      <c r="H4000">
        <v>1</v>
      </c>
    </row>
    <row r="4001" spans="1:8" x14ac:dyDescent="0.45">
      <c r="A4001" t="s">
        <v>3257</v>
      </c>
      <c r="B4001" t="s">
        <v>5624</v>
      </c>
      <c r="C4001" t="s">
        <v>5837</v>
      </c>
      <c r="D4001" t="s">
        <v>269</v>
      </c>
      <c r="E4001">
        <v>1</v>
      </c>
      <c r="F4001">
        <v>4</v>
      </c>
      <c r="G4001" t="s">
        <v>14</v>
      </c>
      <c r="H4001">
        <v>1</v>
      </c>
    </row>
    <row r="4002" spans="1:8" x14ac:dyDescent="0.45">
      <c r="A4002" t="s">
        <v>4869</v>
      </c>
      <c r="B4002" t="s">
        <v>5644</v>
      </c>
      <c r="C4002" t="s">
        <v>5857</v>
      </c>
      <c r="D4002" t="s">
        <v>133</v>
      </c>
      <c r="E4002">
        <v>1</v>
      </c>
      <c r="F4002">
        <v>3</v>
      </c>
      <c r="G4002" t="s">
        <v>16</v>
      </c>
      <c r="H4002">
        <v>1</v>
      </c>
    </row>
    <row r="4003" spans="1:8" x14ac:dyDescent="0.45">
      <c r="A4003" t="s">
        <v>2453</v>
      </c>
      <c r="B4003" t="s">
        <v>5654</v>
      </c>
      <c r="C4003" t="s">
        <v>5867</v>
      </c>
      <c r="D4003" t="s">
        <v>34</v>
      </c>
      <c r="E4003">
        <v>1</v>
      </c>
      <c r="F4003">
        <v>3</v>
      </c>
      <c r="G4003" t="s">
        <v>14</v>
      </c>
      <c r="H4003">
        <v>1</v>
      </c>
    </row>
    <row r="4004" spans="1:8" x14ac:dyDescent="0.45">
      <c r="A4004" t="s">
        <v>960</v>
      </c>
      <c r="B4004" t="s">
        <v>5692</v>
      </c>
      <c r="C4004" t="s">
        <v>5905</v>
      </c>
      <c r="D4004" t="s">
        <v>40</v>
      </c>
      <c r="E4004">
        <v>1</v>
      </c>
      <c r="F4004">
        <v>4</v>
      </c>
      <c r="G4004" t="s">
        <v>14</v>
      </c>
      <c r="H4004">
        <v>1</v>
      </c>
    </row>
    <row r="4005" spans="1:8" x14ac:dyDescent="0.45">
      <c r="A4005" t="s">
        <v>960</v>
      </c>
      <c r="B4005" t="s">
        <v>5692</v>
      </c>
      <c r="C4005" t="s">
        <v>5905</v>
      </c>
      <c r="D4005" t="s">
        <v>40</v>
      </c>
      <c r="E4005">
        <v>1</v>
      </c>
      <c r="F4005">
        <v>4</v>
      </c>
      <c r="G4005" t="s">
        <v>8</v>
      </c>
      <c r="H4005">
        <v>1</v>
      </c>
    </row>
    <row r="4006" spans="1:8" x14ac:dyDescent="0.45">
      <c r="A4006" t="s">
        <v>960</v>
      </c>
      <c r="B4006" t="s">
        <v>5692</v>
      </c>
      <c r="C4006" t="s">
        <v>5905</v>
      </c>
      <c r="D4006" t="s">
        <v>40</v>
      </c>
      <c r="E4006">
        <v>1</v>
      </c>
      <c r="F4006">
        <v>4</v>
      </c>
      <c r="G4006" t="s">
        <v>10</v>
      </c>
      <c r="H4006">
        <v>1</v>
      </c>
    </row>
    <row r="4007" spans="1:8" x14ac:dyDescent="0.45">
      <c r="A4007" t="s">
        <v>4970</v>
      </c>
      <c r="B4007" t="s">
        <v>5631</v>
      </c>
      <c r="C4007" t="s">
        <v>5844</v>
      </c>
      <c r="D4007" t="s">
        <v>34</v>
      </c>
      <c r="E4007">
        <v>1</v>
      </c>
      <c r="F4007">
        <v>5</v>
      </c>
      <c r="G4007" t="s">
        <v>16</v>
      </c>
      <c r="H4007">
        <v>1</v>
      </c>
    </row>
    <row r="4008" spans="1:8" x14ac:dyDescent="0.45">
      <c r="A4008" t="s">
        <v>4970</v>
      </c>
      <c r="B4008" t="s">
        <v>5631</v>
      </c>
      <c r="C4008" t="s">
        <v>5844</v>
      </c>
      <c r="D4008" t="s">
        <v>34</v>
      </c>
      <c r="E4008">
        <v>1</v>
      </c>
      <c r="F4008">
        <v>5</v>
      </c>
      <c r="G4008" t="s">
        <v>9</v>
      </c>
      <c r="H4008">
        <v>1</v>
      </c>
    </row>
    <row r="4009" spans="1:8" x14ac:dyDescent="0.45">
      <c r="A4009" t="s">
        <v>4970</v>
      </c>
      <c r="B4009" t="s">
        <v>5631</v>
      </c>
      <c r="C4009" t="s">
        <v>5844</v>
      </c>
      <c r="D4009" t="s">
        <v>34</v>
      </c>
      <c r="E4009">
        <v>1</v>
      </c>
      <c r="F4009">
        <v>5</v>
      </c>
      <c r="G4009" t="s">
        <v>8</v>
      </c>
      <c r="H4009">
        <v>1</v>
      </c>
    </row>
    <row r="4010" spans="1:8" x14ac:dyDescent="0.45">
      <c r="A4010" t="s">
        <v>3901</v>
      </c>
      <c r="B4010" t="s">
        <v>5644</v>
      </c>
      <c r="C4010" t="s">
        <v>5857</v>
      </c>
      <c r="D4010" t="s">
        <v>34</v>
      </c>
      <c r="E4010">
        <v>1</v>
      </c>
      <c r="F4010">
        <v>2</v>
      </c>
      <c r="G4010" t="s">
        <v>10</v>
      </c>
      <c r="H4010">
        <v>1</v>
      </c>
    </row>
    <row r="4011" spans="1:8" x14ac:dyDescent="0.45">
      <c r="A4011" t="s">
        <v>2121</v>
      </c>
      <c r="B4011" t="s">
        <v>5732</v>
      </c>
      <c r="C4011" t="s">
        <v>5945</v>
      </c>
      <c r="D4011" t="s">
        <v>34</v>
      </c>
      <c r="E4011">
        <v>1</v>
      </c>
      <c r="F4011">
        <v>4</v>
      </c>
      <c r="G4011" t="s">
        <v>14</v>
      </c>
      <c r="H4011">
        <v>1</v>
      </c>
    </row>
    <row r="4012" spans="1:8" x14ac:dyDescent="0.45">
      <c r="A4012" t="s">
        <v>2121</v>
      </c>
      <c r="B4012" t="s">
        <v>5732</v>
      </c>
      <c r="C4012" t="s">
        <v>5945</v>
      </c>
      <c r="D4012" t="s">
        <v>34</v>
      </c>
      <c r="E4012">
        <v>1</v>
      </c>
      <c r="F4012">
        <v>4</v>
      </c>
      <c r="G4012" t="s">
        <v>10</v>
      </c>
      <c r="H4012">
        <v>1</v>
      </c>
    </row>
    <row r="4013" spans="1:8" x14ac:dyDescent="0.45">
      <c r="A4013" t="s">
        <v>551</v>
      </c>
      <c r="B4013" t="s">
        <v>5657</v>
      </c>
      <c r="C4013" t="s">
        <v>5870</v>
      </c>
      <c r="D4013" t="s">
        <v>40</v>
      </c>
      <c r="E4013">
        <v>1</v>
      </c>
      <c r="F4013">
        <v>3</v>
      </c>
      <c r="G4013" t="s">
        <v>16</v>
      </c>
      <c r="H4013">
        <v>1</v>
      </c>
    </row>
    <row r="4014" spans="1:8" x14ac:dyDescent="0.45">
      <c r="A4014" t="s">
        <v>551</v>
      </c>
      <c r="B4014" t="s">
        <v>5657</v>
      </c>
      <c r="C4014" t="s">
        <v>5870</v>
      </c>
      <c r="D4014" t="s">
        <v>40</v>
      </c>
      <c r="E4014">
        <v>1</v>
      </c>
      <c r="F4014">
        <v>3</v>
      </c>
      <c r="G4014" t="s">
        <v>14</v>
      </c>
      <c r="H4014">
        <v>1</v>
      </c>
    </row>
    <row r="4015" spans="1:8" x14ac:dyDescent="0.45">
      <c r="A4015" t="s">
        <v>5392</v>
      </c>
      <c r="B4015" t="s">
        <v>5644</v>
      </c>
      <c r="C4015" t="s">
        <v>5857</v>
      </c>
      <c r="D4015" t="s">
        <v>40</v>
      </c>
      <c r="E4015">
        <v>1</v>
      </c>
      <c r="F4015">
        <v>3</v>
      </c>
      <c r="G4015" t="s">
        <v>9</v>
      </c>
      <c r="H4015">
        <v>1</v>
      </c>
    </row>
    <row r="4016" spans="1:8" x14ac:dyDescent="0.45">
      <c r="A4016" t="s">
        <v>4148</v>
      </c>
      <c r="B4016" t="s">
        <v>5643</v>
      </c>
      <c r="C4016" t="s">
        <v>5856</v>
      </c>
      <c r="D4016" t="s">
        <v>40</v>
      </c>
      <c r="E4016">
        <v>1</v>
      </c>
      <c r="F4016">
        <v>2</v>
      </c>
      <c r="G4016" t="s">
        <v>16</v>
      </c>
      <c r="H4016">
        <v>1</v>
      </c>
    </row>
    <row r="4017" spans="1:8" x14ac:dyDescent="0.45">
      <c r="A4017" t="s">
        <v>5518</v>
      </c>
      <c r="B4017" t="s">
        <v>5626</v>
      </c>
      <c r="C4017" t="s">
        <v>5839</v>
      </c>
      <c r="D4017" t="s">
        <v>34</v>
      </c>
      <c r="E4017">
        <v>1</v>
      </c>
      <c r="F4017">
        <v>3</v>
      </c>
      <c r="G4017" t="s">
        <v>8</v>
      </c>
      <c r="H4017">
        <v>1</v>
      </c>
    </row>
    <row r="4018" spans="1:8" x14ac:dyDescent="0.45">
      <c r="A4018" t="s">
        <v>5518</v>
      </c>
      <c r="B4018" t="s">
        <v>5626</v>
      </c>
      <c r="C4018" t="s">
        <v>5839</v>
      </c>
      <c r="D4018" t="s">
        <v>34</v>
      </c>
      <c r="E4018">
        <v>1</v>
      </c>
      <c r="F4018">
        <v>3</v>
      </c>
      <c r="G4018" t="s">
        <v>14</v>
      </c>
      <c r="H4018">
        <v>1</v>
      </c>
    </row>
    <row r="4019" spans="1:8" x14ac:dyDescent="0.45">
      <c r="A4019" t="s">
        <v>1023</v>
      </c>
      <c r="B4019" t="s">
        <v>5641</v>
      </c>
      <c r="C4019" t="s">
        <v>5854</v>
      </c>
      <c r="D4019" t="s">
        <v>34</v>
      </c>
      <c r="E4019">
        <v>1</v>
      </c>
      <c r="F4019">
        <v>5</v>
      </c>
      <c r="G4019" t="s">
        <v>8</v>
      </c>
      <c r="H4019">
        <v>1</v>
      </c>
    </row>
    <row r="4020" spans="1:8" x14ac:dyDescent="0.45">
      <c r="A4020" t="s">
        <v>1023</v>
      </c>
      <c r="B4020" t="s">
        <v>5641</v>
      </c>
      <c r="C4020" t="s">
        <v>5854</v>
      </c>
      <c r="D4020" t="s">
        <v>34</v>
      </c>
      <c r="E4020">
        <v>1</v>
      </c>
      <c r="F4020">
        <v>5</v>
      </c>
      <c r="G4020" t="s">
        <v>14</v>
      </c>
      <c r="H4020">
        <v>1</v>
      </c>
    </row>
    <row r="4021" spans="1:8" x14ac:dyDescent="0.45">
      <c r="A4021" t="s">
        <v>1023</v>
      </c>
      <c r="B4021" t="s">
        <v>5641</v>
      </c>
      <c r="C4021" t="s">
        <v>5854</v>
      </c>
      <c r="D4021" t="s">
        <v>34</v>
      </c>
      <c r="E4021">
        <v>1</v>
      </c>
      <c r="F4021">
        <v>5</v>
      </c>
      <c r="G4021" t="s">
        <v>10</v>
      </c>
      <c r="H4021">
        <v>1</v>
      </c>
    </row>
    <row r="4022" spans="1:8" x14ac:dyDescent="0.45">
      <c r="A4022" t="s">
        <v>2158</v>
      </c>
      <c r="B4022" t="s">
        <v>5684</v>
      </c>
      <c r="C4022" t="s">
        <v>5897</v>
      </c>
      <c r="D4022" t="s">
        <v>40</v>
      </c>
      <c r="E4022">
        <v>1</v>
      </c>
      <c r="F4022">
        <v>4</v>
      </c>
      <c r="G4022" t="s">
        <v>8</v>
      </c>
      <c r="H4022">
        <v>1</v>
      </c>
    </row>
    <row r="4023" spans="1:8" x14ac:dyDescent="0.45">
      <c r="A4023" t="s">
        <v>2158</v>
      </c>
      <c r="B4023" t="s">
        <v>5684</v>
      </c>
      <c r="C4023" t="s">
        <v>5897</v>
      </c>
      <c r="D4023" t="s">
        <v>40</v>
      </c>
      <c r="E4023">
        <v>1</v>
      </c>
      <c r="F4023">
        <v>4</v>
      </c>
      <c r="G4023" t="s">
        <v>10</v>
      </c>
      <c r="H4023">
        <v>1</v>
      </c>
    </row>
    <row r="4024" spans="1:8" x14ac:dyDescent="0.45">
      <c r="A4024" t="s">
        <v>2158</v>
      </c>
      <c r="B4024" t="s">
        <v>5684</v>
      </c>
      <c r="C4024" t="s">
        <v>5897</v>
      </c>
      <c r="D4024" t="s">
        <v>40</v>
      </c>
      <c r="E4024">
        <v>1</v>
      </c>
      <c r="F4024">
        <v>4</v>
      </c>
      <c r="G4024" t="s">
        <v>14</v>
      </c>
      <c r="H4024">
        <v>1</v>
      </c>
    </row>
    <row r="4025" spans="1:8" x14ac:dyDescent="0.45">
      <c r="A4025" t="s">
        <v>3762</v>
      </c>
      <c r="B4025" t="s">
        <v>5657</v>
      </c>
      <c r="C4025" t="s">
        <v>5870</v>
      </c>
      <c r="D4025" t="s">
        <v>40</v>
      </c>
      <c r="E4025">
        <v>1</v>
      </c>
      <c r="F4025">
        <v>3</v>
      </c>
      <c r="G4025" t="s">
        <v>10</v>
      </c>
      <c r="H4025">
        <v>1</v>
      </c>
    </row>
    <row r="4026" spans="1:8" x14ac:dyDescent="0.45">
      <c r="A4026" t="s">
        <v>3762</v>
      </c>
      <c r="B4026" t="s">
        <v>5657</v>
      </c>
      <c r="C4026" t="s">
        <v>5870</v>
      </c>
      <c r="D4026" t="s">
        <v>40</v>
      </c>
      <c r="E4026">
        <v>1</v>
      </c>
      <c r="F4026">
        <v>3</v>
      </c>
      <c r="G4026" t="s">
        <v>14</v>
      </c>
      <c r="H4026">
        <v>1</v>
      </c>
    </row>
    <row r="4027" spans="1:8" x14ac:dyDescent="0.45">
      <c r="A4027" t="s">
        <v>2162</v>
      </c>
      <c r="B4027" t="s">
        <v>5628</v>
      </c>
      <c r="C4027" t="s">
        <v>5841</v>
      </c>
      <c r="D4027" t="s">
        <v>34</v>
      </c>
      <c r="E4027">
        <v>1</v>
      </c>
      <c r="F4027">
        <v>3</v>
      </c>
      <c r="G4027" t="s">
        <v>14</v>
      </c>
      <c r="H4027">
        <v>1</v>
      </c>
    </row>
    <row r="4028" spans="1:8" x14ac:dyDescent="0.45">
      <c r="A4028" t="s">
        <v>2162</v>
      </c>
      <c r="B4028" t="s">
        <v>5628</v>
      </c>
      <c r="C4028" t="s">
        <v>5841</v>
      </c>
      <c r="D4028" t="s">
        <v>34</v>
      </c>
      <c r="E4028">
        <v>1</v>
      </c>
      <c r="F4028">
        <v>3</v>
      </c>
      <c r="G4028" t="s">
        <v>8</v>
      </c>
      <c r="H4028">
        <v>1</v>
      </c>
    </row>
    <row r="4029" spans="1:8" x14ac:dyDescent="0.45">
      <c r="A4029" t="s">
        <v>3052</v>
      </c>
      <c r="B4029" t="s">
        <v>5630</v>
      </c>
      <c r="C4029" t="s">
        <v>5843</v>
      </c>
      <c r="D4029" t="s">
        <v>34</v>
      </c>
      <c r="E4029">
        <v>1</v>
      </c>
      <c r="F4029">
        <v>3</v>
      </c>
      <c r="G4029" t="s">
        <v>10</v>
      </c>
      <c r="H4029">
        <v>1</v>
      </c>
    </row>
    <row r="4030" spans="1:8" x14ac:dyDescent="0.45">
      <c r="A4030" t="s">
        <v>3052</v>
      </c>
      <c r="B4030" t="s">
        <v>5630</v>
      </c>
      <c r="C4030" t="s">
        <v>5843</v>
      </c>
      <c r="D4030" t="s">
        <v>34</v>
      </c>
      <c r="E4030">
        <v>1</v>
      </c>
      <c r="F4030">
        <v>3</v>
      </c>
      <c r="G4030" t="s">
        <v>9</v>
      </c>
      <c r="H4030">
        <v>1</v>
      </c>
    </row>
    <row r="4031" spans="1:8" x14ac:dyDescent="0.45">
      <c r="A4031" t="s">
        <v>4504</v>
      </c>
      <c r="B4031" t="s">
        <v>5658</v>
      </c>
      <c r="C4031" t="s">
        <v>5871</v>
      </c>
      <c r="D4031" t="s">
        <v>133</v>
      </c>
      <c r="E4031">
        <v>1</v>
      </c>
      <c r="F4031">
        <v>4</v>
      </c>
      <c r="G4031" t="s">
        <v>9</v>
      </c>
      <c r="H4031">
        <v>1</v>
      </c>
    </row>
    <row r="4032" spans="1:8" x14ac:dyDescent="0.45">
      <c r="A4032" t="s">
        <v>4504</v>
      </c>
      <c r="B4032" t="s">
        <v>5658</v>
      </c>
      <c r="C4032" t="s">
        <v>5871</v>
      </c>
      <c r="D4032" t="s">
        <v>133</v>
      </c>
      <c r="E4032">
        <v>1</v>
      </c>
      <c r="F4032">
        <v>4</v>
      </c>
      <c r="G4032" t="s">
        <v>14</v>
      </c>
      <c r="H4032">
        <v>1</v>
      </c>
    </row>
    <row r="4033" spans="1:8" x14ac:dyDescent="0.45">
      <c r="A4033" t="s">
        <v>2548</v>
      </c>
      <c r="B4033" t="s">
        <v>5667</v>
      </c>
      <c r="C4033" t="s">
        <v>5880</v>
      </c>
      <c r="D4033" t="s">
        <v>34</v>
      </c>
      <c r="E4033">
        <v>1</v>
      </c>
      <c r="F4033">
        <v>3</v>
      </c>
      <c r="G4033" t="s">
        <v>10</v>
      </c>
      <c r="H4033">
        <v>1</v>
      </c>
    </row>
    <row r="4034" spans="1:8" x14ac:dyDescent="0.45">
      <c r="A4034" t="s">
        <v>897</v>
      </c>
      <c r="B4034" t="s">
        <v>5641</v>
      </c>
      <c r="C4034" t="s">
        <v>5854</v>
      </c>
      <c r="D4034" t="s">
        <v>34</v>
      </c>
      <c r="E4034">
        <v>1</v>
      </c>
      <c r="F4034">
        <v>3</v>
      </c>
      <c r="G4034" t="s">
        <v>16</v>
      </c>
      <c r="H4034">
        <v>1</v>
      </c>
    </row>
    <row r="4035" spans="1:8" x14ac:dyDescent="0.45">
      <c r="A4035" t="s">
        <v>5414</v>
      </c>
      <c r="B4035" t="s">
        <v>5631</v>
      </c>
      <c r="C4035" t="s">
        <v>5844</v>
      </c>
      <c r="D4035" t="s">
        <v>40</v>
      </c>
      <c r="E4035">
        <v>1</v>
      </c>
      <c r="F4035">
        <v>4</v>
      </c>
      <c r="G4035" t="s">
        <v>8</v>
      </c>
      <c r="H4035">
        <v>1</v>
      </c>
    </row>
    <row r="4036" spans="1:8" x14ac:dyDescent="0.45">
      <c r="A4036" t="s">
        <v>4159</v>
      </c>
      <c r="B4036" t="s">
        <v>5641</v>
      </c>
      <c r="C4036" t="s">
        <v>5854</v>
      </c>
      <c r="D4036" t="s">
        <v>40</v>
      </c>
      <c r="E4036">
        <v>1</v>
      </c>
      <c r="F4036">
        <v>3</v>
      </c>
      <c r="G4036" t="s">
        <v>9</v>
      </c>
      <c r="H4036">
        <v>1</v>
      </c>
    </row>
    <row r="4037" spans="1:8" x14ac:dyDescent="0.45">
      <c r="A4037" t="s">
        <v>4159</v>
      </c>
      <c r="B4037" t="s">
        <v>5641</v>
      </c>
      <c r="C4037" t="s">
        <v>5854</v>
      </c>
      <c r="D4037" t="s">
        <v>40</v>
      </c>
      <c r="E4037">
        <v>1</v>
      </c>
      <c r="F4037">
        <v>3</v>
      </c>
      <c r="G4037" t="s">
        <v>10</v>
      </c>
      <c r="H4037">
        <v>1</v>
      </c>
    </row>
    <row r="4038" spans="1:8" x14ac:dyDescent="0.45">
      <c r="A4038" t="s">
        <v>4217</v>
      </c>
      <c r="B4038" t="s">
        <v>5644</v>
      </c>
      <c r="C4038" t="s">
        <v>5857</v>
      </c>
      <c r="D4038" t="s">
        <v>34</v>
      </c>
      <c r="E4038">
        <v>1</v>
      </c>
      <c r="F4038">
        <v>5</v>
      </c>
      <c r="G4038" t="s">
        <v>8</v>
      </c>
      <c r="H4038">
        <v>1</v>
      </c>
    </row>
    <row r="4039" spans="1:8" x14ac:dyDescent="0.45">
      <c r="A4039" t="s">
        <v>4217</v>
      </c>
      <c r="B4039" t="s">
        <v>5644</v>
      </c>
      <c r="C4039" t="s">
        <v>5857</v>
      </c>
      <c r="D4039" t="s">
        <v>34</v>
      </c>
      <c r="E4039">
        <v>1</v>
      </c>
      <c r="F4039">
        <v>5</v>
      </c>
      <c r="G4039" t="s">
        <v>10</v>
      </c>
      <c r="H4039">
        <v>1</v>
      </c>
    </row>
    <row r="4040" spans="1:8" x14ac:dyDescent="0.45">
      <c r="A4040" t="s">
        <v>4217</v>
      </c>
      <c r="B4040" t="s">
        <v>5644</v>
      </c>
      <c r="C4040" t="s">
        <v>5857</v>
      </c>
      <c r="D4040" t="s">
        <v>34</v>
      </c>
      <c r="E4040">
        <v>1</v>
      </c>
      <c r="F4040">
        <v>5</v>
      </c>
      <c r="G4040" t="s">
        <v>14</v>
      </c>
      <c r="H4040">
        <v>1</v>
      </c>
    </row>
    <row r="4041" spans="1:8" x14ac:dyDescent="0.45">
      <c r="A4041" t="s">
        <v>2635</v>
      </c>
      <c r="B4041" t="s">
        <v>5624</v>
      </c>
      <c r="C4041" t="s">
        <v>5837</v>
      </c>
      <c r="D4041" t="s">
        <v>34</v>
      </c>
      <c r="E4041">
        <v>1</v>
      </c>
      <c r="F4041">
        <v>4</v>
      </c>
      <c r="G4041" t="s">
        <v>10</v>
      </c>
      <c r="H4041">
        <v>1</v>
      </c>
    </row>
    <row r="4042" spans="1:8" x14ac:dyDescent="0.45">
      <c r="A4042" t="s">
        <v>2635</v>
      </c>
      <c r="B4042" t="s">
        <v>5624</v>
      </c>
      <c r="C4042" t="s">
        <v>5837</v>
      </c>
      <c r="D4042" t="s">
        <v>34</v>
      </c>
      <c r="E4042">
        <v>1</v>
      </c>
      <c r="F4042">
        <v>4</v>
      </c>
      <c r="G4042" t="s">
        <v>9</v>
      </c>
      <c r="H4042">
        <v>1</v>
      </c>
    </row>
    <row r="4043" spans="1:8" x14ac:dyDescent="0.45">
      <c r="A4043" t="s">
        <v>2635</v>
      </c>
      <c r="B4043" t="s">
        <v>5624</v>
      </c>
      <c r="C4043" t="s">
        <v>5837</v>
      </c>
      <c r="D4043" t="s">
        <v>34</v>
      </c>
      <c r="E4043">
        <v>1</v>
      </c>
      <c r="F4043">
        <v>4</v>
      </c>
      <c r="G4043" t="s">
        <v>8</v>
      </c>
      <c r="H4043">
        <v>1</v>
      </c>
    </row>
    <row r="4044" spans="1:8" x14ac:dyDescent="0.45">
      <c r="A4044" t="s">
        <v>5192</v>
      </c>
      <c r="B4044" t="s">
        <v>5636</v>
      </c>
      <c r="C4044" t="s">
        <v>5849</v>
      </c>
      <c r="D4044" t="s">
        <v>40</v>
      </c>
      <c r="E4044">
        <v>1</v>
      </c>
      <c r="F4044">
        <v>3</v>
      </c>
      <c r="G4044" t="s">
        <v>9</v>
      </c>
      <c r="H4044">
        <v>1</v>
      </c>
    </row>
    <row r="4045" spans="1:8" x14ac:dyDescent="0.45">
      <c r="A4045" t="s">
        <v>1706</v>
      </c>
      <c r="B4045" t="s">
        <v>5763</v>
      </c>
      <c r="C4045" t="s">
        <v>5976</v>
      </c>
      <c r="D4045" t="s">
        <v>133</v>
      </c>
      <c r="E4045">
        <v>1</v>
      </c>
      <c r="F4045">
        <v>4</v>
      </c>
      <c r="G4045" t="s">
        <v>16</v>
      </c>
      <c r="H4045">
        <v>1</v>
      </c>
    </row>
    <row r="4046" spans="1:8" x14ac:dyDescent="0.45">
      <c r="A4046" t="s">
        <v>1706</v>
      </c>
      <c r="B4046" t="s">
        <v>5763</v>
      </c>
      <c r="C4046" t="s">
        <v>5976</v>
      </c>
      <c r="D4046" t="s">
        <v>133</v>
      </c>
      <c r="E4046">
        <v>1</v>
      </c>
      <c r="F4046">
        <v>4</v>
      </c>
      <c r="G4046" t="s">
        <v>8</v>
      </c>
      <c r="H4046">
        <v>1</v>
      </c>
    </row>
    <row r="4047" spans="1:8" x14ac:dyDescent="0.45">
      <c r="A4047" t="s">
        <v>1706</v>
      </c>
      <c r="B4047" t="s">
        <v>5763</v>
      </c>
      <c r="C4047" t="s">
        <v>5976</v>
      </c>
      <c r="D4047" t="s">
        <v>133</v>
      </c>
      <c r="E4047">
        <v>1</v>
      </c>
      <c r="F4047">
        <v>4</v>
      </c>
      <c r="G4047" t="s">
        <v>10</v>
      </c>
      <c r="H4047">
        <v>1</v>
      </c>
    </row>
    <row r="4048" spans="1:8" x14ac:dyDescent="0.45">
      <c r="A4048" t="s">
        <v>3175</v>
      </c>
      <c r="B4048" t="s">
        <v>5734</v>
      </c>
      <c r="C4048" t="s">
        <v>5947</v>
      </c>
      <c r="D4048" t="s">
        <v>34</v>
      </c>
      <c r="E4048">
        <v>1</v>
      </c>
      <c r="F4048">
        <v>4</v>
      </c>
      <c r="G4048" t="s">
        <v>16</v>
      </c>
      <c r="H4048">
        <v>1</v>
      </c>
    </row>
    <row r="4049" spans="1:8" x14ac:dyDescent="0.45">
      <c r="A4049" t="s">
        <v>3175</v>
      </c>
      <c r="B4049" t="s">
        <v>5734</v>
      </c>
      <c r="C4049" t="s">
        <v>5947</v>
      </c>
      <c r="D4049" t="s">
        <v>34</v>
      </c>
      <c r="E4049">
        <v>1</v>
      </c>
      <c r="F4049">
        <v>4</v>
      </c>
      <c r="G4049" t="s">
        <v>8</v>
      </c>
      <c r="H4049">
        <v>1</v>
      </c>
    </row>
    <row r="4050" spans="1:8" x14ac:dyDescent="0.45">
      <c r="A4050" t="s">
        <v>4639</v>
      </c>
      <c r="B4050" t="s">
        <v>5649</v>
      </c>
      <c r="C4050" t="s">
        <v>5862</v>
      </c>
      <c r="D4050" t="s">
        <v>34</v>
      </c>
      <c r="E4050">
        <v>1</v>
      </c>
      <c r="F4050">
        <v>3</v>
      </c>
      <c r="G4050" t="s">
        <v>8</v>
      </c>
      <c r="H4050">
        <v>1</v>
      </c>
    </row>
    <row r="4051" spans="1:8" x14ac:dyDescent="0.45">
      <c r="A4051" t="s">
        <v>4639</v>
      </c>
      <c r="B4051" t="s">
        <v>5649</v>
      </c>
      <c r="C4051" t="s">
        <v>5862</v>
      </c>
      <c r="D4051" t="s">
        <v>34</v>
      </c>
      <c r="E4051">
        <v>1</v>
      </c>
      <c r="F4051">
        <v>3</v>
      </c>
      <c r="G4051" t="s">
        <v>10</v>
      </c>
      <c r="H4051">
        <v>1</v>
      </c>
    </row>
    <row r="4052" spans="1:8" x14ac:dyDescent="0.45">
      <c r="A4052" t="s">
        <v>927</v>
      </c>
      <c r="B4052" t="s">
        <v>5644</v>
      </c>
      <c r="C4052" t="s">
        <v>5857</v>
      </c>
      <c r="D4052" t="s">
        <v>34</v>
      </c>
      <c r="E4052">
        <v>1</v>
      </c>
      <c r="F4052">
        <v>4</v>
      </c>
      <c r="G4052" t="s">
        <v>16</v>
      </c>
      <c r="H4052">
        <v>1</v>
      </c>
    </row>
    <row r="4053" spans="1:8" x14ac:dyDescent="0.45">
      <c r="A4053" t="s">
        <v>927</v>
      </c>
      <c r="B4053" t="s">
        <v>5644</v>
      </c>
      <c r="C4053" t="s">
        <v>5857</v>
      </c>
      <c r="D4053" t="s">
        <v>34</v>
      </c>
      <c r="E4053">
        <v>1</v>
      </c>
      <c r="F4053">
        <v>4</v>
      </c>
      <c r="G4053" t="s">
        <v>8</v>
      </c>
      <c r="H4053">
        <v>1</v>
      </c>
    </row>
    <row r="4054" spans="1:8" x14ac:dyDescent="0.45">
      <c r="A4054" t="s">
        <v>927</v>
      </c>
      <c r="B4054" t="s">
        <v>5644</v>
      </c>
      <c r="C4054" t="s">
        <v>5857</v>
      </c>
      <c r="D4054" t="s">
        <v>34</v>
      </c>
      <c r="E4054">
        <v>1</v>
      </c>
      <c r="F4054">
        <v>4</v>
      </c>
      <c r="G4054" t="s">
        <v>10</v>
      </c>
      <c r="H4054">
        <v>1</v>
      </c>
    </row>
    <row r="4055" spans="1:8" x14ac:dyDescent="0.45">
      <c r="A4055" t="s">
        <v>2146</v>
      </c>
      <c r="B4055" t="s">
        <v>5669</v>
      </c>
      <c r="C4055" t="s">
        <v>5882</v>
      </c>
      <c r="D4055" t="s">
        <v>40</v>
      </c>
      <c r="E4055">
        <v>1</v>
      </c>
      <c r="F4055">
        <v>3</v>
      </c>
      <c r="G4055" t="s">
        <v>10</v>
      </c>
      <c r="H4055">
        <v>1</v>
      </c>
    </row>
    <row r="4056" spans="1:8" x14ac:dyDescent="0.45">
      <c r="A4056" t="s">
        <v>3595</v>
      </c>
      <c r="B4056" t="s">
        <v>5644</v>
      </c>
      <c r="C4056" t="s">
        <v>5857</v>
      </c>
      <c r="D4056" t="s">
        <v>34</v>
      </c>
      <c r="E4056">
        <v>1</v>
      </c>
      <c r="F4056">
        <v>3</v>
      </c>
      <c r="G4056" t="s">
        <v>16</v>
      </c>
      <c r="H4056">
        <v>1</v>
      </c>
    </row>
    <row r="4057" spans="1:8" x14ac:dyDescent="0.45">
      <c r="A4057" t="s">
        <v>3595</v>
      </c>
      <c r="B4057" t="s">
        <v>5644</v>
      </c>
      <c r="C4057" t="s">
        <v>5857</v>
      </c>
      <c r="D4057" t="s">
        <v>34</v>
      </c>
      <c r="E4057">
        <v>1</v>
      </c>
      <c r="F4057">
        <v>3</v>
      </c>
      <c r="G4057" t="s">
        <v>10</v>
      </c>
      <c r="H4057">
        <v>1</v>
      </c>
    </row>
    <row r="4058" spans="1:8" x14ac:dyDescent="0.45">
      <c r="A4058" t="s">
        <v>4336</v>
      </c>
      <c r="B4058" t="s">
        <v>5641</v>
      </c>
      <c r="C4058" t="s">
        <v>5854</v>
      </c>
      <c r="D4058" t="s">
        <v>34</v>
      </c>
      <c r="E4058">
        <v>1</v>
      </c>
      <c r="F4058">
        <v>2</v>
      </c>
      <c r="G4058" t="s">
        <v>10</v>
      </c>
      <c r="H4058">
        <v>1</v>
      </c>
    </row>
    <row r="4059" spans="1:8" x14ac:dyDescent="0.45">
      <c r="A4059" t="s">
        <v>607</v>
      </c>
      <c r="B4059" t="s">
        <v>5643</v>
      </c>
      <c r="C4059" t="s">
        <v>5856</v>
      </c>
      <c r="D4059" t="s">
        <v>34</v>
      </c>
      <c r="E4059">
        <v>1</v>
      </c>
      <c r="F4059">
        <v>4</v>
      </c>
      <c r="G4059" t="s">
        <v>8</v>
      </c>
      <c r="H4059">
        <v>1</v>
      </c>
    </row>
    <row r="4060" spans="1:8" x14ac:dyDescent="0.45">
      <c r="A4060" t="s">
        <v>607</v>
      </c>
      <c r="B4060" t="s">
        <v>5643</v>
      </c>
      <c r="C4060" t="s">
        <v>5856</v>
      </c>
      <c r="D4060" t="s">
        <v>34</v>
      </c>
      <c r="E4060">
        <v>1</v>
      </c>
      <c r="F4060">
        <v>4</v>
      </c>
      <c r="G4060" t="s">
        <v>16</v>
      </c>
      <c r="H4060">
        <v>1</v>
      </c>
    </row>
    <row r="4061" spans="1:8" x14ac:dyDescent="0.45">
      <c r="A4061" t="s">
        <v>607</v>
      </c>
      <c r="B4061" t="s">
        <v>5643</v>
      </c>
      <c r="C4061" t="s">
        <v>5856</v>
      </c>
      <c r="D4061" t="s">
        <v>34</v>
      </c>
      <c r="E4061">
        <v>1</v>
      </c>
      <c r="F4061">
        <v>4</v>
      </c>
      <c r="G4061" t="s">
        <v>10</v>
      </c>
      <c r="H4061">
        <v>1</v>
      </c>
    </row>
    <row r="4062" spans="1:8" x14ac:dyDescent="0.45">
      <c r="A4062" t="s">
        <v>1028</v>
      </c>
      <c r="B4062" t="s">
        <v>5626</v>
      </c>
      <c r="C4062" t="s">
        <v>5839</v>
      </c>
      <c r="D4062" t="s">
        <v>40</v>
      </c>
      <c r="E4062">
        <v>1</v>
      </c>
      <c r="F4062">
        <v>3</v>
      </c>
      <c r="G4062" t="s">
        <v>10</v>
      </c>
      <c r="H4062">
        <v>1</v>
      </c>
    </row>
    <row r="4063" spans="1:8" x14ac:dyDescent="0.45">
      <c r="A4063" t="s">
        <v>1028</v>
      </c>
      <c r="B4063" t="s">
        <v>5626</v>
      </c>
      <c r="C4063" t="s">
        <v>5839</v>
      </c>
      <c r="D4063" t="s">
        <v>40</v>
      </c>
      <c r="E4063">
        <v>1</v>
      </c>
      <c r="F4063">
        <v>3</v>
      </c>
      <c r="G4063" t="s">
        <v>8</v>
      </c>
      <c r="H4063">
        <v>1</v>
      </c>
    </row>
    <row r="4064" spans="1:8" x14ac:dyDescent="0.45">
      <c r="A4064" t="s">
        <v>3975</v>
      </c>
      <c r="B4064" t="s">
        <v>5652</v>
      </c>
      <c r="C4064" t="s">
        <v>5865</v>
      </c>
      <c r="D4064" t="s">
        <v>34</v>
      </c>
      <c r="E4064">
        <v>1</v>
      </c>
      <c r="F4064">
        <v>1</v>
      </c>
      <c r="G4064" t="s">
        <v>9</v>
      </c>
      <c r="H4064">
        <v>1</v>
      </c>
    </row>
    <row r="4065" spans="1:8" x14ac:dyDescent="0.45">
      <c r="A4065" t="s">
        <v>3036</v>
      </c>
      <c r="B4065" t="s">
        <v>5643</v>
      </c>
      <c r="C4065" t="s">
        <v>5856</v>
      </c>
      <c r="D4065" t="s">
        <v>40</v>
      </c>
      <c r="E4065">
        <v>1</v>
      </c>
      <c r="F4065">
        <v>4</v>
      </c>
      <c r="G4065" t="s">
        <v>9</v>
      </c>
      <c r="H4065">
        <v>1</v>
      </c>
    </row>
    <row r="4066" spans="1:8" x14ac:dyDescent="0.45">
      <c r="A4066" t="s">
        <v>3036</v>
      </c>
      <c r="B4066" t="s">
        <v>5643</v>
      </c>
      <c r="C4066" t="s">
        <v>5856</v>
      </c>
      <c r="D4066" t="s">
        <v>40</v>
      </c>
      <c r="E4066">
        <v>1</v>
      </c>
      <c r="F4066">
        <v>4</v>
      </c>
      <c r="G4066" t="s">
        <v>8</v>
      </c>
      <c r="H4066">
        <v>1</v>
      </c>
    </row>
    <row r="4067" spans="1:8" x14ac:dyDescent="0.45">
      <c r="A4067" t="s">
        <v>2812</v>
      </c>
      <c r="B4067" t="s">
        <v>5632</v>
      </c>
      <c r="C4067" t="s">
        <v>5845</v>
      </c>
      <c r="D4067" t="s">
        <v>40</v>
      </c>
      <c r="E4067">
        <v>1</v>
      </c>
      <c r="F4067">
        <v>3</v>
      </c>
      <c r="G4067" t="s">
        <v>10</v>
      </c>
      <c r="H4067">
        <v>1</v>
      </c>
    </row>
    <row r="4068" spans="1:8" x14ac:dyDescent="0.45">
      <c r="A4068" t="s">
        <v>2812</v>
      </c>
      <c r="B4068" t="s">
        <v>5632</v>
      </c>
      <c r="C4068" t="s">
        <v>5845</v>
      </c>
      <c r="D4068" t="s">
        <v>40</v>
      </c>
      <c r="E4068">
        <v>1</v>
      </c>
      <c r="F4068">
        <v>3</v>
      </c>
      <c r="G4068" t="s">
        <v>14</v>
      </c>
      <c r="H4068">
        <v>1</v>
      </c>
    </row>
    <row r="4069" spans="1:8" x14ac:dyDescent="0.45">
      <c r="A4069" t="s">
        <v>1528</v>
      </c>
      <c r="B4069" t="s">
        <v>5655</v>
      </c>
      <c r="C4069" t="s">
        <v>5868</v>
      </c>
      <c r="D4069" t="s">
        <v>40</v>
      </c>
      <c r="E4069">
        <v>1</v>
      </c>
      <c r="F4069">
        <v>5</v>
      </c>
      <c r="G4069" t="s">
        <v>9</v>
      </c>
      <c r="H4069">
        <v>1</v>
      </c>
    </row>
    <row r="4070" spans="1:8" x14ac:dyDescent="0.45">
      <c r="A4070" t="s">
        <v>1528</v>
      </c>
      <c r="B4070" t="s">
        <v>5655</v>
      </c>
      <c r="C4070" t="s">
        <v>5868</v>
      </c>
      <c r="D4070" t="s">
        <v>40</v>
      </c>
      <c r="E4070">
        <v>1</v>
      </c>
      <c r="F4070">
        <v>5</v>
      </c>
      <c r="G4070" t="s">
        <v>10</v>
      </c>
      <c r="H4070">
        <v>1</v>
      </c>
    </row>
    <row r="4071" spans="1:8" x14ac:dyDescent="0.45">
      <c r="A4071" t="s">
        <v>1528</v>
      </c>
      <c r="B4071" t="s">
        <v>5655</v>
      </c>
      <c r="C4071" t="s">
        <v>5868</v>
      </c>
      <c r="D4071" t="s">
        <v>40</v>
      </c>
      <c r="E4071">
        <v>1</v>
      </c>
      <c r="F4071">
        <v>5</v>
      </c>
      <c r="G4071" t="s">
        <v>8</v>
      </c>
      <c r="H4071">
        <v>1</v>
      </c>
    </row>
    <row r="4072" spans="1:8" x14ac:dyDescent="0.45">
      <c r="A4072" t="s">
        <v>5008</v>
      </c>
      <c r="B4072" t="s">
        <v>5627</v>
      </c>
      <c r="C4072" t="s">
        <v>5840</v>
      </c>
      <c r="D4072" t="s">
        <v>34</v>
      </c>
      <c r="E4072">
        <v>1</v>
      </c>
      <c r="F4072">
        <v>5</v>
      </c>
      <c r="G4072" t="s">
        <v>9</v>
      </c>
      <c r="H4072">
        <v>1</v>
      </c>
    </row>
    <row r="4073" spans="1:8" x14ac:dyDescent="0.45">
      <c r="A4073" t="s">
        <v>5008</v>
      </c>
      <c r="B4073" t="s">
        <v>5627</v>
      </c>
      <c r="C4073" t="s">
        <v>5840</v>
      </c>
      <c r="D4073" t="s">
        <v>34</v>
      </c>
      <c r="E4073">
        <v>1</v>
      </c>
      <c r="F4073">
        <v>5</v>
      </c>
      <c r="G4073" t="s">
        <v>16</v>
      </c>
      <c r="H4073">
        <v>1</v>
      </c>
    </row>
    <row r="4074" spans="1:8" x14ac:dyDescent="0.45">
      <c r="A4074" t="s">
        <v>5008</v>
      </c>
      <c r="B4074" t="s">
        <v>5627</v>
      </c>
      <c r="C4074" t="s">
        <v>5840</v>
      </c>
      <c r="D4074" t="s">
        <v>34</v>
      </c>
      <c r="E4074">
        <v>1</v>
      </c>
      <c r="F4074">
        <v>5</v>
      </c>
      <c r="G4074" t="s">
        <v>10</v>
      </c>
      <c r="H4074">
        <v>1</v>
      </c>
    </row>
    <row r="4075" spans="1:8" x14ac:dyDescent="0.45">
      <c r="A4075" t="s">
        <v>4075</v>
      </c>
      <c r="B4075" t="s">
        <v>5641</v>
      </c>
      <c r="C4075" t="s">
        <v>5854</v>
      </c>
      <c r="D4075" t="s">
        <v>34</v>
      </c>
      <c r="E4075">
        <v>1</v>
      </c>
      <c r="F4075">
        <v>2</v>
      </c>
      <c r="G4075" t="s">
        <v>8</v>
      </c>
      <c r="H4075">
        <v>1</v>
      </c>
    </row>
    <row r="4076" spans="1:8" x14ac:dyDescent="0.45">
      <c r="A4076" t="s">
        <v>3248</v>
      </c>
      <c r="B4076" t="s">
        <v>5670</v>
      </c>
      <c r="C4076" t="s">
        <v>5883</v>
      </c>
      <c r="D4076" t="s">
        <v>40</v>
      </c>
      <c r="E4076">
        <v>1</v>
      </c>
      <c r="F4076">
        <v>3</v>
      </c>
      <c r="G4076" t="s">
        <v>8</v>
      </c>
      <c r="H4076">
        <v>1</v>
      </c>
    </row>
    <row r="4077" spans="1:8" x14ac:dyDescent="0.45">
      <c r="A4077" t="s">
        <v>3248</v>
      </c>
      <c r="B4077" t="s">
        <v>5670</v>
      </c>
      <c r="C4077" t="s">
        <v>5883</v>
      </c>
      <c r="D4077" t="s">
        <v>40</v>
      </c>
      <c r="E4077">
        <v>1</v>
      </c>
      <c r="F4077">
        <v>3</v>
      </c>
      <c r="G4077" t="s">
        <v>10</v>
      </c>
      <c r="H4077">
        <v>1</v>
      </c>
    </row>
    <row r="4078" spans="1:8" x14ac:dyDescent="0.45">
      <c r="A4078" t="s">
        <v>4376</v>
      </c>
      <c r="B4078" t="s">
        <v>5637</v>
      </c>
      <c r="C4078" t="s">
        <v>5850</v>
      </c>
      <c r="D4078" t="s">
        <v>34</v>
      </c>
      <c r="E4078">
        <v>1</v>
      </c>
      <c r="F4078">
        <v>3</v>
      </c>
      <c r="G4078" t="s">
        <v>16</v>
      </c>
      <c r="H4078">
        <v>1</v>
      </c>
    </row>
    <row r="4079" spans="1:8" x14ac:dyDescent="0.45">
      <c r="A4079" t="s">
        <v>711</v>
      </c>
      <c r="B4079" t="s">
        <v>5651</v>
      </c>
      <c r="C4079" t="s">
        <v>5864</v>
      </c>
      <c r="D4079" t="s">
        <v>34</v>
      </c>
      <c r="E4079">
        <v>1</v>
      </c>
      <c r="F4079">
        <v>4</v>
      </c>
      <c r="G4079" t="s">
        <v>14</v>
      </c>
      <c r="H4079">
        <v>1</v>
      </c>
    </row>
    <row r="4080" spans="1:8" x14ac:dyDescent="0.45">
      <c r="A4080" t="s">
        <v>711</v>
      </c>
      <c r="B4080" t="s">
        <v>5651</v>
      </c>
      <c r="C4080" t="s">
        <v>5864</v>
      </c>
      <c r="D4080" t="s">
        <v>34</v>
      </c>
      <c r="E4080">
        <v>1</v>
      </c>
      <c r="F4080">
        <v>4</v>
      </c>
      <c r="G4080" t="s">
        <v>10</v>
      </c>
      <c r="H4080">
        <v>1</v>
      </c>
    </row>
    <row r="4081" spans="1:8" x14ac:dyDescent="0.45">
      <c r="A4081" t="s">
        <v>711</v>
      </c>
      <c r="B4081" t="s">
        <v>5651</v>
      </c>
      <c r="C4081" t="s">
        <v>5864</v>
      </c>
      <c r="D4081" t="s">
        <v>34</v>
      </c>
      <c r="E4081">
        <v>1</v>
      </c>
      <c r="F4081">
        <v>4</v>
      </c>
      <c r="G4081" t="s">
        <v>8</v>
      </c>
      <c r="H4081">
        <v>1</v>
      </c>
    </row>
    <row r="4082" spans="1:8" x14ac:dyDescent="0.45">
      <c r="A4082" t="s">
        <v>2185</v>
      </c>
      <c r="B4082" t="s">
        <v>5804</v>
      </c>
      <c r="C4082" t="s">
        <v>6017</v>
      </c>
      <c r="D4082" t="s">
        <v>34</v>
      </c>
      <c r="E4082">
        <v>1</v>
      </c>
      <c r="F4082">
        <v>2</v>
      </c>
      <c r="G4082" t="s">
        <v>14</v>
      </c>
      <c r="H4082">
        <v>1</v>
      </c>
    </row>
    <row r="4083" spans="1:8" x14ac:dyDescent="0.45">
      <c r="A4083" t="s">
        <v>2185</v>
      </c>
      <c r="B4083" t="s">
        <v>5804</v>
      </c>
      <c r="C4083" t="s">
        <v>6017</v>
      </c>
      <c r="D4083" t="s">
        <v>34</v>
      </c>
      <c r="E4083">
        <v>1</v>
      </c>
      <c r="F4083">
        <v>2</v>
      </c>
      <c r="G4083" t="s">
        <v>9</v>
      </c>
      <c r="H4083">
        <v>1</v>
      </c>
    </row>
    <row r="4084" spans="1:8" x14ac:dyDescent="0.45">
      <c r="A4084" t="s">
        <v>3632</v>
      </c>
      <c r="B4084" t="s">
        <v>5753</v>
      </c>
      <c r="C4084" t="s">
        <v>5966</v>
      </c>
      <c r="D4084" t="s">
        <v>34</v>
      </c>
      <c r="E4084">
        <v>1</v>
      </c>
      <c r="F4084">
        <v>4</v>
      </c>
      <c r="G4084" t="s">
        <v>8</v>
      </c>
      <c r="H4084">
        <v>1</v>
      </c>
    </row>
    <row r="4085" spans="1:8" x14ac:dyDescent="0.45">
      <c r="A4085" t="s">
        <v>3632</v>
      </c>
      <c r="B4085" t="s">
        <v>5753</v>
      </c>
      <c r="C4085" t="s">
        <v>5966</v>
      </c>
      <c r="D4085" t="s">
        <v>34</v>
      </c>
      <c r="E4085">
        <v>1</v>
      </c>
      <c r="F4085">
        <v>4</v>
      </c>
      <c r="G4085" t="s">
        <v>9</v>
      </c>
      <c r="H4085">
        <v>1</v>
      </c>
    </row>
    <row r="4086" spans="1:8" x14ac:dyDescent="0.45">
      <c r="A4086" t="s">
        <v>3632</v>
      </c>
      <c r="B4086" t="s">
        <v>5753</v>
      </c>
      <c r="C4086" t="s">
        <v>5966</v>
      </c>
      <c r="D4086" t="s">
        <v>34</v>
      </c>
      <c r="E4086">
        <v>1</v>
      </c>
      <c r="F4086">
        <v>4</v>
      </c>
      <c r="G4086" t="s">
        <v>14</v>
      </c>
      <c r="H4086">
        <v>1</v>
      </c>
    </row>
    <row r="4087" spans="1:8" x14ac:dyDescent="0.45">
      <c r="A4087" t="s">
        <v>2181</v>
      </c>
      <c r="B4087" t="s">
        <v>5687</v>
      </c>
      <c r="C4087" t="s">
        <v>5900</v>
      </c>
      <c r="D4087" t="s">
        <v>34</v>
      </c>
      <c r="E4087">
        <v>1</v>
      </c>
      <c r="F4087">
        <v>4</v>
      </c>
      <c r="G4087" t="s">
        <v>8</v>
      </c>
      <c r="H4087">
        <v>1</v>
      </c>
    </row>
    <row r="4088" spans="1:8" x14ac:dyDescent="0.45">
      <c r="A4088" t="s">
        <v>2181</v>
      </c>
      <c r="B4088" t="s">
        <v>5687</v>
      </c>
      <c r="C4088" t="s">
        <v>5900</v>
      </c>
      <c r="D4088" t="s">
        <v>34</v>
      </c>
      <c r="E4088">
        <v>1</v>
      </c>
      <c r="F4088">
        <v>4</v>
      </c>
      <c r="G4088" t="s">
        <v>14</v>
      </c>
      <c r="H4088">
        <v>1</v>
      </c>
    </row>
    <row r="4089" spans="1:8" x14ac:dyDescent="0.45">
      <c r="A4089" t="s">
        <v>2181</v>
      </c>
      <c r="B4089" t="s">
        <v>5687</v>
      </c>
      <c r="C4089" t="s">
        <v>5900</v>
      </c>
      <c r="D4089" t="s">
        <v>34</v>
      </c>
      <c r="E4089">
        <v>1</v>
      </c>
      <c r="F4089">
        <v>4</v>
      </c>
      <c r="G4089" t="s">
        <v>16</v>
      </c>
      <c r="H4089">
        <v>1</v>
      </c>
    </row>
    <row r="4090" spans="1:8" x14ac:dyDescent="0.45">
      <c r="A4090" t="s">
        <v>2930</v>
      </c>
      <c r="B4090" t="s">
        <v>5641</v>
      </c>
      <c r="C4090" t="s">
        <v>5854</v>
      </c>
      <c r="D4090" t="s">
        <v>40</v>
      </c>
      <c r="E4090">
        <v>1</v>
      </c>
      <c r="F4090">
        <v>4</v>
      </c>
      <c r="G4090" t="s">
        <v>10</v>
      </c>
      <c r="H4090">
        <v>1</v>
      </c>
    </row>
    <row r="4091" spans="1:8" x14ac:dyDescent="0.45">
      <c r="A4091" t="s">
        <v>2930</v>
      </c>
      <c r="B4091" t="s">
        <v>5641</v>
      </c>
      <c r="C4091" t="s">
        <v>5854</v>
      </c>
      <c r="D4091" t="s">
        <v>40</v>
      </c>
      <c r="E4091">
        <v>1</v>
      </c>
      <c r="F4091">
        <v>4</v>
      </c>
      <c r="G4091" t="s">
        <v>8</v>
      </c>
      <c r="H4091">
        <v>1</v>
      </c>
    </row>
    <row r="4092" spans="1:8" x14ac:dyDescent="0.45">
      <c r="A4092" t="s">
        <v>2930</v>
      </c>
      <c r="B4092" t="s">
        <v>5641</v>
      </c>
      <c r="C4092" t="s">
        <v>5854</v>
      </c>
      <c r="D4092" t="s">
        <v>40</v>
      </c>
      <c r="E4092">
        <v>1</v>
      </c>
      <c r="F4092">
        <v>4</v>
      </c>
      <c r="G4092" t="s">
        <v>14</v>
      </c>
      <c r="H4092">
        <v>1</v>
      </c>
    </row>
    <row r="4093" spans="1:8" x14ac:dyDescent="0.45">
      <c r="A4093" t="s">
        <v>4378</v>
      </c>
      <c r="B4093" t="s">
        <v>5641</v>
      </c>
      <c r="C4093" t="s">
        <v>5854</v>
      </c>
      <c r="D4093" t="s">
        <v>133</v>
      </c>
      <c r="E4093">
        <v>1</v>
      </c>
      <c r="F4093">
        <v>3</v>
      </c>
      <c r="G4093" t="s">
        <v>9</v>
      </c>
      <c r="H4093">
        <v>1</v>
      </c>
    </row>
    <row r="4094" spans="1:8" x14ac:dyDescent="0.45">
      <c r="A4094" t="s">
        <v>4378</v>
      </c>
      <c r="B4094" t="s">
        <v>5641</v>
      </c>
      <c r="C4094" t="s">
        <v>5854</v>
      </c>
      <c r="D4094" t="s">
        <v>133</v>
      </c>
      <c r="E4094">
        <v>1</v>
      </c>
      <c r="F4094">
        <v>3</v>
      </c>
      <c r="G4094" t="s">
        <v>8</v>
      </c>
      <c r="H4094">
        <v>1</v>
      </c>
    </row>
    <row r="4095" spans="1:8" x14ac:dyDescent="0.45">
      <c r="A4095" t="s">
        <v>2760</v>
      </c>
      <c r="B4095" t="s">
        <v>5624</v>
      </c>
      <c r="C4095" t="s">
        <v>5837</v>
      </c>
      <c r="D4095" t="s">
        <v>34</v>
      </c>
      <c r="E4095">
        <v>1</v>
      </c>
      <c r="F4095">
        <v>4</v>
      </c>
      <c r="G4095" t="s">
        <v>8</v>
      </c>
      <c r="H4095">
        <v>1</v>
      </c>
    </row>
    <row r="4096" spans="1:8" x14ac:dyDescent="0.45">
      <c r="A4096" t="s">
        <v>2760</v>
      </c>
      <c r="B4096" t="s">
        <v>5624</v>
      </c>
      <c r="C4096" t="s">
        <v>5837</v>
      </c>
      <c r="D4096" t="s">
        <v>34</v>
      </c>
      <c r="E4096">
        <v>1</v>
      </c>
      <c r="F4096">
        <v>4</v>
      </c>
      <c r="G4096" t="s">
        <v>14</v>
      </c>
      <c r="H4096">
        <v>1</v>
      </c>
    </row>
    <row r="4097" spans="1:8" x14ac:dyDescent="0.45">
      <c r="A4097" t="s">
        <v>2760</v>
      </c>
      <c r="B4097" t="s">
        <v>5624</v>
      </c>
      <c r="C4097" t="s">
        <v>5837</v>
      </c>
      <c r="D4097" t="s">
        <v>34</v>
      </c>
      <c r="E4097">
        <v>1</v>
      </c>
      <c r="F4097">
        <v>4</v>
      </c>
      <c r="G4097" t="s">
        <v>10</v>
      </c>
      <c r="H4097">
        <v>1</v>
      </c>
    </row>
    <row r="4098" spans="1:8" x14ac:dyDescent="0.45">
      <c r="A4098" t="s">
        <v>1114</v>
      </c>
      <c r="B4098" t="s">
        <v>5685</v>
      </c>
      <c r="C4098" t="s">
        <v>5898</v>
      </c>
      <c r="D4098" t="s">
        <v>40</v>
      </c>
      <c r="E4098">
        <v>1</v>
      </c>
      <c r="F4098">
        <v>3</v>
      </c>
      <c r="G4098" t="s">
        <v>14</v>
      </c>
      <c r="H4098">
        <v>1</v>
      </c>
    </row>
    <row r="4099" spans="1:8" x14ac:dyDescent="0.45">
      <c r="A4099" t="s">
        <v>1114</v>
      </c>
      <c r="B4099" t="s">
        <v>5685</v>
      </c>
      <c r="C4099" t="s">
        <v>5898</v>
      </c>
      <c r="D4099" t="s">
        <v>40</v>
      </c>
      <c r="E4099">
        <v>1</v>
      </c>
      <c r="F4099">
        <v>3</v>
      </c>
      <c r="G4099" t="s">
        <v>10</v>
      </c>
      <c r="H4099">
        <v>1</v>
      </c>
    </row>
    <row r="4100" spans="1:8" x14ac:dyDescent="0.45">
      <c r="A4100" t="s">
        <v>4042</v>
      </c>
      <c r="B4100" t="s">
        <v>5641</v>
      </c>
      <c r="C4100" t="s">
        <v>5854</v>
      </c>
      <c r="D4100" t="s">
        <v>34</v>
      </c>
      <c r="E4100">
        <v>1</v>
      </c>
      <c r="F4100">
        <v>4</v>
      </c>
      <c r="G4100" t="s">
        <v>8</v>
      </c>
      <c r="H4100">
        <v>1</v>
      </c>
    </row>
    <row r="4101" spans="1:8" x14ac:dyDescent="0.45">
      <c r="A4101" t="s">
        <v>4042</v>
      </c>
      <c r="B4101" t="s">
        <v>5641</v>
      </c>
      <c r="C4101" t="s">
        <v>5854</v>
      </c>
      <c r="D4101" t="s">
        <v>34</v>
      </c>
      <c r="E4101">
        <v>1</v>
      </c>
      <c r="F4101">
        <v>4</v>
      </c>
      <c r="G4101" t="s">
        <v>16</v>
      </c>
      <c r="H4101">
        <v>1</v>
      </c>
    </row>
    <row r="4102" spans="1:8" x14ac:dyDescent="0.45">
      <c r="A4102" t="s">
        <v>1726</v>
      </c>
      <c r="B4102" t="s">
        <v>5736</v>
      </c>
      <c r="C4102" t="s">
        <v>5949</v>
      </c>
      <c r="D4102" t="s">
        <v>34</v>
      </c>
      <c r="E4102">
        <v>1</v>
      </c>
      <c r="F4102">
        <v>4</v>
      </c>
      <c r="G4102" t="s">
        <v>10</v>
      </c>
      <c r="H4102">
        <v>1</v>
      </c>
    </row>
    <row r="4103" spans="1:8" x14ac:dyDescent="0.45">
      <c r="A4103" t="s">
        <v>1726</v>
      </c>
      <c r="B4103" t="s">
        <v>5736</v>
      </c>
      <c r="C4103" t="s">
        <v>5949</v>
      </c>
      <c r="D4103" t="s">
        <v>34</v>
      </c>
      <c r="E4103">
        <v>1</v>
      </c>
      <c r="F4103">
        <v>4</v>
      </c>
      <c r="G4103" t="s">
        <v>8</v>
      </c>
      <c r="H4103">
        <v>1</v>
      </c>
    </row>
    <row r="4104" spans="1:8" x14ac:dyDescent="0.45">
      <c r="A4104" t="s">
        <v>2862</v>
      </c>
      <c r="B4104" t="s">
        <v>5623</v>
      </c>
      <c r="C4104" t="s">
        <v>5836</v>
      </c>
      <c r="D4104" t="s">
        <v>40</v>
      </c>
      <c r="E4104">
        <v>1</v>
      </c>
      <c r="F4104">
        <v>4</v>
      </c>
      <c r="G4104" t="s">
        <v>10</v>
      </c>
      <c r="H4104">
        <v>1</v>
      </c>
    </row>
    <row r="4105" spans="1:8" x14ac:dyDescent="0.45">
      <c r="A4105" t="s">
        <v>2862</v>
      </c>
      <c r="B4105" t="s">
        <v>5623</v>
      </c>
      <c r="C4105" t="s">
        <v>5836</v>
      </c>
      <c r="D4105" t="s">
        <v>40</v>
      </c>
      <c r="E4105">
        <v>1</v>
      </c>
      <c r="F4105">
        <v>4</v>
      </c>
      <c r="G4105" t="s">
        <v>8</v>
      </c>
      <c r="H4105">
        <v>1</v>
      </c>
    </row>
    <row r="4106" spans="1:8" x14ac:dyDescent="0.45">
      <c r="A4106" t="s">
        <v>2862</v>
      </c>
      <c r="B4106" t="s">
        <v>5623</v>
      </c>
      <c r="C4106" t="s">
        <v>5836</v>
      </c>
      <c r="D4106" t="s">
        <v>40</v>
      </c>
      <c r="E4106">
        <v>1</v>
      </c>
      <c r="F4106">
        <v>4</v>
      </c>
      <c r="G4106" t="s">
        <v>9</v>
      </c>
      <c r="H4106">
        <v>1</v>
      </c>
    </row>
    <row r="4107" spans="1:8" x14ac:dyDescent="0.45">
      <c r="A4107" t="s">
        <v>888</v>
      </c>
      <c r="B4107" t="s">
        <v>5638</v>
      </c>
      <c r="C4107" t="s">
        <v>5851</v>
      </c>
      <c r="D4107" t="s">
        <v>40</v>
      </c>
      <c r="E4107">
        <v>1</v>
      </c>
      <c r="F4107">
        <v>2</v>
      </c>
      <c r="G4107" t="s">
        <v>10</v>
      </c>
      <c r="H4107">
        <v>1</v>
      </c>
    </row>
    <row r="4108" spans="1:8" x14ac:dyDescent="0.45">
      <c r="A4108" t="s">
        <v>5056</v>
      </c>
      <c r="B4108" t="s">
        <v>5654</v>
      </c>
      <c r="C4108" t="s">
        <v>5867</v>
      </c>
      <c r="D4108" t="s">
        <v>40</v>
      </c>
      <c r="E4108">
        <v>1</v>
      </c>
      <c r="F4108">
        <v>4</v>
      </c>
      <c r="G4108" t="s">
        <v>8</v>
      </c>
      <c r="H4108">
        <v>1</v>
      </c>
    </row>
    <row r="4109" spans="1:8" x14ac:dyDescent="0.45">
      <c r="A4109" t="s">
        <v>5056</v>
      </c>
      <c r="B4109" t="s">
        <v>5654</v>
      </c>
      <c r="C4109" t="s">
        <v>5867</v>
      </c>
      <c r="D4109" t="s">
        <v>40</v>
      </c>
      <c r="E4109">
        <v>1</v>
      </c>
      <c r="F4109">
        <v>4</v>
      </c>
      <c r="G4109" t="s">
        <v>9</v>
      </c>
      <c r="H4109">
        <v>1</v>
      </c>
    </row>
    <row r="4110" spans="1:8" x14ac:dyDescent="0.45">
      <c r="A4110" t="s">
        <v>5056</v>
      </c>
      <c r="B4110" t="s">
        <v>5654</v>
      </c>
      <c r="C4110" t="s">
        <v>5867</v>
      </c>
      <c r="D4110" t="s">
        <v>40</v>
      </c>
      <c r="E4110">
        <v>1</v>
      </c>
      <c r="F4110">
        <v>4</v>
      </c>
      <c r="G4110" t="s">
        <v>10</v>
      </c>
      <c r="H4110">
        <v>1</v>
      </c>
    </row>
    <row r="4111" spans="1:8" x14ac:dyDescent="0.45">
      <c r="A4111" t="s">
        <v>1651</v>
      </c>
      <c r="B4111" t="s">
        <v>5631</v>
      </c>
      <c r="C4111" t="s">
        <v>5844</v>
      </c>
      <c r="D4111" t="s">
        <v>40</v>
      </c>
      <c r="E4111">
        <v>1</v>
      </c>
      <c r="F4111">
        <v>4</v>
      </c>
      <c r="G4111" t="s">
        <v>10</v>
      </c>
      <c r="H4111">
        <v>1</v>
      </c>
    </row>
    <row r="4112" spans="1:8" x14ac:dyDescent="0.45">
      <c r="A4112" t="s">
        <v>1651</v>
      </c>
      <c r="B4112" t="s">
        <v>5631</v>
      </c>
      <c r="C4112" t="s">
        <v>5844</v>
      </c>
      <c r="D4112" t="s">
        <v>40</v>
      </c>
      <c r="E4112">
        <v>1</v>
      </c>
      <c r="F4112">
        <v>4</v>
      </c>
      <c r="G4112" t="s">
        <v>9</v>
      </c>
      <c r="H4112">
        <v>1</v>
      </c>
    </row>
    <row r="4113" spans="1:8" x14ac:dyDescent="0.45">
      <c r="A4113" t="s">
        <v>1651</v>
      </c>
      <c r="B4113" t="s">
        <v>5631</v>
      </c>
      <c r="C4113" t="s">
        <v>5844</v>
      </c>
      <c r="D4113" t="s">
        <v>40</v>
      </c>
      <c r="E4113">
        <v>1</v>
      </c>
      <c r="F4113">
        <v>4</v>
      </c>
      <c r="G4113" t="s">
        <v>8</v>
      </c>
      <c r="H4113">
        <v>1</v>
      </c>
    </row>
    <row r="4114" spans="1:8" x14ac:dyDescent="0.45">
      <c r="A4114" t="s">
        <v>3132</v>
      </c>
      <c r="B4114" t="s">
        <v>5724</v>
      </c>
      <c r="C4114" t="s">
        <v>5937</v>
      </c>
      <c r="D4114" t="s">
        <v>133</v>
      </c>
      <c r="E4114">
        <v>1</v>
      </c>
      <c r="F4114">
        <v>5</v>
      </c>
      <c r="G4114" t="s">
        <v>9</v>
      </c>
      <c r="H4114">
        <v>1</v>
      </c>
    </row>
    <row r="4115" spans="1:8" x14ac:dyDescent="0.45">
      <c r="A4115" t="s">
        <v>3132</v>
      </c>
      <c r="B4115" t="s">
        <v>5724</v>
      </c>
      <c r="C4115" t="s">
        <v>5937</v>
      </c>
      <c r="D4115" t="s">
        <v>133</v>
      </c>
      <c r="E4115">
        <v>1</v>
      </c>
      <c r="F4115">
        <v>5</v>
      </c>
      <c r="G4115" t="s">
        <v>14</v>
      </c>
      <c r="H4115">
        <v>1</v>
      </c>
    </row>
    <row r="4116" spans="1:8" x14ac:dyDescent="0.45">
      <c r="A4116" t="s">
        <v>3132</v>
      </c>
      <c r="B4116" t="s">
        <v>5724</v>
      </c>
      <c r="C4116" t="s">
        <v>5937</v>
      </c>
      <c r="D4116" t="s">
        <v>133</v>
      </c>
      <c r="E4116">
        <v>1</v>
      </c>
      <c r="F4116">
        <v>5</v>
      </c>
      <c r="G4116" t="s">
        <v>16</v>
      </c>
      <c r="H4116">
        <v>1</v>
      </c>
    </row>
    <row r="4117" spans="1:8" x14ac:dyDescent="0.45">
      <c r="A4117" t="s">
        <v>4899</v>
      </c>
      <c r="B4117" t="s">
        <v>5637</v>
      </c>
      <c r="C4117" t="s">
        <v>5850</v>
      </c>
      <c r="D4117" t="s">
        <v>34</v>
      </c>
      <c r="E4117">
        <v>1</v>
      </c>
      <c r="F4117">
        <v>4</v>
      </c>
      <c r="G4117" t="s">
        <v>14</v>
      </c>
      <c r="H4117">
        <v>1</v>
      </c>
    </row>
    <row r="4118" spans="1:8" x14ac:dyDescent="0.45">
      <c r="A4118" t="s">
        <v>579</v>
      </c>
      <c r="B4118" t="s">
        <v>5631</v>
      </c>
      <c r="C4118" t="s">
        <v>5844</v>
      </c>
      <c r="D4118" t="s">
        <v>34</v>
      </c>
      <c r="E4118">
        <v>1</v>
      </c>
      <c r="F4118">
        <v>2</v>
      </c>
      <c r="G4118" t="s">
        <v>10</v>
      </c>
      <c r="H4118">
        <v>1</v>
      </c>
    </row>
    <row r="4119" spans="1:8" x14ac:dyDescent="0.45">
      <c r="A4119" t="s">
        <v>2017</v>
      </c>
      <c r="B4119" t="s">
        <v>5651</v>
      </c>
      <c r="C4119" t="s">
        <v>5864</v>
      </c>
      <c r="D4119" t="s">
        <v>34</v>
      </c>
      <c r="E4119">
        <v>1</v>
      </c>
      <c r="F4119">
        <v>5</v>
      </c>
      <c r="G4119" t="s">
        <v>9</v>
      </c>
      <c r="H4119">
        <v>1</v>
      </c>
    </row>
    <row r="4120" spans="1:8" x14ac:dyDescent="0.45">
      <c r="A4120" t="s">
        <v>2017</v>
      </c>
      <c r="B4120" t="s">
        <v>5651</v>
      </c>
      <c r="C4120" t="s">
        <v>5864</v>
      </c>
      <c r="D4120" t="s">
        <v>34</v>
      </c>
      <c r="E4120">
        <v>1</v>
      </c>
      <c r="F4120">
        <v>5</v>
      </c>
      <c r="G4120" t="s">
        <v>10</v>
      </c>
      <c r="H4120">
        <v>1</v>
      </c>
    </row>
    <row r="4121" spans="1:8" x14ac:dyDescent="0.45">
      <c r="A4121" t="s">
        <v>2017</v>
      </c>
      <c r="B4121" t="s">
        <v>5651</v>
      </c>
      <c r="C4121" t="s">
        <v>5864</v>
      </c>
      <c r="D4121" t="s">
        <v>34</v>
      </c>
      <c r="E4121">
        <v>1</v>
      </c>
      <c r="F4121">
        <v>5</v>
      </c>
      <c r="G4121" t="s">
        <v>8</v>
      </c>
      <c r="H4121">
        <v>1</v>
      </c>
    </row>
    <row r="4122" spans="1:8" x14ac:dyDescent="0.45">
      <c r="A4122" t="s">
        <v>2017</v>
      </c>
      <c r="B4122" t="s">
        <v>5651</v>
      </c>
      <c r="C4122" t="s">
        <v>5864</v>
      </c>
      <c r="D4122" t="s">
        <v>34</v>
      </c>
      <c r="E4122">
        <v>1</v>
      </c>
      <c r="F4122">
        <v>5</v>
      </c>
      <c r="G4122" t="s">
        <v>14</v>
      </c>
      <c r="H4122">
        <v>1</v>
      </c>
    </row>
    <row r="4123" spans="1:8" x14ac:dyDescent="0.45">
      <c r="A4123" t="s">
        <v>3448</v>
      </c>
      <c r="B4123" t="s">
        <v>5636</v>
      </c>
      <c r="C4123" t="s">
        <v>5849</v>
      </c>
      <c r="D4123" t="s">
        <v>133</v>
      </c>
      <c r="E4123">
        <v>1</v>
      </c>
      <c r="F4123">
        <v>4</v>
      </c>
      <c r="G4123" t="s">
        <v>14</v>
      </c>
      <c r="H4123">
        <v>1</v>
      </c>
    </row>
    <row r="4124" spans="1:8" x14ac:dyDescent="0.45">
      <c r="A4124" t="s">
        <v>3448</v>
      </c>
      <c r="B4124" t="s">
        <v>5636</v>
      </c>
      <c r="C4124" t="s">
        <v>5849</v>
      </c>
      <c r="D4124" t="s">
        <v>133</v>
      </c>
      <c r="E4124">
        <v>1</v>
      </c>
      <c r="F4124">
        <v>4</v>
      </c>
      <c r="G4124" t="s">
        <v>10</v>
      </c>
      <c r="H4124">
        <v>1</v>
      </c>
    </row>
    <row r="4125" spans="1:8" x14ac:dyDescent="0.45">
      <c r="A4125" t="s">
        <v>3448</v>
      </c>
      <c r="B4125" t="s">
        <v>5636</v>
      </c>
      <c r="C4125" t="s">
        <v>5849</v>
      </c>
      <c r="D4125" t="s">
        <v>133</v>
      </c>
      <c r="E4125">
        <v>1</v>
      </c>
      <c r="F4125">
        <v>4</v>
      </c>
      <c r="G4125" t="s">
        <v>8</v>
      </c>
      <c r="H4125">
        <v>1</v>
      </c>
    </row>
    <row r="4126" spans="1:8" x14ac:dyDescent="0.45">
      <c r="A4126" t="s">
        <v>4571</v>
      </c>
      <c r="B4126" t="s">
        <v>5667</v>
      </c>
      <c r="C4126" t="s">
        <v>5880</v>
      </c>
      <c r="D4126" t="s">
        <v>40</v>
      </c>
      <c r="E4126">
        <v>1</v>
      </c>
      <c r="F4126">
        <v>4</v>
      </c>
      <c r="G4126" t="s">
        <v>8</v>
      </c>
      <c r="H4126">
        <v>1</v>
      </c>
    </row>
    <row r="4127" spans="1:8" x14ac:dyDescent="0.45">
      <c r="A4127" t="s">
        <v>4571</v>
      </c>
      <c r="B4127" t="s">
        <v>5667</v>
      </c>
      <c r="C4127" t="s">
        <v>5880</v>
      </c>
      <c r="D4127" t="s">
        <v>40</v>
      </c>
      <c r="E4127">
        <v>1</v>
      </c>
      <c r="F4127">
        <v>4</v>
      </c>
      <c r="G4127" t="s">
        <v>16</v>
      </c>
      <c r="H4127">
        <v>1</v>
      </c>
    </row>
    <row r="4128" spans="1:8" x14ac:dyDescent="0.45">
      <c r="A4128" t="s">
        <v>4571</v>
      </c>
      <c r="B4128" t="s">
        <v>5667</v>
      </c>
      <c r="C4128" t="s">
        <v>5880</v>
      </c>
      <c r="D4128" t="s">
        <v>40</v>
      </c>
      <c r="E4128">
        <v>1</v>
      </c>
      <c r="F4128">
        <v>4</v>
      </c>
      <c r="G4128" t="s">
        <v>9</v>
      </c>
      <c r="H4128">
        <v>1</v>
      </c>
    </row>
    <row r="4129" spans="1:8" x14ac:dyDescent="0.45">
      <c r="A4129" t="s">
        <v>129</v>
      </c>
      <c r="B4129" t="s">
        <v>5771</v>
      </c>
      <c r="C4129" t="s">
        <v>5984</v>
      </c>
      <c r="D4129" t="s">
        <v>40</v>
      </c>
      <c r="E4129">
        <v>1</v>
      </c>
      <c r="F4129">
        <v>3</v>
      </c>
      <c r="G4129" t="s">
        <v>8</v>
      </c>
      <c r="H4129">
        <v>1</v>
      </c>
    </row>
    <row r="4130" spans="1:8" x14ac:dyDescent="0.45">
      <c r="A4130" t="s">
        <v>1008</v>
      </c>
      <c r="B4130" t="s">
        <v>5687</v>
      </c>
      <c r="C4130" t="s">
        <v>5900</v>
      </c>
      <c r="D4130" t="s">
        <v>133</v>
      </c>
      <c r="E4130">
        <v>1</v>
      </c>
      <c r="F4130">
        <v>5</v>
      </c>
      <c r="G4130" t="s">
        <v>14</v>
      </c>
      <c r="H4130">
        <v>1</v>
      </c>
    </row>
    <row r="4131" spans="1:8" x14ac:dyDescent="0.45">
      <c r="A4131" t="s">
        <v>1008</v>
      </c>
      <c r="B4131" t="s">
        <v>5687</v>
      </c>
      <c r="C4131" t="s">
        <v>5900</v>
      </c>
      <c r="D4131" t="s">
        <v>133</v>
      </c>
      <c r="E4131">
        <v>1</v>
      </c>
      <c r="F4131">
        <v>5</v>
      </c>
      <c r="G4131" t="s">
        <v>10</v>
      </c>
      <c r="H4131">
        <v>1</v>
      </c>
    </row>
    <row r="4132" spans="1:8" x14ac:dyDescent="0.45">
      <c r="A4132" t="s">
        <v>1008</v>
      </c>
      <c r="B4132" t="s">
        <v>5687</v>
      </c>
      <c r="C4132" t="s">
        <v>5900</v>
      </c>
      <c r="D4132" t="s">
        <v>133</v>
      </c>
      <c r="E4132">
        <v>1</v>
      </c>
      <c r="F4132">
        <v>5</v>
      </c>
      <c r="G4132" t="s">
        <v>9</v>
      </c>
      <c r="H4132">
        <v>1</v>
      </c>
    </row>
    <row r="4133" spans="1:8" x14ac:dyDescent="0.45">
      <c r="A4133" t="s">
        <v>5179</v>
      </c>
      <c r="B4133" t="s">
        <v>5632</v>
      </c>
      <c r="C4133" t="s">
        <v>5845</v>
      </c>
      <c r="D4133" t="s">
        <v>40</v>
      </c>
      <c r="E4133">
        <v>1</v>
      </c>
      <c r="F4133">
        <v>6</v>
      </c>
      <c r="G4133" t="s">
        <v>9</v>
      </c>
      <c r="H4133">
        <v>1</v>
      </c>
    </row>
    <row r="4134" spans="1:8" x14ac:dyDescent="0.45">
      <c r="A4134" t="s">
        <v>5179</v>
      </c>
      <c r="B4134" t="s">
        <v>5632</v>
      </c>
      <c r="C4134" t="s">
        <v>5845</v>
      </c>
      <c r="D4134" t="s">
        <v>40</v>
      </c>
      <c r="E4134">
        <v>1</v>
      </c>
      <c r="F4134">
        <v>6</v>
      </c>
      <c r="G4134" t="s">
        <v>8</v>
      </c>
      <c r="H4134">
        <v>1</v>
      </c>
    </row>
    <row r="4135" spans="1:8" x14ac:dyDescent="0.45">
      <c r="A4135" t="s">
        <v>5179</v>
      </c>
      <c r="B4135" t="s">
        <v>5632</v>
      </c>
      <c r="C4135" t="s">
        <v>5845</v>
      </c>
      <c r="D4135" t="s">
        <v>40</v>
      </c>
      <c r="E4135">
        <v>1</v>
      </c>
      <c r="F4135">
        <v>6</v>
      </c>
      <c r="G4135" t="s">
        <v>10</v>
      </c>
      <c r="H4135">
        <v>1</v>
      </c>
    </row>
    <row r="4136" spans="1:8" x14ac:dyDescent="0.45">
      <c r="A4136" t="s">
        <v>5179</v>
      </c>
      <c r="B4136" t="s">
        <v>5632</v>
      </c>
      <c r="C4136" t="s">
        <v>5845</v>
      </c>
      <c r="D4136" t="s">
        <v>40</v>
      </c>
      <c r="E4136">
        <v>1</v>
      </c>
      <c r="F4136">
        <v>6</v>
      </c>
      <c r="G4136" t="s">
        <v>14</v>
      </c>
      <c r="H4136">
        <v>1</v>
      </c>
    </row>
    <row r="4137" spans="1:8" x14ac:dyDescent="0.45">
      <c r="A4137" t="s">
        <v>4105</v>
      </c>
      <c r="B4137" t="s">
        <v>5714</v>
      </c>
      <c r="C4137" t="s">
        <v>5927</v>
      </c>
      <c r="D4137" t="s">
        <v>40</v>
      </c>
      <c r="E4137">
        <v>1</v>
      </c>
      <c r="F4137">
        <v>3</v>
      </c>
      <c r="G4137" t="s">
        <v>16</v>
      </c>
      <c r="H4137">
        <v>1</v>
      </c>
    </row>
    <row r="4138" spans="1:8" x14ac:dyDescent="0.45">
      <c r="A4138" t="s">
        <v>2679</v>
      </c>
      <c r="B4138" t="s">
        <v>5623</v>
      </c>
      <c r="C4138" t="s">
        <v>5836</v>
      </c>
      <c r="D4138" t="s">
        <v>34</v>
      </c>
      <c r="E4138">
        <v>1</v>
      </c>
      <c r="F4138">
        <v>4</v>
      </c>
      <c r="G4138" t="s">
        <v>8</v>
      </c>
      <c r="H4138">
        <v>1</v>
      </c>
    </row>
    <row r="4139" spans="1:8" x14ac:dyDescent="0.45">
      <c r="A4139" t="s">
        <v>2679</v>
      </c>
      <c r="B4139" t="s">
        <v>5623</v>
      </c>
      <c r="C4139" t="s">
        <v>5836</v>
      </c>
      <c r="D4139" t="s">
        <v>34</v>
      </c>
      <c r="E4139">
        <v>1</v>
      </c>
      <c r="F4139">
        <v>4</v>
      </c>
      <c r="G4139" t="s">
        <v>10</v>
      </c>
      <c r="H4139">
        <v>1</v>
      </c>
    </row>
    <row r="4140" spans="1:8" x14ac:dyDescent="0.45">
      <c r="A4140" t="s">
        <v>2679</v>
      </c>
      <c r="B4140" t="s">
        <v>5623</v>
      </c>
      <c r="C4140" t="s">
        <v>5836</v>
      </c>
      <c r="D4140" t="s">
        <v>34</v>
      </c>
      <c r="E4140">
        <v>1</v>
      </c>
      <c r="F4140">
        <v>4</v>
      </c>
      <c r="G4140" t="s">
        <v>16</v>
      </c>
      <c r="H4140">
        <v>1</v>
      </c>
    </row>
    <row r="4141" spans="1:8" x14ac:dyDescent="0.45">
      <c r="A4141" t="s">
        <v>2601</v>
      </c>
      <c r="B4141" t="s">
        <v>5631</v>
      </c>
      <c r="C4141" t="s">
        <v>5844</v>
      </c>
      <c r="D4141" t="s">
        <v>40</v>
      </c>
      <c r="E4141">
        <v>1</v>
      </c>
      <c r="F4141">
        <v>3</v>
      </c>
      <c r="G4141" t="s">
        <v>9</v>
      </c>
      <c r="H4141">
        <v>1</v>
      </c>
    </row>
    <row r="4142" spans="1:8" x14ac:dyDescent="0.45">
      <c r="A4142" t="s">
        <v>2601</v>
      </c>
      <c r="B4142" t="s">
        <v>5631</v>
      </c>
      <c r="C4142" t="s">
        <v>5844</v>
      </c>
      <c r="D4142" t="s">
        <v>40</v>
      </c>
      <c r="E4142">
        <v>1</v>
      </c>
      <c r="F4142">
        <v>3</v>
      </c>
      <c r="G4142" t="s">
        <v>10</v>
      </c>
      <c r="H4142">
        <v>1</v>
      </c>
    </row>
    <row r="4143" spans="1:8" x14ac:dyDescent="0.45">
      <c r="A4143" t="s">
        <v>1486</v>
      </c>
      <c r="B4143" t="s">
        <v>5631</v>
      </c>
      <c r="C4143" t="s">
        <v>5844</v>
      </c>
      <c r="D4143" t="s">
        <v>34</v>
      </c>
      <c r="E4143">
        <v>1</v>
      </c>
      <c r="F4143">
        <v>4</v>
      </c>
      <c r="G4143" t="s">
        <v>8</v>
      </c>
      <c r="H4143">
        <v>1</v>
      </c>
    </row>
    <row r="4144" spans="1:8" x14ac:dyDescent="0.45">
      <c r="A4144" t="s">
        <v>1486</v>
      </c>
      <c r="B4144" t="s">
        <v>5631</v>
      </c>
      <c r="C4144" t="s">
        <v>5844</v>
      </c>
      <c r="D4144" t="s">
        <v>34</v>
      </c>
      <c r="E4144">
        <v>1</v>
      </c>
      <c r="F4144">
        <v>4</v>
      </c>
      <c r="G4144" t="s">
        <v>14</v>
      </c>
      <c r="H4144">
        <v>1</v>
      </c>
    </row>
    <row r="4145" spans="1:8" x14ac:dyDescent="0.45">
      <c r="A4145" t="s">
        <v>1486</v>
      </c>
      <c r="B4145" t="s">
        <v>5631</v>
      </c>
      <c r="C4145" t="s">
        <v>5844</v>
      </c>
      <c r="D4145" t="s">
        <v>34</v>
      </c>
      <c r="E4145">
        <v>1</v>
      </c>
      <c r="F4145">
        <v>4</v>
      </c>
      <c r="G4145" t="s">
        <v>10</v>
      </c>
      <c r="H4145">
        <v>1</v>
      </c>
    </row>
    <row r="4146" spans="1:8" x14ac:dyDescent="0.45">
      <c r="A4146" t="s">
        <v>5119</v>
      </c>
      <c r="B4146" t="s">
        <v>5632</v>
      </c>
      <c r="C4146" t="s">
        <v>5845</v>
      </c>
      <c r="D4146" t="s">
        <v>34</v>
      </c>
      <c r="E4146">
        <v>1</v>
      </c>
      <c r="F4146">
        <v>1</v>
      </c>
      <c r="G4146" t="s">
        <v>9</v>
      </c>
      <c r="H4146">
        <v>1</v>
      </c>
    </row>
    <row r="4147" spans="1:8" x14ac:dyDescent="0.45">
      <c r="A4147" t="s">
        <v>3706</v>
      </c>
      <c r="B4147" t="s">
        <v>5624</v>
      </c>
      <c r="C4147" t="s">
        <v>5837</v>
      </c>
      <c r="D4147" t="s">
        <v>40</v>
      </c>
      <c r="E4147">
        <v>1</v>
      </c>
      <c r="F4147">
        <v>2</v>
      </c>
      <c r="G4147" t="s">
        <v>8</v>
      </c>
      <c r="H4147">
        <v>1</v>
      </c>
    </row>
    <row r="4148" spans="1:8" x14ac:dyDescent="0.45">
      <c r="A4148" t="s">
        <v>3164</v>
      </c>
      <c r="B4148" t="s">
        <v>5623</v>
      </c>
      <c r="C4148" t="s">
        <v>5836</v>
      </c>
      <c r="D4148" t="s">
        <v>40</v>
      </c>
      <c r="E4148">
        <v>1</v>
      </c>
      <c r="F4148">
        <v>4</v>
      </c>
      <c r="G4148" t="s">
        <v>8</v>
      </c>
      <c r="H4148">
        <v>1</v>
      </c>
    </row>
    <row r="4149" spans="1:8" x14ac:dyDescent="0.45">
      <c r="A4149" t="s">
        <v>3164</v>
      </c>
      <c r="B4149" t="s">
        <v>5623</v>
      </c>
      <c r="C4149" t="s">
        <v>5836</v>
      </c>
      <c r="D4149" t="s">
        <v>40</v>
      </c>
      <c r="E4149">
        <v>1</v>
      </c>
      <c r="F4149">
        <v>4</v>
      </c>
      <c r="G4149" t="s">
        <v>10</v>
      </c>
      <c r="H4149">
        <v>1</v>
      </c>
    </row>
    <row r="4150" spans="1:8" x14ac:dyDescent="0.45">
      <c r="A4150" t="s">
        <v>3164</v>
      </c>
      <c r="B4150" t="s">
        <v>5623</v>
      </c>
      <c r="C4150" t="s">
        <v>5836</v>
      </c>
      <c r="D4150" t="s">
        <v>40</v>
      </c>
      <c r="E4150">
        <v>1</v>
      </c>
      <c r="F4150">
        <v>4</v>
      </c>
      <c r="G4150" t="s">
        <v>14</v>
      </c>
      <c r="H4150">
        <v>1</v>
      </c>
    </row>
    <row r="4151" spans="1:8" x14ac:dyDescent="0.45">
      <c r="A4151" t="s">
        <v>5455</v>
      </c>
      <c r="B4151" t="s">
        <v>5627</v>
      </c>
      <c r="C4151" t="s">
        <v>5840</v>
      </c>
      <c r="D4151" t="s">
        <v>40</v>
      </c>
      <c r="E4151">
        <v>1</v>
      </c>
      <c r="F4151">
        <v>2</v>
      </c>
      <c r="G4151" t="s">
        <v>8</v>
      </c>
      <c r="H4151">
        <v>1</v>
      </c>
    </row>
    <row r="4152" spans="1:8" x14ac:dyDescent="0.45">
      <c r="A4152" t="s">
        <v>917</v>
      </c>
      <c r="B4152" t="s">
        <v>5626</v>
      </c>
      <c r="C4152" t="s">
        <v>5839</v>
      </c>
      <c r="D4152" t="s">
        <v>34</v>
      </c>
      <c r="E4152">
        <v>1</v>
      </c>
      <c r="F4152">
        <v>5</v>
      </c>
      <c r="G4152" t="s">
        <v>10</v>
      </c>
      <c r="H4152">
        <v>1</v>
      </c>
    </row>
    <row r="4153" spans="1:8" x14ac:dyDescent="0.45">
      <c r="A4153" t="s">
        <v>917</v>
      </c>
      <c r="B4153" t="s">
        <v>5626</v>
      </c>
      <c r="C4153" t="s">
        <v>5839</v>
      </c>
      <c r="D4153" t="s">
        <v>34</v>
      </c>
      <c r="E4153">
        <v>1</v>
      </c>
      <c r="F4153">
        <v>5</v>
      </c>
      <c r="G4153" t="s">
        <v>9</v>
      </c>
      <c r="H4153">
        <v>1</v>
      </c>
    </row>
    <row r="4154" spans="1:8" x14ac:dyDescent="0.45">
      <c r="A4154" t="s">
        <v>917</v>
      </c>
      <c r="B4154" t="s">
        <v>5626</v>
      </c>
      <c r="C4154" t="s">
        <v>5839</v>
      </c>
      <c r="D4154" t="s">
        <v>34</v>
      </c>
      <c r="E4154">
        <v>1</v>
      </c>
      <c r="F4154">
        <v>5</v>
      </c>
      <c r="G4154" t="s">
        <v>8</v>
      </c>
      <c r="H4154">
        <v>1</v>
      </c>
    </row>
    <row r="4155" spans="1:8" x14ac:dyDescent="0.45">
      <c r="A4155" t="s">
        <v>917</v>
      </c>
      <c r="B4155" t="s">
        <v>5626</v>
      </c>
      <c r="C4155" t="s">
        <v>5839</v>
      </c>
      <c r="D4155" t="s">
        <v>34</v>
      </c>
      <c r="E4155">
        <v>1</v>
      </c>
      <c r="F4155">
        <v>5</v>
      </c>
      <c r="G4155" t="s">
        <v>16</v>
      </c>
      <c r="H4155">
        <v>1</v>
      </c>
    </row>
    <row r="4156" spans="1:8" x14ac:dyDescent="0.45">
      <c r="A4156" t="s">
        <v>2574</v>
      </c>
      <c r="B4156" t="s">
        <v>5641</v>
      </c>
      <c r="C4156" t="s">
        <v>5854</v>
      </c>
      <c r="D4156" t="s">
        <v>34</v>
      </c>
      <c r="E4156">
        <v>1</v>
      </c>
      <c r="F4156">
        <v>3</v>
      </c>
      <c r="G4156" t="s">
        <v>16</v>
      </c>
      <c r="H4156">
        <v>1</v>
      </c>
    </row>
    <row r="4157" spans="1:8" x14ac:dyDescent="0.45">
      <c r="A4157" t="s">
        <v>3515</v>
      </c>
      <c r="B4157" t="s">
        <v>5663</v>
      </c>
      <c r="C4157" t="s">
        <v>5876</v>
      </c>
      <c r="D4157" t="s">
        <v>40</v>
      </c>
      <c r="E4157">
        <v>1</v>
      </c>
      <c r="F4157">
        <v>4</v>
      </c>
      <c r="G4157" t="s">
        <v>16</v>
      </c>
      <c r="H4157">
        <v>1</v>
      </c>
    </row>
    <row r="4158" spans="1:8" x14ac:dyDescent="0.45">
      <c r="A4158" t="s">
        <v>3515</v>
      </c>
      <c r="B4158" t="s">
        <v>5663</v>
      </c>
      <c r="C4158" t="s">
        <v>5876</v>
      </c>
      <c r="D4158" t="s">
        <v>40</v>
      </c>
      <c r="E4158">
        <v>1</v>
      </c>
      <c r="F4158">
        <v>4</v>
      </c>
      <c r="G4158" t="s">
        <v>10</v>
      </c>
      <c r="H4158">
        <v>1</v>
      </c>
    </row>
    <row r="4159" spans="1:8" x14ac:dyDescent="0.45">
      <c r="A4159" t="s">
        <v>1884</v>
      </c>
      <c r="B4159" t="s">
        <v>5687</v>
      </c>
      <c r="C4159" t="s">
        <v>5900</v>
      </c>
      <c r="D4159" t="s">
        <v>34</v>
      </c>
      <c r="E4159">
        <v>1</v>
      </c>
      <c r="F4159">
        <v>5</v>
      </c>
      <c r="G4159" t="s">
        <v>9</v>
      </c>
      <c r="H4159">
        <v>1</v>
      </c>
    </row>
    <row r="4160" spans="1:8" x14ac:dyDescent="0.45">
      <c r="A4160" t="s">
        <v>1884</v>
      </c>
      <c r="B4160" t="s">
        <v>5687</v>
      </c>
      <c r="C4160" t="s">
        <v>5900</v>
      </c>
      <c r="D4160" t="s">
        <v>34</v>
      </c>
      <c r="E4160">
        <v>1</v>
      </c>
      <c r="F4160">
        <v>5</v>
      </c>
      <c r="G4160" t="s">
        <v>8</v>
      </c>
      <c r="H4160">
        <v>1</v>
      </c>
    </row>
    <row r="4161" spans="1:8" x14ac:dyDescent="0.45">
      <c r="A4161" t="s">
        <v>1884</v>
      </c>
      <c r="B4161" t="s">
        <v>5687</v>
      </c>
      <c r="C4161" t="s">
        <v>5900</v>
      </c>
      <c r="D4161" t="s">
        <v>34</v>
      </c>
      <c r="E4161">
        <v>1</v>
      </c>
      <c r="F4161">
        <v>5</v>
      </c>
      <c r="G4161" t="s">
        <v>14</v>
      </c>
      <c r="H4161">
        <v>1</v>
      </c>
    </row>
    <row r="4162" spans="1:8" x14ac:dyDescent="0.45">
      <c r="A4162" t="s">
        <v>1884</v>
      </c>
      <c r="B4162" t="s">
        <v>5687</v>
      </c>
      <c r="C4162" t="s">
        <v>5900</v>
      </c>
      <c r="D4162" t="s">
        <v>34</v>
      </c>
      <c r="E4162">
        <v>1</v>
      </c>
      <c r="F4162">
        <v>5</v>
      </c>
      <c r="G4162" t="s">
        <v>10</v>
      </c>
      <c r="H4162">
        <v>1</v>
      </c>
    </row>
    <row r="4163" spans="1:8" x14ac:dyDescent="0.45">
      <c r="A4163" t="s">
        <v>3163</v>
      </c>
      <c r="B4163" t="s">
        <v>5670</v>
      </c>
      <c r="C4163" t="s">
        <v>5883</v>
      </c>
      <c r="D4163" t="s">
        <v>34</v>
      </c>
      <c r="E4163">
        <v>1</v>
      </c>
      <c r="F4163">
        <v>3</v>
      </c>
      <c r="G4163" t="s">
        <v>16</v>
      </c>
      <c r="H4163">
        <v>1</v>
      </c>
    </row>
    <row r="4164" spans="1:8" x14ac:dyDescent="0.45">
      <c r="A4164" t="s">
        <v>4442</v>
      </c>
      <c r="B4164" t="s">
        <v>5692</v>
      </c>
      <c r="C4164" t="s">
        <v>5905</v>
      </c>
      <c r="D4164" t="s">
        <v>34</v>
      </c>
      <c r="E4164">
        <v>1</v>
      </c>
      <c r="F4164">
        <v>2</v>
      </c>
      <c r="G4164" t="s">
        <v>14</v>
      </c>
      <c r="H4164">
        <v>1</v>
      </c>
    </row>
    <row r="4165" spans="1:8" x14ac:dyDescent="0.45">
      <c r="A4165" t="s">
        <v>4442</v>
      </c>
      <c r="B4165" t="s">
        <v>5692</v>
      </c>
      <c r="C4165" t="s">
        <v>5905</v>
      </c>
      <c r="D4165" t="s">
        <v>34</v>
      </c>
      <c r="E4165">
        <v>1</v>
      </c>
      <c r="F4165">
        <v>2</v>
      </c>
      <c r="G4165" t="s">
        <v>16</v>
      </c>
      <c r="H4165">
        <v>1</v>
      </c>
    </row>
    <row r="4166" spans="1:8" x14ac:dyDescent="0.45">
      <c r="A4166" t="s">
        <v>1544</v>
      </c>
      <c r="B4166" t="s">
        <v>5654</v>
      </c>
      <c r="C4166" t="s">
        <v>5867</v>
      </c>
      <c r="D4166" t="s">
        <v>34</v>
      </c>
      <c r="E4166">
        <v>1</v>
      </c>
      <c r="F4166">
        <v>4</v>
      </c>
      <c r="G4166" t="s">
        <v>14</v>
      </c>
      <c r="H4166">
        <v>1</v>
      </c>
    </row>
    <row r="4167" spans="1:8" x14ac:dyDescent="0.45">
      <c r="A4167" t="s">
        <v>1544</v>
      </c>
      <c r="B4167" t="s">
        <v>5654</v>
      </c>
      <c r="C4167" t="s">
        <v>5867</v>
      </c>
      <c r="D4167" t="s">
        <v>34</v>
      </c>
      <c r="E4167">
        <v>1</v>
      </c>
      <c r="F4167">
        <v>4</v>
      </c>
      <c r="G4167" t="s">
        <v>8</v>
      </c>
      <c r="H4167">
        <v>1</v>
      </c>
    </row>
    <row r="4168" spans="1:8" x14ac:dyDescent="0.45">
      <c r="A4168" t="s">
        <v>1544</v>
      </c>
      <c r="B4168" t="s">
        <v>5654</v>
      </c>
      <c r="C4168" t="s">
        <v>5867</v>
      </c>
      <c r="D4168" t="s">
        <v>34</v>
      </c>
      <c r="E4168">
        <v>1</v>
      </c>
      <c r="F4168">
        <v>4</v>
      </c>
      <c r="G4168" t="s">
        <v>9</v>
      </c>
      <c r="H4168">
        <v>1</v>
      </c>
    </row>
    <row r="4169" spans="1:8" x14ac:dyDescent="0.45">
      <c r="A4169" t="s">
        <v>723</v>
      </c>
      <c r="B4169" t="s">
        <v>5631</v>
      </c>
      <c r="C4169" t="s">
        <v>5844</v>
      </c>
      <c r="D4169" t="s">
        <v>34</v>
      </c>
      <c r="E4169">
        <v>1</v>
      </c>
      <c r="F4169">
        <v>3</v>
      </c>
      <c r="G4169" t="s">
        <v>14</v>
      </c>
      <c r="H4169">
        <v>1</v>
      </c>
    </row>
    <row r="4170" spans="1:8" x14ac:dyDescent="0.45">
      <c r="A4170" t="s">
        <v>4740</v>
      </c>
      <c r="B4170" t="s">
        <v>5624</v>
      </c>
      <c r="C4170" t="s">
        <v>5837</v>
      </c>
      <c r="D4170" t="s">
        <v>34</v>
      </c>
      <c r="E4170">
        <v>1</v>
      </c>
      <c r="F4170">
        <v>4</v>
      </c>
      <c r="G4170" t="s">
        <v>8</v>
      </c>
      <c r="H4170">
        <v>1</v>
      </c>
    </row>
    <row r="4171" spans="1:8" x14ac:dyDescent="0.45">
      <c r="A4171" t="s">
        <v>4740</v>
      </c>
      <c r="B4171" t="s">
        <v>5624</v>
      </c>
      <c r="C4171" t="s">
        <v>5837</v>
      </c>
      <c r="D4171" t="s">
        <v>34</v>
      </c>
      <c r="E4171">
        <v>1</v>
      </c>
      <c r="F4171">
        <v>4</v>
      </c>
      <c r="G4171" t="s">
        <v>14</v>
      </c>
      <c r="H4171">
        <v>1</v>
      </c>
    </row>
    <row r="4172" spans="1:8" x14ac:dyDescent="0.45">
      <c r="A4172" t="s">
        <v>4740</v>
      </c>
      <c r="B4172" t="s">
        <v>5624</v>
      </c>
      <c r="C4172" t="s">
        <v>5837</v>
      </c>
      <c r="D4172" t="s">
        <v>34</v>
      </c>
      <c r="E4172">
        <v>1</v>
      </c>
      <c r="F4172">
        <v>4</v>
      </c>
      <c r="G4172" t="s">
        <v>9</v>
      </c>
      <c r="H4172">
        <v>1</v>
      </c>
    </row>
    <row r="4173" spans="1:8" x14ac:dyDescent="0.45">
      <c r="A4173" t="s">
        <v>3650</v>
      </c>
      <c r="B4173" t="s">
        <v>5641</v>
      </c>
      <c r="C4173" t="s">
        <v>5854</v>
      </c>
      <c r="D4173" t="s">
        <v>34</v>
      </c>
      <c r="E4173">
        <v>1</v>
      </c>
      <c r="F4173">
        <v>3</v>
      </c>
      <c r="G4173" t="s">
        <v>9</v>
      </c>
      <c r="H4173">
        <v>1</v>
      </c>
    </row>
    <row r="4174" spans="1:8" x14ac:dyDescent="0.45">
      <c r="A4174" t="s">
        <v>3650</v>
      </c>
      <c r="B4174" t="s">
        <v>5641</v>
      </c>
      <c r="C4174" t="s">
        <v>5854</v>
      </c>
      <c r="D4174" t="s">
        <v>34</v>
      </c>
      <c r="E4174">
        <v>1</v>
      </c>
      <c r="F4174">
        <v>3</v>
      </c>
      <c r="G4174" t="s">
        <v>10</v>
      </c>
      <c r="H4174">
        <v>1</v>
      </c>
    </row>
    <row r="4175" spans="1:8" x14ac:dyDescent="0.45">
      <c r="A4175" t="s">
        <v>1067</v>
      </c>
      <c r="B4175" t="s">
        <v>5631</v>
      </c>
      <c r="C4175" t="s">
        <v>5844</v>
      </c>
      <c r="D4175" t="s">
        <v>40</v>
      </c>
      <c r="E4175">
        <v>1</v>
      </c>
      <c r="F4175">
        <v>5</v>
      </c>
      <c r="G4175" t="s">
        <v>10</v>
      </c>
      <c r="H4175">
        <v>1</v>
      </c>
    </row>
    <row r="4176" spans="1:8" x14ac:dyDescent="0.45">
      <c r="A4176" t="s">
        <v>1067</v>
      </c>
      <c r="B4176" t="s">
        <v>5631</v>
      </c>
      <c r="C4176" t="s">
        <v>5844</v>
      </c>
      <c r="D4176" t="s">
        <v>40</v>
      </c>
      <c r="E4176">
        <v>1</v>
      </c>
      <c r="F4176">
        <v>5</v>
      </c>
      <c r="G4176" t="s">
        <v>16</v>
      </c>
      <c r="H4176">
        <v>1</v>
      </c>
    </row>
    <row r="4177" spans="1:8" x14ac:dyDescent="0.45">
      <c r="A4177" t="s">
        <v>1067</v>
      </c>
      <c r="B4177" t="s">
        <v>5631</v>
      </c>
      <c r="C4177" t="s">
        <v>5844</v>
      </c>
      <c r="D4177" t="s">
        <v>40</v>
      </c>
      <c r="E4177">
        <v>1</v>
      </c>
      <c r="F4177">
        <v>5</v>
      </c>
      <c r="G4177" t="s">
        <v>8</v>
      </c>
      <c r="H4177">
        <v>1</v>
      </c>
    </row>
    <row r="4178" spans="1:8" x14ac:dyDescent="0.45">
      <c r="A4178" t="s">
        <v>5089</v>
      </c>
      <c r="B4178" t="s">
        <v>5679</v>
      </c>
      <c r="C4178" t="s">
        <v>5892</v>
      </c>
      <c r="D4178" t="s">
        <v>40</v>
      </c>
      <c r="E4178">
        <v>1</v>
      </c>
      <c r="F4178">
        <v>4</v>
      </c>
      <c r="G4178" t="s">
        <v>8</v>
      </c>
      <c r="H4178">
        <v>1</v>
      </c>
    </row>
    <row r="4179" spans="1:8" x14ac:dyDescent="0.45">
      <c r="A4179" t="s">
        <v>5089</v>
      </c>
      <c r="B4179" t="s">
        <v>5679</v>
      </c>
      <c r="C4179" t="s">
        <v>5892</v>
      </c>
      <c r="D4179" t="s">
        <v>40</v>
      </c>
      <c r="E4179">
        <v>1</v>
      </c>
      <c r="F4179">
        <v>4</v>
      </c>
      <c r="G4179" t="s">
        <v>10</v>
      </c>
      <c r="H4179">
        <v>1</v>
      </c>
    </row>
    <row r="4180" spans="1:8" x14ac:dyDescent="0.45">
      <c r="A4180" t="s">
        <v>5089</v>
      </c>
      <c r="B4180" t="s">
        <v>5679</v>
      </c>
      <c r="C4180" t="s">
        <v>5892</v>
      </c>
      <c r="D4180" t="s">
        <v>40</v>
      </c>
      <c r="E4180">
        <v>1</v>
      </c>
      <c r="F4180">
        <v>4</v>
      </c>
      <c r="G4180" t="s">
        <v>14</v>
      </c>
      <c r="H4180">
        <v>1</v>
      </c>
    </row>
    <row r="4181" spans="1:8" x14ac:dyDescent="0.45">
      <c r="A4181" t="s">
        <v>2043</v>
      </c>
      <c r="B4181" t="s">
        <v>5646</v>
      </c>
      <c r="C4181" t="s">
        <v>5859</v>
      </c>
      <c r="D4181" t="s">
        <v>40</v>
      </c>
      <c r="E4181">
        <v>1</v>
      </c>
      <c r="F4181">
        <v>4</v>
      </c>
      <c r="G4181" t="s">
        <v>10</v>
      </c>
      <c r="H4181">
        <v>1</v>
      </c>
    </row>
    <row r="4182" spans="1:8" x14ac:dyDescent="0.45">
      <c r="A4182" t="s">
        <v>3609</v>
      </c>
      <c r="B4182" t="s">
        <v>5655</v>
      </c>
      <c r="C4182" t="s">
        <v>5868</v>
      </c>
      <c r="D4182" t="s">
        <v>40</v>
      </c>
      <c r="E4182">
        <v>1</v>
      </c>
      <c r="F4182">
        <v>4</v>
      </c>
      <c r="G4182" t="s">
        <v>14</v>
      </c>
      <c r="H4182">
        <v>1</v>
      </c>
    </row>
    <row r="4183" spans="1:8" x14ac:dyDescent="0.45">
      <c r="A4183" t="s">
        <v>3609</v>
      </c>
      <c r="B4183" t="s">
        <v>5655</v>
      </c>
      <c r="C4183" t="s">
        <v>5868</v>
      </c>
      <c r="D4183" t="s">
        <v>40</v>
      </c>
      <c r="E4183">
        <v>1</v>
      </c>
      <c r="F4183">
        <v>4</v>
      </c>
      <c r="G4183" t="s">
        <v>8</v>
      </c>
      <c r="H4183">
        <v>1</v>
      </c>
    </row>
    <row r="4184" spans="1:8" x14ac:dyDescent="0.45">
      <c r="A4184" t="s">
        <v>3609</v>
      </c>
      <c r="B4184" t="s">
        <v>5655</v>
      </c>
      <c r="C4184" t="s">
        <v>5868</v>
      </c>
      <c r="D4184" t="s">
        <v>40</v>
      </c>
      <c r="E4184">
        <v>1</v>
      </c>
      <c r="F4184">
        <v>4</v>
      </c>
      <c r="G4184" t="s">
        <v>10</v>
      </c>
      <c r="H4184">
        <v>1</v>
      </c>
    </row>
    <row r="4185" spans="1:8" x14ac:dyDescent="0.45">
      <c r="A4185" t="s">
        <v>5616</v>
      </c>
      <c r="B4185" t="s">
        <v>5644</v>
      </c>
      <c r="C4185" t="s">
        <v>5857</v>
      </c>
      <c r="D4185" t="s">
        <v>40</v>
      </c>
      <c r="E4185">
        <v>1</v>
      </c>
      <c r="F4185">
        <v>2</v>
      </c>
      <c r="G4185" t="s">
        <v>8</v>
      </c>
      <c r="H4185">
        <v>1</v>
      </c>
    </row>
    <row r="4186" spans="1:8" x14ac:dyDescent="0.45">
      <c r="A4186" t="s">
        <v>1445</v>
      </c>
      <c r="B4186" t="s">
        <v>5631</v>
      </c>
      <c r="C4186" t="s">
        <v>5844</v>
      </c>
      <c r="D4186" t="s">
        <v>40</v>
      </c>
      <c r="E4186">
        <v>1</v>
      </c>
      <c r="F4186">
        <v>3</v>
      </c>
      <c r="G4186" t="s">
        <v>9</v>
      </c>
      <c r="H4186">
        <v>1</v>
      </c>
    </row>
    <row r="4187" spans="1:8" x14ac:dyDescent="0.45">
      <c r="A4187" t="s">
        <v>1445</v>
      </c>
      <c r="B4187" t="s">
        <v>5631</v>
      </c>
      <c r="C4187" t="s">
        <v>5844</v>
      </c>
      <c r="D4187" t="s">
        <v>40</v>
      </c>
      <c r="E4187">
        <v>1</v>
      </c>
      <c r="F4187">
        <v>3</v>
      </c>
      <c r="G4187" t="s">
        <v>8</v>
      </c>
      <c r="H4187">
        <v>1</v>
      </c>
    </row>
    <row r="4188" spans="1:8" x14ac:dyDescent="0.45">
      <c r="A4188" t="s">
        <v>1684</v>
      </c>
      <c r="B4188" t="s">
        <v>5692</v>
      </c>
      <c r="C4188" t="s">
        <v>5905</v>
      </c>
      <c r="D4188" t="s">
        <v>40</v>
      </c>
      <c r="E4188">
        <v>1</v>
      </c>
      <c r="F4188">
        <v>3</v>
      </c>
      <c r="G4188" t="s">
        <v>10</v>
      </c>
      <c r="H4188">
        <v>1</v>
      </c>
    </row>
    <row r="4189" spans="1:8" x14ac:dyDescent="0.45">
      <c r="A4189" t="s">
        <v>1684</v>
      </c>
      <c r="B4189" t="s">
        <v>5692</v>
      </c>
      <c r="C4189" t="s">
        <v>5905</v>
      </c>
      <c r="D4189" t="s">
        <v>40</v>
      </c>
      <c r="E4189">
        <v>1</v>
      </c>
      <c r="F4189">
        <v>3</v>
      </c>
      <c r="G4189" t="s">
        <v>9</v>
      </c>
      <c r="H4189">
        <v>1</v>
      </c>
    </row>
    <row r="4190" spans="1:8" x14ac:dyDescent="0.45">
      <c r="A4190" t="s">
        <v>3306</v>
      </c>
      <c r="B4190" t="s">
        <v>5663</v>
      </c>
      <c r="C4190" t="s">
        <v>5876</v>
      </c>
      <c r="D4190" t="s">
        <v>40</v>
      </c>
      <c r="E4190">
        <v>1</v>
      </c>
      <c r="F4190">
        <v>5</v>
      </c>
      <c r="G4190" t="s">
        <v>8</v>
      </c>
      <c r="H4190">
        <v>1</v>
      </c>
    </row>
    <row r="4191" spans="1:8" x14ac:dyDescent="0.45">
      <c r="A4191" t="s">
        <v>3306</v>
      </c>
      <c r="B4191" t="s">
        <v>5663</v>
      </c>
      <c r="C4191" t="s">
        <v>5876</v>
      </c>
      <c r="D4191" t="s">
        <v>40</v>
      </c>
      <c r="E4191">
        <v>1</v>
      </c>
      <c r="F4191">
        <v>5</v>
      </c>
      <c r="G4191" t="s">
        <v>9</v>
      </c>
      <c r="H4191">
        <v>1</v>
      </c>
    </row>
    <row r="4192" spans="1:8" x14ac:dyDescent="0.45">
      <c r="A4192" t="s">
        <v>3306</v>
      </c>
      <c r="B4192" t="s">
        <v>5663</v>
      </c>
      <c r="C4192" t="s">
        <v>5876</v>
      </c>
      <c r="D4192" t="s">
        <v>40</v>
      </c>
      <c r="E4192">
        <v>1</v>
      </c>
      <c r="F4192">
        <v>5</v>
      </c>
      <c r="G4192" t="s">
        <v>10</v>
      </c>
      <c r="H4192">
        <v>1</v>
      </c>
    </row>
    <row r="4193" spans="1:8" x14ac:dyDescent="0.45">
      <c r="A4193" t="s">
        <v>3306</v>
      </c>
      <c r="B4193" t="s">
        <v>5663</v>
      </c>
      <c r="C4193" t="s">
        <v>5876</v>
      </c>
      <c r="D4193" t="s">
        <v>40</v>
      </c>
      <c r="E4193">
        <v>1</v>
      </c>
      <c r="F4193">
        <v>5</v>
      </c>
      <c r="G4193" t="s">
        <v>16</v>
      </c>
      <c r="H4193">
        <v>1</v>
      </c>
    </row>
    <row r="4194" spans="1:8" x14ac:dyDescent="0.45">
      <c r="A4194" t="s">
        <v>4603</v>
      </c>
      <c r="B4194" t="s">
        <v>5644</v>
      </c>
      <c r="C4194" t="s">
        <v>5857</v>
      </c>
      <c r="D4194" t="s">
        <v>40</v>
      </c>
      <c r="E4194">
        <v>1</v>
      </c>
      <c r="F4194">
        <v>3</v>
      </c>
      <c r="G4194" t="s">
        <v>16</v>
      </c>
      <c r="H4194">
        <v>1</v>
      </c>
    </row>
    <row r="4195" spans="1:8" x14ac:dyDescent="0.45">
      <c r="A4195" t="s">
        <v>4603</v>
      </c>
      <c r="B4195" t="s">
        <v>5644</v>
      </c>
      <c r="C4195" t="s">
        <v>5857</v>
      </c>
      <c r="D4195" t="s">
        <v>40</v>
      </c>
      <c r="E4195">
        <v>1</v>
      </c>
      <c r="F4195">
        <v>3</v>
      </c>
      <c r="G4195" t="s">
        <v>10</v>
      </c>
      <c r="H4195">
        <v>1</v>
      </c>
    </row>
    <row r="4196" spans="1:8" x14ac:dyDescent="0.45">
      <c r="A4196" t="s">
        <v>397</v>
      </c>
      <c r="B4196" t="s">
        <v>5623</v>
      </c>
      <c r="C4196" t="s">
        <v>5836</v>
      </c>
      <c r="D4196" t="s">
        <v>34</v>
      </c>
      <c r="E4196">
        <v>1</v>
      </c>
      <c r="F4196">
        <v>3</v>
      </c>
      <c r="G4196" t="s">
        <v>9</v>
      </c>
      <c r="H4196">
        <v>1</v>
      </c>
    </row>
    <row r="4197" spans="1:8" x14ac:dyDescent="0.45">
      <c r="A4197" t="s">
        <v>397</v>
      </c>
      <c r="B4197" t="s">
        <v>5623</v>
      </c>
      <c r="C4197" t="s">
        <v>5836</v>
      </c>
      <c r="D4197" t="s">
        <v>34</v>
      </c>
      <c r="E4197">
        <v>1</v>
      </c>
      <c r="F4197">
        <v>3</v>
      </c>
      <c r="G4197" t="s">
        <v>10</v>
      </c>
      <c r="H4197">
        <v>1</v>
      </c>
    </row>
    <row r="4198" spans="1:8" x14ac:dyDescent="0.45">
      <c r="A4198" t="s">
        <v>1346</v>
      </c>
      <c r="B4198" t="s">
        <v>5631</v>
      </c>
      <c r="C4198" t="s">
        <v>5844</v>
      </c>
      <c r="D4198" t="s">
        <v>34</v>
      </c>
      <c r="E4198">
        <v>1</v>
      </c>
      <c r="F4198">
        <v>4</v>
      </c>
      <c r="G4198" t="s">
        <v>8</v>
      </c>
      <c r="H4198">
        <v>1</v>
      </c>
    </row>
    <row r="4199" spans="1:8" x14ac:dyDescent="0.45">
      <c r="A4199" t="s">
        <v>1346</v>
      </c>
      <c r="B4199" t="s">
        <v>5631</v>
      </c>
      <c r="C4199" t="s">
        <v>5844</v>
      </c>
      <c r="D4199" t="s">
        <v>34</v>
      </c>
      <c r="E4199">
        <v>1</v>
      </c>
      <c r="F4199">
        <v>4</v>
      </c>
      <c r="G4199" t="s">
        <v>14</v>
      </c>
      <c r="H4199">
        <v>1</v>
      </c>
    </row>
    <row r="4200" spans="1:8" x14ac:dyDescent="0.45">
      <c r="A4200" t="s">
        <v>1346</v>
      </c>
      <c r="B4200" t="s">
        <v>5631</v>
      </c>
      <c r="C4200" t="s">
        <v>5844</v>
      </c>
      <c r="D4200" t="s">
        <v>34</v>
      </c>
      <c r="E4200">
        <v>1</v>
      </c>
      <c r="F4200">
        <v>4</v>
      </c>
      <c r="G4200" t="s">
        <v>10</v>
      </c>
      <c r="H4200">
        <v>1</v>
      </c>
    </row>
    <row r="4201" spans="1:8" x14ac:dyDescent="0.45">
      <c r="A4201" t="s">
        <v>178</v>
      </c>
      <c r="B4201" t="s">
        <v>5658</v>
      </c>
      <c r="C4201" t="s">
        <v>5871</v>
      </c>
      <c r="D4201" t="s">
        <v>34</v>
      </c>
      <c r="E4201">
        <v>1</v>
      </c>
      <c r="F4201">
        <v>3</v>
      </c>
      <c r="G4201" t="s">
        <v>14</v>
      </c>
      <c r="H4201">
        <v>1</v>
      </c>
    </row>
    <row r="4202" spans="1:8" x14ac:dyDescent="0.45">
      <c r="A4202" t="s">
        <v>4916</v>
      </c>
      <c r="B4202" t="s">
        <v>5631</v>
      </c>
      <c r="C4202" t="s">
        <v>5844</v>
      </c>
      <c r="D4202" t="s">
        <v>40</v>
      </c>
      <c r="E4202">
        <v>1</v>
      </c>
      <c r="F4202">
        <v>3</v>
      </c>
      <c r="G4202" t="s">
        <v>14</v>
      </c>
      <c r="H4202">
        <v>1</v>
      </c>
    </row>
    <row r="4203" spans="1:8" x14ac:dyDescent="0.45">
      <c r="A4203" t="s">
        <v>4916</v>
      </c>
      <c r="B4203" t="s">
        <v>5631</v>
      </c>
      <c r="C4203" t="s">
        <v>5844</v>
      </c>
      <c r="D4203" t="s">
        <v>40</v>
      </c>
      <c r="E4203">
        <v>1</v>
      </c>
      <c r="F4203">
        <v>3</v>
      </c>
      <c r="G4203" t="s">
        <v>9</v>
      </c>
      <c r="H4203">
        <v>1</v>
      </c>
    </row>
    <row r="4204" spans="1:8" x14ac:dyDescent="0.45">
      <c r="A4204" t="s">
        <v>3491</v>
      </c>
      <c r="B4204" t="s">
        <v>5651</v>
      </c>
      <c r="C4204" t="s">
        <v>5864</v>
      </c>
      <c r="D4204" t="s">
        <v>34</v>
      </c>
      <c r="E4204">
        <v>1</v>
      </c>
      <c r="F4204">
        <v>4</v>
      </c>
      <c r="G4204" t="s">
        <v>14</v>
      </c>
      <c r="H4204">
        <v>1</v>
      </c>
    </row>
    <row r="4205" spans="1:8" x14ac:dyDescent="0.45">
      <c r="A4205" t="s">
        <v>3491</v>
      </c>
      <c r="B4205" t="s">
        <v>5651</v>
      </c>
      <c r="C4205" t="s">
        <v>5864</v>
      </c>
      <c r="D4205" t="s">
        <v>34</v>
      </c>
      <c r="E4205">
        <v>1</v>
      </c>
      <c r="F4205">
        <v>4</v>
      </c>
      <c r="G4205" t="s">
        <v>16</v>
      </c>
      <c r="H4205">
        <v>1</v>
      </c>
    </row>
    <row r="4206" spans="1:8" x14ac:dyDescent="0.45">
      <c r="A4206" t="s">
        <v>2406</v>
      </c>
      <c r="B4206" t="s">
        <v>5651</v>
      </c>
      <c r="C4206" t="s">
        <v>5864</v>
      </c>
      <c r="D4206" t="s">
        <v>133</v>
      </c>
      <c r="E4206">
        <v>1</v>
      </c>
      <c r="F4206">
        <v>2</v>
      </c>
      <c r="G4206" t="s">
        <v>9</v>
      </c>
      <c r="H4206">
        <v>1</v>
      </c>
    </row>
    <row r="4207" spans="1:8" x14ac:dyDescent="0.45">
      <c r="A4207" t="s">
        <v>2406</v>
      </c>
      <c r="B4207" t="s">
        <v>5651</v>
      </c>
      <c r="C4207" t="s">
        <v>5864</v>
      </c>
      <c r="D4207" t="s">
        <v>133</v>
      </c>
      <c r="E4207">
        <v>1</v>
      </c>
      <c r="F4207">
        <v>2</v>
      </c>
      <c r="G4207" t="s">
        <v>14</v>
      </c>
      <c r="H4207">
        <v>1</v>
      </c>
    </row>
    <row r="4208" spans="1:8" x14ac:dyDescent="0.45">
      <c r="A4208" t="s">
        <v>1255</v>
      </c>
      <c r="B4208" t="s">
        <v>5627</v>
      </c>
      <c r="C4208" t="s">
        <v>5840</v>
      </c>
      <c r="D4208" t="s">
        <v>40</v>
      </c>
      <c r="E4208">
        <v>1</v>
      </c>
      <c r="F4208">
        <v>4</v>
      </c>
      <c r="G4208" t="s">
        <v>8</v>
      </c>
      <c r="H4208">
        <v>1</v>
      </c>
    </row>
    <row r="4209" spans="1:8" x14ac:dyDescent="0.45">
      <c r="A4209" t="s">
        <v>1255</v>
      </c>
      <c r="B4209" t="s">
        <v>5627</v>
      </c>
      <c r="C4209" t="s">
        <v>5840</v>
      </c>
      <c r="D4209" t="s">
        <v>40</v>
      </c>
      <c r="E4209">
        <v>1</v>
      </c>
      <c r="F4209">
        <v>4</v>
      </c>
      <c r="G4209" t="s">
        <v>9</v>
      </c>
      <c r="H4209">
        <v>1</v>
      </c>
    </row>
    <row r="4210" spans="1:8" x14ac:dyDescent="0.45">
      <c r="A4210" t="s">
        <v>1255</v>
      </c>
      <c r="B4210" t="s">
        <v>5627</v>
      </c>
      <c r="C4210" t="s">
        <v>5840</v>
      </c>
      <c r="D4210" t="s">
        <v>40</v>
      </c>
      <c r="E4210">
        <v>1</v>
      </c>
      <c r="F4210">
        <v>4</v>
      </c>
      <c r="G4210" t="s">
        <v>16</v>
      </c>
      <c r="H4210">
        <v>1</v>
      </c>
    </row>
    <row r="4211" spans="1:8" x14ac:dyDescent="0.45">
      <c r="A4211" t="s">
        <v>5259</v>
      </c>
      <c r="B4211" t="s">
        <v>5697</v>
      </c>
      <c r="C4211" t="s">
        <v>5910</v>
      </c>
      <c r="D4211" t="s">
        <v>34</v>
      </c>
      <c r="E4211">
        <v>1</v>
      </c>
      <c r="F4211">
        <v>2</v>
      </c>
      <c r="G4211" t="s">
        <v>8</v>
      </c>
      <c r="H4211">
        <v>1</v>
      </c>
    </row>
    <row r="4212" spans="1:8" x14ac:dyDescent="0.45">
      <c r="A4212" t="s">
        <v>3846</v>
      </c>
      <c r="B4212" t="s">
        <v>5731</v>
      </c>
      <c r="C4212" t="s">
        <v>5944</v>
      </c>
      <c r="D4212" t="s">
        <v>34</v>
      </c>
      <c r="E4212">
        <v>1</v>
      </c>
      <c r="F4212">
        <v>3</v>
      </c>
      <c r="G4212" t="s">
        <v>16</v>
      </c>
      <c r="H4212">
        <v>1</v>
      </c>
    </row>
    <row r="4213" spans="1:8" x14ac:dyDescent="0.45">
      <c r="A4213" t="s">
        <v>3539</v>
      </c>
      <c r="B4213" t="s">
        <v>5644</v>
      </c>
      <c r="C4213" t="s">
        <v>5857</v>
      </c>
      <c r="D4213" t="s">
        <v>40</v>
      </c>
      <c r="E4213">
        <v>1</v>
      </c>
      <c r="F4213">
        <v>4</v>
      </c>
      <c r="G4213" t="s">
        <v>8</v>
      </c>
      <c r="H4213">
        <v>1</v>
      </c>
    </row>
    <row r="4214" spans="1:8" x14ac:dyDescent="0.45">
      <c r="A4214" t="s">
        <v>3539</v>
      </c>
      <c r="B4214" t="s">
        <v>5644</v>
      </c>
      <c r="C4214" t="s">
        <v>5857</v>
      </c>
      <c r="D4214" t="s">
        <v>40</v>
      </c>
      <c r="E4214">
        <v>1</v>
      </c>
      <c r="F4214">
        <v>4</v>
      </c>
      <c r="G4214" t="s">
        <v>9</v>
      </c>
      <c r="H4214">
        <v>1</v>
      </c>
    </row>
    <row r="4215" spans="1:8" x14ac:dyDescent="0.45">
      <c r="A4215" t="s">
        <v>3539</v>
      </c>
      <c r="B4215" t="s">
        <v>5644</v>
      </c>
      <c r="C4215" t="s">
        <v>5857</v>
      </c>
      <c r="D4215" t="s">
        <v>40</v>
      </c>
      <c r="E4215">
        <v>1</v>
      </c>
      <c r="F4215">
        <v>4</v>
      </c>
      <c r="G4215" t="s">
        <v>14</v>
      </c>
      <c r="H4215">
        <v>1</v>
      </c>
    </row>
    <row r="4216" spans="1:8" x14ac:dyDescent="0.45">
      <c r="A4216" t="s">
        <v>4802</v>
      </c>
      <c r="B4216" t="s">
        <v>5624</v>
      </c>
      <c r="C4216" t="s">
        <v>5837</v>
      </c>
      <c r="D4216" t="s">
        <v>34</v>
      </c>
      <c r="E4216">
        <v>1</v>
      </c>
      <c r="F4216">
        <v>4</v>
      </c>
      <c r="G4216" t="s">
        <v>14</v>
      </c>
      <c r="H4216">
        <v>1</v>
      </c>
    </row>
    <row r="4217" spans="1:8" x14ac:dyDescent="0.45">
      <c r="A4217" t="s">
        <v>4802</v>
      </c>
      <c r="B4217" t="s">
        <v>5624</v>
      </c>
      <c r="C4217" t="s">
        <v>5837</v>
      </c>
      <c r="D4217" t="s">
        <v>34</v>
      </c>
      <c r="E4217">
        <v>1</v>
      </c>
      <c r="F4217">
        <v>4</v>
      </c>
      <c r="G4217" t="s">
        <v>16</v>
      </c>
      <c r="H4217">
        <v>1</v>
      </c>
    </row>
    <row r="4218" spans="1:8" x14ac:dyDescent="0.45">
      <c r="A4218" t="s">
        <v>255</v>
      </c>
      <c r="B4218" t="s">
        <v>5698</v>
      </c>
      <c r="C4218" t="s">
        <v>5911</v>
      </c>
      <c r="D4218" t="s">
        <v>34</v>
      </c>
      <c r="E4218">
        <v>1</v>
      </c>
      <c r="F4218">
        <v>4</v>
      </c>
      <c r="G4218" t="s">
        <v>10</v>
      </c>
      <c r="H4218">
        <v>1</v>
      </c>
    </row>
    <row r="4219" spans="1:8" x14ac:dyDescent="0.45">
      <c r="A4219" t="s">
        <v>255</v>
      </c>
      <c r="B4219" t="s">
        <v>5698</v>
      </c>
      <c r="C4219" t="s">
        <v>5911</v>
      </c>
      <c r="D4219" t="s">
        <v>34</v>
      </c>
      <c r="E4219">
        <v>1</v>
      </c>
      <c r="F4219">
        <v>4</v>
      </c>
      <c r="G4219" t="s">
        <v>8</v>
      </c>
      <c r="H4219">
        <v>1</v>
      </c>
    </row>
    <row r="4220" spans="1:8" x14ac:dyDescent="0.45">
      <c r="A4220" t="s">
        <v>255</v>
      </c>
      <c r="B4220" t="s">
        <v>5698</v>
      </c>
      <c r="C4220" t="s">
        <v>5911</v>
      </c>
      <c r="D4220" t="s">
        <v>34</v>
      </c>
      <c r="E4220">
        <v>1</v>
      </c>
      <c r="F4220">
        <v>4</v>
      </c>
      <c r="G4220" t="s">
        <v>9</v>
      </c>
      <c r="H4220">
        <v>1</v>
      </c>
    </row>
    <row r="4221" spans="1:8" x14ac:dyDescent="0.45">
      <c r="A4221" t="s">
        <v>2966</v>
      </c>
      <c r="B4221" t="s">
        <v>5657</v>
      </c>
      <c r="C4221" t="s">
        <v>5870</v>
      </c>
      <c r="D4221" t="s">
        <v>40</v>
      </c>
      <c r="E4221">
        <v>1</v>
      </c>
      <c r="F4221">
        <v>2</v>
      </c>
      <c r="G4221" t="s">
        <v>10</v>
      </c>
      <c r="H4221">
        <v>1</v>
      </c>
    </row>
    <row r="4222" spans="1:8" x14ac:dyDescent="0.45">
      <c r="A4222" t="s">
        <v>1672</v>
      </c>
      <c r="B4222" t="s">
        <v>5749</v>
      </c>
      <c r="C4222" t="s">
        <v>5962</v>
      </c>
      <c r="D4222" t="s">
        <v>40</v>
      </c>
      <c r="E4222">
        <v>1</v>
      </c>
      <c r="F4222">
        <v>4</v>
      </c>
      <c r="G4222" t="s">
        <v>10</v>
      </c>
      <c r="H4222">
        <v>1</v>
      </c>
    </row>
    <row r="4223" spans="1:8" x14ac:dyDescent="0.45">
      <c r="A4223" t="s">
        <v>1672</v>
      </c>
      <c r="B4223" t="s">
        <v>5749</v>
      </c>
      <c r="C4223" t="s">
        <v>5962</v>
      </c>
      <c r="D4223" t="s">
        <v>40</v>
      </c>
      <c r="E4223">
        <v>1</v>
      </c>
      <c r="F4223">
        <v>4</v>
      </c>
      <c r="G4223" t="s">
        <v>8</v>
      </c>
      <c r="H4223">
        <v>1</v>
      </c>
    </row>
    <row r="4224" spans="1:8" x14ac:dyDescent="0.45">
      <c r="A4224" t="s">
        <v>1672</v>
      </c>
      <c r="B4224" t="s">
        <v>5749</v>
      </c>
      <c r="C4224" t="s">
        <v>5962</v>
      </c>
      <c r="D4224" t="s">
        <v>40</v>
      </c>
      <c r="E4224">
        <v>1</v>
      </c>
      <c r="F4224">
        <v>4</v>
      </c>
      <c r="G4224" t="s">
        <v>9</v>
      </c>
      <c r="H4224">
        <v>1</v>
      </c>
    </row>
    <row r="4225" spans="1:8" x14ac:dyDescent="0.45">
      <c r="A4225" t="s">
        <v>2964</v>
      </c>
      <c r="B4225" t="s">
        <v>5641</v>
      </c>
      <c r="C4225" t="s">
        <v>5854</v>
      </c>
      <c r="D4225" t="s">
        <v>40</v>
      </c>
      <c r="E4225">
        <v>1</v>
      </c>
      <c r="F4225">
        <v>3</v>
      </c>
      <c r="G4225" t="s">
        <v>16</v>
      </c>
      <c r="H4225">
        <v>1</v>
      </c>
    </row>
    <row r="4226" spans="1:8" x14ac:dyDescent="0.45">
      <c r="A4226" t="s">
        <v>2964</v>
      </c>
      <c r="B4226" t="s">
        <v>5641</v>
      </c>
      <c r="C4226" t="s">
        <v>5854</v>
      </c>
      <c r="D4226" t="s">
        <v>40</v>
      </c>
      <c r="E4226">
        <v>1</v>
      </c>
      <c r="F4226">
        <v>3</v>
      </c>
      <c r="G4226" t="s">
        <v>10</v>
      </c>
      <c r="H4226">
        <v>1</v>
      </c>
    </row>
    <row r="4227" spans="1:8" x14ac:dyDescent="0.45">
      <c r="A4227" t="s">
        <v>2703</v>
      </c>
      <c r="B4227" t="s">
        <v>5666</v>
      </c>
      <c r="C4227" t="s">
        <v>5879</v>
      </c>
      <c r="D4227" t="s">
        <v>34</v>
      </c>
      <c r="E4227">
        <v>1</v>
      </c>
      <c r="F4227">
        <v>2</v>
      </c>
      <c r="G4227" t="s">
        <v>8</v>
      </c>
      <c r="H4227">
        <v>1</v>
      </c>
    </row>
    <row r="4228" spans="1:8" x14ac:dyDescent="0.45">
      <c r="A4228" t="s">
        <v>1215</v>
      </c>
      <c r="B4228" t="s">
        <v>5657</v>
      </c>
      <c r="C4228" t="s">
        <v>5870</v>
      </c>
      <c r="D4228" t="s">
        <v>40</v>
      </c>
      <c r="E4228">
        <v>1</v>
      </c>
      <c r="F4228">
        <v>5</v>
      </c>
      <c r="G4228" t="s">
        <v>16</v>
      </c>
      <c r="H4228">
        <v>1</v>
      </c>
    </row>
    <row r="4229" spans="1:8" x14ac:dyDescent="0.45">
      <c r="A4229" t="s">
        <v>1215</v>
      </c>
      <c r="B4229" t="s">
        <v>5657</v>
      </c>
      <c r="C4229" t="s">
        <v>5870</v>
      </c>
      <c r="D4229" t="s">
        <v>40</v>
      </c>
      <c r="E4229">
        <v>1</v>
      </c>
      <c r="F4229">
        <v>5</v>
      </c>
      <c r="G4229" t="s">
        <v>10</v>
      </c>
      <c r="H4229">
        <v>1</v>
      </c>
    </row>
    <row r="4230" spans="1:8" x14ac:dyDescent="0.45">
      <c r="A4230" t="s">
        <v>1215</v>
      </c>
      <c r="B4230" t="s">
        <v>5657</v>
      </c>
      <c r="C4230" t="s">
        <v>5870</v>
      </c>
      <c r="D4230" t="s">
        <v>40</v>
      </c>
      <c r="E4230">
        <v>1</v>
      </c>
      <c r="F4230">
        <v>5</v>
      </c>
      <c r="G4230" t="s">
        <v>8</v>
      </c>
      <c r="H4230">
        <v>1</v>
      </c>
    </row>
    <row r="4231" spans="1:8" x14ac:dyDescent="0.45">
      <c r="A4231" t="s">
        <v>5231</v>
      </c>
      <c r="B4231" t="s">
        <v>5775</v>
      </c>
      <c r="C4231" t="s">
        <v>5988</v>
      </c>
      <c r="D4231" t="s">
        <v>40</v>
      </c>
      <c r="E4231">
        <v>1</v>
      </c>
      <c r="F4231">
        <v>2</v>
      </c>
      <c r="G4231" t="s">
        <v>8</v>
      </c>
      <c r="H4231">
        <v>1</v>
      </c>
    </row>
    <row r="4232" spans="1:8" x14ac:dyDescent="0.45">
      <c r="A4232" t="s">
        <v>4808</v>
      </c>
      <c r="B4232" t="s">
        <v>5624</v>
      </c>
      <c r="C4232" t="s">
        <v>5837</v>
      </c>
      <c r="D4232" t="s">
        <v>34</v>
      </c>
      <c r="E4232">
        <v>1</v>
      </c>
      <c r="F4232">
        <v>4</v>
      </c>
      <c r="G4232" t="s">
        <v>16</v>
      </c>
      <c r="H4232">
        <v>1</v>
      </c>
    </row>
    <row r="4233" spans="1:8" x14ac:dyDescent="0.45">
      <c r="A4233" t="s">
        <v>3701</v>
      </c>
      <c r="B4233" t="s">
        <v>5736</v>
      </c>
      <c r="C4233" t="s">
        <v>5949</v>
      </c>
      <c r="D4233" t="s">
        <v>40</v>
      </c>
      <c r="E4233">
        <v>1</v>
      </c>
      <c r="F4233">
        <v>4</v>
      </c>
      <c r="G4233" t="s">
        <v>10</v>
      </c>
      <c r="H4233">
        <v>1</v>
      </c>
    </row>
    <row r="4234" spans="1:8" x14ac:dyDescent="0.45">
      <c r="A4234" t="s">
        <v>3701</v>
      </c>
      <c r="B4234" t="s">
        <v>5736</v>
      </c>
      <c r="C4234" t="s">
        <v>5949</v>
      </c>
      <c r="D4234" t="s">
        <v>40</v>
      </c>
      <c r="E4234">
        <v>1</v>
      </c>
      <c r="F4234">
        <v>4</v>
      </c>
      <c r="G4234" t="s">
        <v>9</v>
      </c>
      <c r="H4234">
        <v>1</v>
      </c>
    </row>
    <row r="4235" spans="1:8" x14ac:dyDescent="0.45">
      <c r="A4235" t="s">
        <v>3701</v>
      </c>
      <c r="B4235" t="s">
        <v>5736</v>
      </c>
      <c r="C4235" t="s">
        <v>5949</v>
      </c>
      <c r="D4235" t="s">
        <v>40</v>
      </c>
      <c r="E4235">
        <v>1</v>
      </c>
      <c r="F4235">
        <v>4</v>
      </c>
      <c r="G4235" t="s">
        <v>14</v>
      </c>
      <c r="H4235">
        <v>1</v>
      </c>
    </row>
    <row r="4236" spans="1:8" x14ac:dyDescent="0.45">
      <c r="A4236" t="s">
        <v>2244</v>
      </c>
      <c r="B4236" t="s">
        <v>5692</v>
      </c>
      <c r="C4236" t="s">
        <v>5905</v>
      </c>
      <c r="D4236" t="s">
        <v>40</v>
      </c>
      <c r="E4236">
        <v>1</v>
      </c>
      <c r="F4236">
        <v>2</v>
      </c>
      <c r="G4236" t="s">
        <v>10</v>
      </c>
      <c r="H4236">
        <v>1</v>
      </c>
    </row>
    <row r="4237" spans="1:8" x14ac:dyDescent="0.45">
      <c r="A4237" t="s">
        <v>1475</v>
      </c>
      <c r="B4237" t="s">
        <v>5665</v>
      </c>
      <c r="C4237" t="s">
        <v>5878</v>
      </c>
      <c r="D4237" t="s">
        <v>40</v>
      </c>
      <c r="E4237">
        <v>1</v>
      </c>
      <c r="F4237">
        <v>2</v>
      </c>
      <c r="G4237" t="s">
        <v>10</v>
      </c>
      <c r="H4237">
        <v>1</v>
      </c>
    </row>
    <row r="4238" spans="1:8" x14ac:dyDescent="0.45">
      <c r="A4238" t="s">
        <v>5120</v>
      </c>
      <c r="B4238" t="s">
        <v>5628</v>
      </c>
      <c r="C4238" t="s">
        <v>5841</v>
      </c>
      <c r="D4238" t="s">
        <v>40</v>
      </c>
      <c r="E4238">
        <v>1</v>
      </c>
      <c r="F4238">
        <v>4</v>
      </c>
      <c r="G4238" t="s">
        <v>8</v>
      </c>
      <c r="H4238">
        <v>1</v>
      </c>
    </row>
    <row r="4239" spans="1:8" x14ac:dyDescent="0.45">
      <c r="A4239" t="s">
        <v>5120</v>
      </c>
      <c r="B4239" t="s">
        <v>5628</v>
      </c>
      <c r="C4239" t="s">
        <v>5841</v>
      </c>
      <c r="D4239" t="s">
        <v>40</v>
      </c>
      <c r="E4239">
        <v>1</v>
      </c>
      <c r="F4239">
        <v>4</v>
      </c>
      <c r="G4239" t="s">
        <v>9</v>
      </c>
      <c r="H4239">
        <v>1</v>
      </c>
    </row>
    <row r="4240" spans="1:8" x14ac:dyDescent="0.45">
      <c r="A4240" t="s">
        <v>3384</v>
      </c>
      <c r="B4240" t="s">
        <v>5637</v>
      </c>
      <c r="C4240" t="s">
        <v>5850</v>
      </c>
      <c r="D4240" t="s">
        <v>34</v>
      </c>
      <c r="E4240">
        <v>1</v>
      </c>
      <c r="F4240">
        <v>5</v>
      </c>
      <c r="G4240" t="s">
        <v>16</v>
      </c>
      <c r="H4240">
        <v>1</v>
      </c>
    </row>
    <row r="4241" spans="1:8" x14ac:dyDescent="0.45">
      <c r="A4241" t="s">
        <v>3384</v>
      </c>
      <c r="B4241" t="s">
        <v>5637</v>
      </c>
      <c r="C4241" t="s">
        <v>5850</v>
      </c>
      <c r="D4241" t="s">
        <v>34</v>
      </c>
      <c r="E4241">
        <v>1</v>
      </c>
      <c r="F4241">
        <v>5</v>
      </c>
      <c r="G4241" t="s">
        <v>10</v>
      </c>
      <c r="H4241">
        <v>1</v>
      </c>
    </row>
    <row r="4242" spans="1:8" x14ac:dyDescent="0.45">
      <c r="A4242" t="s">
        <v>3384</v>
      </c>
      <c r="B4242" t="s">
        <v>5637</v>
      </c>
      <c r="C4242" t="s">
        <v>5850</v>
      </c>
      <c r="D4242" t="s">
        <v>34</v>
      </c>
      <c r="E4242">
        <v>1</v>
      </c>
      <c r="F4242">
        <v>5</v>
      </c>
      <c r="G4242" t="s">
        <v>9</v>
      </c>
      <c r="H4242">
        <v>1</v>
      </c>
    </row>
    <row r="4243" spans="1:8" x14ac:dyDescent="0.45">
      <c r="A4243" t="s">
        <v>5311</v>
      </c>
      <c r="B4243" t="s">
        <v>5631</v>
      </c>
      <c r="C4243" t="s">
        <v>5844</v>
      </c>
      <c r="D4243" t="s">
        <v>34</v>
      </c>
      <c r="E4243">
        <v>1</v>
      </c>
      <c r="F4243">
        <v>4</v>
      </c>
      <c r="G4243" t="s">
        <v>10</v>
      </c>
      <c r="H4243">
        <v>1</v>
      </c>
    </row>
    <row r="4244" spans="1:8" x14ac:dyDescent="0.45">
      <c r="A4244" t="s">
        <v>5311</v>
      </c>
      <c r="B4244" t="s">
        <v>5631</v>
      </c>
      <c r="C4244" t="s">
        <v>5844</v>
      </c>
      <c r="D4244" t="s">
        <v>34</v>
      </c>
      <c r="E4244">
        <v>1</v>
      </c>
      <c r="F4244">
        <v>4</v>
      </c>
      <c r="G4244" t="s">
        <v>8</v>
      </c>
      <c r="H4244">
        <v>1</v>
      </c>
    </row>
    <row r="4245" spans="1:8" x14ac:dyDescent="0.45">
      <c r="A4245" t="s">
        <v>1494</v>
      </c>
      <c r="B4245" t="s">
        <v>5632</v>
      </c>
      <c r="C4245" t="s">
        <v>5845</v>
      </c>
      <c r="D4245" t="s">
        <v>40</v>
      </c>
      <c r="E4245">
        <v>1</v>
      </c>
      <c r="F4245">
        <v>2</v>
      </c>
      <c r="G4245" t="s">
        <v>10</v>
      </c>
      <c r="H4245">
        <v>1</v>
      </c>
    </row>
    <row r="4246" spans="1:8" x14ac:dyDescent="0.45">
      <c r="A4246" t="s">
        <v>1732</v>
      </c>
      <c r="B4246" t="s">
        <v>5658</v>
      </c>
      <c r="C4246" t="s">
        <v>5871</v>
      </c>
      <c r="D4246" t="s">
        <v>34</v>
      </c>
      <c r="E4246">
        <v>1</v>
      </c>
      <c r="F4246">
        <v>3</v>
      </c>
      <c r="G4246" t="s">
        <v>8</v>
      </c>
      <c r="H4246">
        <v>1</v>
      </c>
    </row>
    <row r="4247" spans="1:8" x14ac:dyDescent="0.45">
      <c r="A4247" t="s">
        <v>1732</v>
      </c>
      <c r="B4247" t="s">
        <v>5658</v>
      </c>
      <c r="C4247" t="s">
        <v>5871</v>
      </c>
      <c r="D4247" t="s">
        <v>34</v>
      </c>
      <c r="E4247">
        <v>1</v>
      </c>
      <c r="F4247">
        <v>3</v>
      </c>
      <c r="G4247" t="s">
        <v>10</v>
      </c>
      <c r="H4247">
        <v>1</v>
      </c>
    </row>
    <row r="4248" spans="1:8" x14ac:dyDescent="0.45">
      <c r="A4248" t="s">
        <v>3023</v>
      </c>
      <c r="B4248" t="s">
        <v>5805</v>
      </c>
      <c r="C4248" t="s">
        <v>6018</v>
      </c>
      <c r="D4248" t="s">
        <v>40</v>
      </c>
      <c r="E4248">
        <v>1</v>
      </c>
      <c r="F4248">
        <v>4</v>
      </c>
      <c r="G4248" t="s">
        <v>10</v>
      </c>
      <c r="H4248">
        <v>1</v>
      </c>
    </row>
    <row r="4249" spans="1:8" x14ac:dyDescent="0.45">
      <c r="A4249" t="s">
        <v>3023</v>
      </c>
      <c r="B4249" t="s">
        <v>5805</v>
      </c>
      <c r="C4249" t="s">
        <v>6018</v>
      </c>
      <c r="D4249" t="s">
        <v>40</v>
      </c>
      <c r="E4249">
        <v>1</v>
      </c>
      <c r="F4249">
        <v>4</v>
      </c>
      <c r="G4249" t="s">
        <v>9</v>
      </c>
      <c r="H4249">
        <v>1</v>
      </c>
    </row>
    <row r="4250" spans="1:8" x14ac:dyDescent="0.45">
      <c r="A4250" t="s">
        <v>3023</v>
      </c>
      <c r="B4250" t="s">
        <v>5805</v>
      </c>
      <c r="C4250" t="s">
        <v>6018</v>
      </c>
      <c r="D4250" t="s">
        <v>40</v>
      </c>
      <c r="E4250">
        <v>1</v>
      </c>
      <c r="F4250">
        <v>4</v>
      </c>
      <c r="G4250" t="s">
        <v>8</v>
      </c>
      <c r="H4250">
        <v>1</v>
      </c>
    </row>
    <row r="4251" spans="1:8" x14ac:dyDescent="0.45">
      <c r="A4251" t="s">
        <v>4400</v>
      </c>
      <c r="B4251" t="s">
        <v>5638</v>
      </c>
      <c r="C4251" t="s">
        <v>5851</v>
      </c>
      <c r="D4251" t="s">
        <v>34</v>
      </c>
      <c r="E4251">
        <v>1</v>
      </c>
      <c r="F4251">
        <v>2</v>
      </c>
      <c r="G4251" t="s">
        <v>8</v>
      </c>
      <c r="H4251">
        <v>1</v>
      </c>
    </row>
    <row r="4252" spans="1:8" x14ac:dyDescent="0.45">
      <c r="A4252" t="s">
        <v>375</v>
      </c>
      <c r="B4252" t="s">
        <v>5638</v>
      </c>
      <c r="C4252" t="s">
        <v>5851</v>
      </c>
      <c r="D4252" t="s">
        <v>34</v>
      </c>
      <c r="E4252">
        <v>1</v>
      </c>
      <c r="F4252">
        <v>2</v>
      </c>
      <c r="G4252" t="s">
        <v>10</v>
      </c>
      <c r="H4252">
        <v>1</v>
      </c>
    </row>
    <row r="4253" spans="1:8" x14ac:dyDescent="0.45">
      <c r="A4253" t="s">
        <v>1469</v>
      </c>
      <c r="B4253" t="s">
        <v>5806</v>
      </c>
      <c r="C4253" t="s">
        <v>6019</v>
      </c>
      <c r="D4253" t="s">
        <v>269</v>
      </c>
      <c r="E4253">
        <v>1</v>
      </c>
      <c r="F4253">
        <v>4</v>
      </c>
      <c r="G4253" t="s">
        <v>10</v>
      </c>
      <c r="H4253">
        <v>1</v>
      </c>
    </row>
    <row r="4254" spans="1:8" x14ac:dyDescent="0.45">
      <c r="A4254" t="s">
        <v>1469</v>
      </c>
      <c r="B4254" t="s">
        <v>5806</v>
      </c>
      <c r="C4254" t="s">
        <v>6019</v>
      </c>
      <c r="D4254" t="s">
        <v>269</v>
      </c>
      <c r="E4254">
        <v>1</v>
      </c>
      <c r="F4254">
        <v>4</v>
      </c>
      <c r="G4254" t="s">
        <v>16</v>
      </c>
      <c r="H4254">
        <v>1</v>
      </c>
    </row>
    <row r="4255" spans="1:8" x14ac:dyDescent="0.45">
      <c r="A4255" t="s">
        <v>5287</v>
      </c>
      <c r="B4255" t="s">
        <v>5632</v>
      </c>
      <c r="C4255" t="s">
        <v>5845</v>
      </c>
      <c r="D4255" t="s">
        <v>40</v>
      </c>
      <c r="E4255">
        <v>1</v>
      </c>
      <c r="F4255">
        <v>6</v>
      </c>
      <c r="G4255" t="s">
        <v>9</v>
      </c>
      <c r="H4255">
        <v>1</v>
      </c>
    </row>
    <row r="4256" spans="1:8" x14ac:dyDescent="0.45">
      <c r="A4256" t="s">
        <v>5287</v>
      </c>
      <c r="B4256" t="s">
        <v>5632</v>
      </c>
      <c r="C4256" t="s">
        <v>5845</v>
      </c>
      <c r="D4256" t="s">
        <v>40</v>
      </c>
      <c r="E4256">
        <v>1</v>
      </c>
      <c r="F4256">
        <v>6</v>
      </c>
      <c r="G4256" t="s">
        <v>8</v>
      </c>
      <c r="H4256">
        <v>1</v>
      </c>
    </row>
    <row r="4257" spans="1:8" x14ac:dyDescent="0.45">
      <c r="A4257" t="s">
        <v>5287</v>
      </c>
      <c r="B4257" t="s">
        <v>5632</v>
      </c>
      <c r="C4257" t="s">
        <v>5845</v>
      </c>
      <c r="D4257" t="s">
        <v>40</v>
      </c>
      <c r="E4257">
        <v>1</v>
      </c>
      <c r="F4257">
        <v>6</v>
      </c>
      <c r="G4257" t="s">
        <v>10</v>
      </c>
      <c r="H4257">
        <v>1</v>
      </c>
    </row>
    <row r="4258" spans="1:8" x14ac:dyDescent="0.45">
      <c r="A4258" t="s">
        <v>4711</v>
      </c>
      <c r="B4258" t="s">
        <v>5658</v>
      </c>
      <c r="C4258" t="s">
        <v>5871</v>
      </c>
      <c r="D4258" t="s">
        <v>34</v>
      </c>
      <c r="E4258">
        <v>1</v>
      </c>
      <c r="F4258">
        <v>2</v>
      </c>
      <c r="G4258" t="s">
        <v>8</v>
      </c>
      <c r="H4258">
        <v>1</v>
      </c>
    </row>
    <row r="4259" spans="1:8" x14ac:dyDescent="0.45">
      <c r="A4259" t="s">
        <v>3443</v>
      </c>
      <c r="B4259" t="s">
        <v>5670</v>
      </c>
      <c r="C4259" t="s">
        <v>5883</v>
      </c>
      <c r="D4259" t="s">
        <v>34</v>
      </c>
      <c r="E4259">
        <v>1</v>
      </c>
      <c r="F4259">
        <v>4</v>
      </c>
      <c r="G4259" t="s">
        <v>14</v>
      </c>
      <c r="H4259">
        <v>1</v>
      </c>
    </row>
    <row r="4260" spans="1:8" x14ac:dyDescent="0.45">
      <c r="A4260" t="s">
        <v>3443</v>
      </c>
      <c r="B4260" t="s">
        <v>5670</v>
      </c>
      <c r="C4260" t="s">
        <v>5883</v>
      </c>
      <c r="D4260" t="s">
        <v>34</v>
      </c>
      <c r="E4260">
        <v>1</v>
      </c>
      <c r="F4260">
        <v>4</v>
      </c>
      <c r="G4260" t="s">
        <v>16</v>
      </c>
      <c r="H4260">
        <v>1</v>
      </c>
    </row>
    <row r="4261" spans="1:8" x14ac:dyDescent="0.45">
      <c r="A4261" t="s">
        <v>2527</v>
      </c>
      <c r="B4261" t="s">
        <v>5651</v>
      </c>
      <c r="C4261" t="s">
        <v>5864</v>
      </c>
      <c r="D4261" t="s">
        <v>133</v>
      </c>
      <c r="E4261">
        <v>1</v>
      </c>
      <c r="F4261">
        <v>1</v>
      </c>
      <c r="G4261" t="s">
        <v>9</v>
      </c>
      <c r="H4261">
        <v>1</v>
      </c>
    </row>
    <row r="4262" spans="1:8" x14ac:dyDescent="0.45">
      <c r="A4262" t="s">
        <v>5055</v>
      </c>
      <c r="B4262" t="s">
        <v>5627</v>
      </c>
      <c r="C4262" t="s">
        <v>5840</v>
      </c>
      <c r="D4262" t="s">
        <v>34</v>
      </c>
      <c r="E4262">
        <v>1</v>
      </c>
      <c r="F4262">
        <v>5</v>
      </c>
      <c r="G4262" t="s">
        <v>14</v>
      </c>
      <c r="H4262">
        <v>1</v>
      </c>
    </row>
    <row r="4263" spans="1:8" x14ac:dyDescent="0.45">
      <c r="A4263" t="s">
        <v>5055</v>
      </c>
      <c r="B4263" t="s">
        <v>5627</v>
      </c>
      <c r="C4263" t="s">
        <v>5840</v>
      </c>
      <c r="D4263" t="s">
        <v>34</v>
      </c>
      <c r="E4263">
        <v>1</v>
      </c>
      <c r="F4263">
        <v>5</v>
      </c>
      <c r="G4263" t="s">
        <v>9</v>
      </c>
      <c r="H4263">
        <v>1</v>
      </c>
    </row>
    <row r="4264" spans="1:8" x14ac:dyDescent="0.45">
      <c r="A4264" t="s">
        <v>3804</v>
      </c>
      <c r="B4264" t="s">
        <v>5649</v>
      </c>
      <c r="C4264" t="s">
        <v>5862</v>
      </c>
      <c r="D4264" t="s">
        <v>133</v>
      </c>
      <c r="E4264">
        <v>1</v>
      </c>
      <c r="F4264">
        <v>2</v>
      </c>
      <c r="G4264" t="s">
        <v>10</v>
      </c>
      <c r="H4264">
        <v>1</v>
      </c>
    </row>
    <row r="4265" spans="1:8" x14ac:dyDescent="0.45">
      <c r="A4265" t="s">
        <v>3046</v>
      </c>
      <c r="B4265" t="s">
        <v>5651</v>
      </c>
      <c r="C4265" t="s">
        <v>5864</v>
      </c>
      <c r="D4265" t="s">
        <v>133</v>
      </c>
      <c r="E4265">
        <v>1</v>
      </c>
      <c r="F4265">
        <v>3</v>
      </c>
      <c r="G4265" t="s">
        <v>14</v>
      </c>
      <c r="H4265">
        <v>1</v>
      </c>
    </row>
    <row r="4266" spans="1:8" x14ac:dyDescent="0.45">
      <c r="A4266" t="s">
        <v>3046</v>
      </c>
      <c r="B4266" t="s">
        <v>5651</v>
      </c>
      <c r="C4266" t="s">
        <v>5864</v>
      </c>
      <c r="D4266" t="s">
        <v>133</v>
      </c>
      <c r="E4266">
        <v>1</v>
      </c>
      <c r="F4266">
        <v>3</v>
      </c>
      <c r="G4266" t="s">
        <v>8</v>
      </c>
      <c r="H4266">
        <v>1</v>
      </c>
    </row>
    <row r="4267" spans="1:8" x14ac:dyDescent="0.45">
      <c r="A4267" t="s">
        <v>4493</v>
      </c>
      <c r="B4267" t="s">
        <v>5651</v>
      </c>
      <c r="C4267" t="s">
        <v>5864</v>
      </c>
      <c r="D4267" t="s">
        <v>34</v>
      </c>
      <c r="E4267">
        <v>1</v>
      </c>
      <c r="F4267">
        <v>1</v>
      </c>
      <c r="G4267" t="s">
        <v>9</v>
      </c>
      <c r="H4267">
        <v>1</v>
      </c>
    </row>
    <row r="4268" spans="1:8" x14ac:dyDescent="0.45">
      <c r="A4268" t="s">
        <v>806</v>
      </c>
      <c r="B4268" t="s">
        <v>5654</v>
      </c>
      <c r="C4268" t="s">
        <v>5867</v>
      </c>
      <c r="D4268" t="s">
        <v>34</v>
      </c>
      <c r="E4268">
        <v>1</v>
      </c>
      <c r="F4268">
        <v>5</v>
      </c>
      <c r="G4268" t="s">
        <v>8</v>
      </c>
      <c r="H4268">
        <v>1</v>
      </c>
    </row>
    <row r="4269" spans="1:8" x14ac:dyDescent="0.45">
      <c r="A4269" t="s">
        <v>806</v>
      </c>
      <c r="B4269" t="s">
        <v>5654</v>
      </c>
      <c r="C4269" t="s">
        <v>5867</v>
      </c>
      <c r="D4269" t="s">
        <v>34</v>
      </c>
      <c r="E4269">
        <v>1</v>
      </c>
      <c r="F4269">
        <v>5</v>
      </c>
      <c r="G4269" t="s">
        <v>10</v>
      </c>
      <c r="H4269">
        <v>1</v>
      </c>
    </row>
    <row r="4270" spans="1:8" x14ac:dyDescent="0.45">
      <c r="A4270" t="s">
        <v>806</v>
      </c>
      <c r="B4270" t="s">
        <v>5654</v>
      </c>
      <c r="C4270" t="s">
        <v>5867</v>
      </c>
      <c r="D4270" t="s">
        <v>34</v>
      </c>
      <c r="E4270">
        <v>1</v>
      </c>
      <c r="F4270">
        <v>5</v>
      </c>
      <c r="G4270" t="s">
        <v>9</v>
      </c>
      <c r="H4270">
        <v>1</v>
      </c>
    </row>
    <row r="4271" spans="1:8" x14ac:dyDescent="0.45">
      <c r="A4271" t="s">
        <v>2115</v>
      </c>
      <c r="B4271" t="s">
        <v>5627</v>
      </c>
      <c r="C4271" t="s">
        <v>5840</v>
      </c>
      <c r="D4271" t="s">
        <v>34</v>
      </c>
      <c r="E4271">
        <v>1</v>
      </c>
      <c r="F4271">
        <v>3</v>
      </c>
      <c r="G4271" t="s">
        <v>14</v>
      </c>
      <c r="H4271">
        <v>1</v>
      </c>
    </row>
    <row r="4272" spans="1:8" x14ac:dyDescent="0.45">
      <c r="A4272" t="s">
        <v>1930</v>
      </c>
      <c r="B4272" t="s">
        <v>5626</v>
      </c>
      <c r="C4272" t="s">
        <v>5839</v>
      </c>
      <c r="D4272" t="s">
        <v>40</v>
      </c>
      <c r="E4272">
        <v>1</v>
      </c>
      <c r="F4272">
        <v>3</v>
      </c>
      <c r="G4272" t="s">
        <v>9</v>
      </c>
      <c r="H4272">
        <v>1</v>
      </c>
    </row>
    <row r="4273" spans="1:8" x14ac:dyDescent="0.45">
      <c r="A4273" t="s">
        <v>1930</v>
      </c>
      <c r="B4273" t="s">
        <v>5626</v>
      </c>
      <c r="C4273" t="s">
        <v>5839</v>
      </c>
      <c r="D4273" t="s">
        <v>40</v>
      </c>
      <c r="E4273">
        <v>1</v>
      </c>
      <c r="F4273">
        <v>3</v>
      </c>
      <c r="G4273" t="s">
        <v>10</v>
      </c>
      <c r="H4273">
        <v>1</v>
      </c>
    </row>
    <row r="4274" spans="1:8" x14ac:dyDescent="0.45">
      <c r="A4274" t="s">
        <v>4062</v>
      </c>
      <c r="B4274" t="s">
        <v>5697</v>
      </c>
      <c r="C4274" t="s">
        <v>5910</v>
      </c>
      <c r="D4274" t="s">
        <v>40</v>
      </c>
      <c r="E4274">
        <v>1</v>
      </c>
      <c r="F4274">
        <v>3</v>
      </c>
      <c r="G4274" t="s">
        <v>9</v>
      </c>
      <c r="H4274">
        <v>1</v>
      </c>
    </row>
    <row r="4275" spans="1:8" x14ac:dyDescent="0.45">
      <c r="A4275" t="s">
        <v>4062</v>
      </c>
      <c r="B4275" t="s">
        <v>5697</v>
      </c>
      <c r="C4275" t="s">
        <v>5910</v>
      </c>
      <c r="D4275" t="s">
        <v>40</v>
      </c>
      <c r="E4275">
        <v>1</v>
      </c>
      <c r="F4275">
        <v>3</v>
      </c>
      <c r="G4275" t="s">
        <v>8</v>
      </c>
      <c r="H4275">
        <v>1</v>
      </c>
    </row>
    <row r="4276" spans="1:8" x14ac:dyDescent="0.45">
      <c r="A4276" t="s">
        <v>82</v>
      </c>
      <c r="B4276" t="s">
        <v>5769</v>
      </c>
      <c r="C4276" t="s">
        <v>5982</v>
      </c>
      <c r="D4276" t="s">
        <v>40</v>
      </c>
      <c r="E4276">
        <v>1</v>
      </c>
      <c r="F4276">
        <v>3</v>
      </c>
      <c r="G4276" t="s">
        <v>8</v>
      </c>
      <c r="H4276">
        <v>1</v>
      </c>
    </row>
    <row r="4277" spans="1:8" x14ac:dyDescent="0.45">
      <c r="A4277" t="s">
        <v>82</v>
      </c>
      <c r="B4277" t="s">
        <v>5769</v>
      </c>
      <c r="C4277" t="s">
        <v>5982</v>
      </c>
      <c r="D4277" t="s">
        <v>40</v>
      </c>
      <c r="E4277">
        <v>1</v>
      </c>
      <c r="F4277">
        <v>3</v>
      </c>
      <c r="G4277" t="s">
        <v>10</v>
      </c>
      <c r="H4277">
        <v>1</v>
      </c>
    </row>
    <row r="4278" spans="1:8" x14ac:dyDescent="0.45">
      <c r="A4278" t="s">
        <v>4706</v>
      </c>
      <c r="B4278" t="s">
        <v>5692</v>
      </c>
      <c r="C4278" t="s">
        <v>5905</v>
      </c>
      <c r="D4278" t="s">
        <v>133</v>
      </c>
      <c r="E4278">
        <v>1</v>
      </c>
      <c r="F4278">
        <v>3</v>
      </c>
      <c r="G4278" t="s">
        <v>8</v>
      </c>
      <c r="H4278">
        <v>1</v>
      </c>
    </row>
    <row r="4279" spans="1:8" x14ac:dyDescent="0.45">
      <c r="A4279" t="s">
        <v>4706</v>
      </c>
      <c r="B4279" t="s">
        <v>5692</v>
      </c>
      <c r="C4279" t="s">
        <v>5905</v>
      </c>
      <c r="D4279" t="s">
        <v>133</v>
      </c>
      <c r="E4279">
        <v>1</v>
      </c>
      <c r="F4279">
        <v>3</v>
      </c>
      <c r="G4279" t="s">
        <v>9</v>
      </c>
      <c r="H4279">
        <v>1</v>
      </c>
    </row>
    <row r="4280" spans="1:8" x14ac:dyDescent="0.45">
      <c r="A4280" t="s">
        <v>3428</v>
      </c>
      <c r="B4280" t="s">
        <v>5741</v>
      </c>
      <c r="C4280" t="s">
        <v>5954</v>
      </c>
      <c r="D4280" t="s">
        <v>269</v>
      </c>
      <c r="E4280">
        <v>1</v>
      </c>
      <c r="F4280">
        <v>3</v>
      </c>
      <c r="G4280" t="s">
        <v>10</v>
      </c>
      <c r="H4280">
        <v>1</v>
      </c>
    </row>
    <row r="4281" spans="1:8" x14ac:dyDescent="0.45">
      <c r="A4281" t="s">
        <v>3428</v>
      </c>
      <c r="B4281" t="s">
        <v>5741</v>
      </c>
      <c r="C4281" t="s">
        <v>5954</v>
      </c>
      <c r="D4281" t="s">
        <v>269</v>
      </c>
      <c r="E4281">
        <v>1</v>
      </c>
      <c r="F4281">
        <v>3</v>
      </c>
      <c r="G4281" t="s">
        <v>8</v>
      </c>
      <c r="H4281">
        <v>1</v>
      </c>
    </row>
    <row r="4282" spans="1:8" x14ac:dyDescent="0.45">
      <c r="A4282" t="s">
        <v>801</v>
      </c>
      <c r="B4282" t="s">
        <v>5660</v>
      </c>
      <c r="C4282" t="s">
        <v>5873</v>
      </c>
      <c r="D4282" t="s">
        <v>34</v>
      </c>
      <c r="E4282">
        <v>1</v>
      </c>
      <c r="F4282">
        <v>4</v>
      </c>
      <c r="G4282" t="s">
        <v>10</v>
      </c>
      <c r="H4282">
        <v>1</v>
      </c>
    </row>
    <row r="4283" spans="1:8" x14ac:dyDescent="0.45">
      <c r="A4283" t="s">
        <v>801</v>
      </c>
      <c r="B4283" t="s">
        <v>5660</v>
      </c>
      <c r="C4283" t="s">
        <v>5873</v>
      </c>
      <c r="D4283" t="s">
        <v>34</v>
      </c>
      <c r="E4283">
        <v>1</v>
      </c>
      <c r="F4283">
        <v>4</v>
      </c>
      <c r="G4283" t="s">
        <v>9</v>
      </c>
      <c r="H4283">
        <v>1</v>
      </c>
    </row>
    <row r="4284" spans="1:8" x14ac:dyDescent="0.45">
      <c r="A4284" t="s">
        <v>801</v>
      </c>
      <c r="B4284" t="s">
        <v>5660</v>
      </c>
      <c r="C4284" t="s">
        <v>5873</v>
      </c>
      <c r="D4284" t="s">
        <v>34</v>
      </c>
      <c r="E4284">
        <v>1</v>
      </c>
      <c r="F4284">
        <v>4</v>
      </c>
      <c r="G4284" t="s">
        <v>16</v>
      </c>
      <c r="H4284">
        <v>1</v>
      </c>
    </row>
    <row r="4285" spans="1:8" x14ac:dyDescent="0.45">
      <c r="A4285" t="s">
        <v>1926</v>
      </c>
      <c r="B4285" t="s">
        <v>5712</v>
      </c>
      <c r="C4285" t="s">
        <v>5925</v>
      </c>
      <c r="D4285" t="s">
        <v>34</v>
      </c>
      <c r="E4285">
        <v>1</v>
      </c>
      <c r="F4285">
        <v>3</v>
      </c>
      <c r="G4285" t="s">
        <v>16</v>
      </c>
      <c r="H4285">
        <v>1</v>
      </c>
    </row>
    <row r="4286" spans="1:8" x14ac:dyDescent="0.45">
      <c r="A4286" t="s">
        <v>3058</v>
      </c>
      <c r="B4286" t="s">
        <v>5630</v>
      </c>
      <c r="C4286" t="s">
        <v>5843</v>
      </c>
      <c r="D4286" t="s">
        <v>40</v>
      </c>
      <c r="E4286">
        <v>1</v>
      </c>
      <c r="F4286">
        <v>3</v>
      </c>
      <c r="G4286" t="s">
        <v>10</v>
      </c>
      <c r="H4286">
        <v>1</v>
      </c>
    </row>
    <row r="4287" spans="1:8" x14ac:dyDescent="0.45">
      <c r="A4287" t="s">
        <v>3058</v>
      </c>
      <c r="B4287" t="s">
        <v>5630</v>
      </c>
      <c r="C4287" t="s">
        <v>5843</v>
      </c>
      <c r="D4287" t="s">
        <v>40</v>
      </c>
      <c r="E4287">
        <v>1</v>
      </c>
      <c r="F4287">
        <v>3</v>
      </c>
      <c r="G4287" t="s">
        <v>9</v>
      </c>
      <c r="H4287">
        <v>1</v>
      </c>
    </row>
    <row r="4288" spans="1:8" x14ac:dyDescent="0.45">
      <c r="A4288" t="s">
        <v>4513</v>
      </c>
      <c r="B4288" t="s">
        <v>5651</v>
      </c>
      <c r="C4288" t="s">
        <v>5864</v>
      </c>
      <c r="D4288" t="s">
        <v>34</v>
      </c>
      <c r="E4288">
        <v>1</v>
      </c>
      <c r="F4288">
        <v>3</v>
      </c>
      <c r="G4288" t="s">
        <v>8</v>
      </c>
      <c r="H4288">
        <v>1</v>
      </c>
    </row>
    <row r="4289" spans="1:8" x14ac:dyDescent="0.45">
      <c r="A4289" t="s">
        <v>4513</v>
      </c>
      <c r="B4289" t="s">
        <v>5651</v>
      </c>
      <c r="C4289" t="s">
        <v>5864</v>
      </c>
      <c r="D4289" t="s">
        <v>34</v>
      </c>
      <c r="E4289">
        <v>1</v>
      </c>
      <c r="F4289">
        <v>3</v>
      </c>
      <c r="G4289" t="s">
        <v>10</v>
      </c>
      <c r="H4289">
        <v>1</v>
      </c>
    </row>
    <row r="4290" spans="1:8" x14ac:dyDescent="0.45">
      <c r="A4290" t="s">
        <v>1181</v>
      </c>
      <c r="B4290" t="s">
        <v>5641</v>
      </c>
      <c r="C4290" t="s">
        <v>5854</v>
      </c>
      <c r="D4290" t="s">
        <v>34</v>
      </c>
      <c r="E4290">
        <v>1</v>
      </c>
      <c r="F4290">
        <v>3</v>
      </c>
      <c r="G4290" t="s">
        <v>8</v>
      </c>
      <c r="H4290">
        <v>1</v>
      </c>
    </row>
    <row r="4291" spans="1:8" x14ac:dyDescent="0.45">
      <c r="A4291" t="s">
        <v>2303</v>
      </c>
      <c r="B4291" t="s">
        <v>5623</v>
      </c>
      <c r="C4291" t="s">
        <v>5836</v>
      </c>
      <c r="D4291" t="s">
        <v>40</v>
      </c>
      <c r="E4291">
        <v>1</v>
      </c>
      <c r="F4291">
        <v>3</v>
      </c>
      <c r="G4291" t="s">
        <v>8</v>
      </c>
      <c r="H4291">
        <v>1</v>
      </c>
    </row>
    <row r="4292" spans="1:8" x14ac:dyDescent="0.45">
      <c r="A4292" t="s">
        <v>2303</v>
      </c>
      <c r="B4292" t="s">
        <v>5623</v>
      </c>
      <c r="C4292" t="s">
        <v>5836</v>
      </c>
      <c r="D4292" t="s">
        <v>40</v>
      </c>
      <c r="E4292">
        <v>1</v>
      </c>
      <c r="F4292">
        <v>3</v>
      </c>
      <c r="G4292" t="s">
        <v>16</v>
      </c>
      <c r="H4292">
        <v>1</v>
      </c>
    </row>
    <row r="4293" spans="1:8" x14ac:dyDescent="0.45">
      <c r="A4293" t="s">
        <v>4098</v>
      </c>
      <c r="B4293" t="s">
        <v>5658</v>
      </c>
      <c r="C4293" t="s">
        <v>5871</v>
      </c>
      <c r="D4293" t="s">
        <v>34</v>
      </c>
      <c r="E4293">
        <v>1</v>
      </c>
      <c r="F4293">
        <v>4</v>
      </c>
      <c r="G4293" t="s">
        <v>10</v>
      </c>
      <c r="H4293">
        <v>1</v>
      </c>
    </row>
    <row r="4294" spans="1:8" x14ac:dyDescent="0.45">
      <c r="A4294" t="s">
        <v>4098</v>
      </c>
      <c r="B4294" t="s">
        <v>5658</v>
      </c>
      <c r="C4294" t="s">
        <v>5871</v>
      </c>
      <c r="D4294" t="s">
        <v>34</v>
      </c>
      <c r="E4294">
        <v>1</v>
      </c>
      <c r="F4294">
        <v>4</v>
      </c>
      <c r="G4294" t="s">
        <v>16</v>
      </c>
      <c r="H4294">
        <v>1</v>
      </c>
    </row>
    <row r="4295" spans="1:8" x14ac:dyDescent="0.45">
      <c r="A4295" t="s">
        <v>5526</v>
      </c>
      <c r="B4295" t="s">
        <v>5627</v>
      </c>
      <c r="C4295" t="s">
        <v>5840</v>
      </c>
      <c r="D4295" t="s">
        <v>34</v>
      </c>
      <c r="E4295">
        <v>1</v>
      </c>
      <c r="F4295">
        <v>2</v>
      </c>
      <c r="G4295" t="s">
        <v>14</v>
      </c>
      <c r="H4295">
        <v>1</v>
      </c>
    </row>
    <row r="4296" spans="1:8" x14ac:dyDescent="0.45">
      <c r="A4296" t="s">
        <v>5526</v>
      </c>
      <c r="B4296" t="s">
        <v>5627</v>
      </c>
      <c r="C4296" t="s">
        <v>5840</v>
      </c>
      <c r="D4296" t="s">
        <v>34</v>
      </c>
      <c r="E4296">
        <v>1</v>
      </c>
      <c r="F4296">
        <v>2</v>
      </c>
      <c r="G4296" t="s">
        <v>9</v>
      </c>
      <c r="H4296">
        <v>1</v>
      </c>
    </row>
    <row r="4297" spans="1:8" x14ac:dyDescent="0.45">
      <c r="A4297" t="s">
        <v>1397</v>
      </c>
      <c r="B4297" t="s">
        <v>5630</v>
      </c>
      <c r="C4297" t="s">
        <v>5843</v>
      </c>
      <c r="D4297" t="s">
        <v>40</v>
      </c>
      <c r="E4297">
        <v>1</v>
      </c>
      <c r="F4297">
        <v>5</v>
      </c>
      <c r="G4297" t="s">
        <v>10</v>
      </c>
      <c r="H4297">
        <v>1</v>
      </c>
    </row>
    <row r="4298" spans="1:8" x14ac:dyDescent="0.45">
      <c r="A4298" t="s">
        <v>5563</v>
      </c>
      <c r="B4298" t="s">
        <v>5627</v>
      </c>
      <c r="C4298" t="s">
        <v>5840</v>
      </c>
      <c r="D4298" t="s">
        <v>34</v>
      </c>
      <c r="E4298">
        <v>1</v>
      </c>
      <c r="F4298">
        <v>3</v>
      </c>
      <c r="G4298" t="s">
        <v>10</v>
      </c>
      <c r="H4298">
        <v>1</v>
      </c>
    </row>
    <row r="4299" spans="1:8" x14ac:dyDescent="0.45">
      <c r="A4299" t="s">
        <v>5563</v>
      </c>
      <c r="B4299" t="s">
        <v>5627</v>
      </c>
      <c r="C4299" t="s">
        <v>5840</v>
      </c>
      <c r="D4299" t="s">
        <v>34</v>
      </c>
      <c r="E4299">
        <v>1</v>
      </c>
      <c r="F4299">
        <v>3</v>
      </c>
      <c r="G4299" t="s">
        <v>8</v>
      </c>
      <c r="H4299">
        <v>1</v>
      </c>
    </row>
    <row r="4300" spans="1:8" x14ac:dyDescent="0.45">
      <c r="A4300" t="s">
        <v>3647</v>
      </c>
      <c r="B4300" t="s">
        <v>5664</v>
      </c>
      <c r="C4300" t="s">
        <v>5877</v>
      </c>
      <c r="D4300" t="s">
        <v>40</v>
      </c>
      <c r="E4300">
        <v>1</v>
      </c>
      <c r="F4300">
        <v>4</v>
      </c>
      <c r="G4300" t="s">
        <v>10</v>
      </c>
      <c r="H4300">
        <v>1</v>
      </c>
    </row>
    <row r="4301" spans="1:8" x14ac:dyDescent="0.45">
      <c r="A4301" t="s">
        <v>3647</v>
      </c>
      <c r="B4301" t="s">
        <v>5664</v>
      </c>
      <c r="C4301" t="s">
        <v>5877</v>
      </c>
      <c r="D4301" t="s">
        <v>40</v>
      </c>
      <c r="E4301">
        <v>1</v>
      </c>
      <c r="F4301">
        <v>4</v>
      </c>
      <c r="G4301" t="s">
        <v>9</v>
      </c>
      <c r="H4301">
        <v>1</v>
      </c>
    </row>
    <row r="4302" spans="1:8" x14ac:dyDescent="0.45">
      <c r="A4302" t="s">
        <v>3647</v>
      </c>
      <c r="B4302" t="s">
        <v>5664</v>
      </c>
      <c r="C4302" t="s">
        <v>5877</v>
      </c>
      <c r="D4302" t="s">
        <v>40</v>
      </c>
      <c r="E4302">
        <v>1</v>
      </c>
      <c r="F4302">
        <v>4</v>
      </c>
      <c r="G4302" t="s">
        <v>8</v>
      </c>
      <c r="H4302">
        <v>1</v>
      </c>
    </row>
    <row r="4303" spans="1:8" x14ac:dyDescent="0.45">
      <c r="A4303" t="s">
        <v>2461</v>
      </c>
      <c r="B4303" t="s">
        <v>5649</v>
      </c>
      <c r="C4303" t="s">
        <v>5862</v>
      </c>
      <c r="D4303" t="s">
        <v>40</v>
      </c>
      <c r="E4303">
        <v>1</v>
      </c>
      <c r="F4303">
        <v>3</v>
      </c>
      <c r="G4303" t="s">
        <v>8</v>
      </c>
      <c r="H4303">
        <v>1</v>
      </c>
    </row>
    <row r="4304" spans="1:8" x14ac:dyDescent="0.45">
      <c r="A4304" t="s">
        <v>2461</v>
      </c>
      <c r="B4304" t="s">
        <v>5649</v>
      </c>
      <c r="C4304" t="s">
        <v>5862</v>
      </c>
      <c r="D4304" t="s">
        <v>40</v>
      </c>
      <c r="E4304">
        <v>1</v>
      </c>
      <c r="F4304">
        <v>3</v>
      </c>
      <c r="G4304" t="s">
        <v>14</v>
      </c>
      <c r="H4304">
        <v>1</v>
      </c>
    </row>
    <row r="4305" spans="1:8" x14ac:dyDescent="0.45">
      <c r="A4305" t="s">
        <v>461</v>
      </c>
      <c r="B4305" t="s">
        <v>5802</v>
      </c>
      <c r="C4305" t="s">
        <v>6015</v>
      </c>
      <c r="D4305" t="s">
        <v>40</v>
      </c>
      <c r="E4305">
        <v>1</v>
      </c>
      <c r="F4305">
        <v>4</v>
      </c>
      <c r="G4305" t="s">
        <v>10</v>
      </c>
      <c r="H4305">
        <v>1</v>
      </c>
    </row>
    <row r="4306" spans="1:8" x14ac:dyDescent="0.45">
      <c r="A4306" t="s">
        <v>461</v>
      </c>
      <c r="B4306" t="s">
        <v>5802</v>
      </c>
      <c r="C4306" t="s">
        <v>6015</v>
      </c>
      <c r="D4306" t="s">
        <v>40</v>
      </c>
      <c r="E4306">
        <v>1</v>
      </c>
      <c r="F4306">
        <v>4</v>
      </c>
      <c r="G4306" t="s">
        <v>9</v>
      </c>
      <c r="H4306">
        <v>1</v>
      </c>
    </row>
    <row r="4307" spans="1:8" x14ac:dyDescent="0.45">
      <c r="A4307" t="s">
        <v>4286</v>
      </c>
      <c r="B4307" t="s">
        <v>5623</v>
      </c>
      <c r="C4307" t="s">
        <v>5836</v>
      </c>
      <c r="D4307" t="s">
        <v>34</v>
      </c>
      <c r="E4307">
        <v>1</v>
      </c>
      <c r="F4307">
        <v>3</v>
      </c>
      <c r="G4307" t="s">
        <v>8</v>
      </c>
      <c r="H4307">
        <v>1</v>
      </c>
    </row>
    <row r="4308" spans="1:8" x14ac:dyDescent="0.45">
      <c r="A4308" t="s">
        <v>3359</v>
      </c>
      <c r="B4308" t="s">
        <v>5685</v>
      </c>
      <c r="C4308" t="s">
        <v>5898</v>
      </c>
      <c r="D4308" t="s">
        <v>34</v>
      </c>
      <c r="E4308">
        <v>1</v>
      </c>
      <c r="F4308">
        <v>3</v>
      </c>
      <c r="G4308" t="s">
        <v>16</v>
      </c>
      <c r="H4308">
        <v>1</v>
      </c>
    </row>
    <row r="4309" spans="1:8" x14ac:dyDescent="0.45">
      <c r="A4309" t="s">
        <v>2091</v>
      </c>
      <c r="B4309" t="s">
        <v>5651</v>
      </c>
      <c r="C4309" t="s">
        <v>5864</v>
      </c>
      <c r="D4309" t="s">
        <v>40</v>
      </c>
      <c r="E4309">
        <v>1</v>
      </c>
      <c r="F4309">
        <v>5</v>
      </c>
      <c r="G4309" t="s">
        <v>9</v>
      </c>
      <c r="H4309">
        <v>1</v>
      </c>
    </row>
    <row r="4310" spans="1:8" x14ac:dyDescent="0.45">
      <c r="A4310" t="s">
        <v>2091</v>
      </c>
      <c r="B4310" t="s">
        <v>5651</v>
      </c>
      <c r="C4310" t="s">
        <v>5864</v>
      </c>
      <c r="D4310" t="s">
        <v>40</v>
      </c>
      <c r="E4310">
        <v>1</v>
      </c>
      <c r="F4310">
        <v>5</v>
      </c>
      <c r="G4310" t="s">
        <v>10</v>
      </c>
      <c r="H4310">
        <v>1</v>
      </c>
    </row>
    <row r="4311" spans="1:8" x14ac:dyDescent="0.45">
      <c r="A4311" t="s">
        <v>2091</v>
      </c>
      <c r="B4311" t="s">
        <v>5651</v>
      </c>
      <c r="C4311" t="s">
        <v>5864</v>
      </c>
      <c r="D4311" t="s">
        <v>40</v>
      </c>
      <c r="E4311">
        <v>1</v>
      </c>
      <c r="F4311">
        <v>5</v>
      </c>
      <c r="G4311" t="s">
        <v>14</v>
      </c>
      <c r="H4311">
        <v>1</v>
      </c>
    </row>
    <row r="4312" spans="1:8" x14ac:dyDescent="0.45">
      <c r="A4312" t="s">
        <v>2132</v>
      </c>
      <c r="B4312" t="s">
        <v>5651</v>
      </c>
      <c r="C4312" t="s">
        <v>5864</v>
      </c>
      <c r="D4312" t="s">
        <v>34</v>
      </c>
      <c r="E4312">
        <v>1</v>
      </c>
      <c r="F4312">
        <v>3</v>
      </c>
      <c r="G4312" t="s">
        <v>9</v>
      </c>
      <c r="H4312">
        <v>1</v>
      </c>
    </row>
    <row r="4313" spans="1:8" x14ac:dyDescent="0.45">
      <c r="A4313" t="s">
        <v>3589</v>
      </c>
      <c r="B4313" t="s">
        <v>5632</v>
      </c>
      <c r="C4313" t="s">
        <v>5845</v>
      </c>
      <c r="D4313" t="s">
        <v>40</v>
      </c>
      <c r="E4313">
        <v>1</v>
      </c>
      <c r="F4313">
        <v>4</v>
      </c>
      <c r="G4313" t="s">
        <v>10</v>
      </c>
      <c r="H4313">
        <v>1</v>
      </c>
    </row>
    <row r="4314" spans="1:8" x14ac:dyDescent="0.45">
      <c r="A4314" t="s">
        <v>3589</v>
      </c>
      <c r="B4314" t="s">
        <v>5632</v>
      </c>
      <c r="C4314" t="s">
        <v>5845</v>
      </c>
      <c r="D4314" t="s">
        <v>40</v>
      </c>
      <c r="E4314">
        <v>1</v>
      </c>
      <c r="F4314">
        <v>4</v>
      </c>
      <c r="G4314" t="s">
        <v>9</v>
      </c>
      <c r="H4314">
        <v>1</v>
      </c>
    </row>
    <row r="4315" spans="1:8" x14ac:dyDescent="0.45">
      <c r="A4315" t="s">
        <v>3589</v>
      </c>
      <c r="B4315" t="s">
        <v>5632</v>
      </c>
      <c r="C4315" t="s">
        <v>5845</v>
      </c>
      <c r="D4315" t="s">
        <v>40</v>
      </c>
      <c r="E4315">
        <v>1</v>
      </c>
      <c r="F4315">
        <v>4</v>
      </c>
      <c r="G4315" t="s">
        <v>8</v>
      </c>
      <c r="H4315">
        <v>1</v>
      </c>
    </row>
    <row r="4316" spans="1:8" x14ac:dyDescent="0.45">
      <c r="A4316" t="s">
        <v>4329</v>
      </c>
      <c r="B4316" t="s">
        <v>5761</v>
      </c>
      <c r="C4316" t="s">
        <v>5974</v>
      </c>
      <c r="D4316" t="s">
        <v>34</v>
      </c>
      <c r="E4316">
        <v>1</v>
      </c>
      <c r="F4316">
        <v>4</v>
      </c>
      <c r="G4316" t="s">
        <v>14</v>
      </c>
      <c r="H4316">
        <v>1</v>
      </c>
    </row>
    <row r="4317" spans="1:8" x14ac:dyDescent="0.45">
      <c r="A4317" t="s">
        <v>659</v>
      </c>
      <c r="B4317" t="s">
        <v>5651</v>
      </c>
      <c r="C4317" t="s">
        <v>5864</v>
      </c>
      <c r="D4317" t="s">
        <v>40</v>
      </c>
      <c r="E4317">
        <v>1</v>
      </c>
      <c r="F4317">
        <v>3</v>
      </c>
      <c r="G4317" t="s">
        <v>8</v>
      </c>
      <c r="H4317">
        <v>1</v>
      </c>
    </row>
    <row r="4318" spans="1:8" x14ac:dyDescent="0.45">
      <c r="A4318" t="s">
        <v>659</v>
      </c>
      <c r="B4318" t="s">
        <v>5651</v>
      </c>
      <c r="C4318" t="s">
        <v>5864</v>
      </c>
      <c r="D4318" t="s">
        <v>40</v>
      </c>
      <c r="E4318">
        <v>1</v>
      </c>
      <c r="F4318">
        <v>3</v>
      </c>
      <c r="G4318" t="s">
        <v>10</v>
      </c>
      <c r="H4318">
        <v>1</v>
      </c>
    </row>
    <row r="4319" spans="1:8" x14ac:dyDescent="0.45">
      <c r="A4319" t="s">
        <v>2466</v>
      </c>
      <c r="B4319" t="s">
        <v>5630</v>
      </c>
      <c r="C4319" t="s">
        <v>5843</v>
      </c>
      <c r="D4319" t="s">
        <v>34</v>
      </c>
      <c r="E4319">
        <v>1</v>
      </c>
      <c r="F4319">
        <v>4</v>
      </c>
      <c r="G4319" t="s">
        <v>14</v>
      </c>
      <c r="H4319">
        <v>1</v>
      </c>
    </row>
    <row r="4320" spans="1:8" x14ac:dyDescent="0.45">
      <c r="A4320" t="s">
        <v>2466</v>
      </c>
      <c r="B4320" t="s">
        <v>5630</v>
      </c>
      <c r="C4320" t="s">
        <v>5843</v>
      </c>
      <c r="D4320" t="s">
        <v>34</v>
      </c>
      <c r="E4320">
        <v>1</v>
      </c>
      <c r="F4320">
        <v>4</v>
      </c>
      <c r="G4320" t="s">
        <v>8</v>
      </c>
      <c r="H4320">
        <v>1</v>
      </c>
    </row>
    <row r="4321" spans="1:8" x14ac:dyDescent="0.45">
      <c r="A4321" t="s">
        <v>2466</v>
      </c>
      <c r="B4321" t="s">
        <v>5630</v>
      </c>
      <c r="C4321" t="s">
        <v>5843</v>
      </c>
      <c r="D4321" t="s">
        <v>34</v>
      </c>
      <c r="E4321">
        <v>1</v>
      </c>
      <c r="F4321">
        <v>4</v>
      </c>
      <c r="G4321" t="s">
        <v>10</v>
      </c>
      <c r="H4321">
        <v>1</v>
      </c>
    </row>
    <row r="4322" spans="1:8" x14ac:dyDescent="0.45">
      <c r="A4322" t="s">
        <v>3913</v>
      </c>
      <c r="B4322" t="s">
        <v>5631</v>
      </c>
      <c r="C4322" t="s">
        <v>5844</v>
      </c>
      <c r="D4322" t="s">
        <v>34</v>
      </c>
      <c r="E4322">
        <v>1</v>
      </c>
      <c r="F4322">
        <v>1</v>
      </c>
      <c r="G4322" t="s">
        <v>9</v>
      </c>
      <c r="H4322">
        <v>1</v>
      </c>
    </row>
    <row r="4323" spans="1:8" x14ac:dyDescent="0.45">
      <c r="A4323" t="s">
        <v>5316</v>
      </c>
      <c r="B4323" t="s">
        <v>5692</v>
      </c>
      <c r="C4323" t="s">
        <v>5905</v>
      </c>
      <c r="D4323" t="s">
        <v>40</v>
      </c>
      <c r="E4323">
        <v>1</v>
      </c>
      <c r="F4323">
        <v>4</v>
      </c>
      <c r="G4323" t="s">
        <v>10</v>
      </c>
      <c r="H4323">
        <v>1</v>
      </c>
    </row>
    <row r="4324" spans="1:8" x14ac:dyDescent="0.45">
      <c r="A4324" t="s">
        <v>5316</v>
      </c>
      <c r="B4324" t="s">
        <v>5692</v>
      </c>
      <c r="C4324" t="s">
        <v>5905</v>
      </c>
      <c r="D4324" t="s">
        <v>40</v>
      </c>
      <c r="E4324">
        <v>1</v>
      </c>
      <c r="F4324">
        <v>4</v>
      </c>
      <c r="G4324" t="s">
        <v>9</v>
      </c>
      <c r="H4324">
        <v>1</v>
      </c>
    </row>
    <row r="4325" spans="1:8" x14ac:dyDescent="0.45">
      <c r="A4325" t="s">
        <v>5316</v>
      </c>
      <c r="B4325" t="s">
        <v>5692</v>
      </c>
      <c r="C4325" t="s">
        <v>5905</v>
      </c>
      <c r="D4325" t="s">
        <v>40</v>
      </c>
      <c r="E4325">
        <v>1</v>
      </c>
      <c r="F4325">
        <v>4</v>
      </c>
      <c r="G4325" t="s">
        <v>8</v>
      </c>
      <c r="H4325">
        <v>1</v>
      </c>
    </row>
    <row r="4326" spans="1:8" x14ac:dyDescent="0.45">
      <c r="A4326" t="s">
        <v>4408</v>
      </c>
      <c r="B4326" t="s">
        <v>5626</v>
      </c>
      <c r="C4326" t="s">
        <v>5839</v>
      </c>
      <c r="D4326" t="s">
        <v>40</v>
      </c>
      <c r="E4326">
        <v>1</v>
      </c>
      <c r="F4326">
        <v>2</v>
      </c>
      <c r="G4326" t="s">
        <v>8</v>
      </c>
      <c r="H4326">
        <v>1</v>
      </c>
    </row>
    <row r="4327" spans="1:8" x14ac:dyDescent="0.45">
      <c r="A4327" t="s">
        <v>2973</v>
      </c>
      <c r="B4327" t="s">
        <v>5627</v>
      </c>
      <c r="C4327" t="s">
        <v>5840</v>
      </c>
      <c r="D4327" t="s">
        <v>133</v>
      </c>
      <c r="E4327">
        <v>1</v>
      </c>
      <c r="F4327">
        <v>3</v>
      </c>
      <c r="G4327" t="s">
        <v>14</v>
      </c>
      <c r="H4327">
        <v>1</v>
      </c>
    </row>
    <row r="4328" spans="1:8" x14ac:dyDescent="0.45">
      <c r="A4328" t="s">
        <v>4087</v>
      </c>
      <c r="B4328" t="s">
        <v>5623</v>
      </c>
      <c r="C4328" t="s">
        <v>5836</v>
      </c>
      <c r="D4328" t="s">
        <v>40</v>
      </c>
      <c r="E4328">
        <v>1</v>
      </c>
      <c r="F4328">
        <v>4</v>
      </c>
      <c r="G4328" t="s">
        <v>10</v>
      </c>
      <c r="H4328">
        <v>1</v>
      </c>
    </row>
    <row r="4329" spans="1:8" x14ac:dyDescent="0.45">
      <c r="A4329" t="s">
        <v>4087</v>
      </c>
      <c r="B4329" t="s">
        <v>5623</v>
      </c>
      <c r="C4329" t="s">
        <v>5836</v>
      </c>
      <c r="D4329" t="s">
        <v>40</v>
      </c>
      <c r="E4329">
        <v>1</v>
      </c>
      <c r="F4329">
        <v>4</v>
      </c>
      <c r="G4329" t="s">
        <v>9</v>
      </c>
      <c r="H4329">
        <v>1</v>
      </c>
    </row>
    <row r="4330" spans="1:8" x14ac:dyDescent="0.45">
      <c r="A4330" t="s">
        <v>4087</v>
      </c>
      <c r="B4330" t="s">
        <v>5623</v>
      </c>
      <c r="C4330" t="s">
        <v>5836</v>
      </c>
      <c r="D4330" t="s">
        <v>40</v>
      </c>
      <c r="E4330">
        <v>1</v>
      </c>
      <c r="F4330">
        <v>4</v>
      </c>
      <c r="G4330" t="s">
        <v>8</v>
      </c>
      <c r="H4330">
        <v>1</v>
      </c>
    </row>
    <row r="4331" spans="1:8" x14ac:dyDescent="0.45">
      <c r="A4331" t="s">
        <v>2486</v>
      </c>
      <c r="B4331" t="s">
        <v>5654</v>
      </c>
      <c r="C4331" t="s">
        <v>5867</v>
      </c>
      <c r="D4331" t="s">
        <v>40</v>
      </c>
      <c r="E4331">
        <v>1</v>
      </c>
      <c r="F4331">
        <v>3</v>
      </c>
      <c r="G4331" t="s">
        <v>14</v>
      </c>
      <c r="H4331">
        <v>1</v>
      </c>
    </row>
    <row r="4332" spans="1:8" x14ac:dyDescent="0.45">
      <c r="A4332" t="s">
        <v>2486</v>
      </c>
      <c r="B4332" t="s">
        <v>5654</v>
      </c>
      <c r="C4332" t="s">
        <v>5867</v>
      </c>
      <c r="D4332" t="s">
        <v>40</v>
      </c>
      <c r="E4332">
        <v>1</v>
      </c>
      <c r="F4332">
        <v>3</v>
      </c>
      <c r="G4332" t="s">
        <v>10</v>
      </c>
      <c r="H4332">
        <v>1</v>
      </c>
    </row>
    <row r="4333" spans="1:8" x14ac:dyDescent="0.45">
      <c r="A4333" t="s">
        <v>1158</v>
      </c>
      <c r="B4333" t="s">
        <v>5651</v>
      </c>
      <c r="C4333" t="s">
        <v>5864</v>
      </c>
      <c r="D4333" t="s">
        <v>40</v>
      </c>
      <c r="E4333">
        <v>1</v>
      </c>
      <c r="F4333">
        <v>7</v>
      </c>
      <c r="G4333" t="s">
        <v>16</v>
      </c>
      <c r="H4333">
        <v>1</v>
      </c>
    </row>
    <row r="4334" spans="1:8" x14ac:dyDescent="0.45">
      <c r="A4334" t="s">
        <v>1158</v>
      </c>
      <c r="B4334" t="s">
        <v>5651</v>
      </c>
      <c r="C4334" t="s">
        <v>5864</v>
      </c>
      <c r="D4334" t="s">
        <v>40</v>
      </c>
      <c r="E4334">
        <v>1</v>
      </c>
      <c r="F4334">
        <v>7</v>
      </c>
      <c r="G4334" t="s">
        <v>8</v>
      </c>
      <c r="H4334">
        <v>1</v>
      </c>
    </row>
    <row r="4335" spans="1:8" x14ac:dyDescent="0.45">
      <c r="A4335" t="s">
        <v>1158</v>
      </c>
      <c r="B4335" t="s">
        <v>5651</v>
      </c>
      <c r="C4335" t="s">
        <v>5864</v>
      </c>
      <c r="D4335" t="s">
        <v>40</v>
      </c>
      <c r="E4335">
        <v>1</v>
      </c>
      <c r="F4335">
        <v>7</v>
      </c>
      <c r="G4335" t="s">
        <v>10</v>
      </c>
      <c r="H4335">
        <v>1</v>
      </c>
    </row>
    <row r="4336" spans="1:8" x14ac:dyDescent="0.45">
      <c r="A4336" t="s">
        <v>1158</v>
      </c>
      <c r="B4336" t="s">
        <v>5651</v>
      </c>
      <c r="C4336" t="s">
        <v>5864</v>
      </c>
      <c r="D4336" t="s">
        <v>40</v>
      </c>
      <c r="E4336">
        <v>1</v>
      </c>
      <c r="F4336">
        <v>7</v>
      </c>
      <c r="G4336" t="s">
        <v>9</v>
      </c>
      <c r="H4336">
        <v>1</v>
      </c>
    </row>
    <row r="4337" spans="1:8" x14ac:dyDescent="0.45">
      <c r="A4337" t="s">
        <v>4670</v>
      </c>
      <c r="B4337" t="s">
        <v>5633</v>
      </c>
      <c r="C4337" t="s">
        <v>5846</v>
      </c>
      <c r="D4337" t="s">
        <v>40</v>
      </c>
      <c r="E4337">
        <v>1</v>
      </c>
      <c r="F4337">
        <v>3</v>
      </c>
      <c r="G4337" t="s">
        <v>14</v>
      </c>
      <c r="H4337">
        <v>1</v>
      </c>
    </row>
    <row r="4338" spans="1:8" x14ac:dyDescent="0.45">
      <c r="A4338" t="s">
        <v>4670</v>
      </c>
      <c r="B4338" t="s">
        <v>5633</v>
      </c>
      <c r="C4338" t="s">
        <v>5846</v>
      </c>
      <c r="D4338" t="s">
        <v>40</v>
      </c>
      <c r="E4338">
        <v>1</v>
      </c>
      <c r="F4338">
        <v>3</v>
      </c>
      <c r="G4338" t="s">
        <v>10</v>
      </c>
      <c r="H4338">
        <v>1</v>
      </c>
    </row>
    <row r="4339" spans="1:8" x14ac:dyDescent="0.45">
      <c r="A4339" t="s">
        <v>482</v>
      </c>
      <c r="B4339" t="s">
        <v>5651</v>
      </c>
      <c r="C4339" t="s">
        <v>5864</v>
      </c>
      <c r="D4339" t="s">
        <v>34</v>
      </c>
      <c r="E4339">
        <v>1</v>
      </c>
      <c r="F4339">
        <v>4</v>
      </c>
      <c r="G4339" t="s">
        <v>9</v>
      </c>
      <c r="H4339">
        <v>1</v>
      </c>
    </row>
    <row r="4340" spans="1:8" x14ac:dyDescent="0.45">
      <c r="A4340" t="s">
        <v>482</v>
      </c>
      <c r="B4340" t="s">
        <v>5651</v>
      </c>
      <c r="C4340" t="s">
        <v>5864</v>
      </c>
      <c r="D4340" t="s">
        <v>34</v>
      </c>
      <c r="E4340">
        <v>1</v>
      </c>
      <c r="F4340">
        <v>4</v>
      </c>
      <c r="G4340" t="s">
        <v>16</v>
      </c>
      <c r="H4340">
        <v>1</v>
      </c>
    </row>
    <row r="4341" spans="1:8" x14ac:dyDescent="0.45">
      <c r="A4341" t="s">
        <v>4666</v>
      </c>
      <c r="B4341" t="s">
        <v>5631</v>
      </c>
      <c r="C4341" t="s">
        <v>5844</v>
      </c>
      <c r="D4341" t="s">
        <v>34</v>
      </c>
      <c r="E4341">
        <v>1</v>
      </c>
      <c r="F4341">
        <v>3</v>
      </c>
      <c r="G4341" t="s">
        <v>16</v>
      </c>
      <c r="H4341">
        <v>1</v>
      </c>
    </row>
    <row r="4342" spans="1:8" x14ac:dyDescent="0.45">
      <c r="A4342" t="s">
        <v>3382</v>
      </c>
      <c r="B4342" t="s">
        <v>5658</v>
      </c>
      <c r="C4342" t="s">
        <v>5871</v>
      </c>
      <c r="D4342" t="s">
        <v>40</v>
      </c>
      <c r="E4342">
        <v>1</v>
      </c>
      <c r="F4342">
        <v>5</v>
      </c>
      <c r="G4342" t="s">
        <v>8</v>
      </c>
      <c r="H4342">
        <v>1</v>
      </c>
    </row>
    <row r="4343" spans="1:8" x14ac:dyDescent="0.45">
      <c r="A4343" t="s">
        <v>3382</v>
      </c>
      <c r="B4343" t="s">
        <v>5658</v>
      </c>
      <c r="C4343" t="s">
        <v>5871</v>
      </c>
      <c r="D4343" t="s">
        <v>40</v>
      </c>
      <c r="E4343">
        <v>1</v>
      </c>
      <c r="F4343">
        <v>5</v>
      </c>
      <c r="G4343" t="s">
        <v>14</v>
      </c>
      <c r="H4343">
        <v>1</v>
      </c>
    </row>
    <row r="4344" spans="1:8" x14ac:dyDescent="0.45">
      <c r="A4344" t="s">
        <v>3382</v>
      </c>
      <c r="B4344" t="s">
        <v>5658</v>
      </c>
      <c r="C4344" t="s">
        <v>5871</v>
      </c>
      <c r="D4344" t="s">
        <v>40</v>
      </c>
      <c r="E4344">
        <v>1</v>
      </c>
      <c r="F4344">
        <v>5</v>
      </c>
      <c r="G4344" t="s">
        <v>10</v>
      </c>
      <c r="H4344">
        <v>1</v>
      </c>
    </row>
    <row r="4345" spans="1:8" x14ac:dyDescent="0.45">
      <c r="A4345" t="s">
        <v>1040</v>
      </c>
      <c r="B4345" t="s">
        <v>5641</v>
      </c>
      <c r="C4345" t="s">
        <v>5854</v>
      </c>
      <c r="D4345" t="s">
        <v>40</v>
      </c>
      <c r="E4345">
        <v>1</v>
      </c>
      <c r="F4345">
        <v>2</v>
      </c>
      <c r="G4345" t="s">
        <v>8</v>
      </c>
      <c r="H4345">
        <v>1</v>
      </c>
    </row>
    <row r="4346" spans="1:8" x14ac:dyDescent="0.45">
      <c r="A4346" t="s">
        <v>2190</v>
      </c>
      <c r="B4346" t="s">
        <v>5680</v>
      </c>
      <c r="C4346" t="s">
        <v>5893</v>
      </c>
      <c r="D4346" t="s">
        <v>40</v>
      </c>
      <c r="E4346">
        <v>1</v>
      </c>
      <c r="F4346">
        <v>4</v>
      </c>
      <c r="G4346" t="s">
        <v>8</v>
      </c>
      <c r="H4346">
        <v>1</v>
      </c>
    </row>
    <row r="4347" spans="1:8" x14ac:dyDescent="0.45">
      <c r="A4347" t="s">
        <v>2190</v>
      </c>
      <c r="B4347" t="s">
        <v>5680</v>
      </c>
      <c r="C4347" t="s">
        <v>5893</v>
      </c>
      <c r="D4347" t="s">
        <v>40</v>
      </c>
      <c r="E4347">
        <v>1</v>
      </c>
      <c r="F4347">
        <v>4</v>
      </c>
      <c r="G4347" t="s">
        <v>10</v>
      </c>
      <c r="H4347">
        <v>1</v>
      </c>
    </row>
    <row r="4348" spans="1:8" x14ac:dyDescent="0.45">
      <c r="A4348" t="s">
        <v>2190</v>
      </c>
      <c r="B4348" t="s">
        <v>5680</v>
      </c>
      <c r="C4348" t="s">
        <v>5893</v>
      </c>
      <c r="D4348" t="s">
        <v>40</v>
      </c>
      <c r="E4348">
        <v>1</v>
      </c>
      <c r="F4348">
        <v>4</v>
      </c>
      <c r="G4348" t="s">
        <v>14</v>
      </c>
      <c r="H4348">
        <v>1</v>
      </c>
    </row>
    <row r="4349" spans="1:8" x14ac:dyDescent="0.45">
      <c r="A4349" t="s">
        <v>2946</v>
      </c>
      <c r="B4349" t="s">
        <v>5627</v>
      </c>
      <c r="C4349" t="s">
        <v>5840</v>
      </c>
      <c r="D4349" t="s">
        <v>40</v>
      </c>
      <c r="E4349">
        <v>1</v>
      </c>
      <c r="F4349">
        <v>2</v>
      </c>
      <c r="G4349" t="s">
        <v>16</v>
      </c>
      <c r="H4349">
        <v>1</v>
      </c>
    </row>
    <row r="4350" spans="1:8" x14ac:dyDescent="0.45">
      <c r="A4350" t="s">
        <v>4374</v>
      </c>
      <c r="B4350" t="s">
        <v>5631</v>
      </c>
      <c r="C4350" t="s">
        <v>5844</v>
      </c>
      <c r="D4350" t="s">
        <v>40</v>
      </c>
      <c r="E4350">
        <v>1</v>
      </c>
      <c r="F4350">
        <v>3</v>
      </c>
      <c r="G4350" t="s">
        <v>10</v>
      </c>
      <c r="H4350">
        <v>1</v>
      </c>
    </row>
    <row r="4351" spans="1:8" x14ac:dyDescent="0.45">
      <c r="A4351" t="s">
        <v>4374</v>
      </c>
      <c r="B4351" t="s">
        <v>5631</v>
      </c>
      <c r="C4351" t="s">
        <v>5844</v>
      </c>
      <c r="D4351" t="s">
        <v>40</v>
      </c>
      <c r="E4351">
        <v>1</v>
      </c>
      <c r="F4351">
        <v>3</v>
      </c>
      <c r="G4351" t="s">
        <v>8</v>
      </c>
      <c r="H4351">
        <v>1</v>
      </c>
    </row>
    <row r="4352" spans="1:8" x14ac:dyDescent="0.45">
      <c r="A4352" t="s">
        <v>1402</v>
      </c>
      <c r="B4352" t="s">
        <v>5687</v>
      </c>
      <c r="C4352" t="s">
        <v>5900</v>
      </c>
      <c r="D4352" t="s">
        <v>40</v>
      </c>
      <c r="E4352">
        <v>1</v>
      </c>
      <c r="F4352">
        <v>3</v>
      </c>
      <c r="G4352" t="s">
        <v>10</v>
      </c>
      <c r="H4352">
        <v>1</v>
      </c>
    </row>
    <row r="4353" spans="1:8" x14ac:dyDescent="0.45">
      <c r="A4353" t="s">
        <v>1402</v>
      </c>
      <c r="B4353" t="s">
        <v>5687</v>
      </c>
      <c r="C4353" t="s">
        <v>5900</v>
      </c>
      <c r="D4353" t="s">
        <v>40</v>
      </c>
      <c r="E4353">
        <v>1</v>
      </c>
      <c r="F4353">
        <v>3</v>
      </c>
      <c r="G4353" t="s">
        <v>16</v>
      </c>
      <c r="H4353">
        <v>1</v>
      </c>
    </row>
    <row r="4354" spans="1:8" x14ac:dyDescent="0.45">
      <c r="A4354" t="s">
        <v>2539</v>
      </c>
      <c r="B4354" t="s">
        <v>5685</v>
      </c>
      <c r="C4354" t="s">
        <v>5898</v>
      </c>
      <c r="D4354" t="s">
        <v>34</v>
      </c>
      <c r="E4354">
        <v>1</v>
      </c>
      <c r="F4354">
        <v>3</v>
      </c>
      <c r="G4354" t="s">
        <v>8</v>
      </c>
      <c r="H4354">
        <v>1</v>
      </c>
    </row>
    <row r="4355" spans="1:8" x14ac:dyDescent="0.45">
      <c r="A4355" t="s">
        <v>2539</v>
      </c>
      <c r="B4355" t="s">
        <v>5685</v>
      </c>
      <c r="C4355" t="s">
        <v>5898</v>
      </c>
      <c r="D4355" t="s">
        <v>34</v>
      </c>
      <c r="E4355">
        <v>1</v>
      </c>
      <c r="F4355">
        <v>3</v>
      </c>
      <c r="G4355" t="s">
        <v>16</v>
      </c>
      <c r="H4355">
        <v>1</v>
      </c>
    </row>
    <row r="4356" spans="1:8" x14ac:dyDescent="0.45">
      <c r="A4356" t="s">
        <v>3980</v>
      </c>
      <c r="B4356" t="s">
        <v>5748</v>
      </c>
      <c r="C4356" t="s">
        <v>5961</v>
      </c>
      <c r="D4356" t="s">
        <v>34</v>
      </c>
      <c r="E4356">
        <v>1</v>
      </c>
      <c r="F4356">
        <v>3</v>
      </c>
      <c r="G4356" t="s">
        <v>9</v>
      </c>
      <c r="H4356">
        <v>1</v>
      </c>
    </row>
    <row r="4357" spans="1:8" x14ac:dyDescent="0.45">
      <c r="A4357" t="s">
        <v>3980</v>
      </c>
      <c r="B4357" t="s">
        <v>5748</v>
      </c>
      <c r="C4357" t="s">
        <v>5961</v>
      </c>
      <c r="D4357" t="s">
        <v>34</v>
      </c>
      <c r="E4357">
        <v>1</v>
      </c>
      <c r="F4357">
        <v>3</v>
      </c>
      <c r="G4357" t="s">
        <v>8</v>
      </c>
      <c r="H4357">
        <v>1</v>
      </c>
    </row>
    <row r="4358" spans="1:8" x14ac:dyDescent="0.45">
      <c r="A4358" t="s">
        <v>5393</v>
      </c>
      <c r="B4358" t="s">
        <v>5692</v>
      </c>
      <c r="C4358" t="s">
        <v>5905</v>
      </c>
      <c r="D4358" t="s">
        <v>34</v>
      </c>
      <c r="E4358">
        <v>1</v>
      </c>
      <c r="F4358">
        <v>1</v>
      </c>
      <c r="G4358" t="s">
        <v>9</v>
      </c>
      <c r="H4358">
        <v>1</v>
      </c>
    </row>
    <row r="4359" spans="1:8" x14ac:dyDescent="0.45">
      <c r="A4359" t="s">
        <v>4434</v>
      </c>
      <c r="B4359" t="s">
        <v>5700</v>
      </c>
      <c r="C4359" t="s">
        <v>5913</v>
      </c>
      <c r="D4359" t="s">
        <v>34</v>
      </c>
      <c r="E4359">
        <v>1</v>
      </c>
      <c r="F4359">
        <v>4</v>
      </c>
      <c r="G4359" t="s">
        <v>8</v>
      </c>
      <c r="H4359">
        <v>1</v>
      </c>
    </row>
    <row r="4360" spans="1:8" x14ac:dyDescent="0.45">
      <c r="A4360" t="s">
        <v>4434</v>
      </c>
      <c r="B4360" t="s">
        <v>5700</v>
      </c>
      <c r="C4360" t="s">
        <v>5913</v>
      </c>
      <c r="D4360" t="s">
        <v>34</v>
      </c>
      <c r="E4360">
        <v>1</v>
      </c>
      <c r="F4360">
        <v>4</v>
      </c>
      <c r="G4360" t="s">
        <v>9</v>
      </c>
      <c r="H4360">
        <v>1</v>
      </c>
    </row>
    <row r="4361" spans="1:8" x14ac:dyDescent="0.45">
      <c r="A4361" t="s">
        <v>4434</v>
      </c>
      <c r="B4361" t="s">
        <v>5700</v>
      </c>
      <c r="C4361" t="s">
        <v>5913</v>
      </c>
      <c r="D4361" t="s">
        <v>34</v>
      </c>
      <c r="E4361">
        <v>1</v>
      </c>
      <c r="F4361">
        <v>4</v>
      </c>
      <c r="G4361" t="s">
        <v>16</v>
      </c>
      <c r="H4361">
        <v>1</v>
      </c>
    </row>
    <row r="4362" spans="1:8" x14ac:dyDescent="0.45">
      <c r="A4362" t="s">
        <v>5484</v>
      </c>
      <c r="B4362" t="s">
        <v>5644</v>
      </c>
      <c r="C4362" t="s">
        <v>5857</v>
      </c>
      <c r="D4362" t="s">
        <v>40</v>
      </c>
      <c r="E4362">
        <v>1</v>
      </c>
      <c r="F4362">
        <v>3</v>
      </c>
      <c r="G4362" t="s">
        <v>8</v>
      </c>
      <c r="H4362">
        <v>1</v>
      </c>
    </row>
    <row r="4363" spans="1:8" x14ac:dyDescent="0.45">
      <c r="A4363" t="s">
        <v>5484</v>
      </c>
      <c r="B4363" t="s">
        <v>5644</v>
      </c>
      <c r="C4363" t="s">
        <v>5857</v>
      </c>
      <c r="D4363" t="s">
        <v>40</v>
      </c>
      <c r="E4363">
        <v>1</v>
      </c>
      <c r="F4363">
        <v>3</v>
      </c>
      <c r="G4363" t="s">
        <v>16</v>
      </c>
      <c r="H4363">
        <v>1</v>
      </c>
    </row>
    <row r="4364" spans="1:8" x14ac:dyDescent="0.45">
      <c r="A4364" t="s">
        <v>3773</v>
      </c>
      <c r="B4364" t="s">
        <v>5692</v>
      </c>
      <c r="C4364" t="s">
        <v>5905</v>
      </c>
      <c r="D4364" t="s">
        <v>133</v>
      </c>
      <c r="E4364">
        <v>1</v>
      </c>
      <c r="F4364">
        <v>4</v>
      </c>
      <c r="G4364" t="s">
        <v>9</v>
      </c>
      <c r="H4364">
        <v>1</v>
      </c>
    </row>
    <row r="4365" spans="1:8" x14ac:dyDescent="0.45">
      <c r="A4365" t="s">
        <v>3773</v>
      </c>
      <c r="B4365" t="s">
        <v>5692</v>
      </c>
      <c r="C4365" t="s">
        <v>5905</v>
      </c>
      <c r="D4365" t="s">
        <v>133</v>
      </c>
      <c r="E4365">
        <v>1</v>
      </c>
      <c r="F4365">
        <v>4</v>
      </c>
      <c r="G4365" t="s">
        <v>10</v>
      </c>
      <c r="H4365">
        <v>1</v>
      </c>
    </row>
    <row r="4366" spans="1:8" x14ac:dyDescent="0.45">
      <c r="A4366" t="s">
        <v>3773</v>
      </c>
      <c r="B4366" t="s">
        <v>5692</v>
      </c>
      <c r="C4366" t="s">
        <v>5905</v>
      </c>
      <c r="D4366" t="s">
        <v>133</v>
      </c>
      <c r="E4366">
        <v>1</v>
      </c>
      <c r="F4366">
        <v>4</v>
      </c>
      <c r="G4366" t="s">
        <v>16</v>
      </c>
      <c r="H4366">
        <v>1</v>
      </c>
    </row>
    <row r="4367" spans="1:8" x14ac:dyDescent="0.45">
      <c r="A4367" t="s">
        <v>2318</v>
      </c>
      <c r="B4367" t="s">
        <v>5631</v>
      </c>
      <c r="C4367" t="s">
        <v>5844</v>
      </c>
      <c r="D4367" t="s">
        <v>34</v>
      </c>
      <c r="E4367">
        <v>1</v>
      </c>
      <c r="F4367">
        <v>3</v>
      </c>
      <c r="G4367" t="s">
        <v>16</v>
      </c>
      <c r="H4367">
        <v>1</v>
      </c>
    </row>
    <row r="4368" spans="1:8" x14ac:dyDescent="0.45">
      <c r="A4368" t="s">
        <v>832</v>
      </c>
      <c r="B4368" t="s">
        <v>5651</v>
      </c>
      <c r="C4368" t="s">
        <v>5864</v>
      </c>
      <c r="D4368" t="s">
        <v>34</v>
      </c>
      <c r="E4368">
        <v>1</v>
      </c>
      <c r="F4368">
        <v>2</v>
      </c>
      <c r="G4368" t="s">
        <v>8</v>
      </c>
      <c r="H4368">
        <v>1</v>
      </c>
    </row>
    <row r="4369" spans="1:8" x14ac:dyDescent="0.45">
      <c r="A4369" t="s">
        <v>4511</v>
      </c>
      <c r="B4369" t="s">
        <v>5623</v>
      </c>
      <c r="C4369" t="s">
        <v>5836</v>
      </c>
      <c r="D4369" t="s">
        <v>34</v>
      </c>
      <c r="E4369">
        <v>1</v>
      </c>
      <c r="F4369">
        <v>4</v>
      </c>
      <c r="G4369" t="s">
        <v>16</v>
      </c>
      <c r="H4369">
        <v>1</v>
      </c>
    </row>
    <row r="4370" spans="1:8" x14ac:dyDescent="0.45">
      <c r="A4370" t="s">
        <v>4511</v>
      </c>
      <c r="B4370" t="s">
        <v>5623</v>
      </c>
      <c r="C4370" t="s">
        <v>5836</v>
      </c>
      <c r="D4370" t="s">
        <v>34</v>
      </c>
      <c r="E4370">
        <v>1</v>
      </c>
      <c r="F4370">
        <v>4</v>
      </c>
      <c r="G4370" t="s">
        <v>10</v>
      </c>
      <c r="H4370">
        <v>1</v>
      </c>
    </row>
    <row r="4371" spans="1:8" x14ac:dyDescent="0.45">
      <c r="A4371" t="s">
        <v>3407</v>
      </c>
      <c r="B4371" t="s">
        <v>5709</v>
      </c>
      <c r="C4371" t="s">
        <v>5922</v>
      </c>
      <c r="D4371" t="s">
        <v>34</v>
      </c>
      <c r="E4371">
        <v>1</v>
      </c>
      <c r="F4371">
        <v>3</v>
      </c>
      <c r="G4371" t="s">
        <v>16</v>
      </c>
      <c r="H4371">
        <v>1</v>
      </c>
    </row>
    <row r="4372" spans="1:8" x14ac:dyDescent="0.45">
      <c r="A4372" t="s">
        <v>1945</v>
      </c>
      <c r="B4372" t="s">
        <v>5631</v>
      </c>
      <c r="C4372" t="s">
        <v>5844</v>
      </c>
      <c r="D4372" t="s">
        <v>34</v>
      </c>
      <c r="E4372">
        <v>1</v>
      </c>
      <c r="F4372">
        <v>3</v>
      </c>
      <c r="G4372" t="s">
        <v>10</v>
      </c>
      <c r="H4372">
        <v>1</v>
      </c>
    </row>
    <row r="4373" spans="1:8" x14ac:dyDescent="0.45">
      <c r="A4373" t="s">
        <v>1945</v>
      </c>
      <c r="B4373" t="s">
        <v>5631</v>
      </c>
      <c r="C4373" t="s">
        <v>5844</v>
      </c>
      <c r="D4373" t="s">
        <v>34</v>
      </c>
      <c r="E4373">
        <v>1</v>
      </c>
      <c r="F4373">
        <v>3</v>
      </c>
      <c r="G4373" t="s">
        <v>14</v>
      </c>
      <c r="H4373">
        <v>1</v>
      </c>
    </row>
    <row r="4374" spans="1:8" x14ac:dyDescent="0.45">
      <c r="A4374" t="s">
        <v>1887</v>
      </c>
      <c r="B4374" t="s">
        <v>5631</v>
      </c>
      <c r="C4374" t="s">
        <v>5844</v>
      </c>
      <c r="D4374" t="s">
        <v>34</v>
      </c>
      <c r="E4374">
        <v>1</v>
      </c>
      <c r="F4374">
        <v>4</v>
      </c>
      <c r="G4374" t="s">
        <v>14</v>
      </c>
      <c r="H4374">
        <v>1</v>
      </c>
    </row>
    <row r="4375" spans="1:8" x14ac:dyDescent="0.45">
      <c r="A4375" t="s">
        <v>1887</v>
      </c>
      <c r="B4375" t="s">
        <v>5631</v>
      </c>
      <c r="C4375" t="s">
        <v>5844</v>
      </c>
      <c r="D4375" t="s">
        <v>34</v>
      </c>
      <c r="E4375">
        <v>1</v>
      </c>
      <c r="F4375">
        <v>4</v>
      </c>
      <c r="G4375" t="s">
        <v>10</v>
      </c>
      <c r="H4375">
        <v>1</v>
      </c>
    </row>
    <row r="4376" spans="1:8" x14ac:dyDescent="0.45">
      <c r="A4376" t="s">
        <v>1887</v>
      </c>
      <c r="B4376" t="s">
        <v>5631</v>
      </c>
      <c r="C4376" t="s">
        <v>5844</v>
      </c>
      <c r="D4376" t="s">
        <v>34</v>
      </c>
      <c r="E4376">
        <v>1</v>
      </c>
      <c r="F4376">
        <v>4</v>
      </c>
      <c r="G4376" t="s">
        <v>8</v>
      </c>
      <c r="H4376">
        <v>1</v>
      </c>
    </row>
    <row r="4377" spans="1:8" x14ac:dyDescent="0.45">
      <c r="A4377" t="s">
        <v>3550</v>
      </c>
      <c r="B4377" t="s">
        <v>5624</v>
      </c>
      <c r="C4377" t="s">
        <v>5837</v>
      </c>
      <c r="D4377" t="s">
        <v>34</v>
      </c>
      <c r="E4377">
        <v>1</v>
      </c>
      <c r="F4377">
        <v>3</v>
      </c>
      <c r="G4377" t="s">
        <v>8</v>
      </c>
      <c r="H4377">
        <v>1</v>
      </c>
    </row>
    <row r="4378" spans="1:8" x14ac:dyDescent="0.45">
      <c r="A4378" t="s">
        <v>3550</v>
      </c>
      <c r="B4378" t="s">
        <v>5624</v>
      </c>
      <c r="C4378" t="s">
        <v>5837</v>
      </c>
      <c r="D4378" t="s">
        <v>34</v>
      </c>
      <c r="E4378">
        <v>1</v>
      </c>
      <c r="F4378">
        <v>3</v>
      </c>
      <c r="G4378" t="s">
        <v>14</v>
      </c>
      <c r="H4378">
        <v>1</v>
      </c>
    </row>
    <row r="4379" spans="1:8" x14ac:dyDescent="0.45">
      <c r="A4379" t="s">
        <v>4435</v>
      </c>
      <c r="B4379" t="s">
        <v>5637</v>
      </c>
      <c r="C4379" t="s">
        <v>5850</v>
      </c>
      <c r="D4379" t="s">
        <v>34</v>
      </c>
      <c r="E4379">
        <v>1</v>
      </c>
      <c r="F4379">
        <v>3</v>
      </c>
      <c r="G4379" t="s">
        <v>8</v>
      </c>
      <c r="H4379">
        <v>1</v>
      </c>
    </row>
    <row r="4380" spans="1:8" x14ac:dyDescent="0.45">
      <c r="A4380" t="s">
        <v>4435</v>
      </c>
      <c r="B4380" t="s">
        <v>5637</v>
      </c>
      <c r="C4380" t="s">
        <v>5850</v>
      </c>
      <c r="D4380" t="s">
        <v>34</v>
      </c>
      <c r="E4380">
        <v>1</v>
      </c>
      <c r="F4380">
        <v>3</v>
      </c>
      <c r="G4380" t="s">
        <v>9</v>
      </c>
      <c r="H4380">
        <v>1</v>
      </c>
    </row>
    <row r="4381" spans="1:8" x14ac:dyDescent="0.45">
      <c r="A4381" t="s">
        <v>216</v>
      </c>
      <c r="B4381" t="s">
        <v>5754</v>
      </c>
      <c r="C4381" t="s">
        <v>5967</v>
      </c>
      <c r="D4381" t="s">
        <v>40</v>
      </c>
      <c r="E4381">
        <v>1</v>
      </c>
      <c r="F4381">
        <v>4</v>
      </c>
      <c r="G4381" t="s">
        <v>16</v>
      </c>
      <c r="H4381">
        <v>1</v>
      </c>
    </row>
    <row r="4382" spans="1:8" x14ac:dyDescent="0.45">
      <c r="A4382" t="s">
        <v>216</v>
      </c>
      <c r="B4382" t="s">
        <v>5754</v>
      </c>
      <c r="C4382" t="s">
        <v>5967</v>
      </c>
      <c r="D4382" t="s">
        <v>40</v>
      </c>
      <c r="E4382">
        <v>1</v>
      </c>
      <c r="F4382">
        <v>4</v>
      </c>
      <c r="G4382" t="s">
        <v>10</v>
      </c>
      <c r="H4382">
        <v>1</v>
      </c>
    </row>
    <row r="4383" spans="1:8" x14ac:dyDescent="0.45">
      <c r="A4383" t="s">
        <v>2259</v>
      </c>
      <c r="B4383" t="s">
        <v>5730</v>
      </c>
      <c r="C4383" t="s">
        <v>5943</v>
      </c>
      <c r="D4383" t="s">
        <v>40</v>
      </c>
      <c r="E4383">
        <v>1</v>
      </c>
      <c r="F4383">
        <v>2</v>
      </c>
      <c r="G4383" t="s">
        <v>10</v>
      </c>
      <c r="H4383">
        <v>1</v>
      </c>
    </row>
    <row r="4384" spans="1:8" x14ac:dyDescent="0.45">
      <c r="A4384" t="s">
        <v>3869</v>
      </c>
      <c r="B4384" t="s">
        <v>5624</v>
      </c>
      <c r="C4384" t="s">
        <v>5837</v>
      </c>
      <c r="D4384" t="s">
        <v>34</v>
      </c>
      <c r="E4384">
        <v>1</v>
      </c>
      <c r="F4384">
        <v>4</v>
      </c>
      <c r="G4384" t="s">
        <v>10</v>
      </c>
      <c r="H4384">
        <v>1</v>
      </c>
    </row>
    <row r="4385" spans="1:8" x14ac:dyDescent="0.45">
      <c r="A4385" t="s">
        <v>3869</v>
      </c>
      <c r="B4385" t="s">
        <v>5624</v>
      </c>
      <c r="C4385" t="s">
        <v>5837</v>
      </c>
      <c r="D4385" t="s">
        <v>34</v>
      </c>
      <c r="E4385">
        <v>1</v>
      </c>
      <c r="F4385">
        <v>4</v>
      </c>
      <c r="G4385" t="s">
        <v>14</v>
      </c>
      <c r="H4385">
        <v>1</v>
      </c>
    </row>
    <row r="4386" spans="1:8" x14ac:dyDescent="0.45">
      <c r="A4386" t="s">
        <v>3869</v>
      </c>
      <c r="B4386" t="s">
        <v>5624</v>
      </c>
      <c r="C4386" t="s">
        <v>5837</v>
      </c>
      <c r="D4386" t="s">
        <v>34</v>
      </c>
      <c r="E4386">
        <v>1</v>
      </c>
      <c r="F4386">
        <v>4</v>
      </c>
      <c r="G4386" t="s">
        <v>8</v>
      </c>
      <c r="H4386">
        <v>1</v>
      </c>
    </row>
    <row r="4387" spans="1:8" x14ac:dyDescent="0.45">
      <c r="A4387" t="s">
        <v>5462</v>
      </c>
      <c r="B4387" t="s">
        <v>5631</v>
      </c>
      <c r="C4387" t="s">
        <v>5844</v>
      </c>
      <c r="D4387" t="s">
        <v>34</v>
      </c>
      <c r="E4387">
        <v>1</v>
      </c>
      <c r="F4387">
        <v>5</v>
      </c>
      <c r="G4387" t="s">
        <v>8</v>
      </c>
      <c r="H4387">
        <v>1</v>
      </c>
    </row>
    <row r="4388" spans="1:8" x14ac:dyDescent="0.45">
      <c r="A4388" t="s">
        <v>5462</v>
      </c>
      <c r="B4388" t="s">
        <v>5631</v>
      </c>
      <c r="C4388" t="s">
        <v>5844</v>
      </c>
      <c r="D4388" t="s">
        <v>34</v>
      </c>
      <c r="E4388">
        <v>1</v>
      </c>
      <c r="F4388">
        <v>5</v>
      </c>
      <c r="G4388" t="s">
        <v>9</v>
      </c>
      <c r="H4388">
        <v>1</v>
      </c>
    </row>
    <row r="4389" spans="1:8" x14ac:dyDescent="0.45">
      <c r="A4389" t="s">
        <v>5462</v>
      </c>
      <c r="B4389" t="s">
        <v>5631</v>
      </c>
      <c r="C4389" t="s">
        <v>5844</v>
      </c>
      <c r="D4389" t="s">
        <v>34</v>
      </c>
      <c r="E4389">
        <v>1</v>
      </c>
      <c r="F4389">
        <v>5</v>
      </c>
      <c r="G4389" t="s">
        <v>14</v>
      </c>
      <c r="H4389">
        <v>1</v>
      </c>
    </row>
    <row r="4390" spans="1:8" x14ac:dyDescent="0.45">
      <c r="A4390" t="s">
        <v>1289</v>
      </c>
      <c r="B4390" t="s">
        <v>5631</v>
      </c>
      <c r="C4390" t="s">
        <v>5844</v>
      </c>
      <c r="D4390" t="s">
        <v>133</v>
      </c>
      <c r="E4390">
        <v>1</v>
      </c>
      <c r="F4390">
        <v>4</v>
      </c>
      <c r="G4390" t="s">
        <v>8</v>
      </c>
      <c r="H4390">
        <v>1</v>
      </c>
    </row>
    <row r="4391" spans="1:8" x14ac:dyDescent="0.45">
      <c r="A4391" t="s">
        <v>1289</v>
      </c>
      <c r="B4391" t="s">
        <v>5631</v>
      </c>
      <c r="C4391" t="s">
        <v>5844</v>
      </c>
      <c r="D4391" t="s">
        <v>133</v>
      </c>
      <c r="E4391">
        <v>1</v>
      </c>
      <c r="F4391">
        <v>4</v>
      </c>
      <c r="G4391" t="s">
        <v>9</v>
      </c>
      <c r="H4391">
        <v>1</v>
      </c>
    </row>
    <row r="4392" spans="1:8" x14ac:dyDescent="0.45">
      <c r="A4392" t="s">
        <v>1289</v>
      </c>
      <c r="B4392" t="s">
        <v>5631</v>
      </c>
      <c r="C4392" t="s">
        <v>5844</v>
      </c>
      <c r="D4392" t="s">
        <v>133</v>
      </c>
      <c r="E4392">
        <v>1</v>
      </c>
      <c r="F4392">
        <v>4</v>
      </c>
      <c r="G4392" t="s">
        <v>10</v>
      </c>
      <c r="H4392">
        <v>1</v>
      </c>
    </row>
    <row r="4393" spans="1:8" x14ac:dyDescent="0.45">
      <c r="A4393" t="s">
        <v>5492</v>
      </c>
      <c r="B4393" t="s">
        <v>5631</v>
      </c>
      <c r="C4393" t="s">
        <v>5844</v>
      </c>
      <c r="D4393" t="s">
        <v>133</v>
      </c>
      <c r="E4393">
        <v>1</v>
      </c>
      <c r="F4393">
        <v>3</v>
      </c>
      <c r="G4393" t="s">
        <v>8</v>
      </c>
      <c r="H4393">
        <v>1</v>
      </c>
    </row>
    <row r="4394" spans="1:8" x14ac:dyDescent="0.45">
      <c r="A4394" t="s">
        <v>5492</v>
      </c>
      <c r="B4394" t="s">
        <v>5631</v>
      </c>
      <c r="C4394" t="s">
        <v>5844</v>
      </c>
      <c r="D4394" t="s">
        <v>133</v>
      </c>
      <c r="E4394">
        <v>1</v>
      </c>
      <c r="F4394">
        <v>3</v>
      </c>
      <c r="G4394" t="s">
        <v>14</v>
      </c>
      <c r="H4394">
        <v>1</v>
      </c>
    </row>
    <row r="4395" spans="1:8" x14ac:dyDescent="0.45">
      <c r="A4395" t="s">
        <v>1537</v>
      </c>
      <c r="B4395" t="s">
        <v>5644</v>
      </c>
      <c r="C4395" t="s">
        <v>5857</v>
      </c>
      <c r="D4395" t="s">
        <v>34</v>
      </c>
      <c r="E4395">
        <v>1</v>
      </c>
      <c r="F4395">
        <v>3</v>
      </c>
      <c r="G4395" t="s">
        <v>16</v>
      </c>
      <c r="H4395">
        <v>1</v>
      </c>
    </row>
    <row r="4396" spans="1:8" x14ac:dyDescent="0.45">
      <c r="A4396" t="s">
        <v>4503</v>
      </c>
      <c r="B4396" t="s">
        <v>5627</v>
      </c>
      <c r="C4396" t="s">
        <v>5840</v>
      </c>
      <c r="D4396" t="s">
        <v>34</v>
      </c>
      <c r="E4396">
        <v>1</v>
      </c>
      <c r="F4396">
        <v>4</v>
      </c>
      <c r="G4396" t="s">
        <v>16</v>
      </c>
      <c r="H4396">
        <v>1</v>
      </c>
    </row>
    <row r="4397" spans="1:8" x14ac:dyDescent="0.45">
      <c r="A4397" t="s">
        <v>4503</v>
      </c>
      <c r="B4397" t="s">
        <v>5627</v>
      </c>
      <c r="C4397" t="s">
        <v>5840</v>
      </c>
      <c r="D4397" t="s">
        <v>34</v>
      </c>
      <c r="E4397">
        <v>1</v>
      </c>
      <c r="F4397">
        <v>4</v>
      </c>
      <c r="G4397" t="s">
        <v>14</v>
      </c>
      <c r="H4397">
        <v>1</v>
      </c>
    </row>
    <row r="4398" spans="1:8" x14ac:dyDescent="0.45">
      <c r="A4398" t="s">
        <v>771</v>
      </c>
      <c r="B4398" t="s">
        <v>5651</v>
      </c>
      <c r="C4398" t="s">
        <v>5864</v>
      </c>
      <c r="D4398" t="s">
        <v>40</v>
      </c>
      <c r="E4398">
        <v>1</v>
      </c>
      <c r="F4398">
        <v>3</v>
      </c>
      <c r="G4398" t="s">
        <v>14</v>
      </c>
      <c r="H4398">
        <v>1</v>
      </c>
    </row>
    <row r="4399" spans="1:8" x14ac:dyDescent="0.45">
      <c r="A4399" t="s">
        <v>5511</v>
      </c>
      <c r="B4399" t="s">
        <v>5631</v>
      </c>
      <c r="C4399" t="s">
        <v>5844</v>
      </c>
      <c r="D4399" t="s">
        <v>34</v>
      </c>
      <c r="E4399">
        <v>1</v>
      </c>
      <c r="F4399">
        <v>3</v>
      </c>
      <c r="G4399" t="s">
        <v>8</v>
      </c>
      <c r="H4399">
        <v>1</v>
      </c>
    </row>
    <row r="4400" spans="1:8" x14ac:dyDescent="0.45">
      <c r="A4400" t="s">
        <v>5511</v>
      </c>
      <c r="B4400" t="s">
        <v>5631</v>
      </c>
      <c r="C4400" t="s">
        <v>5844</v>
      </c>
      <c r="D4400" t="s">
        <v>34</v>
      </c>
      <c r="E4400">
        <v>1</v>
      </c>
      <c r="F4400">
        <v>3</v>
      </c>
      <c r="G4400" t="s">
        <v>10</v>
      </c>
      <c r="H4400">
        <v>1</v>
      </c>
    </row>
    <row r="4401" spans="1:8" x14ac:dyDescent="0.45">
      <c r="A4401" t="s">
        <v>137</v>
      </c>
      <c r="B4401" t="s">
        <v>5641</v>
      </c>
      <c r="C4401" t="s">
        <v>5854</v>
      </c>
      <c r="D4401" t="s">
        <v>34</v>
      </c>
      <c r="E4401">
        <v>1</v>
      </c>
      <c r="F4401">
        <v>7</v>
      </c>
      <c r="G4401" t="s">
        <v>14</v>
      </c>
      <c r="H4401">
        <v>1</v>
      </c>
    </row>
    <row r="4402" spans="1:8" x14ac:dyDescent="0.45">
      <c r="A4402" t="s">
        <v>137</v>
      </c>
      <c r="B4402" t="s">
        <v>5641</v>
      </c>
      <c r="C4402" t="s">
        <v>5854</v>
      </c>
      <c r="D4402" t="s">
        <v>34</v>
      </c>
      <c r="E4402">
        <v>1</v>
      </c>
      <c r="F4402">
        <v>7</v>
      </c>
      <c r="G4402" t="s">
        <v>16</v>
      </c>
      <c r="H4402">
        <v>1</v>
      </c>
    </row>
    <row r="4403" spans="1:8" x14ac:dyDescent="0.45">
      <c r="A4403" t="s">
        <v>137</v>
      </c>
      <c r="B4403" t="s">
        <v>5641</v>
      </c>
      <c r="C4403" t="s">
        <v>5854</v>
      </c>
      <c r="D4403" t="s">
        <v>34</v>
      </c>
      <c r="E4403">
        <v>1</v>
      </c>
      <c r="F4403">
        <v>7</v>
      </c>
      <c r="G4403" t="s">
        <v>9</v>
      </c>
      <c r="H4403">
        <v>1</v>
      </c>
    </row>
    <row r="4404" spans="1:8" x14ac:dyDescent="0.45">
      <c r="A4404" t="s">
        <v>137</v>
      </c>
      <c r="B4404" t="s">
        <v>5641</v>
      </c>
      <c r="C4404" t="s">
        <v>5854</v>
      </c>
      <c r="D4404" t="s">
        <v>34</v>
      </c>
      <c r="E4404">
        <v>1</v>
      </c>
      <c r="F4404">
        <v>7</v>
      </c>
      <c r="G4404" t="s">
        <v>8</v>
      </c>
      <c r="H4404">
        <v>1</v>
      </c>
    </row>
    <row r="4405" spans="1:8" x14ac:dyDescent="0.45">
      <c r="A4405" t="s">
        <v>137</v>
      </c>
      <c r="B4405" t="s">
        <v>5641</v>
      </c>
      <c r="C4405" t="s">
        <v>5854</v>
      </c>
      <c r="D4405" t="s">
        <v>34</v>
      </c>
      <c r="E4405">
        <v>1</v>
      </c>
      <c r="F4405">
        <v>7</v>
      </c>
      <c r="G4405" t="s">
        <v>10</v>
      </c>
      <c r="H4405">
        <v>1</v>
      </c>
    </row>
    <row r="4406" spans="1:8" x14ac:dyDescent="0.45">
      <c r="A4406" t="s">
        <v>1838</v>
      </c>
      <c r="B4406" t="s">
        <v>5643</v>
      </c>
      <c r="C4406" t="s">
        <v>5856</v>
      </c>
      <c r="D4406" t="s">
        <v>34</v>
      </c>
      <c r="E4406">
        <v>1</v>
      </c>
      <c r="F4406">
        <v>2</v>
      </c>
      <c r="G4406" t="s">
        <v>16</v>
      </c>
      <c r="H4406">
        <v>1</v>
      </c>
    </row>
    <row r="4407" spans="1:8" x14ac:dyDescent="0.45">
      <c r="A4407" t="s">
        <v>3111</v>
      </c>
      <c r="B4407" t="s">
        <v>5626</v>
      </c>
      <c r="C4407" t="s">
        <v>5839</v>
      </c>
      <c r="D4407" t="s">
        <v>34</v>
      </c>
      <c r="E4407">
        <v>1</v>
      </c>
      <c r="F4407">
        <v>3</v>
      </c>
      <c r="G4407" t="s">
        <v>14</v>
      </c>
      <c r="H4407">
        <v>1</v>
      </c>
    </row>
    <row r="4408" spans="1:8" x14ac:dyDescent="0.45">
      <c r="A4408" t="s">
        <v>3111</v>
      </c>
      <c r="B4408" t="s">
        <v>5626</v>
      </c>
      <c r="C4408" t="s">
        <v>5839</v>
      </c>
      <c r="D4408" t="s">
        <v>34</v>
      </c>
      <c r="E4408">
        <v>1</v>
      </c>
      <c r="F4408">
        <v>3</v>
      </c>
      <c r="G4408" t="s">
        <v>8</v>
      </c>
      <c r="H4408">
        <v>1</v>
      </c>
    </row>
    <row r="4409" spans="1:8" x14ac:dyDescent="0.45">
      <c r="A4409" t="s">
        <v>4398</v>
      </c>
      <c r="B4409" t="s">
        <v>5674</v>
      </c>
      <c r="C4409" t="s">
        <v>5887</v>
      </c>
      <c r="D4409" t="s">
        <v>40</v>
      </c>
      <c r="E4409">
        <v>1</v>
      </c>
      <c r="F4409">
        <v>3</v>
      </c>
      <c r="G4409" t="s">
        <v>14</v>
      </c>
      <c r="H4409">
        <v>1</v>
      </c>
    </row>
    <row r="4410" spans="1:8" x14ac:dyDescent="0.45">
      <c r="A4410" t="s">
        <v>4398</v>
      </c>
      <c r="B4410" t="s">
        <v>5674</v>
      </c>
      <c r="C4410" t="s">
        <v>5887</v>
      </c>
      <c r="D4410" t="s">
        <v>40</v>
      </c>
      <c r="E4410">
        <v>1</v>
      </c>
      <c r="F4410">
        <v>3</v>
      </c>
      <c r="G4410" t="s">
        <v>8</v>
      </c>
      <c r="H4410">
        <v>1</v>
      </c>
    </row>
    <row r="4411" spans="1:8" x14ac:dyDescent="0.45">
      <c r="A4411" t="s">
        <v>1260</v>
      </c>
      <c r="B4411" t="s">
        <v>5649</v>
      </c>
      <c r="C4411" t="s">
        <v>5862</v>
      </c>
      <c r="D4411" t="s">
        <v>40</v>
      </c>
      <c r="E4411">
        <v>1</v>
      </c>
      <c r="F4411">
        <v>1</v>
      </c>
      <c r="G4411" t="s">
        <v>9</v>
      </c>
      <c r="H4411">
        <v>1</v>
      </c>
    </row>
    <row r="4412" spans="1:8" x14ac:dyDescent="0.45">
      <c r="A4412" t="s">
        <v>2885</v>
      </c>
      <c r="B4412" t="s">
        <v>5659</v>
      </c>
      <c r="C4412" t="s">
        <v>5872</v>
      </c>
      <c r="D4412" t="s">
        <v>34</v>
      </c>
      <c r="E4412">
        <v>1</v>
      </c>
      <c r="F4412">
        <v>4</v>
      </c>
      <c r="G4412" t="s">
        <v>14</v>
      </c>
      <c r="H4412">
        <v>1</v>
      </c>
    </row>
    <row r="4413" spans="1:8" x14ac:dyDescent="0.45">
      <c r="A4413" t="s">
        <v>2885</v>
      </c>
      <c r="B4413" t="s">
        <v>5659</v>
      </c>
      <c r="C4413" t="s">
        <v>5872</v>
      </c>
      <c r="D4413" t="s">
        <v>34</v>
      </c>
      <c r="E4413">
        <v>1</v>
      </c>
      <c r="F4413">
        <v>4</v>
      </c>
      <c r="G4413" t="s">
        <v>9</v>
      </c>
      <c r="H4413">
        <v>1</v>
      </c>
    </row>
    <row r="4414" spans="1:8" x14ac:dyDescent="0.45">
      <c r="A4414" t="s">
        <v>2130</v>
      </c>
      <c r="B4414" t="s">
        <v>5807</v>
      </c>
      <c r="C4414" t="s">
        <v>6020</v>
      </c>
      <c r="D4414" t="s">
        <v>34</v>
      </c>
      <c r="E4414">
        <v>1</v>
      </c>
      <c r="F4414">
        <v>4</v>
      </c>
      <c r="G4414" t="s">
        <v>16</v>
      </c>
      <c r="H4414">
        <v>1</v>
      </c>
    </row>
    <row r="4415" spans="1:8" x14ac:dyDescent="0.45">
      <c r="A4415" t="s">
        <v>2130</v>
      </c>
      <c r="B4415" t="s">
        <v>5807</v>
      </c>
      <c r="C4415" t="s">
        <v>6020</v>
      </c>
      <c r="D4415" t="s">
        <v>34</v>
      </c>
      <c r="E4415">
        <v>1</v>
      </c>
      <c r="F4415">
        <v>4</v>
      </c>
      <c r="G4415" t="s">
        <v>10</v>
      </c>
      <c r="H4415">
        <v>1</v>
      </c>
    </row>
    <row r="4416" spans="1:8" x14ac:dyDescent="0.45">
      <c r="A4416" t="s">
        <v>2130</v>
      </c>
      <c r="B4416" t="s">
        <v>5807</v>
      </c>
      <c r="C4416" t="s">
        <v>6020</v>
      </c>
      <c r="D4416" t="s">
        <v>34</v>
      </c>
      <c r="E4416">
        <v>1</v>
      </c>
      <c r="F4416">
        <v>4</v>
      </c>
      <c r="G4416" t="s">
        <v>8</v>
      </c>
      <c r="H4416">
        <v>1</v>
      </c>
    </row>
    <row r="4417" spans="1:8" x14ac:dyDescent="0.45">
      <c r="A4417" t="s">
        <v>3399</v>
      </c>
      <c r="B4417" t="s">
        <v>5692</v>
      </c>
      <c r="C4417" t="s">
        <v>5905</v>
      </c>
      <c r="D4417" t="s">
        <v>34</v>
      </c>
      <c r="E4417">
        <v>1</v>
      </c>
      <c r="F4417">
        <v>3</v>
      </c>
      <c r="G4417" t="s">
        <v>8</v>
      </c>
      <c r="H4417">
        <v>1</v>
      </c>
    </row>
    <row r="4418" spans="1:8" x14ac:dyDescent="0.45">
      <c r="A4418" t="s">
        <v>3399</v>
      </c>
      <c r="B4418" t="s">
        <v>5692</v>
      </c>
      <c r="C4418" t="s">
        <v>5905</v>
      </c>
      <c r="D4418" t="s">
        <v>34</v>
      </c>
      <c r="E4418">
        <v>1</v>
      </c>
      <c r="F4418">
        <v>3</v>
      </c>
      <c r="G4418" t="s">
        <v>14</v>
      </c>
      <c r="H4418">
        <v>1</v>
      </c>
    </row>
    <row r="4419" spans="1:8" x14ac:dyDescent="0.45">
      <c r="A4419" t="s">
        <v>986</v>
      </c>
      <c r="B4419" t="s">
        <v>5731</v>
      </c>
      <c r="C4419" t="s">
        <v>5944</v>
      </c>
      <c r="D4419" t="s">
        <v>133</v>
      </c>
      <c r="E4419">
        <v>1</v>
      </c>
      <c r="F4419">
        <v>2</v>
      </c>
      <c r="G4419" t="s">
        <v>16</v>
      </c>
      <c r="H4419">
        <v>1</v>
      </c>
    </row>
    <row r="4420" spans="1:8" x14ac:dyDescent="0.45">
      <c r="A4420" t="s">
        <v>2663</v>
      </c>
      <c r="B4420" t="s">
        <v>5808</v>
      </c>
      <c r="C4420" t="s">
        <v>6021</v>
      </c>
      <c r="D4420" t="s">
        <v>40</v>
      </c>
      <c r="E4420">
        <v>1</v>
      </c>
      <c r="F4420">
        <v>3</v>
      </c>
      <c r="G4420" t="s">
        <v>8</v>
      </c>
      <c r="H4420">
        <v>1</v>
      </c>
    </row>
    <row r="4421" spans="1:8" x14ac:dyDescent="0.45">
      <c r="A4421" t="s">
        <v>2663</v>
      </c>
      <c r="B4421" t="s">
        <v>5808</v>
      </c>
      <c r="C4421" t="s">
        <v>6021</v>
      </c>
      <c r="D4421" t="s">
        <v>40</v>
      </c>
      <c r="E4421">
        <v>1</v>
      </c>
      <c r="F4421">
        <v>3</v>
      </c>
      <c r="G4421" t="s">
        <v>10</v>
      </c>
      <c r="H4421">
        <v>1</v>
      </c>
    </row>
    <row r="4422" spans="1:8" x14ac:dyDescent="0.45">
      <c r="A4422" t="s">
        <v>5318</v>
      </c>
      <c r="B4422" t="s">
        <v>5665</v>
      </c>
      <c r="C4422" t="s">
        <v>5878</v>
      </c>
      <c r="D4422" t="s">
        <v>34</v>
      </c>
      <c r="E4422">
        <v>1</v>
      </c>
      <c r="F4422">
        <v>3</v>
      </c>
      <c r="G4422" t="s">
        <v>16</v>
      </c>
      <c r="H4422">
        <v>1</v>
      </c>
    </row>
    <row r="4423" spans="1:8" x14ac:dyDescent="0.45">
      <c r="A4423" t="s">
        <v>5318</v>
      </c>
      <c r="B4423" t="s">
        <v>5665</v>
      </c>
      <c r="C4423" t="s">
        <v>5878</v>
      </c>
      <c r="D4423" t="s">
        <v>34</v>
      </c>
      <c r="E4423">
        <v>1</v>
      </c>
      <c r="F4423">
        <v>3</v>
      </c>
      <c r="G4423" t="s">
        <v>8</v>
      </c>
      <c r="H4423">
        <v>1</v>
      </c>
    </row>
    <row r="4424" spans="1:8" x14ac:dyDescent="0.45">
      <c r="A4424" t="s">
        <v>3928</v>
      </c>
      <c r="B4424" t="s">
        <v>5631</v>
      </c>
      <c r="C4424" t="s">
        <v>5844</v>
      </c>
      <c r="D4424" t="s">
        <v>34</v>
      </c>
      <c r="E4424">
        <v>1</v>
      </c>
      <c r="F4424">
        <v>2</v>
      </c>
      <c r="G4424" t="s">
        <v>14</v>
      </c>
      <c r="H4424">
        <v>1</v>
      </c>
    </row>
    <row r="4425" spans="1:8" x14ac:dyDescent="0.45">
      <c r="A4425" t="s">
        <v>3928</v>
      </c>
      <c r="B4425" t="s">
        <v>5631</v>
      </c>
      <c r="C4425" t="s">
        <v>5844</v>
      </c>
      <c r="D4425" t="s">
        <v>34</v>
      </c>
      <c r="E4425">
        <v>1</v>
      </c>
      <c r="F4425">
        <v>2</v>
      </c>
      <c r="G4425" t="s">
        <v>16</v>
      </c>
      <c r="H4425">
        <v>1</v>
      </c>
    </row>
    <row r="4426" spans="1:8" x14ac:dyDescent="0.45">
      <c r="A4426" t="s">
        <v>2474</v>
      </c>
      <c r="B4426" t="s">
        <v>5651</v>
      </c>
      <c r="C4426" t="s">
        <v>5864</v>
      </c>
      <c r="D4426" t="s">
        <v>34</v>
      </c>
      <c r="E4426">
        <v>1</v>
      </c>
      <c r="F4426">
        <v>5</v>
      </c>
      <c r="G4426" t="s">
        <v>14</v>
      </c>
      <c r="H4426">
        <v>1</v>
      </c>
    </row>
    <row r="4427" spans="1:8" x14ac:dyDescent="0.45">
      <c r="A4427" t="s">
        <v>2474</v>
      </c>
      <c r="B4427" t="s">
        <v>5651</v>
      </c>
      <c r="C4427" t="s">
        <v>5864</v>
      </c>
      <c r="D4427" t="s">
        <v>34</v>
      </c>
      <c r="E4427">
        <v>1</v>
      </c>
      <c r="F4427">
        <v>5</v>
      </c>
      <c r="G4427" t="s">
        <v>16</v>
      </c>
      <c r="H4427">
        <v>1</v>
      </c>
    </row>
    <row r="4428" spans="1:8" x14ac:dyDescent="0.45">
      <c r="A4428" t="s">
        <v>2474</v>
      </c>
      <c r="B4428" t="s">
        <v>5651</v>
      </c>
      <c r="C4428" t="s">
        <v>5864</v>
      </c>
      <c r="D4428" t="s">
        <v>34</v>
      </c>
      <c r="E4428">
        <v>1</v>
      </c>
      <c r="F4428">
        <v>5</v>
      </c>
      <c r="G4428" t="s">
        <v>10</v>
      </c>
      <c r="H4428">
        <v>1</v>
      </c>
    </row>
    <row r="4429" spans="1:8" x14ac:dyDescent="0.45">
      <c r="A4429" t="s">
        <v>653</v>
      </c>
      <c r="B4429" t="s">
        <v>5685</v>
      </c>
      <c r="C4429" t="s">
        <v>5898</v>
      </c>
      <c r="D4429" t="s">
        <v>40</v>
      </c>
      <c r="E4429">
        <v>1</v>
      </c>
      <c r="F4429">
        <v>3</v>
      </c>
      <c r="G4429" t="s">
        <v>10</v>
      </c>
      <c r="H4429">
        <v>1</v>
      </c>
    </row>
    <row r="4430" spans="1:8" x14ac:dyDescent="0.45">
      <c r="A4430" t="s">
        <v>653</v>
      </c>
      <c r="B4430" t="s">
        <v>5685</v>
      </c>
      <c r="C4430" t="s">
        <v>5898</v>
      </c>
      <c r="D4430" t="s">
        <v>40</v>
      </c>
      <c r="E4430">
        <v>1</v>
      </c>
      <c r="F4430">
        <v>3</v>
      </c>
      <c r="G4430" t="s">
        <v>9</v>
      </c>
      <c r="H4430">
        <v>1</v>
      </c>
    </row>
    <row r="4431" spans="1:8" x14ac:dyDescent="0.45">
      <c r="A4431" t="s">
        <v>4095</v>
      </c>
      <c r="B4431" t="s">
        <v>5645</v>
      </c>
      <c r="C4431" t="s">
        <v>5858</v>
      </c>
      <c r="D4431" t="s">
        <v>34</v>
      </c>
      <c r="E4431">
        <v>1</v>
      </c>
      <c r="F4431">
        <v>1</v>
      </c>
      <c r="G4431" t="s">
        <v>9</v>
      </c>
      <c r="H4431">
        <v>1</v>
      </c>
    </row>
    <row r="4432" spans="1:8" x14ac:dyDescent="0.45">
      <c r="A4432" t="s">
        <v>4884</v>
      </c>
      <c r="B4432" t="s">
        <v>5624</v>
      </c>
      <c r="C4432" t="s">
        <v>5837</v>
      </c>
      <c r="D4432" t="s">
        <v>40</v>
      </c>
      <c r="E4432">
        <v>1</v>
      </c>
      <c r="F4432">
        <v>3</v>
      </c>
      <c r="G4432" t="s">
        <v>8</v>
      </c>
      <c r="H4432">
        <v>1</v>
      </c>
    </row>
    <row r="4433" spans="1:8" x14ac:dyDescent="0.45">
      <c r="A4433" t="s">
        <v>4884</v>
      </c>
      <c r="B4433" t="s">
        <v>5624</v>
      </c>
      <c r="C4433" t="s">
        <v>5837</v>
      </c>
      <c r="D4433" t="s">
        <v>40</v>
      </c>
      <c r="E4433">
        <v>1</v>
      </c>
      <c r="F4433">
        <v>3</v>
      </c>
      <c r="G4433" t="s">
        <v>10</v>
      </c>
      <c r="H4433">
        <v>1</v>
      </c>
    </row>
    <row r="4434" spans="1:8" x14ac:dyDescent="0.45">
      <c r="A4434" t="s">
        <v>4224</v>
      </c>
      <c r="B4434" t="s">
        <v>5644</v>
      </c>
      <c r="C4434" t="s">
        <v>5857</v>
      </c>
      <c r="D4434" t="s">
        <v>40</v>
      </c>
      <c r="E4434">
        <v>1</v>
      </c>
      <c r="F4434">
        <v>5</v>
      </c>
      <c r="G4434" t="s">
        <v>10</v>
      </c>
      <c r="H4434">
        <v>1</v>
      </c>
    </row>
    <row r="4435" spans="1:8" x14ac:dyDescent="0.45">
      <c r="A4435" t="s">
        <v>4224</v>
      </c>
      <c r="B4435" t="s">
        <v>5644</v>
      </c>
      <c r="C4435" t="s">
        <v>5857</v>
      </c>
      <c r="D4435" t="s">
        <v>40</v>
      </c>
      <c r="E4435">
        <v>1</v>
      </c>
      <c r="F4435">
        <v>5</v>
      </c>
      <c r="G4435" t="s">
        <v>16</v>
      </c>
      <c r="H4435">
        <v>1</v>
      </c>
    </row>
    <row r="4436" spans="1:8" x14ac:dyDescent="0.45">
      <c r="A4436" t="s">
        <v>4224</v>
      </c>
      <c r="B4436" t="s">
        <v>5644</v>
      </c>
      <c r="C4436" t="s">
        <v>5857</v>
      </c>
      <c r="D4436" t="s">
        <v>40</v>
      </c>
      <c r="E4436">
        <v>1</v>
      </c>
      <c r="F4436">
        <v>5</v>
      </c>
      <c r="G4436" t="s">
        <v>8</v>
      </c>
      <c r="H4436">
        <v>1</v>
      </c>
    </row>
    <row r="4437" spans="1:8" x14ac:dyDescent="0.45">
      <c r="A4437" t="s">
        <v>4224</v>
      </c>
      <c r="B4437" t="s">
        <v>5644</v>
      </c>
      <c r="C4437" t="s">
        <v>5857</v>
      </c>
      <c r="D4437" t="s">
        <v>40</v>
      </c>
      <c r="E4437">
        <v>1</v>
      </c>
      <c r="F4437">
        <v>5</v>
      </c>
      <c r="G4437" t="s">
        <v>9</v>
      </c>
      <c r="H4437">
        <v>1</v>
      </c>
    </row>
    <row r="4438" spans="1:8" x14ac:dyDescent="0.45">
      <c r="A4438" t="s">
        <v>2791</v>
      </c>
      <c r="B4438" t="s">
        <v>5783</v>
      </c>
      <c r="C4438" t="s">
        <v>5996</v>
      </c>
      <c r="D4438" t="s">
        <v>40</v>
      </c>
      <c r="E4438">
        <v>1</v>
      </c>
      <c r="F4438">
        <v>4</v>
      </c>
      <c r="G4438" t="s">
        <v>8</v>
      </c>
      <c r="H4438">
        <v>1</v>
      </c>
    </row>
    <row r="4439" spans="1:8" x14ac:dyDescent="0.45">
      <c r="A4439" t="s">
        <v>2791</v>
      </c>
      <c r="B4439" t="s">
        <v>5783</v>
      </c>
      <c r="C4439" t="s">
        <v>5996</v>
      </c>
      <c r="D4439" t="s">
        <v>40</v>
      </c>
      <c r="E4439">
        <v>1</v>
      </c>
      <c r="F4439">
        <v>4</v>
      </c>
      <c r="G4439" t="s">
        <v>9</v>
      </c>
      <c r="H4439">
        <v>1</v>
      </c>
    </row>
    <row r="4440" spans="1:8" x14ac:dyDescent="0.45">
      <c r="A4440" t="s">
        <v>2791</v>
      </c>
      <c r="B4440" t="s">
        <v>5783</v>
      </c>
      <c r="C4440" t="s">
        <v>5996</v>
      </c>
      <c r="D4440" t="s">
        <v>40</v>
      </c>
      <c r="E4440">
        <v>1</v>
      </c>
      <c r="F4440">
        <v>4</v>
      </c>
      <c r="G4440" t="s">
        <v>16</v>
      </c>
      <c r="H4440">
        <v>1</v>
      </c>
    </row>
    <row r="4441" spans="1:8" x14ac:dyDescent="0.45">
      <c r="A4441" t="s">
        <v>1676</v>
      </c>
      <c r="B4441" t="s">
        <v>5626</v>
      </c>
      <c r="C4441" t="s">
        <v>5839</v>
      </c>
      <c r="D4441" t="s">
        <v>40</v>
      </c>
      <c r="E4441">
        <v>1</v>
      </c>
      <c r="F4441">
        <v>6</v>
      </c>
      <c r="G4441" t="s">
        <v>8</v>
      </c>
      <c r="H4441">
        <v>1</v>
      </c>
    </row>
    <row r="4442" spans="1:8" x14ac:dyDescent="0.45">
      <c r="A4442" t="s">
        <v>1676</v>
      </c>
      <c r="B4442" t="s">
        <v>5626</v>
      </c>
      <c r="C4442" t="s">
        <v>5839</v>
      </c>
      <c r="D4442" t="s">
        <v>40</v>
      </c>
      <c r="E4442">
        <v>1</v>
      </c>
      <c r="F4442">
        <v>6</v>
      </c>
      <c r="G4442" t="s">
        <v>16</v>
      </c>
      <c r="H4442">
        <v>1</v>
      </c>
    </row>
    <row r="4443" spans="1:8" x14ac:dyDescent="0.45">
      <c r="A4443" t="s">
        <v>1676</v>
      </c>
      <c r="B4443" t="s">
        <v>5626</v>
      </c>
      <c r="C4443" t="s">
        <v>5839</v>
      </c>
      <c r="D4443" t="s">
        <v>40</v>
      </c>
      <c r="E4443">
        <v>1</v>
      </c>
      <c r="F4443">
        <v>6</v>
      </c>
      <c r="G4443" t="s">
        <v>10</v>
      </c>
      <c r="H4443">
        <v>1</v>
      </c>
    </row>
    <row r="4444" spans="1:8" x14ac:dyDescent="0.45">
      <c r="A4444" t="s">
        <v>1676</v>
      </c>
      <c r="B4444" t="s">
        <v>5626</v>
      </c>
      <c r="C4444" t="s">
        <v>5839</v>
      </c>
      <c r="D4444" t="s">
        <v>40</v>
      </c>
      <c r="E4444">
        <v>1</v>
      </c>
      <c r="F4444">
        <v>6</v>
      </c>
      <c r="G4444" t="s">
        <v>9</v>
      </c>
      <c r="H4444">
        <v>1</v>
      </c>
    </row>
    <row r="4445" spans="1:8" x14ac:dyDescent="0.45">
      <c r="A4445" t="s">
        <v>3315</v>
      </c>
      <c r="B4445" t="s">
        <v>5624</v>
      </c>
      <c r="C4445" t="s">
        <v>5837</v>
      </c>
      <c r="D4445" t="s">
        <v>40</v>
      </c>
      <c r="E4445">
        <v>1</v>
      </c>
      <c r="F4445">
        <v>2</v>
      </c>
      <c r="G4445" t="s">
        <v>10</v>
      </c>
      <c r="H4445">
        <v>1</v>
      </c>
    </row>
    <row r="4446" spans="1:8" x14ac:dyDescent="0.45">
      <c r="A4446" t="s">
        <v>4613</v>
      </c>
      <c r="B4446" t="s">
        <v>5639</v>
      </c>
      <c r="C4446" t="s">
        <v>5852</v>
      </c>
      <c r="D4446" t="s">
        <v>34</v>
      </c>
      <c r="E4446">
        <v>1</v>
      </c>
      <c r="F4446">
        <v>5</v>
      </c>
      <c r="G4446" t="s">
        <v>16</v>
      </c>
      <c r="H4446">
        <v>1</v>
      </c>
    </row>
    <row r="4447" spans="1:8" x14ac:dyDescent="0.45">
      <c r="A4447" t="s">
        <v>4613</v>
      </c>
      <c r="B4447" t="s">
        <v>5639</v>
      </c>
      <c r="C4447" t="s">
        <v>5852</v>
      </c>
      <c r="D4447" t="s">
        <v>34</v>
      </c>
      <c r="E4447">
        <v>1</v>
      </c>
      <c r="F4447">
        <v>5</v>
      </c>
      <c r="G4447" t="s">
        <v>10</v>
      </c>
      <c r="H4447">
        <v>1</v>
      </c>
    </row>
    <row r="4448" spans="1:8" x14ac:dyDescent="0.45">
      <c r="A4448" t="s">
        <v>4613</v>
      </c>
      <c r="B4448" t="s">
        <v>5639</v>
      </c>
      <c r="C4448" t="s">
        <v>5852</v>
      </c>
      <c r="D4448" t="s">
        <v>34</v>
      </c>
      <c r="E4448">
        <v>1</v>
      </c>
      <c r="F4448">
        <v>5</v>
      </c>
      <c r="G4448" t="s">
        <v>9</v>
      </c>
      <c r="H4448">
        <v>1</v>
      </c>
    </row>
    <row r="4449" spans="1:8" x14ac:dyDescent="0.45">
      <c r="A4449" t="s">
        <v>4613</v>
      </c>
      <c r="B4449" t="s">
        <v>5639</v>
      </c>
      <c r="C4449" t="s">
        <v>5852</v>
      </c>
      <c r="D4449" t="s">
        <v>34</v>
      </c>
      <c r="E4449">
        <v>1</v>
      </c>
      <c r="F4449">
        <v>5</v>
      </c>
      <c r="G4449" t="s">
        <v>8</v>
      </c>
      <c r="H4449">
        <v>1</v>
      </c>
    </row>
    <row r="4450" spans="1:8" x14ac:dyDescent="0.45">
      <c r="A4450" t="s">
        <v>391</v>
      </c>
      <c r="B4450" t="s">
        <v>5638</v>
      </c>
      <c r="C4450" t="s">
        <v>5851</v>
      </c>
      <c r="D4450" t="s">
        <v>34</v>
      </c>
      <c r="E4450">
        <v>1</v>
      </c>
      <c r="F4450">
        <v>4</v>
      </c>
      <c r="G4450" t="s">
        <v>16</v>
      </c>
      <c r="H4450">
        <v>1</v>
      </c>
    </row>
    <row r="4451" spans="1:8" x14ac:dyDescent="0.45">
      <c r="A4451" t="s">
        <v>391</v>
      </c>
      <c r="B4451" t="s">
        <v>5638</v>
      </c>
      <c r="C4451" t="s">
        <v>5851</v>
      </c>
      <c r="D4451" t="s">
        <v>34</v>
      </c>
      <c r="E4451">
        <v>1</v>
      </c>
      <c r="F4451">
        <v>4</v>
      </c>
      <c r="G4451" t="s">
        <v>10</v>
      </c>
      <c r="H4451">
        <v>1</v>
      </c>
    </row>
    <row r="4452" spans="1:8" x14ac:dyDescent="0.45">
      <c r="A4452" t="s">
        <v>391</v>
      </c>
      <c r="B4452" t="s">
        <v>5638</v>
      </c>
      <c r="C4452" t="s">
        <v>5851</v>
      </c>
      <c r="D4452" t="s">
        <v>34</v>
      </c>
      <c r="E4452">
        <v>1</v>
      </c>
      <c r="F4452">
        <v>4</v>
      </c>
      <c r="G4452" t="s">
        <v>8</v>
      </c>
      <c r="H4452">
        <v>1</v>
      </c>
    </row>
    <row r="4453" spans="1:8" x14ac:dyDescent="0.45">
      <c r="A4453" t="s">
        <v>2744</v>
      </c>
      <c r="B4453" t="s">
        <v>5697</v>
      </c>
      <c r="C4453" t="s">
        <v>5910</v>
      </c>
      <c r="D4453" t="s">
        <v>34</v>
      </c>
      <c r="E4453">
        <v>1</v>
      </c>
      <c r="F4453">
        <v>3</v>
      </c>
      <c r="G4453" t="s">
        <v>16</v>
      </c>
      <c r="H4453">
        <v>1</v>
      </c>
    </row>
    <row r="4454" spans="1:8" x14ac:dyDescent="0.45">
      <c r="A4454" t="s">
        <v>1589</v>
      </c>
      <c r="B4454" t="s">
        <v>5795</v>
      </c>
      <c r="C4454" t="s">
        <v>6008</v>
      </c>
      <c r="D4454" t="s">
        <v>34</v>
      </c>
      <c r="E4454">
        <v>1</v>
      </c>
      <c r="F4454">
        <v>3</v>
      </c>
      <c r="G4454" t="s">
        <v>14</v>
      </c>
      <c r="H4454">
        <v>1</v>
      </c>
    </row>
    <row r="4455" spans="1:8" x14ac:dyDescent="0.45">
      <c r="A4455" t="s">
        <v>3596</v>
      </c>
      <c r="B4455" t="s">
        <v>5631</v>
      </c>
      <c r="C4455" t="s">
        <v>5844</v>
      </c>
      <c r="D4455" t="s">
        <v>34</v>
      </c>
      <c r="E4455">
        <v>1</v>
      </c>
      <c r="F4455">
        <v>5</v>
      </c>
      <c r="G4455" t="s">
        <v>14</v>
      </c>
      <c r="H4455">
        <v>1</v>
      </c>
    </row>
    <row r="4456" spans="1:8" x14ac:dyDescent="0.45">
      <c r="A4456" t="s">
        <v>3596</v>
      </c>
      <c r="B4456" t="s">
        <v>5631</v>
      </c>
      <c r="C4456" t="s">
        <v>5844</v>
      </c>
      <c r="D4456" t="s">
        <v>34</v>
      </c>
      <c r="E4456">
        <v>1</v>
      </c>
      <c r="F4456">
        <v>5</v>
      </c>
      <c r="G4456" t="s">
        <v>8</v>
      </c>
      <c r="H4456">
        <v>1</v>
      </c>
    </row>
    <row r="4457" spans="1:8" x14ac:dyDescent="0.45">
      <c r="A4457" t="s">
        <v>3596</v>
      </c>
      <c r="B4457" t="s">
        <v>5631</v>
      </c>
      <c r="C4457" t="s">
        <v>5844</v>
      </c>
      <c r="D4457" t="s">
        <v>34</v>
      </c>
      <c r="E4457">
        <v>1</v>
      </c>
      <c r="F4457">
        <v>5</v>
      </c>
      <c r="G4457" t="s">
        <v>16</v>
      </c>
      <c r="H4457">
        <v>1</v>
      </c>
    </row>
    <row r="4458" spans="1:8" x14ac:dyDescent="0.45">
      <c r="A4458" t="s">
        <v>3596</v>
      </c>
      <c r="B4458" t="s">
        <v>5631</v>
      </c>
      <c r="C4458" t="s">
        <v>5844</v>
      </c>
      <c r="D4458" t="s">
        <v>34</v>
      </c>
      <c r="E4458">
        <v>1</v>
      </c>
      <c r="F4458">
        <v>5</v>
      </c>
      <c r="G4458" t="s">
        <v>10</v>
      </c>
      <c r="H4458">
        <v>1</v>
      </c>
    </row>
    <row r="4459" spans="1:8" x14ac:dyDescent="0.45">
      <c r="A4459" t="s">
        <v>4818</v>
      </c>
      <c r="B4459" t="s">
        <v>5709</v>
      </c>
      <c r="C4459" t="s">
        <v>5922</v>
      </c>
      <c r="D4459" t="s">
        <v>40</v>
      </c>
      <c r="E4459">
        <v>1</v>
      </c>
      <c r="F4459">
        <v>3</v>
      </c>
      <c r="G4459" t="s">
        <v>10</v>
      </c>
      <c r="H4459">
        <v>1</v>
      </c>
    </row>
    <row r="4460" spans="1:8" x14ac:dyDescent="0.45">
      <c r="A4460" t="s">
        <v>4818</v>
      </c>
      <c r="B4460" t="s">
        <v>5709</v>
      </c>
      <c r="C4460" t="s">
        <v>5922</v>
      </c>
      <c r="D4460" t="s">
        <v>40</v>
      </c>
      <c r="E4460">
        <v>1</v>
      </c>
      <c r="F4460">
        <v>3</v>
      </c>
      <c r="G4460" t="s">
        <v>8</v>
      </c>
      <c r="H4460">
        <v>1</v>
      </c>
    </row>
    <row r="4461" spans="1:8" x14ac:dyDescent="0.45">
      <c r="A4461" t="s">
        <v>5212</v>
      </c>
      <c r="B4461" t="s">
        <v>5649</v>
      </c>
      <c r="C4461" t="s">
        <v>5862</v>
      </c>
      <c r="D4461" t="s">
        <v>40</v>
      </c>
      <c r="E4461">
        <v>1</v>
      </c>
      <c r="F4461">
        <v>5</v>
      </c>
      <c r="G4461" t="s">
        <v>8</v>
      </c>
      <c r="H4461">
        <v>1</v>
      </c>
    </row>
    <row r="4462" spans="1:8" x14ac:dyDescent="0.45">
      <c r="A4462" t="s">
        <v>5212</v>
      </c>
      <c r="B4462" t="s">
        <v>5649</v>
      </c>
      <c r="C4462" t="s">
        <v>5862</v>
      </c>
      <c r="D4462" t="s">
        <v>40</v>
      </c>
      <c r="E4462">
        <v>1</v>
      </c>
      <c r="F4462">
        <v>5</v>
      </c>
      <c r="G4462" t="s">
        <v>16</v>
      </c>
      <c r="H4462">
        <v>1</v>
      </c>
    </row>
    <row r="4463" spans="1:8" x14ac:dyDescent="0.45">
      <c r="A4463" t="s">
        <v>5212</v>
      </c>
      <c r="B4463" t="s">
        <v>5649</v>
      </c>
      <c r="C4463" t="s">
        <v>5862</v>
      </c>
      <c r="D4463" t="s">
        <v>40</v>
      </c>
      <c r="E4463">
        <v>1</v>
      </c>
      <c r="F4463">
        <v>5</v>
      </c>
      <c r="G4463" t="s">
        <v>10</v>
      </c>
      <c r="H4463">
        <v>1</v>
      </c>
    </row>
    <row r="4464" spans="1:8" x14ac:dyDescent="0.45">
      <c r="A4464" t="s">
        <v>5212</v>
      </c>
      <c r="B4464" t="s">
        <v>5649</v>
      </c>
      <c r="C4464" t="s">
        <v>5862</v>
      </c>
      <c r="D4464" t="s">
        <v>40</v>
      </c>
      <c r="E4464">
        <v>1</v>
      </c>
      <c r="F4464">
        <v>5</v>
      </c>
      <c r="G4464" t="s">
        <v>9</v>
      </c>
      <c r="H4464">
        <v>1</v>
      </c>
    </row>
    <row r="4465" spans="1:8" x14ac:dyDescent="0.45">
      <c r="A4465" t="s">
        <v>3802</v>
      </c>
      <c r="B4465" t="s">
        <v>5644</v>
      </c>
      <c r="C4465" t="s">
        <v>5857</v>
      </c>
      <c r="D4465" t="s">
        <v>34</v>
      </c>
      <c r="E4465">
        <v>1</v>
      </c>
      <c r="F4465">
        <v>4</v>
      </c>
      <c r="G4465" t="s">
        <v>9</v>
      </c>
      <c r="H4465">
        <v>1</v>
      </c>
    </row>
    <row r="4466" spans="1:8" x14ac:dyDescent="0.45">
      <c r="A4466" t="s">
        <v>3802</v>
      </c>
      <c r="B4466" t="s">
        <v>5644</v>
      </c>
      <c r="C4466" t="s">
        <v>5857</v>
      </c>
      <c r="D4466" t="s">
        <v>34</v>
      </c>
      <c r="E4466">
        <v>1</v>
      </c>
      <c r="F4466">
        <v>4</v>
      </c>
      <c r="G4466" t="s">
        <v>14</v>
      </c>
      <c r="H4466">
        <v>1</v>
      </c>
    </row>
    <row r="4467" spans="1:8" x14ac:dyDescent="0.45">
      <c r="A4467" t="s">
        <v>3802</v>
      </c>
      <c r="B4467" t="s">
        <v>5644</v>
      </c>
      <c r="C4467" t="s">
        <v>5857</v>
      </c>
      <c r="D4467" t="s">
        <v>34</v>
      </c>
      <c r="E4467">
        <v>1</v>
      </c>
      <c r="F4467">
        <v>4</v>
      </c>
      <c r="G4467" t="s">
        <v>8</v>
      </c>
      <c r="H4467">
        <v>1</v>
      </c>
    </row>
    <row r="4468" spans="1:8" x14ac:dyDescent="0.45">
      <c r="A4468" t="s">
        <v>2698</v>
      </c>
      <c r="B4468" t="s">
        <v>5627</v>
      </c>
      <c r="C4468" t="s">
        <v>5840</v>
      </c>
      <c r="D4468" t="s">
        <v>34</v>
      </c>
      <c r="E4468">
        <v>1</v>
      </c>
      <c r="F4468">
        <v>2</v>
      </c>
      <c r="G4468" t="s">
        <v>14</v>
      </c>
      <c r="H4468">
        <v>1</v>
      </c>
    </row>
    <row r="4469" spans="1:8" x14ac:dyDescent="0.45">
      <c r="A4469" t="s">
        <v>2698</v>
      </c>
      <c r="B4469" t="s">
        <v>5627</v>
      </c>
      <c r="C4469" t="s">
        <v>5840</v>
      </c>
      <c r="D4469" t="s">
        <v>34</v>
      </c>
      <c r="E4469">
        <v>1</v>
      </c>
      <c r="F4469">
        <v>2</v>
      </c>
      <c r="G4469" t="s">
        <v>16</v>
      </c>
      <c r="H4469">
        <v>1</v>
      </c>
    </row>
    <row r="4470" spans="1:8" x14ac:dyDescent="0.45">
      <c r="A4470" t="s">
        <v>871</v>
      </c>
      <c r="B4470" t="s">
        <v>5651</v>
      </c>
      <c r="C4470" t="s">
        <v>5864</v>
      </c>
      <c r="D4470" t="s">
        <v>34</v>
      </c>
      <c r="E4470">
        <v>1</v>
      </c>
      <c r="F4470">
        <v>4</v>
      </c>
      <c r="G4470" t="s">
        <v>16</v>
      </c>
      <c r="H4470">
        <v>1</v>
      </c>
    </row>
    <row r="4471" spans="1:8" x14ac:dyDescent="0.45">
      <c r="A4471" t="s">
        <v>871</v>
      </c>
      <c r="B4471" t="s">
        <v>5651</v>
      </c>
      <c r="C4471" t="s">
        <v>5864</v>
      </c>
      <c r="D4471" t="s">
        <v>34</v>
      </c>
      <c r="E4471">
        <v>1</v>
      </c>
      <c r="F4471">
        <v>4</v>
      </c>
      <c r="G4471" t="s">
        <v>8</v>
      </c>
      <c r="H4471">
        <v>1</v>
      </c>
    </row>
    <row r="4472" spans="1:8" x14ac:dyDescent="0.45">
      <c r="A4472" t="s">
        <v>871</v>
      </c>
      <c r="B4472" t="s">
        <v>5651</v>
      </c>
      <c r="C4472" t="s">
        <v>5864</v>
      </c>
      <c r="D4472" t="s">
        <v>34</v>
      </c>
      <c r="E4472">
        <v>1</v>
      </c>
      <c r="F4472">
        <v>4</v>
      </c>
      <c r="G4472" t="s">
        <v>10</v>
      </c>
      <c r="H4472">
        <v>1</v>
      </c>
    </row>
    <row r="4473" spans="1:8" x14ac:dyDescent="0.45">
      <c r="A4473" t="s">
        <v>4907</v>
      </c>
      <c r="B4473" t="s">
        <v>5640</v>
      </c>
      <c r="C4473" t="s">
        <v>5853</v>
      </c>
      <c r="D4473" t="s">
        <v>34</v>
      </c>
      <c r="E4473">
        <v>1</v>
      </c>
      <c r="F4473">
        <v>4</v>
      </c>
      <c r="G4473" t="s">
        <v>16</v>
      </c>
      <c r="H4473">
        <v>1</v>
      </c>
    </row>
    <row r="4474" spans="1:8" x14ac:dyDescent="0.45">
      <c r="A4474" t="s">
        <v>580</v>
      </c>
      <c r="B4474" t="s">
        <v>5637</v>
      </c>
      <c r="C4474" t="s">
        <v>5850</v>
      </c>
      <c r="D4474" t="s">
        <v>40</v>
      </c>
      <c r="E4474">
        <v>1</v>
      </c>
      <c r="F4474">
        <v>3</v>
      </c>
      <c r="G4474" t="s">
        <v>8</v>
      </c>
      <c r="H4474">
        <v>1</v>
      </c>
    </row>
    <row r="4475" spans="1:8" x14ac:dyDescent="0.45">
      <c r="A4475" t="s">
        <v>580</v>
      </c>
      <c r="B4475" t="s">
        <v>5637</v>
      </c>
      <c r="C4475" t="s">
        <v>5850</v>
      </c>
      <c r="D4475" t="s">
        <v>40</v>
      </c>
      <c r="E4475">
        <v>1</v>
      </c>
      <c r="F4475">
        <v>3</v>
      </c>
      <c r="G4475" t="s">
        <v>10</v>
      </c>
      <c r="H4475">
        <v>1</v>
      </c>
    </row>
    <row r="4476" spans="1:8" x14ac:dyDescent="0.45">
      <c r="A4476" t="s">
        <v>4586</v>
      </c>
      <c r="B4476" t="s">
        <v>5655</v>
      </c>
      <c r="C4476" t="s">
        <v>5868</v>
      </c>
      <c r="D4476" t="s">
        <v>40</v>
      </c>
      <c r="E4476">
        <v>1</v>
      </c>
      <c r="F4476">
        <v>3</v>
      </c>
      <c r="G4476" t="s">
        <v>8</v>
      </c>
      <c r="H4476">
        <v>1</v>
      </c>
    </row>
    <row r="4477" spans="1:8" x14ac:dyDescent="0.45">
      <c r="A4477" t="s">
        <v>4586</v>
      </c>
      <c r="B4477" t="s">
        <v>5655</v>
      </c>
      <c r="C4477" t="s">
        <v>5868</v>
      </c>
      <c r="D4477" t="s">
        <v>40</v>
      </c>
      <c r="E4477">
        <v>1</v>
      </c>
      <c r="F4477">
        <v>3</v>
      </c>
      <c r="G4477" t="s">
        <v>10</v>
      </c>
      <c r="H4477">
        <v>1</v>
      </c>
    </row>
    <row r="4478" spans="1:8" x14ac:dyDescent="0.45">
      <c r="A4478" t="s">
        <v>4154</v>
      </c>
      <c r="B4478" t="s">
        <v>5729</v>
      </c>
      <c r="C4478" t="s">
        <v>5942</v>
      </c>
      <c r="D4478" t="s">
        <v>34</v>
      </c>
      <c r="E4478">
        <v>1</v>
      </c>
      <c r="F4478">
        <v>1</v>
      </c>
      <c r="G4478" t="s">
        <v>9</v>
      </c>
      <c r="H4478">
        <v>1</v>
      </c>
    </row>
    <row r="4479" spans="1:8" x14ac:dyDescent="0.45">
      <c r="A4479" t="s">
        <v>227</v>
      </c>
      <c r="B4479" t="s">
        <v>5641</v>
      </c>
      <c r="C4479" t="s">
        <v>5854</v>
      </c>
      <c r="D4479" t="s">
        <v>40</v>
      </c>
      <c r="E4479">
        <v>1</v>
      </c>
      <c r="F4479">
        <v>3</v>
      </c>
      <c r="G4479" t="s">
        <v>10</v>
      </c>
      <c r="H4479">
        <v>1</v>
      </c>
    </row>
    <row r="4480" spans="1:8" x14ac:dyDescent="0.45">
      <c r="A4480" t="s">
        <v>227</v>
      </c>
      <c r="B4480" t="s">
        <v>5641</v>
      </c>
      <c r="C4480" t="s">
        <v>5854</v>
      </c>
      <c r="D4480" t="s">
        <v>40</v>
      </c>
      <c r="E4480">
        <v>1</v>
      </c>
      <c r="F4480">
        <v>3</v>
      </c>
      <c r="G4480" t="s">
        <v>14</v>
      </c>
      <c r="H4480">
        <v>1</v>
      </c>
    </row>
    <row r="4481" spans="1:8" x14ac:dyDescent="0.45">
      <c r="A4481" t="s">
        <v>1555</v>
      </c>
      <c r="B4481" t="s">
        <v>5631</v>
      </c>
      <c r="C4481" t="s">
        <v>5844</v>
      </c>
      <c r="D4481" t="s">
        <v>34</v>
      </c>
      <c r="E4481">
        <v>1</v>
      </c>
      <c r="F4481">
        <v>4</v>
      </c>
      <c r="G4481" t="s">
        <v>14</v>
      </c>
      <c r="H4481">
        <v>1</v>
      </c>
    </row>
    <row r="4482" spans="1:8" x14ac:dyDescent="0.45">
      <c r="A4482" t="s">
        <v>1555</v>
      </c>
      <c r="B4482" t="s">
        <v>5631</v>
      </c>
      <c r="C4482" t="s">
        <v>5844</v>
      </c>
      <c r="D4482" t="s">
        <v>34</v>
      </c>
      <c r="E4482">
        <v>1</v>
      </c>
      <c r="F4482">
        <v>4</v>
      </c>
      <c r="G4482" t="s">
        <v>10</v>
      </c>
      <c r="H4482">
        <v>1</v>
      </c>
    </row>
    <row r="4483" spans="1:8" x14ac:dyDescent="0.45">
      <c r="A4483" t="s">
        <v>1555</v>
      </c>
      <c r="B4483" t="s">
        <v>5631</v>
      </c>
      <c r="C4483" t="s">
        <v>5844</v>
      </c>
      <c r="D4483" t="s">
        <v>34</v>
      </c>
      <c r="E4483">
        <v>1</v>
      </c>
      <c r="F4483">
        <v>4</v>
      </c>
      <c r="G4483" t="s">
        <v>8</v>
      </c>
      <c r="H4483">
        <v>1</v>
      </c>
    </row>
    <row r="4484" spans="1:8" x14ac:dyDescent="0.45">
      <c r="A4484" t="s">
        <v>3535</v>
      </c>
      <c r="B4484" t="s">
        <v>5641</v>
      </c>
      <c r="C4484" t="s">
        <v>5854</v>
      </c>
      <c r="D4484" t="s">
        <v>34</v>
      </c>
      <c r="E4484">
        <v>1</v>
      </c>
      <c r="F4484">
        <v>4</v>
      </c>
      <c r="G4484" t="s">
        <v>9</v>
      </c>
      <c r="H4484">
        <v>1</v>
      </c>
    </row>
    <row r="4485" spans="1:8" x14ac:dyDescent="0.45">
      <c r="A4485" t="s">
        <v>3535</v>
      </c>
      <c r="B4485" t="s">
        <v>5641</v>
      </c>
      <c r="C4485" t="s">
        <v>5854</v>
      </c>
      <c r="D4485" t="s">
        <v>34</v>
      </c>
      <c r="E4485">
        <v>1</v>
      </c>
      <c r="F4485">
        <v>4</v>
      </c>
      <c r="G4485" t="s">
        <v>10</v>
      </c>
      <c r="H4485">
        <v>1</v>
      </c>
    </row>
    <row r="4486" spans="1:8" x14ac:dyDescent="0.45">
      <c r="A4486" t="s">
        <v>4446</v>
      </c>
      <c r="B4486" t="s">
        <v>5631</v>
      </c>
      <c r="C4486" t="s">
        <v>5844</v>
      </c>
      <c r="D4486" t="s">
        <v>133</v>
      </c>
      <c r="E4486">
        <v>1</v>
      </c>
      <c r="F4486">
        <v>3</v>
      </c>
      <c r="G4486" t="s">
        <v>8</v>
      </c>
      <c r="H4486">
        <v>1</v>
      </c>
    </row>
    <row r="4487" spans="1:8" x14ac:dyDescent="0.45">
      <c r="A4487" t="s">
        <v>4446</v>
      </c>
      <c r="B4487" t="s">
        <v>5631</v>
      </c>
      <c r="C4487" t="s">
        <v>5844</v>
      </c>
      <c r="D4487" t="s">
        <v>133</v>
      </c>
      <c r="E4487">
        <v>1</v>
      </c>
      <c r="F4487">
        <v>3</v>
      </c>
      <c r="G4487" t="s">
        <v>10</v>
      </c>
      <c r="H4487">
        <v>1</v>
      </c>
    </row>
    <row r="4488" spans="1:8" x14ac:dyDescent="0.45">
      <c r="A4488" t="s">
        <v>1309</v>
      </c>
      <c r="B4488" t="s">
        <v>5651</v>
      </c>
      <c r="C4488" t="s">
        <v>5864</v>
      </c>
      <c r="D4488" t="s">
        <v>40</v>
      </c>
      <c r="E4488">
        <v>1</v>
      </c>
      <c r="F4488">
        <v>4</v>
      </c>
      <c r="G4488" t="s">
        <v>9</v>
      </c>
      <c r="H4488">
        <v>1</v>
      </c>
    </row>
    <row r="4489" spans="1:8" x14ac:dyDescent="0.45">
      <c r="A4489" t="s">
        <v>1309</v>
      </c>
      <c r="B4489" t="s">
        <v>5651</v>
      </c>
      <c r="C4489" t="s">
        <v>5864</v>
      </c>
      <c r="D4489" t="s">
        <v>40</v>
      </c>
      <c r="E4489">
        <v>1</v>
      </c>
      <c r="F4489">
        <v>4</v>
      </c>
      <c r="G4489" t="s">
        <v>10</v>
      </c>
      <c r="H4489">
        <v>1</v>
      </c>
    </row>
    <row r="4490" spans="1:8" x14ac:dyDescent="0.45">
      <c r="A4490" t="s">
        <v>1309</v>
      </c>
      <c r="B4490" t="s">
        <v>5651</v>
      </c>
      <c r="C4490" t="s">
        <v>5864</v>
      </c>
      <c r="D4490" t="s">
        <v>40</v>
      </c>
      <c r="E4490">
        <v>1</v>
      </c>
      <c r="F4490">
        <v>4</v>
      </c>
      <c r="G4490" t="s">
        <v>8</v>
      </c>
      <c r="H4490">
        <v>1</v>
      </c>
    </row>
    <row r="4491" spans="1:8" x14ac:dyDescent="0.45">
      <c r="A4491" t="s">
        <v>2618</v>
      </c>
      <c r="B4491" t="s">
        <v>5641</v>
      </c>
      <c r="C4491" t="s">
        <v>5854</v>
      </c>
      <c r="D4491" t="s">
        <v>40</v>
      </c>
      <c r="E4491">
        <v>1</v>
      </c>
      <c r="F4491">
        <v>2</v>
      </c>
      <c r="G4491" t="s">
        <v>10</v>
      </c>
      <c r="H4491">
        <v>1</v>
      </c>
    </row>
    <row r="4492" spans="1:8" x14ac:dyDescent="0.45">
      <c r="A4492" t="s">
        <v>3891</v>
      </c>
      <c r="B4492" t="s">
        <v>5624</v>
      </c>
      <c r="C4492" t="s">
        <v>5837</v>
      </c>
      <c r="D4492" t="s">
        <v>34</v>
      </c>
      <c r="E4492">
        <v>1</v>
      </c>
      <c r="F4492">
        <v>3</v>
      </c>
      <c r="G4492" t="s">
        <v>8</v>
      </c>
      <c r="H4492">
        <v>1</v>
      </c>
    </row>
    <row r="4493" spans="1:8" x14ac:dyDescent="0.45">
      <c r="A4493" t="s">
        <v>3891</v>
      </c>
      <c r="B4493" t="s">
        <v>5624</v>
      </c>
      <c r="C4493" t="s">
        <v>5837</v>
      </c>
      <c r="D4493" t="s">
        <v>34</v>
      </c>
      <c r="E4493">
        <v>1</v>
      </c>
      <c r="F4493">
        <v>3</v>
      </c>
      <c r="G4493" t="s">
        <v>10</v>
      </c>
      <c r="H4493">
        <v>1</v>
      </c>
    </row>
    <row r="4494" spans="1:8" x14ac:dyDescent="0.45">
      <c r="A4494" t="s">
        <v>3576</v>
      </c>
      <c r="B4494" t="s">
        <v>5738</v>
      </c>
      <c r="C4494" t="s">
        <v>5951</v>
      </c>
      <c r="D4494" t="s">
        <v>40</v>
      </c>
      <c r="E4494">
        <v>1</v>
      </c>
      <c r="F4494">
        <v>3</v>
      </c>
      <c r="G4494" t="s">
        <v>9</v>
      </c>
      <c r="H4494">
        <v>1</v>
      </c>
    </row>
    <row r="4495" spans="1:8" x14ac:dyDescent="0.45">
      <c r="A4495" t="s">
        <v>3576</v>
      </c>
      <c r="B4495" t="s">
        <v>5738</v>
      </c>
      <c r="C4495" t="s">
        <v>5951</v>
      </c>
      <c r="D4495" t="s">
        <v>40</v>
      </c>
      <c r="E4495">
        <v>1</v>
      </c>
      <c r="F4495">
        <v>3</v>
      </c>
      <c r="G4495" t="s">
        <v>8</v>
      </c>
      <c r="H4495">
        <v>1</v>
      </c>
    </row>
    <row r="4496" spans="1:8" x14ac:dyDescent="0.45">
      <c r="A4496" t="s">
        <v>1095</v>
      </c>
      <c r="B4496" t="s">
        <v>5623</v>
      </c>
      <c r="C4496" t="s">
        <v>5836</v>
      </c>
      <c r="D4496" t="s">
        <v>40</v>
      </c>
      <c r="E4496">
        <v>1</v>
      </c>
      <c r="F4496">
        <v>2</v>
      </c>
      <c r="G4496" t="s">
        <v>10</v>
      </c>
      <c r="H4496">
        <v>1</v>
      </c>
    </row>
    <row r="4497" spans="1:8" x14ac:dyDescent="0.45">
      <c r="A4497" t="s">
        <v>4942</v>
      </c>
      <c r="B4497" t="s">
        <v>5631</v>
      </c>
      <c r="C4497" t="s">
        <v>5844</v>
      </c>
      <c r="D4497" t="s">
        <v>34</v>
      </c>
      <c r="E4497">
        <v>1</v>
      </c>
      <c r="F4497">
        <v>5</v>
      </c>
      <c r="G4497" t="s">
        <v>10</v>
      </c>
      <c r="H4497">
        <v>1</v>
      </c>
    </row>
    <row r="4498" spans="1:8" x14ac:dyDescent="0.45">
      <c r="A4498" t="s">
        <v>4942</v>
      </c>
      <c r="B4498" t="s">
        <v>5631</v>
      </c>
      <c r="C4498" t="s">
        <v>5844</v>
      </c>
      <c r="D4498" t="s">
        <v>34</v>
      </c>
      <c r="E4498">
        <v>1</v>
      </c>
      <c r="F4498">
        <v>5</v>
      </c>
      <c r="G4498" t="s">
        <v>8</v>
      </c>
      <c r="H4498">
        <v>1</v>
      </c>
    </row>
    <row r="4499" spans="1:8" x14ac:dyDescent="0.45">
      <c r="A4499" t="s">
        <v>4942</v>
      </c>
      <c r="B4499" t="s">
        <v>5631</v>
      </c>
      <c r="C4499" t="s">
        <v>5844</v>
      </c>
      <c r="D4499" t="s">
        <v>34</v>
      </c>
      <c r="E4499">
        <v>1</v>
      </c>
      <c r="F4499">
        <v>5</v>
      </c>
      <c r="G4499" t="s">
        <v>16</v>
      </c>
      <c r="H4499">
        <v>1</v>
      </c>
    </row>
    <row r="4500" spans="1:8" x14ac:dyDescent="0.45">
      <c r="A4500" t="s">
        <v>3690</v>
      </c>
      <c r="B4500" t="s">
        <v>5631</v>
      </c>
      <c r="C4500" t="s">
        <v>5844</v>
      </c>
      <c r="D4500" t="s">
        <v>34</v>
      </c>
      <c r="E4500">
        <v>1</v>
      </c>
      <c r="F4500">
        <v>3</v>
      </c>
      <c r="G4500" t="s">
        <v>8</v>
      </c>
      <c r="H4500">
        <v>1</v>
      </c>
    </row>
    <row r="4501" spans="1:8" x14ac:dyDescent="0.45">
      <c r="A4501" t="s">
        <v>3690</v>
      </c>
      <c r="B4501" t="s">
        <v>5631</v>
      </c>
      <c r="C4501" t="s">
        <v>5844</v>
      </c>
      <c r="D4501" t="s">
        <v>34</v>
      </c>
      <c r="E4501">
        <v>1</v>
      </c>
      <c r="F4501">
        <v>3</v>
      </c>
      <c r="G4501" t="s">
        <v>10</v>
      </c>
      <c r="H4501">
        <v>1</v>
      </c>
    </row>
    <row r="4502" spans="1:8" x14ac:dyDescent="0.45">
      <c r="A4502" t="s">
        <v>2434</v>
      </c>
      <c r="B4502" t="s">
        <v>5626</v>
      </c>
      <c r="C4502" t="s">
        <v>5839</v>
      </c>
      <c r="D4502" t="s">
        <v>34</v>
      </c>
      <c r="E4502">
        <v>1</v>
      </c>
      <c r="F4502">
        <v>3</v>
      </c>
      <c r="G4502" t="s">
        <v>9</v>
      </c>
      <c r="H4502">
        <v>1</v>
      </c>
    </row>
    <row r="4503" spans="1:8" x14ac:dyDescent="0.45">
      <c r="A4503" t="s">
        <v>2434</v>
      </c>
      <c r="B4503" t="s">
        <v>5626</v>
      </c>
      <c r="C4503" t="s">
        <v>5839</v>
      </c>
      <c r="D4503" t="s">
        <v>34</v>
      </c>
      <c r="E4503">
        <v>1</v>
      </c>
      <c r="F4503">
        <v>3</v>
      </c>
      <c r="G4503" t="s">
        <v>14</v>
      </c>
      <c r="H4503">
        <v>1</v>
      </c>
    </row>
    <row r="4504" spans="1:8" x14ac:dyDescent="0.45">
      <c r="A4504" t="s">
        <v>600</v>
      </c>
      <c r="B4504" t="s">
        <v>5654</v>
      </c>
      <c r="C4504" t="s">
        <v>5867</v>
      </c>
      <c r="D4504" t="s">
        <v>40</v>
      </c>
      <c r="E4504">
        <v>1</v>
      </c>
      <c r="F4504">
        <v>5</v>
      </c>
      <c r="G4504" t="s">
        <v>9</v>
      </c>
      <c r="H4504">
        <v>1</v>
      </c>
    </row>
    <row r="4505" spans="1:8" x14ac:dyDescent="0.45">
      <c r="A4505" t="s">
        <v>600</v>
      </c>
      <c r="B4505" t="s">
        <v>5654</v>
      </c>
      <c r="C4505" t="s">
        <v>5867</v>
      </c>
      <c r="D4505" t="s">
        <v>40</v>
      </c>
      <c r="E4505">
        <v>1</v>
      </c>
      <c r="F4505">
        <v>5</v>
      </c>
      <c r="G4505" t="s">
        <v>10</v>
      </c>
      <c r="H4505">
        <v>1</v>
      </c>
    </row>
    <row r="4506" spans="1:8" x14ac:dyDescent="0.45">
      <c r="A4506" t="s">
        <v>600</v>
      </c>
      <c r="B4506" t="s">
        <v>5654</v>
      </c>
      <c r="C4506" t="s">
        <v>5867</v>
      </c>
      <c r="D4506" t="s">
        <v>40</v>
      </c>
      <c r="E4506">
        <v>1</v>
      </c>
      <c r="F4506">
        <v>5</v>
      </c>
      <c r="G4506" t="s">
        <v>8</v>
      </c>
      <c r="H4506">
        <v>1</v>
      </c>
    </row>
    <row r="4507" spans="1:8" x14ac:dyDescent="0.45">
      <c r="A4507" t="s">
        <v>600</v>
      </c>
      <c r="B4507" t="s">
        <v>5654</v>
      </c>
      <c r="C4507" t="s">
        <v>5867</v>
      </c>
      <c r="D4507" t="s">
        <v>40</v>
      </c>
      <c r="E4507">
        <v>1</v>
      </c>
      <c r="F4507">
        <v>5</v>
      </c>
      <c r="G4507" t="s">
        <v>14</v>
      </c>
      <c r="H4507">
        <v>1</v>
      </c>
    </row>
    <row r="4508" spans="1:8" x14ac:dyDescent="0.45">
      <c r="A4508" t="s">
        <v>4775</v>
      </c>
      <c r="B4508" t="s">
        <v>5623</v>
      </c>
      <c r="C4508" t="s">
        <v>5836</v>
      </c>
      <c r="D4508" t="s">
        <v>40</v>
      </c>
      <c r="E4508">
        <v>1</v>
      </c>
      <c r="F4508">
        <v>2</v>
      </c>
      <c r="G4508" t="s">
        <v>8</v>
      </c>
      <c r="H4508">
        <v>1</v>
      </c>
    </row>
    <row r="4509" spans="1:8" x14ac:dyDescent="0.45">
      <c r="A4509" t="s">
        <v>3144</v>
      </c>
      <c r="B4509" t="s">
        <v>5692</v>
      </c>
      <c r="C4509" t="s">
        <v>5905</v>
      </c>
      <c r="D4509" t="s">
        <v>40</v>
      </c>
      <c r="E4509">
        <v>1</v>
      </c>
      <c r="F4509">
        <v>3</v>
      </c>
      <c r="G4509" t="s">
        <v>16</v>
      </c>
      <c r="H4509">
        <v>1</v>
      </c>
    </row>
    <row r="4510" spans="1:8" x14ac:dyDescent="0.45">
      <c r="A4510" t="s">
        <v>3144</v>
      </c>
      <c r="B4510" t="s">
        <v>5692</v>
      </c>
      <c r="C4510" t="s">
        <v>5905</v>
      </c>
      <c r="D4510" t="s">
        <v>40</v>
      </c>
      <c r="E4510">
        <v>1</v>
      </c>
      <c r="F4510">
        <v>3</v>
      </c>
      <c r="G4510" t="s">
        <v>8</v>
      </c>
      <c r="H4510">
        <v>1</v>
      </c>
    </row>
    <row r="4511" spans="1:8" x14ac:dyDescent="0.45">
      <c r="A4511" t="s">
        <v>2757</v>
      </c>
      <c r="B4511" t="s">
        <v>5631</v>
      </c>
      <c r="C4511" t="s">
        <v>5844</v>
      </c>
      <c r="D4511" t="s">
        <v>40</v>
      </c>
      <c r="E4511">
        <v>1</v>
      </c>
      <c r="F4511">
        <v>2</v>
      </c>
      <c r="G4511" t="s">
        <v>10</v>
      </c>
      <c r="H4511">
        <v>1</v>
      </c>
    </row>
    <row r="4512" spans="1:8" x14ac:dyDescent="0.45">
      <c r="A4512" t="s">
        <v>1804</v>
      </c>
      <c r="B4512" t="s">
        <v>5638</v>
      </c>
      <c r="C4512" t="s">
        <v>5851</v>
      </c>
      <c r="D4512" t="s">
        <v>40</v>
      </c>
      <c r="E4512">
        <v>1</v>
      </c>
      <c r="F4512">
        <v>2</v>
      </c>
      <c r="G4512" t="s">
        <v>8</v>
      </c>
      <c r="H4512">
        <v>1</v>
      </c>
    </row>
    <row r="4513" spans="1:8" x14ac:dyDescent="0.45">
      <c r="A4513" t="s">
        <v>2949</v>
      </c>
      <c r="B4513" t="s">
        <v>5673</v>
      </c>
      <c r="C4513" t="s">
        <v>5886</v>
      </c>
      <c r="D4513" t="s">
        <v>40</v>
      </c>
      <c r="E4513">
        <v>1</v>
      </c>
      <c r="F4513">
        <v>4</v>
      </c>
      <c r="G4513" t="s">
        <v>16</v>
      </c>
      <c r="H4513">
        <v>1</v>
      </c>
    </row>
    <row r="4514" spans="1:8" x14ac:dyDescent="0.45">
      <c r="A4514" t="s">
        <v>2949</v>
      </c>
      <c r="B4514" t="s">
        <v>5673</v>
      </c>
      <c r="C4514" t="s">
        <v>5886</v>
      </c>
      <c r="D4514" t="s">
        <v>40</v>
      </c>
      <c r="E4514">
        <v>1</v>
      </c>
      <c r="F4514">
        <v>4</v>
      </c>
      <c r="G4514" t="s">
        <v>8</v>
      </c>
      <c r="H4514">
        <v>1</v>
      </c>
    </row>
    <row r="4515" spans="1:8" x14ac:dyDescent="0.45">
      <c r="A4515" t="s">
        <v>2949</v>
      </c>
      <c r="B4515" t="s">
        <v>5673</v>
      </c>
      <c r="C4515" t="s">
        <v>5886</v>
      </c>
      <c r="D4515" t="s">
        <v>40</v>
      </c>
      <c r="E4515">
        <v>1</v>
      </c>
      <c r="F4515">
        <v>4</v>
      </c>
      <c r="G4515" t="s">
        <v>14</v>
      </c>
      <c r="H4515">
        <v>1</v>
      </c>
    </row>
    <row r="4516" spans="1:8" x14ac:dyDescent="0.45">
      <c r="A4516" t="s">
        <v>352</v>
      </c>
      <c r="B4516" t="s">
        <v>5624</v>
      </c>
      <c r="C4516" t="s">
        <v>5837</v>
      </c>
      <c r="D4516" t="s">
        <v>34</v>
      </c>
      <c r="E4516">
        <v>1</v>
      </c>
      <c r="F4516">
        <v>3</v>
      </c>
      <c r="G4516" t="s">
        <v>8</v>
      </c>
      <c r="H4516">
        <v>1</v>
      </c>
    </row>
    <row r="4517" spans="1:8" x14ac:dyDescent="0.45">
      <c r="A4517" t="s">
        <v>352</v>
      </c>
      <c r="B4517" t="s">
        <v>5624</v>
      </c>
      <c r="C4517" t="s">
        <v>5837</v>
      </c>
      <c r="D4517" t="s">
        <v>34</v>
      </c>
      <c r="E4517">
        <v>1</v>
      </c>
      <c r="F4517">
        <v>3</v>
      </c>
      <c r="G4517" t="s">
        <v>10</v>
      </c>
      <c r="H4517">
        <v>1</v>
      </c>
    </row>
    <row r="4518" spans="1:8" x14ac:dyDescent="0.45">
      <c r="A4518" t="s">
        <v>2832</v>
      </c>
      <c r="B4518" t="s">
        <v>5630</v>
      </c>
      <c r="C4518" t="s">
        <v>5843</v>
      </c>
      <c r="D4518" t="s">
        <v>34</v>
      </c>
      <c r="E4518">
        <v>1</v>
      </c>
      <c r="F4518">
        <v>4</v>
      </c>
      <c r="G4518" t="s">
        <v>8</v>
      </c>
      <c r="H4518">
        <v>1</v>
      </c>
    </row>
    <row r="4519" spans="1:8" x14ac:dyDescent="0.45">
      <c r="A4519" t="s">
        <v>2832</v>
      </c>
      <c r="B4519" t="s">
        <v>5630</v>
      </c>
      <c r="C4519" t="s">
        <v>5843</v>
      </c>
      <c r="D4519" t="s">
        <v>34</v>
      </c>
      <c r="E4519">
        <v>1</v>
      </c>
      <c r="F4519">
        <v>4</v>
      </c>
      <c r="G4519" t="s">
        <v>10</v>
      </c>
      <c r="H4519">
        <v>1</v>
      </c>
    </row>
    <row r="4520" spans="1:8" x14ac:dyDescent="0.45">
      <c r="A4520" t="s">
        <v>2832</v>
      </c>
      <c r="B4520" t="s">
        <v>5630</v>
      </c>
      <c r="C4520" t="s">
        <v>5843</v>
      </c>
      <c r="D4520" t="s">
        <v>34</v>
      </c>
      <c r="E4520">
        <v>1</v>
      </c>
      <c r="F4520">
        <v>4</v>
      </c>
      <c r="G4520" t="s">
        <v>14</v>
      </c>
      <c r="H4520">
        <v>1</v>
      </c>
    </row>
    <row r="4521" spans="1:8" x14ac:dyDescent="0.45">
      <c r="A4521" t="s">
        <v>3361</v>
      </c>
      <c r="B4521" t="s">
        <v>5681</v>
      </c>
      <c r="C4521" t="s">
        <v>5894</v>
      </c>
      <c r="D4521" t="s">
        <v>34</v>
      </c>
      <c r="E4521">
        <v>1</v>
      </c>
      <c r="F4521">
        <v>3</v>
      </c>
      <c r="G4521" t="s">
        <v>8</v>
      </c>
      <c r="H4521">
        <v>1</v>
      </c>
    </row>
    <row r="4522" spans="1:8" x14ac:dyDescent="0.45">
      <c r="A4522" t="s">
        <v>3361</v>
      </c>
      <c r="B4522" t="s">
        <v>5681</v>
      </c>
      <c r="C4522" t="s">
        <v>5894</v>
      </c>
      <c r="D4522" t="s">
        <v>34</v>
      </c>
      <c r="E4522">
        <v>1</v>
      </c>
      <c r="F4522">
        <v>3</v>
      </c>
      <c r="G4522" t="s">
        <v>10</v>
      </c>
      <c r="H4522">
        <v>1</v>
      </c>
    </row>
    <row r="4523" spans="1:8" x14ac:dyDescent="0.45">
      <c r="A4523" t="s">
        <v>4784</v>
      </c>
      <c r="B4523" t="s">
        <v>5809</v>
      </c>
      <c r="C4523" t="s">
        <v>6022</v>
      </c>
      <c r="D4523" t="s">
        <v>34</v>
      </c>
      <c r="E4523">
        <v>1</v>
      </c>
      <c r="F4523">
        <v>4</v>
      </c>
      <c r="G4523" t="s">
        <v>16</v>
      </c>
      <c r="H4523">
        <v>1</v>
      </c>
    </row>
    <row r="4524" spans="1:8" x14ac:dyDescent="0.45">
      <c r="A4524" t="s">
        <v>4784</v>
      </c>
      <c r="B4524" t="s">
        <v>5809</v>
      </c>
      <c r="C4524" t="s">
        <v>6022</v>
      </c>
      <c r="D4524" t="s">
        <v>34</v>
      </c>
      <c r="E4524">
        <v>1</v>
      </c>
      <c r="F4524">
        <v>4</v>
      </c>
      <c r="G4524" t="s">
        <v>14</v>
      </c>
      <c r="H4524">
        <v>1</v>
      </c>
    </row>
    <row r="4525" spans="1:8" x14ac:dyDescent="0.45">
      <c r="A4525" t="s">
        <v>3366</v>
      </c>
      <c r="B4525" t="s">
        <v>5623</v>
      </c>
      <c r="C4525" t="s">
        <v>5836</v>
      </c>
      <c r="D4525" t="s">
        <v>40</v>
      </c>
      <c r="E4525">
        <v>1</v>
      </c>
      <c r="F4525">
        <v>3</v>
      </c>
      <c r="G4525" t="s">
        <v>9</v>
      </c>
      <c r="H4525">
        <v>1</v>
      </c>
    </row>
    <row r="4526" spans="1:8" x14ac:dyDescent="0.45">
      <c r="A4526" t="s">
        <v>3366</v>
      </c>
      <c r="B4526" t="s">
        <v>5623</v>
      </c>
      <c r="C4526" t="s">
        <v>5836</v>
      </c>
      <c r="D4526" t="s">
        <v>40</v>
      </c>
      <c r="E4526">
        <v>1</v>
      </c>
      <c r="F4526">
        <v>3</v>
      </c>
      <c r="G4526" t="s">
        <v>10</v>
      </c>
      <c r="H4526">
        <v>1</v>
      </c>
    </row>
    <row r="4527" spans="1:8" x14ac:dyDescent="0.45">
      <c r="A4527" t="s">
        <v>2107</v>
      </c>
      <c r="B4527" t="s">
        <v>5685</v>
      </c>
      <c r="C4527" t="s">
        <v>5898</v>
      </c>
      <c r="D4527" t="s">
        <v>40</v>
      </c>
      <c r="E4527">
        <v>1</v>
      </c>
      <c r="F4527">
        <v>3</v>
      </c>
      <c r="G4527" t="s">
        <v>14</v>
      </c>
      <c r="H4527">
        <v>1</v>
      </c>
    </row>
    <row r="4528" spans="1:8" x14ac:dyDescent="0.45">
      <c r="A4528" t="s">
        <v>2107</v>
      </c>
      <c r="B4528" t="s">
        <v>5685</v>
      </c>
      <c r="C4528" t="s">
        <v>5898</v>
      </c>
      <c r="D4528" t="s">
        <v>40</v>
      </c>
      <c r="E4528">
        <v>1</v>
      </c>
      <c r="F4528">
        <v>3</v>
      </c>
      <c r="G4528" t="s">
        <v>8</v>
      </c>
      <c r="H4528">
        <v>1</v>
      </c>
    </row>
    <row r="4529" spans="1:8" x14ac:dyDescent="0.45">
      <c r="A4529" t="s">
        <v>419</v>
      </c>
      <c r="B4529" t="s">
        <v>5631</v>
      </c>
      <c r="C4529" t="s">
        <v>5844</v>
      </c>
      <c r="D4529" t="s">
        <v>40</v>
      </c>
      <c r="E4529">
        <v>1</v>
      </c>
      <c r="F4529">
        <v>4</v>
      </c>
      <c r="G4529" t="s">
        <v>8</v>
      </c>
      <c r="H4529">
        <v>1</v>
      </c>
    </row>
    <row r="4530" spans="1:8" x14ac:dyDescent="0.45">
      <c r="A4530" t="s">
        <v>419</v>
      </c>
      <c r="B4530" t="s">
        <v>5631</v>
      </c>
      <c r="C4530" t="s">
        <v>5844</v>
      </c>
      <c r="D4530" t="s">
        <v>40</v>
      </c>
      <c r="E4530">
        <v>1</v>
      </c>
      <c r="F4530">
        <v>4</v>
      </c>
      <c r="G4530" t="s">
        <v>9</v>
      </c>
      <c r="H4530">
        <v>1</v>
      </c>
    </row>
    <row r="4531" spans="1:8" x14ac:dyDescent="0.45">
      <c r="A4531" t="s">
        <v>4268</v>
      </c>
      <c r="B4531" t="s">
        <v>5732</v>
      </c>
      <c r="C4531" t="s">
        <v>5945</v>
      </c>
      <c r="D4531" t="s">
        <v>40</v>
      </c>
      <c r="E4531">
        <v>1</v>
      </c>
      <c r="F4531">
        <v>3</v>
      </c>
      <c r="G4531" t="s">
        <v>14</v>
      </c>
      <c r="H4531">
        <v>1</v>
      </c>
    </row>
    <row r="4532" spans="1:8" x14ac:dyDescent="0.45">
      <c r="A4532" t="s">
        <v>4268</v>
      </c>
      <c r="B4532" t="s">
        <v>5732</v>
      </c>
      <c r="C4532" t="s">
        <v>5945</v>
      </c>
      <c r="D4532" t="s">
        <v>40</v>
      </c>
      <c r="E4532">
        <v>1</v>
      </c>
      <c r="F4532">
        <v>3</v>
      </c>
      <c r="G4532" t="s">
        <v>10</v>
      </c>
      <c r="H4532">
        <v>1</v>
      </c>
    </row>
    <row r="4533" spans="1:8" x14ac:dyDescent="0.45">
      <c r="A4533" t="s">
        <v>4375</v>
      </c>
      <c r="B4533" t="s">
        <v>5626</v>
      </c>
      <c r="C4533" t="s">
        <v>5839</v>
      </c>
      <c r="D4533" t="s">
        <v>34</v>
      </c>
      <c r="E4533">
        <v>1</v>
      </c>
      <c r="F4533">
        <v>3</v>
      </c>
      <c r="G4533" t="s">
        <v>8</v>
      </c>
      <c r="H4533">
        <v>1</v>
      </c>
    </row>
    <row r="4534" spans="1:8" x14ac:dyDescent="0.45">
      <c r="A4534" t="s">
        <v>4375</v>
      </c>
      <c r="B4534" t="s">
        <v>5626</v>
      </c>
      <c r="C4534" t="s">
        <v>5839</v>
      </c>
      <c r="D4534" t="s">
        <v>34</v>
      </c>
      <c r="E4534">
        <v>1</v>
      </c>
      <c r="F4534">
        <v>3</v>
      </c>
      <c r="G4534" t="s">
        <v>10</v>
      </c>
      <c r="H4534">
        <v>1</v>
      </c>
    </row>
    <row r="4535" spans="1:8" x14ac:dyDescent="0.45">
      <c r="A4535" t="s">
        <v>1192</v>
      </c>
      <c r="B4535" t="s">
        <v>5630</v>
      </c>
      <c r="C4535" t="s">
        <v>5843</v>
      </c>
      <c r="D4535" t="s">
        <v>34</v>
      </c>
      <c r="E4535">
        <v>1</v>
      </c>
      <c r="F4535">
        <v>4</v>
      </c>
      <c r="G4535" t="s">
        <v>14</v>
      </c>
      <c r="H4535">
        <v>1</v>
      </c>
    </row>
    <row r="4536" spans="1:8" x14ac:dyDescent="0.45">
      <c r="A4536" t="s">
        <v>1192</v>
      </c>
      <c r="B4536" t="s">
        <v>5630</v>
      </c>
      <c r="C4536" t="s">
        <v>5843</v>
      </c>
      <c r="D4536" t="s">
        <v>34</v>
      </c>
      <c r="E4536">
        <v>1</v>
      </c>
      <c r="F4536">
        <v>4</v>
      </c>
      <c r="G4536" t="s">
        <v>10</v>
      </c>
      <c r="H4536">
        <v>1</v>
      </c>
    </row>
    <row r="4537" spans="1:8" x14ac:dyDescent="0.45">
      <c r="A4537" t="s">
        <v>1192</v>
      </c>
      <c r="B4537" t="s">
        <v>5630</v>
      </c>
      <c r="C4537" t="s">
        <v>5843</v>
      </c>
      <c r="D4537" t="s">
        <v>34</v>
      </c>
      <c r="E4537">
        <v>1</v>
      </c>
      <c r="F4537">
        <v>4</v>
      </c>
      <c r="G4537" t="s">
        <v>8</v>
      </c>
      <c r="H4537">
        <v>1</v>
      </c>
    </row>
    <row r="4538" spans="1:8" x14ac:dyDescent="0.45">
      <c r="A4538" t="s">
        <v>5046</v>
      </c>
      <c r="B4538" t="s">
        <v>5724</v>
      </c>
      <c r="C4538" t="s">
        <v>5937</v>
      </c>
      <c r="D4538" t="s">
        <v>40</v>
      </c>
      <c r="E4538">
        <v>1</v>
      </c>
      <c r="F4538">
        <v>3</v>
      </c>
      <c r="G4538" t="s">
        <v>16</v>
      </c>
      <c r="H4538">
        <v>1</v>
      </c>
    </row>
    <row r="4539" spans="1:8" x14ac:dyDescent="0.45">
      <c r="A4539" t="s">
        <v>5046</v>
      </c>
      <c r="B4539" t="s">
        <v>5724</v>
      </c>
      <c r="C4539" t="s">
        <v>5937</v>
      </c>
      <c r="D4539" t="s">
        <v>40</v>
      </c>
      <c r="E4539">
        <v>1</v>
      </c>
      <c r="F4539">
        <v>3</v>
      </c>
      <c r="G4539" t="s">
        <v>10</v>
      </c>
      <c r="H4539">
        <v>1</v>
      </c>
    </row>
    <row r="4540" spans="1:8" x14ac:dyDescent="0.45">
      <c r="A4540" t="s">
        <v>3808</v>
      </c>
      <c r="B4540" t="s">
        <v>5767</v>
      </c>
      <c r="C4540" t="s">
        <v>5980</v>
      </c>
      <c r="D4540" t="s">
        <v>40</v>
      </c>
      <c r="E4540">
        <v>1</v>
      </c>
      <c r="F4540">
        <v>4</v>
      </c>
      <c r="G4540" t="s">
        <v>16</v>
      </c>
      <c r="H4540">
        <v>1</v>
      </c>
    </row>
    <row r="4541" spans="1:8" x14ac:dyDescent="0.45">
      <c r="A4541" t="s">
        <v>3808</v>
      </c>
      <c r="B4541" t="s">
        <v>5767</v>
      </c>
      <c r="C4541" t="s">
        <v>5980</v>
      </c>
      <c r="D4541" t="s">
        <v>40</v>
      </c>
      <c r="E4541">
        <v>1</v>
      </c>
      <c r="F4541">
        <v>4</v>
      </c>
      <c r="G4541" t="s">
        <v>8</v>
      </c>
      <c r="H4541">
        <v>1</v>
      </c>
    </row>
    <row r="4542" spans="1:8" x14ac:dyDescent="0.45">
      <c r="A4542" t="s">
        <v>3808</v>
      </c>
      <c r="B4542" t="s">
        <v>5767</v>
      </c>
      <c r="C4542" t="s">
        <v>5980</v>
      </c>
      <c r="D4542" t="s">
        <v>40</v>
      </c>
      <c r="E4542">
        <v>1</v>
      </c>
      <c r="F4542">
        <v>4</v>
      </c>
      <c r="G4542" t="s">
        <v>10</v>
      </c>
      <c r="H4542">
        <v>1</v>
      </c>
    </row>
    <row r="4543" spans="1:8" x14ac:dyDescent="0.45">
      <c r="A4543" t="s">
        <v>412</v>
      </c>
      <c r="B4543" t="s">
        <v>5685</v>
      </c>
      <c r="C4543" t="s">
        <v>5898</v>
      </c>
      <c r="D4543" t="s">
        <v>40</v>
      </c>
      <c r="E4543">
        <v>1</v>
      </c>
      <c r="F4543">
        <v>3</v>
      </c>
      <c r="G4543" t="s">
        <v>14</v>
      </c>
      <c r="H4543">
        <v>1</v>
      </c>
    </row>
    <row r="4544" spans="1:8" x14ac:dyDescent="0.45">
      <c r="A4544" t="s">
        <v>2584</v>
      </c>
      <c r="B4544" t="s">
        <v>5641</v>
      </c>
      <c r="C4544" t="s">
        <v>5854</v>
      </c>
      <c r="D4544" t="s">
        <v>34</v>
      </c>
      <c r="E4544">
        <v>1</v>
      </c>
      <c r="F4544">
        <v>1</v>
      </c>
      <c r="G4544" t="s">
        <v>9</v>
      </c>
      <c r="H4544">
        <v>1</v>
      </c>
    </row>
    <row r="4545" spans="1:8" x14ac:dyDescent="0.45">
      <c r="A4545" t="s">
        <v>1549</v>
      </c>
      <c r="B4545" t="s">
        <v>5651</v>
      </c>
      <c r="C4545" t="s">
        <v>5864</v>
      </c>
      <c r="D4545" t="s">
        <v>34</v>
      </c>
      <c r="E4545">
        <v>1</v>
      </c>
      <c r="F4545">
        <v>1</v>
      </c>
      <c r="G4545" t="s">
        <v>9</v>
      </c>
      <c r="H4545">
        <v>1</v>
      </c>
    </row>
    <row r="4546" spans="1:8" x14ac:dyDescent="0.45">
      <c r="A4546" t="s">
        <v>3334</v>
      </c>
      <c r="B4546" t="s">
        <v>5678</v>
      </c>
      <c r="C4546" t="s">
        <v>5891</v>
      </c>
      <c r="D4546" t="s">
        <v>40</v>
      </c>
      <c r="E4546">
        <v>1</v>
      </c>
      <c r="F4546">
        <v>3</v>
      </c>
      <c r="G4546" t="s">
        <v>10</v>
      </c>
      <c r="H4546">
        <v>1</v>
      </c>
    </row>
    <row r="4547" spans="1:8" x14ac:dyDescent="0.45">
      <c r="A4547" t="s">
        <v>3334</v>
      </c>
      <c r="B4547" t="s">
        <v>5678</v>
      </c>
      <c r="C4547" t="s">
        <v>5891</v>
      </c>
      <c r="D4547" t="s">
        <v>40</v>
      </c>
      <c r="E4547">
        <v>1</v>
      </c>
      <c r="F4547">
        <v>3</v>
      </c>
      <c r="G4547" t="s">
        <v>16</v>
      </c>
      <c r="H4547">
        <v>1</v>
      </c>
    </row>
    <row r="4548" spans="1:8" x14ac:dyDescent="0.45">
      <c r="A4548" t="s">
        <v>4792</v>
      </c>
      <c r="B4548" t="s">
        <v>5690</v>
      </c>
      <c r="C4548" t="s">
        <v>5903</v>
      </c>
      <c r="D4548" t="s">
        <v>34</v>
      </c>
      <c r="E4548">
        <v>1</v>
      </c>
      <c r="F4548">
        <v>4</v>
      </c>
      <c r="G4548" t="s">
        <v>16</v>
      </c>
      <c r="H4548">
        <v>1</v>
      </c>
    </row>
    <row r="4549" spans="1:8" x14ac:dyDescent="0.45">
      <c r="A4549" t="s">
        <v>4792</v>
      </c>
      <c r="B4549" t="s">
        <v>5690</v>
      </c>
      <c r="C4549" t="s">
        <v>5903</v>
      </c>
      <c r="D4549" t="s">
        <v>34</v>
      </c>
      <c r="E4549">
        <v>1</v>
      </c>
      <c r="F4549">
        <v>4</v>
      </c>
      <c r="G4549" t="s">
        <v>10</v>
      </c>
      <c r="H4549">
        <v>1</v>
      </c>
    </row>
    <row r="4550" spans="1:8" x14ac:dyDescent="0.45">
      <c r="A4550" t="s">
        <v>4792</v>
      </c>
      <c r="B4550" t="s">
        <v>5690</v>
      </c>
      <c r="C4550" t="s">
        <v>5903</v>
      </c>
      <c r="D4550" t="s">
        <v>34</v>
      </c>
      <c r="E4550">
        <v>1</v>
      </c>
      <c r="F4550">
        <v>4</v>
      </c>
      <c r="G4550" t="s">
        <v>8</v>
      </c>
      <c r="H4550">
        <v>1</v>
      </c>
    </row>
    <row r="4551" spans="1:8" x14ac:dyDescent="0.45">
      <c r="A4551" t="s">
        <v>1866</v>
      </c>
      <c r="B4551" t="s">
        <v>5683</v>
      </c>
      <c r="C4551" t="s">
        <v>5896</v>
      </c>
      <c r="D4551" t="s">
        <v>34</v>
      </c>
      <c r="E4551">
        <v>1</v>
      </c>
      <c r="F4551">
        <v>5</v>
      </c>
      <c r="G4551" t="s">
        <v>16</v>
      </c>
      <c r="H4551">
        <v>1</v>
      </c>
    </row>
    <row r="4552" spans="1:8" x14ac:dyDescent="0.45">
      <c r="A4552" t="s">
        <v>1866</v>
      </c>
      <c r="B4552" t="s">
        <v>5683</v>
      </c>
      <c r="C4552" t="s">
        <v>5896</v>
      </c>
      <c r="D4552" t="s">
        <v>34</v>
      </c>
      <c r="E4552">
        <v>1</v>
      </c>
      <c r="F4552">
        <v>5</v>
      </c>
      <c r="G4552" t="s">
        <v>10</v>
      </c>
      <c r="H4552">
        <v>1</v>
      </c>
    </row>
    <row r="4553" spans="1:8" x14ac:dyDescent="0.45">
      <c r="A4553" t="s">
        <v>1866</v>
      </c>
      <c r="B4553" t="s">
        <v>5683</v>
      </c>
      <c r="C4553" t="s">
        <v>5896</v>
      </c>
      <c r="D4553" t="s">
        <v>34</v>
      </c>
      <c r="E4553">
        <v>1</v>
      </c>
      <c r="F4553">
        <v>5</v>
      </c>
      <c r="G4553" t="s">
        <v>9</v>
      </c>
      <c r="H4553">
        <v>1</v>
      </c>
    </row>
    <row r="4554" spans="1:8" x14ac:dyDescent="0.45">
      <c r="A4554" t="s">
        <v>1866</v>
      </c>
      <c r="B4554" t="s">
        <v>5683</v>
      </c>
      <c r="C4554" t="s">
        <v>5896</v>
      </c>
      <c r="D4554" t="s">
        <v>34</v>
      </c>
      <c r="E4554">
        <v>1</v>
      </c>
      <c r="F4554">
        <v>5</v>
      </c>
      <c r="G4554" t="s">
        <v>8</v>
      </c>
      <c r="H4554">
        <v>1</v>
      </c>
    </row>
    <row r="4555" spans="1:8" x14ac:dyDescent="0.45">
      <c r="A4555" t="s">
        <v>3064</v>
      </c>
      <c r="B4555" t="s">
        <v>5651</v>
      </c>
      <c r="C4555" t="s">
        <v>5864</v>
      </c>
      <c r="D4555" t="s">
        <v>34</v>
      </c>
      <c r="E4555">
        <v>1</v>
      </c>
      <c r="F4555">
        <v>4</v>
      </c>
      <c r="G4555" t="s">
        <v>14</v>
      </c>
      <c r="H4555">
        <v>1</v>
      </c>
    </row>
    <row r="4556" spans="1:8" x14ac:dyDescent="0.45">
      <c r="A4556" t="s">
        <v>3064</v>
      </c>
      <c r="B4556" t="s">
        <v>5651</v>
      </c>
      <c r="C4556" t="s">
        <v>5864</v>
      </c>
      <c r="D4556" t="s">
        <v>34</v>
      </c>
      <c r="E4556">
        <v>1</v>
      </c>
      <c r="F4556">
        <v>4</v>
      </c>
      <c r="G4556" t="s">
        <v>9</v>
      </c>
      <c r="H4556">
        <v>1</v>
      </c>
    </row>
    <row r="4557" spans="1:8" x14ac:dyDescent="0.45">
      <c r="A4557" t="s">
        <v>3064</v>
      </c>
      <c r="B4557" t="s">
        <v>5651</v>
      </c>
      <c r="C4557" t="s">
        <v>5864</v>
      </c>
      <c r="D4557" t="s">
        <v>34</v>
      </c>
      <c r="E4557">
        <v>1</v>
      </c>
      <c r="F4557">
        <v>4</v>
      </c>
      <c r="G4557" t="s">
        <v>10</v>
      </c>
      <c r="H4557">
        <v>1</v>
      </c>
    </row>
    <row r="4558" spans="1:8" x14ac:dyDescent="0.45">
      <c r="A4558" t="s">
        <v>4519</v>
      </c>
      <c r="B4558" t="s">
        <v>5649</v>
      </c>
      <c r="C4558" t="s">
        <v>5862</v>
      </c>
      <c r="D4558" t="s">
        <v>40</v>
      </c>
      <c r="E4558">
        <v>1</v>
      </c>
      <c r="F4558">
        <v>3</v>
      </c>
      <c r="G4558" t="s">
        <v>9</v>
      </c>
      <c r="H4558">
        <v>1</v>
      </c>
    </row>
    <row r="4559" spans="1:8" x14ac:dyDescent="0.45">
      <c r="A4559" t="s">
        <v>4519</v>
      </c>
      <c r="B4559" t="s">
        <v>5649</v>
      </c>
      <c r="C4559" t="s">
        <v>5862</v>
      </c>
      <c r="D4559" t="s">
        <v>40</v>
      </c>
      <c r="E4559">
        <v>1</v>
      </c>
      <c r="F4559">
        <v>3</v>
      </c>
      <c r="G4559" t="s">
        <v>8</v>
      </c>
      <c r="H4559">
        <v>1</v>
      </c>
    </row>
    <row r="4560" spans="1:8" x14ac:dyDescent="0.45">
      <c r="A4560" t="s">
        <v>5207</v>
      </c>
      <c r="B4560" t="s">
        <v>5641</v>
      </c>
      <c r="C4560" t="s">
        <v>5854</v>
      </c>
      <c r="D4560" t="s">
        <v>133</v>
      </c>
      <c r="E4560">
        <v>1</v>
      </c>
      <c r="F4560">
        <v>5</v>
      </c>
      <c r="G4560" t="s">
        <v>8</v>
      </c>
      <c r="H4560">
        <v>1</v>
      </c>
    </row>
    <row r="4561" spans="1:8" x14ac:dyDescent="0.45">
      <c r="A4561" t="s">
        <v>5207</v>
      </c>
      <c r="B4561" t="s">
        <v>5641</v>
      </c>
      <c r="C4561" t="s">
        <v>5854</v>
      </c>
      <c r="D4561" t="s">
        <v>133</v>
      </c>
      <c r="E4561">
        <v>1</v>
      </c>
      <c r="F4561">
        <v>5</v>
      </c>
      <c r="G4561" t="s">
        <v>10</v>
      </c>
      <c r="H4561">
        <v>1</v>
      </c>
    </row>
    <row r="4562" spans="1:8" x14ac:dyDescent="0.45">
      <c r="A4562" t="s">
        <v>5207</v>
      </c>
      <c r="B4562" t="s">
        <v>5641</v>
      </c>
      <c r="C4562" t="s">
        <v>5854</v>
      </c>
      <c r="D4562" t="s">
        <v>133</v>
      </c>
      <c r="E4562">
        <v>1</v>
      </c>
      <c r="F4562">
        <v>5</v>
      </c>
      <c r="G4562" t="s">
        <v>16</v>
      </c>
      <c r="H4562">
        <v>1</v>
      </c>
    </row>
    <row r="4563" spans="1:8" x14ac:dyDescent="0.45">
      <c r="A4563" t="s">
        <v>3627</v>
      </c>
      <c r="B4563" t="s">
        <v>5651</v>
      </c>
      <c r="C4563" t="s">
        <v>5864</v>
      </c>
      <c r="D4563" t="s">
        <v>40</v>
      </c>
      <c r="E4563">
        <v>1</v>
      </c>
      <c r="F4563">
        <v>4</v>
      </c>
      <c r="G4563" t="s">
        <v>8</v>
      </c>
      <c r="H4563">
        <v>1</v>
      </c>
    </row>
    <row r="4564" spans="1:8" x14ac:dyDescent="0.45">
      <c r="A4564" t="s">
        <v>3627</v>
      </c>
      <c r="B4564" t="s">
        <v>5651</v>
      </c>
      <c r="C4564" t="s">
        <v>5864</v>
      </c>
      <c r="D4564" t="s">
        <v>40</v>
      </c>
      <c r="E4564">
        <v>1</v>
      </c>
      <c r="F4564">
        <v>4</v>
      </c>
      <c r="G4564" t="s">
        <v>10</v>
      </c>
      <c r="H4564">
        <v>1</v>
      </c>
    </row>
    <row r="4565" spans="1:8" x14ac:dyDescent="0.45">
      <c r="A4565" t="s">
        <v>3627</v>
      </c>
      <c r="B4565" t="s">
        <v>5651</v>
      </c>
      <c r="C4565" t="s">
        <v>5864</v>
      </c>
      <c r="D4565" t="s">
        <v>40</v>
      </c>
      <c r="E4565">
        <v>1</v>
      </c>
      <c r="F4565">
        <v>4</v>
      </c>
      <c r="G4565" t="s">
        <v>14</v>
      </c>
      <c r="H4565">
        <v>1</v>
      </c>
    </row>
    <row r="4566" spans="1:8" x14ac:dyDescent="0.45">
      <c r="A4566" t="s">
        <v>2682</v>
      </c>
      <c r="B4566" t="s">
        <v>5781</v>
      </c>
      <c r="C4566" t="s">
        <v>5994</v>
      </c>
      <c r="D4566" t="s">
        <v>34</v>
      </c>
      <c r="E4566">
        <v>1</v>
      </c>
      <c r="F4566">
        <v>3</v>
      </c>
      <c r="G4566" t="s">
        <v>16</v>
      </c>
      <c r="H4566">
        <v>1</v>
      </c>
    </row>
    <row r="4567" spans="1:8" x14ac:dyDescent="0.45">
      <c r="A4567" t="s">
        <v>1369</v>
      </c>
      <c r="B4567" t="s">
        <v>5641</v>
      </c>
      <c r="C4567" t="s">
        <v>5854</v>
      </c>
      <c r="D4567" t="s">
        <v>34</v>
      </c>
      <c r="E4567">
        <v>1</v>
      </c>
      <c r="F4567">
        <v>2</v>
      </c>
      <c r="G4567" t="s">
        <v>10</v>
      </c>
      <c r="H4567">
        <v>1</v>
      </c>
    </row>
    <row r="4568" spans="1:8" x14ac:dyDescent="0.45">
      <c r="A4568" t="s">
        <v>1495</v>
      </c>
      <c r="B4568" t="s">
        <v>5684</v>
      </c>
      <c r="C4568" t="s">
        <v>5897</v>
      </c>
      <c r="D4568" t="s">
        <v>40</v>
      </c>
      <c r="E4568">
        <v>1</v>
      </c>
      <c r="F4568">
        <v>3</v>
      </c>
      <c r="G4568" t="s">
        <v>10</v>
      </c>
      <c r="H4568">
        <v>1</v>
      </c>
    </row>
    <row r="4569" spans="1:8" x14ac:dyDescent="0.45">
      <c r="A4569" t="s">
        <v>1495</v>
      </c>
      <c r="B4569" t="s">
        <v>5684</v>
      </c>
      <c r="C4569" t="s">
        <v>5897</v>
      </c>
      <c r="D4569" t="s">
        <v>40</v>
      </c>
      <c r="E4569">
        <v>1</v>
      </c>
      <c r="F4569">
        <v>3</v>
      </c>
      <c r="G4569" t="s">
        <v>14</v>
      </c>
      <c r="H4569">
        <v>1</v>
      </c>
    </row>
    <row r="4570" spans="1:8" x14ac:dyDescent="0.45">
      <c r="A4570" t="s">
        <v>5302</v>
      </c>
      <c r="B4570" t="s">
        <v>5644</v>
      </c>
      <c r="C4570" t="s">
        <v>5857</v>
      </c>
      <c r="D4570" t="s">
        <v>133</v>
      </c>
      <c r="E4570">
        <v>1</v>
      </c>
      <c r="F4570">
        <v>5</v>
      </c>
      <c r="G4570" t="s">
        <v>16</v>
      </c>
      <c r="H4570">
        <v>1</v>
      </c>
    </row>
    <row r="4571" spans="1:8" x14ac:dyDescent="0.45">
      <c r="A4571" t="s">
        <v>5302</v>
      </c>
      <c r="B4571" t="s">
        <v>5644</v>
      </c>
      <c r="C4571" t="s">
        <v>5857</v>
      </c>
      <c r="D4571" t="s">
        <v>133</v>
      </c>
      <c r="E4571">
        <v>1</v>
      </c>
      <c r="F4571">
        <v>5</v>
      </c>
      <c r="G4571" t="s">
        <v>8</v>
      </c>
      <c r="H4571">
        <v>1</v>
      </c>
    </row>
    <row r="4572" spans="1:8" x14ac:dyDescent="0.45">
      <c r="A4572" t="s">
        <v>5302</v>
      </c>
      <c r="B4572" t="s">
        <v>5644</v>
      </c>
      <c r="C4572" t="s">
        <v>5857</v>
      </c>
      <c r="D4572" t="s">
        <v>133</v>
      </c>
      <c r="E4572">
        <v>1</v>
      </c>
      <c r="F4572">
        <v>5</v>
      </c>
      <c r="G4572" t="s">
        <v>10</v>
      </c>
      <c r="H4572">
        <v>1</v>
      </c>
    </row>
    <row r="4573" spans="1:8" x14ac:dyDescent="0.45">
      <c r="A4573" t="s">
        <v>5302</v>
      </c>
      <c r="B4573" t="s">
        <v>5644</v>
      </c>
      <c r="C4573" t="s">
        <v>5857</v>
      </c>
      <c r="D4573" t="s">
        <v>133</v>
      </c>
      <c r="E4573">
        <v>1</v>
      </c>
      <c r="F4573">
        <v>5</v>
      </c>
      <c r="G4573" t="s">
        <v>9</v>
      </c>
      <c r="H4573">
        <v>1</v>
      </c>
    </row>
    <row r="4574" spans="1:8" x14ac:dyDescent="0.45">
      <c r="A4574" t="s">
        <v>3727</v>
      </c>
      <c r="B4574" t="s">
        <v>5649</v>
      </c>
      <c r="C4574" t="s">
        <v>5862</v>
      </c>
      <c r="D4574" t="s">
        <v>34</v>
      </c>
      <c r="E4574">
        <v>1</v>
      </c>
      <c r="F4574">
        <v>1</v>
      </c>
      <c r="G4574" t="s">
        <v>9</v>
      </c>
      <c r="H4574">
        <v>1</v>
      </c>
    </row>
    <row r="4575" spans="1:8" x14ac:dyDescent="0.45">
      <c r="A4575" t="s">
        <v>2417</v>
      </c>
      <c r="B4575" t="s">
        <v>5773</v>
      </c>
      <c r="C4575" t="s">
        <v>5986</v>
      </c>
      <c r="D4575" t="s">
        <v>40</v>
      </c>
      <c r="E4575">
        <v>1</v>
      </c>
      <c r="F4575">
        <v>3</v>
      </c>
      <c r="G4575" t="s">
        <v>8</v>
      </c>
      <c r="H4575">
        <v>1</v>
      </c>
    </row>
    <row r="4576" spans="1:8" x14ac:dyDescent="0.45">
      <c r="A4576" t="s">
        <v>2417</v>
      </c>
      <c r="B4576" t="s">
        <v>5773</v>
      </c>
      <c r="C4576" t="s">
        <v>5986</v>
      </c>
      <c r="D4576" t="s">
        <v>40</v>
      </c>
      <c r="E4576">
        <v>1</v>
      </c>
      <c r="F4576">
        <v>3</v>
      </c>
      <c r="G4576" t="s">
        <v>10</v>
      </c>
      <c r="H4576">
        <v>1</v>
      </c>
    </row>
    <row r="4577" spans="1:8" x14ac:dyDescent="0.45">
      <c r="A4577" t="s">
        <v>1783</v>
      </c>
      <c r="B4577" t="s">
        <v>5642</v>
      </c>
      <c r="C4577" t="s">
        <v>5855</v>
      </c>
      <c r="D4577" t="s">
        <v>40</v>
      </c>
      <c r="E4577">
        <v>1</v>
      </c>
      <c r="F4577">
        <v>2</v>
      </c>
      <c r="G4577" t="s">
        <v>16</v>
      </c>
      <c r="H4577">
        <v>1</v>
      </c>
    </row>
    <row r="4578" spans="1:8" x14ac:dyDescent="0.45">
      <c r="A4578" t="s">
        <v>1783</v>
      </c>
      <c r="B4578" t="s">
        <v>5642</v>
      </c>
      <c r="C4578" t="s">
        <v>5855</v>
      </c>
      <c r="D4578" t="s">
        <v>40</v>
      </c>
      <c r="E4578">
        <v>1</v>
      </c>
      <c r="F4578">
        <v>2</v>
      </c>
      <c r="G4578" t="s">
        <v>14</v>
      </c>
      <c r="H4578">
        <v>1</v>
      </c>
    </row>
    <row r="4579" spans="1:8" x14ac:dyDescent="0.45">
      <c r="A4579" t="s">
        <v>2932</v>
      </c>
      <c r="B4579" t="s">
        <v>5689</v>
      </c>
      <c r="C4579" t="s">
        <v>5902</v>
      </c>
      <c r="D4579" t="s">
        <v>133</v>
      </c>
      <c r="E4579">
        <v>1</v>
      </c>
      <c r="F4579">
        <v>3</v>
      </c>
      <c r="G4579" t="s">
        <v>16</v>
      </c>
      <c r="H4579">
        <v>1</v>
      </c>
    </row>
    <row r="4580" spans="1:8" x14ac:dyDescent="0.45">
      <c r="A4580" t="s">
        <v>4726</v>
      </c>
      <c r="B4580" t="s">
        <v>5651</v>
      </c>
      <c r="C4580" t="s">
        <v>5864</v>
      </c>
      <c r="D4580" t="s">
        <v>40</v>
      </c>
      <c r="E4580">
        <v>1</v>
      </c>
      <c r="F4580">
        <v>4</v>
      </c>
      <c r="G4580" t="s">
        <v>10</v>
      </c>
      <c r="H4580">
        <v>1</v>
      </c>
    </row>
    <row r="4581" spans="1:8" x14ac:dyDescent="0.45">
      <c r="A4581" t="s">
        <v>4726</v>
      </c>
      <c r="B4581" t="s">
        <v>5651</v>
      </c>
      <c r="C4581" t="s">
        <v>5864</v>
      </c>
      <c r="D4581" t="s">
        <v>40</v>
      </c>
      <c r="E4581">
        <v>1</v>
      </c>
      <c r="F4581">
        <v>4</v>
      </c>
      <c r="G4581" t="s">
        <v>8</v>
      </c>
      <c r="H4581">
        <v>1</v>
      </c>
    </row>
    <row r="4582" spans="1:8" x14ac:dyDescent="0.45">
      <c r="A4582" t="s">
        <v>4726</v>
      </c>
      <c r="B4582" t="s">
        <v>5651</v>
      </c>
      <c r="C4582" t="s">
        <v>5864</v>
      </c>
      <c r="D4582" t="s">
        <v>40</v>
      </c>
      <c r="E4582">
        <v>1</v>
      </c>
      <c r="F4582">
        <v>4</v>
      </c>
      <c r="G4582" t="s">
        <v>14</v>
      </c>
      <c r="H4582">
        <v>1</v>
      </c>
    </row>
    <row r="4583" spans="1:8" x14ac:dyDescent="0.45">
      <c r="A4583" t="s">
        <v>712</v>
      </c>
      <c r="B4583" t="s">
        <v>5631</v>
      </c>
      <c r="C4583" t="s">
        <v>5844</v>
      </c>
      <c r="D4583" t="s">
        <v>133</v>
      </c>
      <c r="E4583">
        <v>1</v>
      </c>
      <c r="F4583">
        <v>2</v>
      </c>
      <c r="G4583" t="s">
        <v>8</v>
      </c>
      <c r="H4583">
        <v>1</v>
      </c>
    </row>
    <row r="4584" spans="1:8" x14ac:dyDescent="0.45">
      <c r="A4584" t="s">
        <v>2138</v>
      </c>
      <c r="B4584" t="s">
        <v>5631</v>
      </c>
      <c r="C4584" t="s">
        <v>5844</v>
      </c>
      <c r="D4584" t="s">
        <v>34</v>
      </c>
      <c r="E4584">
        <v>1</v>
      </c>
      <c r="F4584">
        <v>3</v>
      </c>
      <c r="G4584" t="s">
        <v>8</v>
      </c>
      <c r="H4584">
        <v>1</v>
      </c>
    </row>
    <row r="4585" spans="1:8" x14ac:dyDescent="0.45">
      <c r="A4585" t="s">
        <v>2138</v>
      </c>
      <c r="B4585" t="s">
        <v>5631</v>
      </c>
      <c r="C4585" t="s">
        <v>5844</v>
      </c>
      <c r="D4585" t="s">
        <v>34</v>
      </c>
      <c r="E4585">
        <v>1</v>
      </c>
      <c r="F4585">
        <v>3</v>
      </c>
      <c r="G4585" t="s">
        <v>10</v>
      </c>
      <c r="H4585">
        <v>1</v>
      </c>
    </row>
    <row r="4586" spans="1:8" x14ac:dyDescent="0.45">
      <c r="A4586" t="s">
        <v>3583</v>
      </c>
      <c r="B4586" t="s">
        <v>5670</v>
      </c>
      <c r="C4586" t="s">
        <v>5883</v>
      </c>
      <c r="D4586" t="s">
        <v>40</v>
      </c>
      <c r="E4586">
        <v>1</v>
      </c>
      <c r="F4586">
        <v>4</v>
      </c>
      <c r="G4586" t="s">
        <v>10</v>
      </c>
      <c r="H4586">
        <v>1</v>
      </c>
    </row>
    <row r="4587" spans="1:8" x14ac:dyDescent="0.45">
      <c r="A4587" t="s">
        <v>3583</v>
      </c>
      <c r="B4587" t="s">
        <v>5670</v>
      </c>
      <c r="C4587" t="s">
        <v>5883</v>
      </c>
      <c r="D4587" t="s">
        <v>40</v>
      </c>
      <c r="E4587">
        <v>1</v>
      </c>
      <c r="F4587">
        <v>4</v>
      </c>
      <c r="G4587" t="s">
        <v>9</v>
      </c>
      <c r="H4587">
        <v>1</v>
      </c>
    </row>
    <row r="4588" spans="1:8" x14ac:dyDescent="0.45">
      <c r="A4588" t="s">
        <v>3583</v>
      </c>
      <c r="B4588" t="s">
        <v>5670</v>
      </c>
      <c r="C4588" t="s">
        <v>5883</v>
      </c>
      <c r="D4588" t="s">
        <v>40</v>
      </c>
      <c r="E4588">
        <v>1</v>
      </c>
      <c r="F4588">
        <v>4</v>
      </c>
      <c r="G4588" t="s">
        <v>8</v>
      </c>
      <c r="H4588">
        <v>1</v>
      </c>
    </row>
    <row r="4589" spans="1:8" x14ac:dyDescent="0.45">
      <c r="A4589" t="s">
        <v>4320</v>
      </c>
      <c r="B4589" t="s">
        <v>5745</v>
      </c>
      <c r="C4589" t="s">
        <v>5958</v>
      </c>
      <c r="D4589" t="s">
        <v>40</v>
      </c>
      <c r="E4589">
        <v>1</v>
      </c>
      <c r="F4589">
        <v>3</v>
      </c>
      <c r="G4589" t="s">
        <v>8</v>
      </c>
      <c r="H4589">
        <v>1</v>
      </c>
    </row>
    <row r="4590" spans="1:8" x14ac:dyDescent="0.45">
      <c r="A4590" t="s">
        <v>4320</v>
      </c>
      <c r="B4590" t="s">
        <v>5745</v>
      </c>
      <c r="C4590" t="s">
        <v>5958</v>
      </c>
      <c r="D4590" t="s">
        <v>40</v>
      </c>
      <c r="E4590">
        <v>1</v>
      </c>
      <c r="F4590">
        <v>3</v>
      </c>
      <c r="G4590" t="s">
        <v>10</v>
      </c>
      <c r="H4590">
        <v>1</v>
      </c>
    </row>
    <row r="4591" spans="1:8" x14ac:dyDescent="0.45">
      <c r="A4591" t="s">
        <v>344</v>
      </c>
      <c r="B4591" t="s">
        <v>5641</v>
      </c>
      <c r="C4591" t="s">
        <v>5854</v>
      </c>
      <c r="D4591" t="s">
        <v>40</v>
      </c>
      <c r="E4591">
        <v>1</v>
      </c>
      <c r="F4591">
        <v>4</v>
      </c>
      <c r="G4591" t="s">
        <v>10</v>
      </c>
      <c r="H4591">
        <v>1</v>
      </c>
    </row>
    <row r="4592" spans="1:8" x14ac:dyDescent="0.45">
      <c r="A4592" t="s">
        <v>344</v>
      </c>
      <c r="B4592" t="s">
        <v>5641</v>
      </c>
      <c r="C4592" t="s">
        <v>5854</v>
      </c>
      <c r="D4592" t="s">
        <v>40</v>
      </c>
      <c r="E4592">
        <v>1</v>
      </c>
      <c r="F4592">
        <v>4</v>
      </c>
      <c r="G4592" t="s">
        <v>9</v>
      </c>
      <c r="H4592">
        <v>1</v>
      </c>
    </row>
    <row r="4593" spans="1:8" x14ac:dyDescent="0.45">
      <c r="A4593" t="s">
        <v>344</v>
      </c>
      <c r="B4593" t="s">
        <v>5641</v>
      </c>
      <c r="C4593" t="s">
        <v>5854</v>
      </c>
      <c r="D4593" t="s">
        <v>40</v>
      </c>
      <c r="E4593">
        <v>1</v>
      </c>
      <c r="F4593">
        <v>4</v>
      </c>
      <c r="G4593" t="s">
        <v>8</v>
      </c>
      <c r="H4593">
        <v>1</v>
      </c>
    </row>
    <row r="4594" spans="1:8" x14ac:dyDescent="0.45">
      <c r="A4594" t="s">
        <v>4004</v>
      </c>
      <c r="B4594" t="s">
        <v>5669</v>
      </c>
      <c r="C4594" t="s">
        <v>5882</v>
      </c>
      <c r="D4594" t="s">
        <v>34</v>
      </c>
      <c r="E4594">
        <v>1</v>
      </c>
      <c r="F4594">
        <v>5</v>
      </c>
      <c r="G4594" t="s">
        <v>16</v>
      </c>
      <c r="H4594">
        <v>1</v>
      </c>
    </row>
    <row r="4595" spans="1:8" x14ac:dyDescent="0.45">
      <c r="A4595" t="s">
        <v>2389</v>
      </c>
      <c r="B4595" t="s">
        <v>5637</v>
      </c>
      <c r="C4595" t="s">
        <v>5850</v>
      </c>
      <c r="D4595" t="s">
        <v>269</v>
      </c>
      <c r="E4595">
        <v>1</v>
      </c>
      <c r="F4595">
        <v>3</v>
      </c>
      <c r="G4595" t="s">
        <v>10</v>
      </c>
      <c r="H4595">
        <v>1</v>
      </c>
    </row>
    <row r="4596" spans="1:8" x14ac:dyDescent="0.45">
      <c r="A4596" t="s">
        <v>1442</v>
      </c>
      <c r="B4596" t="s">
        <v>5672</v>
      </c>
      <c r="C4596" t="s">
        <v>5885</v>
      </c>
      <c r="D4596" t="s">
        <v>40</v>
      </c>
      <c r="E4596">
        <v>1</v>
      </c>
      <c r="F4596">
        <v>5</v>
      </c>
      <c r="G4596" t="s">
        <v>10</v>
      </c>
      <c r="H4596">
        <v>1</v>
      </c>
    </row>
    <row r="4597" spans="1:8" x14ac:dyDescent="0.45">
      <c r="A4597" t="s">
        <v>1442</v>
      </c>
      <c r="B4597" t="s">
        <v>5672</v>
      </c>
      <c r="C4597" t="s">
        <v>5885</v>
      </c>
      <c r="D4597" t="s">
        <v>40</v>
      </c>
      <c r="E4597">
        <v>1</v>
      </c>
      <c r="F4597">
        <v>5</v>
      </c>
      <c r="G4597" t="s">
        <v>16</v>
      </c>
      <c r="H4597">
        <v>1</v>
      </c>
    </row>
    <row r="4598" spans="1:8" x14ac:dyDescent="0.45">
      <c r="A4598" t="s">
        <v>1442</v>
      </c>
      <c r="B4598" t="s">
        <v>5672</v>
      </c>
      <c r="C4598" t="s">
        <v>5885</v>
      </c>
      <c r="D4598" t="s">
        <v>40</v>
      </c>
      <c r="E4598">
        <v>1</v>
      </c>
      <c r="F4598">
        <v>5</v>
      </c>
      <c r="G4598" t="s">
        <v>9</v>
      </c>
      <c r="H4598">
        <v>1</v>
      </c>
    </row>
    <row r="4599" spans="1:8" x14ac:dyDescent="0.45">
      <c r="A4599" t="s">
        <v>1442</v>
      </c>
      <c r="B4599" t="s">
        <v>5672</v>
      </c>
      <c r="C4599" t="s">
        <v>5885</v>
      </c>
      <c r="D4599" t="s">
        <v>40</v>
      </c>
      <c r="E4599">
        <v>1</v>
      </c>
      <c r="F4599">
        <v>5</v>
      </c>
      <c r="G4599" t="s">
        <v>8</v>
      </c>
      <c r="H4599">
        <v>1</v>
      </c>
    </row>
    <row r="4600" spans="1:8" x14ac:dyDescent="0.45">
      <c r="A4600" t="s">
        <v>5597</v>
      </c>
      <c r="B4600" t="s">
        <v>5651</v>
      </c>
      <c r="C4600" t="s">
        <v>5864</v>
      </c>
      <c r="D4600" t="s">
        <v>40</v>
      </c>
      <c r="E4600">
        <v>1</v>
      </c>
      <c r="F4600">
        <v>4</v>
      </c>
      <c r="G4600" t="s">
        <v>14</v>
      </c>
      <c r="H4600">
        <v>1</v>
      </c>
    </row>
    <row r="4601" spans="1:8" x14ac:dyDescent="0.45">
      <c r="A4601" t="s">
        <v>5597</v>
      </c>
      <c r="B4601" t="s">
        <v>5651</v>
      </c>
      <c r="C4601" t="s">
        <v>5864</v>
      </c>
      <c r="D4601" t="s">
        <v>40</v>
      </c>
      <c r="E4601">
        <v>1</v>
      </c>
      <c r="F4601">
        <v>4</v>
      </c>
      <c r="G4601" t="s">
        <v>8</v>
      </c>
      <c r="H4601">
        <v>1</v>
      </c>
    </row>
    <row r="4602" spans="1:8" x14ac:dyDescent="0.45">
      <c r="A4602" t="s">
        <v>5597</v>
      </c>
      <c r="B4602" t="s">
        <v>5651</v>
      </c>
      <c r="C4602" t="s">
        <v>5864</v>
      </c>
      <c r="D4602" t="s">
        <v>40</v>
      </c>
      <c r="E4602">
        <v>1</v>
      </c>
      <c r="F4602">
        <v>4</v>
      </c>
      <c r="G4602" t="s">
        <v>9</v>
      </c>
      <c r="H4602">
        <v>1</v>
      </c>
    </row>
    <row r="4603" spans="1:8" x14ac:dyDescent="0.45">
      <c r="A4603" t="s">
        <v>2976</v>
      </c>
      <c r="B4603" t="s">
        <v>5626</v>
      </c>
      <c r="C4603" t="s">
        <v>5839</v>
      </c>
      <c r="D4603" t="s">
        <v>34</v>
      </c>
      <c r="E4603">
        <v>1</v>
      </c>
      <c r="F4603">
        <v>4</v>
      </c>
      <c r="G4603" t="s">
        <v>16</v>
      </c>
      <c r="H4603">
        <v>1</v>
      </c>
    </row>
    <row r="4604" spans="1:8" x14ac:dyDescent="0.45">
      <c r="A4604" t="s">
        <v>2976</v>
      </c>
      <c r="B4604" t="s">
        <v>5626</v>
      </c>
      <c r="C4604" t="s">
        <v>5839</v>
      </c>
      <c r="D4604" t="s">
        <v>34</v>
      </c>
      <c r="E4604">
        <v>1</v>
      </c>
      <c r="F4604">
        <v>4</v>
      </c>
      <c r="G4604" t="s">
        <v>8</v>
      </c>
      <c r="H4604">
        <v>1</v>
      </c>
    </row>
    <row r="4605" spans="1:8" x14ac:dyDescent="0.45">
      <c r="A4605" t="s">
        <v>4218</v>
      </c>
      <c r="B4605" t="s">
        <v>5641</v>
      </c>
      <c r="C4605" t="s">
        <v>5854</v>
      </c>
      <c r="D4605" t="s">
        <v>34</v>
      </c>
      <c r="E4605">
        <v>1</v>
      </c>
      <c r="F4605">
        <v>1</v>
      </c>
      <c r="G4605" t="s">
        <v>9</v>
      </c>
      <c r="H4605">
        <v>1</v>
      </c>
    </row>
    <row r="4606" spans="1:8" x14ac:dyDescent="0.45">
      <c r="A4606" t="s">
        <v>1536</v>
      </c>
      <c r="B4606" t="s">
        <v>5669</v>
      </c>
      <c r="C4606" t="s">
        <v>5882</v>
      </c>
      <c r="D4606" t="s">
        <v>40</v>
      </c>
      <c r="E4606">
        <v>1</v>
      </c>
      <c r="F4606">
        <v>3</v>
      </c>
      <c r="G4606" t="s">
        <v>8</v>
      </c>
      <c r="H4606">
        <v>1</v>
      </c>
    </row>
    <row r="4607" spans="1:8" x14ac:dyDescent="0.45">
      <c r="A4607" t="s">
        <v>1536</v>
      </c>
      <c r="B4607" t="s">
        <v>5669</v>
      </c>
      <c r="C4607" t="s">
        <v>5882</v>
      </c>
      <c r="D4607" t="s">
        <v>40</v>
      </c>
      <c r="E4607">
        <v>1</v>
      </c>
      <c r="F4607">
        <v>3</v>
      </c>
      <c r="G4607" t="s">
        <v>16</v>
      </c>
      <c r="H4607">
        <v>1</v>
      </c>
    </row>
    <row r="4608" spans="1:8" x14ac:dyDescent="0.45">
      <c r="A4608" t="s">
        <v>5005</v>
      </c>
      <c r="B4608" t="s">
        <v>5630</v>
      </c>
      <c r="C4608" t="s">
        <v>5843</v>
      </c>
      <c r="D4608" t="s">
        <v>40</v>
      </c>
      <c r="E4608">
        <v>1</v>
      </c>
      <c r="F4608">
        <v>2</v>
      </c>
      <c r="G4608" t="s">
        <v>10</v>
      </c>
      <c r="H4608">
        <v>1</v>
      </c>
    </row>
    <row r="4609" spans="1:8" x14ac:dyDescent="0.45">
      <c r="A4609" t="s">
        <v>3765</v>
      </c>
      <c r="B4609" t="s">
        <v>5631</v>
      </c>
      <c r="C4609" t="s">
        <v>5844</v>
      </c>
      <c r="D4609" t="s">
        <v>34</v>
      </c>
      <c r="E4609">
        <v>1</v>
      </c>
      <c r="F4609">
        <v>5</v>
      </c>
      <c r="G4609" t="s">
        <v>10</v>
      </c>
      <c r="H4609">
        <v>1</v>
      </c>
    </row>
    <row r="4610" spans="1:8" x14ac:dyDescent="0.45">
      <c r="A4610" t="s">
        <v>3765</v>
      </c>
      <c r="B4610" t="s">
        <v>5631</v>
      </c>
      <c r="C4610" t="s">
        <v>5844</v>
      </c>
      <c r="D4610" t="s">
        <v>34</v>
      </c>
      <c r="E4610">
        <v>1</v>
      </c>
      <c r="F4610">
        <v>5</v>
      </c>
      <c r="G4610" t="s">
        <v>9</v>
      </c>
      <c r="H4610">
        <v>1</v>
      </c>
    </row>
    <row r="4611" spans="1:8" x14ac:dyDescent="0.45">
      <c r="A4611" t="s">
        <v>3765</v>
      </c>
      <c r="B4611" t="s">
        <v>5631</v>
      </c>
      <c r="C4611" t="s">
        <v>5844</v>
      </c>
      <c r="D4611" t="s">
        <v>34</v>
      </c>
      <c r="E4611">
        <v>1</v>
      </c>
      <c r="F4611">
        <v>5</v>
      </c>
      <c r="G4611" t="s">
        <v>14</v>
      </c>
      <c r="H4611">
        <v>1</v>
      </c>
    </row>
    <row r="4612" spans="1:8" x14ac:dyDescent="0.45">
      <c r="A4612" t="s">
        <v>3765</v>
      </c>
      <c r="B4612" t="s">
        <v>5631</v>
      </c>
      <c r="C4612" t="s">
        <v>5844</v>
      </c>
      <c r="D4612" t="s">
        <v>34</v>
      </c>
      <c r="E4612">
        <v>1</v>
      </c>
      <c r="F4612">
        <v>5</v>
      </c>
      <c r="G4612" t="s">
        <v>8</v>
      </c>
      <c r="H4612">
        <v>1</v>
      </c>
    </row>
    <row r="4613" spans="1:8" x14ac:dyDescent="0.45">
      <c r="A4613" t="s">
        <v>1835</v>
      </c>
      <c r="B4613" t="s">
        <v>5631</v>
      </c>
      <c r="C4613" t="s">
        <v>5844</v>
      </c>
      <c r="D4613" t="s">
        <v>40</v>
      </c>
      <c r="E4613">
        <v>1</v>
      </c>
      <c r="F4613">
        <v>4</v>
      </c>
      <c r="G4613" t="s">
        <v>16</v>
      </c>
      <c r="H4613">
        <v>1</v>
      </c>
    </row>
    <row r="4614" spans="1:8" x14ac:dyDescent="0.45">
      <c r="A4614" t="s">
        <v>1835</v>
      </c>
      <c r="B4614" t="s">
        <v>5631</v>
      </c>
      <c r="C4614" t="s">
        <v>5844</v>
      </c>
      <c r="D4614" t="s">
        <v>40</v>
      </c>
      <c r="E4614">
        <v>1</v>
      </c>
      <c r="F4614">
        <v>4</v>
      </c>
      <c r="G4614" t="s">
        <v>10</v>
      </c>
      <c r="H4614">
        <v>1</v>
      </c>
    </row>
    <row r="4615" spans="1:8" x14ac:dyDescent="0.45">
      <c r="A4615" t="s">
        <v>1835</v>
      </c>
      <c r="B4615" t="s">
        <v>5631</v>
      </c>
      <c r="C4615" t="s">
        <v>5844</v>
      </c>
      <c r="D4615" t="s">
        <v>40</v>
      </c>
      <c r="E4615">
        <v>1</v>
      </c>
      <c r="F4615">
        <v>4</v>
      </c>
      <c r="G4615" t="s">
        <v>8</v>
      </c>
      <c r="H4615">
        <v>1</v>
      </c>
    </row>
    <row r="4616" spans="1:8" x14ac:dyDescent="0.45">
      <c r="A4616" t="s">
        <v>3292</v>
      </c>
      <c r="B4616" t="s">
        <v>5672</v>
      </c>
      <c r="C4616" t="s">
        <v>5885</v>
      </c>
      <c r="D4616" t="s">
        <v>34</v>
      </c>
      <c r="E4616">
        <v>1</v>
      </c>
      <c r="F4616">
        <v>3</v>
      </c>
      <c r="G4616" t="s">
        <v>8</v>
      </c>
      <c r="H4616">
        <v>1</v>
      </c>
    </row>
    <row r="4617" spans="1:8" x14ac:dyDescent="0.45">
      <c r="A4617" t="s">
        <v>3292</v>
      </c>
      <c r="B4617" t="s">
        <v>5672</v>
      </c>
      <c r="C4617" t="s">
        <v>5885</v>
      </c>
      <c r="D4617" t="s">
        <v>34</v>
      </c>
      <c r="E4617">
        <v>1</v>
      </c>
      <c r="F4617">
        <v>3</v>
      </c>
      <c r="G4617" t="s">
        <v>9</v>
      </c>
      <c r="H4617">
        <v>1</v>
      </c>
    </row>
    <row r="4618" spans="1:8" x14ac:dyDescent="0.45">
      <c r="A4618" t="s">
        <v>4644</v>
      </c>
      <c r="B4618" t="s">
        <v>5631</v>
      </c>
      <c r="C4618" t="s">
        <v>5844</v>
      </c>
      <c r="D4618" t="s">
        <v>34</v>
      </c>
      <c r="E4618">
        <v>1</v>
      </c>
      <c r="F4618">
        <v>3</v>
      </c>
      <c r="G4618" t="s">
        <v>14</v>
      </c>
      <c r="H4618">
        <v>1</v>
      </c>
    </row>
    <row r="4619" spans="1:8" x14ac:dyDescent="0.45">
      <c r="A4619" t="s">
        <v>4644</v>
      </c>
      <c r="B4619" t="s">
        <v>5631</v>
      </c>
      <c r="C4619" t="s">
        <v>5844</v>
      </c>
      <c r="D4619" t="s">
        <v>34</v>
      </c>
      <c r="E4619">
        <v>1</v>
      </c>
      <c r="F4619">
        <v>3</v>
      </c>
      <c r="G4619" t="s">
        <v>8</v>
      </c>
      <c r="H4619">
        <v>1</v>
      </c>
    </row>
    <row r="4620" spans="1:8" x14ac:dyDescent="0.45">
      <c r="A4620" t="s">
        <v>1137</v>
      </c>
      <c r="B4620" t="s">
        <v>5624</v>
      </c>
      <c r="C4620" t="s">
        <v>5837</v>
      </c>
      <c r="D4620" t="s">
        <v>133</v>
      </c>
      <c r="E4620">
        <v>1</v>
      </c>
      <c r="F4620">
        <v>3</v>
      </c>
      <c r="G4620" t="s">
        <v>14</v>
      </c>
      <c r="H4620">
        <v>1</v>
      </c>
    </row>
    <row r="4621" spans="1:8" x14ac:dyDescent="0.45">
      <c r="A4621" t="s">
        <v>1137</v>
      </c>
      <c r="B4621" t="s">
        <v>5624</v>
      </c>
      <c r="C4621" t="s">
        <v>5837</v>
      </c>
      <c r="D4621" t="s">
        <v>133</v>
      </c>
      <c r="E4621">
        <v>1</v>
      </c>
      <c r="F4621">
        <v>3</v>
      </c>
      <c r="G4621" t="s">
        <v>10</v>
      </c>
      <c r="H4621">
        <v>1</v>
      </c>
    </row>
    <row r="4622" spans="1:8" x14ac:dyDescent="0.45">
      <c r="A4622" t="s">
        <v>2108</v>
      </c>
      <c r="B4622" t="s">
        <v>5631</v>
      </c>
      <c r="C4622" t="s">
        <v>5844</v>
      </c>
      <c r="D4622" t="s">
        <v>34</v>
      </c>
      <c r="E4622">
        <v>1</v>
      </c>
      <c r="F4622">
        <v>3</v>
      </c>
      <c r="G4622" t="s">
        <v>8</v>
      </c>
      <c r="H4622">
        <v>1</v>
      </c>
    </row>
    <row r="4623" spans="1:8" x14ac:dyDescent="0.45">
      <c r="A4623" t="s">
        <v>2108</v>
      </c>
      <c r="B4623" t="s">
        <v>5631</v>
      </c>
      <c r="C4623" t="s">
        <v>5844</v>
      </c>
      <c r="D4623" t="s">
        <v>34</v>
      </c>
      <c r="E4623">
        <v>1</v>
      </c>
      <c r="F4623">
        <v>3</v>
      </c>
      <c r="G4623" t="s">
        <v>14</v>
      </c>
      <c r="H4623">
        <v>1</v>
      </c>
    </row>
    <row r="4624" spans="1:8" x14ac:dyDescent="0.45">
      <c r="A4624" t="s">
        <v>3024</v>
      </c>
      <c r="B4624" t="s">
        <v>5626</v>
      </c>
      <c r="C4624" t="s">
        <v>5839</v>
      </c>
      <c r="D4624" t="s">
        <v>40</v>
      </c>
      <c r="E4624">
        <v>1</v>
      </c>
      <c r="F4624">
        <v>3</v>
      </c>
      <c r="G4624" t="s">
        <v>9</v>
      </c>
      <c r="H4624">
        <v>1</v>
      </c>
    </row>
    <row r="4625" spans="1:8" x14ac:dyDescent="0.45">
      <c r="A4625" t="s">
        <v>3024</v>
      </c>
      <c r="B4625" t="s">
        <v>5626</v>
      </c>
      <c r="C4625" t="s">
        <v>5839</v>
      </c>
      <c r="D4625" t="s">
        <v>40</v>
      </c>
      <c r="E4625">
        <v>1</v>
      </c>
      <c r="F4625">
        <v>3</v>
      </c>
      <c r="G4625" t="s">
        <v>10</v>
      </c>
      <c r="H4625">
        <v>1</v>
      </c>
    </row>
    <row r="4626" spans="1:8" x14ac:dyDescent="0.45">
      <c r="A4626" t="s">
        <v>4297</v>
      </c>
      <c r="B4626" t="s">
        <v>5624</v>
      </c>
      <c r="C4626" t="s">
        <v>5837</v>
      </c>
      <c r="D4626" t="s">
        <v>40</v>
      </c>
      <c r="E4626">
        <v>1</v>
      </c>
      <c r="F4626">
        <v>3</v>
      </c>
      <c r="G4626" t="s">
        <v>10</v>
      </c>
      <c r="H4626">
        <v>1</v>
      </c>
    </row>
    <row r="4627" spans="1:8" x14ac:dyDescent="0.45">
      <c r="A4627" t="s">
        <v>5568</v>
      </c>
      <c r="B4627" t="s">
        <v>5664</v>
      </c>
      <c r="C4627" t="s">
        <v>5877</v>
      </c>
      <c r="D4627" t="s">
        <v>34</v>
      </c>
      <c r="E4627">
        <v>1</v>
      </c>
      <c r="F4627">
        <v>4</v>
      </c>
      <c r="G4627" t="s">
        <v>10</v>
      </c>
      <c r="H4627">
        <v>1</v>
      </c>
    </row>
    <row r="4628" spans="1:8" x14ac:dyDescent="0.45">
      <c r="A4628" t="s">
        <v>5568</v>
      </c>
      <c r="B4628" t="s">
        <v>5664</v>
      </c>
      <c r="C4628" t="s">
        <v>5877</v>
      </c>
      <c r="D4628" t="s">
        <v>34</v>
      </c>
      <c r="E4628">
        <v>1</v>
      </c>
      <c r="F4628">
        <v>4</v>
      </c>
      <c r="G4628" t="s">
        <v>9</v>
      </c>
      <c r="H4628">
        <v>1</v>
      </c>
    </row>
    <row r="4629" spans="1:8" x14ac:dyDescent="0.45">
      <c r="A4629" t="s">
        <v>5568</v>
      </c>
      <c r="B4629" t="s">
        <v>5664</v>
      </c>
      <c r="C4629" t="s">
        <v>5877</v>
      </c>
      <c r="D4629" t="s">
        <v>34</v>
      </c>
      <c r="E4629">
        <v>1</v>
      </c>
      <c r="F4629">
        <v>4</v>
      </c>
      <c r="G4629" t="s">
        <v>16</v>
      </c>
      <c r="H4629">
        <v>1</v>
      </c>
    </row>
    <row r="4630" spans="1:8" x14ac:dyDescent="0.45">
      <c r="A4630" t="s">
        <v>3842</v>
      </c>
      <c r="B4630" t="s">
        <v>5640</v>
      </c>
      <c r="C4630" t="s">
        <v>5853</v>
      </c>
      <c r="D4630" t="s">
        <v>40</v>
      </c>
      <c r="E4630">
        <v>1</v>
      </c>
      <c r="F4630">
        <v>4</v>
      </c>
      <c r="G4630" t="s">
        <v>10</v>
      </c>
      <c r="H4630">
        <v>1</v>
      </c>
    </row>
    <row r="4631" spans="1:8" x14ac:dyDescent="0.45">
      <c r="A4631" t="s">
        <v>3842</v>
      </c>
      <c r="B4631" t="s">
        <v>5640</v>
      </c>
      <c r="C4631" t="s">
        <v>5853</v>
      </c>
      <c r="D4631" t="s">
        <v>40</v>
      </c>
      <c r="E4631">
        <v>1</v>
      </c>
      <c r="F4631">
        <v>4</v>
      </c>
      <c r="G4631" t="s">
        <v>16</v>
      </c>
      <c r="H4631">
        <v>1</v>
      </c>
    </row>
    <row r="4632" spans="1:8" x14ac:dyDescent="0.45">
      <c r="A4632" t="s">
        <v>3842</v>
      </c>
      <c r="B4632" t="s">
        <v>5640</v>
      </c>
      <c r="C4632" t="s">
        <v>5853</v>
      </c>
      <c r="D4632" t="s">
        <v>40</v>
      </c>
      <c r="E4632">
        <v>1</v>
      </c>
      <c r="F4632">
        <v>4</v>
      </c>
      <c r="G4632" t="s">
        <v>8</v>
      </c>
      <c r="H4632">
        <v>1</v>
      </c>
    </row>
    <row r="4633" spans="1:8" x14ac:dyDescent="0.45">
      <c r="A4633" t="s">
        <v>2718</v>
      </c>
      <c r="B4633" t="s">
        <v>5672</v>
      </c>
      <c r="C4633" t="s">
        <v>5885</v>
      </c>
      <c r="D4633" t="s">
        <v>40</v>
      </c>
      <c r="E4633">
        <v>1</v>
      </c>
      <c r="F4633">
        <v>2</v>
      </c>
      <c r="G4633" t="s">
        <v>8</v>
      </c>
      <c r="H4633">
        <v>1</v>
      </c>
    </row>
    <row r="4634" spans="1:8" x14ac:dyDescent="0.45">
      <c r="A4634" t="s">
        <v>1248</v>
      </c>
      <c r="B4634" t="s">
        <v>5649</v>
      </c>
      <c r="C4634" t="s">
        <v>5862</v>
      </c>
      <c r="D4634" t="s">
        <v>40</v>
      </c>
      <c r="E4634">
        <v>1</v>
      </c>
      <c r="F4634">
        <v>4</v>
      </c>
      <c r="G4634" t="s">
        <v>8</v>
      </c>
      <c r="H4634">
        <v>1</v>
      </c>
    </row>
    <row r="4635" spans="1:8" x14ac:dyDescent="0.45">
      <c r="A4635" t="s">
        <v>1248</v>
      </c>
      <c r="B4635" t="s">
        <v>5649</v>
      </c>
      <c r="C4635" t="s">
        <v>5862</v>
      </c>
      <c r="D4635" t="s">
        <v>40</v>
      </c>
      <c r="E4635">
        <v>1</v>
      </c>
      <c r="F4635">
        <v>4</v>
      </c>
      <c r="G4635" t="s">
        <v>10</v>
      </c>
      <c r="H4635">
        <v>1</v>
      </c>
    </row>
    <row r="4636" spans="1:8" x14ac:dyDescent="0.45">
      <c r="A4636" t="s">
        <v>5521</v>
      </c>
      <c r="B4636" t="s">
        <v>5624</v>
      </c>
      <c r="C4636" t="s">
        <v>5837</v>
      </c>
      <c r="D4636" t="s">
        <v>34</v>
      </c>
      <c r="E4636">
        <v>1</v>
      </c>
      <c r="F4636">
        <v>3</v>
      </c>
      <c r="G4636" t="s">
        <v>8</v>
      </c>
      <c r="H4636">
        <v>1</v>
      </c>
    </row>
    <row r="4637" spans="1:8" x14ac:dyDescent="0.45">
      <c r="A4637" t="s">
        <v>5521</v>
      </c>
      <c r="B4637" t="s">
        <v>5624</v>
      </c>
      <c r="C4637" t="s">
        <v>5837</v>
      </c>
      <c r="D4637" t="s">
        <v>34</v>
      </c>
      <c r="E4637">
        <v>1</v>
      </c>
      <c r="F4637">
        <v>3</v>
      </c>
      <c r="G4637" t="s">
        <v>16</v>
      </c>
      <c r="H4637">
        <v>1</v>
      </c>
    </row>
    <row r="4638" spans="1:8" x14ac:dyDescent="0.45">
      <c r="A4638" t="s">
        <v>3742</v>
      </c>
      <c r="B4638" t="s">
        <v>5672</v>
      </c>
      <c r="C4638" t="s">
        <v>5885</v>
      </c>
      <c r="D4638" t="s">
        <v>34</v>
      </c>
      <c r="E4638">
        <v>1</v>
      </c>
      <c r="F4638">
        <v>3</v>
      </c>
      <c r="G4638" t="s">
        <v>16</v>
      </c>
      <c r="H4638">
        <v>1</v>
      </c>
    </row>
    <row r="4639" spans="1:8" x14ac:dyDescent="0.45">
      <c r="A4639" t="s">
        <v>2283</v>
      </c>
      <c r="B4639" t="s">
        <v>5658</v>
      </c>
      <c r="C4639" t="s">
        <v>5871</v>
      </c>
      <c r="D4639" t="s">
        <v>40</v>
      </c>
      <c r="E4639">
        <v>1</v>
      </c>
      <c r="F4639">
        <v>2</v>
      </c>
      <c r="G4639" t="s">
        <v>8</v>
      </c>
      <c r="H4639">
        <v>1</v>
      </c>
    </row>
    <row r="4640" spans="1:8" x14ac:dyDescent="0.45">
      <c r="A4640" t="s">
        <v>2222</v>
      </c>
      <c r="B4640" t="s">
        <v>5740</v>
      </c>
      <c r="C4640" t="s">
        <v>5953</v>
      </c>
      <c r="D4640" t="s">
        <v>34</v>
      </c>
      <c r="E4640">
        <v>1</v>
      </c>
      <c r="F4640">
        <v>4</v>
      </c>
      <c r="G4640" t="s">
        <v>8</v>
      </c>
      <c r="H4640">
        <v>1</v>
      </c>
    </row>
    <row r="4641" spans="1:8" x14ac:dyDescent="0.45">
      <c r="A4641" t="s">
        <v>2222</v>
      </c>
      <c r="B4641" t="s">
        <v>5740</v>
      </c>
      <c r="C4641" t="s">
        <v>5953</v>
      </c>
      <c r="D4641" t="s">
        <v>34</v>
      </c>
      <c r="E4641">
        <v>1</v>
      </c>
      <c r="F4641">
        <v>4</v>
      </c>
      <c r="G4641" t="s">
        <v>10</v>
      </c>
      <c r="H4641">
        <v>1</v>
      </c>
    </row>
    <row r="4642" spans="1:8" x14ac:dyDescent="0.45">
      <c r="A4642" t="s">
        <v>2222</v>
      </c>
      <c r="B4642" t="s">
        <v>5740</v>
      </c>
      <c r="C4642" t="s">
        <v>5953</v>
      </c>
      <c r="D4642" t="s">
        <v>34</v>
      </c>
      <c r="E4642">
        <v>1</v>
      </c>
      <c r="F4642">
        <v>4</v>
      </c>
      <c r="G4642" t="s">
        <v>16</v>
      </c>
      <c r="H4642">
        <v>1</v>
      </c>
    </row>
    <row r="4643" spans="1:8" x14ac:dyDescent="0.45">
      <c r="A4643" t="s">
        <v>3145</v>
      </c>
      <c r="B4643" t="s">
        <v>5644</v>
      </c>
      <c r="C4643" t="s">
        <v>5857</v>
      </c>
      <c r="D4643" t="s">
        <v>40</v>
      </c>
      <c r="E4643">
        <v>1</v>
      </c>
      <c r="F4643">
        <v>4</v>
      </c>
      <c r="G4643" t="s">
        <v>16</v>
      </c>
      <c r="H4643">
        <v>1</v>
      </c>
    </row>
    <row r="4644" spans="1:8" x14ac:dyDescent="0.45">
      <c r="A4644" t="s">
        <v>3145</v>
      </c>
      <c r="B4644" t="s">
        <v>5644</v>
      </c>
      <c r="C4644" t="s">
        <v>5857</v>
      </c>
      <c r="D4644" t="s">
        <v>40</v>
      </c>
      <c r="E4644">
        <v>1</v>
      </c>
      <c r="F4644">
        <v>4</v>
      </c>
      <c r="G4644" t="s">
        <v>10</v>
      </c>
      <c r="H4644">
        <v>1</v>
      </c>
    </row>
    <row r="4645" spans="1:8" x14ac:dyDescent="0.45">
      <c r="A4645" t="s">
        <v>3145</v>
      </c>
      <c r="B4645" t="s">
        <v>5644</v>
      </c>
      <c r="C4645" t="s">
        <v>5857</v>
      </c>
      <c r="D4645" t="s">
        <v>40</v>
      </c>
      <c r="E4645">
        <v>1</v>
      </c>
      <c r="F4645">
        <v>4</v>
      </c>
      <c r="G4645" t="s">
        <v>8</v>
      </c>
      <c r="H4645">
        <v>1</v>
      </c>
    </row>
    <row r="4646" spans="1:8" x14ac:dyDescent="0.45">
      <c r="A4646" t="s">
        <v>4737</v>
      </c>
      <c r="B4646" t="s">
        <v>5631</v>
      </c>
      <c r="C4646" t="s">
        <v>5844</v>
      </c>
      <c r="D4646" t="s">
        <v>40</v>
      </c>
      <c r="E4646">
        <v>1</v>
      </c>
      <c r="F4646">
        <v>3</v>
      </c>
      <c r="G4646" t="s">
        <v>8</v>
      </c>
      <c r="H4646">
        <v>1</v>
      </c>
    </row>
    <row r="4647" spans="1:8" x14ac:dyDescent="0.45">
      <c r="A4647" t="s">
        <v>4737</v>
      </c>
      <c r="B4647" t="s">
        <v>5631</v>
      </c>
      <c r="C4647" t="s">
        <v>5844</v>
      </c>
      <c r="D4647" t="s">
        <v>40</v>
      </c>
      <c r="E4647">
        <v>1</v>
      </c>
      <c r="F4647">
        <v>3</v>
      </c>
      <c r="G4647" t="s">
        <v>10</v>
      </c>
      <c r="H4647">
        <v>1</v>
      </c>
    </row>
    <row r="4648" spans="1:8" x14ac:dyDescent="0.45">
      <c r="A4648" t="s">
        <v>557</v>
      </c>
      <c r="B4648" t="s">
        <v>5631</v>
      </c>
      <c r="C4648" t="s">
        <v>5844</v>
      </c>
      <c r="D4648" t="s">
        <v>34</v>
      </c>
      <c r="E4648">
        <v>1</v>
      </c>
      <c r="F4648">
        <v>5</v>
      </c>
      <c r="G4648" t="s">
        <v>10</v>
      </c>
      <c r="H4648">
        <v>1</v>
      </c>
    </row>
    <row r="4649" spans="1:8" x14ac:dyDescent="0.45">
      <c r="A4649" t="s">
        <v>557</v>
      </c>
      <c r="B4649" t="s">
        <v>5631</v>
      </c>
      <c r="C4649" t="s">
        <v>5844</v>
      </c>
      <c r="D4649" t="s">
        <v>34</v>
      </c>
      <c r="E4649">
        <v>1</v>
      </c>
      <c r="F4649">
        <v>5</v>
      </c>
      <c r="G4649" t="s">
        <v>8</v>
      </c>
      <c r="H4649">
        <v>1</v>
      </c>
    </row>
    <row r="4650" spans="1:8" x14ac:dyDescent="0.45">
      <c r="A4650" t="s">
        <v>557</v>
      </c>
      <c r="B4650" t="s">
        <v>5631</v>
      </c>
      <c r="C4650" t="s">
        <v>5844</v>
      </c>
      <c r="D4650" t="s">
        <v>34</v>
      </c>
      <c r="E4650">
        <v>1</v>
      </c>
      <c r="F4650">
        <v>5</v>
      </c>
      <c r="G4650" t="s">
        <v>14</v>
      </c>
      <c r="H4650">
        <v>1</v>
      </c>
    </row>
    <row r="4651" spans="1:8" x14ac:dyDescent="0.45">
      <c r="A4651" t="s">
        <v>2566</v>
      </c>
      <c r="B4651" t="s">
        <v>5641</v>
      </c>
      <c r="C4651" t="s">
        <v>5854</v>
      </c>
      <c r="D4651" t="s">
        <v>34</v>
      </c>
      <c r="E4651">
        <v>1</v>
      </c>
      <c r="F4651">
        <v>3</v>
      </c>
      <c r="G4651" t="s">
        <v>9</v>
      </c>
      <c r="H4651">
        <v>1</v>
      </c>
    </row>
    <row r="4652" spans="1:8" x14ac:dyDescent="0.45">
      <c r="A4652" t="s">
        <v>2566</v>
      </c>
      <c r="B4652" t="s">
        <v>5641</v>
      </c>
      <c r="C4652" t="s">
        <v>5854</v>
      </c>
      <c r="D4652" t="s">
        <v>34</v>
      </c>
      <c r="E4652">
        <v>1</v>
      </c>
      <c r="F4652">
        <v>3</v>
      </c>
      <c r="G4652" t="s">
        <v>10</v>
      </c>
      <c r="H4652">
        <v>1</v>
      </c>
    </row>
    <row r="4653" spans="1:8" x14ac:dyDescent="0.45">
      <c r="A4653" t="s">
        <v>3544</v>
      </c>
      <c r="B4653" t="s">
        <v>5672</v>
      </c>
      <c r="C4653" t="s">
        <v>5885</v>
      </c>
      <c r="D4653" t="s">
        <v>34</v>
      </c>
      <c r="E4653">
        <v>1</v>
      </c>
      <c r="F4653">
        <v>4</v>
      </c>
      <c r="G4653" t="s">
        <v>8</v>
      </c>
      <c r="H4653">
        <v>1</v>
      </c>
    </row>
    <row r="4654" spans="1:8" x14ac:dyDescent="0.45">
      <c r="A4654" t="s">
        <v>3544</v>
      </c>
      <c r="B4654" t="s">
        <v>5672</v>
      </c>
      <c r="C4654" t="s">
        <v>5885</v>
      </c>
      <c r="D4654" t="s">
        <v>34</v>
      </c>
      <c r="E4654">
        <v>1</v>
      </c>
      <c r="F4654">
        <v>4</v>
      </c>
      <c r="G4654" t="s">
        <v>9</v>
      </c>
      <c r="H4654">
        <v>1</v>
      </c>
    </row>
    <row r="4655" spans="1:8" x14ac:dyDescent="0.45">
      <c r="A4655" t="s">
        <v>3544</v>
      </c>
      <c r="B4655" t="s">
        <v>5672</v>
      </c>
      <c r="C4655" t="s">
        <v>5885</v>
      </c>
      <c r="D4655" t="s">
        <v>34</v>
      </c>
      <c r="E4655">
        <v>1</v>
      </c>
      <c r="F4655">
        <v>4</v>
      </c>
      <c r="G4655" t="s">
        <v>10</v>
      </c>
      <c r="H4655">
        <v>1</v>
      </c>
    </row>
    <row r="4656" spans="1:8" x14ac:dyDescent="0.45">
      <c r="A4656" t="s">
        <v>4412</v>
      </c>
      <c r="B4656" t="s">
        <v>5670</v>
      </c>
      <c r="C4656" t="s">
        <v>5883</v>
      </c>
      <c r="D4656" t="s">
        <v>40</v>
      </c>
      <c r="E4656">
        <v>1</v>
      </c>
      <c r="F4656">
        <v>3</v>
      </c>
      <c r="G4656" t="s">
        <v>10</v>
      </c>
      <c r="H4656">
        <v>1</v>
      </c>
    </row>
    <row r="4657" spans="1:8" x14ac:dyDescent="0.45">
      <c r="A4657" t="s">
        <v>166</v>
      </c>
      <c r="B4657" t="s">
        <v>5666</v>
      </c>
      <c r="C4657" t="s">
        <v>5879</v>
      </c>
      <c r="D4657" t="s">
        <v>40</v>
      </c>
      <c r="E4657">
        <v>1</v>
      </c>
      <c r="F4657">
        <v>4</v>
      </c>
      <c r="G4657" t="s">
        <v>16</v>
      </c>
      <c r="H4657">
        <v>1</v>
      </c>
    </row>
    <row r="4658" spans="1:8" x14ac:dyDescent="0.45">
      <c r="A4658" t="s">
        <v>166</v>
      </c>
      <c r="B4658" t="s">
        <v>5666</v>
      </c>
      <c r="C4658" t="s">
        <v>5879</v>
      </c>
      <c r="D4658" t="s">
        <v>40</v>
      </c>
      <c r="E4658">
        <v>1</v>
      </c>
      <c r="F4658">
        <v>4</v>
      </c>
      <c r="G4658" t="s">
        <v>8</v>
      </c>
      <c r="H4658">
        <v>1</v>
      </c>
    </row>
    <row r="4659" spans="1:8" x14ac:dyDescent="0.45">
      <c r="A4659" t="s">
        <v>166</v>
      </c>
      <c r="B4659" t="s">
        <v>5666</v>
      </c>
      <c r="C4659" t="s">
        <v>5879</v>
      </c>
      <c r="D4659" t="s">
        <v>40</v>
      </c>
      <c r="E4659">
        <v>1</v>
      </c>
      <c r="F4659">
        <v>4</v>
      </c>
      <c r="G4659" t="s">
        <v>10</v>
      </c>
      <c r="H4659">
        <v>1</v>
      </c>
    </row>
    <row r="4660" spans="1:8" x14ac:dyDescent="0.45">
      <c r="A4660" t="s">
        <v>3788</v>
      </c>
      <c r="B4660" t="s">
        <v>5624</v>
      </c>
      <c r="C4660" t="s">
        <v>5837</v>
      </c>
      <c r="D4660" t="s">
        <v>40</v>
      </c>
      <c r="E4660">
        <v>1</v>
      </c>
      <c r="F4660">
        <v>5</v>
      </c>
      <c r="G4660" t="s">
        <v>10</v>
      </c>
      <c r="H4660">
        <v>1</v>
      </c>
    </row>
    <row r="4661" spans="1:8" x14ac:dyDescent="0.45">
      <c r="A4661" t="s">
        <v>2331</v>
      </c>
      <c r="B4661" t="s">
        <v>5655</v>
      </c>
      <c r="C4661" t="s">
        <v>5868</v>
      </c>
      <c r="D4661" t="s">
        <v>34</v>
      </c>
      <c r="E4661">
        <v>1</v>
      </c>
      <c r="F4661">
        <v>3</v>
      </c>
      <c r="G4661" t="s">
        <v>16</v>
      </c>
      <c r="H4661">
        <v>1</v>
      </c>
    </row>
    <row r="4662" spans="1:8" x14ac:dyDescent="0.45">
      <c r="A4662" t="s">
        <v>1565</v>
      </c>
      <c r="B4662" t="s">
        <v>5641</v>
      </c>
      <c r="C4662" t="s">
        <v>5854</v>
      </c>
      <c r="D4662" t="s">
        <v>34</v>
      </c>
      <c r="E4662">
        <v>1</v>
      </c>
      <c r="F4662">
        <v>3</v>
      </c>
      <c r="G4662" t="s">
        <v>10</v>
      </c>
      <c r="H4662">
        <v>1</v>
      </c>
    </row>
    <row r="4663" spans="1:8" x14ac:dyDescent="0.45">
      <c r="A4663" t="s">
        <v>1565</v>
      </c>
      <c r="B4663" t="s">
        <v>5641</v>
      </c>
      <c r="C4663" t="s">
        <v>5854</v>
      </c>
      <c r="D4663" t="s">
        <v>34</v>
      </c>
      <c r="E4663">
        <v>1</v>
      </c>
      <c r="F4663">
        <v>3</v>
      </c>
      <c r="G4663" t="s">
        <v>14</v>
      </c>
      <c r="H4663">
        <v>1</v>
      </c>
    </row>
    <row r="4664" spans="1:8" x14ac:dyDescent="0.45">
      <c r="A4664" t="s">
        <v>4572</v>
      </c>
      <c r="B4664" t="s">
        <v>5644</v>
      </c>
      <c r="C4664" t="s">
        <v>5857</v>
      </c>
      <c r="D4664" t="s">
        <v>34</v>
      </c>
      <c r="E4664">
        <v>1</v>
      </c>
      <c r="F4664">
        <v>2</v>
      </c>
      <c r="G4664" t="s">
        <v>8</v>
      </c>
      <c r="H4664">
        <v>1</v>
      </c>
    </row>
    <row r="4665" spans="1:8" x14ac:dyDescent="0.45">
      <c r="A4665" t="s">
        <v>450</v>
      </c>
      <c r="B4665" t="s">
        <v>5671</v>
      </c>
      <c r="C4665" t="s">
        <v>5884</v>
      </c>
      <c r="D4665" t="s">
        <v>133</v>
      </c>
      <c r="E4665">
        <v>1</v>
      </c>
      <c r="F4665">
        <v>3</v>
      </c>
      <c r="G4665" t="s">
        <v>16</v>
      </c>
      <c r="H4665">
        <v>1</v>
      </c>
    </row>
    <row r="4666" spans="1:8" x14ac:dyDescent="0.45">
      <c r="A4666" t="s">
        <v>5446</v>
      </c>
      <c r="B4666" t="s">
        <v>5641</v>
      </c>
      <c r="C4666" t="s">
        <v>5854</v>
      </c>
      <c r="D4666" t="s">
        <v>34</v>
      </c>
      <c r="E4666">
        <v>1</v>
      </c>
      <c r="F4666">
        <v>4</v>
      </c>
      <c r="G4666" t="s">
        <v>10</v>
      </c>
      <c r="H4666">
        <v>1</v>
      </c>
    </row>
    <row r="4667" spans="1:8" x14ac:dyDescent="0.45">
      <c r="A4667" t="s">
        <v>5446</v>
      </c>
      <c r="B4667" t="s">
        <v>5641</v>
      </c>
      <c r="C4667" t="s">
        <v>5854</v>
      </c>
      <c r="D4667" t="s">
        <v>34</v>
      </c>
      <c r="E4667">
        <v>1</v>
      </c>
      <c r="F4667">
        <v>4</v>
      </c>
      <c r="G4667" t="s">
        <v>9</v>
      </c>
      <c r="H4667">
        <v>1</v>
      </c>
    </row>
    <row r="4668" spans="1:8" x14ac:dyDescent="0.45">
      <c r="A4668" t="s">
        <v>5446</v>
      </c>
      <c r="B4668" t="s">
        <v>5641</v>
      </c>
      <c r="C4668" t="s">
        <v>5854</v>
      </c>
      <c r="D4668" t="s">
        <v>34</v>
      </c>
      <c r="E4668">
        <v>1</v>
      </c>
      <c r="F4668">
        <v>4</v>
      </c>
      <c r="G4668" t="s">
        <v>8</v>
      </c>
      <c r="H4668">
        <v>1</v>
      </c>
    </row>
    <row r="4669" spans="1:8" x14ac:dyDescent="0.45">
      <c r="A4669" t="s">
        <v>1110</v>
      </c>
      <c r="B4669" t="s">
        <v>5637</v>
      </c>
      <c r="C4669" t="s">
        <v>5850</v>
      </c>
      <c r="D4669" t="s">
        <v>40</v>
      </c>
      <c r="E4669">
        <v>1</v>
      </c>
      <c r="F4669">
        <v>4</v>
      </c>
      <c r="G4669" t="s">
        <v>14</v>
      </c>
      <c r="H4669">
        <v>1</v>
      </c>
    </row>
    <row r="4670" spans="1:8" x14ac:dyDescent="0.45">
      <c r="A4670" t="s">
        <v>1110</v>
      </c>
      <c r="B4670" t="s">
        <v>5637</v>
      </c>
      <c r="C4670" t="s">
        <v>5850</v>
      </c>
      <c r="D4670" t="s">
        <v>40</v>
      </c>
      <c r="E4670">
        <v>1</v>
      </c>
      <c r="F4670">
        <v>4</v>
      </c>
      <c r="G4670" t="s">
        <v>10</v>
      </c>
      <c r="H4670">
        <v>1</v>
      </c>
    </row>
    <row r="4671" spans="1:8" x14ac:dyDescent="0.45">
      <c r="A4671" t="s">
        <v>1110</v>
      </c>
      <c r="B4671" t="s">
        <v>5637</v>
      </c>
      <c r="C4671" t="s">
        <v>5850</v>
      </c>
      <c r="D4671" t="s">
        <v>40</v>
      </c>
      <c r="E4671">
        <v>1</v>
      </c>
      <c r="F4671">
        <v>4</v>
      </c>
      <c r="G4671" t="s">
        <v>9</v>
      </c>
      <c r="H4671">
        <v>1</v>
      </c>
    </row>
    <row r="4672" spans="1:8" x14ac:dyDescent="0.45">
      <c r="A4672" t="s">
        <v>5112</v>
      </c>
      <c r="B4672" t="s">
        <v>5641</v>
      </c>
      <c r="C4672" t="s">
        <v>5854</v>
      </c>
      <c r="D4672" t="s">
        <v>34</v>
      </c>
      <c r="E4672">
        <v>1</v>
      </c>
      <c r="F4672">
        <v>4</v>
      </c>
      <c r="G4672" t="s">
        <v>16</v>
      </c>
      <c r="H4672">
        <v>1</v>
      </c>
    </row>
    <row r="4673" spans="1:8" x14ac:dyDescent="0.45">
      <c r="A4673" t="s">
        <v>3702</v>
      </c>
      <c r="B4673" t="s">
        <v>5631</v>
      </c>
      <c r="C4673" t="s">
        <v>5844</v>
      </c>
      <c r="D4673" t="s">
        <v>34</v>
      </c>
      <c r="E4673">
        <v>1</v>
      </c>
      <c r="F4673">
        <v>3</v>
      </c>
      <c r="G4673" t="s">
        <v>9</v>
      </c>
      <c r="H4673">
        <v>1</v>
      </c>
    </row>
    <row r="4674" spans="1:8" x14ac:dyDescent="0.45">
      <c r="A4674" t="s">
        <v>3702</v>
      </c>
      <c r="B4674" t="s">
        <v>5631</v>
      </c>
      <c r="C4674" t="s">
        <v>5844</v>
      </c>
      <c r="D4674" t="s">
        <v>34</v>
      </c>
      <c r="E4674">
        <v>1</v>
      </c>
      <c r="F4674">
        <v>3</v>
      </c>
      <c r="G4674" t="s">
        <v>10</v>
      </c>
      <c r="H4674">
        <v>1</v>
      </c>
    </row>
    <row r="4675" spans="1:8" x14ac:dyDescent="0.45">
      <c r="A4675" t="s">
        <v>517</v>
      </c>
      <c r="B4675" t="s">
        <v>5631</v>
      </c>
      <c r="C4675" t="s">
        <v>5844</v>
      </c>
      <c r="D4675" t="s">
        <v>34</v>
      </c>
      <c r="E4675">
        <v>1</v>
      </c>
      <c r="F4675">
        <v>2</v>
      </c>
      <c r="G4675" t="s">
        <v>10</v>
      </c>
      <c r="H4675">
        <v>1</v>
      </c>
    </row>
    <row r="4676" spans="1:8" x14ac:dyDescent="0.45">
      <c r="A4676" t="s">
        <v>2227</v>
      </c>
      <c r="B4676" t="s">
        <v>5755</v>
      </c>
      <c r="C4676" t="s">
        <v>5968</v>
      </c>
      <c r="D4676" t="s">
        <v>133</v>
      </c>
      <c r="E4676">
        <v>1</v>
      </c>
      <c r="F4676">
        <v>4</v>
      </c>
      <c r="G4676" t="s">
        <v>14</v>
      </c>
      <c r="H4676">
        <v>1</v>
      </c>
    </row>
    <row r="4677" spans="1:8" x14ac:dyDescent="0.45">
      <c r="A4677" t="s">
        <v>4103</v>
      </c>
      <c r="B4677" t="s">
        <v>5624</v>
      </c>
      <c r="C4677" t="s">
        <v>5837</v>
      </c>
      <c r="D4677" t="s">
        <v>34</v>
      </c>
      <c r="E4677">
        <v>1</v>
      </c>
      <c r="F4677">
        <v>4</v>
      </c>
      <c r="G4677" t="s">
        <v>10</v>
      </c>
      <c r="H4677">
        <v>1</v>
      </c>
    </row>
    <row r="4678" spans="1:8" x14ac:dyDescent="0.45">
      <c r="A4678" t="s">
        <v>4103</v>
      </c>
      <c r="B4678" t="s">
        <v>5624</v>
      </c>
      <c r="C4678" t="s">
        <v>5837</v>
      </c>
      <c r="D4678" t="s">
        <v>34</v>
      </c>
      <c r="E4678">
        <v>1</v>
      </c>
      <c r="F4678">
        <v>4</v>
      </c>
      <c r="G4678" t="s">
        <v>9</v>
      </c>
      <c r="H4678">
        <v>1</v>
      </c>
    </row>
    <row r="4679" spans="1:8" x14ac:dyDescent="0.45">
      <c r="A4679" t="s">
        <v>4103</v>
      </c>
      <c r="B4679" t="s">
        <v>5624</v>
      </c>
      <c r="C4679" t="s">
        <v>5837</v>
      </c>
      <c r="D4679" t="s">
        <v>34</v>
      </c>
      <c r="E4679">
        <v>1</v>
      </c>
      <c r="F4679">
        <v>4</v>
      </c>
      <c r="G4679" t="s">
        <v>8</v>
      </c>
      <c r="H4679">
        <v>1</v>
      </c>
    </row>
    <row r="4680" spans="1:8" x14ac:dyDescent="0.45">
      <c r="A4680" t="s">
        <v>5364</v>
      </c>
      <c r="B4680" t="s">
        <v>5651</v>
      </c>
      <c r="C4680" t="s">
        <v>5864</v>
      </c>
      <c r="D4680" t="s">
        <v>34</v>
      </c>
      <c r="E4680">
        <v>1</v>
      </c>
      <c r="F4680">
        <v>2</v>
      </c>
      <c r="G4680" t="s">
        <v>10</v>
      </c>
      <c r="H4680">
        <v>1</v>
      </c>
    </row>
    <row r="4681" spans="1:8" x14ac:dyDescent="0.45">
      <c r="A4681" t="s">
        <v>74</v>
      </c>
      <c r="B4681" t="s">
        <v>5766</v>
      </c>
      <c r="C4681" t="s">
        <v>5979</v>
      </c>
      <c r="D4681" t="s">
        <v>40</v>
      </c>
      <c r="E4681">
        <v>1</v>
      </c>
      <c r="F4681">
        <v>4</v>
      </c>
      <c r="G4681" t="s">
        <v>16</v>
      </c>
      <c r="H4681">
        <v>1</v>
      </c>
    </row>
    <row r="4682" spans="1:8" x14ac:dyDescent="0.45">
      <c r="A4682" t="s">
        <v>74</v>
      </c>
      <c r="B4682" t="s">
        <v>5766</v>
      </c>
      <c r="C4682" t="s">
        <v>5979</v>
      </c>
      <c r="D4682" t="s">
        <v>40</v>
      </c>
      <c r="E4682">
        <v>1</v>
      </c>
      <c r="F4682">
        <v>4</v>
      </c>
      <c r="G4682" t="s">
        <v>10</v>
      </c>
      <c r="H4682">
        <v>1</v>
      </c>
    </row>
    <row r="4683" spans="1:8" x14ac:dyDescent="0.45">
      <c r="A4683" t="s">
        <v>74</v>
      </c>
      <c r="B4683" t="s">
        <v>5766</v>
      </c>
      <c r="C4683" t="s">
        <v>5979</v>
      </c>
      <c r="D4683" t="s">
        <v>40</v>
      </c>
      <c r="E4683">
        <v>1</v>
      </c>
      <c r="F4683">
        <v>4</v>
      </c>
      <c r="G4683" t="s">
        <v>8</v>
      </c>
      <c r="H4683">
        <v>1</v>
      </c>
    </row>
    <row r="4684" spans="1:8" x14ac:dyDescent="0.45">
      <c r="A4684" t="s">
        <v>1770</v>
      </c>
      <c r="B4684" t="s">
        <v>5630</v>
      </c>
      <c r="C4684" t="s">
        <v>5843</v>
      </c>
      <c r="D4684" t="s">
        <v>34</v>
      </c>
      <c r="E4684">
        <v>1</v>
      </c>
      <c r="F4684">
        <v>4</v>
      </c>
      <c r="G4684" t="s">
        <v>10</v>
      </c>
      <c r="H4684">
        <v>1</v>
      </c>
    </row>
    <row r="4685" spans="1:8" x14ac:dyDescent="0.45">
      <c r="A4685" t="s">
        <v>1770</v>
      </c>
      <c r="B4685" t="s">
        <v>5630</v>
      </c>
      <c r="C4685" t="s">
        <v>5843</v>
      </c>
      <c r="D4685" t="s">
        <v>34</v>
      </c>
      <c r="E4685">
        <v>1</v>
      </c>
      <c r="F4685">
        <v>4</v>
      </c>
      <c r="G4685" t="s">
        <v>8</v>
      </c>
      <c r="H4685">
        <v>1</v>
      </c>
    </row>
    <row r="4686" spans="1:8" x14ac:dyDescent="0.45">
      <c r="A4686" t="s">
        <v>1770</v>
      </c>
      <c r="B4686" t="s">
        <v>5630</v>
      </c>
      <c r="C4686" t="s">
        <v>5843</v>
      </c>
      <c r="D4686" t="s">
        <v>34</v>
      </c>
      <c r="E4686">
        <v>1</v>
      </c>
      <c r="F4686">
        <v>4</v>
      </c>
      <c r="G4686" t="s">
        <v>9</v>
      </c>
      <c r="H4686">
        <v>1</v>
      </c>
    </row>
    <row r="4687" spans="1:8" x14ac:dyDescent="0.45">
      <c r="A4687" t="s">
        <v>4371</v>
      </c>
      <c r="B4687" t="s">
        <v>5659</v>
      </c>
      <c r="C4687" t="s">
        <v>5872</v>
      </c>
      <c r="D4687" t="s">
        <v>40</v>
      </c>
      <c r="E4687">
        <v>1</v>
      </c>
      <c r="F4687">
        <v>3</v>
      </c>
      <c r="G4687" t="s">
        <v>8</v>
      </c>
      <c r="H4687">
        <v>1</v>
      </c>
    </row>
    <row r="4688" spans="1:8" x14ac:dyDescent="0.45">
      <c r="A4688" t="s">
        <v>4371</v>
      </c>
      <c r="B4688" t="s">
        <v>5659</v>
      </c>
      <c r="C4688" t="s">
        <v>5872</v>
      </c>
      <c r="D4688" t="s">
        <v>40</v>
      </c>
      <c r="E4688">
        <v>1</v>
      </c>
      <c r="F4688">
        <v>3</v>
      </c>
      <c r="G4688" t="s">
        <v>16</v>
      </c>
      <c r="H4688">
        <v>1</v>
      </c>
    </row>
    <row r="4689" spans="1:8" x14ac:dyDescent="0.45">
      <c r="A4689" t="s">
        <v>5299</v>
      </c>
      <c r="B4689" t="s">
        <v>5776</v>
      </c>
      <c r="C4689" t="s">
        <v>5989</v>
      </c>
      <c r="D4689" t="s">
        <v>40</v>
      </c>
      <c r="E4689">
        <v>1</v>
      </c>
      <c r="F4689">
        <v>3</v>
      </c>
      <c r="G4689" t="s">
        <v>10</v>
      </c>
      <c r="H4689">
        <v>1</v>
      </c>
    </row>
    <row r="4690" spans="1:8" x14ac:dyDescent="0.45">
      <c r="A4690" t="s">
        <v>5299</v>
      </c>
      <c r="B4690" t="s">
        <v>5776</v>
      </c>
      <c r="C4690" t="s">
        <v>5989</v>
      </c>
      <c r="D4690" t="s">
        <v>40</v>
      </c>
      <c r="E4690">
        <v>1</v>
      </c>
      <c r="F4690">
        <v>3</v>
      </c>
      <c r="G4690" t="s">
        <v>8</v>
      </c>
      <c r="H4690">
        <v>1</v>
      </c>
    </row>
    <row r="4691" spans="1:8" x14ac:dyDescent="0.45">
      <c r="A4691" t="s">
        <v>4181</v>
      </c>
      <c r="B4691" t="s">
        <v>5639</v>
      </c>
      <c r="C4691" t="s">
        <v>5852</v>
      </c>
      <c r="D4691" t="s">
        <v>40</v>
      </c>
      <c r="E4691">
        <v>1</v>
      </c>
      <c r="F4691">
        <v>3</v>
      </c>
      <c r="G4691" t="s">
        <v>10</v>
      </c>
      <c r="H4691">
        <v>1</v>
      </c>
    </row>
    <row r="4692" spans="1:8" x14ac:dyDescent="0.45">
      <c r="A4692" t="s">
        <v>3456</v>
      </c>
      <c r="B4692" t="s">
        <v>5654</v>
      </c>
      <c r="C4692" t="s">
        <v>5867</v>
      </c>
      <c r="D4692" t="s">
        <v>34</v>
      </c>
      <c r="E4692">
        <v>1</v>
      </c>
      <c r="F4692">
        <v>2</v>
      </c>
      <c r="G4692" t="s">
        <v>10</v>
      </c>
      <c r="H4692">
        <v>1</v>
      </c>
    </row>
    <row r="4693" spans="1:8" x14ac:dyDescent="0.45">
      <c r="A4693" t="s">
        <v>2000</v>
      </c>
      <c r="B4693" t="s">
        <v>5644</v>
      </c>
      <c r="C4693" t="s">
        <v>5857</v>
      </c>
      <c r="D4693" t="s">
        <v>34</v>
      </c>
      <c r="E4693">
        <v>1</v>
      </c>
      <c r="F4693">
        <v>3</v>
      </c>
      <c r="G4693" t="s">
        <v>9</v>
      </c>
      <c r="H4693">
        <v>1</v>
      </c>
    </row>
    <row r="4694" spans="1:8" x14ac:dyDescent="0.45">
      <c r="A4694" t="s">
        <v>2000</v>
      </c>
      <c r="B4694" t="s">
        <v>5644</v>
      </c>
      <c r="C4694" t="s">
        <v>5857</v>
      </c>
      <c r="D4694" t="s">
        <v>34</v>
      </c>
      <c r="E4694">
        <v>1</v>
      </c>
      <c r="F4694">
        <v>3</v>
      </c>
      <c r="G4694" t="s">
        <v>10</v>
      </c>
      <c r="H4694">
        <v>1</v>
      </c>
    </row>
    <row r="4695" spans="1:8" x14ac:dyDescent="0.45">
      <c r="A4695" t="s">
        <v>877</v>
      </c>
      <c r="B4695" t="s">
        <v>5631</v>
      </c>
      <c r="C4695" t="s">
        <v>5844</v>
      </c>
      <c r="D4695" t="s">
        <v>40</v>
      </c>
      <c r="E4695">
        <v>1</v>
      </c>
      <c r="F4695">
        <v>4</v>
      </c>
      <c r="G4695" t="s">
        <v>9</v>
      </c>
      <c r="H4695">
        <v>1</v>
      </c>
    </row>
    <row r="4696" spans="1:8" x14ac:dyDescent="0.45">
      <c r="A4696" t="s">
        <v>877</v>
      </c>
      <c r="B4696" t="s">
        <v>5631</v>
      </c>
      <c r="C4696" t="s">
        <v>5844</v>
      </c>
      <c r="D4696" t="s">
        <v>40</v>
      </c>
      <c r="E4696">
        <v>1</v>
      </c>
      <c r="F4696">
        <v>4</v>
      </c>
      <c r="G4696" t="s">
        <v>10</v>
      </c>
      <c r="H4696">
        <v>1</v>
      </c>
    </row>
    <row r="4697" spans="1:8" x14ac:dyDescent="0.45">
      <c r="A4697" t="s">
        <v>877</v>
      </c>
      <c r="B4697" t="s">
        <v>5631</v>
      </c>
      <c r="C4697" t="s">
        <v>5844</v>
      </c>
      <c r="D4697" t="s">
        <v>40</v>
      </c>
      <c r="E4697">
        <v>1</v>
      </c>
      <c r="F4697">
        <v>4</v>
      </c>
      <c r="G4697" t="s">
        <v>14</v>
      </c>
      <c r="H4697">
        <v>1</v>
      </c>
    </row>
    <row r="4698" spans="1:8" x14ac:dyDescent="0.45">
      <c r="A4698" t="s">
        <v>5223</v>
      </c>
      <c r="B4698" t="s">
        <v>5631</v>
      </c>
      <c r="C4698" t="s">
        <v>5844</v>
      </c>
      <c r="D4698" t="s">
        <v>40</v>
      </c>
      <c r="E4698">
        <v>1</v>
      </c>
      <c r="F4698">
        <v>4</v>
      </c>
      <c r="G4698" t="s">
        <v>9</v>
      </c>
      <c r="H4698">
        <v>1</v>
      </c>
    </row>
    <row r="4699" spans="1:8" x14ac:dyDescent="0.45">
      <c r="A4699" t="s">
        <v>5223</v>
      </c>
      <c r="B4699" t="s">
        <v>5631</v>
      </c>
      <c r="C4699" t="s">
        <v>5844</v>
      </c>
      <c r="D4699" t="s">
        <v>40</v>
      </c>
      <c r="E4699">
        <v>1</v>
      </c>
      <c r="F4699">
        <v>4</v>
      </c>
      <c r="G4699" t="s">
        <v>8</v>
      </c>
      <c r="H4699">
        <v>1</v>
      </c>
    </row>
    <row r="4700" spans="1:8" x14ac:dyDescent="0.45">
      <c r="A4700" t="s">
        <v>5223</v>
      </c>
      <c r="B4700" t="s">
        <v>5631</v>
      </c>
      <c r="C4700" t="s">
        <v>5844</v>
      </c>
      <c r="D4700" t="s">
        <v>40</v>
      </c>
      <c r="E4700">
        <v>1</v>
      </c>
      <c r="F4700">
        <v>4</v>
      </c>
      <c r="G4700" t="s">
        <v>10</v>
      </c>
      <c r="H4700">
        <v>1</v>
      </c>
    </row>
    <row r="4701" spans="1:8" x14ac:dyDescent="0.45">
      <c r="A4701" t="s">
        <v>3803</v>
      </c>
      <c r="B4701" t="s">
        <v>5651</v>
      </c>
      <c r="C4701" t="s">
        <v>5864</v>
      </c>
      <c r="D4701" t="s">
        <v>40</v>
      </c>
      <c r="E4701">
        <v>1</v>
      </c>
      <c r="F4701">
        <v>4</v>
      </c>
      <c r="G4701" t="s">
        <v>16</v>
      </c>
      <c r="H4701">
        <v>1</v>
      </c>
    </row>
    <row r="4702" spans="1:8" x14ac:dyDescent="0.45">
      <c r="A4702" t="s">
        <v>2032</v>
      </c>
      <c r="B4702" t="s">
        <v>5731</v>
      </c>
      <c r="C4702" t="s">
        <v>5944</v>
      </c>
      <c r="D4702" t="s">
        <v>40</v>
      </c>
      <c r="E4702">
        <v>1</v>
      </c>
      <c r="F4702">
        <v>4</v>
      </c>
      <c r="G4702" t="s">
        <v>8</v>
      </c>
      <c r="H4702">
        <v>1</v>
      </c>
    </row>
    <row r="4703" spans="1:8" x14ac:dyDescent="0.45">
      <c r="A4703" t="s">
        <v>2032</v>
      </c>
      <c r="B4703" t="s">
        <v>5731</v>
      </c>
      <c r="C4703" t="s">
        <v>5944</v>
      </c>
      <c r="D4703" t="s">
        <v>40</v>
      </c>
      <c r="E4703">
        <v>1</v>
      </c>
      <c r="F4703">
        <v>4</v>
      </c>
      <c r="G4703" t="s">
        <v>9</v>
      </c>
      <c r="H4703">
        <v>1</v>
      </c>
    </row>
    <row r="4704" spans="1:8" x14ac:dyDescent="0.45">
      <c r="A4704" t="s">
        <v>2032</v>
      </c>
      <c r="B4704" t="s">
        <v>5731</v>
      </c>
      <c r="C4704" t="s">
        <v>5944</v>
      </c>
      <c r="D4704" t="s">
        <v>40</v>
      </c>
      <c r="E4704">
        <v>1</v>
      </c>
      <c r="F4704">
        <v>4</v>
      </c>
      <c r="G4704" t="s">
        <v>10</v>
      </c>
      <c r="H4704">
        <v>1</v>
      </c>
    </row>
    <row r="4705" spans="1:8" x14ac:dyDescent="0.45">
      <c r="A4705" t="s">
        <v>3529</v>
      </c>
      <c r="B4705" t="s">
        <v>5651</v>
      </c>
      <c r="C4705" t="s">
        <v>5864</v>
      </c>
      <c r="D4705" t="s">
        <v>40</v>
      </c>
      <c r="E4705">
        <v>1</v>
      </c>
      <c r="F4705">
        <v>3</v>
      </c>
      <c r="G4705" t="s">
        <v>16</v>
      </c>
      <c r="H4705">
        <v>1</v>
      </c>
    </row>
    <row r="4706" spans="1:8" x14ac:dyDescent="0.45">
      <c r="A4706" t="s">
        <v>5598</v>
      </c>
      <c r="B4706" t="s">
        <v>5680</v>
      </c>
      <c r="C4706" t="s">
        <v>5893</v>
      </c>
      <c r="D4706" t="s">
        <v>40</v>
      </c>
      <c r="E4706">
        <v>1</v>
      </c>
      <c r="F4706">
        <v>2</v>
      </c>
      <c r="G4706" t="s">
        <v>10</v>
      </c>
      <c r="H4706">
        <v>1</v>
      </c>
    </row>
    <row r="4707" spans="1:8" x14ac:dyDescent="0.45">
      <c r="A4707" t="s">
        <v>1385</v>
      </c>
      <c r="B4707" t="s">
        <v>5631</v>
      </c>
      <c r="C4707" t="s">
        <v>5844</v>
      </c>
      <c r="D4707" t="s">
        <v>40</v>
      </c>
      <c r="E4707">
        <v>1</v>
      </c>
      <c r="F4707">
        <v>1</v>
      </c>
      <c r="G4707" t="s">
        <v>9</v>
      </c>
      <c r="H4707">
        <v>1</v>
      </c>
    </row>
    <row r="4708" spans="1:8" x14ac:dyDescent="0.45">
      <c r="A4708" t="s">
        <v>1694</v>
      </c>
      <c r="B4708" t="s">
        <v>5669</v>
      </c>
      <c r="C4708" t="s">
        <v>5882</v>
      </c>
      <c r="D4708" t="s">
        <v>40</v>
      </c>
      <c r="E4708">
        <v>1</v>
      </c>
      <c r="F4708">
        <v>3</v>
      </c>
      <c r="G4708" t="s">
        <v>14</v>
      </c>
      <c r="H4708">
        <v>1</v>
      </c>
    </row>
    <row r="4709" spans="1:8" x14ac:dyDescent="0.45">
      <c r="A4709" t="s">
        <v>1694</v>
      </c>
      <c r="B4709" t="s">
        <v>5669</v>
      </c>
      <c r="C4709" t="s">
        <v>5882</v>
      </c>
      <c r="D4709" t="s">
        <v>40</v>
      </c>
      <c r="E4709">
        <v>1</v>
      </c>
      <c r="F4709">
        <v>3</v>
      </c>
      <c r="G4709" t="s">
        <v>10</v>
      </c>
      <c r="H4709">
        <v>1</v>
      </c>
    </row>
    <row r="4710" spans="1:8" x14ac:dyDescent="0.45">
      <c r="A4710" t="s">
        <v>3294</v>
      </c>
      <c r="B4710" t="s">
        <v>5654</v>
      </c>
      <c r="C4710" t="s">
        <v>5867</v>
      </c>
      <c r="D4710" t="s">
        <v>40</v>
      </c>
      <c r="E4710">
        <v>1</v>
      </c>
      <c r="F4710">
        <v>4</v>
      </c>
      <c r="G4710" t="s">
        <v>14</v>
      </c>
      <c r="H4710">
        <v>1</v>
      </c>
    </row>
    <row r="4711" spans="1:8" x14ac:dyDescent="0.45">
      <c r="A4711" t="s">
        <v>3294</v>
      </c>
      <c r="B4711" t="s">
        <v>5654</v>
      </c>
      <c r="C4711" t="s">
        <v>5867</v>
      </c>
      <c r="D4711" t="s">
        <v>40</v>
      </c>
      <c r="E4711">
        <v>1</v>
      </c>
      <c r="F4711">
        <v>4</v>
      </c>
      <c r="G4711" t="s">
        <v>10</v>
      </c>
      <c r="H4711">
        <v>1</v>
      </c>
    </row>
    <row r="4712" spans="1:8" x14ac:dyDescent="0.45">
      <c r="A4712" t="s">
        <v>3294</v>
      </c>
      <c r="B4712" t="s">
        <v>5654</v>
      </c>
      <c r="C4712" t="s">
        <v>5867</v>
      </c>
      <c r="D4712" t="s">
        <v>40</v>
      </c>
      <c r="E4712">
        <v>1</v>
      </c>
      <c r="F4712">
        <v>4</v>
      </c>
      <c r="G4712" t="s">
        <v>8</v>
      </c>
      <c r="H4712">
        <v>1</v>
      </c>
    </row>
    <row r="4713" spans="1:8" x14ac:dyDescent="0.45">
      <c r="A4713" t="s">
        <v>4618</v>
      </c>
      <c r="B4713" t="s">
        <v>5651</v>
      </c>
      <c r="C4713" t="s">
        <v>5864</v>
      </c>
      <c r="D4713" t="s">
        <v>34</v>
      </c>
      <c r="E4713">
        <v>1</v>
      </c>
      <c r="F4713">
        <v>4</v>
      </c>
      <c r="G4713" t="s">
        <v>10</v>
      </c>
      <c r="H4713">
        <v>1</v>
      </c>
    </row>
    <row r="4714" spans="1:8" x14ac:dyDescent="0.45">
      <c r="A4714" t="s">
        <v>4618</v>
      </c>
      <c r="B4714" t="s">
        <v>5651</v>
      </c>
      <c r="C4714" t="s">
        <v>5864</v>
      </c>
      <c r="D4714" t="s">
        <v>34</v>
      </c>
      <c r="E4714">
        <v>1</v>
      </c>
      <c r="F4714">
        <v>4</v>
      </c>
      <c r="G4714" t="s">
        <v>9</v>
      </c>
      <c r="H4714">
        <v>1</v>
      </c>
    </row>
    <row r="4715" spans="1:8" x14ac:dyDescent="0.45">
      <c r="A4715" t="s">
        <v>4618</v>
      </c>
      <c r="B4715" t="s">
        <v>5651</v>
      </c>
      <c r="C4715" t="s">
        <v>5864</v>
      </c>
      <c r="D4715" t="s">
        <v>34</v>
      </c>
      <c r="E4715">
        <v>1</v>
      </c>
      <c r="F4715">
        <v>4</v>
      </c>
      <c r="G4715" t="s">
        <v>8</v>
      </c>
      <c r="H4715">
        <v>1</v>
      </c>
    </row>
    <row r="4716" spans="1:8" x14ac:dyDescent="0.45">
      <c r="A4716" t="s">
        <v>408</v>
      </c>
      <c r="B4716" t="s">
        <v>5637</v>
      </c>
      <c r="C4716" t="s">
        <v>5850</v>
      </c>
      <c r="D4716" t="s">
        <v>40</v>
      </c>
      <c r="E4716">
        <v>1</v>
      </c>
      <c r="F4716">
        <v>2</v>
      </c>
      <c r="G4716" t="s">
        <v>8</v>
      </c>
      <c r="H4716">
        <v>1</v>
      </c>
    </row>
    <row r="4717" spans="1:8" x14ac:dyDescent="0.45">
      <c r="A4717" t="s">
        <v>4246</v>
      </c>
      <c r="B4717" t="s">
        <v>5637</v>
      </c>
      <c r="C4717" t="s">
        <v>5850</v>
      </c>
      <c r="D4717" t="s">
        <v>40</v>
      </c>
      <c r="E4717">
        <v>1</v>
      </c>
      <c r="F4717">
        <v>2</v>
      </c>
      <c r="G4717" t="s">
        <v>8</v>
      </c>
      <c r="H4717">
        <v>1</v>
      </c>
    </row>
    <row r="4718" spans="1:8" x14ac:dyDescent="0.45">
      <c r="A4718" t="s">
        <v>2808</v>
      </c>
      <c r="B4718" t="s">
        <v>5681</v>
      </c>
      <c r="C4718" t="s">
        <v>5894</v>
      </c>
      <c r="D4718" t="s">
        <v>133</v>
      </c>
      <c r="E4718">
        <v>1</v>
      </c>
      <c r="F4718">
        <v>3</v>
      </c>
      <c r="G4718" t="s">
        <v>14</v>
      </c>
      <c r="H4718">
        <v>1</v>
      </c>
    </row>
    <row r="4719" spans="1:8" x14ac:dyDescent="0.45">
      <c r="A4719" t="s">
        <v>582</v>
      </c>
      <c r="B4719" t="s">
        <v>5631</v>
      </c>
      <c r="C4719" t="s">
        <v>5844</v>
      </c>
      <c r="D4719" t="s">
        <v>34</v>
      </c>
      <c r="E4719">
        <v>1</v>
      </c>
      <c r="F4719">
        <v>5</v>
      </c>
      <c r="G4719" t="s">
        <v>10</v>
      </c>
      <c r="H4719">
        <v>1</v>
      </c>
    </row>
    <row r="4720" spans="1:8" x14ac:dyDescent="0.45">
      <c r="A4720" t="s">
        <v>582</v>
      </c>
      <c r="B4720" t="s">
        <v>5631</v>
      </c>
      <c r="C4720" t="s">
        <v>5844</v>
      </c>
      <c r="D4720" t="s">
        <v>34</v>
      </c>
      <c r="E4720">
        <v>1</v>
      </c>
      <c r="F4720">
        <v>5</v>
      </c>
      <c r="G4720" t="s">
        <v>9</v>
      </c>
      <c r="H4720">
        <v>1</v>
      </c>
    </row>
    <row r="4721" spans="1:8" x14ac:dyDescent="0.45">
      <c r="A4721" t="s">
        <v>582</v>
      </c>
      <c r="B4721" t="s">
        <v>5631</v>
      </c>
      <c r="C4721" t="s">
        <v>5844</v>
      </c>
      <c r="D4721" t="s">
        <v>34</v>
      </c>
      <c r="E4721">
        <v>1</v>
      </c>
      <c r="F4721">
        <v>5</v>
      </c>
      <c r="G4721" t="s">
        <v>8</v>
      </c>
      <c r="H4721">
        <v>1</v>
      </c>
    </row>
    <row r="4722" spans="1:8" x14ac:dyDescent="0.45">
      <c r="A4722" t="s">
        <v>582</v>
      </c>
      <c r="B4722" t="s">
        <v>5631</v>
      </c>
      <c r="C4722" t="s">
        <v>5844</v>
      </c>
      <c r="D4722" t="s">
        <v>34</v>
      </c>
      <c r="E4722">
        <v>1</v>
      </c>
      <c r="F4722">
        <v>5</v>
      </c>
      <c r="G4722" t="s">
        <v>14</v>
      </c>
      <c r="H4722">
        <v>1</v>
      </c>
    </row>
    <row r="4723" spans="1:8" x14ac:dyDescent="0.45">
      <c r="A4723" t="s">
        <v>5247</v>
      </c>
      <c r="B4723" t="s">
        <v>5630</v>
      </c>
      <c r="C4723" t="s">
        <v>5843</v>
      </c>
      <c r="D4723" t="s">
        <v>34</v>
      </c>
      <c r="E4723">
        <v>1</v>
      </c>
      <c r="F4723">
        <v>2</v>
      </c>
      <c r="G4723" t="s">
        <v>10</v>
      </c>
      <c r="H4723">
        <v>1</v>
      </c>
    </row>
    <row r="4724" spans="1:8" x14ac:dyDescent="0.45">
      <c r="A4724" t="s">
        <v>912</v>
      </c>
      <c r="B4724" t="s">
        <v>5655</v>
      </c>
      <c r="C4724" t="s">
        <v>5868</v>
      </c>
      <c r="D4724" t="s">
        <v>40</v>
      </c>
      <c r="E4724">
        <v>1</v>
      </c>
      <c r="F4724">
        <v>3</v>
      </c>
      <c r="G4724" t="s">
        <v>9</v>
      </c>
      <c r="H4724">
        <v>1</v>
      </c>
    </row>
    <row r="4725" spans="1:8" x14ac:dyDescent="0.45">
      <c r="A4725" t="s">
        <v>912</v>
      </c>
      <c r="B4725" t="s">
        <v>5655</v>
      </c>
      <c r="C4725" t="s">
        <v>5868</v>
      </c>
      <c r="D4725" t="s">
        <v>40</v>
      </c>
      <c r="E4725">
        <v>1</v>
      </c>
      <c r="F4725">
        <v>3</v>
      </c>
      <c r="G4725" t="s">
        <v>8</v>
      </c>
      <c r="H4725">
        <v>1</v>
      </c>
    </row>
    <row r="4726" spans="1:8" x14ac:dyDescent="0.45">
      <c r="A4726" t="s">
        <v>5584</v>
      </c>
      <c r="B4726" t="s">
        <v>5626</v>
      </c>
      <c r="C4726" t="s">
        <v>5839</v>
      </c>
      <c r="D4726" t="s">
        <v>40</v>
      </c>
      <c r="E4726">
        <v>1</v>
      </c>
      <c r="F4726">
        <v>5</v>
      </c>
      <c r="G4726" t="s">
        <v>16</v>
      </c>
      <c r="H4726">
        <v>1</v>
      </c>
    </row>
    <row r="4727" spans="1:8" x14ac:dyDescent="0.45">
      <c r="A4727" t="s">
        <v>5584</v>
      </c>
      <c r="B4727" t="s">
        <v>5626</v>
      </c>
      <c r="C4727" t="s">
        <v>5839</v>
      </c>
      <c r="D4727" t="s">
        <v>40</v>
      </c>
      <c r="E4727">
        <v>1</v>
      </c>
      <c r="F4727">
        <v>5</v>
      </c>
      <c r="G4727" t="s">
        <v>10</v>
      </c>
      <c r="H4727">
        <v>1</v>
      </c>
    </row>
    <row r="4728" spans="1:8" x14ac:dyDescent="0.45">
      <c r="A4728" t="s">
        <v>5584</v>
      </c>
      <c r="B4728" t="s">
        <v>5626</v>
      </c>
      <c r="C4728" t="s">
        <v>5839</v>
      </c>
      <c r="D4728" t="s">
        <v>40</v>
      </c>
      <c r="E4728">
        <v>1</v>
      </c>
      <c r="F4728">
        <v>5</v>
      </c>
      <c r="G4728" t="s">
        <v>9</v>
      </c>
      <c r="H4728">
        <v>1</v>
      </c>
    </row>
    <row r="4729" spans="1:8" x14ac:dyDescent="0.45">
      <c r="A4729" t="s">
        <v>5584</v>
      </c>
      <c r="B4729" t="s">
        <v>5626</v>
      </c>
      <c r="C4729" t="s">
        <v>5839</v>
      </c>
      <c r="D4729" t="s">
        <v>40</v>
      </c>
      <c r="E4729">
        <v>1</v>
      </c>
      <c r="F4729">
        <v>5</v>
      </c>
      <c r="G4729" t="s">
        <v>8</v>
      </c>
      <c r="H4729">
        <v>1</v>
      </c>
    </row>
    <row r="4730" spans="1:8" x14ac:dyDescent="0.45">
      <c r="A4730" t="s">
        <v>3896</v>
      </c>
      <c r="B4730" t="s">
        <v>5697</v>
      </c>
      <c r="C4730" t="s">
        <v>5910</v>
      </c>
      <c r="D4730" t="s">
        <v>34</v>
      </c>
      <c r="E4730">
        <v>1</v>
      </c>
      <c r="F4730">
        <v>1</v>
      </c>
      <c r="G4730" t="s">
        <v>9</v>
      </c>
      <c r="H4730">
        <v>1</v>
      </c>
    </row>
    <row r="4731" spans="1:8" x14ac:dyDescent="0.45">
      <c r="A4731" t="s">
        <v>544</v>
      </c>
      <c r="B4731" t="s">
        <v>5661</v>
      </c>
      <c r="C4731" t="s">
        <v>5874</v>
      </c>
      <c r="D4731" t="s">
        <v>40</v>
      </c>
      <c r="E4731">
        <v>1</v>
      </c>
      <c r="F4731">
        <v>3</v>
      </c>
      <c r="G4731" t="s">
        <v>9</v>
      </c>
      <c r="H4731">
        <v>1</v>
      </c>
    </row>
    <row r="4732" spans="1:8" x14ac:dyDescent="0.45">
      <c r="A4732" t="s">
        <v>544</v>
      </c>
      <c r="B4732" t="s">
        <v>5661</v>
      </c>
      <c r="C4732" t="s">
        <v>5874</v>
      </c>
      <c r="D4732" t="s">
        <v>40</v>
      </c>
      <c r="E4732">
        <v>1</v>
      </c>
      <c r="F4732">
        <v>3</v>
      </c>
      <c r="G4732" t="s">
        <v>10</v>
      </c>
      <c r="H4732">
        <v>1</v>
      </c>
    </row>
    <row r="4733" spans="1:8" x14ac:dyDescent="0.45">
      <c r="A4733" t="s">
        <v>2001</v>
      </c>
      <c r="B4733" t="s">
        <v>5761</v>
      </c>
      <c r="C4733" t="s">
        <v>5974</v>
      </c>
      <c r="D4733" t="s">
        <v>40</v>
      </c>
      <c r="E4733">
        <v>1</v>
      </c>
      <c r="F4733">
        <v>5</v>
      </c>
      <c r="G4733" t="s">
        <v>9</v>
      </c>
      <c r="H4733">
        <v>1</v>
      </c>
    </row>
    <row r="4734" spans="1:8" x14ac:dyDescent="0.45">
      <c r="A4734" t="s">
        <v>2001</v>
      </c>
      <c r="B4734" t="s">
        <v>5761</v>
      </c>
      <c r="C4734" t="s">
        <v>5974</v>
      </c>
      <c r="D4734" t="s">
        <v>40</v>
      </c>
      <c r="E4734">
        <v>1</v>
      </c>
      <c r="F4734">
        <v>5</v>
      </c>
      <c r="G4734" t="s">
        <v>10</v>
      </c>
      <c r="H4734">
        <v>1</v>
      </c>
    </row>
    <row r="4735" spans="1:8" x14ac:dyDescent="0.45">
      <c r="A4735" t="s">
        <v>2001</v>
      </c>
      <c r="B4735" t="s">
        <v>5761</v>
      </c>
      <c r="C4735" t="s">
        <v>5974</v>
      </c>
      <c r="D4735" t="s">
        <v>40</v>
      </c>
      <c r="E4735">
        <v>1</v>
      </c>
      <c r="F4735">
        <v>5</v>
      </c>
      <c r="G4735" t="s">
        <v>8</v>
      </c>
      <c r="H4735">
        <v>1</v>
      </c>
    </row>
    <row r="4736" spans="1:8" x14ac:dyDescent="0.45">
      <c r="A4736" t="s">
        <v>2001</v>
      </c>
      <c r="B4736" t="s">
        <v>5761</v>
      </c>
      <c r="C4736" t="s">
        <v>5974</v>
      </c>
      <c r="D4736" t="s">
        <v>40</v>
      </c>
      <c r="E4736">
        <v>1</v>
      </c>
      <c r="F4736">
        <v>5</v>
      </c>
      <c r="G4736" t="s">
        <v>16</v>
      </c>
      <c r="H4736">
        <v>1</v>
      </c>
    </row>
    <row r="4737" spans="1:8" x14ac:dyDescent="0.45">
      <c r="A4737" t="s">
        <v>3109</v>
      </c>
      <c r="B4737" t="s">
        <v>5626</v>
      </c>
      <c r="C4737" t="s">
        <v>5839</v>
      </c>
      <c r="D4737" t="s">
        <v>40</v>
      </c>
      <c r="E4737">
        <v>1</v>
      </c>
      <c r="F4737">
        <v>3</v>
      </c>
      <c r="G4737" t="s">
        <v>9</v>
      </c>
      <c r="H4737">
        <v>1</v>
      </c>
    </row>
    <row r="4738" spans="1:8" x14ac:dyDescent="0.45">
      <c r="A4738" t="s">
        <v>3109</v>
      </c>
      <c r="B4738" t="s">
        <v>5626</v>
      </c>
      <c r="C4738" t="s">
        <v>5839</v>
      </c>
      <c r="D4738" t="s">
        <v>40</v>
      </c>
      <c r="E4738">
        <v>1</v>
      </c>
      <c r="F4738">
        <v>3</v>
      </c>
      <c r="G4738" t="s">
        <v>10</v>
      </c>
      <c r="H4738">
        <v>1</v>
      </c>
    </row>
    <row r="4739" spans="1:8" x14ac:dyDescent="0.45">
      <c r="A4739" t="s">
        <v>5558</v>
      </c>
      <c r="B4739" t="s">
        <v>5631</v>
      </c>
      <c r="C4739" t="s">
        <v>5844</v>
      </c>
      <c r="D4739" t="s">
        <v>34</v>
      </c>
      <c r="E4739">
        <v>1</v>
      </c>
      <c r="F4739">
        <v>2</v>
      </c>
      <c r="G4739" t="s">
        <v>8</v>
      </c>
      <c r="H4739">
        <v>1</v>
      </c>
    </row>
    <row r="4740" spans="1:8" x14ac:dyDescent="0.45">
      <c r="A4740" t="s">
        <v>5558</v>
      </c>
      <c r="B4740" t="s">
        <v>5631</v>
      </c>
      <c r="C4740" t="s">
        <v>5844</v>
      </c>
      <c r="D4740" t="s">
        <v>34</v>
      </c>
      <c r="E4740">
        <v>1</v>
      </c>
      <c r="F4740">
        <v>2</v>
      </c>
      <c r="G4740" t="s">
        <v>10</v>
      </c>
      <c r="H4740">
        <v>1</v>
      </c>
    </row>
    <row r="4741" spans="1:8" x14ac:dyDescent="0.45">
      <c r="A4741" t="s">
        <v>150</v>
      </c>
      <c r="B4741" t="s">
        <v>5637</v>
      </c>
      <c r="C4741" t="s">
        <v>5850</v>
      </c>
      <c r="D4741" t="s">
        <v>34</v>
      </c>
      <c r="E4741">
        <v>1</v>
      </c>
      <c r="F4741">
        <v>2</v>
      </c>
      <c r="G4741" t="s">
        <v>10</v>
      </c>
      <c r="H4741">
        <v>1</v>
      </c>
    </row>
    <row r="4742" spans="1:8" x14ac:dyDescent="0.45">
      <c r="A4742" t="s">
        <v>150</v>
      </c>
      <c r="B4742" t="s">
        <v>5637</v>
      </c>
      <c r="C4742" t="s">
        <v>5850</v>
      </c>
      <c r="D4742" t="s">
        <v>34</v>
      </c>
      <c r="E4742">
        <v>1</v>
      </c>
      <c r="F4742">
        <v>2</v>
      </c>
      <c r="G4742" t="s">
        <v>8</v>
      </c>
      <c r="H4742">
        <v>1</v>
      </c>
    </row>
    <row r="4743" spans="1:8" x14ac:dyDescent="0.45">
      <c r="A4743" t="s">
        <v>1661</v>
      </c>
      <c r="B4743" t="s">
        <v>5641</v>
      </c>
      <c r="C4743" t="s">
        <v>5854</v>
      </c>
      <c r="D4743" t="s">
        <v>34</v>
      </c>
      <c r="E4743">
        <v>1</v>
      </c>
      <c r="F4743">
        <v>2</v>
      </c>
      <c r="G4743" t="s">
        <v>10</v>
      </c>
      <c r="H4743">
        <v>1</v>
      </c>
    </row>
    <row r="4744" spans="1:8" x14ac:dyDescent="0.45">
      <c r="A4744" t="s">
        <v>1661</v>
      </c>
      <c r="B4744" t="s">
        <v>5641</v>
      </c>
      <c r="C4744" t="s">
        <v>5854</v>
      </c>
      <c r="D4744" t="s">
        <v>34</v>
      </c>
      <c r="E4744">
        <v>1</v>
      </c>
      <c r="F4744">
        <v>2</v>
      </c>
      <c r="G4744" t="s">
        <v>14</v>
      </c>
      <c r="H4744">
        <v>1</v>
      </c>
    </row>
    <row r="4745" spans="1:8" x14ac:dyDescent="0.45">
      <c r="A4745" t="s">
        <v>3463</v>
      </c>
      <c r="B4745" t="s">
        <v>5649</v>
      </c>
      <c r="C4745" t="s">
        <v>5862</v>
      </c>
      <c r="D4745" t="s">
        <v>34</v>
      </c>
      <c r="E4745">
        <v>1</v>
      </c>
      <c r="F4745">
        <v>2</v>
      </c>
      <c r="G4745" t="s">
        <v>8</v>
      </c>
      <c r="H4745">
        <v>1</v>
      </c>
    </row>
    <row r="4746" spans="1:8" x14ac:dyDescent="0.45">
      <c r="A4746" t="s">
        <v>3463</v>
      </c>
      <c r="B4746" t="s">
        <v>5649</v>
      </c>
      <c r="C4746" t="s">
        <v>5862</v>
      </c>
      <c r="D4746" t="s">
        <v>34</v>
      </c>
      <c r="E4746">
        <v>1</v>
      </c>
      <c r="F4746">
        <v>2</v>
      </c>
      <c r="G4746" t="s">
        <v>9</v>
      </c>
      <c r="H4746">
        <v>1</v>
      </c>
    </row>
    <row r="4747" spans="1:8" x14ac:dyDescent="0.45">
      <c r="A4747" t="s">
        <v>5310</v>
      </c>
      <c r="B4747" t="s">
        <v>5644</v>
      </c>
      <c r="C4747" t="s">
        <v>5857</v>
      </c>
      <c r="D4747" t="s">
        <v>34</v>
      </c>
      <c r="E4747">
        <v>1</v>
      </c>
      <c r="F4747">
        <v>2</v>
      </c>
      <c r="G4747" t="s">
        <v>14</v>
      </c>
      <c r="H4747">
        <v>1</v>
      </c>
    </row>
    <row r="4748" spans="1:8" x14ac:dyDescent="0.45">
      <c r="A4748" t="s">
        <v>5310</v>
      </c>
      <c r="B4748" t="s">
        <v>5644</v>
      </c>
      <c r="C4748" t="s">
        <v>5857</v>
      </c>
      <c r="D4748" t="s">
        <v>34</v>
      </c>
      <c r="E4748">
        <v>1</v>
      </c>
      <c r="F4748">
        <v>2</v>
      </c>
      <c r="G4748" t="s">
        <v>8</v>
      </c>
      <c r="H4748">
        <v>1</v>
      </c>
    </row>
    <row r="4749" spans="1:8" x14ac:dyDescent="0.45">
      <c r="A4749" t="s">
        <v>4072</v>
      </c>
      <c r="B4749" t="s">
        <v>5665</v>
      </c>
      <c r="C4749" t="s">
        <v>5878</v>
      </c>
      <c r="D4749" t="s">
        <v>34</v>
      </c>
      <c r="E4749">
        <v>1</v>
      </c>
      <c r="F4749">
        <v>3</v>
      </c>
      <c r="G4749" t="s">
        <v>9</v>
      </c>
      <c r="H4749">
        <v>1</v>
      </c>
    </row>
    <row r="4750" spans="1:8" x14ac:dyDescent="0.45">
      <c r="A4750" t="s">
        <v>4072</v>
      </c>
      <c r="B4750" t="s">
        <v>5665</v>
      </c>
      <c r="C4750" t="s">
        <v>5878</v>
      </c>
      <c r="D4750" t="s">
        <v>34</v>
      </c>
      <c r="E4750">
        <v>1</v>
      </c>
      <c r="F4750">
        <v>3</v>
      </c>
      <c r="G4750" t="s">
        <v>16</v>
      </c>
      <c r="H4750">
        <v>1</v>
      </c>
    </row>
    <row r="4751" spans="1:8" x14ac:dyDescent="0.45">
      <c r="A4751" t="s">
        <v>2468</v>
      </c>
      <c r="B4751" t="s">
        <v>5644</v>
      </c>
      <c r="C4751" t="s">
        <v>5857</v>
      </c>
      <c r="D4751" t="s">
        <v>34</v>
      </c>
      <c r="E4751">
        <v>1</v>
      </c>
      <c r="F4751">
        <v>2</v>
      </c>
      <c r="G4751" t="s">
        <v>9</v>
      </c>
      <c r="H4751">
        <v>1</v>
      </c>
    </row>
    <row r="4752" spans="1:8" x14ac:dyDescent="0.45">
      <c r="A4752" t="s">
        <v>2468</v>
      </c>
      <c r="B4752" t="s">
        <v>5644</v>
      </c>
      <c r="C4752" t="s">
        <v>5857</v>
      </c>
      <c r="D4752" t="s">
        <v>34</v>
      </c>
      <c r="E4752">
        <v>1</v>
      </c>
      <c r="F4752">
        <v>2</v>
      </c>
      <c r="G4752" t="s">
        <v>10</v>
      </c>
      <c r="H4752">
        <v>1</v>
      </c>
    </row>
    <row r="4753" spans="1:8" x14ac:dyDescent="0.45">
      <c r="A4753" t="s">
        <v>2224</v>
      </c>
      <c r="B4753" t="s">
        <v>5638</v>
      </c>
      <c r="C4753" t="s">
        <v>5851</v>
      </c>
      <c r="D4753" t="s">
        <v>40</v>
      </c>
      <c r="E4753">
        <v>1</v>
      </c>
      <c r="F4753">
        <v>3</v>
      </c>
      <c r="G4753" t="s">
        <v>16</v>
      </c>
      <c r="H4753">
        <v>1</v>
      </c>
    </row>
    <row r="4754" spans="1:8" x14ac:dyDescent="0.45">
      <c r="A4754" t="s">
        <v>2224</v>
      </c>
      <c r="B4754" t="s">
        <v>5638</v>
      </c>
      <c r="C4754" t="s">
        <v>5851</v>
      </c>
      <c r="D4754" t="s">
        <v>40</v>
      </c>
      <c r="E4754">
        <v>1</v>
      </c>
      <c r="F4754">
        <v>3</v>
      </c>
      <c r="G4754" t="s">
        <v>9</v>
      </c>
      <c r="H4754">
        <v>1</v>
      </c>
    </row>
    <row r="4755" spans="1:8" x14ac:dyDescent="0.45">
      <c r="A4755" t="s">
        <v>2224</v>
      </c>
      <c r="B4755" t="s">
        <v>5638</v>
      </c>
      <c r="C4755" t="s">
        <v>5851</v>
      </c>
      <c r="D4755" t="s">
        <v>40</v>
      </c>
      <c r="E4755">
        <v>1</v>
      </c>
      <c r="F4755">
        <v>3</v>
      </c>
      <c r="G4755" t="s">
        <v>8</v>
      </c>
      <c r="H4755">
        <v>1</v>
      </c>
    </row>
    <row r="4756" spans="1:8" x14ac:dyDescent="0.45">
      <c r="A4756" t="s">
        <v>925</v>
      </c>
      <c r="B4756" t="s">
        <v>5637</v>
      </c>
      <c r="C4756" t="s">
        <v>5850</v>
      </c>
      <c r="D4756" t="s">
        <v>40</v>
      </c>
      <c r="E4756">
        <v>1</v>
      </c>
      <c r="F4756">
        <v>1</v>
      </c>
      <c r="G4756" t="s">
        <v>8</v>
      </c>
      <c r="H4756">
        <v>1</v>
      </c>
    </row>
    <row r="4757" spans="1:8" x14ac:dyDescent="0.45">
      <c r="A4757" t="s">
        <v>5101</v>
      </c>
      <c r="B4757" t="s">
        <v>5631</v>
      </c>
      <c r="C4757" t="s">
        <v>5844</v>
      </c>
      <c r="D4757" t="s">
        <v>34</v>
      </c>
      <c r="E4757">
        <v>1</v>
      </c>
      <c r="F4757">
        <v>3</v>
      </c>
      <c r="G4757" t="s">
        <v>14</v>
      </c>
      <c r="H4757">
        <v>1</v>
      </c>
    </row>
    <row r="4758" spans="1:8" x14ac:dyDescent="0.45">
      <c r="A4758" t="s">
        <v>5101</v>
      </c>
      <c r="B4758" t="s">
        <v>5631</v>
      </c>
      <c r="C4758" t="s">
        <v>5844</v>
      </c>
      <c r="D4758" t="s">
        <v>34</v>
      </c>
      <c r="E4758">
        <v>1</v>
      </c>
      <c r="F4758">
        <v>3</v>
      </c>
      <c r="G4758" t="s">
        <v>10</v>
      </c>
      <c r="H4758">
        <v>1</v>
      </c>
    </row>
    <row r="4759" spans="1:8" x14ac:dyDescent="0.45">
      <c r="A4759" t="s">
        <v>5101</v>
      </c>
      <c r="B4759" t="s">
        <v>5631</v>
      </c>
      <c r="C4759" t="s">
        <v>5844</v>
      </c>
      <c r="D4759" t="s">
        <v>34</v>
      </c>
      <c r="E4759">
        <v>1</v>
      </c>
      <c r="F4759">
        <v>3</v>
      </c>
      <c r="G4759" t="s">
        <v>8</v>
      </c>
      <c r="H4759">
        <v>1</v>
      </c>
    </row>
    <row r="4760" spans="1:8" x14ac:dyDescent="0.45">
      <c r="A4760" t="s">
        <v>4153</v>
      </c>
      <c r="B4760" t="s">
        <v>5687</v>
      </c>
      <c r="C4760" t="s">
        <v>5900</v>
      </c>
      <c r="D4760" t="s">
        <v>34</v>
      </c>
      <c r="E4760">
        <v>1</v>
      </c>
      <c r="F4760">
        <v>4</v>
      </c>
      <c r="G4760" t="s">
        <v>8</v>
      </c>
      <c r="H4760">
        <v>1</v>
      </c>
    </row>
    <row r="4761" spans="1:8" x14ac:dyDescent="0.45">
      <c r="A4761" t="s">
        <v>4153</v>
      </c>
      <c r="B4761" t="s">
        <v>5687</v>
      </c>
      <c r="C4761" t="s">
        <v>5900</v>
      </c>
      <c r="D4761" t="s">
        <v>34</v>
      </c>
      <c r="E4761">
        <v>1</v>
      </c>
      <c r="F4761">
        <v>4</v>
      </c>
      <c r="G4761" t="s">
        <v>9</v>
      </c>
      <c r="H4761">
        <v>1</v>
      </c>
    </row>
    <row r="4762" spans="1:8" x14ac:dyDescent="0.45">
      <c r="A4762" t="s">
        <v>4153</v>
      </c>
      <c r="B4762" t="s">
        <v>5687</v>
      </c>
      <c r="C4762" t="s">
        <v>5900</v>
      </c>
      <c r="D4762" t="s">
        <v>34</v>
      </c>
      <c r="E4762">
        <v>1</v>
      </c>
      <c r="F4762">
        <v>4</v>
      </c>
      <c r="G4762" t="s">
        <v>10</v>
      </c>
      <c r="H4762">
        <v>1</v>
      </c>
    </row>
    <row r="4763" spans="1:8" x14ac:dyDescent="0.45">
      <c r="A4763" t="s">
        <v>4153</v>
      </c>
      <c r="B4763" t="s">
        <v>5687</v>
      </c>
      <c r="C4763" t="s">
        <v>5900</v>
      </c>
      <c r="D4763" t="s">
        <v>34</v>
      </c>
      <c r="E4763">
        <v>1</v>
      </c>
      <c r="F4763">
        <v>4</v>
      </c>
      <c r="G4763" t="s">
        <v>14</v>
      </c>
      <c r="H4763">
        <v>1</v>
      </c>
    </row>
    <row r="4764" spans="1:8" x14ac:dyDescent="0.45">
      <c r="A4764" t="s">
        <v>2553</v>
      </c>
      <c r="B4764" t="s">
        <v>5644</v>
      </c>
      <c r="C4764" t="s">
        <v>5857</v>
      </c>
      <c r="D4764" t="s">
        <v>34</v>
      </c>
      <c r="E4764">
        <v>1</v>
      </c>
      <c r="F4764">
        <v>2</v>
      </c>
      <c r="G4764" t="s">
        <v>8</v>
      </c>
      <c r="H4764">
        <v>1</v>
      </c>
    </row>
    <row r="4765" spans="1:8" x14ac:dyDescent="0.45">
      <c r="A4765" t="s">
        <v>2553</v>
      </c>
      <c r="B4765" t="s">
        <v>5644</v>
      </c>
      <c r="C4765" t="s">
        <v>5857</v>
      </c>
      <c r="D4765" t="s">
        <v>34</v>
      </c>
      <c r="E4765">
        <v>1</v>
      </c>
      <c r="F4765">
        <v>2</v>
      </c>
      <c r="G4765" t="s">
        <v>10</v>
      </c>
      <c r="H4765">
        <v>1</v>
      </c>
    </row>
    <row r="4766" spans="1:8" x14ac:dyDescent="0.45">
      <c r="A4766" t="s">
        <v>1937</v>
      </c>
      <c r="B4766" t="s">
        <v>5644</v>
      </c>
      <c r="C4766" t="s">
        <v>5857</v>
      </c>
      <c r="D4766" t="s">
        <v>40</v>
      </c>
      <c r="E4766">
        <v>1</v>
      </c>
      <c r="F4766">
        <v>4</v>
      </c>
      <c r="G4766" t="s">
        <v>9</v>
      </c>
      <c r="H4766">
        <v>1</v>
      </c>
    </row>
    <row r="4767" spans="1:8" x14ac:dyDescent="0.45">
      <c r="A4767" t="s">
        <v>1937</v>
      </c>
      <c r="B4767" t="s">
        <v>5644</v>
      </c>
      <c r="C4767" t="s">
        <v>5857</v>
      </c>
      <c r="D4767" t="s">
        <v>40</v>
      </c>
      <c r="E4767">
        <v>1</v>
      </c>
      <c r="F4767">
        <v>4</v>
      </c>
      <c r="G4767" t="s">
        <v>10</v>
      </c>
      <c r="H4767">
        <v>1</v>
      </c>
    </row>
    <row r="4768" spans="1:8" x14ac:dyDescent="0.45">
      <c r="A4768" t="s">
        <v>1937</v>
      </c>
      <c r="B4768" t="s">
        <v>5644</v>
      </c>
      <c r="C4768" t="s">
        <v>5857</v>
      </c>
      <c r="D4768" t="s">
        <v>40</v>
      </c>
      <c r="E4768">
        <v>1</v>
      </c>
      <c r="F4768">
        <v>4</v>
      </c>
      <c r="G4768" t="s">
        <v>16</v>
      </c>
      <c r="H4768">
        <v>1</v>
      </c>
    </row>
    <row r="4769" spans="1:8" x14ac:dyDescent="0.45">
      <c r="A4769" t="s">
        <v>1937</v>
      </c>
      <c r="B4769" t="s">
        <v>5644</v>
      </c>
      <c r="C4769" t="s">
        <v>5857</v>
      </c>
      <c r="D4769" t="s">
        <v>40</v>
      </c>
      <c r="E4769">
        <v>1</v>
      </c>
      <c r="F4769">
        <v>4</v>
      </c>
      <c r="G4769" t="s">
        <v>8</v>
      </c>
      <c r="H4769">
        <v>1</v>
      </c>
    </row>
    <row r="4770" spans="1:8" x14ac:dyDescent="0.45">
      <c r="A4770" t="s">
        <v>3398</v>
      </c>
      <c r="B4770" t="s">
        <v>5638</v>
      </c>
      <c r="C4770" t="s">
        <v>5851</v>
      </c>
      <c r="D4770" t="s">
        <v>40</v>
      </c>
      <c r="E4770">
        <v>1</v>
      </c>
      <c r="F4770">
        <v>1</v>
      </c>
      <c r="G4770" t="s">
        <v>10</v>
      </c>
      <c r="H4770">
        <v>1</v>
      </c>
    </row>
    <row r="4771" spans="1:8" x14ac:dyDescent="0.45">
      <c r="A4771" t="s">
        <v>4494</v>
      </c>
      <c r="B4771" t="s">
        <v>5649</v>
      </c>
      <c r="C4771" t="s">
        <v>5862</v>
      </c>
      <c r="D4771" t="s">
        <v>40</v>
      </c>
      <c r="E4771">
        <v>1</v>
      </c>
      <c r="F4771">
        <v>2</v>
      </c>
      <c r="G4771" t="s">
        <v>10</v>
      </c>
      <c r="H4771">
        <v>1</v>
      </c>
    </row>
    <row r="4772" spans="1:8" x14ac:dyDescent="0.45">
      <c r="A4772" t="s">
        <v>4494</v>
      </c>
      <c r="B4772" t="s">
        <v>5649</v>
      </c>
      <c r="C4772" t="s">
        <v>5862</v>
      </c>
      <c r="D4772" t="s">
        <v>40</v>
      </c>
      <c r="E4772">
        <v>1</v>
      </c>
      <c r="F4772">
        <v>2</v>
      </c>
      <c r="G4772" t="s">
        <v>8</v>
      </c>
      <c r="H4772">
        <v>1</v>
      </c>
    </row>
    <row r="4773" spans="1:8" x14ac:dyDescent="0.45">
      <c r="A4773" t="s">
        <v>1389</v>
      </c>
      <c r="B4773" t="s">
        <v>5631</v>
      </c>
      <c r="C4773" t="s">
        <v>5844</v>
      </c>
      <c r="D4773" t="s">
        <v>34</v>
      </c>
      <c r="E4773">
        <v>1</v>
      </c>
      <c r="F4773">
        <v>3</v>
      </c>
      <c r="G4773" t="s">
        <v>8</v>
      </c>
      <c r="H4773">
        <v>1</v>
      </c>
    </row>
    <row r="4774" spans="1:8" x14ac:dyDescent="0.45">
      <c r="A4774" t="s">
        <v>1389</v>
      </c>
      <c r="B4774" t="s">
        <v>5631</v>
      </c>
      <c r="C4774" t="s">
        <v>5844</v>
      </c>
      <c r="D4774" t="s">
        <v>34</v>
      </c>
      <c r="E4774">
        <v>1</v>
      </c>
      <c r="F4774">
        <v>3</v>
      </c>
      <c r="G4774" t="s">
        <v>9</v>
      </c>
      <c r="H4774">
        <v>1</v>
      </c>
    </row>
    <row r="4775" spans="1:8" x14ac:dyDescent="0.45">
      <c r="A4775" t="s">
        <v>1389</v>
      </c>
      <c r="B4775" t="s">
        <v>5631</v>
      </c>
      <c r="C4775" t="s">
        <v>5844</v>
      </c>
      <c r="D4775" t="s">
        <v>34</v>
      </c>
      <c r="E4775">
        <v>1</v>
      </c>
      <c r="F4775">
        <v>3</v>
      </c>
      <c r="G4775" t="s">
        <v>10</v>
      </c>
      <c r="H4775">
        <v>1</v>
      </c>
    </row>
    <row r="4776" spans="1:8" x14ac:dyDescent="0.45">
      <c r="A4776" t="s">
        <v>1794</v>
      </c>
      <c r="B4776" t="s">
        <v>5670</v>
      </c>
      <c r="C4776" t="s">
        <v>5883</v>
      </c>
      <c r="D4776" t="s">
        <v>34</v>
      </c>
      <c r="E4776">
        <v>1</v>
      </c>
      <c r="F4776">
        <v>3</v>
      </c>
      <c r="G4776" t="s">
        <v>16</v>
      </c>
      <c r="H4776">
        <v>1</v>
      </c>
    </row>
    <row r="4777" spans="1:8" x14ac:dyDescent="0.45">
      <c r="A4777" t="s">
        <v>1794</v>
      </c>
      <c r="B4777" t="s">
        <v>5670</v>
      </c>
      <c r="C4777" t="s">
        <v>5883</v>
      </c>
      <c r="D4777" t="s">
        <v>34</v>
      </c>
      <c r="E4777">
        <v>1</v>
      </c>
      <c r="F4777">
        <v>3</v>
      </c>
      <c r="G4777" t="s">
        <v>10</v>
      </c>
      <c r="H4777">
        <v>1</v>
      </c>
    </row>
    <row r="4778" spans="1:8" x14ac:dyDescent="0.45">
      <c r="A4778" t="s">
        <v>2929</v>
      </c>
      <c r="B4778" t="s">
        <v>5699</v>
      </c>
      <c r="C4778" t="s">
        <v>5912</v>
      </c>
      <c r="D4778" t="s">
        <v>34</v>
      </c>
      <c r="E4778">
        <v>1</v>
      </c>
      <c r="F4778">
        <v>3</v>
      </c>
      <c r="G4778" t="s">
        <v>14</v>
      </c>
      <c r="H4778">
        <v>1</v>
      </c>
    </row>
    <row r="4779" spans="1:8" x14ac:dyDescent="0.45">
      <c r="A4779" t="s">
        <v>2929</v>
      </c>
      <c r="B4779" t="s">
        <v>5699</v>
      </c>
      <c r="C4779" t="s">
        <v>5912</v>
      </c>
      <c r="D4779" t="s">
        <v>34</v>
      </c>
      <c r="E4779">
        <v>1</v>
      </c>
      <c r="F4779">
        <v>3</v>
      </c>
      <c r="G4779" t="s">
        <v>10</v>
      </c>
      <c r="H4779">
        <v>1</v>
      </c>
    </row>
    <row r="4780" spans="1:8" x14ac:dyDescent="0.45">
      <c r="A4780" t="s">
        <v>2929</v>
      </c>
      <c r="B4780" t="s">
        <v>5699</v>
      </c>
      <c r="C4780" t="s">
        <v>5912</v>
      </c>
      <c r="D4780" t="s">
        <v>34</v>
      </c>
      <c r="E4780">
        <v>1</v>
      </c>
      <c r="F4780">
        <v>3</v>
      </c>
      <c r="G4780" t="s">
        <v>8</v>
      </c>
      <c r="H4780">
        <v>1</v>
      </c>
    </row>
    <row r="4781" spans="1:8" x14ac:dyDescent="0.45">
      <c r="A4781" t="s">
        <v>4389</v>
      </c>
      <c r="B4781" t="s">
        <v>5685</v>
      </c>
      <c r="C4781" t="s">
        <v>5898</v>
      </c>
      <c r="D4781" t="s">
        <v>34</v>
      </c>
      <c r="E4781">
        <v>1</v>
      </c>
      <c r="F4781">
        <v>1</v>
      </c>
      <c r="G4781" t="s">
        <v>16</v>
      </c>
      <c r="H4781">
        <v>1</v>
      </c>
    </row>
    <row r="4782" spans="1:8" x14ac:dyDescent="0.45">
      <c r="A4782" t="s">
        <v>346</v>
      </c>
      <c r="B4782" t="s">
        <v>5640</v>
      </c>
      <c r="C4782" t="s">
        <v>5853</v>
      </c>
      <c r="D4782" t="s">
        <v>40</v>
      </c>
      <c r="E4782">
        <v>1</v>
      </c>
      <c r="F4782">
        <v>4</v>
      </c>
      <c r="G4782" t="s">
        <v>16</v>
      </c>
      <c r="H4782">
        <v>1</v>
      </c>
    </row>
    <row r="4783" spans="1:8" x14ac:dyDescent="0.45">
      <c r="A4783" t="s">
        <v>346</v>
      </c>
      <c r="B4783" t="s">
        <v>5640</v>
      </c>
      <c r="C4783" t="s">
        <v>5853</v>
      </c>
      <c r="D4783" t="s">
        <v>40</v>
      </c>
      <c r="E4783">
        <v>1</v>
      </c>
      <c r="F4783">
        <v>4</v>
      </c>
      <c r="G4783" t="s">
        <v>9</v>
      </c>
      <c r="H4783">
        <v>1</v>
      </c>
    </row>
    <row r="4784" spans="1:8" x14ac:dyDescent="0.45">
      <c r="A4784" t="s">
        <v>346</v>
      </c>
      <c r="B4784" t="s">
        <v>5640</v>
      </c>
      <c r="C4784" t="s">
        <v>5853</v>
      </c>
      <c r="D4784" t="s">
        <v>40</v>
      </c>
      <c r="E4784">
        <v>1</v>
      </c>
      <c r="F4784">
        <v>4</v>
      </c>
      <c r="G4784" t="s">
        <v>8</v>
      </c>
      <c r="H4784">
        <v>1</v>
      </c>
    </row>
    <row r="4785" spans="1:8" x14ac:dyDescent="0.45">
      <c r="A4785" t="s">
        <v>3484</v>
      </c>
      <c r="B4785" t="s">
        <v>5641</v>
      </c>
      <c r="C4785" t="s">
        <v>5854</v>
      </c>
      <c r="D4785" t="s">
        <v>133</v>
      </c>
      <c r="E4785">
        <v>1</v>
      </c>
      <c r="F4785">
        <v>3</v>
      </c>
      <c r="G4785" t="s">
        <v>16</v>
      </c>
      <c r="H4785">
        <v>1</v>
      </c>
    </row>
    <row r="4786" spans="1:8" x14ac:dyDescent="0.45">
      <c r="A4786" t="s">
        <v>3484</v>
      </c>
      <c r="B4786" t="s">
        <v>5641</v>
      </c>
      <c r="C4786" t="s">
        <v>5854</v>
      </c>
      <c r="D4786" t="s">
        <v>133</v>
      </c>
      <c r="E4786">
        <v>1</v>
      </c>
      <c r="F4786">
        <v>3</v>
      </c>
      <c r="G4786" t="s">
        <v>10</v>
      </c>
      <c r="H4786">
        <v>1</v>
      </c>
    </row>
    <row r="4787" spans="1:8" x14ac:dyDescent="0.45">
      <c r="A4787" t="s">
        <v>2562</v>
      </c>
      <c r="B4787" t="s">
        <v>5645</v>
      </c>
      <c r="C4787" t="s">
        <v>5858</v>
      </c>
      <c r="D4787" t="s">
        <v>34</v>
      </c>
      <c r="E4787">
        <v>1</v>
      </c>
      <c r="F4787">
        <v>3</v>
      </c>
      <c r="G4787" t="s">
        <v>9</v>
      </c>
      <c r="H4787">
        <v>1</v>
      </c>
    </row>
    <row r="4788" spans="1:8" x14ac:dyDescent="0.45">
      <c r="A4788" t="s">
        <v>2562</v>
      </c>
      <c r="B4788" t="s">
        <v>5645</v>
      </c>
      <c r="C4788" t="s">
        <v>5858</v>
      </c>
      <c r="D4788" t="s">
        <v>34</v>
      </c>
      <c r="E4788">
        <v>1</v>
      </c>
      <c r="F4788">
        <v>3</v>
      </c>
      <c r="G4788" t="s">
        <v>8</v>
      </c>
      <c r="H4788">
        <v>1</v>
      </c>
    </row>
    <row r="4789" spans="1:8" x14ac:dyDescent="0.45">
      <c r="A4789" t="s">
        <v>2562</v>
      </c>
      <c r="B4789" t="s">
        <v>5645</v>
      </c>
      <c r="C4789" t="s">
        <v>5858</v>
      </c>
      <c r="D4789" t="s">
        <v>34</v>
      </c>
      <c r="E4789">
        <v>1</v>
      </c>
      <c r="F4789">
        <v>3</v>
      </c>
      <c r="G4789" t="s">
        <v>16</v>
      </c>
      <c r="H4789">
        <v>1</v>
      </c>
    </row>
    <row r="4790" spans="1:8" x14ac:dyDescent="0.45">
      <c r="A4790" t="s">
        <v>1232</v>
      </c>
      <c r="B4790" t="s">
        <v>5631</v>
      </c>
      <c r="C4790" t="s">
        <v>5844</v>
      </c>
      <c r="D4790" t="s">
        <v>40</v>
      </c>
      <c r="E4790">
        <v>1</v>
      </c>
      <c r="F4790">
        <v>1</v>
      </c>
      <c r="G4790" t="s">
        <v>10</v>
      </c>
      <c r="H4790">
        <v>1</v>
      </c>
    </row>
    <row r="4791" spans="1:8" x14ac:dyDescent="0.45">
      <c r="A4791" t="s">
        <v>5403</v>
      </c>
      <c r="B4791" t="s">
        <v>5631</v>
      </c>
      <c r="C4791" t="s">
        <v>5844</v>
      </c>
      <c r="D4791" t="s">
        <v>34</v>
      </c>
      <c r="E4791">
        <v>1</v>
      </c>
      <c r="F4791">
        <v>4</v>
      </c>
      <c r="G4791" t="s">
        <v>10</v>
      </c>
      <c r="H4791">
        <v>1</v>
      </c>
    </row>
    <row r="4792" spans="1:8" x14ac:dyDescent="0.45">
      <c r="A4792" t="s">
        <v>5403</v>
      </c>
      <c r="B4792" t="s">
        <v>5631</v>
      </c>
      <c r="C4792" t="s">
        <v>5844</v>
      </c>
      <c r="D4792" t="s">
        <v>34</v>
      </c>
      <c r="E4792">
        <v>1</v>
      </c>
      <c r="F4792">
        <v>4</v>
      </c>
      <c r="G4792" t="s">
        <v>9</v>
      </c>
      <c r="H4792">
        <v>1</v>
      </c>
    </row>
    <row r="4793" spans="1:8" x14ac:dyDescent="0.45">
      <c r="A4793" t="s">
        <v>5403</v>
      </c>
      <c r="B4793" t="s">
        <v>5631</v>
      </c>
      <c r="C4793" t="s">
        <v>5844</v>
      </c>
      <c r="D4793" t="s">
        <v>34</v>
      </c>
      <c r="E4793">
        <v>1</v>
      </c>
      <c r="F4793">
        <v>4</v>
      </c>
      <c r="G4793" t="s">
        <v>8</v>
      </c>
      <c r="H4793">
        <v>1</v>
      </c>
    </row>
    <row r="4794" spans="1:8" x14ac:dyDescent="0.45">
      <c r="A4794" t="s">
        <v>5403</v>
      </c>
      <c r="B4794" t="s">
        <v>5631</v>
      </c>
      <c r="C4794" t="s">
        <v>5844</v>
      </c>
      <c r="D4794" t="s">
        <v>34</v>
      </c>
      <c r="E4794">
        <v>1</v>
      </c>
      <c r="F4794">
        <v>4</v>
      </c>
      <c r="G4794" t="s">
        <v>14</v>
      </c>
      <c r="H4794">
        <v>1</v>
      </c>
    </row>
    <row r="4795" spans="1:8" x14ac:dyDescent="0.45">
      <c r="A4795" t="s">
        <v>3118</v>
      </c>
      <c r="B4795" t="s">
        <v>5637</v>
      </c>
      <c r="C4795" t="s">
        <v>5850</v>
      </c>
      <c r="D4795" t="s">
        <v>133</v>
      </c>
      <c r="E4795">
        <v>1</v>
      </c>
      <c r="F4795">
        <v>2</v>
      </c>
      <c r="G4795" t="s">
        <v>16</v>
      </c>
      <c r="H4795">
        <v>1</v>
      </c>
    </row>
    <row r="4796" spans="1:8" x14ac:dyDescent="0.45">
      <c r="A4796" t="s">
        <v>2198</v>
      </c>
      <c r="B4796" t="s">
        <v>5697</v>
      </c>
      <c r="C4796" t="s">
        <v>5910</v>
      </c>
      <c r="D4796" t="s">
        <v>40</v>
      </c>
      <c r="E4796">
        <v>1</v>
      </c>
      <c r="F4796">
        <v>2</v>
      </c>
      <c r="G4796" t="s">
        <v>14</v>
      </c>
      <c r="H4796">
        <v>1</v>
      </c>
    </row>
    <row r="4797" spans="1:8" x14ac:dyDescent="0.45">
      <c r="A4797" t="s">
        <v>2825</v>
      </c>
      <c r="B4797" t="s">
        <v>5641</v>
      </c>
      <c r="C4797" t="s">
        <v>5854</v>
      </c>
      <c r="D4797" t="s">
        <v>34</v>
      </c>
      <c r="E4797">
        <v>1</v>
      </c>
      <c r="F4797">
        <v>2</v>
      </c>
      <c r="G4797" t="s">
        <v>8</v>
      </c>
      <c r="H4797">
        <v>1</v>
      </c>
    </row>
    <row r="4798" spans="1:8" x14ac:dyDescent="0.45">
      <c r="A4798" t="s">
        <v>2825</v>
      </c>
      <c r="B4798" t="s">
        <v>5641</v>
      </c>
      <c r="C4798" t="s">
        <v>5854</v>
      </c>
      <c r="D4798" t="s">
        <v>34</v>
      </c>
      <c r="E4798">
        <v>1</v>
      </c>
      <c r="F4798">
        <v>2</v>
      </c>
      <c r="G4798" t="s">
        <v>10</v>
      </c>
      <c r="H4798">
        <v>1</v>
      </c>
    </row>
    <row r="4799" spans="1:8" x14ac:dyDescent="0.45">
      <c r="A4799" t="s">
        <v>2990</v>
      </c>
      <c r="B4799" t="s">
        <v>5649</v>
      </c>
      <c r="C4799" t="s">
        <v>5862</v>
      </c>
      <c r="D4799" t="s">
        <v>40</v>
      </c>
      <c r="E4799">
        <v>1</v>
      </c>
      <c r="F4799">
        <v>2</v>
      </c>
      <c r="G4799" t="s">
        <v>10</v>
      </c>
      <c r="H4799">
        <v>1</v>
      </c>
    </row>
    <row r="4800" spans="1:8" x14ac:dyDescent="0.45">
      <c r="A4800" t="s">
        <v>2990</v>
      </c>
      <c r="B4800" t="s">
        <v>5649</v>
      </c>
      <c r="C4800" t="s">
        <v>5862</v>
      </c>
      <c r="D4800" t="s">
        <v>40</v>
      </c>
      <c r="E4800">
        <v>1</v>
      </c>
      <c r="F4800">
        <v>2</v>
      </c>
      <c r="G4800" t="s">
        <v>8</v>
      </c>
      <c r="H4800">
        <v>1</v>
      </c>
    </row>
    <row r="4801" spans="1:8" x14ac:dyDescent="0.45">
      <c r="A4801" t="s">
        <v>4018</v>
      </c>
      <c r="B4801" t="s">
        <v>5714</v>
      </c>
      <c r="C4801" t="s">
        <v>5927</v>
      </c>
      <c r="D4801" t="s">
        <v>40</v>
      </c>
      <c r="E4801">
        <v>1</v>
      </c>
      <c r="F4801">
        <v>3</v>
      </c>
      <c r="G4801" t="s">
        <v>8</v>
      </c>
      <c r="H4801">
        <v>1</v>
      </c>
    </row>
    <row r="4802" spans="1:8" x14ac:dyDescent="0.45">
      <c r="A4802" t="s">
        <v>4018</v>
      </c>
      <c r="B4802" t="s">
        <v>5714</v>
      </c>
      <c r="C4802" t="s">
        <v>5927</v>
      </c>
      <c r="D4802" t="s">
        <v>40</v>
      </c>
      <c r="E4802">
        <v>1</v>
      </c>
      <c r="F4802">
        <v>3</v>
      </c>
      <c r="G4802" t="s">
        <v>9</v>
      </c>
      <c r="H4802">
        <v>1</v>
      </c>
    </row>
    <row r="4803" spans="1:8" x14ac:dyDescent="0.45">
      <c r="A4803" t="s">
        <v>4018</v>
      </c>
      <c r="B4803" t="s">
        <v>5714</v>
      </c>
      <c r="C4803" t="s">
        <v>5927</v>
      </c>
      <c r="D4803" t="s">
        <v>40</v>
      </c>
      <c r="E4803">
        <v>1</v>
      </c>
      <c r="F4803">
        <v>3</v>
      </c>
      <c r="G4803" t="s">
        <v>14</v>
      </c>
      <c r="H4803">
        <v>1</v>
      </c>
    </row>
    <row r="4804" spans="1:8" x14ac:dyDescent="0.45">
      <c r="A4804" t="s">
        <v>2575</v>
      </c>
      <c r="B4804" t="s">
        <v>5641</v>
      </c>
      <c r="C4804" t="s">
        <v>5854</v>
      </c>
      <c r="D4804" t="s">
        <v>34</v>
      </c>
      <c r="E4804">
        <v>1</v>
      </c>
      <c r="F4804">
        <v>1</v>
      </c>
      <c r="G4804" t="s">
        <v>9</v>
      </c>
      <c r="H4804">
        <v>1</v>
      </c>
    </row>
    <row r="4805" spans="1:8" x14ac:dyDescent="0.45">
      <c r="A4805" t="s">
        <v>1089</v>
      </c>
      <c r="B4805" t="s">
        <v>5631</v>
      </c>
      <c r="C4805" t="s">
        <v>5844</v>
      </c>
      <c r="D4805" t="s">
        <v>34</v>
      </c>
      <c r="E4805">
        <v>1</v>
      </c>
      <c r="F4805">
        <v>2</v>
      </c>
      <c r="G4805" t="s">
        <v>8</v>
      </c>
      <c r="H4805">
        <v>1</v>
      </c>
    </row>
    <row r="4806" spans="1:8" x14ac:dyDescent="0.45">
      <c r="A4806" t="s">
        <v>1089</v>
      </c>
      <c r="B4806" t="s">
        <v>5631</v>
      </c>
      <c r="C4806" t="s">
        <v>5844</v>
      </c>
      <c r="D4806" t="s">
        <v>34</v>
      </c>
      <c r="E4806">
        <v>1</v>
      </c>
      <c r="F4806">
        <v>2</v>
      </c>
      <c r="G4806" t="s">
        <v>10</v>
      </c>
      <c r="H4806">
        <v>1</v>
      </c>
    </row>
    <row r="4807" spans="1:8" x14ac:dyDescent="0.45">
      <c r="A4807" t="s">
        <v>4781</v>
      </c>
      <c r="B4807" t="s">
        <v>5631</v>
      </c>
      <c r="C4807" t="s">
        <v>5844</v>
      </c>
      <c r="D4807" t="s">
        <v>40</v>
      </c>
      <c r="E4807">
        <v>1</v>
      </c>
      <c r="F4807">
        <v>3</v>
      </c>
      <c r="G4807" t="s">
        <v>14</v>
      </c>
      <c r="H4807">
        <v>1</v>
      </c>
    </row>
    <row r="4808" spans="1:8" x14ac:dyDescent="0.45">
      <c r="A4808" t="s">
        <v>4781</v>
      </c>
      <c r="B4808" t="s">
        <v>5631</v>
      </c>
      <c r="C4808" t="s">
        <v>5844</v>
      </c>
      <c r="D4808" t="s">
        <v>40</v>
      </c>
      <c r="E4808">
        <v>1</v>
      </c>
      <c r="F4808">
        <v>3</v>
      </c>
      <c r="G4808" t="s">
        <v>10</v>
      </c>
      <c r="H4808">
        <v>1</v>
      </c>
    </row>
    <row r="4809" spans="1:8" x14ac:dyDescent="0.45">
      <c r="A4809" t="s">
        <v>4781</v>
      </c>
      <c r="B4809" t="s">
        <v>5631</v>
      </c>
      <c r="C4809" t="s">
        <v>5844</v>
      </c>
      <c r="D4809" t="s">
        <v>40</v>
      </c>
      <c r="E4809">
        <v>1</v>
      </c>
      <c r="F4809">
        <v>3</v>
      </c>
      <c r="G4809" t="s">
        <v>8</v>
      </c>
      <c r="H4809">
        <v>1</v>
      </c>
    </row>
    <row r="4810" spans="1:8" x14ac:dyDescent="0.45">
      <c r="A4810" t="s">
        <v>2983</v>
      </c>
      <c r="B4810" t="s">
        <v>5744</v>
      </c>
      <c r="C4810" t="s">
        <v>5957</v>
      </c>
      <c r="D4810" t="s">
        <v>40</v>
      </c>
      <c r="E4810">
        <v>1</v>
      </c>
      <c r="F4810">
        <v>3</v>
      </c>
      <c r="G4810" t="s">
        <v>9</v>
      </c>
      <c r="H4810">
        <v>1</v>
      </c>
    </row>
    <row r="4811" spans="1:8" x14ac:dyDescent="0.45">
      <c r="A4811" t="s">
        <v>2983</v>
      </c>
      <c r="B4811" t="s">
        <v>5744</v>
      </c>
      <c r="C4811" t="s">
        <v>5957</v>
      </c>
      <c r="D4811" t="s">
        <v>40</v>
      </c>
      <c r="E4811">
        <v>1</v>
      </c>
      <c r="F4811">
        <v>3</v>
      </c>
      <c r="G4811" t="s">
        <v>10</v>
      </c>
      <c r="H4811">
        <v>1</v>
      </c>
    </row>
    <row r="4812" spans="1:8" x14ac:dyDescent="0.45">
      <c r="A4812" t="s">
        <v>2983</v>
      </c>
      <c r="B4812" t="s">
        <v>5744</v>
      </c>
      <c r="C4812" t="s">
        <v>5957</v>
      </c>
      <c r="D4812" t="s">
        <v>40</v>
      </c>
      <c r="E4812">
        <v>1</v>
      </c>
      <c r="F4812">
        <v>3</v>
      </c>
      <c r="G4812" t="s">
        <v>14</v>
      </c>
      <c r="H4812">
        <v>1</v>
      </c>
    </row>
    <row r="4813" spans="1:8" x14ac:dyDescent="0.45">
      <c r="A4813" t="s">
        <v>2226</v>
      </c>
      <c r="B4813" t="s">
        <v>5644</v>
      </c>
      <c r="C4813" t="s">
        <v>5857</v>
      </c>
      <c r="D4813" t="s">
        <v>34</v>
      </c>
      <c r="E4813">
        <v>1</v>
      </c>
      <c r="F4813">
        <v>1</v>
      </c>
      <c r="G4813" t="s">
        <v>9</v>
      </c>
      <c r="H4813">
        <v>1</v>
      </c>
    </row>
    <row r="4814" spans="1:8" x14ac:dyDescent="0.45">
      <c r="A4814" t="s">
        <v>753</v>
      </c>
      <c r="B4814" t="s">
        <v>5644</v>
      </c>
      <c r="C4814" t="s">
        <v>5857</v>
      </c>
      <c r="D4814" t="s">
        <v>40</v>
      </c>
      <c r="E4814">
        <v>1</v>
      </c>
      <c r="F4814">
        <v>3</v>
      </c>
      <c r="G4814" t="s">
        <v>10</v>
      </c>
      <c r="H4814">
        <v>1</v>
      </c>
    </row>
    <row r="4815" spans="1:8" x14ac:dyDescent="0.45">
      <c r="A4815" t="s">
        <v>753</v>
      </c>
      <c r="B4815" t="s">
        <v>5644</v>
      </c>
      <c r="C4815" t="s">
        <v>5857</v>
      </c>
      <c r="D4815" t="s">
        <v>40</v>
      </c>
      <c r="E4815">
        <v>1</v>
      </c>
      <c r="F4815">
        <v>3</v>
      </c>
      <c r="G4815" t="s">
        <v>8</v>
      </c>
      <c r="H4815">
        <v>1</v>
      </c>
    </row>
    <row r="4816" spans="1:8" x14ac:dyDescent="0.45">
      <c r="A4816" t="s">
        <v>753</v>
      </c>
      <c r="B4816" t="s">
        <v>5644</v>
      </c>
      <c r="C4816" t="s">
        <v>5857</v>
      </c>
      <c r="D4816" t="s">
        <v>40</v>
      </c>
      <c r="E4816">
        <v>1</v>
      </c>
      <c r="F4816">
        <v>3</v>
      </c>
      <c r="G4816" t="s">
        <v>9</v>
      </c>
      <c r="H4816">
        <v>1</v>
      </c>
    </row>
    <row r="4817" spans="1:8" x14ac:dyDescent="0.45">
      <c r="A4817" t="s">
        <v>981</v>
      </c>
      <c r="B4817" t="s">
        <v>5722</v>
      </c>
      <c r="C4817" t="s">
        <v>5935</v>
      </c>
      <c r="D4817" t="s">
        <v>40</v>
      </c>
      <c r="E4817">
        <v>1</v>
      </c>
      <c r="F4817">
        <v>3</v>
      </c>
      <c r="G4817" t="s">
        <v>8</v>
      </c>
      <c r="H4817">
        <v>1</v>
      </c>
    </row>
    <row r="4818" spans="1:8" x14ac:dyDescent="0.45">
      <c r="A4818" t="s">
        <v>981</v>
      </c>
      <c r="B4818" t="s">
        <v>5722</v>
      </c>
      <c r="C4818" t="s">
        <v>5935</v>
      </c>
      <c r="D4818" t="s">
        <v>40</v>
      </c>
      <c r="E4818">
        <v>1</v>
      </c>
      <c r="F4818">
        <v>3</v>
      </c>
      <c r="G4818" t="s">
        <v>16</v>
      </c>
      <c r="H4818">
        <v>1</v>
      </c>
    </row>
    <row r="4819" spans="1:8" x14ac:dyDescent="0.45">
      <c r="A4819" t="s">
        <v>981</v>
      </c>
      <c r="B4819" t="s">
        <v>5722</v>
      </c>
      <c r="C4819" t="s">
        <v>5935</v>
      </c>
      <c r="D4819" t="s">
        <v>40</v>
      </c>
      <c r="E4819">
        <v>1</v>
      </c>
      <c r="F4819">
        <v>3</v>
      </c>
      <c r="G4819" t="s">
        <v>14</v>
      </c>
      <c r="H4819">
        <v>1</v>
      </c>
    </row>
    <row r="4820" spans="1:8" x14ac:dyDescent="0.45">
      <c r="A4820" t="s">
        <v>1917</v>
      </c>
      <c r="B4820" t="s">
        <v>5810</v>
      </c>
      <c r="C4820" t="s">
        <v>6023</v>
      </c>
      <c r="D4820" t="s">
        <v>40</v>
      </c>
      <c r="E4820">
        <v>1</v>
      </c>
      <c r="F4820">
        <v>2</v>
      </c>
      <c r="G4820" t="s">
        <v>9</v>
      </c>
      <c r="H4820">
        <v>1</v>
      </c>
    </row>
    <row r="4821" spans="1:8" x14ac:dyDescent="0.45">
      <c r="A4821" t="s">
        <v>1917</v>
      </c>
      <c r="B4821" t="s">
        <v>5810</v>
      </c>
      <c r="C4821" t="s">
        <v>6023</v>
      </c>
      <c r="D4821" t="s">
        <v>40</v>
      </c>
      <c r="E4821">
        <v>1</v>
      </c>
      <c r="F4821">
        <v>2</v>
      </c>
      <c r="G4821" t="s">
        <v>10</v>
      </c>
      <c r="H4821">
        <v>1</v>
      </c>
    </row>
    <row r="4822" spans="1:8" x14ac:dyDescent="0.45">
      <c r="A4822" t="s">
        <v>3201</v>
      </c>
      <c r="B4822" t="s">
        <v>5627</v>
      </c>
      <c r="C4822" t="s">
        <v>5840</v>
      </c>
      <c r="D4822" t="s">
        <v>34</v>
      </c>
      <c r="E4822">
        <v>1</v>
      </c>
      <c r="F4822">
        <v>4</v>
      </c>
      <c r="G4822" t="s">
        <v>8</v>
      </c>
      <c r="H4822">
        <v>1</v>
      </c>
    </row>
    <row r="4823" spans="1:8" x14ac:dyDescent="0.45">
      <c r="A4823" t="s">
        <v>3201</v>
      </c>
      <c r="B4823" t="s">
        <v>5627</v>
      </c>
      <c r="C4823" t="s">
        <v>5840</v>
      </c>
      <c r="D4823" t="s">
        <v>34</v>
      </c>
      <c r="E4823">
        <v>1</v>
      </c>
      <c r="F4823">
        <v>4</v>
      </c>
      <c r="G4823" t="s">
        <v>16</v>
      </c>
      <c r="H4823">
        <v>1</v>
      </c>
    </row>
    <row r="4824" spans="1:8" x14ac:dyDescent="0.45">
      <c r="A4824" t="s">
        <v>3201</v>
      </c>
      <c r="B4824" t="s">
        <v>5627</v>
      </c>
      <c r="C4824" t="s">
        <v>5840</v>
      </c>
      <c r="D4824" t="s">
        <v>34</v>
      </c>
      <c r="E4824">
        <v>1</v>
      </c>
      <c r="F4824">
        <v>4</v>
      </c>
      <c r="G4824" t="s">
        <v>10</v>
      </c>
      <c r="H4824">
        <v>1</v>
      </c>
    </row>
    <row r="4825" spans="1:8" x14ac:dyDescent="0.45">
      <c r="A4825" t="s">
        <v>4489</v>
      </c>
      <c r="B4825" t="s">
        <v>5670</v>
      </c>
      <c r="C4825" t="s">
        <v>5883</v>
      </c>
      <c r="D4825" t="s">
        <v>34</v>
      </c>
      <c r="E4825">
        <v>1</v>
      </c>
      <c r="F4825">
        <v>1</v>
      </c>
      <c r="G4825" t="s">
        <v>10</v>
      </c>
      <c r="H4825">
        <v>1</v>
      </c>
    </row>
    <row r="4826" spans="1:8" x14ac:dyDescent="0.45">
      <c r="A4826" t="s">
        <v>1339</v>
      </c>
      <c r="B4826" t="s">
        <v>5667</v>
      </c>
      <c r="C4826" t="s">
        <v>5880</v>
      </c>
      <c r="D4826" t="s">
        <v>40</v>
      </c>
      <c r="E4826">
        <v>1</v>
      </c>
      <c r="F4826">
        <v>1</v>
      </c>
      <c r="G4826" t="s">
        <v>10</v>
      </c>
      <c r="H4826">
        <v>1</v>
      </c>
    </row>
    <row r="4827" spans="1:8" x14ac:dyDescent="0.45">
      <c r="A4827" t="s">
        <v>2306</v>
      </c>
      <c r="B4827" t="s">
        <v>5670</v>
      </c>
      <c r="C4827" t="s">
        <v>5883</v>
      </c>
      <c r="D4827" t="s">
        <v>34</v>
      </c>
      <c r="E4827">
        <v>1</v>
      </c>
      <c r="F4827">
        <v>3</v>
      </c>
      <c r="G4827" t="s">
        <v>9</v>
      </c>
      <c r="H4827">
        <v>1</v>
      </c>
    </row>
    <row r="4828" spans="1:8" x14ac:dyDescent="0.45">
      <c r="A4828" t="s">
        <v>2306</v>
      </c>
      <c r="B4828" t="s">
        <v>5670</v>
      </c>
      <c r="C4828" t="s">
        <v>5883</v>
      </c>
      <c r="D4828" t="s">
        <v>34</v>
      </c>
      <c r="E4828">
        <v>1</v>
      </c>
      <c r="F4828">
        <v>3</v>
      </c>
      <c r="G4828" t="s">
        <v>14</v>
      </c>
      <c r="H4828">
        <v>1</v>
      </c>
    </row>
    <row r="4829" spans="1:8" x14ac:dyDescent="0.45">
      <c r="A4829" t="s">
        <v>2306</v>
      </c>
      <c r="B4829" t="s">
        <v>5670</v>
      </c>
      <c r="C4829" t="s">
        <v>5883</v>
      </c>
      <c r="D4829" t="s">
        <v>34</v>
      </c>
      <c r="E4829">
        <v>1</v>
      </c>
      <c r="F4829">
        <v>3</v>
      </c>
      <c r="G4829" t="s">
        <v>10</v>
      </c>
      <c r="H4829">
        <v>1</v>
      </c>
    </row>
    <row r="4830" spans="1:8" x14ac:dyDescent="0.45">
      <c r="A4830" t="s">
        <v>4247</v>
      </c>
      <c r="B4830" t="s">
        <v>5658</v>
      </c>
      <c r="C4830" t="s">
        <v>5871</v>
      </c>
      <c r="D4830" t="s">
        <v>34</v>
      </c>
      <c r="E4830">
        <v>1</v>
      </c>
      <c r="F4830">
        <v>2</v>
      </c>
      <c r="G4830" t="s">
        <v>10</v>
      </c>
      <c r="H4830">
        <v>1</v>
      </c>
    </row>
    <row r="4831" spans="1:8" x14ac:dyDescent="0.45">
      <c r="A4831" t="s">
        <v>5505</v>
      </c>
      <c r="B4831" t="s">
        <v>5623</v>
      </c>
      <c r="C4831" t="s">
        <v>5836</v>
      </c>
      <c r="D4831" t="s">
        <v>40</v>
      </c>
      <c r="E4831">
        <v>1</v>
      </c>
      <c r="F4831">
        <v>3</v>
      </c>
      <c r="G4831" t="s">
        <v>8</v>
      </c>
      <c r="H4831">
        <v>1</v>
      </c>
    </row>
    <row r="4832" spans="1:8" x14ac:dyDescent="0.45">
      <c r="A4832" t="s">
        <v>5505</v>
      </c>
      <c r="B4832" t="s">
        <v>5623</v>
      </c>
      <c r="C4832" t="s">
        <v>5836</v>
      </c>
      <c r="D4832" t="s">
        <v>40</v>
      </c>
      <c r="E4832">
        <v>1</v>
      </c>
      <c r="F4832">
        <v>3</v>
      </c>
      <c r="G4832" t="s">
        <v>10</v>
      </c>
      <c r="H4832">
        <v>1</v>
      </c>
    </row>
    <row r="4833" spans="1:8" x14ac:dyDescent="0.45">
      <c r="A4833" t="s">
        <v>1559</v>
      </c>
      <c r="B4833" t="s">
        <v>5759</v>
      </c>
      <c r="C4833" t="s">
        <v>5972</v>
      </c>
      <c r="D4833" t="s">
        <v>40</v>
      </c>
      <c r="E4833">
        <v>1</v>
      </c>
      <c r="F4833">
        <v>4</v>
      </c>
      <c r="G4833" t="s">
        <v>8</v>
      </c>
      <c r="H4833">
        <v>1</v>
      </c>
    </row>
    <row r="4834" spans="1:8" x14ac:dyDescent="0.45">
      <c r="A4834" t="s">
        <v>1559</v>
      </c>
      <c r="B4834" t="s">
        <v>5759</v>
      </c>
      <c r="C4834" t="s">
        <v>5972</v>
      </c>
      <c r="D4834" t="s">
        <v>40</v>
      </c>
      <c r="E4834">
        <v>1</v>
      </c>
      <c r="F4834">
        <v>4</v>
      </c>
      <c r="G4834" t="s">
        <v>14</v>
      </c>
      <c r="H4834">
        <v>1</v>
      </c>
    </row>
    <row r="4835" spans="1:8" x14ac:dyDescent="0.45">
      <c r="A4835" t="s">
        <v>1559</v>
      </c>
      <c r="B4835" t="s">
        <v>5759</v>
      </c>
      <c r="C4835" t="s">
        <v>5972</v>
      </c>
      <c r="D4835" t="s">
        <v>40</v>
      </c>
      <c r="E4835">
        <v>1</v>
      </c>
      <c r="F4835">
        <v>4</v>
      </c>
      <c r="G4835" t="s">
        <v>10</v>
      </c>
      <c r="H4835">
        <v>1</v>
      </c>
    </row>
    <row r="4836" spans="1:8" x14ac:dyDescent="0.45">
      <c r="A4836" t="s">
        <v>429</v>
      </c>
      <c r="B4836" t="s">
        <v>5624</v>
      </c>
      <c r="C4836" t="s">
        <v>5837</v>
      </c>
      <c r="D4836" t="s">
        <v>34</v>
      </c>
      <c r="E4836">
        <v>1</v>
      </c>
      <c r="F4836">
        <v>4</v>
      </c>
      <c r="G4836" t="s">
        <v>8</v>
      </c>
      <c r="H4836">
        <v>1</v>
      </c>
    </row>
    <row r="4837" spans="1:8" x14ac:dyDescent="0.45">
      <c r="A4837" t="s">
        <v>429</v>
      </c>
      <c r="B4837" t="s">
        <v>5624</v>
      </c>
      <c r="C4837" t="s">
        <v>5837</v>
      </c>
      <c r="D4837" t="s">
        <v>34</v>
      </c>
      <c r="E4837">
        <v>1</v>
      </c>
      <c r="F4837">
        <v>4</v>
      </c>
      <c r="G4837" t="s">
        <v>9</v>
      </c>
      <c r="H4837">
        <v>1</v>
      </c>
    </row>
    <row r="4838" spans="1:8" x14ac:dyDescent="0.45">
      <c r="A4838" t="s">
        <v>429</v>
      </c>
      <c r="B4838" t="s">
        <v>5624</v>
      </c>
      <c r="C4838" t="s">
        <v>5837</v>
      </c>
      <c r="D4838" t="s">
        <v>34</v>
      </c>
      <c r="E4838">
        <v>1</v>
      </c>
      <c r="F4838">
        <v>4</v>
      </c>
      <c r="G4838" t="s">
        <v>10</v>
      </c>
      <c r="H4838">
        <v>1</v>
      </c>
    </row>
    <row r="4839" spans="1:8" x14ac:dyDescent="0.45">
      <c r="A4839" t="s">
        <v>1026</v>
      </c>
      <c r="B4839" t="s">
        <v>5631</v>
      </c>
      <c r="C4839" t="s">
        <v>5844</v>
      </c>
      <c r="D4839" t="s">
        <v>40</v>
      </c>
      <c r="E4839">
        <v>1</v>
      </c>
      <c r="F4839">
        <v>2</v>
      </c>
      <c r="G4839" t="s">
        <v>10</v>
      </c>
      <c r="H4839">
        <v>1</v>
      </c>
    </row>
    <row r="4840" spans="1:8" x14ac:dyDescent="0.45">
      <c r="A4840" t="s">
        <v>1026</v>
      </c>
      <c r="B4840" t="s">
        <v>5631</v>
      </c>
      <c r="C4840" t="s">
        <v>5844</v>
      </c>
      <c r="D4840" t="s">
        <v>40</v>
      </c>
      <c r="E4840">
        <v>1</v>
      </c>
      <c r="F4840">
        <v>2</v>
      </c>
      <c r="G4840" t="s">
        <v>8</v>
      </c>
      <c r="H4840">
        <v>1</v>
      </c>
    </row>
    <row r="4841" spans="1:8" x14ac:dyDescent="0.45">
      <c r="A4841" t="s">
        <v>5038</v>
      </c>
      <c r="B4841" t="s">
        <v>5651</v>
      </c>
      <c r="C4841" t="s">
        <v>5864</v>
      </c>
      <c r="D4841" t="s">
        <v>34</v>
      </c>
      <c r="E4841">
        <v>1</v>
      </c>
      <c r="F4841">
        <v>1</v>
      </c>
      <c r="G4841" t="s">
        <v>9</v>
      </c>
      <c r="H4841">
        <v>1</v>
      </c>
    </row>
    <row r="4842" spans="1:8" x14ac:dyDescent="0.45">
      <c r="A4842" t="s">
        <v>3243</v>
      </c>
      <c r="B4842" t="s">
        <v>5657</v>
      </c>
      <c r="C4842" t="s">
        <v>5870</v>
      </c>
      <c r="D4842" t="s">
        <v>40</v>
      </c>
      <c r="E4842">
        <v>1</v>
      </c>
      <c r="F4842">
        <v>3</v>
      </c>
      <c r="G4842" t="s">
        <v>10</v>
      </c>
      <c r="H4842">
        <v>1</v>
      </c>
    </row>
    <row r="4843" spans="1:8" x14ac:dyDescent="0.45">
      <c r="A4843" t="s">
        <v>3243</v>
      </c>
      <c r="B4843" t="s">
        <v>5657</v>
      </c>
      <c r="C4843" t="s">
        <v>5870</v>
      </c>
      <c r="D4843" t="s">
        <v>40</v>
      </c>
      <c r="E4843">
        <v>1</v>
      </c>
      <c r="F4843">
        <v>3</v>
      </c>
      <c r="G4843" t="s">
        <v>16</v>
      </c>
      <c r="H4843">
        <v>1</v>
      </c>
    </row>
    <row r="4844" spans="1:8" x14ac:dyDescent="0.45">
      <c r="A4844" t="s">
        <v>2168</v>
      </c>
      <c r="B4844" t="s">
        <v>5714</v>
      </c>
      <c r="C4844" t="s">
        <v>5927</v>
      </c>
      <c r="D4844" t="s">
        <v>34</v>
      </c>
      <c r="E4844">
        <v>1</v>
      </c>
      <c r="F4844">
        <v>2</v>
      </c>
      <c r="G4844" t="s">
        <v>10</v>
      </c>
      <c r="H4844">
        <v>1</v>
      </c>
    </row>
    <row r="4845" spans="1:8" x14ac:dyDescent="0.45">
      <c r="A4845" t="s">
        <v>2168</v>
      </c>
      <c r="B4845" t="s">
        <v>5714</v>
      </c>
      <c r="C4845" t="s">
        <v>5927</v>
      </c>
      <c r="D4845" t="s">
        <v>34</v>
      </c>
      <c r="E4845">
        <v>1</v>
      </c>
      <c r="F4845">
        <v>2</v>
      </c>
      <c r="G4845" t="s">
        <v>16</v>
      </c>
      <c r="H4845">
        <v>1</v>
      </c>
    </row>
    <row r="4846" spans="1:8" x14ac:dyDescent="0.45">
      <c r="A4846" t="s">
        <v>693</v>
      </c>
      <c r="B4846" t="s">
        <v>5692</v>
      </c>
      <c r="C4846" t="s">
        <v>5905</v>
      </c>
      <c r="D4846" t="s">
        <v>34</v>
      </c>
      <c r="E4846">
        <v>1</v>
      </c>
      <c r="F4846">
        <v>1</v>
      </c>
      <c r="G4846" t="s">
        <v>9</v>
      </c>
      <c r="H4846">
        <v>1</v>
      </c>
    </row>
    <row r="4847" spans="1:8" x14ac:dyDescent="0.45">
      <c r="A4847" t="s">
        <v>4716</v>
      </c>
      <c r="B4847" t="s">
        <v>5633</v>
      </c>
      <c r="C4847" t="s">
        <v>5846</v>
      </c>
      <c r="D4847" t="s">
        <v>40</v>
      </c>
      <c r="E4847">
        <v>1</v>
      </c>
      <c r="F4847">
        <v>1</v>
      </c>
      <c r="G4847" t="s">
        <v>16</v>
      </c>
      <c r="H4847">
        <v>1</v>
      </c>
    </row>
    <row r="4848" spans="1:8" x14ac:dyDescent="0.45">
      <c r="A4848" t="s">
        <v>2068</v>
      </c>
      <c r="B4848" t="s">
        <v>5631</v>
      </c>
      <c r="C4848" t="s">
        <v>5844</v>
      </c>
      <c r="D4848" t="s">
        <v>40</v>
      </c>
      <c r="E4848">
        <v>1</v>
      </c>
      <c r="F4848">
        <v>3</v>
      </c>
      <c r="G4848" t="s">
        <v>8</v>
      </c>
      <c r="H4848">
        <v>1</v>
      </c>
    </row>
    <row r="4849" spans="1:8" x14ac:dyDescent="0.45">
      <c r="A4849" t="s">
        <v>2068</v>
      </c>
      <c r="B4849" t="s">
        <v>5631</v>
      </c>
      <c r="C4849" t="s">
        <v>5844</v>
      </c>
      <c r="D4849" t="s">
        <v>40</v>
      </c>
      <c r="E4849">
        <v>1</v>
      </c>
      <c r="F4849">
        <v>3</v>
      </c>
      <c r="G4849" t="s">
        <v>10</v>
      </c>
      <c r="H4849">
        <v>1</v>
      </c>
    </row>
    <row r="4850" spans="1:8" x14ac:dyDescent="0.45">
      <c r="A4850" t="s">
        <v>2068</v>
      </c>
      <c r="B4850" t="s">
        <v>5631</v>
      </c>
      <c r="C4850" t="s">
        <v>5844</v>
      </c>
      <c r="D4850" t="s">
        <v>40</v>
      </c>
      <c r="E4850">
        <v>1</v>
      </c>
      <c r="F4850">
        <v>3</v>
      </c>
      <c r="G4850" t="s">
        <v>9</v>
      </c>
      <c r="H4850">
        <v>1</v>
      </c>
    </row>
    <row r="4851" spans="1:8" x14ac:dyDescent="0.45">
      <c r="A4851" t="s">
        <v>3341</v>
      </c>
      <c r="B4851" t="s">
        <v>5670</v>
      </c>
      <c r="C4851" t="s">
        <v>5883</v>
      </c>
      <c r="D4851" t="s">
        <v>40</v>
      </c>
      <c r="E4851">
        <v>1</v>
      </c>
      <c r="F4851">
        <v>2</v>
      </c>
      <c r="G4851" t="s">
        <v>8</v>
      </c>
      <c r="H4851">
        <v>1</v>
      </c>
    </row>
    <row r="4852" spans="1:8" x14ac:dyDescent="0.45">
      <c r="A4852" t="s">
        <v>3341</v>
      </c>
      <c r="B4852" t="s">
        <v>5670</v>
      </c>
      <c r="C4852" t="s">
        <v>5883</v>
      </c>
      <c r="D4852" t="s">
        <v>40</v>
      </c>
      <c r="E4852">
        <v>1</v>
      </c>
      <c r="F4852">
        <v>2</v>
      </c>
      <c r="G4852" t="s">
        <v>9</v>
      </c>
      <c r="H4852">
        <v>1</v>
      </c>
    </row>
    <row r="4853" spans="1:8" x14ac:dyDescent="0.45">
      <c r="A4853" t="s">
        <v>4277</v>
      </c>
      <c r="B4853" t="s">
        <v>5641</v>
      </c>
      <c r="C4853" t="s">
        <v>5854</v>
      </c>
      <c r="D4853" t="s">
        <v>40</v>
      </c>
      <c r="E4853">
        <v>1</v>
      </c>
      <c r="F4853">
        <v>3</v>
      </c>
      <c r="G4853" t="s">
        <v>8</v>
      </c>
      <c r="H4853">
        <v>1</v>
      </c>
    </row>
    <row r="4854" spans="1:8" x14ac:dyDescent="0.45">
      <c r="A4854" t="s">
        <v>4277</v>
      </c>
      <c r="B4854" t="s">
        <v>5641</v>
      </c>
      <c r="C4854" t="s">
        <v>5854</v>
      </c>
      <c r="D4854" t="s">
        <v>40</v>
      </c>
      <c r="E4854">
        <v>1</v>
      </c>
      <c r="F4854">
        <v>3</v>
      </c>
      <c r="G4854" t="s">
        <v>16</v>
      </c>
      <c r="H4854">
        <v>1</v>
      </c>
    </row>
    <row r="4855" spans="1:8" x14ac:dyDescent="0.45">
      <c r="A4855" t="s">
        <v>4277</v>
      </c>
      <c r="B4855" t="s">
        <v>5641</v>
      </c>
      <c r="C4855" t="s">
        <v>5854</v>
      </c>
      <c r="D4855" t="s">
        <v>40</v>
      </c>
      <c r="E4855">
        <v>1</v>
      </c>
      <c r="F4855">
        <v>3</v>
      </c>
      <c r="G4855" t="s">
        <v>10</v>
      </c>
      <c r="H4855">
        <v>1</v>
      </c>
    </row>
    <row r="4856" spans="1:8" x14ac:dyDescent="0.45">
      <c r="A4856" t="s">
        <v>444</v>
      </c>
      <c r="B4856" t="s">
        <v>5641</v>
      </c>
      <c r="C4856" t="s">
        <v>5854</v>
      </c>
      <c r="D4856" t="s">
        <v>34</v>
      </c>
      <c r="E4856">
        <v>1</v>
      </c>
      <c r="F4856">
        <v>2</v>
      </c>
      <c r="G4856" t="s">
        <v>14</v>
      </c>
      <c r="H4856">
        <v>1</v>
      </c>
    </row>
    <row r="4857" spans="1:8" x14ac:dyDescent="0.45">
      <c r="A4857" t="s">
        <v>444</v>
      </c>
      <c r="B4857" t="s">
        <v>5641</v>
      </c>
      <c r="C4857" t="s">
        <v>5854</v>
      </c>
      <c r="D4857" t="s">
        <v>34</v>
      </c>
      <c r="E4857">
        <v>1</v>
      </c>
      <c r="F4857">
        <v>2</v>
      </c>
      <c r="G4857" t="s">
        <v>8</v>
      </c>
      <c r="H4857">
        <v>1</v>
      </c>
    </row>
    <row r="4858" spans="1:8" x14ac:dyDescent="0.45">
      <c r="A4858" t="s">
        <v>2558</v>
      </c>
      <c r="B4858" t="s">
        <v>5631</v>
      </c>
      <c r="C4858" t="s">
        <v>5844</v>
      </c>
      <c r="D4858" t="s">
        <v>34</v>
      </c>
      <c r="E4858">
        <v>1</v>
      </c>
      <c r="F4858">
        <v>3</v>
      </c>
      <c r="G4858" t="s">
        <v>10</v>
      </c>
      <c r="H4858">
        <v>1</v>
      </c>
    </row>
    <row r="4859" spans="1:8" x14ac:dyDescent="0.45">
      <c r="A4859" t="s">
        <v>2558</v>
      </c>
      <c r="B4859" t="s">
        <v>5631</v>
      </c>
      <c r="C4859" t="s">
        <v>5844</v>
      </c>
      <c r="D4859" t="s">
        <v>34</v>
      </c>
      <c r="E4859">
        <v>1</v>
      </c>
      <c r="F4859">
        <v>3</v>
      </c>
      <c r="G4859" t="s">
        <v>14</v>
      </c>
      <c r="H4859">
        <v>1</v>
      </c>
    </row>
    <row r="4860" spans="1:8" x14ac:dyDescent="0.45">
      <c r="A4860" t="s">
        <v>2558</v>
      </c>
      <c r="B4860" t="s">
        <v>5631</v>
      </c>
      <c r="C4860" t="s">
        <v>5844</v>
      </c>
      <c r="D4860" t="s">
        <v>34</v>
      </c>
      <c r="E4860">
        <v>1</v>
      </c>
      <c r="F4860">
        <v>3</v>
      </c>
      <c r="G4860" t="s">
        <v>8</v>
      </c>
      <c r="H4860">
        <v>1</v>
      </c>
    </row>
    <row r="4861" spans="1:8" x14ac:dyDescent="0.45">
      <c r="A4861" t="s">
        <v>3666</v>
      </c>
      <c r="B4861" t="s">
        <v>5637</v>
      </c>
      <c r="C4861" t="s">
        <v>5850</v>
      </c>
      <c r="D4861" t="s">
        <v>34</v>
      </c>
      <c r="E4861">
        <v>1</v>
      </c>
      <c r="F4861">
        <v>3</v>
      </c>
      <c r="G4861" t="s">
        <v>8</v>
      </c>
      <c r="H4861">
        <v>1</v>
      </c>
    </row>
    <row r="4862" spans="1:8" x14ac:dyDescent="0.45">
      <c r="A4862" t="s">
        <v>3666</v>
      </c>
      <c r="B4862" t="s">
        <v>5637</v>
      </c>
      <c r="C4862" t="s">
        <v>5850</v>
      </c>
      <c r="D4862" t="s">
        <v>34</v>
      </c>
      <c r="E4862">
        <v>1</v>
      </c>
      <c r="F4862">
        <v>3</v>
      </c>
      <c r="G4862" t="s">
        <v>16</v>
      </c>
      <c r="H4862">
        <v>1</v>
      </c>
    </row>
    <row r="4863" spans="1:8" x14ac:dyDescent="0.45">
      <c r="A4863" t="s">
        <v>2874</v>
      </c>
      <c r="B4863" t="s">
        <v>5633</v>
      </c>
      <c r="C4863" t="s">
        <v>5846</v>
      </c>
      <c r="D4863" t="s">
        <v>40</v>
      </c>
      <c r="E4863">
        <v>1</v>
      </c>
      <c r="F4863">
        <v>2</v>
      </c>
      <c r="G4863" t="s">
        <v>14</v>
      </c>
      <c r="H4863">
        <v>1</v>
      </c>
    </row>
    <row r="4864" spans="1:8" x14ac:dyDescent="0.45">
      <c r="A4864" t="s">
        <v>2874</v>
      </c>
      <c r="B4864" t="s">
        <v>5633</v>
      </c>
      <c r="C4864" t="s">
        <v>5846</v>
      </c>
      <c r="D4864" t="s">
        <v>40</v>
      </c>
      <c r="E4864">
        <v>1</v>
      </c>
      <c r="F4864">
        <v>2</v>
      </c>
      <c r="G4864" t="s">
        <v>8</v>
      </c>
      <c r="H4864">
        <v>1</v>
      </c>
    </row>
    <row r="4865" spans="1:8" x14ac:dyDescent="0.45">
      <c r="A4865" t="s">
        <v>3997</v>
      </c>
      <c r="B4865" t="s">
        <v>5726</v>
      </c>
      <c r="C4865" t="s">
        <v>5939</v>
      </c>
      <c r="D4865" t="s">
        <v>34</v>
      </c>
      <c r="E4865">
        <v>1</v>
      </c>
      <c r="F4865">
        <v>2</v>
      </c>
      <c r="G4865" t="s">
        <v>9</v>
      </c>
      <c r="H4865">
        <v>1</v>
      </c>
    </row>
    <row r="4866" spans="1:8" x14ac:dyDescent="0.45">
      <c r="A4866" t="s">
        <v>3997</v>
      </c>
      <c r="B4866" t="s">
        <v>5726</v>
      </c>
      <c r="C4866" t="s">
        <v>5939</v>
      </c>
      <c r="D4866" t="s">
        <v>34</v>
      </c>
      <c r="E4866">
        <v>1</v>
      </c>
      <c r="F4866">
        <v>2</v>
      </c>
      <c r="G4866" t="s">
        <v>8</v>
      </c>
      <c r="H4866">
        <v>1</v>
      </c>
    </row>
    <row r="4867" spans="1:8" x14ac:dyDescent="0.45">
      <c r="A4867" t="s">
        <v>4147</v>
      </c>
      <c r="B4867" t="s">
        <v>5632</v>
      </c>
      <c r="C4867" t="s">
        <v>5845</v>
      </c>
      <c r="D4867" t="s">
        <v>40</v>
      </c>
      <c r="E4867">
        <v>1</v>
      </c>
      <c r="F4867">
        <v>3</v>
      </c>
      <c r="G4867" t="s">
        <v>9</v>
      </c>
      <c r="H4867">
        <v>1</v>
      </c>
    </row>
    <row r="4868" spans="1:8" x14ac:dyDescent="0.45">
      <c r="A4868" t="s">
        <v>4147</v>
      </c>
      <c r="B4868" t="s">
        <v>5632</v>
      </c>
      <c r="C4868" t="s">
        <v>5845</v>
      </c>
      <c r="D4868" t="s">
        <v>40</v>
      </c>
      <c r="E4868">
        <v>1</v>
      </c>
      <c r="F4868">
        <v>3</v>
      </c>
      <c r="G4868" t="s">
        <v>8</v>
      </c>
      <c r="H4868">
        <v>1</v>
      </c>
    </row>
    <row r="4869" spans="1:8" x14ac:dyDescent="0.45">
      <c r="A4869" t="s">
        <v>4147</v>
      </c>
      <c r="B4869" t="s">
        <v>5632</v>
      </c>
      <c r="C4869" t="s">
        <v>5845</v>
      </c>
      <c r="D4869" t="s">
        <v>40</v>
      </c>
      <c r="E4869">
        <v>1</v>
      </c>
      <c r="F4869">
        <v>3</v>
      </c>
      <c r="G4869" t="s">
        <v>14</v>
      </c>
      <c r="H4869">
        <v>1</v>
      </c>
    </row>
    <row r="4870" spans="1:8" x14ac:dyDescent="0.45">
      <c r="A4870" t="s">
        <v>2531</v>
      </c>
      <c r="B4870" t="s">
        <v>5639</v>
      </c>
      <c r="C4870" t="s">
        <v>5852</v>
      </c>
      <c r="D4870" t="s">
        <v>40</v>
      </c>
      <c r="E4870">
        <v>1</v>
      </c>
      <c r="F4870">
        <v>4</v>
      </c>
      <c r="G4870" t="s">
        <v>9</v>
      </c>
      <c r="H4870">
        <v>1</v>
      </c>
    </row>
    <row r="4871" spans="1:8" x14ac:dyDescent="0.45">
      <c r="A4871" t="s">
        <v>2531</v>
      </c>
      <c r="B4871" t="s">
        <v>5639</v>
      </c>
      <c r="C4871" t="s">
        <v>5852</v>
      </c>
      <c r="D4871" t="s">
        <v>40</v>
      </c>
      <c r="E4871">
        <v>1</v>
      </c>
      <c r="F4871">
        <v>4</v>
      </c>
      <c r="G4871" t="s">
        <v>16</v>
      </c>
      <c r="H4871">
        <v>1</v>
      </c>
    </row>
    <row r="4872" spans="1:8" x14ac:dyDescent="0.45">
      <c r="A4872" t="s">
        <v>2531</v>
      </c>
      <c r="B4872" t="s">
        <v>5639</v>
      </c>
      <c r="C4872" t="s">
        <v>5852</v>
      </c>
      <c r="D4872" t="s">
        <v>40</v>
      </c>
      <c r="E4872">
        <v>1</v>
      </c>
      <c r="F4872">
        <v>4</v>
      </c>
      <c r="G4872" t="s">
        <v>8</v>
      </c>
      <c r="H4872">
        <v>1</v>
      </c>
    </row>
    <row r="4873" spans="1:8" x14ac:dyDescent="0.45">
      <c r="A4873" t="s">
        <v>2531</v>
      </c>
      <c r="B4873" t="s">
        <v>5639</v>
      </c>
      <c r="C4873" t="s">
        <v>5852</v>
      </c>
      <c r="D4873" t="s">
        <v>40</v>
      </c>
      <c r="E4873">
        <v>1</v>
      </c>
      <c r="F4873">
        <v>4</v>
      </c>
      <c r="G4873" t="s">
        <v>10</v>
      </c>
      <c r="H4873">
        <v>1</v>
      </c>
    </row>
    <row r="4874" spans="1:8" x14ac:dyDescent="0.45">
      <c r="A4874" t="s">
        <v>904</v>
      </c>
      <c r="B4874" t="s">
        <v>5649</v>
      </c>
      <c r="C4874" t="s">
        <v>5862</v>
      </c>
      <c r="D4874" t="s">
        <v>40</v>
      </c>
      <c r="E4874">
        <v>1</v>
      </c>
      <c r="F4874">
        <v>3</v>
      </c>
      <c r="G4874" t="s">
        <v>10</v>
      </c>
      <c r="H4874">
        <v>1</v>
      </c>
    </row>
    <row r="4875" spans="1:8" x14ac:dyDescent="0.45">
      <c r="A4875" t="s">
        <v>904</v>
      </c>
      <c r="B4875" t="s">
        <v>5649</v>
      </c>
      <c r="C4875" t="s">
        <v>5862</v>
      </c>
      <c r="D4875" t="s">
        <v>40</v>
      </c>
      <c r="E4875">
        <v>1</v>
      </c>
      <c r="F4875">
        <v>3</v>
      </c>
      <c r="G4875" t="s">
        <v>8</v>
      </c>
      <c r="H4875">
        <v>1</v>
      </c>
    </row>
    <row r="4876" spans="1:8" x14ac:dyDescent="0.45">
      <c r="A4876" t="s">
        <v>904</v>
      </c>
      <c r="B4876" t="s">
        <v>5649</v>
      </c>
      <c r="C4876" t="s">
        <v>5862</v>
      </c>
      <c r="D4876" t="s">
        <v>40</v>
      </c>
      <c r="E4876">
        <v>1</v>
      </c>
      <c r="F4876">
        <v>3</v>
      </c>
      <c r="G4876" t="s">
        <v>16</v>
      </c>
      <c r="H4876">
        <v>1</v>
      </c>
    </row>
    <row r="4877" spans="1:8" x14ac:dyDescent="0.45">
      <c r="A4877" t="s">
        <v>4373</v>
      </c>
      <c r="B4877" t="s">
        <v>5631</v>
      </c>
      <c r="C4877" t="s">
        <v>5844</v>
      </c>
      <c r="D4877" t="s">
        <v>133</v>
      </c>
      <c r="E4877">
        <v>1</v>
      </c>
      <c r="F4877">
        <v>3</v>
      </c>
      <c r="G4877" t="s">
        <v>8</v>
      </c>
      <c r="H4877">
        <v>1</v>
      </c>
    </row>
    <row r="4878" spans="1:8" x14ac:dyDescent="0.45">
      <c r="A4878" t="s">
        <v>4373</v>
      </c>
      <c r="B4878" t="s">
        <v>5631</v>
      </c>
      <c r="C4878" t="s">
        <v>5844</v>
      </c>
      <c r="D4878" t="s">
        <v>133</v>
      </c>
      <c r="E4878">
        <v>1</v>
      </c>
      <c r="F4878">
        <v>3</v>
      </c>
      <c r="G4878" t="s">
        <v>10</v>
      </c>
      <c r="H4878">
        <v>1</v>
      </c>
    </row>
    <row r="4879" spans="1:8" x14ac:dyDescent="0.45">
      <c r="A4879" t="s">
        <v>3093</v>
      </c>
      <c r="B4879" t="s">
        <v>5651</v>
      </c>
      <c r="C4879" t="s">
        <v>5864</v>
      </c>
      <c r="D4879" t="s">
        <v>34</v>
      </c>
      <c r="E4879">
        <v>1</v>
      </c>
      <c r="F4879">
        <v>4</v>
      </c>
      <c r="G4879" t="s">
        <v>10</v>
      </c>
      <c r="H4879">
        <v>1</v>
      </c>
    </row>
    <row r="4880" spans="1:8" x14ac:dyDescent="0.45">
      <c r="A4880" t="s">
        <v>3093</v>
      </c>
      <c r="B4880" t="s">
        <v>5651</v>
      </c>
      <c r="C4880" t="s">
        <v>5864</v>
      </c>
      <c r="D4880" t="s">
        <v>34</v>
      </c>
      <c r="E4880">
        <v>1</v>
      </c>
      <c r="F4880">
        <v>4</v>
      </c>
      <c r="G4880" t="s">
        <v>14</v>
      </c>
      <c r="H4880">
        <v>1</v>
      </c>
    </row>
    <row r="4881" spans="1:8" x14ac:dyDescent="0.45">
      <c r="A4881" t="s">
        <v>3093</v>
      </c>
      <c r="B4881" t="s">
        <v>5651</v>
      </c>
      <c r="C4881" t="s">
        <v>5864</v>
      </c>
      <c r="D4881" t="s">
        <v>34</v>
      </c>
      <c r="E4881">
        <v>1</v>
      </c>
      <c r="F4881">
        <v>4</v>
      </c>
      <c r="G4881" t="s">
        <v>8</v>
      </c>
      <c r="H4881">
        <v>1</v>
      </c>
    </row>
    <row r="4882" spans="1:8" x14ac:dyDescent="0.45">
      <c r="A4882" t="s">
        <v>2195</v>
      </c>
      <c r="B4882" t="s">
        <v>5655</v>
      </c>
      <c r="C4882" t="s">
        <v>5868</v>
      </c>
      <c r="D4882" t="s">
        <v>40</v>
      </c>
      <c r="E4882">
        <v>1</v>
      </c>
      <c r="F4882">
        <v>3</v>
      </c>
      <c r="G4882" t="s">
        <v>16</v>
      </c>
      <c r="H4882">
        <v>1</v>
      </c>
    </row>
    <row r="4883" spans="1:8" x14ac:dyDescent="0.45">
      <c r="A4883" t="s">
        <v>542</v>
      </c>
      <c r="B4883" t="s">
        <v>5658</v>
      </c>
      <c r="C4883" t="s">
        <v>5871</v>
      </c>
      <c r="D4883" t="s">
        <v>40</v>
      </c>
      <c r="E4883">
        <v>1</v>
      </c>
      <c r="F4883">
        <v>1</v>
      </c>
      <c r="G4883" t="s">
        <v>10</v>
      </c>
      <c r="H4883">
        <v>1</v>
      </c>
    </row>
    <row r="4884" spans="1:8" x14ac:dyDescent="0.45">
      <c r="A4884" t="s">
        <v>2106</v>
      </c>
      <c r="B4884" t="s">
        <v>5644</v>
      </c>
      <c r="C4884" t="s">
        <v>5857</v>
      </c>
      <c r="D4884" t="s">
        <v>34</v>
      </c>
      <c r="E4884">
        <v>1</v>
      </c>
      <c r="F4884">
        <v>5</v>
      </c>
      <c r="G4884" t="s">
        <v>14</v>
      </c>
      <c r="H4884">
        <v>1</v>
      </c>
    </row>
    <row r="4885" spans="1:8" x14ac:dyDescent="0.45">
      <c r="A4885" t="s">
        <v>2106</v>
      </c>
      <c r="B4885" t="s">
        <v>5644</v>
      </c>
      <c r="C4885" t="s">
        <v>5857</v>
      </c>
      <c r="D4885" t="s">
        <v>34</v>
      </c>
      <c r="E4885">
        <v>1</v>
      </c>
      <c r="F4885">
        <v>5</v>
      </c>
      <c r="G4885" t="s">
        <v>8</v>
      </c>
      <c r="H4885">
        <v>1</v>
      </c>
    </row>
    <row r="4886" spans="1:8" x14ac:dyDescent="0.45">
      <c r="A4886" t="s">
        <v>2106</v>
      </c>
      <c r="B4886" t="s">
        <v>5644</v>
      </c>
      <c r="C4886" t="s">
        <v>5857</v>
      </c>
      <c r="D4886" t="s">
        <v>34</v>
      </c>
      <c r="E4886">
        <v>1</v>
      </c>
      <c r="F4886">
        <v>5</v>
      </c>
      <c r="G4886" t="s">
        <v>10</v>
      </c>
      <c r="H4886">
        <v>1</v>
      </c>
    </row>
    <row r="4887" spans="1:8" x14ac:dyDescent="0.45">
      <c r="A4887" t="s">
        <v>2106</v>
      </c>
      <c r="B4887" t="s">
        <v>5644</v>
      </c>
      <c r="C4887" t="s">
        <v>5857</v>
      </c>
      <c r="D4887" t="s">
        <v>34</v>
      </c>
      <c r="E4887">
        <v>1</v>
      </c>
      <c r="F4887">
        <v>5</v>
      </c>
      <c r="G4887" t="s">
        <v>16</v>
      </c>
      <c r="H4887">
        <v>1</v>
      </c>
    </row>
    <row r="4888" spans="1:8" x14ac:dyDescent="0.45">
      <c r="A4888" t="s">
        <v>3160</v>
      </c>
      <c r="B4888" t="s">
        <v>5623</v>
      </c>
      <c r="C4888" t="s">
        <v>5836</v>
      </c>
      <c r="D4888" t="s">
        <v>40</v>
      </c>
      <c r="E4888">
        <v>1</v>
      </c>
      <c r="F4888">
        <v>2</v>
      </c>
      <c r="G4888" t="s">
        <v>10</v>
      </c>
      <c r="H4888">
        <v>1</v>
      </c>
    </row>
    <row r="4889" spans="1:8" x14ac:dyDescent="0.45">
      <c r="A4889" t="s">
        <v>4294</v>
      </c>
      <c r="B4889" t="s">
        <v>5631</v>
      </c>
      <c r="C4889" t="s">
        <v>5844</v>
      </c>
      <c r="D4889" t="s">
        <v>34</v>
      </c>
      <c r="E4889">
        <v>1</v>
      </c>
      <c r="F4889">
        <v>3</v>
      </c>
      <c r="G4889" t="s">
        <v>8</v>
      </c>
      <c r="H4889">
        <v>1</v>
      </c>
    </row>
    <row r="4890" spans="1:8" x14ac:dyDescent="0.45">
      <c r="A4890" t="s">
        <v>4294</v>
      </c>
      <c r="B4890" t="s">
        <v>5631</v>
      </c>
      <c r="C4890" t="s">
        <v>5844</v>
      </c>
      <c r="D4890" t="s">
        <v>34</v>
      </c>
      <c r="E4890">
        <v>1</v>
      </c>
      <c r="F4890">
        <v>3</v>
      </c>
      <c r="G4890" t="s">
        <v>9</v>
      </c>
      <c r="H4890">
        <v>1</v>
      </c>
    </row>
    <row r="4891" spans="1:8" x14ac:dyDescent="0.45">
      <c r="A4891" t="s">
        <v>4294</v>
      </c>
      <c r="B4891" t="s">
        <v>5631</v>
      </c>
      <c r="C4891" t="s">
        <v>5844</v>
      </c>
      <c r="D4891" t="s">
        <v>34</v>
      </c>
      <c r="E4891">
        <v>1</v>
      </c>
      <c r="F4891">
        <v>3</v>
      </c>
      <c r="G4891" t="s">
        <v>10</v>
      </c>
      <c r="H4891">
        <v>1</v>
      </c>
    </row>
    <row r="4892" spans="1:8" x14ac:dyDescent="0.45">
      <c r="A4892" t="s">
        <v>2452</v>
      </c>
      <c r="B4892" t="s">
        <v>5665</v>
      </c>
      <c r="C4892" t="s">
        <v>5878</v>
      </c>
      <c r="D4892" t="s">
        <v>40</v>
      </c>
      <c r="E4892">
        <v>1</v>
      </c>
      <c r="F4892">
        <v>2</v>
      </c>
      <c r="G4892" t="s">
        <v>16</v>
      </c>
      <c r="H4892">
        <v>1</v>
      </c>
    </row>
    <row r="4893" spans="1:8" x14ac:dyDescent="0.45">
      <c r="A4893" t="s">
        <v>4203</v>
      </c>
      <c r="B4893" t="s">
        <v>5627</v>
      </c>
      <c r="C4893" t="s">
        <v>5840</v>
      </c>
      <c r="D4893" t="s">
        <v>34</v>
      </c>
      <c r="E4893">
        <v>1</v>
      </c>
      <c r="F4893">
        <v>3</v>
      </c>
      <c r="G4893" t="s">
        <v>10</v>
      </c>
      <c r="H4893">
        <v>1</v>
      </c>
    </row>
    <row r="4894" spans="1:8" x14ac:dyDescent="0.45">
      <c r="A4894" t="s">
        <v>4203</v>
      </c>
      <c r="B4894" t="s">
        <v>5627</v>
      </c>
      <c r="C4894" t="s">
        <v>5840</v>
      </c>
      <c r="D4894" t="s">
        <v>34</v>
      </c>
      <c r="E4894">
        <v>1</v>
      </c>
      <c r="F4894">
        <v>3</v>
      </c>
      <c r="G4894" t="s">
        <v>14</v>
      </c>
      <c r="H4894">
        <v>1</v>
      </c>
    </row>
    <row r="4895" spans="1:8" x14ac:dyDescent="0.45">
      <c r="A4895" t="s">
        <v>5291</v>
      </c>
      <c r="B4895" t="s">
        <v>5669</v>
      </c>
      <c r="C4895" t="s">
        <v>5882</v>
      </c>
      <c r="D4895" t="s">
        <v>34</v>
      </c>
      <c r="E4895">
        <v>1</v>
      </c>
      <c r="F4895">
        <v>3</v>
      </c>
      <c r="G4895" t="s">
        <v>8</v>
      </c>
      <c r="H4895">
        <v>1</v>
      </c>
    </row>
    <row r="4896" spans="1:8" x14ac:dyDescent="0.45">
      <c r="A4896" t="s">
        <v>5291</v>
      </c>
      <c r="B4896" t="s">
        <v>5669</v>
      </c>
      <c r="C4896" t="s">
        <v>5882</v>
      </c>
      <c r="D4896" t="s">
        <v>34</v>
      </c>
      <c r="E4896">
        <v>1</v>
      </c>
      <c r="F4896">
        <v>3</v>
      </c>
      <c r="G4896" t="s">
        <v>10</v>
      </c>
      <c r="H4896">
        <v>1</v>
      </c>
    </row>
    <row r="4897" spans="1:8" x14ac:dyDescent="0.45">
      <c r="A4897" t="s">
        <v>4049</v>
      </c>
      <c r="B4897" t="s">
        <v>5695</v>
      </c>
      <c r="C4897" t="s">
        <v>5908</v>
      </c>
      <c r="D4897" t="s">
        <v>34</v>
      </c>
      <c r="E4897">
        <v>1</v>
      </c>
      <c r="F4897">
        <v>3</v>
      </c>
      <c r="G4897" t="s">
        <v>8</v>
      </c>
      <c r="H4897">
        <v>1</v>
      </c>
    </row>
    <row r="4898" spans="1:8" x14ac:dyDescent="0.45">
      <c r="A4898" t="s">
        <v>4049</v>
      </c>
      <c r="B4898" t="s">
        <v>5695</v>
      </c>
      <c r="C4898" t="s">
        <v>5908</v>
      </c>
      <c r="D4898" t="s">
        <v>34</v>
      </c>
      <c r="E4898">
        <v>1</v>
      </c>
      <c r="F4898">
        <v>3</v>
      </c>
      <c r="G4898" t="s">
        <v>9</v>
      </c>
      <c r="H4898">
        <v>1</v>
      </c>
    </row>
    <row r="4899" spans="1:8" x14ac:dyDescent="0.45">
      <c r="A4899" t="s">
        <v>4049</v>
      </c>
      <c r="B4899" t="s">
        <v>5695</v>
      </c>
      <c r="C4899" t="s">
        <v>5908</v>
      </c>
      <c r="D4899" t="s">
        <v>34</v>
      </c>
      <c r="E4899">
        <v>1</v>
      </c>
      <c r="F4899">
        <v>3</v>
      </c>
      <c r="G4899" t="s">
        <v>14</v>
      </c>
      <c r="H4899">
        <v>1</v>
      </c>
    </row>
    <row r="4900" spans="1:8" x14ac:dyDescent="0.45">
      <c r="A4900" t="s">
        <v>2775</v>
      </c>
      <c r="B4900" t="s">
        <v>5634</v>
      </c>
      <c r="C4900" t="s">
        <v>5847</v>
      </c>
      <c r="D4900" t="s">
        <v>133</v>
      </c>
      <c r="E4900">
        <v>1</v>
      </c>
      <c r="F4900">
        <v>4</v>
      </c>
      <c r="G4900" t="s">
        <v>16</v>
      </c>
      <c r="H4900">
        <v>1</v>
      </c>
    </row>
    <row r="4901" spans="1:8" x14ac:dyDescent="0.45">
      <c r="A4901" t="s">
        <v>899</v>
      </c>
      <c r="B4901" t="s">
        <v>5655</v>
      </c>
      <c r="C4901" t="s">
        <v>5868</v>
      </c>
      <c r="D4901" t="s">
        <v>34</v>
      </c>
      <c r="E4901">
        <v>1</v>
      </c>
      <c r="F4901">
        <v>2</v>
      </c>
      <c r="G4901" t="s">
        <v>16</v>
      </c>
      <c r="H4901">
        <v>1</v>
      </c>
    </row>
    <row r="4902" spans="1:8" x14ac:dyDescent="0.45">
      <c r="A4902" t="s">
        <v>899</v>
      </c>
      <c r="B4902" t="s">
        <v>5655</v>
      </c>
      <c r="C4902" t="s">
        <v>5868</v>
      </c>
      <c r="D4902" t="s">
        <v>34</v>
      </c>
      <c r="E4902">
        <v>1</v>
      </c>
      <c r="F4902">
        <v>2</v>
      </c>
      <c r="G4902" t="s">
        <v>14</v>
      </c>
      <c r="H4902">
        <v>1</v>
      </c>
    </row>
    <row r="4903" spans="1:8" x14ac:dyDescent="0.45">
      <c r="A4903" t="s">
        <v>5073</v>
      </c>
      <c r="B4903" t="s">
        <v>5641</v>
      </c>
      <c r="C4903" t="s">
        <v>5854</v>
      </c>
      <c r="D4903" t="s">
        <v>40</v>
      </c>
      <c r="E4903">
        <v>1</v>
      </c>
      <c r="F4903">
        <v>4</v>
      </c>
      <c r="G4903" t="s">
        <v>9</v>
      </c>
      <c r="H4903">
        <v>1</v>
      </c>
    </row>
    <row r="4904" spans="1:8" x14ac:dyDescent="0.45">
      <c r="A4904" t="s">
        <v>5073</v>
      </c>
      <c r="B4904" t="s">
        <v>5641</v>
      </c>
      <c r="C4904" t="s">
        <v>5854</v>
      </c>
      <c r="D4904" t="s">
        <v>40</v>
      </c>
      <c r="E4904">
        <v>1</v>
      </c>
      <c r="F4904">
        <v>4</v>
      </c>
      <c r="G4904" t="s">
        <v>10</v>
      </c>
      <c r="H4904">
        <v>1</v>
      </c>
    </row>
    <row r="4905" spans="1:8" x14ac:dyDescent="0.45">
      <c r="A4905" t="s">
        <v>5073</v>
      </c>
      <c r="B4905" t="s">
        <v>5641</v>
      </c>
      <c r="C4905" t="s">
        <v>5854</v>
      </c>
      <c r="D4905" t="s">
        <v>40</v>
      </c>
      <c r="E4905">
        <v>1</v>
      </c>
      <c r="F4905">
        <v>4</v>
      </c>
      <c r="G4905" t="s">
        <v>8</v>
      </c>
      <c r="H4905">
        <v>1</v>
      </c>
    </row>
    <row r="4906" spans="1:8" x14ac:dyDescent="0.45">
      <c r="A4906" t="s">
        <v>3459</v>
      </c>
      <c r="B4906" t="s">
        <v>5651</v>
      </c>
      <c r="C4906" t="s">
        <v>5864</v>
      </c>
      <c r="D4906" t="s">
        <v>34</v>
      </c>
      <c r="E4906">
        <v>1</v>
      </c>
      <c r="F4906">
        <v>3</v>
      </c>
      <c r="G4906" t="s">
        <v>10</v>
      </c>
      <c r="H4906">
        <v>1</v>
      </c>
    </row>
    <row r="4907" spans="1:8" x14ac:dyDescent="0.45">
      <c r="A4907" t="s">
        <v>3459</v>
      </c>
      <c r="B4907" t="s">
        <v>5651</v>
      </c>
      <c r="C4907" t="s">
        <v>5864</v>
      </c>
      <c r="D4907" t="s">
        <v>34</v>
      </c>
      <c r="E4907">
        <v>1</v>
      </c>
      <c r="F4907">
        <v>3</v>
      </c>
      <c r="G4907" t="s">
        <v>8</v>
      </c>
      <c r="H4907">
        <v>1</v>
      </c>
    </row>
    <row r="4908" spans="1:8" x14ac:dyDescent="0.45">
      <c r="A4908" t="s">
        <v>1814</v>
      </c>
      <c r="B4908" t="s">
        <v>5714</v>
      </c>
      <c r="C4908" t="s">
        <v>5927</v>
      </c>
      <c r="D4908" t="s">
        <v>40</v>
      </c>
      <c r="E4908">
        <v>1</v>
      </c>
      <c r="F4908">
        <v>5</v>
      </c>
      <c r="G4908" t="s">
        <v>16</v>
      </c>
      <c r="H4908">
        <v>1</v>
      </c>
    </row>
    <row r="4909" spans="1:8" x14ac:dyDescent="0.45">
      <c r="A4909" t="s">
        <v>1814</v>
      </c>
      <c r="B4909" t="s">
        <v>5714</v>
      </c>
      <c r="C4909" t="s">
        <v>5927</v>
      </c>
      <c r="D4909" t="s">
        <v>40</v>
      </c>
      <c r="E4909">
        <v>1</v>
      </c>
      <c r="F4909">
        <v>5</v>
      </c>
      <c r="G4909" t="s">
        <v>14</v>
      </c>
      <c r="H4909">
        <v>1</v>
      </c>
    </row>
    <row r="4910" spans="1:8" x14ac:dyDescent="0.45">
      <c r="A4910" t="s">
        <v>1814</v>
      </c>
      <c r="B4910" t="s">
        <v>5714</v>
      </c>
      <c r="C4910" t="s">
        <v>5927</v>
      </c>
      <c r="D4910" t="s">
        <v>40</v>
      </c>
      <c r="E4910">
        <v>1</v>
      </c>
      <c r="F4910">
        <v>5</v>
      </c>
      <c r="G4910" t="s">
        <v>9</v>
      </c>
      <c r="H4910">
        <v>1</v>
      </c>
    </row>
    <row r="4911" spans="1:8" x14ac:dyDescent="0.45">
      <c r="A4911" t="s">
        <v>1814</v>
      </c>
      <c r="B4911" t="s">
        <v>5714</v>
      </c>
      <c r="C4911" t="s">
        <v>5927</v>
      </c>
      <c r="D4911" t="s">
        <v>40</v>
      </c>
      <c r="E4911">
        <v>1</v>
      </c>
      <c r="F4911">
        <v>5</v>
      </c>
      <c r="G4911" t="s">
        <v>8</v>
      </c>
      <c r="H4911">
        <v>1</v>
      </c>
    </row>
    <row r="4912" spans="1:8" x14ac:dyDescent="0.45">
      <c r="A4912" t="s">
        <v>1814</v>
      </c>
      <c r="B4912" t="s">
        <v>5714</v>
      </c>
      <c r="C4912" t="s">
        <v>5927</v>
      </c>
      <c r="D4912" t="s">
        <v>40</v>
      </c>
      <c r="E4912">
        <v>1</v>
      </c>
      <c r="F4912">
        <v>5</v>
      </c>
      <c r="G4912" t="s">
        <v>10</v>
      </c>
      <c r="H4912">
        <v>1</v>
      </c>
    </row>
    <row r="4913" spans="1:8" x14ac:dyDescent="0.45">
      <c r="A4913" t="s">
        <v>568</v>
      </c>
      <c r="B4913" t="s">
        <v>5655</v>
      </c>
      <c r="C4913" t="s">
        <v>5868</v>
      </c>
      <c r="D4913" t="s">
        <v>34</v>
      </c>
      <c r="E4913">
        <v>1</v>
      </c>
      <c r="F4913">
        <v>6</v>
      </c>
      <c r="G4913" t="s">
        <v>10</v>
      </c>
      <c r="H4913">
        <v>1</v>
      </c>
    </row>
    <row r="4914" spans="1:8" x14ac:dyDescent="0.45">
      <c r="A4914" t="s">
        <v>568</v>
      </c>
      <c r="B4914" t="s">
        <v>5655</v>
      </c>
      <c r="C4914" t="s">
        <v>5868</v>
      </c>
      <c r="D4914" t="s">
        <v>34</v>
      </c>
      <c r="E4914">
        <v>1</v>
      </c>
      <c r="F4914">
        <v>6</v>
      </c>
      <c r="G4914" t="s">
        <v>14</v>
      </c>
      <c r="H4914">
        <v>1</v>
      </c>
    </row>
    <row r="4915" spans="1:8" x14ac:dyDescent="0.45">
      <c r="A4915" t="s">
        <v>568</v>
      </c>
      <c r="B4915" t="s">
        <v>5655</v>
      </c>
      <c r="C4915" t="s">
        <v>5868</v>
      </c>
      <c r="D4915" t="s">
        <v>34</v>
      </c>
      <c r="E4915">
        <v>1</v>
      </c>
      <c r="F4915">
        <v>6</v>
      </c>
      <c r="G4915" t="s">
        <v>16</v>
      </c>
      <c r="H4915">
        <v>1</v>
      </c>
    </row>
    <row r="4916" spans="1:8" x14ac:dyDescent="0.45">
      <c r="A4916" t="s">
        <v>568</v>
      </c>
      <c r="B4916" t="s">
        <v>5655</v>
      </c>
      <c r="C4916" t="s">
        <v>5868</v>
      </c>
      <c r="D4916" t="s">
        <v>34</v>
      </c>
      <c r="E4916">
        <v>1</v>
      </c>
      <c r="F4916">
        <v>6</v>
      </c>
      <c r="G4916" t="s">
        <v>9</v>
      </c>
      <c r="H4916">
        <v>1</v>
      </c>
    </row>
    <row r="4917" spans="1:8" x14ac:dyDescent="0.45">
      <c r="A4917" t="s">
        <v>4755</v>
      </c>
      <c r="B4917" t="s">
        <v>5641</v>
      </c>
      <c r="C4917" t="s">
        <v>5854</v>
      </c>
      <c r="D4917" t="s">
        <v>40</v>
      </c>
      <c r="E4917">
        <v>1</v>
      </c>
      <c r="F4917">
        <v>2</v>
      </c>
      <c r="G4917" t="s">
        <v>16</v>
      </c>
      <c r="H4917">
        <v>1</v>
      </c>
    </row>
    <row r="4918" spans="1:8" x14ac:dyDescent="0.45">
      <c r="A4918" t="s">
        <v>4755</v>
      </c>
      <c r="B4918" t="s">
        <v>5641</v>
      </c>
      <c r="C4918" t="s">
        <v>5854</v>
      </c>
      <c r="D4918" t="s">
        <v>40</v>
      </c>
      <c r="E4918">
        <v>1</v>
      </c>
      <c r="F4918">
        <v>2</v>
      </c>
      <c r="G4918" t="s">
        <v>8</v>
      </c>
      <c r="H4918">
        <v>1</v>
      </c>
    </row>
    <row r="4919" spans="1:8" x14ac:dyDescent="0.45">
      <c r="A4919" t="s">
        <v>1935</v>
      </c>
      <c r="B4919" t="s">
        <v>5713</v>
      </c>
      <c r="C4919" t="s">
        <v>5926</v>
      </c>
      <c r="D4919" t="s">
        <v>40</v>
      </c>
      <c r="E4919">
        <v>1</v>
      </c>
      <c r="F4919">
        <v>2</v>
      </c>
      <c r="G4919" t="s">
        <v>16</v>
      </c>
      <c r="H4919">
        <v>1</v>
      </c>
    </row>
    <row r="4920" spans="1:8" x14ac:dyDescent="0.45">
      <c r="A4920" t="s">
        <v>3387</v>
      </c>
      <c r="B4920" t="s">
        <v>5644</v>
      </c>
      <c r="C4920" t="s">
        <v>5857</v>
      </c>
      <c r="D4920" t="s">
        <v>40</v>
      </c>
      <c r="E4920">
        <v>1</v>
      </c>
      <c r="F4920">
        <v>2</v>
      </c>
      <c r="G4920" t="s">
        <v>10</v>
      </c>
      <c r="H4920">
        <v>1</v>
      </c>
    </row>
    <row r="4921" spans="1:8" x14ac:dyDescent="0.45">
      <c r="A4921" t="s">
        <v>3387</v>
      </c>
      <c r="B4921" t="s">
        <v>5644</v>
      </c>
      <c r="C4921" t="s">
        <v>5857</v>
      </c>
      <c r="D4921" t="s">
        <v>40</v>
      </c>
      <c r="E4921">
        <v>1</v>
      </c>
      <c r="F4921">
        <v>2</v>
      </c>
      <c r="G4921" t="s">
        <v>9</v>
      </c>
      <c r="H4921">
        <v>1</v>
      </c>
    </row>
    <row r="4922" spans="1:8" x14ac:dyDescent="0.45">
      <c r="A4922" t="s">
        <v>4458</v>
      </c>
      <c r="B4922" t="s">
        <v>5737</v>
      </c>
      <c r="C4922" t="s">
        <v>5950</v>
      </c>
      <c r="D4922" t="s">
        <v>34</v>
      </c>
      <c r="E4922">
        <v>1</v>
      </c>
      <c r="F4922">
        <v>1</v>
      </c>
      <c r="G4922" t="s">
        <v>9</v>
      </c>
      <c r="H4922">
        <v>1</v>
      </c>
    </row>
    <row r="4923" spans="1:8" x14ac:dyDescent="0.45">
      <c r="A4923" t="s">
        <v>782</v>
      </c>
      <c r="B4923" t="s">
        <v>5624</v>
      </c>
      <c r="C4923" t="s">
        <v>5837</v>
      </c>
      <c r="D4923" t="s">
        <v>34</v>
      </c>
      <c r="E4923">
        <v>1</v>
      </c>
      <c r="F4923">
        <v>2</v>
      </c>
      <c r="G4923" t="s">
        <v>16</v>
      </c>
      <c r="H4923">
        <v>1</v>
      </c>
    </row>
    <row r="4924" spans="1:8" x14ac:dyDescent="0.45">
      <c r="A4924" t="s">
        <v>782</v>
      </c>
      <c r="B4924" t="s">
        <v>5624</v>
      </c>
      <c r="C4924" t="s">
        <v>5837</v>
      </c>
      <c r="D4924" t="s">
        <v>34</v>
      </c>
      <c r="E4924">
        <v>1</v>
      </c>
      <c r="F4924">
        <v>2</v>
      </c>
      <c r="G4924" t="s">
        <v>14</v>
      </c>
      <c r="H4924">
        <v>1</v>
      </c>
    </row>
    <row r="4925" spans="1:8" x14ac:dyDescent="0.45">
      <c r="A4925" t="s">
        <v>2255</v>
      </c>
      <c r="B4925" t="s">
        <v>5641</v>
      </c>
      <c r="C4925" t="s">
        <v>5854</v>
      </c>
      <c r="D4925" t="s">
        <v>40</v>
      </c>
      <c r="E4925">
        <v>1</v>
      </c>
      <c r="F4925">
        <v>3</v>
      </c>
      <c r="G4925" t="s">
        <v>8</v>
      </c>
      <c r="H4925">
        <v>1</v>
      </c>
    </row>
    <row r="4926" spans="1:8" x14ac:dyDescent="0.45">
      <c r="A4926" t="s">
        <v>2255</v>
      </c>
      <c r="B4926" t="s">
        <v>5641</v>
      </c>
      <c r="C4926" t="s">
        <v>5854</v>
      </c>
      <c r="D4926" t="s">
        <v>40</v>
      </c>
      <c r="E4926">
        <v>1</v>
      </c>
      <c r="F4926">
        <v>3</v>
      </c>
      <c r="G4926" t="s">
        <v>10</v>
      </c>
      <c r="H4926">
        <v>1</v>
      </c>
    </row>
    <row r="4927" spans="1:8" x14ac:dyDescent="0.45">
      <c r="A4927" t="s">
        <v>2255</v>
      </c>
      <c r="B4927" t="s">
        <v>5641</v>
      </c>
      <c r="C4927" t="s">
        <v>5854</v>
      </c>
      <c r="D4927" t="s">
        <v>40</v>
      </c>
      <c r="E4927">
        <v>1</v>
      </c>
      <c r="F4927">
        <v>3</v>
      </c>
      <c r="G4927" t="s">
        <v>16</v>
      </c>
      <c r="H4927">
        <v>1</v>
      </c>
    </row>
    <row r="4928" spans="1:8" x14ac:dyDescent="0.45">
      <c r="A4928" t="s">
        <v>2269</v>
      </c>
      <c r="B4928" t="s">
        <v>5626</v>
      </c>
      <c r="C4928" t="s">
        <v>5839</v>
      </c>
      <c r="D4928" t="s">
        <v>40</v>
      </c>
      <c r="E4928">
        <v>1</v>
      </c>
      <c r="F4928">
        <v>3</v>
      </c>
      <c r="G4928" t="s">
        <v>10</v>
      </c>
      <c r="H4928">
        <v>1</v>
      </c>
    </row>
    <row r="4929" spans="1:8" x14ac:dyDescent="0.45">
      <c r="A4929" t="s">
        <v>2269</v>
      </c>
      <c r="B4929" t="s">
        <v>5626</v>
      </c>
      <c r="C4929" t="s">
        <v>5839</v>
      </c>
      <c r="D4929" t="s">
        <v>40</v>
      </c>
      <c r="E4929">
        <v>1</v>
      </c>
      <c r="F4929">
        <v>3</v>
      </c>
      <c r="G4929" t="s">
        <v>9</v>
      </c>
      <c r="H4929">
        <v>1</v>
      </c>
    </row>
    <row r="4930" spans="1:8" x14ac:dyDescent="0.45">
      <c r="A4930" t="s">
        <v>2269</v>
      </c>
      <c r="B4930" t="s">
        <v>5626</v>
      </c>
      <c r="C4930" t="s">
        <v>5839</v>
      </c>
      <c r="D4930" t="s">
        <v>40</v>
      </c>
      <c r="E4930">
        <v>1</v>
      </c>
      <c r="F4930">
        <v>3</v>
      </c>
      <c r="G4930" t="s">
        <v>8</v>
      </c>
      <c r="H4930">
        <v>1</v>
      </c>
    </row>
    <row r="4931" spans="1:8" x14ac:dyDescent="0.45">
      <c r="A4931" t="s">
        <v>1977</v>
      </c>
      <c r="B4931" t="s">
        <v>5627</v>
      </c>
      <c r="C4931" t="s">
        <v>5840</v>
      </c>
      <c r="D4931" t="s">
        <v>34</v>
      </c>
      <c r="E4931">
        <v>1</v>
      </c>
      <c r="F4931">
        <v>1</v>
      </c>
      <c r="G4931" t="s">
        <v>9</v>
      </c>
      <c r="H4931">
        <v>1</v>
      </c>
    </row>
    <row r="4932" spans="1:8" x14ac:dyDescent="0.45">
      <c r="A4932" t="s">
        <v>5110</v>
      </c>
      <c r="B4932" t="s">
        <v>5728</v>
      </c>
      <c r="C4932" t="s">
        <v>5941</v>
      </c>
      <c r="D4932" t="s">
        <v>34</v>
      </c>
      <c r="E4932">
        <v>1</v>
      </c>
      <c r="F4932">
        <v>5</v>
      </c>
      <c r="G4932" t="s">
        <v>8</v>
      </c>
      <c r="H4932">
        <v>1</v>
      </c>
    </row>
    <row r="4933" spans="1:8" x14ac:dyDescent="0.45">
      <c r="A4933" t="s">
        <v>5110</v>
      </c>
      <c r="B4933" t="s">
        <v>5728</v>
      </c>
      <c r="C4933" t="s">
        <v>5941</v>
      </c>
      <c r="D4933" t="s">
        <v>34</v>
      </c>
      <c r="E4933">
        <v>1</v>
      </c>
      <c r="F4933">
        <v>5</v>
      </c>
      <c r="G4933" t="s">
        <v>16</v>
      </c>
      <c r="H4933">
        <v>1</v>
      </c>
    </row>
    <row r="4934" spans="1:8" x14ac:dyDescent="0.45">
      <c r="A4934" t="s">
        <v>5110</v>
      </c>
      <c r="B4934" t="s">
        <v>5728</v>
      </c>
      <c r="C4934" t="s">
        <v>5941</v>
      </c>
      <c r="D4934" t="s">
        <v>34</v>
      </c>
      <c r="E4934">
        <v>1</v>
      </c>
      <c r="F4934">
        <v>5</v>
      </c>
      <c r="G4934" t="s">
        <v>10</v>
      </c>
      <c r="H4934">
        <v>1</v>
      </c>
    </row>
    <row r="4935" spans="1:8" x14ac:dyDescent="0.45">
      <c r="A4935" t="s">
        <v>5110</v>
      </c>
      <c r="B4935" t="s">
        <v>5728</v>
      </c>
      <c r="C4935" t="s">
        <v>5941</v>
      </c>
      <c r="D4935" t="s">
        <v>34</v>
      </c>
      <c r="E4935">
        <v>1</v>
      </c>
      <c r="F4935">
        <v>5</v>
      </c>
      <c r="G4935" t="s">
        <v>9</v>
      </c>
      <c r="H4935">
        <v>1</v>
      </c>
    </row>
    <row r="4936" spans="1:8" x14ac:dyDescent="0.45">
      <c r="A4936" t="s">
        <v>3879</v>
      </c>
      <c r="B4936" t="s">
        <v>5624</v>
      </c>
      <c r="C4936" t="s">
        <v>5837</v>
      </c>
      <c r="D4936" t="s">
        <v>34</v>
      </c>
      <c r="E4936">
        <v>1</v>
      </c>
      <c r="F4936">
        <v>3</v>
      </c>
      <c r="G4936" t="s">
        <v>9</v>
      </c>
      <c r="H4936">
        <v>1</v>
      </c>
    </row>
    <row r="4937" spans="1:8" x14ac:dyDescent="0.45">
      <c r="A4937" t="s">
        <v>3879</v>
      </c>
      <c r="B4937" t="s">
        <v>5624</v>
      </c>
      <c r="C4937" t="s">
        <v>5837</v>
      </c>
      <c r="D4937" t="s">
        <v>34</v>
      </c>
      <c r="E4937">
        <v>1</v>
      </c>
      <c r="F4937">
        <v>3</v>
      </c>
      <c r="G4937" t="s">
        <v>8</v>
      </c>
      <c r="H4937">
        <v>1</v>
      </c>
    </row>
    <row r="4938" spans="1:8" x14ac:dyDescent="0.45">
      <c r="A4938" t="s">
        <v>3879</v>
      </c>
      <c r="B4938" t="s">
        <v>5624</v>
      </c>
      <c r="C4938" t="s">
        <v>5837</v>
      </c>
      <c r="D4938" t="s">
        <v>34</v>
      </c>
      <c r="E4938">
        <v>1</v>
      </c>
      <c r="F4938">
        <v>3</v>
      </c>
      <c r="G4938" t="s">
        <v>14</v>
      </c>
      <c r="H4938">
        <v>1</v>
      </c>
    </row>
    <row r="4939" spans="1:8" x14ac:dyDescent="0.45">
      <c r="A4939" t="s">
        <v>2590</v>
      </c>
      <c r="B4939" t="s">
        <v>5644</v>
      </c>
      <c r="C4939" t="s">
        <v>5857</v>
      </c>
      <c r="D4939" t="s">
        <v>40</v>
      </c>
      <c r="E4939">
        <v>1</v>
      </c>
      <c r="F4939">
        <v>2</v>
      </c>
      <c r="G4939" t="s">
        <v>8</v>
      </c>
      <c r="H4939">
        <v>1</v>
      </c>
    </row>
    <row r="4940" spans="1:8" x14ac:dyDescent="0.45">
      <c r="A4940" t="s">
        <v>2590</v>
      </c>
      <c r="B4940" t="s">
        <v>5644</v>
      </c>
      <c r="C4940" t="s">
        <v>5857</v>
      </c>
      <c r="D4940" t="s">
        <v>40</v>
      </c>
      <c r="E4940">
        <v>1</v>
      </c>
      <c r="F4940">
        <v>2</v>
      </c>
      <c r="G4940" t="s">
        <v>9</v>
      </c>
      <c r="H4940">
        <v>1</v>
      </c>
    </row>
    <row r="4941" spans="1:8" x14ac:dyDescent="0.45">
      <c r="A4941" t="s">
        <v>4850</v>
      </c>
      <c r="B4941" t="s">
        <v>5670</v>
      </c>
      <c r="C4941" t="s">
        <v>5883</v>
      </c>
      <c r="D4941" t="s">
        <v>40</v>
      </c>
      <c r="E4941">
        <v>1</v>
      </c>
      <c r="F4941">
        <v>2</v>
      </c>
      <c r="G4941" t="s">
        <v>10</v>
      </c>
      <c r="H4941">
        <v>1</v>
      </c>
    </row>
    <row r="4942" spans="1:8" x14ac:dyDescent="0.45">
      <c r="A4942" t="s">
        <v>4850</v>
      </c>
      <c r="B4942" t="s">
        <v>5670</v>
      </c>
      <c r="C4942" t="s">
        <v>5883</v>
      </c>
      <c r="D4942" t="s">
        <v>40</v>
      </c>
      <c r="E4942">
        <v>1</v>
      </c>
      <c r="F4942">
        <v>2</v>
      </c>
      <c r="G4942" t="s">
        <v>16</v>
      </c>
      <c r="H4942">
        <v>1</v>
      </c>
    </row>
    <row r="4943" spans="1:8" x14ac:dyDescent="0.45">
      <c r="A4943" t="s">
        <v>3586</v>
      </c>
      <c r="B4943" t="s">
        <v>5632</v>
      </c>
      <c r="C4943" t="s">
        <v>5845</v>
      </c>
      <c r="D4943" t="s">
        <v>34</v>
      </c>
      <c r="E4943">
        <v>1</v>
      </c>
      <c r="F4943">
        <v>3</v>
      </c>
      <c r="G4943" t="s">
        <v>10</v>
      </c>
      <c r="H4943">
        <v>1</v>
      </c>
    </row>
    <row r="4944" spans="1:8" x14ac:dyDescent="0.45">
      <c r="A4944" t="s">
        <v>3586</v>
      </c>
      <c r="B4944" t="s">
        <v>5632</v>
      </c>
      <c r="C4944" t="s">
        <v>5845</v>
      </c>
      <c r="D4944" t="s">
        <v>34</v>
      </c>
      <c r="E4944">
        <v>1</v>
      </c>
      <c r="F4944">
        <v>3</v>
      </c>
      <c r="G4944" t="s">
        <v>9</v>
      </c>
      <c r="H4944">
        <v>1</v>
      </c>
    </row>
    <row r="4945" spans="1:8" x14ac:dyDescent="0.45">
      <c r="A4945" t="s">
        <v>3586</v>
      </c>
      <c r="B4945" t="s">
        <v>5632</v>
      </c>
      <c r="C4945" t="s">
        <v>5845</v>
      </c>
      <c r="D4945" t="s">
        <v>34</v>
      </c>
      <c r="E4945">
        <v>1</v>
      </c>
      <c r="F4945">
        <v>3</v>
      </c>
      <c r="G4945" t="s">
        <v>8</v>
      </c>
      <c r="H4945">
        <v>1</v>
      </c>
    </row>
    <row r="4946" spans="1:8" x14ac:dyDescent="0.45">
      <c r="A4946" t="s">
        <v>1556</v>
      </c>
      <c r="B4946" t="s">
        <v>5632</v>
      </c>
      <c r="C4946" t="s">
        <v>5845</v>
      </c>
      <c r="D4946" t="s">
        <v>34</v>
      </c>
      <c r="E4946">
        <v>1</v>
      </c>
      <c r="F4946">
        <v>4</v>
      </c>
      <c r="G4946" t="s">
        <v>16</v>
      </c>
      <c r="H4946">
        <v>1</v>
      </c>
    </row>
    <row r="4947" spans="1:8" x14ac:dyDescent="0.45">
      <c r="A4947" t="s">
        <v>1556</v>
      </c>
      <c r="B4947" t="s">
        <v>5632</v>
      </c>
      <c r="C4947" t="s">
        <v>5845</v>
      </c>
      <c r="D4947" t="s">
        <v>34</v>
      </c>
      <c r="E4947">
        <v>1</v>
      </c>
      <c r="F4947">
        <v>4</v>
      </c>
      <c r="G4947" t="s">
        <v>10</v>
      </c>
      <c r="H4947">
        <v>1</v>
      </c>
    </row>
    <row r="4948" spans="1:8" x14ac:dyDescent="0.45">
      <c r="A4948" t="s">
        <v>1556</v>
      </c>
      <c r="B4948" t="s">
        <v>5632</v>
      </c>
      <c r="C4948" t="s">
        <v>5845</v>
      </c>
      <c r="D4948" t="s">
        <v>34</v>
      </c>
      <c r="E4948">
        <v>1</v>
      </c>
      <c r="F4948">
        <v>4</v>
      </c>
      <c r="G4948" t="s">
        <v>9</v>
      </c>
      <c r="H4948">
        <v>1</v>
      </c>
    </row>
    <row r="4949" spans="1:8" x14ac:dyDescent="0.45">
      <c r="A4949" t="s">
        <v>1556</v>
      </c>
      <c r="B4949" t="s">
        <v>5632</v>
      </c>
      <c r="C4949" t="s">
        <v>5845</v>
      </c>
      <c r="D4949" t="s">
        <v>34</v>
      </c>
      <c r="E4949">
        <v>1</v>
      </c>
      <c r="F4949">
        <v>4</v>
      </c>
      <c r="G4949" t="s">
        <v>8</v>
      </c>
      <c r="H4949">
        <v>1</v>
      </c>
    </row>
    <row r="4950" spans="1:8" x14ac:dyDescent="0.45">
      <c r="A4950" t="s">
        <v>1348</v>
      </c>
      <c r="B4950" t="s">
        <v>5691</v>
      </c>
      <c r="C4950" t="s">
        <v>5904</v>
      </c>
      <c r="D4950" t="s">
        <v>40</v>
      </c>
      <c r="E4950">
        <v>1</v>
      </c>
      <c r="F4950">
        <v>3</v>
      </c>
      <c r="G4950" t="s">
        <v>14</v>
      </c>
      <c r="H4950">
        <v>1</v>
      </c>
    </row>
    <row r="4951" spans="1:8" x14ac:dyDescent="0.45">
      <c r="A4951" t="s">
        <v>1348</v>
      </c>
      <c r="B4951" t="s">
        <v>5691</v>
      </c>
      <c r="C4951" t="s">
        <v>5904</v>
      </c>
      <c r="D4951" t="s">
        <v>40</v>
      </c>
      <c r="E4951">
        <v>1</v>
      </c>
      <c r="F4951">
        <v>3</v>
      </c>
      <c r="G4951" t="s">
        <v>10</v>
      </c>
      <c r="H4951">
        <v>1</v>
      </c>
    </row>
    <row r="4952" spans="1:8" x14ac:dyDescent="0.45">
      <c r="A4952" t="s">
        <v>411</v>
      </c>
      <c r="B4952" t="s">
        <v>5663</v>
      </c>
      <c r="C4952" t="s">
        <v>5876</v>
      </c>
      <c r="D4952" t="s">
        <v>34</v>
      </c>
      <c r="E4952">
        <v>1</v>
      </c>
      <c r="F4952">
        <v>2</v>
      </c>
      <c r="G4952" t="s">
        <v>8</v>
      </c>
      <c r="H4952">
        <v>1</v>
      </c>
    </row>
    <row r="4953" spans="1:8" x14ac:dyDescent="0.45">
      <c r="A4953" t="s">
        <v>411</v>
      </c>
      <c r="B4953" t="s">
        <v>5663</v>
      </c>
      <c r="C4953" t="s">
        <v>5876</v>
      </c>
      <c r="D4953" t="s">
        <v>34</v>
      </c>
      <c r="E4953">
        <v>1</v>
      </c>
      <c r="F4953">
        <v>2</v>
      </c>
      <c r="G4953" t="s">
        <v>14</v>
      </c>
      <c r="H4953">
        <v>1</v>
      </c>
    </row>
    <row r="4954" spans="1:8" x14ac:dyDescent="0.45">
      <c r="A4954" t="s">
        <v>1811</v>
      </c>
      <c r="B4954" t="s">
        <v>5645</v>
      </c>
      <c r="C4954" t="s">
        <v>5858</v>
      </c>
      <c r="D4954" t="s">
        <v>34</v>
      </c>
      <c r="E4954">
        <v>1</v>
      </c>
      <c r="F4954">
        <v>1</v>
      </c>
      <c r="G4954" t="s">
        <v>9</v>
      </c>
      <c r="H4954">
        <v>1</v>
      </c>
    </row>
    <row r="4955" spans="1:8" x14ac:dyDescent="0.45">
      <c r="A4955" t="s">
        <v>3279</v>
      </c>
      <c r="B4955" t="s">
        <v>5624</v>
      </c>
      <c r="C4955" t="s">
        <v>5837</v>
      </c>
      <c r="D4955" t="s">
        <v>40</v>
      </c>
      <c r="E4955">
        <v>1</v>
      </c>
      <c r="F4955">
        <v>2</v>
      </c>
      <c r="G4955" t="s">
        <v>10</v>
      </c>
      <c r="H4955">
        <v>1</v>
      </c>
    </row>
    <row r="4956" spans="1:8" x14ac:dyDescent="0.45">
      <c r="A4956" t="s">
        <v>4402</v>
      </c>
      <c r="B4956" t="s">
        <v>5630</v>
      </c>
      <c r="C4956" t="s">
        <v>5843</v>
      </c>
      <c r="D4956" t="s">
        <v>34</v>
      </c>
      <c r="E4956">
        <v>1</v>
      </c>
      <c r="F4956">
        <v>4</v>
      </c>
      <c r="G4956" t="s">
        <v>14</v>
      </c>
      <c r="H4956">
        <v>1</v>
      </c>
    </row>
    <row r="4957" spans="1:8" x14ac:dyDescent="0.45">
      <c r="A4957" t="s">
        <v>4402</v>
      </c>
      <c r="B4957" t="s">
        <v>5630</v>
      </c>
      <c r="C4957" t="s">
        <v>5843</v>
      </c>
      <c r="D4957" t="s">
        <v>34</v>
      </c>
      <c r="E4957">
        <v>1</v>
      </c>
      <c r="F4957">
        <v>4</v>
      </c>
      <c r="G4957" t="s">
        <v>8</v>
      </c>
      <c r="H4957">
        <v>1</v>
      </c>
    </row>
    <row r="4958" spans="1:8" x14ac:dyDescent="0.45">
      <c r="A4958" t="s">
        <v>4402</v>
      </c>
      <c r="B4958" t="s">
        <v>5630</v>
      </c>
      <c r="C4958" t="s">
        <v>5843</v>
      </c>
      <c r="D4958" t="s">
        <v>34</v>
      </c>
      <c r="E4958">
        <v>1</v>
      </c>
      <c r="F4958">
        <v>4</v>
      </c>
      <c r="G4958" t="s">
        <v>10</v>
      </c>
      <c r="H4958">
        <v>1</v>
      </c>
    </row>
    <row r="4959" spans="1:8" x14ac:dyDescent="0.45">
      <c r="A4959" t="s">
        <v>1446</v>
      </c>
      <c r="B4959" t="s">
        <v>5651</v>
      </c>
      <c r="C4959" t="s">
        <v>5864</v>
      </c>
      <c r="D4959" t="s">
        <v>34</v>
      </c>
      <c r="E4959">
        <v>1</v>
      </c>
      <c r="F4959">
        <v>2</v>
      </c>
      <c r="G4959" t="s">
        <v>9</v>
      </c>
      <c r="H4959">
        <v>1</v>
      </c>
    </row>
    <row r="4960" spans="1:8" x14ac:dyDescent="0.45">
      <c r="A4960" t="s">
        <v>2899</v>
      </c>
      <c r="B4960" t="s">
        <v>5654</v>
      </c>
      <c r="C4960" t="s">
        <v>5867</v>
      </c>
      <c r="D4960" t="s">
        <v>34</v>
      </c>
      <c r="E4960">
        <v>1</v>
      </c>
      <c r="F4960">
        <v>1</v>
      </c>
      <c r="G4960" t="s">
        <v>8</v>
      </c>
      <c r="H4960">
        <v>1</v>
      </c>
    </row>
    <row r="4961" spans="1:8" x14ac:dyDescent="0.45">
      <c r="A4961" t="s">
        <v>3679</v>
      </c>
      <c r="B4961" t="s">
        <v>5626</v>
      </c>
      <c r="C4961" t="s">
        <v>5839</v>
      </c>
      <c r="D4961" t="s">
        <v>40</v>
      </c>
      <c r="E4961">
        <v>1</v>
      </c>
      <c r="F4961">
        <v>1</v>
      </c>
      <c r="G4961" t="s">
        <v>16</v>
      </c>
      <c r="H4961">
        <v>1</v>
      </c>
    </row>
    <row r="4962" spans="1:8" x14ac:dyDescent="0.45">
      <c r="A4962" t="s">
        <v>3415</v>
      </c>
      <c r="B4962" t="s">
        <v>5699</v>
      </c>
      <c r="C4962" t="s">
        <v>5912</v>
      </c>
      <c r="D4962" t="s">
        <v>40</v>
      </c>
      <c r="E4962">
        <v>1</v>
      </c>
      <c r="F4962">
        <v>3</v>
      </c>
      <c r="G4962" t="s">
        <v>10</v>
      </c>
      <c r="H4962">
        <v>1</v>
      </c>
    </row>
    <row r="4963" spans="1:8" x14ac:dyDescent="0.45">
      <c r="A4963" t="s">
        <v>3415</v>
      </c>
      <c r="B4963" t="s">
        <v>5699</v>
      </c>
      <c r="C4963" t="s">
        <v>5912</v>
      </c>
      <c r="D4963" t="s">
        <v>40</v>
      </c>
      <c r="E4963">
        <v>1</v>
      </c>
      <c r="F4963">
        <v>3</v>
      </c>
      <c r="G4963" t="s">
        <v>14</v>
      </c>
      <c r="H4963">
        <v>1</v>
      </c>
    </row>
    <row r="4964" spans="1:8" x14ac:dyDescent="0.45">
      <c r="A4964" t="s">
        <v>3857</v>
      </c>
      <c r="B4964" t="s">
        <v>5651</v>
      </c>
      <c r="C4964" t="s">
        <v>5864</v>
      </c>
      <c r="D4964" t="s">
        <v>34</v>
      </c>
      <c r="E4964">
        <v>1</v>
      </c>
      <c r="F4964">
        <v>2</v>
      </c>
      <c r="G4964" t="s">
        <v>9</v>
      </c>
      <c r="H4964">
        <v>1</v>
      </c>
    </row>
    <row r="4965" spans="1:8" x14ac:dyDescent="0.45">
      <c r="A4965" t="s">
        <v>3857</v>
      </c>
      <c r="B4965" t="s">
        <v>5651</v>
      </c>
      <c r="C4965" t="s">
        <v>5864</v>
      </c>
      <c r="D4965" t="s">
        <v>34</v>
      </c>
      <c r="E4965">
        <v>1</v>
      </c>
      <c r="F4965">
        <v>2</v>
      </c>
      <c r="G4965" t="s">
        <v>10</v>
      </c>
      <c r="H4965">
        <v>1</v>
      </c>
    </row>
    <row r="4966" spans="1:8" x14ac:dyDescent="0.45">
      <c r="A4966" t="s">
        <v>2576</v>
      </c>
      <c r="B4966" t="s">
        <v>5645</v>
      </c>
      <c r="C4966" t="s">
        <v>5858</v>
      </c>
      <c r="D4966" t="s">
        <v>40</v>
      </c>
      <c r="E4966">
        <v>1</v>
      </c>
      <c r="F4966">
        <v>2</v>
      </c>
      <c r="G4966" t="s">
        <v>8</v>
      </c>
      <c r="H4966">
        <v>1</v>
      </c>
    </row>
    <row r="4967" spans="1:8" x14ac:dyDescent="0.45">
      <c r="A4967" t="s">
        <v>2576</v>
      </c>
      <c r="B4967" t="s">
        <v>5645</v>
      </c>
      <c r="C4967" t="s">
        <v>5858</v>
      </c>
      <c r="D4967" t="s">
        <v>40</v>
      </c>
      <c r="E4967">
        <v>1</v>
      </c>
      <c r="F4967">
        <v>2</v>
      </c>
      <c r="G4967" t="s">
        <v>10</v>
      </c>
      <c r="H4967">
        <v>1</v>
      </c>
    </row>
    <row r="4968" spans="1:8" x14ac:dyDescent="0.45">
      <c r="A4968" t="s">
        <v>640</v>
      </c>
      <c r="B4968" t="s">
        <v>5631</v>
      </c>
      <c r="C4968" t="s">
        <v>5844</v>
      </c>
      <c r="D4968" t="s">
        <v>40</v>
      </c>
      <c r="E4968">
        <v>1</v>
      </c>
      <c r="F4968">
        <v>2</v>
      </c>
      <c r="G4968" t="s">
        <v>10</v>
      </c>
      <c r="H4968">
        <v>1</v>
      </c>
    </row>
    <row r="4969" spans="1:8" x14ac:dyDescent="0.45">
      <c r="A4969" t="s">
        <v>640</v>
      </c>
      <c r="B4969" t="s">
        <v>5631</v>
      </c>
      <c r="C4969" t="s">
        <v>5844</v>
      </c>
      <c r="D4969" t="s">
        <v>40</v>
      </c>
      <c r="E4969">
        <v>1</v>
      </c>
      <c r="F4969">
        <v>2</v>
      </c>
      <c r="G4969" t="s">
        <v>16</v>
      </c>
      <c r="H4969">
        <v>1</v>
      </c>
    </row>
    <row r="4970" spans="1:8" x14ac:dyDescent="0.45">
      <c r="A4970" t="s">
        <v>1273</v>
      </c>
      <c r="B4970" t="s">
        <v>5714</v>
      </c>
      <c r="C4970" t="s">
        <v>5927</v>
      </c>
      <c r="D4970" t="s">
        <v>40</v>
      </c>
      <c r="E4970">
        <v>1</v>
      </c>
      <c r="F4970">
        <v>4</v>
      </c>
      <c r="G4970" t="s">
        <v>10</v>
      </c>
      <c r="H4970">
        <v>1</v>
      </c>
    </row>
    <row r="4971" spans="1:8" x14ac:dyDescent="0.45">
      <c r="A4971" t="s">
        <v>1273</v>
      </c>
      <c r="B4971" t="s">
        <v>5714</v>
      </c>
      <c r="C4971" t="s">
        <v>5927</v>
      </c>
      <c r="D4971" t="s">
        <v>40</v>
      </c>
      <c r="E4971">
        <v>1</v>
      </c>
      <c r="F4971">
        <v>4</v>
      </c>
      <c r="G4971" t="s">
        <v>8</v>
      </c>
      <c r="H4971">
        <v>1</v>
      </c>
    </row>
    <row r="4972" spans="1:8" x14ac:dyDescent="0.45">
      <c r="A4972" t="s">
        <v>1273</v>
      </c>
      <c r="B4972" t="s">
        <v>5714</v>
      </c>
      <c r="C4972" t="s">
        <v>5927</v>
      </c>
      <c r="D4972" t="s">
        <v>40</v>
      </c>
      <c r="E4972">
        <v>1</v>
      </c>
      <c r="F4972">
        <v>4</v>
      </c>
      <c r="G4972" t="s">
        <v>14</v>
      </c>
      <c r="H4972">
        <v>1</v>
      </c>
    </row>
    <row r="4973" spans="1:8" x14ac:dyDescent="0.45">
      <c r="A4973" t="s">
        <v>5105</v>
      </c>
      <c r="B4973" t="s">
        <v>5624</v>
      </c>
      <c r="C4973" t="s">
        <v>5837</v>
      </c>
      <c r="D4973" t="s">
        <v>34</v>
      </c>
      <c r="E4973">
        <v>1</v>
      </c>
      <c r="F4973">
        <v>3</v>
      </c>
      <c r="G4973" t="s">
        <v>16</v>
      </c>
      <c r="H4973">
        <v>1</v>
      </c>
    </row>
    <row r="4974" spans="1:8" x14ac:dyDescent="0.45">
      <c r="A4974" t="s">
        <v>1874</v>
      </c>
      <c r="B4974" t="s">
        <v>5631</v>
      </c>
      <c r="C4974" t="s">
        <v>5844</v>
      </c>
      <c r="D4974" t="s">
        <v>34</v>
      </c>
      <c r="E4974">
        <v>1</v>
      </c>
      <c r="F4974">
        <v>1</v>
      </c>
      <c r="G4974" t="s">
        <v>10</v>
      </c>
      <c r="H4974">
        <v>1</v>
      </c>
    </row>
    <row r="4975" spans="1:8" x14ac:dyDescent="0.45">
      <c r="A4975" t="s">
        <v>214</v>
      </c>
      <c r="B4975" t="s">
        <v>5641</v>
      </c>
      <c r="C4975" t="s">
        <v>5854</v>
      </c>
      <c r="D4975" t="s">
        <v>40</v>
      </c>
      <c r="E4975">
        <v>1</v>
      </c>
      <c r="F4975">
        <v>2</v>
      </c>
      <c r="G4975" t="s">
        <v>10</v>
      </c>
      <c r="H4975">
        <v>1</v>
      </c>
    </row>
    <row r="4976" spans="1:8" x14ac:dyDescent="0.45">
      <c r="A4976" t="s">
        <v>214</v>
      </c>
      <c r="B4976" t="s">
        <v>5641</v>
      </c>
      <c r="C4976" t="s">
        <v>5854</v>
      </c>
      <c r="D4976" t="s">
        <v>40</v>
      </c>
      <c r="E4976">
        <v>1</v>
      </c>
      <c r="F4976">
        <v>2</v>
      </c>
      <c r="G4976" t="s">
        <v>16</v>
      </c>
      <c r="H4976">
        <v>1</v>
      </c>
    </row>
    <row r="4977" spans="1:8" x14ac:dyDescent="0.45">
      <c r="A4977" t="s">
        <v>4436</v>
      </c>
      <c r="B4977" t="s">
        <v>5624</v>
      </c>
      <c r="C4977" t="s">
        <v>5837</v>
      </c>
      <c r="D4977" t="s">
        <v>40</v>
      </c>
      <c r="E4977">
        <v>1</v>
      </c>
      <c r="F4977">
        <v>4</v>
      </c>
      <c r="G4977" t="s">
        <v>16</v>
      </c>
      <c r="H4977">
        <v>1</v>
      </c>
    </row>
    <row r="4978" spans="1:8" x14ac:dyDescent="0.45">
      <c r="A4978" t="s">
        <v>4436</v>
      </c>
      <c r="B4978" t="s">
        <v>5624</v>
      </c>
      <c r="C4978" t="s">
        <v>5837</v>
      </c>
      <c r="D4978" t="s">
        <v>40</v>
      </c>
      <c r="E4978">
        <v>1</v>
      </c>
      <c r="F4978">
        <v>4</v>
      </c>
      <c r="G4978" t="s">
        <v>10</v>
      </c>
      <c r="H4978">
        <v>1</v>
      </c>
    </row>
    <row r="4979" spans="1:8" x14ac:dyDescent="0.45">
      <c r="A4979" t="s">
        <v>1613</v>
      </c>
      <c r="B4979" t="s">
        <v>5657</v>
      </c>
      <c r="C4979" t="s">
        <v>5870</v>
      </c>
      <c r="D4979" t="s">
        <v>34</v>
      </c>
      <c r="E4979">
        <v>1</v>
      </c>
      <c r="F4979">
        <v>1</v>
      </c>
      <c r="G4979" t="s">
        <v>9</v>
      </c>
      <c r="H4979">
        <v>1</v>
      </c>
    </row>
    <row r="4980" spans="1:8" x14ac:dyDescent="0.45">
      <c r="A4980" t="s">
        <v>3221</v>
      </c>
      <c r="B4980" t="s">
        <v>5734</v>
      </c>
      <c r="C4980" t="s">
        <v>5947</v>
      </c>
      <c r="D4980" t="s">
        <v>34</v>
      </c>
      <c r="E4980">
        <v>1</v>
      </c>
      <c r="F4980">
        <v>2</v>
      </c>
      <c r="G4980" t="s">
        <v>14</v>
      </c>
      <c r="H4980">
        <v>1</v>
      </c>
    </row>
    <row r="4981" spans="1:8" x14ac:dyDescent="0.45">
      <c r="A4981" t="s">
        <v>3221</v>
      </c>
      <c r="B4981" t="s">
        <v>5734</v>
      </c>
      <c r="C4981" t="s">
        <v>5947</v>
      </c>
      <c r="D4981" t="s">
        <v>34</v>
      </c>
      <c r="E4981">
        <v>1</v>
      </c>
      <c r="F4981">
        <v>2</v>
      </c>
      <c r="G4981" t="s">
        <v>8</v>
      </c>
      <c r="H4981">
        <v>1</v>
      </c>
    </row>
    <row r="4982" spans="1:8" x14ac:dyDescent="0.45">
      <c r="A4982" t="s">
        <v>4518</v>
      </c>
      <c r="B4982" t="s">
        <v>5624</v>
      </c>
      <c r="C4982" t="s">
        <v>5837</v>
      </c>
      <c r="D4982" t="s">
        <v>34</v>
      </c>
      <c r="E4982">
        <v>1</v>
      </c>
      <c r="F4982">
        <v>2</v>
      </c>
      <c r="G4982" t="s">
        <v>14</v>
      </c>
      <c r="H4982">
        <v>1</v>
      </c>
    </row>
    <row r="4983" spans="1:8" x14ac:dyDescent="0.45">
      <c r="A4983" t="s">
        <v>306</v>
      </c>
      <c r="B4983" t="s">
        <v>5637</v>
      </c>
      <c r="C4983" t="s">
        <v>5850</v>
      </c>
      <c r="D4983" t="s">
        <v>34</v>
      </c>
      <c r="E4983">
        <v>1</v>
      </c>
      <c r="F4983">
        <v>2</v>
      </c>
      <c r="G4983" t="s">
        <v>10</v>
      </c>
      <c r="H4983">
        <v>1</v>
      </c>
    </row>
    <row r="4984" spans="1:8" x14ac:dyDescent="0.45">
      <c r="A4984" t="s">
        <v>2664</v>
      </c>
      <c r="B4984" t="s">
        <v>5732</v>
      </c>
      <c r="C4984" t="s">
        <v>5945</v>
      </c>
      <c r="D4984" t="s">
        <v>40</v>
      </c>
      <c r="E4984">
        <v>1</v>
      </c>
      <c r="F4984">
        <v>4</v>
      </c>
      <c r="G4984" t="s">
        <v>8</v>
      </c>
      <c r="H4984">
        <v>1</v>
      </c>
    </row>
    <row r="4985" spans="1:8" x14ac:dyDescent="0.45">
      <c r="A4985" t="s">
        <v>2664</v>
      </c>
      <c r="B4985" t="s">
        <v>5732</v>
      </c>
      <c r="C4985" t="s">
        <v>5945</v>
      </c>
      <c r="D4985" t="s">
        <v>40</v>
      </c>
      <c r="E4985">
        <v>1</v>
      </c>
      <c r="F4985">
        <v>4</v>
      </c>
      <c r="G4985" t="s">
        <v>10</v>
      </c>
      <c r="H4985">
        <v>1</v>
      </c>
    </row>
    <row r="4986" spans="1:8" x14ac:dyDescent="0.45">
      <c r="A4986" t="s">
        <v>2664</v>
      </c>
      <c r="B4986" t="s">
        <v>5732</v>
      </c>
      <c r="C4986" t="s">
        <v>5945</v>
      </c>
      <c r="D4986" t="s">
        <v>40</v>
      </c>
      <c r="E4986">
        <v>1</v>
      </c>
      <c r="F4986">
        <v>4</v>
      </c>
      <c r="G4986" t="s">
        <v>14</v>
      </c>
      <c r="H4986">
        <v>1</v>
      </c>
    </row>
    <row r="4987" spans="1:8" x14ac:dyDescent="0.45">
      <c r="A4987" t="s">
        <v>4235</v>
      </c>
      <c r="B4987" t="s">
        <v>5672</v>
      </c>
      <c r="C4987" t="s">
        <v>5885</v>
      </c>
      <c r="D4987" t="s">
        <v>133</v>
      </c>
      <c r="E4987">
        <v>1</v>
      </c>
      <c r="F4987">
        <v>5</v>
      </c>
      <c r="G4987" t="s">
        <v>10</v>
      </c>
      <c r="H4987">
        <v>1</v>
      </c>
    </row>
    <row r="4988" spans="1:8" x14ac:dyDescent="0.45">
      <c r="A4988" t="s">
        <v>4235</v>
      </c>
      <c r="B4988" t="s">
        <v>5672</v>
      </c>
      <c r="C4988" t="s">
        <v>5885</v>
      </c>
      <c r="D4988" t="s">
        <v>133</v>
      </c>
      <c r="E4988">
        <v>1</v>
      </c>
      <c r="F4988">
        <v>5</v>
      </c>
      <c r="G4988" t="s">
        <v>16</v>
      </c>
      <c r="H4988">
        <v>1</v>
      </c>
    </row>
    <row r="4989" spans="1:8" x14ac:dyDescent="0.45">
      <c r="A4989" t="s">
        <v>4235</v>
      </c>
      <c r="B4989" t="s">
        <v>5672</v>
      </c>
      <c r="C4989" t="s">
        <v>5885</v>
      </c>
      <c r="D4989" t="s">
        <v>133</v>
      </c>
      <c r="E4989">
        <v>1</v>
      </c>
      <c r="F4989">
        <v>5</v>
      </c>
      <c r="G4989" t="s">
        <v>9</v>
      </c>
      <c r="H4989">
        <v>1</v>
      </c>
    </row>
    <row r="4990" spans="1:8" x14ac:dyDescent="0.45">
      <c r="A4990" t="s">
        <v>4235</v>
      </c>
      <c r="B4990" t="s">
        <v>5672</v>
      </c>
      <c r="C4990" t="s">
        <v>5885</v>
      </c>
      <c r="D4990" t="s">
        <v>133</v>
      </c>
      <c r="E4990">
        <v>1</v>
      </c>
      <c r="F4990">
        <v>5</v>
      </c>
      <c r="G4990" t="s">
        <v>8</v>
      </c>
      <c r="H4990">
        <v>1</v>
      </c>
    </row>
    <row r="4991" spans="1:8" x14ac:dyDescent="0.45">
      <c r="A4991" t="s">
        <v>590</v>
      </c>
      <c r="B4991" t="s">
        <v>5631</v>
      </c>
      <c r="C4991" t="s">
        <v>5844</v>
      </c>
      <c r="D4991" t="s">
        <v>34</v>
      </c>
      <c r="E4991">
        <v>1</v>
      </c>
      <c r="F4991">
        <v>1</v>
      </c>
      <c r="G4991" t="s">
        <v>10</v>
      </c>
      <c r="H4991">
        <v>1</v>
      </c>
    </row>
    <row r="4992" spans="1:8" x14ac:dyDescent="0.45">
      <c r="A4992" t="s">
        <v>2225</v>
      </c>
      <c r="B4992" t="s">
        <v>5654</v>
      </c>
      <c r="C4992" t="s">
        <v>5867</v>
      </c>
      <c r="D4992" t="s">
        <v>40</v>
      </c>
      <c r="E4992">
        <v>1</v>
      </c>
      <c r="F4992">
        <v>1</v>
      </c>
      <c r="G4992" t="s">
        <v>10</v>
      </c>
      <c r="H4992">
        <v>1</v>
      </c>
    </row>
    <row r="4993" spans="1:8" x14ac:dyDescent="0.45">
      <c r="A4993" t="s">
        <v>944</v>
      </c>
      <c r="B4993" t="s">
        <v>5649</v>
      </c>
      <c r="C4993" t="s">
        <v>5862</v>
      </c>
      <c r="D4993" t="s">
        <v>34</v>
      </c>
      <c r="E4993">
        <v>1</v>
      </c>
      <c r="F4993">
        <v>2</v>
      </c>
      <c r="G4993" t="s">
        <v>8</v>
      </c>
      <c r="H4993">
        <v>1</v>
      </c>
    </row>
    <row r="4994" spans="1:8" x14ac:dyDescent="0.45">
      <c r="A4994" t="s">
        <v>944</v>
      </c>
      <c r="B4994" t="s">
        <v>5649</v>
      </c>
      <c r="C4994" t="s">
        <v>5862</v>
      </c>
      <c r="D4994" t="s">
        <v>34</v>
      </c>
      <c r="E4994">
        <v>1</v>
      </c>
      <c r="F4994">
        <v>2</v>
      </c>
      <c r="G4994" t="s">
        <v>10</v>
      </c>
      <c r="H4994">
        <v>1</v>
      </c>
    </row>
    <row r="4995" spans="1:8" x14ac:dyDescent="0.45">
      <c r="A4995" t="s">
        <v>5171</v>
      </c>
      <c r="B4995" t="s">
        <v>5623</v>
      </c>
      <c r="C4995" t="s">
        <v>5836</v>
      </c>
      <c r="D4995" t="s">
        <v>34</v>
      </c>
      <c r="E4995">
        <v>1</v>
      </c>
      <c r="F4995">
        <v>3</v>
      </c>
      <c r="G4995" t="s">
        <v>9</v>
      </c>
      <c r="H4995">
        <v>1</v>
      </c>
    </row>
    <row r="4996" spans="1:8" x14ac:dyDescent="0.45">
      <c r="A4996" t="s">
        <v>5171</v>
      </c>
      <c r="B4996" t="s">
        <v>5623</v>
      </c>
      <c r="C4996" t="s">
        <v>5836</v>
      </c>
      <c r="D4996" t="s">
        <v>34</v>
      </c>
      <c r="E4996">
        <v>1</v>
      </c>
      <c r="F4996">
        <v>3</v>
      </c>
      <c r="G4996" t="s">
        <v>8</v>
      </c>
      <c r="H4996">
        <v>1</v>
      </c>
    </row>
    <row r="4997" spans="1:8" x14ac:dyDescent="0.45">
      <c r="A4997" t="s">
        <v>5171</v>
      </c>
      <c r="B4997" t="s">
        <v>5623</v>
      </c>
      <c r="C4997" t="s">
        <v>5836</v>
      </c>
      <c r="D4997" t="s">
        <v>34</v>
      </c>
      <c r="E4997">
        <v>1</v>
      </c>
      <c r="F4997">
        <v>3</v>
      </c>
      <c r="G4997" t="s">
        <v>10</v>
      </c>
      <c r="H4997">
        <v>1</v>
      </c>
    </row>
    <row r="4998" spans="1:8" x14ac:dyDescent="0.45">
      <c r="A4998" t="s">
        <v>3736</v>
      </c>
      <c r="B4998" t="s">
        <v>5631</v>
      </c>
      <c r="C4998" t="s">
        <v>5844</v>
      </c>
      <c r="D4998" t="s">
        <v>34</v>
      </c>
      <c r="E4998">
        <v>1</v>
      </c>
      <c r="F4998">
        <v>2</v>
      </c>
      <c r="G4998" t="s">
        <v>8</v>
      </c>
      <c r="H4998">
        <v>1</v>
      </c>
    </row>
    <row r="4999" spans="1:8" x14ac:dyDescent="0.45">
      <c r="A4999" t="s">
        <v>3736</v>
      </c>
      <c r="B4999" t="s">
        <v>5631</v>
      </c>
      <c r="C4999" t="s">
        <v>5844</v>
      </c>
      <c r="D4999" t="s">
        <v>34</v>
      </c>
      <c r="E4999">
        <v>1</v>
      </c>
      <c r="F4999">
        <v>2</v>
      </c>
      <c r="G4999" t="s">
        <v>10</v>
      </c>
      <c r="H4999">
        <v>1</v>
      </c>
    </row>
    <row r="5000" spans="1:8" x14ac:dyDescent="0.45">
      <c r="A5000" t="s">
        <v>1143</v>
      </c>
      <c r="B5000" t="s">
        <v>5649</v>
      </c>
      <c r="C5000" t="s">
        <v>5862</v>
      </c>
      <c r="D5000" t="s">
        <v>40</v>
      </c>
      <c r="E5000">
        <v>1</v>
      </c>
      <c r="F5000">
        <v>3</v>
      </c>
      <c r="G5000" t="s">
        <v>16</v>
      </c>
      <c r="H5000">
        <v>1</v>
      </c>
    </row>
    <row r="5001" spans="1:8" x14ac:dyDescent="0.45">
      <c r="A5001" t="s">
        <v>1143</v>
      </c>
      <c r="B5001" t="s">
        <v>5649</v>
      </c>
      <c r="C5001" t="s">
        <v>5862</v>
      </c>
      <c r="D5001" t="s">
        <v>40</v>
      </c>
      <c r="E5001">
        <v>1</v>
      </c>
      <c r="F5001">
        <v>3</v>
      </c>
      <c r="G5001" t="s">
        <v>10</v>
      </c>
      <c r="H5001">
        <v>1</v>
      </c>
    </row>
    <row r="5002" spans="1:8" x14ac:dyDescent="0.45">
      <c r="A5002" t="s">
        <v>4797</v>
      </c>
      <c r="B5002" t="s">
        <v>5651</v>
      </c>
      <c r="C5002" t="s">
        <v>5864</v>
      </c>
      <c r="D5002" t="s">
        <v>40</v>
      </c>
      <c r="E5002">
        <v>1</v>
      </c>
      <c r="F5002">
        <v>2</v>
      </c>
      <c r="G5002" t="s">
        <v>16</v>
      </c>
      <c r="H5002">
        <v>1</v>
      </c>
    </row>
    <row r="5003" spans="1:8" x14ac:dyDescent="0.45">
      <c r="A5003" t="s">
        <v>4797</v>
      </c>
      <c r="B5003" t="s">
        <v>5651</v>
      </c>
      <c r="C5003" t="s">
        <v>5864</v>
      </c>
      <c r="D5003" t="s">
        <v>40</v>
      </c>
      <c r="E5003">
        <v>1</v>
      </c>
      <c r="F5003">
        <v>2</v>
      </c>
      <c r="G5003" t="s">
        <v>9</v>
      </c>
      <c r="H5003">
        <v>1</v>
      </c>
    </row>
    <row r="5004" spans="1:8" x14ac:dyDescent="0.45">
      <c r="A5004" t="s">
        <v>3397</v>
      </c>
      <c r="B5004" t="s">
        <v>5671</v>
      </c>
      <c r="C5004" t="s">
        <v>5884</v>
      </c>
      <c r="D5004" t="s">
        <v>40</v>
      </c>
      <c r="E5004">
        <v>1</v>
      </c>
      <c r="F5004">
        <v>2</v>
      </c>
      <c r="G5004" t="s">
        <v>10</v>
      </c>
      <c r="H5004">
        <v>1</v>
      </c>
    </row>
    <row r="5005" spans="1:8" x14ac:dyDescent="0.45">
      <c r="A5005" t="s">
        <v>2658</v>
      </c>
      <c r="B5005" t="s">
        <v>5695</v>
      </c>
      <c r="C5005" t="s">
        <v>5908</v>
      </c>
      <c r="D5005" t="s">
        <v>34</v>
      </c>
      <c r="E5005">
        <v>1</v>
      </c>
      <c r="F5005">
        <v>5</v>
      </c>
      <c r="G5005" t="s">
        <v>10</v>
      </c>
      <c r="H5005">
        <v>1</v>
      </c>
    </row>
    <row r="5006" spans="1:8" x14ac:dyDescent="0.45">
      <c r="A5006" t="s">
        <v>2658</v>
      </c>
      <c r="B5006" t="s">
        <v>5695</v>
      </c>
      <c r="C5006" t="s">
        <v>5908</v>
      </c>
      <c r="D5006" t="s">
        <v>34</v>
      </c>
      <c r="E5006">
        <v>1</v>
      </c>
      <c r="F5006">
        <v>5</v>
      </c>
      <c r="G5006" t="s">
        <v>14</v>
      </c>
      <c r="H5006">
        <v>1</v>
      </c>
    </row>
    <row r="5007" spans="1:8" x14ac:dyDescent="0.45">
      <c r="A5007" t="s">
        <v>2658</v>
      </c>
      <c r="B5007" t="s">
        <v>5695</v>
      </c>
      <c r="C5007" t="s">
        <v>5908</v>
      </c>
      <c r="D5007" t="s">
        <v>34</v>
      </c>
      <c r="E5007">
        <v>1</v>
      </c>
      <c r="F5007">
        <v>5</v>
      </c>
      <c r="G5007" t="s">
        <v>8</v>
      </c>
      <c r="H5007">
        <v>1</v>
      </c>
    </row>
    <row r="5008" spans="1:8" x14ac:dyDescent="0.45">
      <c r="A5008" t="s">
        <v>1532</v>
      </c>
      <c r="B5008" t="s">
        <v>5746</v>
      </c>
      <c r="C5008" t="s">
        <v>5959</v>
      </c>
      <c r="D5008" t="s">
        <v>40</v>
      </c>
      <c r="E5008">
        <v>1</v>
      </c>
      <c r="F5008">
        <v>2</v>
      </c>
      <c r="G5008" t="s">
        <v>16</v>
      </c>
      <c r="H5008">
        <v>1</v>
      </c>
    </row>
    <row r="5009" spans="1:8" x14ac:dyDescent="0.45">
      <c r="A5009" t="s">
        <v>326</v>
      </c>
      <c r="B5009" t="s">
        <v>5703</v>
      </c>
      <c r="C5009" t="s">
        <v>5916</v>
      </c>
      <c r="D5009" t="s">
        <v>40</v>
      </c>
      <c r="E5009">
        <v>1</v>
      </c>
      <c r="F5009">
        <v>3</v>
      </c>
      <c r="G5009" t="s">
        <v>10</v>
      </c>
      <c r="H5009">
        <v>1</v>
      </c>
    </row>
    <row r="5010" spans="1:8" x14ac:dyDescent="0.45">
      <c r="A5010" t="s">
        <v>326</v>
      </c>
      <c r="B5010" t="s">
        <v>5703</v>
      </c>
      <c r="C5010" t="s">
        <v>5916</v>
      </c>
      <c r="D5010" t="s">
        <v>40</v>
      </c>
      <c r="E5010">
        <v>1</v>
      </c>
      <c r="F5010">
        <v>3</v>
      </c>
      <c r="G5010" t="s">
        <v>8</v>
      </c>
      <c r="H5010">
        <v>1</v>
      </c>
    </row>
    <row r="5011" spans="1:8" x14ac:dyDescent="0.45">
      <c r="A5011" t="s">
        <v>1632</v>
      </c>
      <c r="B5011" t="s">
        <v>5669</v>
      </c>
      <c r="C5011" t="s">
        <v>5882</v>
      </c>
      <c r="D5011" t="s">
        <v>40</v>
      </c>
      <c r="E5011">
        <v>1</v>
      </c>
      <c r="F5011">
        <v>2</v>
      </c>
      <c r="G5011" t="s">
        <v>16</v>
      </c>
      <c r="H5011">
        <v>1</v>
      </c>
    </row>
    <row r="5012" spans="1:8" x14ac:dyDescent="0.45">
      <c r="A5012" t="s">
        <v>2920</v>
      </c>
      <c r="B5012" t="s">
        <v>5651</v>
      </c>
      <c r="C5012" t="s">
        <v>5864</v>
      </c>
      <c r="D5012" t="s">
        <v>40</v>
      </c>
      <c r="E5012">
        <v>1</v>
      </c>
      <c r="F5012">
        <v>3</v>
      </c>
      <c r="G5012" t="s">
        <v>16</v>
      </c>
      <c r="H5012">
        <v>1</v>
      </c>
    </row>
    <row r="5013" spans="1:8" x14ac:dyDescent="0.45">
      <c r="A5013" t="s">
        <v>2920</v>
      </c>
      <c r="B5013" t="s">
        <v>5651</v>
      </c>
      <c r="C5013" t="s">
        <v>5864</v>
      </c>
      <c r="D5013" t="s">
        <v>40</v>
      </c>
      <c r="E5013">
        <v>1</v>
      </c>
      <c r="F5013">
        <v>3</v>
      </c>
      <c r="G5013" t="s">
        <v>10</v>
      </c>
      <c r="H5013">
        <v>1</v>
      </c>
    </row>
    <row r="5014" spans="1:8" x14ac:dyDescent="0.45">
      <c r="A5014" t="s">
        <v>2920</v>
      </c>
      <c r="B5014" t="s">
        <v>5651</v>
      </c>
      <c r="C5014" t="s">
        <v>5864</v>
      </c>
      <c r="D5014" t="s">
        <v>40</v>
      </c>
      <c r="E5014">
        <v>1</v>
      </c>
      <c r="F5014">
        <v>3</v>
      </c>
      <c r="G5014" t="s">
        <v>8</v>
      </c>
      <c r="H5014">
        <v>1</v>
      </c>
    </row>
    <row r="5015" spans="1:8" x14ac:dyDescent="0.45">
      <c r="A5015" t="s">
        <v>4542</v>
      </c>
      <c r="B5015" t="s">
        <v>5638</v>
      </c>
      <c r="C5015" t="s">
        <v>5851</v>
      </c>
      <c r="D5015" t="s">
        <v>34</v>
      </c>
      <c r="E5015">
        <v>1</v>
      </c>
      <c r="F5015">
        <v>2</v>
      </c>
      <c r="G5015" t="s">
        <v>9</v>
      </c>
      <c r="H5015">
        <v>1</v>
      </c>
    </row>
    <row r="5016" spans="1:8" x14ac:dyDescent="0.45">
      <c r="A5016" t="s">
        <v>1878</v>
      </c>
      <c r="B5016" t="s">
        <v>5644</v>
      </c>
      <c r="C5016" t="s">
        <v>5857</v>
      </c>
      <c r="D5016" t="s">
        <v>34</v>
      </c>
      <c r="E5016">
        <v>1</v>
      </c>
      <c r="F5016">
        <v>2</v>
      </c>
      <c r="G5016" t="s">
        <v>10</v>
      </c>
      <c r="H5016">
        <v>1</v>
      </c>
    </row>
    <row r="5017" spans="1:8" x14ac:dyDescent="0.45">
      <c r="A5017" t="s">
        <v>3525</v>
      </c>
      <c r="B5017" t="s">
        <v>5670</v>
      </c>
      <c r="C5017" t="s">
        <v>5883</v>
      </c>
      <c r="D5017" t="s">
        <v>40</v>
      </c>
      <c r="E5017">
        <v>1</v>
      </c>
      <c r="F5017">
        <v>1</v>
      </c>
      <c r="G5017" t="s">
        <v>9</v>
      </c>
      <c r="H5017">
        <v>1</v>
      </c>
    </row>
    <row r="5018" spans="1:8" x14ac:dyDescent="0.45">
      <c r="A5018" t="s">
        <v>3817</v>
      </c>
      <c r="B5018" t="s">
        <v>5627</v>
      </c>
      <c r="C5018" t="s">
        <v>5840</v>
      </c>
      <c r="D5018" t="s">
        <v>40</v>
      </c>
      <c r="E5018">
        <v>1</v>
      </c>
      <c r="F5018">
        <v>3</v>
      </c>
      <c r="G5018" t="s">
        <v>16</v>
      </c>
      <c r="H5018">
        <v>1</v>
      </c>
    </row>
    <row r="5019" spans="1:8" x14ac:dyDescent="0.45">
      <c r="A5019" t="s">
        <v>3817</v>
      </c>
      <c r="B5019" t="s">
        <v>5627</v>
      </c>
      <c r="C5019" t="s">
        <v>5840</v>
      </c>
      <c r="D5019" t="s">
        <v>40</v>
      </c>
      <c r="E5019">
        <v>1</v>
      </c>
      <c r="F5019">
        <v>3</v>
      </c>
      <c r="G5019" t="s">
        <v>8</v>
      </c>
      <c r="H5019">
        <v>1</v>
      </c>
    </row>
    <row r="5020" spans="1:8" x14ac:dyDescent="0.45">
      <c r="A5020" t="s">
        <v>3817</v>
      </c>
      <c r="B5020" t="s">
        <v>5627</v>
      </c>
      <c r="C5020" t="s">
        <v>5840</v>
      </c>
      <c r="D5020" t="s">
        <v>40</v>
      </c>
      <c r="E5020">
        <v>1</v>
      </c>
      <c r="F5020">
        <v>3</v>
      </c>
      <c r="G5020" t="s">
        <v>10</v>
      </c>
      <c r="H5020">
        <v>1</v>
      </c>
    </row>
    <row r="5021" spans="1:8" x14ac:dyDescent="0.45">
      <c r="A5021" t="s">
        <v>2365</v>
      </c>
      <c r="B5021" t="s">
        <v>5631</v>
      </c>
      <c r="C5021" t="s">
        <v>5844</v>
      </c>
      <c r="D5021" t="s">
        <v>34</v>
      </c>
      <c r="E5021">
        <v>1</v>
      </c>
      <c r="F5021">
        <v>2</v>
      </c>
      <c r="G5021" t="s">
        <v>10</v>
      </c>
      <c r="H5021">
        <v>1</v>
      </c>
    </row>
    <row r="5022" spans="1:8" x14ac:dyDescent="0.45">
      <c r="A5022" t="s">
        <v>2365</v>
      </c>
      <c r="B5022" t="s">
        <v>5631</v>
      </c>
      <c r="C5022" t="s">
        <v>5844</v>
      </c>
      <c r="D5022" t="s">
        <v>34</v>
      </c>
      <c r="E5022">
        <v>1</v>
      </c>
      <c r="F5022">
        <v>2</v>
      </c>
      <c r="G5022" t="s">
        <v>16</v>
      </c>
      <c r="H5022">
        <v>1</v>
      </c>
    </row>
    <row r="5023" spans="1:8" x14ac:dyDescent="0.45">
      <c r="A5023" t="s">
        <v>875</v>
      </c>
      <c r="B5023" t="s">
        <v>5755</v>
      </c>
      <c r="C5023" t="s">
        <v>5968</v>
      </c>
      <c r="D5023" t="s">
        <v>34</v>
      </c>
      <c r="E5023">
        <v>1</v>
      </c>
      <c r="F5023">
        <v>4</v>
      </c>
      <c r="G5023" t="s">
        <v>8</v>
      </c>
      <c r="H5023">
        <v>1</v>
      </c>
    </row>
    <row r="5024" spans="1:8" x14ac:dyDescent="0.45">
      <c r="A5024" t="s">
        <v>875</v>
      </c>
      <c r="B5024" t="s">
        <v>5755</v>
      </c>
      <c r="C5024" t="s">
        <v>5968</v>
      </c>
      <c r="D5024" t="s">
        <v>34</v>
      </c>
      <c r="E5024">
        <v>1</v>
      </c>
      <c r="F5024">
        <v>4</v>
      </c>
      <c r="G5024" t="s">
        <v>9</v>
      </c>
      <c r="H5024">
        <v>1</v>
      </c>
    </row>
    <row r="5025" spans="1:8" x14ac:dyDescent="0.45">
      <c r="A5025" t="s">
        <v>875</v>
      </c>
      <c r="B5025" t="s">
        <v>5755</v>
      </c>
      <c r="C5025" t="s">
        <v>5968</v>
      </c>
      <c r="D5025" t="s">
        <v>34</v>
      </c>
      <c r="E5025">
        <v>1</v>
      </c>
      <c r="F5025">
        <v>4</v>
      </c>
      <c r="G5025" t="s">
        <v>14</v>
      </c>
      <c r="H5025">
        <v>1</v>
      </c>
    </row>
    <row r="5026" spans="1:8" x14ac:dyDescent="0.45">
      <c r="A5026" t="s">
        <v>875</v>
      </c>
      <c r="B5026" t="s">
        <v>5755</v>
      </c>
      <c r="C5026" t="s">
        <v>5968</v>
      </c>
      <c r="D5026" t="s">
        <v>34</v>
      </c>
      <c r="E5026">
        <v>1</v>
      </c>
      <c r="F5026">
        <v>4</v>
      </c>
      <c r="G5026" t="s">
        <v>16</v>
      </c>
      <c r="H5026">
        <v>1</v>
      </c>
    </row>
    <row r="5027" spans="1:8" x14ac:dyDescent="0.45">
      <c r="A5027" t="s">
        <v>5217</v>
      </c>
      <c r="B5027" t="s">
        <v>5651</v>
      </c>
      <c r="C5027" t="s">
        <v>5864</v>
      </c>
      <c r="D5027" t="s">
        <v>40</v>
      </c>
      <c r="E5027">
        <v>1</v>
      </c>
      <c r="F5027">
        <v>1</v>
      </c>
      <c r="G5027" t="s">
        <v>8</v>
      </c>
      <c r="H5027">
        <v>1</v>
      </c>
    </row>
    <row r="5028" spans="1:8" x14ac:dyDescent="0.45">
      <c r="A5028" t="s">
        <v>3370</v>
      </c>
      <c r="B5028" t="s">
        <v>5632</v>
      </c>
      <c r="C5028" t="s">
        <v>5845</v>
      </c>
      <c r="D5028" t="s">
        <v>40</v>
      </c>
      <c r="E5028">
        <v>1</v>
      </c>
      <c r="F5028">
        <v>1</v>
      </c>
      <c r="G5028" t="s">
        <v>10</v>
      </c>
      <c r="H5028">
        <v>1</v>
      </c>
    </row>
    <row r="5029" spans="1:8" x14ac:dyDescent="0.45">
      <c r="A5029" t="s">
        <v>1920</v>
      </c>
      <c r="B5029" t="s">
        <v>5649</v>
      </c>
      <c r="C5029" t="s">
        <v>5862</v>
      </c>
      <c r="D5029" t="s">
        <v>133</v>
      </c>
      <c r="E5029">
        <v>1</v>
      </c>
      <c r="F5029">
        <v>1</v>
      </c>
      <c r="G5029" t="s">
        <v>9</v>
      </c>
      <c r="H5029">
        <v>1</v>
      </c>
    </row>
    <row r="5030" spans="1:8" x14ac:dyDescent="0.45">
      <c r="A5030" t="s">
        <v>1223</v>
      </c>
      <c r="B5030" t="s">
        <v>5683</v>
      </c>
      <c r="C5030" t="s">
        <v>5896</v>
      </c>
      <c r="D5030" t="s">
        <v>40</v>
      </c>
      <c r="E5030">
        <v>1</v>
      </c>
      <c r="F5030">
        <v>3</v>
      </c>
      <c r="G5030" t="s">
        <v>8</v>
      </c>
      <c r="H5030">
        <v>1</v>
      </c>
    </row>
    <row r="5031" spans="1:8" x14ac:dyDescent="0.45">
      <c r="A5031" t="s">
        <v>1223</v>
      </c>
      <c r="B5031" t="s">
        <v>5683</v>
      </c>
      <c r="C5031" t="s">
        <v>5896</v>
      </c>
      <c r="D5031" t="s">
        <v>40</v>
      </c>
      <c r="E5031">
        <v>1</v>
      </c>
      <c r="F5031">
        <v>3</v>
      </c>
      <c r="G5031" t="s">
        <v>10</v>
      </c>
      <c r="H5031">
        <v>1</v>
      </c>
    </row>
    <row r="5032" spans="1:8" x14ac:dyDescent="0.45">
      <c r="A5032" t="s">
        <v>1223</v>
      </c>
      <c r="B5032" t="s">
        <v>5683</v>
      </c>
      <c r="C5032" t="s">
        <v>5896</v>
      </c>
      <c r="D5032" t="s">
        <v>40</v>
      </c>
      <c r="E5032">
        <v>1</v>
      </c>
      <c r="F5032">
        <v>3</v>
      </c>
      <c r="G5032" t="s">
        <v>14</v>
      </c>
      <c r="H5032">
        <v>1</v>
      </c>
    </row>
    <row r="5033" spans="1:8" x14ac:dyDescent="0.45">
      <c r="A5033" t="s">
        <v>5569</v>
      </c>
      <c r="B5033" t="s">
        <v>5697</v>
      </c>
      <c r="C5033" t="s">
        <v>5910</v>
      </c>
      <c r="D5033" t="s">
        <v>40</v>
      </c>
      <c r="E5033">
        <v>1</v>
      </c>
      <c r="F5033">
        <v>2</v>
      </c>
      <c r="G5033" t="s">
        <v>16</v>
      </c>
      <c r="H5033">
        <v>1</v>
      </c>
    </row>
    <row r="5034" spans="1:8" x14ac:dyDescent="0.45">
      <c r="A5034" t="s">
        <v>2577</v>
      </c>
      <c r="B5034" t="s">
        <v>5784</v>
      </c>
      <c r="C5034" t="s">
        <v>5997</v>
      </c>
      <c r="D5034" t="s">
        <v>40</v>
      </c>
      <c r="E5034">
        <v>1</v>
      </c>
      <c r="F5034">
        <v>3</v>
      </c>
      <c r="G5034" t="s">
        <v>10</v>
      </c>
      <c r="H5034">
        <v>1</v>
      </c>
    </row>
    <row r="5035" spans="1:8" x14ac:dyDescent="0.45">
      <c r="A5035" t="s">
        <v>2577</v>
      </c>
      <c r="B5035" t="s">
        <v>5784</v>
      </c>
      <c r="C5035" t="s">
        <v>5997</v>
      </c>
      <c r="D5035" t="s">
        <v>40</v>
      </c>
      <c r="E5035">
        <v>1</v>
      </c>
      <c r="F5035">
        <v>3</v>
      </c>
      <c r="G5035" t="s">
        <v>9</v>
      </c>
      <c r="H5035">
        <v>1</v>
      </c>
    </row>
    <row r="5036" spans="1:8" x14ac:dyDescent="0.45">
      <c r="A5036" t="s">
        <v>2577</v>
      </c>
      <c r="B5036" t="s">
        <v>5784</v>
      </c>
      <c r="C5036" t="s">
        <v>5997</v>
      </c>
      <c r="D5036" t="s">
        <v>40</v>
      </c>
      <c r="E5036">
        <v>1</v>
      </c>
      <c r="F5036">
        <v>3</v>
      </c>
      <c r="G5036" t="s">
        <v>8</v>
      </c>
      <c r="H5036">
        <v>1</v>
      </c>
    </row>
    <row r="5037" spans="1:8" x14ac:dyDescent="0.45">
      <c r="A5037" t="s">
        <v>4174</v>
      </c>
      <c r="B5037" t="s">
        <v>5785</v>
      </c>
      <c r="C5037" t="s">
        <v>5998</v>
      </c>
      <c r="D5037" t="s">
        <v>34</v>
      </c>
      <c r="E5037">
        <v>1</v>
      </c>
      <c r="F5037">
        <v>4</v>
      </c>
      <c r="G5037" t="s">
        <v>16</v>
      </c>
      <c r="H5037">
        <v>1</v>
      </c>
    </row>
    <row r="5038" spans="1:8" x14ac:dyDescent="0.45">
      <c r="A5038" t="s">
        <v>4174</v>
      </c>
      <c r="B5038" t="s">
        <v>5785</v>
      </c>
      <c r="C5038" t="s">
        <v>5998</v>
      </c>
      <c r="D5038" t="s">
        <v>34</v>
      </c>
      <c r="E5038">
        <v>1</v>
      </c>
      <c r="F5038">
        <v>4</v>
      </c>
      <c r="G5038" t="s">
        <v>10</v>
      </c>
      <c r="H5038">
        <v>1</v>
      </c>
    </row>
    <row r="5039" spans="1:8" x14ac:dyDescent="0.45">
      <c r="A5039" t="s">
        <v>4174</v>
      </c>
      <c r="B5039" t="s">
        <v>5785</v>
      </c>
      <c r="C5039" t="s">
        <v>5998</v>
      </c>
      <c r="D5039" t="s">
        <v>34</v>
      </c>
      <c r="E5039">
        <v>1</v>
      </c>
      <c r="F5039">
        <v>4</v>
      </c>
      <c r="G5039" t="s">
        <v>9</v>
      </c>
      <c r="H5039">
        <v>1</v>
      </c>
    </row>
    <row r="5040" spans="1:8" x14ac:dyDescent="0.45">
      <c r="A5040" t="s">
        <v>4174</v>
      </c>
      <c r="B5040" t="s">
        <v>5785</v>
      </c>
      <c r="C5040" t="s">
        <v>5998</v>
      </c>
      <c r="D5040" t="s">
        <v>34</v>
      </c>
      <c r="E5040">
        <v>1</v>
      </c>
      <c r="F5040">
        <v>4</v>
      </c>
      <c r="G5040" t="s">
        <v>8</v>
      </c>
      <c r="H5040">
        <v>1</v>
      </c>
    </row>
    <row r="5041" spans="1:8" x14ac:dyDescent="0.45">
      <c r="A5041" t="s">
        <v>5097</v>
      </c>
      <c r="B5041" t="s">
        <v>5641</v>
      </c>
      <c r="C5041" t="s">
        <v>5854</v>
      </c>
      <c r="D5041" t="s">
        <v>34</v>
      </c>
      <c r="E5041">
        <v>1</v>
      </c>
      <c r="F5041">
        <v>1</v>
      </c>
      <c r="G5041" t="s">
        <v>9</v>
      </c>
      <c r="H5041">
        <v>1</v>
      </c>
    </row>
    <row r="5042" spans="1:8" x14ac:dyDescent="0.45">
      <c r="A5042" t="s">
        <v>857</v>
      </c>
      <c r="B5042" t="s">
        <v>5624</v>
      </c>
      <c r="C5042" t="s">
        <v>5837</v>
      </c>
      <c r="D5042" t="s">
        <v>34</v>
      </c>
      <c r="E5042">
        <v>1</v>
      </c>
      <c r="F5042">
        <v>1</v>
      </c>
      <c r="G5042" t="s">
        <v>8</v>
      </c>
      <c r="H5042">
        <v>1</v>
      </c>
    </row>
    <row r="5043" spans="1:8" x14ac:dyDescent="0.45">
      <c r="A5043" t="s">
        <v>2219</v>
      </c>
      <c r="B5043" t="s">
        <v>5644</v>
      </c>
      <c r="C5043" t="s">
        <v>5857</v>
      </c>
      <c r="D5043" t="s">
        <v>40</v>
      </c>
      <c r="E5043">
        <v>1</v>
      </c>
      <c r="F5043">
        <v>2</v>
      </c>
      <c r="G5043" t="s">
        <v>10</v>
      </c>
      <c r="H5043">
        <v>1</v>
      </c>
    </row>
    <row r="5044" spans="1:8" x14ac:dyDescent="0.45">
      <c r="A5044" t="s">
        <v>2219</v>
      </c>
      <c r="B5044" t="s">
        <v>5644</v>
      </c>
      <c r="C5044" t="s">
        <v>5857</v>
      </c>
      <c r="D5044" t="s">
        <v>40</v>
      </c>
      <c r="E5044">
        <v>1</v>
      </c>
      <c r="F5044">
        <v>2</v>
      </c>
      <c r="G5044" t="s">
        <v>9</v>
      </c>
      <c r="H5044">
        <v>1</v>
      </c>
    </row>
    <row r="5045" spans="1:8" x14ac:dyDescent="0.45">
      <c r="A5045" t="s">
        <v>1847</v>
      </c>
      <c r="B5045" t="s">
        <v>5637</v>
      </c>
      <c r="C5045" t="s">
        <v>5850</v>
      </c>
      <c r="D5045" t="s">
        <v>34</v>
      </c>
      <c r="E5045">
        <v>1</v>
      </c>
      <c r="F5045">
        <v>3</v>
      </c>
      <c r="G5045" t="s">
        <v>16</v>
      </c>
      <c r="H5045">
        <v>1</v>
      </c>
    </row>
    <row r="5046" spans="1:8" x14ac:dyDescent="0.45">
      <c r="A5046" t="s">
        <v>1847</v>
      </c>
      <c r="B5046" t="s">
        <v>5637</v>
      </c>
      <c r="C5046" t="s">
        <v>5850</v>
      </c>
      <c r="D5046" t="s">
        <v>34</v>
      </c>
      <c r="E5046">
        <v>1</v>
      </c>
      <c r="F5046">
        <v>3</v>
      </c>
      <c r="G5046" t="s">
        <v>8</v>
      </c>
      <c r="H5046">
        <v>1</v>
      </c>
    </row>
    <row r="5047" spans="1:8" x14ac:dyDescent="0.45">
      <c r="A5047" t="s">
        <v>3135</v>
      </c>
      <c r="B5047" t="s">
        <v>5626</v>
      </c>
      <c r="C5047" t="s">
        <v>5839</v>
      </c>
      <c r="D5047" t="s">
        <v>34</v>
      </c>
      <c r="E5047">
        <v>1</v>
      </c>
      <c r="F5047">
        <v>2</v>
      </c>
      <c r="G5047" t="s">
        <v>16</v>
      </c>
      <c r="H5047">
        <v>1</v>
      </c>
    </row>
    <row r="5048" spans="1:8" x14ac:dyDescent="0.45">
      <c r="A5048" t="s">
        <v>3135</v>
      </c>
      <c r="B5048" t="s">
        <v>5626</v>
      </c>
      <c r="C5048" t="s">
        <v>5839</v>
      </c>
      <c r="D5048" t="s">
        <v>34</v>
      </c>
      <c r="E5048">
        <v>1</v>
      </c>
      <c r="F5048">
        <v>2</v>
      </c>
      <c r="G5048" t="s">
        <v>8</v>
      </c>
      <c r="H5048">
        <v>1</v>
      </c>
    </row>
    <row r="5049" spans="1:8" x14ac:dyDescent="0.45">
      <c r="A5049" t="s">
        <v>2302</v>
      </c>
      <c r="B5049" t="s">
        <v>5658</v>
      </c>
      <c r="C5049" t="s">
        <v>5871</v>
      </c>
      <c r="D5049" t="s">
        <v>40</v>
      </c>
      <c r="E5049">
        <v>1</v>
      </c>
      <c r="F5049">
        <v>3</v>
      </c>
      <c r="G5049" t="s">
        <v>16</v>
      </c>
      <c r="H5049">
        <v>1</v>
      </c>
    </row>
    <row r="5050" spans="1:8" x14ac:dyDescent="0.45">
      <c r="A5050" t="s">
        <v>2302</v>
      </c>
      <c r="B5050" t="s">
        <v>5658</v>
      </c>
      <c r="C5050" t="s">
        <v>5871</v>
      </c>
      <c r="D5050" t="s">
        <v>40</v>
      </c>
      <c r="E5050">
        <v>1</v>
      </c>
      <c r="F5050">
        <v>3</v>
      </c>
      <c r="G5050" t="s">
        <v>14</v>
      </c>
      <c r="H5050">
        <v>1</v>
      </c>
    </row>
    <row r="5051" spans="1:8" x14ac:dyDescent="0.45">
      <c r="A5051" t="s">
        <v>1514</v>
      </c>
      <c r="B5051" t="s">
        <v>5651</v>
      </c>
      <c r="C5051" t="s">
        <v>5864</v>
      </c>
      <c r="D5051" t="s">
        <v>40</v>
      </c>
      <c r="E5051">
        <v>1</v>
      </c>
      <c r="F5051">
        <v>1</v>
      </c>
      <c r="G5051" t="s">
        <v>8</v>
      </c>
      <c r="H5051">
        <v>1</v>
      </c>
    </row>
    <row r="5052" spans="1:8" x14ac:dyDescent="0.45">
      <c r="A5052" t="s">
        <v>5499</v>
      </c>
      <c r="B5052" t="s">
        <v>5644</v>
      </c>
      <c r="C5052" t="s">
        <v>5857</v>
      </c>
      <c r="D5052" t="s">
        <v>40</v>
      </c>
      <c r="E5052">
        <v>1</v>
      </c>
      <c r="F5052">
        <v>4</v>
      </c>
      <c r="G5052" t="s">
        <v>8</v>
      </c>
      <c r="H5052">
        <v>1</v>
      </c>
    </row>
    <row r="5053" spans="1:8" x14ac:dyDescent="0.45">
      <c r="A5053" t="s">
        <v>5499</v>
      </c>
      <c r="B5053" t="s">
        <v>5644</v>
      </c>
      <c r="C5053" t="s">
        <v>5857</v>
      </c>
      <c r="D5053" t="s">
        <v>40</v>
      </c>
      <c r="E5053">
        <v>1</v>
      </c>
      <c r="F5053">
        <v>4</v>
      </c>
      <c r="G5053" t="s">
        <v>16</v>
      </c>
      <c r="H5053">
        <v>1</v>
      </c>
    </row>
    <row r="5054" spans="1:8" x14ac:dyDescent="0.45">
      <c r="A5054" t="s">
        <v>5499</v>
      </c>
      <c r="B5054" t="s">
        <v>5644</v>
      </c>
      <c r="C5054" t="s">
        <v>5857</v>
      </c>
      <c r="D5054" t="s">
        <v>40</v>
      </c>
      <c r="E5054">
        <v>1</v>
      </c>
      <c r="F5054">
        <v>4</v>
      </c>
      <c r="G5054" t="s">
        <v>9</v>
      </c>
      <c r="H5054">
        <v>1</v>
      </c>
    </row>
    <row r="5055" spans="1:8" x14ac:dyDescent="0.45">
      <c r="A5055" t="s">
        <v>3066</v>
      </c>
      <c r="B5055" t="s">
        <v>5692</v>
      </c>
      <c r="C5055" t="s">
        <v>5905</v>
      </c>
      <c r="D5055" t="s">
        <v>40</v>
      </c>
      <c r="E5055">
        <v>1</v>
      </c>
      <c r="F5055">
        <v>1</v>
      </c>
      <c r="G5055" t="s">
        <v>10</v>
      </c>
      <c r="H5055">
        <v>1</v>
      </c>
    </row>
    <row r="5056" spans="1:8" x14ac:dyDescent="0.45">
      <c r="A5056" t="s">
        <v>4023</v>
      </c>
      <c r="B5056" t="s">
        <v>5631</v>
      </c>
      <c r="C5056" t="s">
        <v>5844</v>
      </c>
      <c r="D5056" t="s">
        <v>133</v>
      </c>
      <c r="E5056">
        <v>1</v>
      </c>
      <c r="F5056">
        <v>1</v>
      </c>
      <c r="G5056" t="s">
        <v>9</v>
      </c>
      <c r="H5056">
        <v>1</v>
      </c>
    </row>
    <row r="5057" spans="1:8" x14ac:dyDescent="0.45">
      <c r="A5057" t="s">
        <v>2585</v>
      </c>
      <c r="B5057" t="s">
        <v>5627</v>
      </c>
      <c r="C5057" t="s">
        <v>5840</v>
      </c>
      <c r="D5057" t="s">
        <v>40</v>
      </c>
      <c r="E5057">
        <v>1</v>
      </c>
      <c r="F5057">
        <v>2</v>
      </c>
      <c r="G5057" t="s">
        <v>8</v>
      </c>
      <c r="H5057">
        <v>1</v>
      </c>
    </row>
    <row r="5058" spans="1:8" x14ac:dyDescent="0.45">
      <c r="A5058" t="s">
        <v>2585</v>
      </c>
      <c r="B5058" t="s">
        <v>5627</v>
      </c>
      <c r="C5058" t="s">
        <v>5840</v>
      </c>
      <c r="D5058" t="s">
        <v>40</v>
      </c>
      <c r="E5058">
        <v>1</v>
      </c>
      <c r="F5058">
        <v>2</v>
      </c>
      <c r="G5058" t="s">
        <v>10</v>
      </c>
      <c r="H5058">
        <v>1</v>
      </c>
    </row>
    <row r="5059" spans="1:8" x14ac:dyDescent="0.45">
      <c r="A5059" t="s">
        <v>1082</v>
      </c>
      <c r="B5059" t="s">
        <v>5631</v>
      </c>
      <c r="C5059" t="s">
        <v>5844</v>
      </c>
      <c r="D5059" t="s">
        <v>40</v>
      </c>
      <c r="E5059">
        <v>1</v>
      </c>
      <c r="F5059">
        <v>2</v>
      </c>
      <c r="G5059" t="s">
        <v>14</v>
      </c>
      <c r="H5059">
        <v>1</v>
      </c>
    </row>
    <row r="5060" spans="1:8" x14ac:dyDescent="0.45">
      <c r="A5060" t="s">
        <v>1082</v>
      </c>
      <c r="B5060" t="s">
        <v>5631</v>
      </c>
      <c r="C5060" t="s">
        <v>5844</v>
      </c>
      <c r="D5060" t="s">
        <v>40</v>
      </c>
      <c r="E5060">
        <v>1</v>
      </c>
      <c r="F5060">
        <v>2</v>
      </c>
      <c r="G5060" t="s">
        <v>10</v>
      </c>
      <c r="H5060">
        <v>1</v>
      </c>
    </row>
    <row r="5061" spans="1:8" x14ac:dyDescent="0.45">
      <c r="A5061" t="s">
        <v>526</v>
      </c>
      <c r="B5061" t="s">
        <v>5627</v>
      </c>
      <c r="C5061" t="s">
        <v>5840</v>
      </c>
      <c r="D5061" t="s">
        <v>34</v>
      </c>
      <c r="E5061">
        <v>1</v>
      </c>
      <c r="F5061">
        <v>3</v>
      </c>
      <c r="G5061" t="s">
        <v>16</v>
      </c>
      <c r="H5061">
        <v>1</v>
      </c>
    </row>
    <row r="5062" spans="1:8" x14ac:dyDescent="0.45">
      <c r="A5062" t="s">
        <v>2148</v>
      </c>
      <c r="B5062" t="s">
        <v>5644</v>
      </c>
      <c r="C5062" t="s">
        <v>5857</v>
      </c>
      <c r="D5062" t="s">
        <v>34</v>
      </c>
      <c r="E5062">
        <v>1</v>
      </c>
      <c r="F5062">
        <v>6</v>
      </c>
      <c r="G5062" t="s">
        <v>16</v>
      </c>
      <c r="H5062">
        <v>1</v>
      </c>
    </row>
    <row r="5063" spans="1:8" x14ac:dyDescent="0.45">
      <c r="A5063" t="s">
        <v>2148</v>
      </c>
      <c r="B5063" t="s">
        <v>5644</v>
      </c>
      <c r="C5063" t="s">
        <v>5857</v>
      </c>
      <c r="D5063" t="s">
        <v>34</v>
      </c>
      <c r="E5063">
        <v>1</v>
      </c>
      <c r="F5063">
        <v>6</v>
      </c>
      <c r="G5063" t="s">
        <v>14</v>
      </c>
      <c r="H5063">
        <v>1</v>
      </c>
    </row>
    <row r="5064" spans="1:8" x14ac:dyDescent="0.45">
      <c r="A5064" t="s">
        <v>2148</v>
      </c>
      <c r="B5064" t="s">
        <v>5644</v>
      </c>
      <c r="C5064" t="s">
        <v>5857</v>
      </c>
      <c r="D5064" t="s">
        <v>34</v>
      </c>
      <c r="E5064">
        <v>1</v>
      </c>
      <c r="F5064">
        <v>6</v>
      </c>
      <c r="G5064" t="s">
        <v>8</v>
      </c>
      <c r="H5064">
        <v>1</v>
      </c>
    </row>
    <row r="5065" spans="1:8" x14ac:dyDescent="0.45">
      <c r="A5065" t="s">
        <v>2148</v>
      </c>
      <c r="B5065" t="s">
        <v>5644</v>
      </c>
      <c r="C5065" t="s">
        <v>5857</v>
      </c>
      <c r="D5065" t="s">
        <v>34</v>
      </c>
      <c r="E5065">
        <v>1</v>
      </c>
      <c r="F5065">
        <v>6</v>
      </c>
      <c r="G5065" t="s">
        <v>10</v>
      </c>
      <c r="H5065">
        <v>1</v>
      </c>
    </row>
    <row r="5066" spans="1:8" x14ac:dyDescent="0.45">
      <c r="A5066" t="s">
        <v>3426</v>
      </c>
      <c r="B5066" t="s">
        <v>5624</v>
      </c>
      <c r="C5066" t="s">
        <v>5837</v>
      </c>
      <c r="D5066" t="s">
        <v>40</v>
      </c>
      <c r="E5066">
        <v>1</v>
      </c>
      <c r="F5066">
        <v>2</v>
      </c>
      <c r="G5066" t="s">
        <v>10</v>
      </c>
      <c r="H5066">
        <v>1</v>
      </c>
    </row>
    <row r="5067" spans="1:8" x14ac:dyDescent="0.45">
      <c r="A5067" t="s">
        <v>3426</v>
      </c>
      <c r="B5067" t="s">
        <v>5624</v>
      </c>
      <c r="C5067" t="s">
        <v>5837</v>
      </c>
      <c r="D5067" t="s">
        <v>40</v>
      </c>
      <c r="E5067">
        <v>1</v>
      </c>
      <c r="F5067">
        <v>2</v>
      </c>
      <c r="G5067" t="s">
        <v>16</v>
      </c>
      <c r="H5067">
        <v>1</v>
      </c>
    </row>
    <row r="5068" spans="1:8" x14ac:dyDescent="0.45">
      <c r="A5068" t="s">
        <v>4707</v>
      </c>
      <c r="B5068" t="s">
        <v>5631</v>
      </c>
      <c r="C5068" t="s">
        <v>5844</v>
      </c>
      <c r="D5068" t="s">
        <v>34</v>
      </c>
      <c r="E5068">
        <v>1</v>
      </c>
      <c r="F5068">
        <v>2</v>
      </c>
      <c r="G5068" t="s">
        <v>8</v>
      </c>
      <c r="H5068">
        <v>1</v>
      </c>
    </row>
    <row r="5069" spans="1:8" x14ac:dyDescent="0.45">
      <c r="A5069" t="s">
        <v>4707</v>
      </c>
      <c r="B5069" t="s">
        <v>5631</v>
      </c>
      <c r="C5069" t="s">
        <v>5844</v>
      </c>
      <c r="D5069" t="s">
        <v>34</v>
      </c>
      <c r="E5069">
        <v>1</v>
      </c>
      <c r="F5069">
        <v>2</v>
      </c>
      <c r="G5069" t="s">
        <v>9</v>
      </c>
      <c r="H5069">
        <v>1</v>
      </c>
    </row>
    <row r="5070" spans="1:8" x14ac:dyDescent="0.45">
      <c r="A5070" t="s">
        <v>863</v>
      </c>
      <c r="B5070" t="s">
        <v>5623</v>
      </c>
      <c r="C5070" t="s">
        <v>5836</v>
      </c>
      <c r="D5070" t="s">
        <v>40</v>
      </c>
      <c r="E5070">
        <v>1</v>
      </c>
      <c r="F5070">
        <v>2</v>
      </c>
      <c r="G5070" t="s">
        <v>8</v>
      </c>
      <c r="H5070">
        <v>1</v>
      </c>
    </row>
    <row r="5071" spans="1:8" x14ac:dyDescent="0.45">
      <c r="A5071" t="s">
        <v>863</v>
      </c>
      <c r="B5071" t="s">
        <v>5623</v>
      </c>
      <c r="C5071" t="s">
        <v>5836</v>
      </c>
      <c r="D5071" t="s">
        <v>40</v>
      </c>
      <c r="E5071">
        <v>1</v>
      </c>
      <c r="F5071">
        <v>2</v>
      </c>
      <c r="G5071" t="s">
        <v>10</v>
      </c>
      <c r="H5071">
        <v>1</v>
      </c>
    </row>
    <row r="5072" spans="1:8" x14ac:dyDescent="0.45">
      <c r="A5072" t="s">
        <v>2507</v>
      </c>
      <c r="B5072" t="s">
        <v>5651</v>
      </c>
      <c r="C5072" t="s">
        <v>5864</v>
      </c>
      <c r="D5072" t="s">
        <v>34</v>
      </c>
      <c r="E5072">
        <v>1</v>
      </c>
      <c r="F5072">
        <v>2</v>
      </c>
      <c r="G5072" t="s">
        <v>16</v>
      </c>
      <c r="H5072">
        <v>1</v>
      </c>
    </row>
    <row r="5073" spans="1:8" x14ac:dyDescent="0.45">
      <c r="A5073" t="s">
        <v>3069</v>
      </c>
      <c r="B5073" t="s">
        <v>5631</v>
      </c>
      <c r="C5073" t="s">
        <v>5844</v>
      </c>
      <c r="D5073" t="s">
        <v>133</v>
      </c>
      <c r="E5073">
        <v>1</v>
      </c>
      <c r="F5073">
        <v>3</v>
      </c>
      <c r="G5073" t="s">
        <v>16</v>
      </c>
      <c r="H5073">
        <v>1</v>
      </c>
    </row>
    <row r="5074" spans="1:8" x14ac:dyDescent="0.45">
      <c r="A5074" t="s">
        <v>3069</v>
      </c>
      <c r="B5074" t="s">
        <v>5631</v>
      </c>
      <c r="C5074" t="s">
        <v>5844</v>
      </c>
      <c r="D5074" t="s">
        <v>133</v>
      </c>
      <c r="E5074">
        <v>1</v>
      </c>
      <c r="F5074">
        <v>3</v>
      </c>
      <c r="G5074" t="s">
        <v>9</v>
      </c>
      <c r="H5074">
        <v>1</v>
      </c>
    </row>
    <row r="5075" spans="1:8" x14ac:dyDescent="0.45">
      <c r="A5075" t="s">
        <v>4348</v>
      </c>
      <c r="B5075" t="s">
        <v>5651</v>
      </c>
      <c r="C5075" t="s">
        <v>5864</v>
      </c>
      <c r="D5075" t="s">
        <v>34</v>
      </c>
      <c r="E5075">
        <v>1</v>
      </c>
      <c r="F5075">
        <v>4</v>
      </c>
      <c r="G5075" t="s">
        <v>14</v>
      </c>
      <c r="H5075">
        <v>1</v>
      </c>
    </row>
    <row r="5076" spans="1:8" x14ac:dyDescent="0.45">
      <c r="A5076" t="s">
        <v>4348</v>
      </c>
      <c r="B5076" t="s">
        <v>5651</v>
      </c>
      <c r="C5076" t="s">
        <v>5864</v>
      </c>
      <c r="D5076" t="s">
        <v>34</v>
      </c>
      <c r="E5076">
        <v>1</v>
      </c>
      <c r="F5076">
        <v>4</v>
      </c>
      <c r="G5076" t="s">
        <v>16</v>
      </c>
      <c r="H5076">
        <v>1</v>
      </c>
    </row>
    <row r="5077" spans="1:8" x14ac:dyDescent="0.45">
      <c r="A5077" t="s">
        <v>4348</v>
      </c>
      <c r="B5077" t="s">
        <v>5651</v>
      </c>
      <c r="C5077" t="s">
        <v>5864</v>
      </c>
      <c r="D5077" t="s">
        <v>34</v>
      </c>
      <c r="E5077">
        <v>1</v>
      </c>
      <c r="F5077">
        <v>4</v>
      </c>
      <c r="G5077" t="s">
        <v>10</v>
      </c>
      <c r="H5077">
        <v>1</v>
      </c>
    </row>
    <row r="5078" spans="1:8" x14ac:dyDescent="0.45">
      <c r="A5078" t="s">
        <v>2629</v>
      </c>
      <c r="B5078" t="s">
        <v>5714</v>
      </c>
      <c r="C5078" t="s">
        <v>5927</v>
      </c>
      <c r="D5078" t="s">
        <v>34</v>
      </c>
      <c r="E5078">
        <v>1</v>
      </c>
      <c r="F5078">
        <v>4</v>
      </c>
      <c r="G5078" t="s">
        <v>10</v>
      </c>
      <c r="H5078">
        <v>1</v>
      </c>
    </row>
    <row r="5079" spans="1:8" x14ac:dyDescent="0.45">
      <c r="A5079" t="s">
        <v>2629</v>
      </c>
      <c r="B5079" t="s">
        <v>5714</v>
      </c>
      <c r="C5079" t="s">
        <v>5927</v>
      </c>
      <c r="D5079" t="s">
        <v>34</v>
      </c>
      <c r="E5079">
        <v>1</v>
      </c>
      <c r="F5079">
        <v>4</v>
      </c>
      <c r="G5079" t="s">
        <v>9</v>
      </c>
      <c r="H5079">
        <v>1</v>
      </c>
    </row>
    <row r="5080" spans="1:8" x14ac:dyDescent="0.45">
      <c r="A5080" t="s">
        <v>2629</v>
      </c>
      <c r="B5080" t="s">
        <v>5714</v>
      </c>
      <c r="C5080" t="s">
        <v>5927</v>
      </c>
      <c r="D5080" t="s">
        <v>34</v>
      </c>
      <c r="E5080">
        <v>1</v>
      </c>
      <c r="F5080">
        <v>4</v>
      </c>
      <c r="G5080" t="s">
        <v>8</v>
      </c>
      <c r="H5080">
        <v>1</v>
      </c>
    </row>
    <row r="5081" spans="1:8" x14ac:dyDescent="0.45">
      <c r="A5081" t="s">
        <v>1489</v>
      </c>
      <c r="B5081" t="s">
        <v>5627</v>
      </c>
      <c r="C5081" t="s">
        <v>5840</v>
      </c>
      <c r="D5081" t="s">
        <v>40</v>
      </c>
      <c r="E5081">
        <v>1</v>
      </c>
      <c r="F5081">
        <v>2</v>
      </c>
      <c r="G5081" t="s">
        <v>10</v>
      </c>
      <c r="H5081">
        <v>1</v>
      </c>
    </row>
    <row r="5082" spans="1:8" x14ac:dyDescent="0.45">
      <c r="A5082" t="s">
        <v>1489</v>
      </c>
      <c r="B5082" t="s">
        <v>5627</v>
      </c>
      <c r="C5082" t="s">
        <v>5840</v>
      </c>
      <c r="D5082" t="s">
        <v>40</v>
      </c>
      <c r="E5082">
        <v>1</v>
      </c>
      <c r="F5082">
        <v>2</v>
      </c>
      <c r="G5082" t="s">
        <v>16</v>
      </c>
      <c r="H5082">
        <v>1</v>
      </c>
    </row>
    <row r="5083" spans="1:8" x14ac:dyDescent="0.45">
      <c r="A5083" t="s">
        <v>5480</v>
      </c>
      <c r="B5083" t="s">
        <v>5689</v>
      </c>
      <c r="C5083" t="s">
        <v>5902</v>
      </c>
      <c r="D5083" t="s">
        <v>34</v>
      </c>
      <c r="E5083">
        <v>1</v>
      </c>
      <c r="F5083">
        <v>1</v>
      </c>
      <c r="G5083" t="s">
        <v>8</v>
      </c>
      <c r="H5083">
        <v>1</v>
      </c>
    </row>
    <row r="5084" spans="1:8" x14ac:dyDescent="0.45">
      <c r="A5084" t="s">
        <v>4056</v>
      </c>
      <c r="B5084" t="s">
        <v>5695</v>
      </c>
      <c r="C5084" t="s">
        <v>5908</v>
      </c>
      <c r="D5084" t="s">
        <v>34</v>
      </c>
      <c r="E5084">
        <v>1</v>
      </c>
      <c r="F5084">
        <v>3</v>
      </c>
      <c r="G5084" t="s">
        <v>8</v>
      </c>
      <c r="H5084">
        <v>1</v>
      </c>
    </row>
    <row r="5085" spans="1:8" x14ac:dyDescent="0.45">
      <c r="A5085" t="s">
        <v>4056</v>
      </c>
      <c r="B5085" t="s">
        <v>5695</v>
      </c>
      <c r="C5085" t="s">
        <v>5908</v>
      </c>
      <c r="D5085" t="s">
        <v>34</v>
      </c>
      <c r="E5085">
        <v>1</v>
      </c>
      <c r="F5085">
        <v>3</v>
      </c>
      <c r="G5085" t="s">
        <v>10</v>
      </c>
      <c r="H5085">
        <v>1</v>
      </c>
    </row>
    <row r="5086" spans="1:8" x14ac:dyDescent="0.45">
      <c r="A5086" t="s">
        <v>1564</v>
      </c>
      <c r="B5086" t="s">
        <v>5670</v>
      </c>
      <c r="C5086" t="s">
        <v>5883</v>
      </c>
      <c r="D5086" t="s">
        <v>34</v>
      </c>
      <c r="E5086">
        <v>1</v>
      </c>
      <c r="F5086">
        <v>1</v>
      </c>
      <c r="G5086" t="s">
        <v>9</v>
      </c>
      <c r="H5086">
        <v>1</v>
      </c>
    </row>
    <row r="5087" spans="1:8" x14ac:dyDescent="0.45">
      <c r="A5087" t="s">
        <v>387</v>
      </c>
      <c r="B5087" t="s">
        <v>5772</v>
      </c>
      <c r="C5087" t="s">
        <v>5985</v>
      </c>
      <c r="D5087" t="s">
        <v>34</v>
      </c>
      <c r="E5087">
        <v>1</v>
      </c>
      <c r="F5087">
        <v>3</v>
      </c>
      <c r="G5087" t="s">
        <v>10</v>
      </c>
      <c r="H5087">
        <v>1</v>
      </c>
    </row>
    <row r="5088" spans="1:8" x14ac:dyDescent="0.45">
      <c r="A5088" t="s">
        <v>387</v>
      </c>
      <c r="B5088" t="s">
        <v>5772</v>
      </c>
      <c r="C5088" t="s">
        <v>5985</v>
      </c>
      <c r="D5088" t="s">
        <v>34</v>
      </c>
      <c r="E5088">
        <v>1</v>
      </c>
      <c r="F5088">
        <v>3</v>
      </c>
      <c r="G5088" t="s">
        <v>14</v>
      </c>
      <c r="H5088">
        <v>1</v>
      </c>
    </row>
    <row r="5089" spans="1:8" x14ac:dyDescent="0.45">
      <c r="A5089" t="s">
        <v>1160</v>
      </c>
      <c r="B5089" t="s">
        <v>5639</v>
      </c>
      <c r="C5089" t="s">
        <v>5852</v>
      </c>
      <c r="D5089" t="s">
        <v>34</v>
      </c>
      <c r="E5089">
        <v>1</v>
      </c>
      <c r="F5089">
        <v>2</v>
      </c>
      <c r="G5089" t="s">
        <v>16</v>
      </c>
      <c r="H5089">
        <v>1</v>
      </c>
    </row>
    <row r="5090" spans="1:8" x14ac:dyDescent="0.45">
      <c r="A5090" t="s">
        <v>4997</v>
      </c>
      <c r="B5090" t="s">
        <v>5624</v>
      </c>
      <c r="C5090" t="s">
        <v>5837</v>
      </c>
      <c r="D5090" t="s">
        <v>40</v>
      </c>
      <c r="E5090">
        <v>1</v>
      </c>
      <c r="F5090">
        <v>1</v>
      </c>
      <c r="G5090" t="s">
        <v>10</v>
      </c>
      <c r="H5090">
        <v>1</v>
      </c>
    </row>
    <row r="5091" spans="1:8" x14ac:dyDescent="0.45">
      <c r="A5091" t="s">
        <v>1795</v>
      </c>
      <c r="B5091" t="s">
        <v>5654</v>
      </c>
      <c r="C5091" t="s">
        <v>5867</v>
      </c>
      <c r="D5091" t="s">
        <v>40</v>
      </c>
      <c r="E5091">
        <v>1</v>
      </c>
      <c r="F5091">
        <v>3</v>
      </c>
      <c r="G5091" t="s">
        <v>8</v>
      </c>
      <c r="H5091">
        <v>1</v>
      </c>
    </row>
    <row r="5092" spans="1:8" x14ac:dyDescent="0.45">
      <c r="A5092" t="s">
        <v>1795</v>
      </c>
      <c r="B5092" t="s">
        <v>5654</v>
      </c>
      <c r="C5092" t="s">
        <v>5867</v>
      </c>
      <c r="D5092" t="s">
        <v>40</v>
      </c>
      <c r="E5092">
        <v>1</v>
      </c>
      <c r="F5092">
        <v>3</v>
      </c>
      <c r="G5092" t="s">
        <v>14</v>
      </c>
      <c r="H5092">
        <v>1</v>
      </c>
    </row>
    <row r="5093" spans="1:8" x14ac:dyDescent="0.45">
      <c r="A5093" t="s">
        <v>1795</v>
      </c>
      <c r="B5093" t="s">
        <v>5654</v>
      </c>
      <c r="C5093" t="s">
        <v>5867</v>
      </c>
      <c r="D5093" t="s">
        <v>40</v>
      </c>
      <c r="E5093">
        <v>1</v>
      </c>
      <c r="F5093">
        <v>3</v>
      </c>
      <c r="G5093" t="s">
        <v>10</v>
      </c>
      <c r="H5093">
        <v>1</v>
      </c>
    </row>
    <row r="5094" spans="1:8" x14ac:dyDescent="0.45">
      <c r="A5094" t="s">
        <v>2943</v>
      </c>
      <c r="B5094" t="s">
        <v>5623</v>
      </c>
      <c r="C5094" t="s">
        <v>5836</v>
      </c>
      <c r="D5094" t="s">
        <v>34</v>
      </c>
      <c r="E5094">
        <v>1</v>
      </c>
      <c r="F5094">
        <v>2</v>
      </c>
      <c r="G5094" t="s">
        <v>10</v>
      </c>
      <c r="H5094">
        <v>1</v>
      </c>
    </row>
    <row r="5095" spans="1:8" x14ac:dyDescent="0.45">
      <c r="A5095" t="s">
        <v>4732</v>
      </c>
      <c r="B5095" t="s">
        <v>5676</v>
      </c>
      <c r="C5095" t="s">
        <v>5889</v>
      </c>
      <c r="D5095" t="s">
        <v>34</v>
      </c>
      <c r="E5095">
        <v>1</v>
      </c>
      <c r="F5095">
        <v>4</v>
      </c>
      <c r="G5095" t="s">
        <v>16</v>
      </c>
      <c r="H5095">
        <v>1</v>
      </c>
    </row>
    <row r="5096" spans="1:8" x14ac:dyDescent="0.45">
      <c r="A5096" t="s">
        <v>4732</v>
      </c>
      <c r="B5096" t="s">
        <v>5676</v>
      </c>
      <c r="C5096" t="s">
        <v>5889</v>
      </c>
      <c r="D5096" t="s">
        <v>34</v>
      </c>
      <c r="E5096">
        <v>1</v>
      </c>
      <c r="F5096">
        <v>4</v>
      </c>
      <c r="G5096" t="s">
        <v>8</v>
      </c>
      <c r="H5096">
        <v>1</v>
      </c>
    </row>
    <row r="5097" spans="1:8" x14ac:dyDescent="0.45">
      <c r="A5097" t="s">
        <v>4732</v>
      </c>
      <c r="B5097" t="s">
        <v>5676</v>
      </c>
      <c r="C5097" t="s">
        <v>5889</v>
      </c>
      <c r="D5097" t="s">
        <v>34</v>
      </c>
      <c r="E5097">
        <v>1</v>
      </c>
      <c r="F5097">
        <v>4</v>
      </c>
      <c r="G5097" t="s">
        <v>10</v>
      </c>
      <c r="H5097">
        <v>1</v>
      </c>
    </row>
    <row r="5098" spans="1:8" x14ac:dyDescent="0.45">
      <c r="A5098" t="s">
        <v>705</v>
      </c>
      <c r="B5098" t="s">
        <v>5624</v>
      </c>
      <c r="C5098" t="s">
        <v>5837</v>
      </c>
      <c r="D5098" t="s">
        <v>40</v>
      </c>
      <c r="E5098">
        <v>1</v>
      </c>
      <c r="F5098">
        <v>1</v>
      </c>
      <c r="G5098" t="s">
        <v>9</v>
      </c>
      <c r="H5098">
        <v>1</v>
      </c>
    </row>
    <row r="5099" spans="1:8" x14ac:dyDescent="0.45">
      <c r="A5099" t="s">
        <v>2208</v>
      </c>
      <c r="B5099" t="s">
        <v>5735</v>
      </c>
      <c r="C5099" t="s">
        <v>5948</v>
      </c>
      <c r="D5099" t="s">
        <v>34</v>
      </c>
      <c r="E5099">
        <v>1</v>
      </c>
      <c r="F5099">
        <v>2</v>
      </c>
      <c r="G5099" t="s">
        <v>8</v>
      </c>
      <c r="H5099">
        <v>1</v>
      </c>
    </row>
    <row r="5100" spans="1:8" x14ac:dyDescent="0.45">
      <c r="A5100" t="s">
        <v>2208</v>
      </c>
      <c r="B5100" t="s">
        <v>5735</v>
      </c>
      <c r="C5100" t="s">
        <v>5948</v>
      </c>
      <c r="D5100" t="s">
        <v>34</v>
      </c>
      <c r="E5100">
        <v>1</v>
      </c>
      <c r="F5100">
        <v>2</v>
      </c>
      <c r="G5100" t="s">
        <v>10</v>
      </c>
      <c r="H5100">
        <v>1</v>
      </c>
    </row>
    <row r="5101" spans="1:8" x14ac:dyDescent="0.45">
      <c r="A5101" t="s">
        <v>3284</v>
      </c>
      <c r="B5101" t="s">
        <v>5720</v>
      </c>
      <c r="C5101" t="s">
        <v>5933</v>
      </c>
      <c r="D5101" t="s">
        <v>40</v>
      </c>
      <c r="E5101">
        <v>1</v>
      </c>
      <c r="F5101">
        <v>5</v>
      </c>
      <c r="G5101" t="s">
        <v>16</v>
      </c>
      <c r="H5101">
        <v>1</v>
      </c>
    </row>
    <row r="5102" spans="1:8" x14ac:dyDescent="0.45">
      <c r="A5102" t="s">
        <v>3284</v>
      </c>
      <c r="B5102" t="s">
        <v>5720</v>
      </c>
      <c r="C5102" t="s">
        <v>5933</v>
      </c>
      <c r="D5102" t="s">
        <v>40</v>
      </c>
      <c r="E5102">
        <v>1</v>
      </c>
      <c r="F5102">
        <v>5</v>
      </c>
      <c r="G5102" t="s">
        <v>9</v>
      </c>
      <c r="H5102">
        <v>1</v>
      </c>
    </row>
    <row r="5103" spans="1:8" x14ac:dyDescent="0.45">
      <c r="A5103" t="s">
        <v>3284</v>
      </c>
      <c r="B5103" t="s">
        <v>5720</v>
      </c>
      <c r="C5103" t="s">
        <v>5933</v>
      </c>
      <c r="D5103" t="s">
        <v>40</v>
      </c>
      <c r="E5103">
        <v>1</v>
      </c>
      <c r="F5103">
        <v>5</v>
      </c>
      <c r="G5103" t="s">
        <v>8</v>
      </c>
      <c r="H5103">
        <v>1</v>
      </c>
    </row>
    <row r="5104" spans="1:8" x14ac:dyDescent="0.45">
      <c r="A5104" t="s">
        <v>3284</v>
      </c>
      <c r="B5104" t="s">
        <v>5720</v>
      </c>
      <c r="C5104" t="s">
        <v>5933</v>
      </c>
      <c r="D5104" t="s">
        <v>40</v>
      </c>
      <c r="E5104">
        <v>1</v>
      </c>
      <c r="F5104">
        <v>5</v>
      </c>
      <c r="G5104" t="s">
        <v>10</v>
      </c>
      <c r="H5104">
        <v>1</v>
      </c>
    </row>
    <row r="5105" spans="1:8" x14ac:dyDescent="0.45">
      <c r="A5105" t="s">
        <v>1792</v>
      </c>
      <c r="B5105" t="s">
        <v>5811</v>
      </c>
      <c r="C5105" t="s">
        <v>6024</v>
      </c>
      <c r="D5105" t="s">
        <v>34</v>
      </c>
      <c r="E5105">
        <v>1</v>
      </c>
      <c r="F5105">
        <v>3</v>
      </c>
      <c r="G5105" t="s">
        <v>14</v>
      </c>
      <c r="H5105">
        <v>1</v>
      </c>
    </row>
    <row r="5106" spans="1:8" x14ac:dyDescent="0.45">
      <c r="A5106" t="s">
        <v>1792</v>
      </c>
      <c r="B5106" t="s">
        <v>5811</v>
      </c>
      <c r="C5106" t="s">
        <v>6024</v>
      </c>
      <c r="D5106" t="s">
        <v>34</v>
      </c>
      <c r="E5106">
        <v>1</v>
      </c>
      <c r="F5106">
        <v>3</v>
      </c>
      <c r="G5106" t="s">
        <v>16</v>
      </c>
      <c r="H5106">
        <v>1</v>
      </c>
    </row>
    <row r="5107" spans="1:8" x14ac:dyDescent="0.45">
      <c r="A5107" t="s">
        <v>2965</v>
      </c>
      <c r="B5107" t="s">
        <v>5714</v>
      </c>
      <c r="C5107" t="s">
        <v>5927</v>
      </c>
      <c r="D5107" t="s">
        <v>133</v>
      </c>
      <c r="E5107">
        <v>1</v>
      </c>
      <c r="F5107">
        <v>1</v>
      </c>
      <c r="G5107" t="s">
        <v>9</v>
      </c>
      <c r="H5107">
        <v>1</v>
      </c>
    </row>
    <row r="5108" spans="1:8" x14ac:dyDescent="0.45">
      <c r="A5108" t="s">
        <v>3699</v>
      </c>
      <c r="B5108" t="s">
        <v>5630</v>
      </c>
      <c r="C5108" t="s">
        <v>5843</v>
      </c>
      <c r="D5108" t="s">
        <v>34</v>
      </c>
      <c r="E5108">
        <v>1</v>
      </c>
      <c r="F5108">
        <v>6</v>
      </c>
      <c r="G5108" t="s">
        <v>10</v>
      </c>
      <c r="H5108">
        <v>1</v>
      </c>
    </row>
    <row r="5109" spans="1:8" x14ac:dyDescent="0.45">
      <c r="A5109" t="s">
        <v>3699</v>
      </c>
      <c r="B5109" t="s">
        <v>5630</v>
      </c>
      <c r="C5109" t="s">
        <v>5843</v>
      </c>
      <c r="D5109" t="s">
        <v>34</v>
      </c>
      <c r="E5109">
        <v>1</v>
      </c>
      <c r="F5109">
        <v>6</v>
      </c>
      <c r="G5109" t="s">
        <v>16</v>
      </c>
      <c r="H5109">
        <v>1</v>
      </c>
    </row>
    <row r="5110" spans="1:8" x14ac:dyDescent="0.45">
      <c r="A5110" t="s">
        <v>3699</v>
      </c>
      <c r="B5110" t="s">
        <v>5630</v>
      </c>
      <c r="C5110" t="s">
        <v>5843</v>
      </c>
      <c r="D5110" t="s">
        <v>34</v>
      </c>
      <c r="E5110">
        <v>1</v>
      </c>
      <c r="F5110">
        <v>6</v>
      </c>
      <c r="G5110" t="s">
        <v>9</v>
      </c>
      <c r="H5110">
        <v>1</v>
      </c>
    </row>
    <row r="5111" spans="1:8" x14ac:dyDescent="0.45">
      <c r="A5111" t="s">
        <v>3699</v>
      </c>
      <c r="B5111" t="s">
        <v>5630</v>
      </c>
      <c r="C5111" t="s">
        <v>5843</v>
      </c>
      <c r="D5111" t="s">
        <v>34</v>
      </c>
      <c r="E5111">
        <v>1</v>
      </c>
      <c r="F5111">
        <v>6</v>
      </c>
      <c r="G5111" t="s">
        <v>8</v>
      </c>
      <c r="H5111">
        <v>1</v>
      </c>
    </row>
    <row r="5112" spans="1:8" x14ac:dyDescent="0.45">
      <c r="A5112" t="s">
        <v>2414</v>
      </c>
      <c r="B5112" t="s">
        <v>5686</v>
      </c>
      <c r="C5112" t="s">
        <v>5899</v>
      </c>
      <c r="D5112" t="s">
        <v>34</v>
      </c>
      <c r="E5112">
        <v>1</v>
      </c>
      <c r="F5112">
        <v>3</v>
      </c>
      <c r="G5112" t="s">
        <v>16</v>
      </c>
      <c r="H5112">
        <v>1</v>
      </c>
    </row>
    <row r="5113" spans="1:8" x14ac:dyDescent="0.45">
      <c r="A5113" t="s">
        <v>1468</v>
      </c>
      <c r="B5113" t="s">
        <v>5640</v>
      </c>
      <c r="C5113" t="s">
        <v>5853</v>
      </c>
      <c r="D5113" t="s">
        <v>40</v>
      </c>
      <c r="E5113">
        <v>1</v>
      </c>
      <c r="F5113">
        <v>3</v>
      </c>
      <c r="G5113" t="s">
        <v>8</v>
      </c>
      <c r="H5113">
        <v>1</v>
      </c>
    </row>
    <row r="5114" spans="1:8" x14ac:dyDescent="0.45">
      <c r="A5114" t="s">
        <v>1468</v>
      </c>
      <c r="B5114" t="s">
        <v>5640</v>
      </c>
      <c r="C5114" t="s">
        <v>5853</v>
      </c>
      <c r="D5114" t="s">
        <v>40</v>
      </c>
      <c r="E5114">
        <v>1</v>
      </c>
      <c r="F5114">
        <v>3</v>
      </c>
      <c r="G5114" t="s">
        <v>10</v>
      </c>
      <c r="H5114">
        <v>1</v>
      </c>
    </row>
    <row r="5115" spans="1:8" x14ac:dyDescent="0.45">
      <c r="A5115" t="s">
        <v>1468</v>
      </c>
      <c r="B5115" t="s">
        <v>5640</v>
      </c>
      <c r="C5115" t="s">
        <v>5853</v>
      </c>
      <c r="D5115" t="s">
        <v>40</v>
      </c>
      <c r="E5115">
        <v>1</v>
      </c>
      <c r="F5115">
        <v>3</v>
      </c>
      <c r="G5115" t="s">
        <v>14</v>
      </c>
      <c r="H5115">
        <v>1</v>
      </c>
    </row>
    <row r="5116" spans="1:8" x14ac:dyDescent="0.45">
      <c r="A5116" t="s">
        <v>5277</v>
      </c>
      <c r="B5116" t="s">
        <v>5794</v>
      </c>
      <c r="C5116" t="s">
        <v>6007</v>
      </c>
      <c r="D5116" t="s">
        <v>40</v>
      </c>
      <c r="E5116">
        <v>1</v>
      </c>
      <c r="F5116">
        <v>3</v>
      </c>
      <c r="G5116" t="s">
        <v>8</v>
      </c>
      <c r="H5116">
        <v>1</v>
      </c>
    </row>
    <row r="5117" spans="1:8" x14ac:dyDescent="0.45">
      <c r="A5117" t="s">
        <v>5277</v>
      </c>
      <c r="B5117" t="s">
        <v>5794</v>
      </c>
      <c r="C5117" t="s">
        <v>6007</v>
      </c>
      <c r="D5117" t="s">
        <v>40</v>
      </c>
      <c r="E5117">
        <v>1</v>
      </c>
      <c r="F5117">
        <v>3</v>
      </c>
      <c r="G5117" t="s">
        <v>10</v>
      </c>
      <c r="H5117">
        <v>1</v>
      </c>
    </row>
    <row r="5118" spans="1:8" x14ac:dyDescent="0.45">
      <c r="A5118" t="s">
        <v>5277</v>
      </c>
      <c r="B5118" t="s">
        <v>5794</v>
      </c>
      <c r="C5118" t="s">
        <v>6007</v>
      </c>
      <c r="D5118" t="s">
        <v>40</v>
      </c>
      <c r="E5118">
        <v>1</v>
      </c>
      <c r="F5118">
        <v>3</v>
      </c>
      <c r="G5118" t="s">
        <v>9</v>
      </c>
      <c r="H5118">
        <v>1</v>
      </c>
    </row>
    <row r="5119" spans="1:8" x14ac:dyDescent="0.45">
      <c r="A5119" t="s">
        <v>5360</v>
      </c>
      <c r="B5119" t="s">
        <v>5624</v>
      </c>
      <c r="C5119" t="s">
        <v>5837</v>
      </c>
      <c r="D5119" t="s">
        <v>40</v>
      </c>
      <c r="E5119">
        <v>1</v>
      </c>
      <c r="F5119">
        <v>2</v>
      </c>
      <c r="G5119" t="s">
        <v>14</v>
      </c>
      <c r="H5119">
        <v>1</v>
      </c>
    </row>
    <row r="5120" spans="1:8" x14ac:dyDescent="0.45">
      <c r="A5120" t="s">
        <v>5360</v>
      </c>
      <c r="B5120" t="s">
        <v>5624</v>
      </c>
      <c r="C5120" t="s">
        <v>5837</v>
      </c>
      <c r="D5120" t="s">
        <v>40</v>
      </c>
      <c r="E5120">
        <v>1</v>
      </c>
      <c r="F5120">
        <v>2</v>
      </c>
      <c r="G5120" t="s">
        <v>10</v>
      </c>
      <c r="H5120">
        <v>1</v>
      </c>
    </row>
    <row r="5121" spans="1:8" x14ac:dyDescent="0.45">
      <c r="A5121" t="s">
        <v>4111</v>
      </c>
      <c r="B5121" t="s">
        <v>5773</v>
      </c>
      <c r="C5121" t="s">
        <v>5986</v>
      </c>
      <c r="D5121" t="s">
        <v>40</v>
      </c>
      <c r="E5121">
        <v>1</v>
      </c>
      <c r="F5121">
        <v>2</v>
      </c>
      <c r="G5121" t="s">
        <v>16</v>
      </c>
      <c r="H5121">
        <v>1</v>
      </c>
    </row>
    <row r="5122" spans="1:8" x14ac:dyDescent="0.45">
      <c r="A5122" t="s">
        <v>2537</v>
      </c>
      <c r="B5122" t="s">
        <v>5651</v>
      </c>
      <c r="C5122" t="s">
        <v>5864</v>
      </c>
      <c r="D5122" t="s">
        <v>34</v>
      </c>
      <c r="E5122">
        <v>1</v>
      </c>
      <c r="F5122">
        <v>5</v>
      </c>
      <c r="G5122" t="s">
        <v>16</v>
      </c>
      <c r="H5122">
        <v>1</v>
      </c>
    </row>
    <row r="5123" spans="1:8" x14ac:dyDescent="0.45">
      <c r="A5123" t="s">
        <v>2537</v>
      </c>
      <c r="B5123" t="s">
        <v>5651</v>
      </c>
      <c r="C5123" t="s">
        <v>5864</v>
      </c>
      <c r="D5123" t="s">
        <v>34</v>
      </c>
      <c r="E5123">
        <v>1</v>
      </c>
      <c r="F5123">
        <v>5</v>
      </c>
      <c r="G5123" t="s">
        <v>9</v>
      </c>
      <c r="H5123">
        <v>1</v>
      </c>
    </row>
    <row r="5124" spans="1:8" x14ac:dyDescent="0.45">
      <c r="A5124" t="s">
        <v>2537</v>
      </c>
      <c r="B5124" t="s">
        <v>5651</v>
      </c>
      <c r="C5124" t="s">
        <v>5864</v>
      </c>
      <c r="D5124" t="s">
        <v>34</v>
      </c>
      <c r="E5124">
        <v>1</v>
      </c>
      <c r="F5124">
        <v>5</v>
      </c>
      <c r="G5124" t="s">
        <v>14</v>
      </c>
      <c r="H5124">
        <v>1</v>
      </c>
    </row>
    <row r="5125" spans="1:8" x14ac:dyDescent="0.45">
      <c r="A5125" t="s">
        <v>851</v>
      </c>
      <c r="B5125" t="s">
        <v>5682</v>
      </c>
      <c r="C5125" t="s">
        <v>5895</v>
      </c>
      <c r="D5125" t="s">
        <v>34</v>
      </c>
      <c r="E5125">
        <v>1</v>
      </c>
      <c r="F5125">
        <v>1</v>
      </c>
      <c r="G5125" t="s">
        <v>14</v>
      </c>
      <c r="H5125">
        <v>1</v>
      </c>
    </row>
    <row r="5126" spans="1:8" x14ac:dyDescent="0.45">
      <c r="A5126" t="s">
        <v>735</v>
      </c>
      <c r="B5126" t="s">
        <v>5627</v>
      </c>
      <c r="C5126" t="s">
        <v>5840</v>
      </c>
      <c r="D5126" t="s">
        <v>40</v>
      </c>
      <c r="E5126">
        <v>1</v>
      </c>
      <c r="F5126">
        <v>1</v>
      </c>
      <c r="G5126" t="s">
        <v>10</v>
      </c>
      <c r="H5126">
        <v>1</v>
      </c>
    </row>
    <row r="5127" spans="1:8" x14ac:dyDescent="0.45">
      <c r="A5127" t="s">
        <v>1840</v>
      </c>
      <c r="B5127" t="s">
        <v>5709</v>
      </c>
      <c r="C5127" t="s">
        <v>5922</v>
      </c>
      <c r="D5127" t="s">
        <v>40</v>
      </c>
      <c r="E5127">
        <v>1</v>
      </c>
      <c r="F5127">
        <v>5</v>
      </c>
      <c r="G5127" t="s">
        <v>8</v>
      </c>
      <c r="H5127">
        <v>1</v>
      </c>
    </row>
    <row r="5128" spans="1:8" x14ac:dyDescent="0.45">
      <c r="A5128" t="s">
        <v>1840</v>
      </c>
      <c r="B5128" t="s">
        <v>5709</v>
      </c>
      <c r="C5128" t="s">
        <v>5922</v>
      </c>
      <c r="D5128" t="s">
        <v>40</v>
      </c>
      <c r="E5128">
        <v>1</v>
      </c>
      <c r="F5128">
        <v>5</v>
      </c>
      <c r="G5128" t="s">
        <v>9</v>
      </c>
      <c r="H5128">
        <v>1</v>
      </c>
    </row>
    <row r="5129" spans="1:8" x14ac:dyDescent="0.45">
      <c r="A5129" t="s">
        <v>1840</v>
      </c>
      <c r="B5129" t="s">
        <v>5709</v>
      </c>
      <c r="C5129" t="s">
        <v>5922</v>
      </c>
      <c r="D5129" t="s">
        <v>40</v>
      </c>
      <c r="E5129">
        <v>1</v>
      </c>
      <c r="F5129">
        <v>5</v>
      </c>
      <c r="G5129" t="s">
        <v>10</v>
      </c>
      <c r="H5129">
        <v>1</v>
      </c>
    </row>
    <row r="5130" spans="1:8" x14ac:dyDescent="0.45">
      <c r="A5130" t="s">
        <v>1840</v>
      </c>
      <c r="B5130" t="s">
        <v>5709</v>
      </c>
      <c r="C5130" t="s">
        <v>5922</v>
      </c>
      <c r="D5130" t="s">
        <v>40</v>
      </c>
      <c r="E5130">
        <v>1</v>
      </c>
      <c r="F5130">
        <v>5</v>
      </c>
      <c r="G5130" t="s">
        <v>16</v>
      </c>
      <c r="H5130">
        <v>1</v>
      </c>
    </row>
    <row r="5131" spans="1:8" x14ac:dyDescent="0.45">
      <c r="A5131" t="s">
        <v>3274</v>
      </c>
      <c r="B5131" t="s">
        <v>5651</v>
      </c>
      <c r="C5131" t="s">
        <v>5864</v>
      </c>
      <c r="D5131" t="s">
        <v>34</v>
      </c>
      <c r="E5131">
        <v>1</v>
      </c>
      <c r="F5131">
        <v>3</v>
      </c>
      <c r="G5131" t="s">
        <v>16</v>
      </c>
      <c r="H5131">
        <v>1</v>
      </c>
    </row>
    <row r="5132" spans="1:8" x14ac:dyDescent="0.45">
      <c r="A5132" t="s">
        <v>3274</v>
      </c>
      <c r="B5132" t="s">
        <v>5651</v>
      </c>
      <c r="C5132" t="s">
        <v>5864</v>
      </c>
      <c r="D5132" t="s">
        <v>34</v>
      </c>
      <c r="E5132">
        <v>1</v>
      </c>
      <c r="F5132">
        <v>3</v>
      </c>
      <c r="G5132" t="s">
        <v>10</v>
      </c>
      <c r="H5132">
        <v>1</v>
      </c>
    </row>
    <row r="5133" spans="1:8" x14ac:dyDescent="0.45">
      <c r="A5133" t="s">
        <v>633</v>
      </c>
      <c r="B5133" t="s">
        <v>5773</v>
      </c>
      <c r="C5133" t="s">
        <v>5986</v>
      </c>
      <c r="D5133" t="s">
        <v>34</v>
      </c>
      <c r="E5133">
        <v>1</v>
      </c>
      <c r="F5133">
        <v>1</v>
      </c>
      <c r="G5133" t="s">
        <v>10</v>
      </c>
      <c r="H5133">
        <v>1</v>
      </c>
    </row>
    <row r="5134" spans="1:8" x14ac:dyDescent="0.45">
      <c r="A5134" t="s">
        <v>2098</v>
      </c>
      <c r="B5134" t="s">
        <v>5631</v>
      </c>
      <c r="C5134" t="s">
        <v>5844</v>
      </c>
      <c r="D5134" t="s">
        <v>40</v>
      </c>
      <c r="E5134">
        <v>1</v>
      </c>
      <c r="F5134">
        <v>4</v>
      </c>
      <c r="G5134" t="s">
        <v>16</v>
      </c>
      <c r="H5134">
        <v>1</v>
      </c>
    </row>
    <row r="5135" spans="1:8" x14ac:dyDescent="0.45">
      <c r="A5135" t="s">
        <v>2098</v>
      </c>
      <c r="B5135" t="s">
        <v>5631</v>
      </c>
      <c r="C5135" t="s">
        <v>5844</v>
      </c>
      <c r="D5135" t="s">
        <v>40</v>
      </c>
      <c r="E5135">
        <v>1</v>
      </c>
      <c r="F5135">
        <v>4</v>
      </c>
      <c r="G5135" t="s">
        <v>10</v>
      </c>
      <c r="H5135">
        <v>1</v>
      </c>
    </row>
    <row r="5136" spans="1:8" x14ac:dyDescent="0.45">
      <c r="A5136" t="s">
        <v>2098</v>
      </c>
      <c r="B5136" t="s">
        <v>5631</v>
      </c>
      <c r="C5136" t="s">
        <v>5844</v>
      </c>
      <c r="D5136" t="s">
        <v>40</v>
      </c>
      <c r="E5136">
        <v>1</v>
      </c>
      <c r="F5136">
        <v>4</v>
      </c>
      <c r="G5136" t="s">
        <v>9</v>
      </c>
      <c r="H5136">
        <v>1</v>
      </c>
    </row>
    <row r="5137" spans="1:8" x14ac:dyDescent="0.45">
      <c r="A5137" t="s">
        <v>2961</v>
      </c>
      <c r="B5137" t="s">
        <v>5747</v>
      </c>
      <c r="C5137" t="s">
        <v>5960</v>
      </c>
      <c r="D5137" t="s">
        <v>34</v>
      </c>
      <c r="E5137">
        <v>1</v>
      </c>
      <c r="F5137">
        <v>4</v>
      </c>
      <c r="G5137" t="s">
        <v>14</v>
      </c>
      <c r="H5137">
        <v>1</v>
      </c>
    </row>
    <row r="5138" spans="1:8" x14ac:dyDescent="0.45">
      <c r="A5138" t="s">
        <v>2961</v>
      </c>
      <c r="B5138" t="s">
        <v>5747</v>
      </c>
      <c r="C5138" t="s">
        <v>5960</v>
      </c>
      <c r="D5138" t="s">
        <v>34</v>
      </c>
      <c r="E5138">
        <v>1</v>
      </c>
      <c r="F5138">
        <v>4</v>
      </c>
      <c r="G5138" t="s">
        <v>16</v>
      </c>
      <c r="H5138">
        <v>1</v>
      </c>
    </row>
    <row r="5139" spans="1:8" x14ac:dyDescent="0.45">
      <c r="A5139" t="s">
        <v>2961</v>
      </c>
      <c r="B5139" t="s">
        <v>5747</v>
      </c>
      <c r="C5139" t="s">
        <v>5960</v>
      </c>
      <c r="D5139" t="s">
        <v>34</v>
      </c>
      <c r="E5139">
        <v>1</v>
      </c>
      <c r="F5139">
        <v>4</v>
      </c>
      <c r="G5139" t="s">
        <v>10</v>
      </c>
      <c r="H5139">
        <v>1</v>
      </c>
    </row>
    <row r="5140" spans="1:8" x14ac:dyDescent="0.45">
      <c r="A5140" t="s">
        <v>2961</v>
      </c>
      <c r="B5140" t="s">
        <v>5747</v>
      </c>
      <c r="C5140" t="s">
        <v>5960</v>
      </c>
      <c r="D5140" t="s">
        <v>34</v>
      </c>
      <c r="E5140">
        <v>1</v>
      </c>
      <c r="F5140">
        <v>4</v>
      </c>
      <c r="G5140" t="s">
        <v>8</v>
      </c>
      <c r="H5140">
        <v>1</v>
      </c>
    </row>
    <row r="5141" spans="1:8" x14ac:dyDescent="0.45">
      <c r="A5141" t="s">
        <v>4395</v>
      </c>
      <c r="B5141" t="s">
        <v>5631</v>
      </c>
      <c r="C5141" t="s">
        <v>5844</v>
      </c>
      <c r="D5141" t="s">
        <v>34</v>
      </c>
      <c r="E5141">
        <v>1</v>
      </c>
      <c r="F5141">
        <v>2</v>
      </c>
      <c r="G5141" t="s">
        <v>10</v>
      </c>
      <c r="H5141">
        <v>1</v>
      </c>
    </row>
    <row r="5142" spans="1:8" x14ac:dyDescent="0.45">
      <c r="A5142" t="s">
        <v>2811</v>
      </c>
      <c r="B5142" t="s">
        <v>5665</v>
      </c>
      <c r="C5142" t="s">
        <v>5878</v>
      </c>
      <c r="D5142" t="s">
        <v>40</v>
      </c>
      <c r="E5142">
        <v>1</v>
      </c>
      <c r="F5142">
        <v>2</v>
      </c>
      <c r="G5142" t="s">
        <v>16</v>
      </c>
      <c r="H5142">
        <v>1</v>
      </c>
    </row>
    <row r="5143" spans="1:8" x14ac:dyDescent="0.45">
      <c r="A5143" t="s">
        <v>2811</v>
      </c>
      <c r="B5143" t="s">
        <v>5665</v>
      </c>
      <c r="C5143" t="s">
        <v>5878</v>
      </c>
      <c r="D5143" t="s">
        <v>40</v>
      </c>
      <c r="E5143">
        <v>1</v>
      </c>
      <c r="F5143">
        <v>2</v>
      </c>
      <c r="G5143" t="s">
        <v>10</v>
      </c>
      <c r="H5143">
        <v>1</v>
      </c>
    </row>
    <row r="5144" spans="1:8" x14ac:dyDescent="0.45">
      <c r="A5144" t="s">
        <v>1176</v>
      </c>
      <c r="B5144" t="s">
        <v>5761</v>
      </c>
      <c r="C5144" t="s">
        <v>5974</v>
      </c>
      <c r="D5144" t="s">
        <v>40</v>
      </c>
      <c r="E5144">
        <v>1</v>
      </c>
      <c r="F5144">
        <v>4</v>
      </c>
      <c r="G5144" t="s">
        <v>10</v>
      </c>
      <c r="H5144">
        <v>1</v>
      </c>
    </row>
    <row r="5145" spans="1:8" x14ac:dyDescent="0.45">
      <c r="A5145" t="s">
        <v>1176</v>
      </c>
      <c r="B5145" t="s">
        <v>5761</v>
      </c>
      <c r="C5145" t="s">
        <v>5974</v>
      </c>
      <c r="D5145" t="s">
        <v>40</v>
      </c>
      <c r="E5145">
        <v>1</v>
      </c>
      <c r="F5145">
        <v>4</v>
      </c>
      <c r="G5145" t="s">
        <v>9</v>
      </c>
      <c r="H5145">
        <v>1</v>
      </c>
    </row>
    <row r="5146" spans="1:8" x14ac:dyDescent="0.45">
      <c r="A5146" t="s">
        <v>5349</v>
      </c>
      <c r="B5146" t="s">
        <v>5812</v>
      </c>
      <c r="C5146" t="s">
        <v>6025</v>
      </c>
      <c r="D5146" t="s">
        <v>34</v>
      </c>
      <c r="E5146">
        <v>1</v>
      </c>
      <c r="F5146">
        <v>3</v>
      </c>
      <c r="G5146" t="s">
        <v>9</v>
      </c>
      <c r="H5146">
        <v>1</v>
      </c>
    </row>
    <row r="5147" spans="1:8" x14ac:dyDescent="0.45">
      <c r="A5147" t="s">
        <v>5349</v>
      </c>
      <c r="B5147" t="s">
        <v>5812</v>
      </c>
      <c r="C5147" t="s">
        <v>6025</v>
      </c>
      <c r="D5147" t="s">
        <v>34</v>
      </c>
      <c r="E5147">
        <v>1</v>
      </c>
      <c r="F5147">
        <v>3</v>
      </c>
      <c r="G5147" t="s">
        <v>10</v>
      </c>
      <c r="H5147">
        <v>1</v>
      </c>
    </row>
    <row r="5148" spans="1:8" x14ac:dyDescent="0.45">
      <c r="A5148" t="s">
        <v>5349</v>
      </c>
      <c r="B5148" t="s">
        <v>5812</v>
      </c>
      <c r="C5148" t="s">
        <v>6025</v>
      </c>
      <c r="D5148" t="s">
        <v>34</v>
      </c>
      <c r="E5148">
        <v>1</v>
      </c>
      <c r="F5148">
        <v>3</v>
      </c>
      <c r="G5148" t="s">
        <v>14</v>
      </c>
      <c r="H5148">
        <v>1</v>
      </c>
    </row>
    <row r="5149" spans="1:8" x14ac:dyDescent="0.45">
      <c r="A5149" t="s">
        <v>4032</v>
      </c>
      <c r="B5149" t="s">
        <v>5636</v>
      </c>
      <c r="C5149" t="s">
        <v>5849</v>
      </c>
      <c r="D5149" t="s">
        <v>34</v>
      </c>
      <c r="E5149">
        <v>1</v>
      </c>
      <c r="F5149">
        <v>2</v>
      </c>
      <c r="G5149" t="s">
        <v>8</v>
      </c>
      <c r="H5149">
        <v>1</v>
      </c>
    </row>
    <row r="5150" spans="1:8" x14ac:dyDescent="0.45">
      <c r="A5150" t="s">
        <v>4032</v>
      </c>
      <c r="B5150" t="s">
        <v>5636</v>
      </c>
      <c r="C5150" t="s">
        <v>5849</v>
      </c>
      <c r="D5150" t="s">
        <v>34</v>
      </c>
      <c r="E5150">
        <v>1</v>
      </c>
      <c r="F5150">
        <v>2</v>
      </c>
      <c r="G5150" t="s">
        <v>9</v>
      </c>
      <c r="H5150">
        <v>1</v>
      </c>
    </row>
    <row r="5151" spans="1:8" x14ac:dyDescent="0.45">
      <c r="A5151" t="s">
        <v>1714</v>
      </c>
      <c r="B5151" t="s">
        <v>5670</v>
      </c>
      <c r="C5151" t="s">
        <v>5883</v>
      </c>
      <c r="D5151" t="s">
        <v>40</v>
      </c>
      <c r="E5151">
        <v>1</v>
      </c>
      <c r="F5151">
        <v>2</v>
      </c>
      <c r="G5151" t="s">
        <v>9</v>
      </c>
      <c r="H5151">
        <v>1</v>
      </c>
    </row>
    <row r="5152" spans="1:8" x14ac:dyDescent="0.45">
      <c r="A5152" t="s">
        <v>1714</v>
      </c>
      <c r="B5152" t="s">
        <v>5670</v>
      </c>
      <c r="C5152" t="s">
        <v>5883</v>
      </c>
      <c r="D5152" t="s">
        <v>40</v>
      </c>
      <c r="E5152">
        <v>1</v>
      </c>
      <c r="F5152">
        <v>2</v>
      </c>
      <c r="G5152" t="s">
        <v>10</v>
      </c>
      <c r="H5152">
        <v>1</v>
      </c>
    </row>
    <row r="5153" spans="1:8" x14ac:dyDescent="0.45">
      <c r="A5153" t="s">
        <v>2843</v>
      </c>
      <c r="B5153" t="s">
        <v>5623</v>
      </c>
      <c r="C5153" t="s">
        <v>5836</v>
      </c>
      <c r="D5153" t="s">
        <v>40</v>
      </c>
      <c r="E5153">
        <v>1</v>
      </c>
      <c r="F5153">
        <v>4</v>
      </c>
      <c r="G5153" t="s">
        <v>8</v>
      </c>
      <c r="H5153">
        <v>1</v>
      </c>
    </row>
    <row r="5154" spans="1:8" x14ac:dyDescent="0.45">
      <c r="A5154" t="s">
        <v>2843</v>
      </c>
      <c r="B5154" t="s">
        <v>5623</v>
      </c>
      <c r="C5154" t="s">
        <v>5836</v>
      </c>
      <c r="D5154" t="s">
        <v>40</v>
      </c>
      <c r="E5154">
        <v>1</v>
      </c>
      <c r="F5154">
        <v>4</v>
      </c>
      <c r="G5154" t="s">
        <v>16</v>
      </c>
      <c r="H5154">
        <v>1</v>
      </c>
    </row>
    <row r="5155" spans="1:8" x14ac:dyDescent="0.45">
      <c r="A5155" t="s">
        <v>2843</v>
      </c>
      <c r="B5155" t="s">
        <v>5623</v>
      </c>
      <c r="C5155" t="s">
        <v>5836</v>
      </c>
      <c r="D5155" t="s">
        <v>40</v>
      </c>
      <c r="E5155">
        <v>1</v>
      </c>
      <c r="F5155">
        <v>4</v>
      </c>
      <c r="G5155" t="s">
        <v>10</v>
      </c>
      <c r="H5155">
        <v>1</v>
      </c>
    </row>
    <row r="5156" spans="1:8" x14ac:dyDescent="0.45">
      <c r="A5156" t="s">
        <v>860</v>
      </c>
      <c r="B5156" t="s">
        <v>5623</v>
      </c>
      <c r="C5156" t="s">
        <v>5836</v>
      </c>
      <c r="D5156" t="s">
        <v>40</v>
      </c>
      <c r="E5156">
        <v>1</v>
      </c>
      <c r="F5156">
        <v>3</v>
      </c>
      <c r="G5156" t="s">
        <v>16</v>
      </c>
      <c r="H5156">
        <v>1</v>
      </c>
    </row>
    <row r="5157" spans="1:8" x14ac:dyDescent="0.45">
      <c r="A5157" t="s">
        <v>5035</v>
      </c>
      <c r="B5157" t="s">
        <v>5624</v>
      </c>
      <c r="C5157" t="s">
        <v>5837</v>
      </c>
      <c r="D5157" t="s">
        <v>34</v>
      </c>
      <c r="E5157">
        <v>1</v>
      </c>
      <c r="F5157">
        <v>3</v>
      </c>
      <c r="G5157" t="s">
        <v>8</v>
      </c>
      <c r="H5157">
        <v>1</v>
      </c>
    </row>
    <row r="5158" spans="1:8" x14ac:dyDescent="0.45">
      <c r="A5158" t="s">
        <v>5035</v>
      </c>
      <c r="B5158" t="s">
        <v>5624</v>
      </c>
      <c r="C5158" t="s">
        <v>5837</v>
      </c>
      <c r="D5158" t="s">
        <v>34</v>
      </c>
      <c r="E5158">
        <v>1</v>
      </c>
      <c r="F5158">
        <v>3</v>
      </c>
      <c r="G5158" t="s">
        <v>14</v>
      </c>
      <c r="H5158">
        <v>1</v>
      </c>
    </row>
    <row r="5159" spans="1:8" x14ac:dyDescent="0.45">
      <c r="A5159" t="s">
        <v>1615</v>
      </c>
      <c r="B5159" t="s">
        <v>5626</v>
      </c>
      <c r="C5159" t="s">
        <v>5839</v>
      </c>
      <c r="D5159" t="s">
        <v>34</v>
      </c>
      <c r="E5159">
        <v>1</v>
      </c>
      <c r="F5159">
        <v>2</v>
      </c>
      <c r="G5159" t="s">
        <v>16</v>
      </c>
      <c r="H5159">
        <v>1</v>
      </c>
    </row>
    <row r="5160" spans="1:8" x14ac:dyDescent="0.45">
      <c r="A5160" t="s">
        <v>1615</v>
      </c>
      <c r="B5160" t="s">
        <v>5626</v>
      </c>
      <c r="C5160" t="s">
        <v>5839</v>
      </c>
      <c r="D5160" t="s">
        <v>34</v>
      </c>
      <c r="E5160">
        <v>1</v>
      </c>
      <c r="F5160">
        <v>2</v>
      </c>
      <c r="G5160" t="s">
        <v>10</v>
      </c>
      <c r="H5160">
        <v>1</v>
      </c>
    </row>
    <row r="5161" spans="1:8" x14ac:dyDescent="0.45">
      <c r="A5161" t="s">
        <v>4839</v>
      </c>
      <c r="B5161" t="s">
        <v>5630</v>
      </c>
      <c r="C5161" t="s">
        <v>5843</v>
      </c>
      <c r="D5161" t="s">
        <v>40</v>
      </c>
      <c r="E5161">
        <v>1</v>
      </c>
      <c r="F5161">
        <v>2</v>
      </c>
      <c r="G5161" t="s">
        <v>10</v>
      </c>
      <c r="H5161">
        <v>1</v>
      </c>
    </row>
    <row r="5162" spans="1:8" x14ac:dyDescent="0.45">
      <c r="A5162" t="s">
        <v>4839</v>
      </c>
      <c r="B5162" t="s">
        <v>5630</v>
      </c>
      <c r="C5162" t="s">
        <v>5843</v>
      </c>
      <c r="D5162" t="s">
        <v>40</v>
      </c>
      <c r="E5162">
        <v>1</v>
      </c>
      <c r="F5162">
        <v>2</v>
      </c>
      <c r="G5162" t="s">
        <v>9</v>
      </c>
      <c r="H5162">
        <v>1</v>
      </c>
    </row>
    <row r="5163" spans="1:8" x14ac:dyDescent="0.45">
      <c r="A5163" t="s">
        <v>1174</v>
      </c>
      <c r="B5163" t="s">
        <v>5748</v>
      </c>
      <c r="C5163" t="s">
        <v>5961</v>
      </c>
      <c r="D5163" t="s">
        <v>40</v>
      </c>
      <c r="E5163">
        <v>1</v>
      </c>
      <c r="F5163">
        <v>2</v>
      </c>
      <c r="G5163" t="s">
        <v>8</v>
      </c>
      <c r="H5163">
        <v>1</v>
      </c>
    </row>
    <row r="5164" spans="1:8" x14ac:dyDescent="0.45">
      <c r="A5164" t="s">
        <v>1174</v>
      </c>
      <c r="B5164" t="s">
        <v>5748</v>
      </c>
      <c r="C5164" t="s">
        <v>5961</v>
      </c>
      <c r="D5164" t="s">
        <v>40</v>
      </c>
      <c r="E5164">
        <v>1</v>
      </c>
      <c r="F5164">
        <v>2</v>
      </c>
      <c r="G5164" t="s">
        <v>16</v>
      </c>
      <c r="H5164">
        <v>1</v>
      </c>
    </row>
    <row r="5165" spans="1:8" x14ac:dyDescent="0.45">
      <c r="A5165" t="s">
        <v>1892</v>
      </c>
      <c r="B5165" t="s">
        <v>5644</v>
      </c>
      <c r="C5165" t="s">
        <v>5857</v>
      </c>
      <c r="D5165" t="s">
        <v>34</v>
      </c>
      <c r="E5165">
        <v>1</v>
      </c>
      <c r="F5165">
        <v>2</v>
      </c>
      <c r="G5165" t="s">
        <v>9</v>
      </c>
      <c r="H5165">
        <v>1</v>
      </c>
    </row>
    <row r="5166" spans="1:8" x14ac:dyDescent="0.45">
      <c r="A5166" t="s">
        <v>3323</v>
      </c>
      <c r="B5166" t="s">
        <v>5647</v>
      </c>
      <c r="C5166" t="s">
        <v>5860</v>
      </c>
      <c r="D5166" t="s">
        <v>40</v>
      </c>
      <c r="E5166">
        <v>1</v>
      </c>
      <c r="F5166">
        <v>1</v>
      </c>
      <c r="G5166" t="s">
        <v>10</v>
      </c>
      <c r="H5166">
        <v>1</v>
      </c>
    </row>
    <row r="5167" spans="1:8" x14ac:dyDescent="0.45">
      <c r="A5167" t="s">
        <v>1872</v>
      </c>
      <c r="B5167" t="s">
        <v>5651</v>
      </c>
      <c r="C5167" t="s">
        <v>5864</v>
      </c>
      <c r="D5167" t="s">
        <v>34</v>
      </c>
      <c r="E5167">
        <v>1</v>
      </c>
      <c r="F5167">
        <v>1</v>
      </c>
      <c r="G5167" t="s">
        <v>9</v>
      </c>
      <c r="H5167">
        <v>1</v>
      </c>
    </row>
    <row r="5168" spans="1:8" x14ac:dyDescent="0.45">
      <c r="A5168" t="s">
        <v>3005</v>
      </c>
      <c r="B5168" t="s">
        <v>5690</v>
      </c>
      <c r="C5168" t="s">
        <v>5903</v>
      </c>
      <c r="D5168" t="s">
        <v>40</v>
      </c>
      <c r="E5168">
        <v>1</v>
      </c>
      <c r="F5168">
        <v>2</v>
      </c>
      <c r="G5168" t="s">
        <v>10</v>
      </c>
      <c r="H5168">
        <v>1</v>
      </c>
    </row>
    <row r="5169" spans="1:8" x14ac:dyDescent="0.45">
      <c r="A5169" t="s">
        <v>3005</v>
      </c>
      <c r="B5169" t="s">
        <v>5690</v>
      </c>
      <c r="C5169" t="s">
        <v>5903</v>
      </c>
      <c r="D5169" t="s">
        <v>40</v>
      </c>
      <c r="E5169">
        <v>1</v>
      </c>
      <c r="F5169">
        <v>2</v>
      </c>
      <c r="G5169" t="s">
        <v>8</v>
      </c>
      <c r="H5169">
        <v>1</v>
      </c>
    </row>
    <row r="5170" spans="1:8" x14ac:dyDescent="0.45">
      <c r="A5170" t="s">
        <v>4149</v>
      </c>
      <c r="B5170" t="s">
        <v>5644</v>
      </c>
      <c r="C5170" t="s">
        <v>5857</v>
      </c>
      <c r="D5170" t="s">
        <v>40</v>
      </c>
      <c r="E5170">
        <v>1</v>
      </c>
      <c r="F5170">
        <v>3</v>
      </c>
      <c r="G5170" t="s">
        <v>16</v>
      </c>
      <c r="H5170">
        <v>1</v>
      </c>
    </row>
    <row r="5171" spans="1:8" x14ac:dyDescent="0.45">
      <c r="A5171" t="s">
        <v>4149</v>
      </c>
      <c r="B5171" t="s">
        <v>5644</v>
      </c>
      <c r="C5171" t="s">
        <v>5857</v>
      </c>
      <c r="D5171" t="s">
        <v>40</v>
      </c>
      <c r="E5171">
        <v>1</v>
      </c>
      <c r="F5171">
        <v>3</v>
      </c>
      <c r="G5171" t="s">
        <v>14</v>
      </c>
      <c r="H5171">
        <v>1</v>
      </c>
    </row>
    <row r="5172" spans="1:8" x14ac:dyDescent="0.45">
      <c r="A5172" t="s">
        <v>4149</v>
      </c>
      <c r="B5172" t="s">
        <v>5644</v>
      </c>
      <c r="C5172" t="s">
        <v>5857</v>
      </c>
      <c r="D5172" t="s">
        <v>40</v>
      </c>
      <c r="E5172">
        <v>1</v>
      </c>
      <c r="F5172">
        <v>3</v>
      </c>
      <c r="G5172" t="s">
        <v>10</v>
      </c>
      <c r="H5172">
        <v>1</v>
      </c>
    </row>
    <row r="5173" spans="1:8" x14ac:dyDescent="0.45">
      <c r="A5173" t="s">
        <v>2875</v>
      </c>
      <c r="B5173" t="s">
        <v>5719</v>
      </c>
      <c r="C5173" t="s">
        <v>5932</v>
      </c>
      <c r="D5173" t="s">
        <v>34</v>
      </c>
      <c r="E5173">
        <v>1</v>
      </c>
      <c r="F5173">
        <v>2</v>
      </c>
      <c r="G5173" t="s">
        <v>10</v>
      </c>
      <c r="H5173">
        <v>1</v>
      </c>
    </row>
    <row r="5174" spans="1:8" x14ac:dyDescent="0.45">
      <c r="A5174" t="s">
        <v>894</v>
      </c>
      <c r="B5174" t="s">
        <v>5641</v>
      </c>
      <c r="C5174" t="s">
        <v>5854</v>
      </c>
      <c r="D5174" t="s">
        <v>34</v>
      </c>
      <c r="E5174">
        <v>1</v>
      </c>
      <c r="F5174">
        <v>2</v>
      </c>
      <c r="G5174" t="s">
        <v>14</v>
      </c>
      <c r="H5174">
        <v>1</v>
      </c>
    </row>
    <row r="5175" spans="1:8" x14ac:dyDescent="0.45">
      <c r="A5175" t="s">
        <v>681</v>
      </c>
      <c r="B5175" t="s">
        <v>5641</v>
      </c>
      <c r="C5175" t="s">
        <v>5854</v>
      </c>
      <c r="D5175" t="s">
        <v>40</v>
      </c>
      <c r="E5175">
        <v>1</v>
      </c>
      <c r="F5175">
        <v>2</v>
      </c>
      <c r="G5175" t="s">
        <v>16</v>
      </c>
      <c r="H5175">
        <v>1</v>
      </c>
    </row>
    <row r="5176" spans="1:8" x14ac:dyDescent="0.45">
      <c r="A5176" t="s">
        <v>5162</v>
      </c>
      <c r="B5176" t="s">
        <v>5656</v>
      </c>
      <c r="C5176" t="s">
        <v>5869</v>
      </c>
      <c r="D5176" t="s">
        <v>269</v>
      </c>
      <c r="E5176">
        <v>1</v>
      </c>
      <c r="F5176">
        <v>3</v>
      </c>
      <c r="G5176" t="s">
        <v>8</v>
      </c>
      <c r="H5176">
        <v>1</v>
      </c>
    </row>
    <row r="5177" spans="1:8" x14ac:dyDescent="0.45">
      <c r="A5177" t="s">
        <v>5162</v>
      </c>
      <c r="B5177" t="s">
        <v>5656</v>
      </c>
      <c r="C5177" t="s">
        <v>5869</v>
      </c>
      <c r="D5177" t="s">
        <v>269</v>
      </c>
      <c r="E5177">
        <v>1</v>
      </c>
      <c r="F5177">
        <v>3</v>
      </c>
      <c r="G5177" t="s">
        <v>10</v>
      </c>
      <c r="H5177">
        <v>1</v>
      </c>
    </row>
    <row r="5178" spans="1:8" x14ac:dyDescent="0.45">
      <c r="A5178" t="s">
        <v>5162</v>
      </c>
      <c r="B5178" t="s">
        <v>5656</v>
      </c>
      <c r="C5178" t="s">
        <v>5869</v>
      </c>
      <c r="D5178" t="s">
        <v>269</v>
      </c>
      <c r="E5178">
        <v>1</v>
      </c>
      <c r="F5178">
        <v>3</v>
      </c>
      <c r="G5178" t="s">
        <v>9</v>
      </c>
      <c r="H5178">
        <v>1</v>
      </c>
    </row>
    <row r="5179" spans="1:8" x14ac:dyDescent="0.45">
      <c r="A5179" t="s">
        <v>3918</v>
      </c>
      <c r="B5179" t="s">
        <v>5630</v>
      </c>
      <c r="C5179" t="s">
        <v>5843</v>
      </c>
      <c r="D5179" t="s">
        <v>34</v>
      </c>
      <c r="E5179">
        <v>1</v>
      </c>
      <c r="F5179">
        <v>4</v>
      </c>
      <c r="G5179" t="s">
        <v>8</v>
      </c>
      <c r="H5179">
        <v>1</v>
      </c>
    </row>
    <row r="5180" spans="1:8" x14ac:dyDescent="0.45">
      <c r="A5180" t="s">
        <v>3918</v>
      </c>
      <c r="B5180" t="s">
        <v>5630</v>
      </c>
      <c r="C5180" t="s">
        <v>5843</v>
      </c>
      <c r="D5180" t="s">
        <v>34</v>
      </c>
      <c r="E5180">
        <v>1</v>
      </c>
      <c r="F5180">
        <v>4</v>
      </c>
      <c r="G5180" t="s">
        <v>10</v>
      </c>
      <c r="H5180">
        <v>1</v>
      </c>
    </row>
    <row r="5181" spans="1:8" x14ac:dyDescent="0.45">
      <c r="A5181" t="s">
        <v>3918</v>
      </c>
      <c r="B5181" t="s">
        <v>5630</v>
      </c>
      <c r="C5181" t="s">
        <v>5843</v>
      </c>
      <c r="D5181" t="s">
        <v>34</v>
      </c>
      <c r="E5181">
        <v>1</v>
      </c>
      <c r="F5181">
        <v>4</v>
      </c>
      <c r="G5181" t="s">
        <v>16</v>
      </c>
      <c r="H5181">
        <v>1</v>
      </c>
    </row>
    <row r="5182" spans="1:8" x14ac:dyDescent="0.45">
      <c r="A5182" t="s">
        <v>2654</v>
      </c>
      <c r="B5182" t="s">
        <v>5724</v>
      </c>
      <c r="C5182" t="s">
        <v>5937</v>
      </c>
      <c r="D5182" t="s">
        <v>34</v>
      </c>
      <c r="E5182">
        <v>1</v>
      </c>
      <c r="F5182">
        <v>5</v>
      </c>
      <c r="G5182" t="s">
        <v>16</v>
      </c>
      <c r="H5182">
        <v>1</v>
      </c>
    </row>
    <row r="5183" spans="1:8" x14ac:dyDescent="0.45">
      <c r="A5183" t="s">
        <v>2654</v>
      </c>
      <c r="B5183" t="s">
        <v>5724</v>
      </c>
      <c r="C5183" t="s">
        <v>5937</v>
      </c>
      <c r="D5183" t="s">
        <v>34</v>
      </c>
      <c r="E5183">
        <v>1</v>
      </c>
      <c r="F5183">
        <v>5</v>
      </c>
      <c r="G5183" t="s">
        <v>8</v>
      </c>
      <c r="H5183">
        <v>1</v>
      </c>
    </row>
    <row r="5184" spans="1:8" x14ac:dyDescent="0.45">
      <c r="A5184" t="s">
        <v>2654</v>
      </c>
      <c r="B5184" t="s">
        <v>5724</v>
      </c>
      <c r="C5184" t="s">
        <v>5937</v>
      </c>
      <c r="D5184" t="s">
        <v>34</v>
      </c>
      <c r="E5184">
        <v>1</v>
      </c>
      <c r="F5184">
        <v>5</v>
      </c>
      <c r="G5184" t="s">
        <v>10</v>
      </c>
      <c r="H5184">
        <v>1</v>
      </c>
    </row>
    <row r="5185" spans="1:8" x14ac:dyDescent="0.45">
      <c r="A5185" t="s">
        <v>2654</v>
      </c>
      <c r="B5185" t="s">
        <v>5724</v>
      </c>
      <c r="C5185" t="s">
        <v>5937</v>
      </c>
      <c r="D5185" t="s">
        <v>34</v>
      </c>
      <c r="E5185">
        <v>1</v>
      </c>
      <c r="F5185">
        <v>5</v>
      </c>
      <c r="G5185" t="s">
        <v>9</v>
      </c>
      <c r="H5185">
        <v>1</v>
      </c>
    </row>
    <row r="5186" spans="1:8" x14ac:dyDescent="0.45">
      <c r="A5186" t="s">
        <v>975</v>
      </c>
      <c r="B5186" t="s">
        <v>5631</v>
      </c>
      <c r="C5186" t="s">
        <v>5844</v>
      </c>
      <c r="D5186" t="s">
        <v>34</v>
      </c>
      <c r="E5186">
        <v>1</v>
      </c>
      <c r="F5186">
        <v>2</v>
      </c>
      <c r="G5186" t="s">
        <v>9</v>
      </c>
      <c r="H5186">
        <v>1</v>
      </c>
    </row>
    <row r="5187" spans="1:8" x14ac:dyDescent="0.45">
      <c r="A5187" t="s">
        <v>776</v>
      </c>
      <c r="B5187" t="s">
        <v>5626</v>
      </c>
      <c r="C5187" t="s">
        <v>5839</v>
      </c>
      <c r="D5187" t="s">
        <v>34</v>
      </c>
      <c r="E5187">
        <v>1</v>
      </c>
      <c r="F5187">
        <v>2</v>
      </c>
      <c r="G5187" t="s">
        <v>16</v>
      </c>
      <c r="H5187">
        <v>1</v>
      </c>
    </row>
    <row r="5188" spans="1:8" x14ac:dyDescent="0.45">
      <c r="A5188" t="s">
        <v>776</v>
      </c>
      <c r="B5188" t="s">
        <v>5626</v>
      </c>
      <c r="C5188" t="s">
        <v>5839</v>
      </c>
      <c r="D5188" t="s">
        <v>34</v>
      </c>
      <c r="E5188">
        <v>1</v>
      </c>
      <c r="F5188">
        <v>2</v>
      </c>
      <c r="G5188" t="s">
        <v>9</v>
      </c>
      <c r="H5188">
        <v>1</v>
      </c>
    </row>
    <row r="5189" spans="1:8" x14ac:dyDescent="0.45">
      <c r="A5189" t="s">
        <v>1865</v>
      </c>
      <c r="B5189" t="s">
        <v>5641</v>
      </c>
      <c r="C5189" t="s">
        <v>5854</v>
      </c>
      <c r="D5189" t="s">
        <v>34</v>
      </c>
      <c r="E5189">
        <v>1</v>
      </c>
      <c r="F5189">
        <v>2</v>
      </c>
      <c r="G5189" t="s">
        <v>8</v>
      </c>
      <c r="H5189">
        <v>1</v>
      </c>
    </row>
    <row r="5190" spans="1:8" x14ac:dyDescent="0.45">
      <c r="A5190" t="s">
        <v>2997</v>
      </c>
      <c r="B5190" t="s">
        <v>5674</v>
      </c>
      <c r="C5190" t="s">
        <v>5887</v>
      </c>
      <c r="D5190" t="s">
        <v>40</v>
      </c>
      <c r="E5190">
        <v>1</v>
      </c>
      <c r="F5190">
        <v>2</v>
      </c>
      <c r="G5190" t="s">
        <v>16</v>
      </c>
      <c r="H5190">
        <v>1</v>
      </c>
    </row>
    <row r="5191" spans="1:8" x14ac:dyDescent="0.45">
      <c r="A5191" t="s">
        <v>2997</v>
      </c>
      <c r="B5191" t="s">
        <v>5674</v>
      </c>
      <c r="C5191" t="s">
        <v>5887</v>
      </c>
      <c r="D5191" t="s">
        <v>40</v>
      </c>
      <c r="E5191">
        <v>1</v>
      </c>
      <c r="F5191">
        <v>2</v>
      </c>
      <c r="G5191" t="s">
        <v>14</v>
      </c>
      <c r="H5191">
        <v>1</v>
      </c>
    </row>
    <row r="5192" spans="1:8" x14ac:dyDescent="0.45">
      <c r="A5192" t="s">
        <v>4440</v>
      </c>
      <c r="B5192" t="s">
        <v>5729</v>
      </c>
      <c r="C5192" t="s">
        <v>5942</v>
      </c>
      <c r="D5192" t="s">
        <v>40</v>
      </c>
      <c r="E5192">
        <v>1</v>
      </c>
      <c r="F5192">
        <v>2</v>
      </c>
      <c r="G5192" t="s">
        <v>14</v>
      </c>
      <c r="H5192">
        <v>1</v>
      </c>
    </row>
    <row r="5193" spans="1:8" x14ac:dyDescent="0.45">
      <c r="A5193" t="s">
        <v>4440</v>
      </c>
      <c r="B5193" t="s">
        <v>5729</v>
      </c>
      <c r="C5193" t="s">
        <v>5942</v>
      </c>
      <c r="D5193" t="s">
        <v>40</v>
      </c>
      <c r="E5193">
        <v>1</v>
      </c>
      <c r="F5193">
        <v>2</v>
      </c>
      <c r="G5193" t="s">
        <v>10</v>
      </c>
      <c r="H5193">
        <v>1</v>
      </c>
    </row>
    <row r="5194" spans="1:8" x14ac:dyDescent="0.45">
      <c r="A5194" t="s">
        <v>1861</v>
      </c>
      <c r="B5194" t="s">
        <v>5624</v>
      </c>
      <c r="C5194" t="s">
        <v>5837</v>
      </c>
      <c r="D5194" t="s">
        <v>40</v>
      </c>
      <c r="E5194">
        <v>1</v>
      </c>
      <c r="F5194">
        <v>3</v>
      </c>
      <c r="G5194" t="s">
        <v>16</v>
      </c>
      <c r="H5194">
        <v>1</v>
      </c>
    </row>
    <row r="5195" spans="1:8" x14ac:dyDescent="0.45">
      <c r="A5195" t="s">
        <v>1861</v>
      </c>
      <c r="B5195" t="s">
        <v>5624</v>
      </c>
      <c r="C5195" t="s">
        <v>5837</v>
      </c>
      <c r="D5195" t="s">
        <v>40</v>
      </c>
      <c r="E5195">
        <v>1</v>
      </c>
      <c r="F5195">
        <v>3</v>
      </c>
      <c r="G5195" t="s">
        <v>8</v>
      </c>
      <c r="H5195">
        <v>1</v>
      </c>
    </row>
    <row r="5196" spans="1:8" x14ac:dyDescent="0.45">
      <c r="A5196" t="s">
        <v>1861</v>
      </c>
      <c r="B5196" t="s">
        <v>5624</v>
      </c>
      <c r="C5196" t="s">
        <v>5837</v>
      </c>
      <c r="D5196" t="s">
        <v>40</v>
      </c>
      <c r="E5196">
        <v>1</v>
      </c>
      <c r="F5196">
        <v>3</v>
      </c>
      <c r="G5196" t="s">
        <v>10</v>
      </c>
      <c r="H5196">
        <v>1</v>
      </c>
    </row>
    <row r="5197" spans="1:8" x14ac:dyDescent="0.45">
      <c r="A5197" t="s">
        <v>3307</v>
      </c>
      <c r="B5197" t="s">
        <v>5626</v>
      </c>
      <c r="C5197" t="s">
        <v>5839</v>
      </c>
      <c r="D5197" t="s">
        <v>34</v>
      </c>
      <c r="E5197">
        <v>1</v>
      </c>
      <c r="F5197">
        <v>4</v>
      </c>
      <c r="G5197" t="s">
        <v>9</v>
      </c>
      <c r="H5197">
        <v>1</v>
      </c>
    </row>
    <row r="5198" spans="1:8" x14ac:dyDescent="0.45">
      <c r="A5198" t="s">
        <v>3307</v>
      </c>
      <c r="B5198" t="s">
        <v>5626</v>
      </c>
      <c r="C5198" t="s">
        <v>5839</v>
      </c>
      <c r="D5198" t="s">
        <v>34</v>
      </c>
      <c r="E5198">
        <v>1</v>
      </c>
      <c r="F5198">
        <v>4</v>
      </c>
      <c r="G5198" t="s">
        <v>10</v>
      </c>
      <c r="H5198">
        <v>1</v>
      </c>
    </row>
    <row r="5199" spans="1:8" x14ac:dyDescent="0.45">
      <c r="A5199" t="s">
        <v>2847</v>
      </c>
      <c r="B5199" t="s">
        <v>5692</v>
      </c>
      <c r="C5199" t="s">
        <v>5905</v>
      </c>
      <c r="D5199" t="s">
        <v>34</v>
      </c>
      <c r="E5199">
        <v>1</v>
      </c>
      <c r="F5199">
        <v>1</v>
      </c>
      <c r="G5199" t="s">
        <v>8</v>
      </c>
      <c r="H5199">
        <v>1</v>
      </c>
    </row>
    <row r="5200" spans="1:8" x14ac:dyDescent="0.45">
      <c r="A5200" t="s">
        <v>1334</v>
      </c>
      <c r="B5200" t="s">
        <v>5633</v>
      </c>
      <c r="C5200" t="s">
        <v>5846</v>
      </c>
      <c r="D5200" t="s">
        <v>133</v>
      </c>
      <c r="E5200">
        <v>1</v>
      </c>
      <c r="F5200">
        <v>1</v>
      </c>
      <c r="G5200" t="s">
        <v>9</v>
      </c>
      <c r="H5200">
        <v>1</v>
      </c>
    </row>
    <row r="5201" spans="1:8" x14ac:dyDescent="0.45">
      <c r="A5201" t="s">
        <v>4998</v>
      </c>
      <c r="B5201" t="s">
        <v>5784</v>
      </c>
      <c r="C5201" t="s">
        <v>5997</v>
      </c>
      <c r="D5201" t="s">
        <v>40</v>
      </c>
      <c r="E5201">
        <v>1</v>
      </c>
      <c r="F5201">
        <v>3</v>
      </c>
      <c r="G5201" t="s">
        <v>16</v>
      </c>
      <c r="H5201">
        <v>1</v>
      </c>
    </row>
    <row r="5202" spans="1:8" x14ac:dyDescent="0.45">
      <c r="A5202" t="s">
        <v>4998</v>
      </c>
      <c r="B5202" t="s">
        <v>5784</v>
      </c>
      <c r="C5202" t="s">
        <v>5997</v>
      </c>
      <c r="D5202" t="s">
        <v>40</v>
      </c>
      <c r="E5202">
        <v>1</v>
      </c>
      <c r="F5202">
        <v>3</v>
      </c>
      <c r="G5202" t="s">
        <v>8</v>
      </c>
      <c r="H5202">
        <v>1</v>
      </c>
    </row>
    <row r="5203" spans="1:8" x14ac:dyDescent="0.45">
      <c r="A5203" t="s">
        <v>4998</v>
      </c>
      <c r="B5203" t="s">
        <v>5784</v>
      </c>
      <c r="C5203" t="s">
        <v>5997</v>
      </c>
      <c r="D5203" t="s">
        <v>40</v>
      </c>
      <c r="E5203">
        <v>1</v>
      </c>
      <c r="F5203">
        <v>3</v>
      </c>
      <c r="G5203" t="s">
        <v>10</v>
      </c>
      <c r="H5203">
        <v>1</v>
      </c>
    </row>
    <row r="5204" spans="1:8" x14ac:dyDescent="0.45">
      <c r="A5204" t="s">
        <v>3927</v>
      </c>
      <c r="B5204" t="s">
        <v>5631</v>
      </c>
      <c r="C5204" t="s">
        <v>5844</v>
      </c>
      <c r="D5204" t="s">
        <v>34</v>
      </c>
      <c r="E5204">
        <v>1</v>
      </c>
      <c r="F5204">
        <v>1</v>
      </c>
      <c r="G5204" t="s">
        <v>10</v>
      </c>
      <c r="H5204">
        <v>1</v>
      </c>
    </row>
    <row r="5205" spans="1:8" x14ac:dyDescent="0.45">
      <c r="A5205" t="s">
        <v>3853</v>
      </c>
      <c r="B5205" t="s">
        <v>5632</v>
      </c>
      <c r="C5205" t="s">
        <v>5845</v>
      </c>
      <c r="D5205" t="s">
        <v>40</v>
      </c>
      <c r="E5205">
        <v>1</v>
      </c>
      <c r="F5205">
        <v>3</v>
      </c>
      <c r="G5205" t="s">
        <v>16</v>
      </c>
      <c r="H5205">
        <v>1</v>
      </c>
    </row>
    <row r="5206" spans="1:8" x14ac:dyDescent="0.45">
      <c r="A5206" t="s">
        <v>3853</v>
      </c>
      <c r="B5206" t="s">
        <v>5632</v>
      </c>
      <c r="C5206" t="s">
        <v>5845</v>
      </c>
      <c r="D5206" t="s">
        <v>40</v>
      </c>
      <c r="E5206">
        <v>1</v>
      </c>
      <c r="F5206">
        <v>3</v>
      </c>
      <c r="G5206" t="s">
        <v>10</v>
      </c>
      <c r="H5206">
        <v>1</v>
      </c>
    </row>
    <row r="5207" spans="1:8" x14ac:dyDescent="0.45">
      <c r="A5207" t="s">
        <v>3853</v>
      </c>
      <c r="B5207" t="s">
        <v>5632</v>
      </c>
      <c r="C5207" t="s">
        <v>5845</v>
      </c>
      <c r="D5207" t="s">
        <v>40</v>
      </c>
      <c r="E5207">
        <v>1</v>
      </c>
      <c r="F5207">
        <v>3</v>
      </c>
      <c r="G5207" t="s">
        <v>8</v>
      </c>
      <c r="H5207">
        <v>1</v>
      </c>
    </row>
    <row r="5208" spans="1:8" x14ac:dyDescent="0.45">
      <c r="A5208" t="s">
        <v>2399</v>
      </c>
      <c r="B5208" t="s">
        <v>5637</v>
      </c>
      <c r="C5208" t="s">
        <v>5850</v>
      </c>
      <c r="D5208" t="s">
        <v>34</v>
      </c>
      <c r="E5208">
        <v>1</v>
      </c>
      <c r="F5208">
        <v>3</v>
      </c>
      <c r="G5208" t="s">
        <v>8</v>
      </c>
      <c r="H5208">
        <v>1</v>
      </c>
    </row>
    <row r="5209" spans="1:8" x14ac:dyDescent="0.45">
      <c r="A5209" t="s">
        <v>2399</v>
      </c>
      <c r="B5209" t="s">
        <v>5637</v>
      </c>
      <c r="C5209" t="s">
        <v>5850</v>
      </c>
      <c r="D5209" t="s">
        <v>34</v>
      </c>
      <c r="E5209">
        <v>1</v>
      </c>
      <c r="F5209">
        <v>3</v>
      </c>
      <c r="G5209" t="s">
        <v>9</v>
      </c>
      <c r="H5209">
        <v>1</v>
      </c>
    </row>
    <row r="5210" spans="1:8" x14ac:dyDescent="0.45">
      <c r="A5210" t="s">
        <v>2399</v>
      </c>
      <c r="B5210" t="s">
        <v>5637</v>
      </c>
      <c r="C5210" t="s">
        <v>5850</v>
      </c>
      <c r="D5210" t="s">
        <v>34</v>
      </c>
      <c r="E5210">
        <v>1</v>
      </c>
      <c r="F5210">
        <v>3</v>
      </c>
      <c r="G5210" t="s">
        <v>14</v>
      </c>
      <c r="H5210">
        <v>1</v>
      </c>
    </row>
    <row r="5211" spans="1:8" x14ac:dyDescent="0.45">
      <c r="A5211" t="s">
        <v>1254</v>
      </c>
      <c r="B5211" t="s">
        <v>5731</v>
      </c>
      <c r="C5211" t="s">
        <v>5944</v>
      </c>
      <c r="D5211" t="s">
        <v>40</v>
      </c>
      <c r="E5211">
        <v>1</v>
      </c>
      <c r="F5211">
        <v>3</v>
      </c>
      <c r="G5211" t="s">
        <v>16</v>
      </c>
      <c r="H5211">
        <v>1</v>
      </c>
    </row>
    <row r="5212" spans="1:8" x14ac:dyDescent="0.45">
      <c r="A5212" t="s">
        <v>1254</v>
      </c>
      <c r="B5212" t="s">
        <v>5731</v>
      </c>
      <c r="C5212" t="s">
        <v>5944</v>
      </c>
      <c r="D5212" t="s">
        <v>40</v>
      </c>
      <c r="E5212">
        <v>1</v>
      </c>
      <c r="F5212">
        <v>3</v>
      </c>
      <c r="G5212" t="s">
        <v>10</v>
      </c>
      <c r="H5212">
        <v>1</v>
      </c>
    </row>
    <row r="5213" spans="1:8" x14ac:dyDescent="0.45">
      <c r="A5213" t="s">
        <v>5592</v>
      </c>
      <c r="B5213" t="s">
        <v>5651</v>
      </c>
      <c r="C5213" t="s">
        <v>5864</v>
      </c>
      <c r="D5213" t="s">
        <v>34</v>
      </c>
      <c r="E5213">
        <v>1</v>
      </c>
      <c r="F5213">
        <v>4</v>
      </c>
      <c r="G5213" t="s">
        <v>10</v>
      </c>
      <c r="H5213">
        <v>1</v>
      </c>
    </row>
    <row r="5214" spans="1:8" x14ac:dyDescent="0.45">
      <c r="A5214" t="s">
        <v>5592</v>
      </c>
      <c r="B5214" t="s">
        <v>5651</v>
      </c>
      <c r="C5214" t="s">
        <v>5864</v>
      </c>
      <c r="D5214" t="s">
        <v>34</v>
      </c>
      <c r="E5214">
        <v>1</v>
      </c>
      <c r="F5214">
        <v>4</v>
      </c>
      <c r="G5214" t="s">
        <v>8</v>
      </c>
      <c r="H5214">
        <v>1</v>
      </c>
    </row>
    <row r="5215" spans="1:8" x14ac:dyDescent="0.45">
      <c r="A5215" t="s">
        <v>5592</v>
      </c>
      <c r="B5215" t="s">
        <v>5651</v>
      </c>
      <c r="C5215" t="s">
        <v>5864</v>
      </c>
      <c r="D5215" t="s">
        <v>34</v>
      </c>
      <c r="E5215">
        <v>1</v>
      </c>
      <c r="F5215">
        <v>4</v>
      </c>
      <c r="G5215" t="s">
        <v>16</v>
      </c>
      <c r="H5215">
        <v>1</v>
      </c>
    </row>
    <row r="5216" spans="1:8" x14ac:dyDescent="0.45">
      <c r="A5216" t="s">
        <v>1932</v>
      </c>
      <c r="B5216" t="s">
        <v>5645</v>
      </c>
      <c r="C5216" t="s">
        <v>5858</v>
      </c>
      <c r="D5216" t="s">
        <v>40</v>
      </c>
      <c r="E5216">
        <v>1</v>
      </c>
      <c r="F5216">
        <v>1</v>
      </c>
      <c r="G5216" t="s">
        <v>8</v>
      </c>
      <c r="H5216">
        <v>1</v>
      </c>
    </row>
    <row r="5217" spans="1:8" x14ac:dyDescent="0.45">
      <c r="A5217" t="s">
        <v>3548</v>
      </c>
      <c r="B5217" t="s">
        <v>5663</v>
      </c>
      <c r="C5217" t="s">
        <v>5876</v>
      </c>
      <c r="D5217" t="s">
        <v>34</v>
      </c>
      <c r="E5217">
        <v>1</v>
      </c>
      <c r="F5217">
        <v>4</v>
      </c>
      <c r="G5217" t="s">
        <v>10</v>
      </c>
      <c r="H5217">
        <v>1</v>
      </c>
    </row>
    <row r="5218" spans="1:8" x14ac:dyDescent="0.45">
      <c r="A5218" t="s">
        <v>3548</v>
      </c>
      <c r="B5218" t="s">
        <v>5663</v>
      </c>
      <c r="C5218" t="s">
        <v>5876</v>
      </c>
      <c r="D5218" t="s">
        <v>34</v>
      </c>
      <c r="E5218">
        <v>1</v>
      </c>
      <c r="F5218">
        <v>4</v>
      </c>
      <c r="G5218" t="s">
        <v>8</v>
      </c>
      <c r="H5218">
        <v>1</v>
      </c>
    </row>
    <row r="5219" spans="1:8" x14ac:dyDescent="0.45">
      <c r="A5219" t="s">
        <v>3548</v>
      </c>
      <c r="B5219" t="s">
        <v>5663</v>
      </c>
      <c r="C5219" t="s">
        <v>5876</v>
      </c>
      <c r="D5219" t="s">
        <v>34</v>
      </c>
      <c r="E5219">
        <v>1</v>
      </c>
      <c r="F5219">
        <v>4</v>
      </c>
      <c r="G5219" t="s">
        <v>9</v>
      </c>
      <c r="H5219">
        <v>1</v>
      </c>
    </row>
    <row r="5220" spans="1:8" x14ac:dyDescent="0.45">
      <c r="A5220" t="s">
        <v>3548</v>
      </c>
      <c r="B5220" t="s">
        <v>5663</v>
      </c>
      <c r="C5220" t="s">
        <v>5876</v>
      </c>
      <c r="D5220" t="s">
        <v>34</v>
      </c>
      <c r="E5220">
        <v>1</v>
      </c>
      <c r="F5220">
        <v>4</v>
      </c>
      <c r="G5220" t="s">
        <v>16</v>
      </c>
      <c r="H5220">
        <v>1</v>
      </c>
    </row>
    <row r="5221" spans="1:8" x14ac:dyDescent="0.45">
      <c r="A5221" t="s">
        <v>5500</v>
      </c>
      <c r="B5221" t="s">
        <v>5631</v>
      </c>
      <c r="C5221" t="s">
        <v>5844</v>
      </c>
      <c r="D5221" t="s">
        <v>40</v>
      </c>
      <c r="E5221">
        <v>1</v>
      </c>
      <c r="F5221">
        <v>3</v>
      </c>
      <c r="G5221" t="s">
        <v>10</v>
      </c>
      <c r="H5221">
        <v>1</v>
      </c>
    </row>
    <row r="5222" spans="1:8" x14ac:dyDescent="0.45">
      <c r="A5222" t="s">
        <v>5500</v>
      </c>
      <c r="B5222" t="s">
        <v>5631</v>
      </c>
      <c r="C5222" t="s">
        <v>5844</v>
      </c>
      <c r="D5222" t="s">
        <v>40</v>
      </c>
      <c r="E5222">
        <v>1</v>
      </c>
      <c r="F5222">
        <v>3</v>
      </c>
      <c r="G5222" t="s">
        <v>8</v>
      </c>
      <c r="H5222">
        <v>1</v>
      </c>
    </row>
    <row r="5223" spans="1:8" x14ac:dyDescent="0.45">
      <c r="A5223" t="s">
        <v>1338</v>
      </c>
      <c r="B5223" t="s">
        <v>5630</v>
      </c>
      <c r="C5223" t="s">
        <v>5843</v>
      </c>
      <c r="D5223" t="s">
        <v>133</v>
      </c>
      <c r="E5223">
        <v>1</v>
      </c>
      <c r="F5223">
        <v>1</v>
      </c>
      <c r="G5223" t="s">
        <v>10</v>
      </c>
      <c r="H5223">
        <v>1</v>
      </c>
    </row>
    <row r="5224" spans="1:8" x14ac:dyDescent="0.45">
      <c r="A5224" t="s">
        <v>1590</v>
      </c>
      <c r="B5224" t="s">
        <v>5644</v>
      </c>
      <c r="C5224" t="s">
        <v>5857</v>
      </c>
      <c r="D5224" t="s">
        <v>40</v>
      </c>
      <c r="E5224">
        <v>1</v>
      </c>
      <c r="F5224">
        <v>2</v>
      </c>
      <c r="G5224" t="s">
        <v>8</v>
      </c>
      <c r="H5224">
        <v>1</v>
      </c>
    </row>
    <row r="5225" spans="1:8" x14ac:dyDescent="0.45">
      <c r="A5225" t="s">
        <v>1590</v>
      </c>
      <c r="B5225" t="s">
        <v>5644</v>
      </c>
      <c r="C5225" t="s">
        <v>5857</v>
      </c>
      <c r="D5225" t="s">
        <v>40</v>
      </c>
      <c r="E5225">
        <v>1</v>
      </c>
      <c r="F5225">
        <v>2</v>
      </c>
      <c r="G5225" t="s">
        <v>9</v>
      </c>
      <c r="H5225">
        <v>1</v>
      </c>
    </row>
    <row r="5226" spans="1:8" x14ac:dyDescent="0.45">
      <c r="A5226" t="s">
        <v>3205</v>
      </c>
      <c r="B5226" t="s">
        <v>5631</v>
      </c>
      <c r="C5226" t="s">
        <v>5844</v>
      </c>
      <c r="D5226" t="s">
        <v>133</v>
      </c>
      <c r="E5226">
        <v>1</v>
      </c>
      <c r="F5226">
        <v>1</v>
      </c>
      <c r="G5226" t="s">
        <v>9</v>
      </c>
      <c r="H5226">
        <v>1</v>
      </c>
    </row>
    <row r="5227" spans="1:8" x14ac:dyDescent="0.45">
      <c r="A5227" t="s">
        <v>1592</v>
      </c>
      <c r="B5227" t="s">
        <v>5649</v>
      </c>
      <c r="C5227" t="s">
        <v>5862</v>
      </c>
      <c r="D5227" t="s">
        <v>34</v>
      </c>
      <c r="E5227">
        <v>1</v>
      </c>
      <c r="F5227">
        <v>3</v>
      </c>
      <c r="G5227" t="s">
        <v>14</v>
      </c>
      <c r="H5227">
        <v>1</v>
      </c>
    </row>
    <row r="5228" spans="1:8" x14ac:dyDescent="0.45">
      <c r="A5228" t="s">
        <v>1592</v>
      </c>
      <c r="B5228" t="s">
        <v>5649</v>
      </c>
      <c r="C5228" t="s">
        <v>5862</v>
      </c>
      <c r="D5228" t="s">
        <v>34</v>
      </c>
      <c r="E5228">
        <v>1</v>
      </c>
      <c r="F5228">
        <v>3</v>
      </c>
      <c r="G5228" t="s">
        <v>9</v>
      </c>
      <c r="H5228">
        <v>1</v>
      </c>
    </row>
    <row r="5229" spans="1:8" x14ac:dyDescent="0.45">
      <c r="A5229" t="s">
        <v>1592</v>
      </c>
      <c r="B5229" t="s">
        <v>5649</v>
      </c>
      <c r="C5229" t="s">
        <v>5862</v>
      </c>
      <c r="D5229" t="s">
        <v>34</v>
      </c>
      <c r="E5229">
        <v>1</v>
      </c>
      <c r="F5229">
        <v>3</v>
      </c>
      <c r="G5229" t="s">
        <v>8</v>
      </c>
      <c r="H5229">
        <v>1</v>
      </c>
    </row>
    <row r="5230" spans="1:8" x14ac:dyDescent="0.45">
      <c r="A5230" t="s">
        <v>3199</v>
      </c>
      <c r="B5230" t="s">
        <v>5627</v>
      </c>
      <c r="C5230" t="s">
        <v>5840</v>
      </c>
      <c r="D5230" t="s">
        <v>40</v>
      </c>
      <c r="E5230">
        <v>1</v>
      </c>
      <c r="F5230">
        <v>3</v>
      </c>
      <c r="G5230" t="s">
        <v>16</v>
      </c>
      <c r="H5230">
        <v>1</v>
      </c>
    </row>
    <row r="5231" spans="1:8" x14ac:dyDescent="0.45">
      <c r="A5231" t="s">
        <v>3199</v>
      </c>
      <c r="B5231" t="s">
        <v>5627</v>
      </c>
      <c r="C5231" t="s">
        <v>5840</v>
      </c>
      <c r="D5231" t="s">
        <v>40</v>
      </c>
      <c r="E5231">
        <v>1</v>
      </c>
      <c r="F5231">
        <v>3</v>
      </c>
      <c r="G5231" t="s">
        <v>10</v>
      </c>
      <c r="H5231">
        <v>1</v>
      </c>
    </row>
    <row r="5232" spans="1:8" x14ac:dyDescent="0.45">
      <c r="A5232" t="s">
        <v>3199</v>
      </c>
      <c r="B5232" t="s">
        <v>5627</v>
      </c>
      <c r="C5232" t="s">
        <v>5840</v>
      </c>
      <c r="D5232" t="s">
        <v>40</v>
      </c>
      <c r="E5232">
        <v>1</v>
      </c>
      <c r="F5232">
        <v>3</v>
      </c>
      <c r="G5232" t="s">
        <v>14</v>
      </c>
      <c r="H5232">
        <v>1</v>
      </c>
    </row>
    <row r="5233" spans="1:8" x14ac:dyDescent="0.45">
      <c r="A5233" t="s">
        <v>4135</v>
      </c>
      <c r="B5233" t="s">
        <v>5644</v>
      </c>
      <c r="C5233" t="s">
        <v>5857</v>
      </c>
      <c r="D5233" t="s">
        <v>34</v>
      </c>
      <c r="E5233">
        <v>1</v>
      </c>
      <c r="F5233">
        <v>2</v>
      </c>
      <c r="G5233" t="s">
        <v>14</v>
      </c>
      <c r="H5233">
        <v>1</v>
      </c>
    </row>
    <row r="5234" spans="1:8" x14ac:dyDescent="0.45">
      <c r="A5234" t="s">
        <v>2674</v>
      </c>
      <c r="B5234" t="s">
        <v>5785</v>
      </c>
      <c r="C5234" t="s">
        <v>5998</v>
      </c>
      <c r="D5234" t="s">
        <v>34</v>
      </c>
      <c r="E5234">
        <v>1</v>
      </c>
      <c r="F5234">
        <v>2</v>
      </c>
      <c r="G5234" t="s">
        <v>8</v>
      </c>
      <c r="H5234">
        <v>1</v>
      </c>
    </row>
    <row r="5235" spans="1:8" x14ac:dyDescent="0.45">
      <c r="A5235" t="s">
        <v>2674</v>
      </c>
      <c r="B5235" t="s">
        <v>5785</v>
      </c>
      <c r="C5235" t="s">
        <v>5998</v>
      </c>
      <c r="D5235" t="s">
        <v>34</v>
      </c>
      <c r="E5235">
        <v>1</v>
      </c>
      <c r="F5235">
        <v>2</v>
      </c>
      <c r="G5235" t="s">
        <v>10</v>
      </c>
      <c r="H5235">
        <v>1</v>
      </c>
    </row>
    <row r="5236" spans="1:8" x14ac:dyDescent="0.45">
      <c r="A5236" t="s">
        <v>1870</v>
      </c>
      <c r="B5236" t="s">
        <v>5646</v>
      </c>
      <c r="C5236" t="s">
        <v>5859</v>
      </c>
      <c r="D5236" t="s">
        <v>40</v>
      </c>
      <c r="E5236">
        <v>1</v>
      </c>
      <c r="F5236">
        <v>3</v>
      </c>
      <c r="G5236" t="s">
        <v>16</v>
      </c>
      <c r="H5236">
        <v>1</v>
      </c>
    </row>
    <row r="5237" spans="1:8" x14ac:dyDescent="0.45">
      <c r="A5237" t="s">
        <v>1870</v>
      </c>
      <c r="B5237" t="s">
        <v>5646</v>
      </c>
      <c r="C5237" t="s">
        <v>5859</v>
      </c>
      <c r="D5237" t="s">
        <v>40</v>
      </c>
      <c r="E5237">
        <v>1</v>
      </c>
      <c r="F5237">
        <v>3</v>
      </c>
      <c r="G5237" t="s">
        <v>8</v>
      </c>
      <c r="H5237">
        <v>1</v>
      </c>
    </row>
    <row r="5238" spans="1:8" x14ac:dyDescent="0.45">
      <c r="A5238" t="s">
        <v>1870</v>
      </c>
      <c r="B5238" t="s">
        <v>5646</v>
      </c>
      <c r="C5238" t="s">
        <v>5859</v>
      </c>
      <c r="D5238" t="s">
        <v>40</v>
      </c>
      <c r="E5238">
        <v>1</v>
      </c>
      <c r="F5238">
        <v>3</v>
      </c>
      <c r="G5238" t="s">
        <v>10</v>
      </c>
      <c r="H5238">
        <v>1</v>
      </c>
    </row>
    <row r="5239" spans="1:8" x14ac:dyDescent="0.45">
      <c r="A5239" t="s">
        <v>758</v>
      </c>
      <c r="B5239" t="s">
        <v>5720</v>
      </c>
      <c r="C5239" t="s">
        <v>5933</v>
      </c>
      <c r="D5239" t="s">
        <v>133</v>
      </c>
      <c r="E5239">
        <v>1</v>
      </c>
      <c r="F5239">
        <v>2</v>
      </c>
      <c r="G5239" t="s">
        <v>14</v>
      </c>
      <c r="H5239">
        <v>1</v>
      </c>
    </row>
    <row r="5240" spans="1:8" x14ac:dyDescent="0.45">
      <c r="A5240" t="s">
        <v>758</v>
      </c>
      <c r="B5240" t="s">
        <v>5720</v>
      </c>
      <c r="C5240" t="s">
        <v>5933</v>
      </c>
      <c r="D5240" t="s">
        <v>133</v>
      </c>
      <c r="E5240">
        <v>1</v>
      </c>
      <c r="F5240">
        <v>2</v>
      </c>
      <c r="G5240" t="s">
        <v>10</v>
      </c>
      <c r="H5240">
        <v>1</v>
      </c>
    </row>
    <row r="5241" spans="1:8" x14ac:dyDescent="0.45">
      <c r="A5241" t="s">
        <v>5107</v>
      </c>
      <c r="B5241" t="s">
        <v>5644</v>
      </c>
      <c r="C5241" t="s">
        <v>5857</v>
      </c>
      <c r="D5241" t="s">
        <v>133</v>
      </c>
      <c r="E5241">
        <v>1</v>
      </c>
      <c r="F5241">
        <v>2</v>
      </c>
      <c r="G5241" t="s">
        <v>16</v>
      </c>
      <c r="H5241">
        <v>1</v>
      </c>
    </row>
    <row r="5242" spans="1:8" x14ac:dyDescent="0.45">
      <c r="A5242" t="s">
        <v>3712</v>
      </c>
      <c r="B5242" t="s">
        <v>5666</v>
      </c>
      <c r="C5242" t="s">
        <v>5879</v>
      </c>
      <c r="D5242" t="s">
        <v>133</v>
      </c>
      <c r="E5242">
        <v>1</v>
      </c>
      <c r="F5242">
        <v>2</v>
      </c>
      <c r="G5242" t="s">
        <v>10</v>
      </c>
      <c r="H5242">
        <v>1</v>
      </c>
    </row>
    <row r="5243" spans="1:8" x14ac:dyDescent="0.45">
      <c r="A5243" t="s">
        <v>3712</v>
      </c>
      <c r="B5243" t="s">
        <v>5666</v>
      </c>
      <c r="C5243" t="s">
        <v>5879</v>
      </c>
      <c r="D5243" t="s">
        <v>133</v>
      </c>
      <c r="E5243">
        <v>1</v>
      </c>
      <c r="F5243">
        <v>2</v>
      </c>
      <c r="G5243" t="s">
        <v>14</v>
      </c>
      <c r="H5243">
        <v>1</v>
      </c>
    </row>
    <row r="5244" spans="1:8" x14ac:dyDescent="0.45">
      <c r="A5244" t="s">
        <v>2258</v>
      </c>
      <c r="B5244" t="s">
        <v>5631</v>
      </c>
      <c r="C5244" t="s">
        <v>5844</v>
      </c>
      <c r="D5244" t="s">
        <v>34</v>
      </c>
      <c r="E5244">
        <v>1</v>
      </c>
      <c r="F5244">
        <v>2</v>
      </c>
      <c r="G5244" t="s">
        <v>8</v>
      </c>
      <c r="H5244">
        <v>1</v>
      </c>
    </row>
    <row r="5245" spans="1:8" x14ac:dyDescent="0.45">
      <c r="A5245" t="s">
        <v>2258</v>
      </c>
      <c r="B5245" t="s">
        <v>5631</v>
      </c>
      <c r="C5245" t="s">
        <v>5844</v>
      </c>
      <c r="D5245" t="s">
        <v>34</v>
      </c>
      <c r="E5245">
        <v>1</v>
      </c>
      <c r="F5245">
        <v>2</v>
      </c>
      <c r="G5245" t="s">
        <v>16</v>
      </c>
      <c r="H5245">
        <v>1</v>
      </c>
    </row>
    <row r="5246" spans="1:8" x14ac:dyDescent="0.45">
      <c r="A5246" t="s">
        <v>1100</v>
      </c>
      <c r="B5246" t="s">
        <v>5624</v>
      </c>
      <c r="C5246" t="s">
        <v>5837</v>
      </c>
      <c r="D5246" t="s">
        <v>133</v>
      </c>
      <c r="E5246">
        <v>1</v>
      </c>
      <c r="F5246">
        <v>2</v>
      </c>
      <c r="G5246" t="s">
        <v>14</v>
      </c>
      <c r="H5246">
        <v>1</v>
      </c>
    </row>
    <row r="5247" spans="1:8" x14ac:dyDescent="0.45">
      <c r="A5247" t="s">
        <v>1100</v>
      </c>
      <c r="B5247" t="s">
        <v>5624</v>
      </c>
      <c r="C5247" t="s">
        <v>5837</v>
      </c>
      <c r="D5247" t="s">
        <v>133</v>
      </c>
      <c r="E5247">
        <v>1</v>
      </c>
      <c r="F5247">
        <v>2</v>
      </c>
      <c r="G5247" t="s">
        <v>10</v>
      </c>
      <c r="H5247">
        <v>1</v>
      </c>
    </row>
    <row r="5248" spans="1:8" x14ac:dyDescent="0.45">
      <c r="A5248" t="s">
        <v>1929</v>
      </c>
      <c r="B5248" t="s">
        <v>5631</v>
      </c>
      <c r="C5248" t="s">
        <v>5844</v>
      </c>
      <c r="D5248" t="s">
        <v>40</v>
      </c>
      <c r="E5248">
        <v>1</v>
      </c>
      <c r="F5248">
        <v>4</v>
      </c>
      <c r="G5248" t="s">
        <v>9</v>
      </c>
      <c r="H5248">
        <v>1</v>
      </c>
    </row>
    <row r="5249" spans="1:8" x14ac:dyDescent="0.45">
      <c r="A5249" t="s">
        <v>1929</v>
      </c>
      <c r="B5249" t="s">
        <v>5631</v>
      </c>
      <c r="C5249" t="s">
        <v>5844</v>
      </c>
      <c r="D5249" t="s">
        <v>40</v>
      </c>
      <c r="E5249">
        <v>1</v>
      </c>
      <c r="F5249">
        <v>4</v>
      </c>
      <c r="G5249" t="s">
        <v>16</v>
      </c>
      <c r="H5249">
        <v>1</v>
      </c>
    </row>
    <row r="5250" spans="1:8" x14ac:dyDescent="0.45">
      <c r="A5250" t="s">
        <v>1929</v>
      </c>
      <c r="B5250" t="s">
        <v>5631</v>
      </c>
      <c r="C5250" t="s">
        <v>5844</v>
      </c>
      <c r="D5250" t="s">
        <v>40</v>
      </c>
      <c r="E5250">
        <v>1</v>
      </c>
      <c r="F5250">
        <v>4</v>
      </c>
      <c r="G5250" t="s">
        <v>10</v>
      </c>
      <c r="H5250">
        <v>1</v>
      </c>
    </row>
    <row r="5251" spans="1:8" x14ac:dyDescent="0.45">
      <c r="A5251" t="s">
        <v>1929</v>
      </c>
      <c r="B5251" t="s">
        <v>5631</v>
      </c>
      <c r="C5251" t="s">
        <v>5844</v>
      </c>
      <c r="D5251" t="s">
        <v>40</v>
      </c>
      <c r="E5251">
        <v>1</v>
      </c>
      <c r="F5251">
        <v>4</v>
      </c>
      <c r="G5251" t="s">
        <v>8</v>
      </c>
      <c r="H5251">
        <v>1</v>
      </c>
    </row>
    <row r="5252" spans="1:8" x14ac:dyDescent="0.45">
      <c r="A5252" t="s">
        <v>3981</v>
      </c>
      <c r="B5252" t="s">
        <v>5672</v>
      </c>
      <c r="C5252" t="s">
        <v>5885</v>
      </c>
      <c r="D5252" t="s">
        <v>40</v>
      </c>
      <c r="E5252">
        <v>1</v>
      </c>
      <c r="F5252">
        <v>4</v>
      </c>
      <c r="G5252" t="s">
        <v>8</v>
      </c>
      <c r="H5252">
        <v>1</v>
      </c>
    </row>
    <row r="5253" spans="1:8" x14ac:dyDescent="0.45">
      <c r="A5253" t="s">
        <v>3981</v>
      </c>
      <c r="B5253" t="s">
        <v>5672</v>
      </c>
      <c r="C5253" t="s">
        <v>5885</v>
      </c>
      <c r="D5253" t="s">
        <v>40</v>
      </c>
      <c r="E5253">
        <v>1</v>
      </c>
      <c r="F5253">
        <v>4</v>
      </c>
      <c r="G5253" t="s">
        <v>14</v>
      </c>
      <c r="H5253">
        <v>1</v>
      </c>
    </row>
    <row r="5254" spans="1:8" x14ac:dyDescent="0.45">
      <c r="A5254" t="s">
        <v>3981</v>
      </c>
      <c r="B5254" t="s">
        <v>5672</v>
      </c>
      <c r="C5254" t="s">
        <v>5885</v>
      </c>
      <c r="D5254" t="s">
        <v>40</v>
      </c>
      <c r="E5254">
        <v>1</v>
      </c>
      <c r="F5254">
        <v>4</v>
      </c>
      <c r="G5254" t="s">
        <v>9</v>
      </c>
      <c r="H5254">
        <v>1</v>
      </c>
    </row>
    <row r="5255" spans="1:8" x14ac:dyDescent="0.45">
      <c r="A5255" t="s">
        <v>358</v>
      </c>
      <c r="B5255" t="s">
        <v>5692</v>
      </c>
      <c r="C5255" t="s">
        <v>5905</v>
      </c>
      <c r="D5255" t="s">
        <v>34</v>
      </c>
      <c r="E5255">
        <v>1</v>
      </c>
      <c r="F5255">
        <v>3</v>
      </c>
      <c r="G5255" t="s">
        <v>8</v>
      </c>
      <c r="H5255">
        <v>1</v>
      </c>
    </row>
    <row r="5256" spans="1:8" x14ac:dyDescent="0.45">
      <c r="A5256" t="s">
        <v>358</v>
      </c>
      <c r="B5256" t="s">
        <v>5692</v>
      </c>
      <c r="C5256" t="s">
        <v>5905</v>
      </c>
      <c r="D5256" t="s">
        <v>34</v>
      </c>
      <c r="E5256">
        <v>1</v>
      </c>
      <c r="F5256">
        <v>3</v>
      </c>
      <c r="G5256" t="s">
        <v>10</v>
      </c>
      <c r="H5256">
        <v>1</v>
      </c>
    </row>
    <row r="5257" spans="1:8" x14ac:dyDescent="0.45">
      <c r="A5257" t="s">
        <v>1643</v>
      </c>
      <c r="B5257" t="s">
        <v>5641</v>
      </c>
      <c r="C5257" t="s">
        <v>5854</v>
      </c>
      <c r="D5257" t="s">
        <v>40</v>
      </c>
      <c r="E5257">
        <v>1</v>
      </c>
      <c r="F5257">
        <v>3</v>
      </c>
      <c r="G5257" t="s">
        <v>14</v>
      </c>
      <c r="H5257">
        <v>1</v>
      </c>
    </row>
    <row r="5258" spans="1:8" x14ac:dyDescent="0.45">
      <c r="A5258" t="s">
        <v>1643</v>
      </c>
      <c r="B5258" t="s">
        <v>5641</v>
      </c>
      <c r="C5258" t="s">
        <v>5854</v>
      </c>
      <c r="D5258" t="s">
        <v>40</v>
      </c>
      <c r="E5258">
        <v>1</v>
      </c>
      <c r="F5258">
        <v>3</v>
      </c>
      <c r="G5258" t="s">
        <v>9</v>
      </c>
      <c r="H5258">
        <v>1</v>
      </c>
    </row>
    <row r="5259" spans="1:8" x14ac:dyDescent="0.45">
      <c r="A5259" t="s">
        <v>2936</v>
      </c>
      <c r="B5259" t="s">
        <v>5786</v>
      </c>
      <c r="C5259" t="s">
        <v>5999</v>
      </c>
      <c r="D5259" t="s">
        <v>40</v>
      </c>
      <c r="E5259">
        <v>1</v>
      </c>
      <c r="F5259">
        <v>3</v>
      </c>
      <c r="G5259" t="s">
        <v>10</v>
      </c>
      <c r="H5259">
        <v>1</v>
      </c>
    </row>
    <row r="5260" spans="1:8" x14ac:dyDescent="0.45">
      <c r="A5260" t="s">
        <v>2936</v>
      </c>
      <c r="B5260" t="s">
        <v>5786</v>
      </c>
      <c r="C5260" t="s">
        <v>5999</v>
      </c>
      <c r="D5260" t="s">
        <v>40</v>
      </c>
      <c r="E5260">
        <v>1</v>
      </c>
      <c r="F5260">
        <v>3</v>
      </c>
      <c r="G5260" t="s">
        <v>16</v>
      </c>
      <c r="H5260">
        <v>1</v>
      </c>
    </row>
    <row r="5261" spans="1:8" x14ac:dyDescent="0.45">
      <c r="A5261" t="s">
        <v>4582</v>
      </c>
      <c r="B5261" t="s">
        <v>5654</v>
      </c>
      <c r="C5261" t="s">
        <v>5867</v>
      </c>
      <c r="D5261" t="s">
        <v>40</v>
      </c>
      <c r="E5261">
        <v>1</v>
      </c>
      <c r="F5261">
        <v>2</v>
      </c>
      <c r="G5261" t="s">
        <v>10</v>
      </c>
      <c r="H5261">
        <v>1</v>
      </c>
    </row>
    <row r="5262" spans="1:8" x14ac:dyDescent="0.45">
      <c r="A5262" t="s">
        <v>4582</v>
      </c>
      <c r="B5262" t="s">
        <v>5654</v>
      </c>
      <c r="C5262" t="s">
        <v>5867</v>
      </c>
      <c r="D5262" t="s">
        <v>40</v>
      </c>
      <c r="E5262">
        <v>1</v>
      </c>
      <c r="F5262">
        <v>2</v>
      </c>
      <c r="G5262" t="s">
        <v>16</v>
      </c>
      <c r="H5262">
        <v>1</v>
      </c>
    </row>
    <row r="5263" spans="1:8" x14ac:dyDescent="0.45">
      <c r="A5263" t="s">
        <v>2685</v>
      </c>
      <c r="B5263" t="s">
        <v>5628</v>
      </c>
      <c r="C5263" t="s">
        <v>5841</v>
      </c>
      <c r="D5263" t="s">
        <v>34</v>
      </c>
      <c r="E5263">
        <v>1</v>
      </c>
      <c r="F5263">
        <v>3</v>
      </c>
      <c r="G5263" t="s">
        <v>8</v>
      </c>
      <c r="H5263">
        <v>1</v>
      </c>
    </row>
    <row r="5264" spans="1:8" x14ac:dyDescent="0.45">
      <c r="A5264" t="s">
        <v>2685</v>
      </c>
      <c r="B5264" t="s">
        <v>5628</v>
      </c>
      <c r="C5264" t="s">
        <v>5841</v>
      </c>
      <c r="D5264" t="s">
        <v>34</v>
      </c>
      <c r="E5264">
        <v>1</v>
      </c>
      <c r="F5264">
        <v>3</v>
      </c>
      <c r="G5264" t="s">
        <v>16</v>
      </c>
      <c r="H5264">
        <v>1</v>
      </c>
    </row>
    <row r="5265" spans="1:8" x14ac:dyDescent="0.45">
      <c r="A5265" t="s">
        <v>1201</v>
      </c>
      <c r="B5265" t="s">
        <v>5631</v>
      </c>
      <c r="C5265" t="s">
        <v>5844</v>
      </c>
      <c r="D5265" t="s">
        <v>40</v>
      </c>
      <c r="E5265">
        <v>1</v>
      </c>
      <c r="F5265">
        <v>3</v>
      </c>
      <c r="G5265" t="s">
        <v>9</v>
      </c>
      <c r="H5265">
        <v>1</v>
      </c>
    </row>
    <row r="5266" spans="1:8" x14ac:dyDescent="0.45">
      <c r="A5266" t="s">
        <v>1201</v>
      </c>
      <c r="B5266" t="s">
        <v>5631</v>
      </c>
      <c r="C5266" t="s">
        <v>5844</v>
      </c>
      <c r="D5266" t="s">
        <v>40</v>
      </c>
      <c r="E5266">
        <v>1</v>
      </c>
      <c r="F5266">
        <v>3</v>
      </c>
      <c r="G5266" t="s">
        <v>8</v>
      </c>
      <c r="H5266">
        <v>1</v>
      </c>
    </row>
    <row r="5267" spans="1:8" x14ac:dyDescent="0.45">
      <c r="A5267" t="s">
        <v>1201</v>
      </c>
      <c r="B5267" t="s">
        <v>5631</v>
      </c>
      <c r="C5267" t="s">
        <v>5844</v>
      </c>
      <c r="D5267" t="s">
        <v>40</v>
      </c>
      <c r="E5267">
        <v>1</v>
      </c>
      <c r="F5267">
        <v>3</v>
      </c>
      <c r="G5267" t="s">
        <v>10</v>
      </c>
      <c r="H5267">
        <v>1</v>
      </c>
    </row>
    <row r="5268" spans="1:8" x14ac:dyDescent="0.45">
      <c r="A5268" t="s">
        <v>5215</v>
      </c>
      <c r="B5268" t="s">
        <v>5644</v>
      </c>
      <c r="C5268" t="s">
        <v>5857</v>
      </c>
      <c r="D5268" t="s">
        <v>34</v>
      </c>
      <c r="E5268">
        <v>1</v>
      </c>
      <c r="F5268">
        <v>2</v>
      </c>
      <c r="G5268" t="s">
        <v>16</v>
      </c>
      <c r="H5268">
        <v>1</v>
      </c>
    </row>
    <row r="5269" spans="1:8" x14ac:dyDescent="0.45">
      <c r="A5269" t="s">
        <v>4806</v>
      </c>
      <c r="B5269" t="s">
        <v>5730</v>
      </c>
      <c r="C5269" t="s">
        <v>5943</v>
      </c>
      <c r="D5269" t="s">
        <v>40</v>
      </c>
      <c r="E5269">
        <v>1</v>
      </c>
      <c r="F5269">
        <v>2</v>
      </c>
      <c r="G5269" t="s">
        <v>10</v>
      </c>
      <c r="H5269">
        <v>1</v>
      </c>
    </row>
    <row r="5270" spans="1:8" x14ac:dyDescent="0.45">
      <c r="A5270" t="s">
        <v>4806</v>
      </c>
      <c r="B5270" t="s">
        <v>5730</v>
      </c>
      <c r="C5270" t="s">
        <v>5943</v>
      </c>
      <c r="D5270" t="s">
        <v>40</v>
      </c>
      <c r="E5270">
        <v>1</v>
      </c>
      <c r="F5270">
        <v>2</v>
      </c>
      <c r="G5270" t="s">
        <v>8</v>
      </c>
      <c r="H5270">
        <v>1</v>
      </c>
    </row>
    <row r="5271" spans="1:8" x14ac:dyDescent="0.45">
      <c r="A5271" t="s">
        <v>3716</v>
      </c>
      <c r="B5271" t="s">
        <v>5623</v>
      </c>
      <c r="C5271" t="s">
        <v>5836</v>
      </c>
      <c r="D5271" t="s">
        <v>40</v>
      </c>
      <c r="E5271">
        <v>1</v>
      </c>
      <c r="F5271">
        <v>3</v>
      </c>
      <c r="G5271" t="s">
        <v>8</v>
      </c>
      <c r="H5271">
        <v>1</v>
      </c>
    </row>
    <row r="5272" spans="1:8" x14ac:dyDescent="0.45">
      <c r="A5272" t="s">
        <v>3716</v>
      </c>
      <c r="B5272" t="s">
        <v>5623</v>
      </c>
      <c r="C5272" t="s">
        <v>5836</v>
      </c>
      <c r="D5272" t="s">
        <v>40</v>
      </c>
      <c r="E5272">
        <v>1</v>
      </c>
      <c r="F5272">
        <v>3</v>
      </c>
      <c r="G5272" t="s">
        <v>9</v>
      </c>
      <c r="H5272">
        <v>1</v>
      </c>
    </row>
    <row r="5273" spans="1:8" x14ac:dyDescent="0.45">
      <c r="A5273" t="s">
        <v>3716</v>
      </c>
      <c r="B5273" t="s">
        <v>5623</v>
      </c>
      <c r="C5273" t="s">
        <v>5836</v>
      </c>
      <c r="D5273" t="s">
        <v>40</v>
      </c>
      <c r="E5273">
        <v>1</v>
      </c>
      <c r="F5273">
        <v>3</v>
      </c>
      <c r="G5273" t="s">
        <v>10</v>
      </c>
      <c r="H5273">
        <v>1</v>
      </c>
    </row>
    <row r="5274" spans="1:8" x14ac:dyDescent="0.45">
      <c r="A5274" t="s">
        <v>2266</v>
      </c>
      <c r="B5274" t="s">
        <v>5631</v>
      </c>
      <c r="C5274" t="s">
        <v>5844</v>
      </c>
      <c r="D5274" t="s">
        <v>40</v>
      </c>
      <c r="E5274">
        <v>1</v>
      </c>
      <c r="F5274">
        <v>4</v>
      </c>
      <c r="G5274" t="s">
        <v>9</v>
      </c>
      <c r="H5274">
        <v>1</v>
      </c>
    </row>
    <row r="5275" spans="1:8" x14ac:dyDescent="0.45">
      <c r="A5275" t="s">
        <v>2266</v>
      </c>
      <c r="B5275" t="s">
        <v>5631</v>
      </c>
      <c r="C5275" t="s">
        <v>5844</v>
      </c>
      <c r="D5275" t="s">
        <v>40</v>
      </c>
      <c r="E5275">
        <v>1</v>
      </c>
      <c r="F5275">
        <v>4</v>
      </c>
      <c r="G5275" t="s">
        <v>8</v>
      </c>
      <c r="H5275">
        <v>1</v>
      </c>
    </row>
    <row r="5276" spans="1:8" x14ac:dyDescent="0.45">
      <c r="A5276" t="s">
        <v>2266</v>
      </c>
      <c r="B5276" t="s">
        <v>5631</v>
      </c>
      <c r="C5276" t="s">
        <v>5844</v>
      </c>
      <c r="D5276" t="s">
        <v>40</v>
      </c>
      <c r="E5276">
        <v>1</v>
      </c>
      <c r="F5276">
        <v>4</v>
      </c>
      <c r="G5276" t="s">
        <v>10</v>
      </c>
      <c r="H5276">
        <v>1</v>
      </c>
    </row>
    <row r="5277" spans="1:8" x14ac:dyDescent="0.45">
      <c r="A5277" t="s">
        <v>1479</v>
      </c>
      <c r="B5277" t="s">
        <v>5813</v>
      </c>
      <c r="C5277" t="s">
        <v>6026</v>
      </c>
      <c r="D5277" t="s">
        <v>133</v>
      </c>
      <c r="E5277">
        <v>1</v>
      </c>
      <c r="F5277">
        <v>1</v>
      </c>
      <c r="G5277" t="s">
        <v>10</v>
      </c>
      <c r="H5277">
        <v>1</v>
      </c>
    </row>
    <row r="5278" spans="1:8" x14ac:dyDescent="0.45">
      <c r="A5278" t="s">
        <v>5127</v>
      </c>
      <c r="B5278" t="s">
        <v>5648</v>
      </c>
      <c r="C5278" t="s">
        <v>5861</v>
      </c>
      <c r="D5278" t="s">
        <v>40</v>
      </c>
      <c r="E5278">
        <v>1</v>
      </c>
      <c r="F5278">
        <v>3</v>
      </c>
      <c r="G5278" t="s">
        <v>8</v>
      </c>
      <c r="H5278">
        <v>1</v>
      </c>
    </row>
    <row r="5279" spans="1:8" x14ac:dyDescent="0.45">
      <c r="A5279" t="s">
        <v>5127</v>
      </c>
      <c r="B5279" t="s">
        <v>5648</v>
      </c>
      <c r="C5279" t="s">
        <v>5861</v>
      </c>
      <c r="D5279" t="s">
        <v>40</v>
      </c>
      <c r="E5279">
        <v>1</v>
      </c>
      <c r="F5279">
        <v>3</v>
      </c>
      <c r="G5279" t="s">
        <v>10</v>
      </c>
      <c r="H5279">
        <v>1</v>
      </c>
    </row>
    <row r="5280" spans="1:8" x14ac:dyDescent="0.45">
      <c r="A5280" t="s">
        <v>5127</v>
      </c>
      <c r="B5280" t="s">
        <v>5648</v>
      </c>
      <c r="C5280" t="s">
        <v>5861</v>
      </c>
      <c r="D5280" t="s">
        <v>40</v>
      </c>
      <c r="E5280">
        <v>1</v>
      </c>
      <c r="F5280">
        <v>3</v>
      </c>
      <c r="G5280" t="s">
        <v>9</v>
      </c>
      <c r="H5280">
        <v>1</v>
      </c>
    </row>
    <row r="5281" spans="1:8" x14ac:dyDescent="0.45">
      <c r="A5281" t="s">
        <v>4234</v>
      </c>
      <c r="B5281" t="s">
        <v>5714</v>
      </c>
      <c r="C5281" t="s">
        <v>5927</v>
      </c>
      <c r="D5281" t="s">
        <v>34</v>
      </c>
      <c r="E5281">
        <v>1</v>
      </c>
      <c r="F5281">
        <v>1</v>
      </c>
      <c r="G5281" t="s">
        <v>9</v>
      </c>
      <c r="H5281">
        <v>1</v>
      </c>
    </row>
    <row r="5282" spans="1:8" x14ac:dyDescent="0.45">
      <c r="A5282" t="s">
        <v>3131</v>
      </c>
      <c r="B5282" t="s">
        <v>5658</v>
      </c>
      <c r="C5282" t="s">
        <v>5871</v>
      </c>
      <c r="D5282" t="s">
        <v>34</v>
      </c>
      <c r="E5282">
        <v>1</v>
      </c>
      <c r="F5282">
        <v>1</v>
      </c>
      <c r="G5282" t="s">
        <v>16</v>
      </c>
      <c r="H5282">
        <v>1</v>
      </c>
    </row>
    <row r="5283" spans="1:8" x14ac:dyDescent="0.45">
      <c r="A5283" t="s">
        <v>4753</v>
      </c>
      <c r="B5283" t="s">
        <v>5633</v>
      </c>
      <c r="C5283" t="s">
        <v>5846</v>
      </c>
      <c r="D5283" t="s">
        <v>40</v>
      </c>
      <c r="E5283">
        <v>1</v>
      </c>
      <c r="F5283">
        <v>1</v>
      </c>
      <c r="G5283" t="s">
        <v>10</v>
      </c>
      <c r="H5283">
        <v>1</v>
      </c>
    </row>
    <row r="5284" spans="1:8" x14ac:dyDescent="0.45">
      <c r="A5284" t="s">
        <v>562</v>
      </c>
      <c r="B5284" t="s">
        <v>5655</v>
      </c>
      <c r="C5284" t="s">
        <v>5868</v>
      </c>
      <c r="D5284" t="s">
        <v>34</v>
      </c>
      <c r="E5284">
        <v>1</v>
      </c>
      <c r="F5284">
        <v>5</v>
      </c>
      <c r="G5284" t="s">
        <v>10</v>
      </c>
      <c r="H5284">
        <v>1</v>
      </c>
    </row>
    <row r="5285" spans="1:8" x14ac:dyDescent="0.45">
      <c r="A5285" t="s">
        <v>562</v>
      </c>
      <c r="B5285" t="s">
        <v>5655</v>
      </c>
      <c r="C5285" t="s">
        <v>5868</v>
      </c>
      <c r="D5285" t="s">
        <v>34</v>
      </c>
      <c r="E5285">
        <v>1</v>
      </c>
      <c r="F5285">
        <v>5</v>
      </c>
      <c r="G5285" t="s">
        <v>14</v>
      </c>
      <c r="H5285">
        <v>1</v>
      </c>
    </row>
    <row r="5286" spans="1:8" x14ac:dyDescent="0.45">
      <c r="A5286" t="s">
        <v>562</v>
      </c>
      <c r="B5286" t="s">
        <v>5655</v>
      </c>
      <c r="C5286" t="s">
        <v>5868</v>
      </c>
      <c r="D5286" t="s">
        <v>34</v>
      </c>
      <c r="E5286">
        <v>1</v>
      </c>
      <c r="F5286">
        <v>5</v>
      </c>
      <c r="G5286" t="s">
        <v>8</v>
      </c>
      <c r="H5286">
        <v>1</v>
      </c>
    </row>
    <row r="5287" spans="1:8" x14ac:dyDescent="0.45">
      <c r="A5287" t="s">
        <v>562</v>
      </c>
      <c r="B5287" t="s">
        <v>5655</v>
      </c>
      <c r="C5287" t="s">
        <v>5868</v>
      </c>
      <c r="D5287" t="s">
        <v>34</v>
      </c>
      <c r="E5287">
        <v>1</v>
      </c>
      <c r="F5287">
        <v>5</v>
      </c>
      <c r="G5287" t="s">
        <v>9</v>
      </c>
      <c r="H5287">
        <v>1</v>
      </c>
    </row>
    <row r="5288" spans="1:8" x14ac:dyDescent="0.45">
      <c r="A5288" t="s">
        <v>2551</v>
      </c>
      <c r="B5288" t="s">
        <v>5623</v>
      </c>
      <c r="C5288" t="s">
        <v>5836</v>
      </c>
      <c r="D5288" t="s">
        <v>40</v>
      </c>
      <c r="E5288">
        <v>1</v>
      </c>
      <c r="F5288">
        <v>4</v>
      </c>
      <c r="G5288" t="s">
        <v>9</v>
      </c>
      <c r="H5288">
        <v>1</v>
      </c>
    </row>
    <row r="5289" spans="1:8" x14ac:dyDescent="0.45">
      <c r="A5289" t="s">
        <v>2551</v>
      </c>
      <c r="B5289" t="s">
        <v>5623</v>
      </c>
      <c r="C5289" t="s">
        <v>5836</v>
      </c>
      <c r="D5289" t="s">
        <v>40</v>
      </c>
      <c r="E5289">
        <v>1</v>
      </c>
      <c r="F5289">
        <v>4</v>
      </c>
      <c r="G5289" t="s">
        <v>16</v>
      </c>
      <c r="H5289">
        <v>1</v>
      </c>
    </row>
    <row r="5290" spans="1:8" x14ac:dyDescent="0.45">
      <c r="A5290" t="s">
        <v>2551</v>
      </c>
      <c r="B5290" t="s">
        <v>5623</v>
      </c>
      <c r="C5290" t="s">
        <v>5836</v>
      </c>
      <c r="D5290" t="s">
        <v>40</v>
      </c>
      <c r="E5290">
        <v>1</v>
      </c>
      <c r="F5290">
        <v>4</v>
      </c>
      <c r="G5290" t="s">
        <v>10</v>
      </c>
      <c r="H5290">
        <v>1</v>
      </c>
    </row>
    <row r="5291" spans="1:8" x14ac:dyDescent="0.45">
      <c r="A5291" t="s">
        <v>2551</v>
      </c>
      <c r="B5291" t="s">
        <v>5623</v>
      </c>
      <c r="C5291" t="s">
        <v>5836</v>
      </c>
      <c r="D5291" t="s">
        <v>40</v>
      </c>
      <c r="E5291">
        <v>1</v>
      </c>
      <c r="F5291">
        <v>4</v>
      </c>
      <c r="G5291" t="s">
        <v>8</v>
      </c>
      <c r="H5291">
        <v>1</v>
      </c>
    </row>
    <row r="5292" spans="1:8" x14ac:dyDescent="0.45">
      <c r="A5292" t="s">
        <v>4150</v>
      </c>
      <c r="B5292" t="s">
        <v>5651</v>
      </c>
      <c r="C5292" t="s">
        <v>5864</v>
      </c>
      <c r="D5292" t="s">
        <v>34</v>
      </c>
      <c r="E5292">
        <v>1</v>
      </c>
      <c r="F5292">
        <v>4</v>
      </c>
      <c r="G5292" t="s">
        <v>14</v>
      </c>
      <c r="H5292">
        <v>1</v>
      </c>
    </row>
    <row r="5293" spans="1:8" x14ac:dyDescent="0.45">
      <c r="A5293" t="s">
        <v>4150</v>
      </c>
      <c r="B5293" t="s">
        <v>5651</v>
      </c>
      <c r="C5293" t="s">
        <v>5864</v>
      </c>
      <c r="D5293" t="s">
        <v>34</v>
      </c>
      <c r="E5293">
        <v>1</v>
      </c>
      <c r="F5293">
        <v>4</v>
      </c>
      <c r="G5293" t="s">
        <v>10</v>
      </c>
      <c r="H5293">
        <v>1</v>
      </c>
    </row>
    <row r="5294" spans="1:8" x14ac:dyDescent="0.45">
      <c r="A5294" t="s">
        <v>4150</v>
      </c>
      <c r="B5294" t="s">
        <v>5651</v>
      </c>
      <c r="C5294" t="s">
        <v>5864</v>
      </c>
      <c r="D5294" t="s">
        <v>34</v>
      </c>
      <c r="E5294">
        <v>1</v>
      </c>
      <c r="F5294">
        <v>4</v>
      </c>
      <c r="G5294" t="s">
        <v>9</v>
      </c>
      <c r="H5294">
        <v>1</v>
      </c>
    </row>
    <row r="5295" spans="1:8" x14ac:dyDescent="0.45">
      <c r="A5295" t="s">
        <v>4150</v>
      </c>
      <c r="B5295" t="s">
        <v>5651</v>
      </c>
      <c r="C5295" t="s">
        <v>5864</v>
      </c>
      <c r="D5295" t="s">
        <v>34</v>
      </c>
      <c r="E5295">
        <v>1</v>
      </c>
      <c r="F5295">
        <v>4</v>
      </c>
      <c r="G5295" t="s">
        <v>8</v>
      </c>
      <c r="H5295">
        <v>1</v>
      </c>
    </row>
    <row r="5296" spans="1:8" x14ac:dyDescent="0.45">
      <c r="A5296" t="s">
        <v>689</v>
      </c>
      <c r="B5296" t="s">
        <v>5773</v>
      </c>
      <c r="C5296" t="s">
        <v>5986</v>
      </c>
      <c r="D5296" t="s">
        <v>34</v>
      </c>
      <c r="E5296">
        <v>1</v>
      </c>
      <c r="F5296">
        <v>2</v>
      </c>
      <c r="G5296" t="s">
        <v>14</v>
      </c>
      <c r="H5296">
        <v>1</v>
      </c>
    </row>
    <row r="5297" spans="1:8" x14ac:dyDescent="0.45">
      <c r="A5297" t="s">
        <v>689</v>
      </c>
      <c r="B5297" t="s">
        <v>5773</v>
      </c>
      <c r="C5297" t="s">
        <v>5986</v>
      </c>
      <c r="D5297" t="s">
        <v>34</v>
      </c>
      <c r="E5297">
        <v>1</v>
      </c>
      <c r="F5297">
        <v>2</v>
      </c>
      <c r="G5297" t="s">
        <v>9</v>
      </c>
      <c r="H5297">
        <v>1</v>
      </c>
    </row>
    <row r="5298" spans="1:8" x14ac:dyDescent="0.45">
      <c r="A5298" t="s">
        <v>4703</v>
      </c>
      <c r="B5298" t="s">
        <v>5624</v>
      </c>
      <c r="C5298" t="s">
        <v>5837</v>
      </c>
      <c r="D5298" t="s">
        <v>34</v>
      </c>
      <c r="E5298">
        <v>1</v>
      </c>
      <c r="F5298">
        <v>3</v>
      </c>
      <c r="G5298" t="s">
        <v>14</v>
      </c>
      <c r="H5298">
        <v>1</v>
      </c>
    </row>
    <row r="5299" spans="1:8" x14ac:dyDescent="0.45">
      <c r="A5299" t="s">
        <v>5067</v>
      </c>
      <c r="B5299" t="s">
        <v>5766</v>
      </c>
      <c r="C5299" t="s">
        <v>5979</v>
      </c>
      <c r="D5299" t="s">
        <v>34</v>
      </c>
      <c r="E5299">
        <v>1</v>
      </c>
      <c r="F5299">
        <v>2</v>
      </c>
      <c r="G5299" t="s">
        <v>8</v>
      </c>
      <c r="H5299">
        <v>1</v>
      </c>
    </row>
    <row r="5300" spans="1:8" x14ac:dyDescent="0.45">
      <c r="A5300" t="s">
        <v>5067</v>
      </c>
      <c r="B5300" t="s">
        <v>5766</v>
      </c>
      <c r="C5300" t="s">
        <v>5979</v>
      </c>
      <c r="D5300" t="s">
        <v>34</v>
      </c>
      <c r="E5300">
        <v>1</v>
      </c>
      <c r="F5300">
        <v>2</v>
      </c>
      <c r="G5300" t="s">
        <v>10</v>
      </c>
      <c r="H5300">
        <v>1</v>
      </c>
    </row>
    <row r="5301" spans="1:8" x14ac:dyDescent="0.45">
      <c r="A5301" t="s">
        <v>599</v>
      </c>
      <c r="B5301" t="s">
        <v>5672</v>
      </c>
      <c r="C5301" t="s">
        <v>5885</v>
      </c>
      <c r="D5301" t="s">
        <v>34</v>
      </c>
      <c r="E5301">
        <v>1</v>
      </c>
      <c r="F5301">
        <v>3</v>
      </c>
      <c r="G5301" t="s">
        <v>16</v>
      </c>
      <c r="H5301">
        <v>1</v>
      </c>
    </row>
    <row r="5302" spans="1:8" x14ac:dyDescent="0.45">
      <c r="A5302" t="s">
        <v>599</v>
      </c>
      <c r="B5302" t="s">
        <v>5672</v>
      </c>
      <c r="C5302" t="s">
        <v>5885</v>
      </c>
      <c r="D5302" t="s">
        <v>34</v>
      </c>
      <c r="E5302">
        <v>1</v>
      </c>
      <c r="F5302">
        <v>3</v>
      </c>
      <c r="G5302" t="s">
        <v>14</v>
      </c>
      <c r="H5302">
        <v>1</v>
      </c>
    </row>
    <row r="5303" spans="1:8" x14ac:dyDescent="0.45">
      <c r="A5303" t="s">
        <v>599</v>
      </c>
      <c r="B5303" t="s">
        <v>5672</v>
      </c>
      <c r="C5303" t="s">
        <v>5885</v>
      </c>
      <c r="D5303" t="s">
        <v>34</v>
      </c>
      <c r="E5303">
        <v>1</v>
      </c>
      <c r="F5303">
        <v>3</v>
      </c>
      <c r="G5303" t="s">
        <v>8</v>
      </c>
      <c r="H5303">
        <v>1</v>
      </c>
    </row>
    <row r="5304" spans="1:8" x14ac:dyDescent="0.45">
      <c r="A5304" t="s">
        <v>1854</v>
      </c>
      <c r="B5304" t="s">
        <v>5632</v>
      </c>
      <c r="C5304" t="s">
        <v>5845</v>
      </c>
      <c r="D5304" t="s">
        <v>34</v>
      </c>
      <c r="E5304">
        <v>1</v>
      </c>
      <c r="F5304">
        <v>2</v>
      </c>
      <c r="G5304" t="s">
        <v>8</v>
      </c>
      <c r="H5304">
        <v>1</v>
      </c>
    </row>
    <row r="5305" spans="1:8" x14ac:dyDescent="0.45">
      <c r="A5305" t="s">
        <v>1854</v>
      </c>
      <c r="B5305" t="s">
        <v>5632</v>
      </c>
      <c r="C5305" t="s">
        <v>5845</v>
      </c>
      <c r="D5305" t="s">
        <v>34</v>
      </c>
      <c r="E5305">
        <v>1</v>
      </c>
      <c r="F5305">
        <v>2</v>
      </c>
      <c r="G5305" t="s">
        <v>9</v>
      </c>
      <c r="H5305">
        <v>1</v>
      </c>
    </row>
    <row r="5306" spans="1:8" x14ac:dyDescent="0.45">
      <c r="A5306" t="s">
        <v>3151</v>
      </c>
      <c r="B5306" t="s">
        <v>5623</v>
      </c>
      <c r="C5306" t="s">
        <v>5836</v>
      </c>
      <c r="D5306" t="s">
        <v>40</v>
      </c>
      <c r="E5306">
        <v>1</v>
      </c>
      <c r="F5306">
        <v>3</v>
      </c>
      <c r="G5306" t="s">
        <v>16</v>
      </c>
      <c r="H5306">
        <v>1</v>
      </c>
    </row>
    <row r="5307" spans="1:8" x14ac:dyDescent="0.45">
      <c r="A5307" t="s">
        <v>915</v>
      </c>
      <c r="B5307" t="s">
        <v>5640</v>
      </c>
      <c r="C5307" t="s">
        <v>5853</v>
      </c>
      <c r="D5307" t="s">
        <v>40</v>
      </c>
      <c r="E5307">
        <v>1</v>
      </c>
      <c r="F5307">
        <v>2</v>
      </c>
      <c r="G5307" t="s">
        <v>8</v>
      </c>
      <c r="H5307">
        <v>1</v>
      </c>
    </row>
    <row r="5308" spans="1:8" x14ac:dyDescent="0.45">
      <c r="A5308" t="s">
        <v>915</v>
      </c>
      <c r="B5308" t="s">
        <v>5640</v>
      </c>
      <c r="C5308" t="s">
        <v>5853</v>
      </c>
      <c r="D5308" t="s">
        <v>40</v>
      </c>
      <c r="E5308">
        <v>1</v>
      </c>
      <c r="F5308">
        <v>2</v>
      </c>
      <c r="G5308" t="s">
        <v>16</v>
      </c>
      <c r="H5308">
        <v>1</v>
      </c>
    </row>
    <row r="5309" spans="1:8" x14ac:dyDescent="0.45">
      <c r="A5309" t="s">
        <v>2898</v>
      </c>
      <c r="B5309" t="s">
        <v>5670</v>
      </c>
      <c r="C5309" t="s">
        <v>5883</v>
      </c>
      <c r="D5309" t="s">
        <v>40</v>
      </c>
      <c r="E5309">
        <v>1</v>
      </c>
      <c r="F5309">
        <v>2</v>
      </c>
      <c r="G5309" t="s">
        <v>8</v>
      </c>
      <c r="H5309">
        <v>1</v>
      </c>
    </row>
    <row r="5310" spans="1:8" x14ac:dyDescent="0.45">
      <c r="A5310" t="s">
        <v>2898</v>
      </c>
      <c r="B5310" t="s">
        <v>5670</v>
      </c>
      <c r="C5310" t="s">
        <v>5883</v>
      </c>
      <c r="D5310" t="s">
        <v>40</v>
      </c>
      <c r="E5310">
        <v>1</v>
      </c>
      <c r="F5310">
        <v>2</v>
      </c>
      <c r="G5310" t="s">
        <v>10</v>
      </c>
      <c r="H5310">
        <v>1</v>
      </c>
    </row>
    <row r="5311" spans="1:8" x14ac:dyDescent="0.45">
      <c r="A5311" t="s">
        <v>153</v>
      </c>
      <c r="B5311" t="s">
        <v>5631</v>
      </c>
      <c r="C5311" t="s">
        <v>5844</v>
      </c>
      <c r="D5311" t="s">
        <v>40</v>
      </c>
      <c r="E5311">
        <v>1</v>
      </c>
      <c r="F5311">
        <v>2</v>
      </c>
      <c r="G5311" t="s">
        <v>10</v>
      </c>
      <c r="H5311">
        <v>1</v>
      </c>
    </row>
    <row r="5312" spans="1:8" x14ac:dyDescent="0.45">
      <c r="A5312" t="s">
        <v>153</v>
      </c>
      <c r="B5312" t="s">
        <v>5631</v>
      </c>
      <c r="C5312" t="s">
        <v>5844</v>
      </c>
      <c r="D5312" t="s">
        <v>40</v>
      </c>
      <c r="E5312">
        <v>1</v>
      </c>
      <c r="F5312">
        <v>2</v>
      </c>
      <c r="G5312" t="s">
        <v>14</v>
      </c>
      <c r="H5312">
        <v>1</v>
      </c>
    </row>
    <row r="5313" spans="1:8" x14ac:dyDescent="0.45">
      <c r="A5313" t="s">
        <v>4579</v>
      </c>
      <c r="B5313" t="s">
        <v>5638</v>
      </c>
      <c r="C5313" t="s">
        <v>5851</v>
      </c>
      <c r="D5313" t="s">
        <v>40</v>
      </c>
      <c r="E5313">
        <v>1</v>
      </c>
      <c r="F5313">
        <v>2</v>
      </c>
      <c r="G5313" t="s">
        <v>16</v>
      </c>
      <c r="H5313">
        <v>1</v>
      </c>
    </row>
    <row r="5314" spans="1:8" x14ac:dyDescent="0.45">
      <c r="A5314" t="s">
        <v>5160</v>
      </c>
      <c r="B5314" t="s">
        <v>5631</v>
      </c>
      <c r="C5314" t="s">
        <v>5844</v>
      </c>
      <c r="D5314" t="s">
        <v>133</v>
      </c>
      <c r="E5314">
        <v>1</v>
      </c>
      <c r="F5314">
        <v>2</v>
      </c>
      <c r="G5314" t="s">
        <v>16</v>
      </c>
      <c r="H5314">
        <v>1</v>
      </c>
    </row>
    <row r="5315" spans="1:8" x14ac:dyDescent="0.45">
      <c r="A5315" t="s">
        <v>3743</v>
      </c>
      <c r="B5315" t="s">
        <v>5626</v>
      </c>
      <c r="C5315" t="s">
        <v>5839</v>
      </c>
      <c r="D5315" t="s">
        <v>40</v>
      </c>
      <c r="E5315">
        <v>1</v>
      </c>
      <c r="F5315">
        <v>2</v>
      </c>
      <c r="G5315" t="s">
        <v>10</v>
      </c>
      <c r="H5315">
        <v>1</v>
      </c>
    </row>
    <row r="5316" spans="1:8" x14ac:dyDescent="0.45">
      <c r="A5316" t="s">
        <v>1939</v>
      </c>
      <c r="B5316" t="s">
        <v>5631</v>
      </c>
      <c r="C5316" t="s">
        <v>5844</v>
      </c>
      <c r="D5316" t="s">
        <v>34</v>
      </c>
      <c r="E5316">
        <v>1</v>
      </c>
      <c r="F5316">
        <v>1</v>
      </c>
      <c r="G5316" t="s">
        <v>10</v>
      </c>
      <c r="H5316">
        <v>1</v>
      </c>
    </row>
    <row r="5317" spans="1:8" x14ac:dyDescent="0.45">
      <c r="A5317" t="s">
        <v>708</v>
      </c>
      <c r="B5317" t="s">
        <v>5644</v>
      </c>
      <c r="C5317" t="s">
        <v>5857</v>
      </c>
      <c r="D5317" t="s">
        <v>34</v>
      </c>
      <c r="E5317">
        <v>1</v>
      </c>
      <c r="F5317">
        <v>4</v>
      </c>
      <c r="G5317" t="s">
        <v>16</v>
      </c>
      <c r="H5317">
        <v>1</v>
      </c>
    </row>
    <row r="5318" spans="1:8" x14ac:dyDescent="0.45">
      <c r="A5318" t="s">
        <v>708</v>
      </c>
      <c r="B5318" t="s">
        <v>5644</v>
      </c>
      <c r="C5318" t="s">
        <v>5857</v>
      </c>
      <c r="D5318" t="s">
        <v>34</v>
      </c>
      <c r="E5318">
        <v>1</v>
      </c>
      <c r="F5318">
        <v>4</v>
      </c>
      <c r="G5318" t="s">
        <v>14</v>
      </c>
      <c r="H5318">
        <v>1</v>
      </c>
    </row>
    <row r="5319" spans="1:8" x14ac:dyDescent="0.45">
      <c r="A5319" t="s">
        <v>708</v>
      </c>
      <c r="B5319" t="s">
        <v>5644</v>
      </c>
      <c r="C5319" t="s">
        <v>5857</v>
      </c>
      <c r="D5319" t="s">
        <v>34</v>
      </c>
      <c r="E5319">
        <v>1</v>
      </c>
      <c r="F5319">
        <v>4</v>
      </c>
      <c r="G5319" t="s">
        <v>8</v>
      </c>
      <c r="H5319">
        <v>1</v>
      </c>
    </row>
    <row r="5320" spans="1:8" x14ac:dyDescent="0.45">
      <c r="A5320" t="s">
        <v>4878</v>
      </c>
      <c r="B5320" t="s">
        <v>5661</v>
      </c>
      <c r="C5320" t="s">
        <v>5874</v>
      </c>
      <c r="D5320" t="s">
        <v>40</v>
      </c>
      <c r="E5320">
        <v>1</v>
      </c>
      <c r="F5320">
        <v>2</v>
      </c>
      <c r="G5320" t="s">
        <v>10</v>
      </c>
      <c r="H5320">
        <v>1</v>
      </c>
    </row>
    <row r="5321" spans="1:8" x14ac:dyDescent="0.45">
      <c r="A5321" t="s">
        <v>4878</v>
      </c>
      <c r="B5321" t="s">
        <v>5661</v>
      </c>
      <c r="C5321" t="s">
        <v>5874</v>
      </c>
      <c r="D5321" t="s">
        <v>40</v>
      </c>
      <c r="E5321">
        <v>1</v>
      </c>
      <c r="F5321">
        <v>2</v>
      </c>
      <c r="G5321" t="s">
        <v>16</v>
      </c>
      <c r="H5321">
        <v>1</v>
      </c>
    </row>
    <row r="5322" spans="1:8" x14ac:dyDescent="0.45">
      <c r="A5322" t="s">
        <v>3251</v>
      </c>
      <c r="B5322" t="s">
        <v>5714</v>
      </c>
      <c r="C5322" t="s">
        <v>5927</v>
      </c>
      <c r="D5322" t="s">
        <v>34</v>
      </c>
      <c r="E5322">
        <v>1</v>
      </c>
      <c r="F5322">
        <v>2</v>
      </c>
      <c r="G5322" t="s">
        <v>8</v>
      </c>
      <c r="H5322">
        <v>1</v>
      </c>
    </row>
    <row r="5323" spans="1:8" x14ac:dyDescent="0.45">
      <c r="A5323" t="s">
        <v>3251</v>
      </c>
      <c r="B5323" t="s">
        <v>5714</v>
      </c>
      <c r="C5323" t="s">
        <v>5927</v>
      </c>
      <c r="D5323" t="s">
        <v>34</v>
      </c>
      <c r="E5323">
        <v>1</v>
      </c>
      <c r="F5323">
        <v>2</v>
      </c>
      <c r="G5323" t="s">
        <v>9</v>
      </c>
      <c r="H5323">
        <v>1</v>
      </c>
    </row>
    <row r="5324" spans="1:8" x14ac:dyDescent="0.45">
      <c r="A5324" t="s">
        <v>993</v>
      </c>
      <c r="B5324" t="s">
        <v>5683</v>
      </c>
      <c r="C5324" t="s">
        <v>5896</v>
      </c>
      <c r="D5324" t="s">
        <v>34</v>
      </c>
      <c r="E5324">
        <v>1</v>
      </c>
      <c r="F5324">
        <v>3</v>
      </c>
      <c r="G5324" t="s">
        <v>14</v>
      </c>
      <c r="H5324">
        <v>1</v>
      </c>
    </row>
    <row r="5325" spans="1:8" x14ac:dyDescent="0.45">
      <c r="A5325" t="s">
        <v>993</v>
      </c>
      <c r="B5325" t="s">
        <v>5683</v>
      </c>
      <c r="C5325" t="s">
        <v>5896</v>
      </c>
      <c r="D5325" t="s">
        <v>34</v>
      </c>
      <c r="E5325">
        <v>1</v>
      </c>
      <c r="F5325">
        <v>3</v>
      </c>
      <c r="G5325" t="s">
        <v>16</v>
      </c>
      <c r="H5325">
        <v>1</v>
      </c>
    </row>
    <row r="5326" spans="1:8" x14ac:dyDescent="0.45">
      <c r="A5326" t="s">
        <v>2471</v>
      </c>
      <c r="B5326" t="s">
        <v>5631</v>
      </c>
      <c r="C5326" t="s">
        <v>5844</v>
      </c>
      <c r="D5326" t="s">
        <v>34</v>
      </c>
      <c r="E5326">
        <v>1</v>
      </c>
      <c r="F5326">
        <v>2</v>
      </c>
      <c r="G5326" t="s">
        <v>9</v>
      </c>
      <c r="H5326">
        <v>1</v>
      </c>
    </row>
    <row r="5327" spans="1:8" x14ac:dyDescent="0.45">
      <c r="A5327" t="s">
        <v>2471</v>
      </c>
      <c r="B5327" t="s">
        <v>5631</v>
      </c>
      <c r="C5327" t="s">
        <v>5844</v>
      </c>
      <c r="D5327" t="s">
        <v>34</v>
      </c>
      <c r="E5327">
        <v>1</v>
      </c>
      <c r="F5327">
        <v>2</v>
      </c>
      <c r="G5327" t="s">
        <v>10</v>
      </c>
      <c r="H5327">
        <v>1</v>
      </c>
    </row>
    <row r="5328" spans="1:8" x14ac:dyDescent="0.45">
      <c r="A5328" t="s">
        <v>3210</v>
      </c>
      <c r="B5328" t="s">
        <v>5631</v>
      </c>
      <c r="C5328" t="s">
        <v>5844</v>
      </c>
      <c r="D5328" t="s">
        <v>40</v>
      </c>
      <c r="E5328">
        <v>1</v>
      </c>
      <c r="F5328">
        <v>2</v>
      </c>
      <c r="G5328" t="s">
        <v>10</v>
      </c>
      <c r="H5328">
        <v>1</v>
      </c>
    </row>
    <row r="5329" spans="1:8" x14ac:dyDescent="0.45">
      <c r="A5329" t="s">
        <v>3210</v>
      </c>
      <c r="B5329" t="s">
        <v>5631</v>
      </c>
      <c r="C5329" t="s">
        <v>5844</v>
      </c>
      <c r="D5329" t="s">
        <v>40</v>
      </c>
      <c r="E5329">
        <v>1</v>
      </c>
      <c r="F5329">
        <v>2</v>
      </c>
      <c r="G5329" t="s">
        <v>14</v>
      </c>
      <c r="H5329">
        <v>1</v>
      </c>
    </row>
    <row r="5330" spans="1:8" x14ac:dyDescent="0.45">
      <c r="A5330" t="s">
        <v>4314</v>
      </c>
      <c r="B5330" t="s">
        <v>5624</v>
      </c>
      <c r="C5330" t="s">
        <v>5837</v>
      </c>
      <c r="D5330" t="s">
        <v>40</v>
      </c>
      <c r="E5330">
        <v>1</v>
      </c>
      <c r="F5330">
        <v>2</v>
      </c>
      <c r="G5330" t="s">
        <v>8</v>
      </c>
      <c r="H5330">
        <v>1</v>
      </c>
    </row>
    <row r="5331" spans="1:8" x14ac:dyDescent="0.45">
      <c r="A5331" t="s">
        <v>4314</v>
      </c>
      <c r="B5331" t="s">
        <v>5624</v>
      </c>
      <c r="C5331" t="s">
        <v>5837</v>
      </c>
      <c r="D5331" t="s">
        <v>40</v>
      </c>
      <c r="E5331">
        <v>1</v>
      </c>
      <c r="F5331">
        <v>2</v>
      </c>
      <c r="G5331" t="s">
        <v>10</v>
      </c>
      <c r="H5331">
        <v>1</v>
      </c>
    </row>
    <row r="5332" spans="1:8" x14ac:dyDescent="0.45">
      <c r="A5332" t="s">
        <v>2801</v>
      </c>
      <c r="B5332" t="s">
        <v>5685</v>
      </c>
      <c r="C5332" t="s">
        <v>5898</v>
      </c>
      <c r="D5332" t="s">
        <v>40</v>
      </c>
      <c r="E5332">
        <v>1</v>
      </c>
      <c r="F5332">
        <v>4</v>
      </c>
      <c r="G5332" t="s">
        <v>9</v>
      </c>
      <c r="H5332">
        <v>1</v>
      </c>
    </row>
    <row r="5333" spans="1:8" x14ac:dyDescent="0.45">
      <c r="A5333" t="s">
        <v>2801</v>
      </c>
      <c r="B5333" t="s">
        <v>5685</v>
      </c>
      <c r="C5333" t="s">
        <v>5898</v>
      </c>
      <c r="D5333" t="s">
        <v>40</v>
      </c>
      <c r="E5333">
        <v>1</v>
      </c>
      <c r="F5333">
        <v>4</v>
      </c>
      <c r="G5333" t="s">
        <v>10</v>
      </c>
      <c r="H5333">
        <v>1</v>
      </c>
    </row>
    <row r="5334" spans="1:8" x14ac:dyDescent="0.45">
      <c r="A5334" t="s">
        <v>2801</v>
      </c>
      <c r="B5334" t="s">
        <v>5685</v>
      </c>
      <c r="C5334" t="s">
        <v>5898</v>
      </c>
      <c r="D5334" t="s">
        <v>40</v>
      </c>
      <c r="E5334">
        <v>1</v>
      </c>
      <c r="F5334">
        <v>4</v>
      </c>
      <c r="G5334" t="s">
        <v>8</v>
      </c>
      <c r="H5334">
        <v>1</v>
      </c>
    </row>
    <row r="5335" spans="1:8" x14ac:dyDescent="0.45">
      <c r="A5335" t="s">
        <v>4233</v>
      </c>
      <c r="B5335" t="s">
        <v>5814</v>
      </c>
      <c r="C5335" t="s">
        <v>6027</v>
      </c>
      <c r="D5335" t="s">
        <v>40</v>
      </c>
      <c r="E5335">
        <v>1</v>
      </c>
      <c r="F5335">
        <v>4</v>
      </c>
      <c r="G5335" t="s">
        <v>8</v>
      </c>
      <c r="H5335">
        <v>1</v>
      </c>
    </row>
    <row r="5336" spans="1:8" x14ac:dyDescent="0.45">
      <c r="A5336" t="s">
        <v>4233</v>
      </c>
      <c r="B5336" t="s">
        <v>5814</v>
      </c>
      <c r="C5336" t="s">
        <v>6027</v>
      </c>
      <c r="D5336" t="s">
        <v>40</v>
      </c>
      <c r="E5336">
        <v>1</v>
      </c>
      <c r="F5336">
        <v>4</v>
      </c>
      <c r="G5336" t="s">
        <v>16</v>
      </c>
      <c r="H5336">
        <v>1</v>
      </c>
    </row>
    <row r="5337" spans="1:8" x14ac:dyDescent="0.45">
      <c r="A5337" t="s">
        <v>4233</v>
      </c>
      <c r="B5337" t="s">
        <v>5814</v>
      </c>
      <c r="C5337" t="s">
        <v>6027</v>
      </c>
      <c r="D5337" t="s">
        <v>40</v>
      </c>
      <c r="E5337">
        <v>1</v>
      </c>
      <c r="F5337">
        <v>4</v>
      </c>
      <c r="G5337" t="s">
        <v>14</v>
      </c>
      <c r="H5337">
        <v>1</v>
      </c>
    </row>
    <row r="5338" spans="1:8" x14ac:dyDescent="0.45">
      <c r="A5338" t="s">
        <v>4233</v>
      </c>
      <c r="B5338" t="s">
        <v>5814</v>
      </c>
      <c r="C5338" t="s">
        <v>6027</v>
      </c>
      <c r="D5338" t="s">
        <v>40</v>
      </c>
      <c r="E5338">
        <v>1</v>
      </c>
      <c r="F5338">
        <v>4</v>
      </c>
      <c r="G5338" t="s">
        <v>10</v>
      </c>
      <c r="H5338">
        <v>1</v>
      </c>
    </row>
    <row r="5339" spans="1:8" x14ac:dyDescent="0.45">
      <c r="A5339" t="s">
        <v>5328</v>
      </c>
      <c r="B5339" t="s">
        <v>5631</v>
      </c>
      <c r="C5339" t="s">
        <v>5844</v>
      </c>
      <c r="D5339" t="s">
        <v>40</v>
      </c>
      <c r="E5339">
        <v>1</v>
      </c>
      <c r="F5339">
        <v>2</v>
      </c>
      <c r="G5339" t="s">
        <v>9</v>
      </c>
      <c r="H5339">
        <v>1</v>
      </c>
    </row>
    <row r="5340" spans="1:8" x14ac:dyDescent="0.45">
      <c r="A5340" t="s">
        <v>5328</v>
      </c>
      <c r="B5340" t="s">
        <v>5631</v>
      </c>
      <c r="C5340" t="s">
        <v>5844</v>
      </c>
      <c r="D5340" t="s">
        <v>40</v>
      </c>
      <c r="E5340">
        <v>1</v>
      </c>
      <c r="F5340">
        <v>2</v>
      </c>
      <c r="G5340" t="s">
        <v>10</v>
      </c>
      <c r="H5340">
        <v>1</v>
      </c>
    </row>
    <row r="5341" spans="1:8" x14ac:dyDescent="0.45">
      <c r="A5341" t="s">
        <v>1461</v>
      </c>
      <c r="B5341" t="s">
        <v>5639</v>
      </c>
      <c r="C5341" t="s">
        <v>5852</v>
      </c>
      <c r="D5341" t="s">
        <v>34</v>
      </c>
      <c r="E5341">
        <v>1</v>
      </c>
      <c r="F5341">
        <v>3</v>
      </c>
      <c r="G5341" t="s">
        <v>16</v>
      </c>
      <c r="H5341">
        <v>1</v>
      </c>
    </row>
    <row r="5342" spans="1:8" x14ac:dyDescent="0.45">
      <c r="A5342" t="s">
        <v>5286</v>
      </c>
      <c r="B5342" t="s">
        <v>5626</v>
      </c>
      <c r="C5342" t="s">
        <v>5839</v>
      </c>
      <c r="D5342" t="s">
        <v>34</v>
      </c>
      <c r="E5342">
        <v>1</v>
      </c>
      <c r="F5342">
        <v>3</v>
      </c>
      <c r="G5342" t="s">
        <v>9</v>
      </c>
      <c r="H5342">
        <v>1</v>
      </c>
    </row>
    <row r="5343" spans="1:8" x14ac:dyDescent="0.45">
      <c r="A5343" t="s">
        <v>5286</v>
      </c>
      <c r="B5343" t="s">
        <v>5626</v>
      </c>
      <c r="C5343" t="s">
        <v>5839</v>
      </c>
      <c r="D5343" t="s">
        <v>34</v>
      </c>
      <c r="E5343">
        <v>1</v>
      </c>
      <c r="F5343">
        <v>3</v>
      </c>
      <c r="G5343" t="s">
        <v>10</v>
      </c>
      <c r="H5343">
        <v>1</v>
      </c>
    </row>
    <row r="5344" spans="1:8" x14ac:dyDescent="0.45">
      <c r="A5344" t="s">
        <v>3711</v>
      </c>
      <c r="B5344" t="s">
        <v>5626</v>
      </c>
      <c r="C5344" t="s">
        <v>5839</v>
      </c>
      <c r="D5344" t="s">
        <v>40</v>
      </c>
      <c r="E5344">
        <v>1</v>
      </c>
      <c r="F5344">
        <v>2</v>
      </c>
      <c r="G5344" t="s">
        <v>14</v>
      </c>
      <c r="H5344">
        <v>1</v>
      </c>
    </row>
    <row r="5345" spans="1:8" x14ac:dyDescent="0.45">
      <c r="A5345" t="s">
        <v>2570</v>
      </c>
      <c r="B5345" t="s">
        <v>5632</v>
      </c>
      <c r="C5345" t="s">
        <v>5845</v>
      </c>
      <c r="D5345" t="s">
        <v>269</v>
      </c>
      <c r="E5345">
        <v>1</v>
      </c>
      <c r="F5345">
        <v>1</v>
      </c>
      <c r="G5345" t="s">
        <v>10</v>
      </c>
      <c r="H5345">
        <v>1</v>
      </c>
    </row>
    <row r="5346" spans="1:8" x14ac:dyDescent="0.45">
      <c r="A5346" t="s">
        <v>576</v>
      </c>
      <c r="B5346" t="s">
        <v>5626</v>
      </c>
      <c r="C5346" t="s">
        <v>5839</v>
      </c>
      <c r="D5346" t="s">
        <v>34</v>
      </c>
      <c r="E5346">
        <v>1</v>
      </c>
      <c r="F5346">
        <v>2</v>
      </c>
      <c r="G5346" t="s">
        <v>10</v>
      </c>
      <c r="H5346">
        <v>1</v>
      </c>
    </row>
    <row r="5347" spans="1:8" x14ac:dyDescent="0.45">
      <c r="A5347" t="s">
        <v>4409</v>
      </c>
      <c r="B5347" t="s">
        <v>5645</v>
      </c>
      <c r="C5347" t="s">
        <v>5858</v>
      </c>
      <c r="D5347" t="s">
        <v>40</v>
      </c>
      <c r="E5347">
        <v>1</v>
      </c>
      <c r="F5347">
        <v>5</v>
      </c>
      <c r="G5347" t="s">
        <v>16</v>
      </c>
      <c r="H5347">
        <v>1</v>
      </c>
    </row>
    <row r="5348" spans="1:8" x14ac:dyDescent="0.45">
      <c r="A5348" t="s">
        <v>4409</v>
      </c>
      <c r="B5348" t="s">
        <v>5645</v>
      </c>
      <c r="C5348" t="s">
        <v>5858</v>
      </c>
      <c r="D5348" t="s">
        <v>40</v>
      </c>
      <c r="E5348">
        <v>1</v>
      </c>
      <c r="F5348">
        <v>5</v>
      </c>
      <c r="G5348" t="s">
        <v>8</v>
      </c>
      <c r="H5348">
        <v>1</v>
      </c>
    </row>
    <row r="5349" spans="1:8" x14ac:dyDescent="0.45">
      <c r="A5349" t="s">
        <v>4409</v>
      </c>
      <c r="B5349" t="s">
        <v>5645</v>
      </c>
      <c r="C5349" t="s">
        <v>5858</v>
      </c>
      <c r="D5349" t="s">
        <v>40</v>
      </c>
      <c r="E5349">
        <v>1</v>
      </c>
      <c r="F5349">
        <v>5</v>
      </c>
      <c r="G5349" t="s">
        <v>10</v>
      </c>
      <c r="H5349">
        <v>1</v>
      </c>
    </row>
    <row r="5350" spans="1:8" x14ac:dyDescent="0.45">
      <c r="A5350" t="s">
        <v>4759</v>
      </c>
      <c r="B5350" t="s">
        <v>5684</v>
      </c>
      <c r="C5350" t="s">
        <v>5897</v>
      </c>
      <c r="D5350" t="s">
        <v>34</v>
      </c>
      <c r="E5350">
        <v>1</v>
      </c>
      <c r="F5350">
        <v>2</v>
      </c>
      <c r="G5350" t="s">
        <v>10</v>
      </c>
      <c r="H5350">
        <v>1</v>
      </c>
    </row>
    <row r="5351" spans="1:8" x14ac:dyDescent="0.45">
      <c r="A5351" t="s">
        <v>4704</v>
      </c>
      <c r="B5351" t="s">
        <v>5719</v>
      </c>
      <c r="C5351" t="s">
        <v>5932</v>
      </c>
      <c r="D5351" t="s">
        <v>40</v>
      </c>
      <c r="E5351">
        <v>1</v>
      </c>
      <c r="F5351">
        <v>2</v>
      </c>
      <c r="G5351" t="s">
        <v>10</v>
      </c>
      <c r="H5351">
        <v>1</v>
      </c>
    </row>
    <row r="5352" spans="1:8" x14ac:dyDescent="0.45">
      <c r="A5352" t="s">
        <v>4704</v>
      </c>
      <c r="B5352" t="s">
        <v>5719</v>
      </c>
      <c r="C5352" t="s">
        <v>5932</v>
      </c>
      <c r="D5352" t="s">
        <v>40</v>
      </c>
      <c r="E5352">
        <v>1</v>
      </c>
      <c r="F5352">
        <v>2</v>
      </c>
      <c r="G5352" t="s">
        <v>16</v>
      </c>
      <c r="H5352">
        <v>1</v>
      </c>
    </row>
    <row r="5353" spans="1:8" x14ac:dyDescent="0.45">
      <c r="A5353" t="s">
        <v>655</v>
      </c>
      <c r="B5353" t="s">
        <v>5710</v>
      </c>
      <c r="C5353" t="s">
        <v>5923</v>
      </c>
      <c r="D5353" t="s">
        <v>34</v>
      </c>
      <c r="E5353">
        <v>1</v>
      </c>
      <c r="F5353">
        <v>4</v>
      </c>
      <c r="G5353" t="s">
        <v>8</v>
      </c>
      <c r="H5353">
        <v>1</v>
      </c>
    </row>
    <row r="5354" spans="1:8" x14ac:dyDescent="0.45">
      <c r="A5354" t="s">
        <v>655</v>
      </c>
      <c r="B5354" t="s">
        <v>5710</v>
      </c>
      <c r="C5354" t="s">
        <v>5923</v>
      </c>
      <c r="D5354" t="s">
        <v>34</v>
      </c>
      <c r="E5354">
        <v>1</v>
      </c>
      <c r="F5354">
        <v>4</v>
      </c>
      <c r="G5354" t="s">
        <v>16</v>
      </c>
      <c r="H5354">
        <v>1</v>
      </c>
    </row>
    <row r="5355" spans="1:8" x14ac:dyDescent="0.45">
      <c r="A5355" t="s">
        <v>655</v>
      </c>
      <c r="B5355" t="s">
        <v>5710</v>
      </c>
      <c r="C5355" t="s">
        <v>5923</v>
      </c>
      <c r="D5355" t="s">
        <v>34</v>
      </c>
      <c r="E5355">
        <v>1</v>
      </c>
      <c r="F5355">
        <v>4</v>
      </c>
      <c r="G5355" t="s">
        <v>14</v>
      </c>
      <c r="H5355">
        <v>1</v>
      </c>
    </row>
    <row r="5356" spans="1:8" x14ac:dyDescent="0.45">
      <c r="A5356" t="s">
        <v>685</v>
      </c>
      <c r="B5356" t="s">
        <v>5667</v>
      </c>
      <c r="C5356" t="s">
        <v>5880</v>
      </c>
      <c r="D5356" t="s">
        <v>34</v>
      </c>
      <c r="E5356">
        <v>1</v>
      </c>
      <c r="F5356">
        <v>3</v>
      </c>
      <c r="G5356" t="s">
        <v>14</v>
      </c>
      <c r="H5356">
        <v>1</v>
      </c>
    </row>
    <row r="5357" spans="1:8" x14ac:dyDescent="0.45">
      <c r="A5357" t="s">
        <v>685</v>
      </c>
      <c r="B5357" t="s">
        <v>5667</v>
      </c>
      <c r="C5357" t="s">
        <v>5880</v>
      </c>
      <c r="D5357" t="s">
        <v>34</v>
      </c>
      <c r="E5357">
        <v>1</v>
      </c>
      <c r="F5357">
        <v>3</v>
      </c>
      <c r="G5357" t="s">
        <v>16</v>
      </c>
      <c r="H5357">
        <v>1</v>
      </c>
    </row>
    <row r="5358" spans="1:8" x14ac:dyDescent="0.45">
      <c r="A5358" t="s">
        <v>2911</v>
      </c>
      <c r="B5358" t="s">
        <v>5641</v>
      </c>
      <c r="C5358" t="s">
        <v>5854</v>
      </c>
      <c r="D5358" t="s">
        <v>40</v>
      </c>
      <c r="E5358">
        <v>1</v>
      </c>
      <c r="F5358">
        <v>3</v>
      </c>
      <c r="G5358" t="s">
        <v>9</v>
      </c>
      <c r="H5358">
        <v>1</v>
      </c>
    </row>
    <row r="5359" spans="1:8" x14ac:dyDescent="0.45">
      <c r="A5359" t="s">
        <v>2911</v>
      </c>
      <c r="B5359" t="s">
        <v>5641</v>
      </c>
      <c r="C5359" t="s">
        <v>5854</v>
      </c>
      <c r="D5359" t="s">
        <v>40</v>
      </c>
      <c r="E5359">
        <v>1</v>
      </c>
      <c r="F5359">
        <v>3</v>
      </c>
      <c r="G5359" t="s">
        <v>10</v>
      </c>
      <c r="H5359">
        <v>1</v>
      </c>
    </row>
    <row r="5360" spans="1:8" x14ac:dyDescent="0.45">
      <c r="A5360" t="s">
        <v>2911</v>
      </c>
      <c r="B5360" t="s">
        <v>5641</v>
      </c>
      <c r="C5360" t="s">
        <v>5854</v>
      </c>
      <c r="D5360" t="s">
        <v>40</v>
      </c>
      <c r="E5360">
        <v>1</v>
      </c>
      <c r="F5360">
        <v>3</v>
      </c>
      <c r="G5360" t="s">
        <v>8</v>
      </c>
      <c r="H5360">
        <v>1</v>
      </c>
    </row>
    <row r="5361" spans="1:8" x14ac:dyDescent="0.45">
      <c r="A5361" t="s">
        <v>5039</v>
      </c>
      <c r="B5361" t="s">
        <v>5657</v>
      </c>
      <c r="C5361" t="s">
        <v>5870</v>
      </c>
      <c r="D5361" t="s">
        <v>40</v>
      </c>
      <c r="E5361">
        <v>1</v>
      </c>
      <c r="F5361">
        <v>1</v>
      </c>
      <c r="G5361" t="s">
        <v>10</v>
      </c>
      <c r="H5361">
        <v>1</v>
      </c>
    </row>
    <row r="5362" spans="1:8" x14ac:dyDescent="0.45">
      <c r="A5362" t="s">
        <v>1038</v>
      </c>
      <c r="B5362" t="s">
        <v>5658</v>
      </c>
      <c r="C5362" t="s">
        <v>5871</v>
      </c>
      <c r="D5362" t="s">
        <v>34</v>
      </c>
      <c r="E5362">
        <v>1</v>
      </c>
      <c r="F5362">
        <v>3</v>
      </c>
      <c r="G5362" t="s">
        <v>14</v>
      </c>
      <c r="H5362">
        <v>1</v>
      </c>
    </row>
    <row r="5363" spans="1:8" x14ac:dyDescent="0.45">
      <c r="A5363" t="s">
        <v>2857</v>
      </c>
      <c r="B5363" t="s">
        <v>5676</v>
      </c>
      <c r="C5363" t="s">
        <v>5889</v>
      </c>
      <c r="D5363" t="s">
        <v>40</v>
      </c>
      <c r="E5363">
        <v>1</v>
      </c>
      <c r="F5363">
        <v>2</v>
      </c>
      <c r="G5363" t="s">
        <v>10</v>
      </c>
      <c r="H5363">
        <v>1</v>
      </c>
    </row>
    <row r="5364" spans="1:8" x14ac:dyDescent="0.45">
      <c r="A5364" t="s">
        <v>2857</v>
      </c>
      <c r="B5364" t="s">
        <v>5676</v>
      </c>
      <c r="C5364" t="s">
        <v>5889</v>
      </c>
      <c r="D5364" t="s">
        <v>40</v>
      </c>
      <c r="E5364">
        <v>1</v>
      </c>
      <c r="F5364">
        <v>2</v>
      </c>
      <c r="G5364" t="s">
        <v>14</v>
      </c>
      <c r="H5364">
        <v>1</v>
      </c>
    </row>
    <row r="5365" spans="1:8" x14ac:dyDescent="0.45">
      <c r="A5365" t="s">
        <v>3972</v>
      </c>
      <c r="B5365" t="s">
        <v>5641</v>
      </c>
      <c r="C5365" t="s">
        <v>5854</v>
      </c>
      <c r="D5365" t="s">
        <v>40</v>
      </c>
      <c r="E5365">
        <v>1</v>
      </c>
      <c r="F5365">
        <v>4</v>
      </c>
      <c r="G5365" t="s">
        <v>14</v>
      </c>
      <c r="H5365">
        <v>1</v>
      </c>
    </row>
    <row r="5366" spans="1:8" x14ac:dyDescent="0.45">
      <c r="A5366" t="s">
        <v>3972</v>
      </c>
      <c r="B5366" t="s">
        <v>5641</v>
      </c>
      <c r="C5366" t="s">
        <v>5854</v>
      </c>
      <c r="D5366" t="s">
        <v>40</v>
      </c>
      <c r="E5366">
        <v>1</v>
      </c>
      <c r="F5366">
        <v>4</v>
      </c>
      <c r="G5366" t="s">
        <v>8</v>
      </c>
      <c r="H5366">
        <v>1</v>
      </c>
    </row>
    <row r="5367" spans="1:8" x14ac:dyDescent="0.45">
      <c r="A5367" t="s">
        <v>3972</v>
      </c>
      <c r="B5367" t="s">
        <v>5641</v>
      </c>
      <c r="C5367" t="s">
        <v>5854</v>
      </c>
      <c r="D5367" t="s">
        <v>40</v>
      </c>
      <c r="E5367">
        <v>1</v>
      </c>
      <c r="F5367">
        <v>4</v>
      </c>
      <c r="G5367" t="s">
        <v>16</v>
      </c>
      <c r="H5367">
        <v>1</v>
      </c>
    </row>
    <row r="5368" spans="1:8" x14ac:dyDescent="0.45">
      <c r="A5368" t="s">
        <v>3972</v>
      </c>
      <c r="B5368" t="s">
        <v>5641</v>
      </c>
      <c r="C5368" t="s">
        <v>5854</v>
      </c>
      <c r="D5368" t="s">
        <v>40</v>
      </c>
      <c r="E5368">
        <v>1</v>
      </c>
      <c r="F5368">
        <v>4</v>
      </c>
      <c r="G5368" t="s">
        <v>9</v>
      </c>
      <c r="H5368">
        <v>1</v>
      </c>
    </row>
    <row r="5369" spans="1:8" x14ac:dyDescent="0.45">
      <c r="A5369" t="s">
        <v>405</v>
      </c>
      <c r="B5369" t="s">
        <v>5628</v>
      </c>
      <c r="C5369" t="s">
        <v>5841</v>
      </c>
      <c r="D5369" t="s">
        <v>40</v>
      </c>
      <c r="E5369">
        <v>1</v>
      </c>
      <c r="F5369">
        <v>1</v>
      </c>
      <c r="G5369" t="s">
        <v>8</v>
      </c>
      <c r="H5369">
        <v>1</v>
      </c>
    </row>
    <row r="5370" spans="1:8" x14ac:dyDescent="0.45">
      <c r="A5370" t="s">
        <v>1545</v>
      </c>
      <c r="B5370" t="s">
        <v>5672</v>
      </c>
      <c r="C5370" t="s">
        <v>5885</v>
      </c>
      <c r="D5370" t="s">
        <v>133</v>
      </c>
      <c r="E5370">
        <v>1</v>
      </c>
      <c r="F5370">
        <v>3</v>
      </c>
      <c r="G5370" t="s">
        <v>8</v>
      </c>
      <c r="H5370">
        <v>1</v>
      </c>
    </row>
    <row r="5371" spans="1:8" x14ac:dyDescent="0.45">
      <c r="A5371" t="s">
        <v>1545</v>
      </c>
      <c r="B5371" t="s">
        <v>5672</v>
      </c>
      <c r="C5371" t="s">
        <v>5885</v>
      </c>
      <c r="D5371" t="s">
        <v>133</v>
      </c>
      <c r="E5371">
        <v>1</v>
      </c>
      <c r="F5371">
        <v>3</v>
      </c>
      <c r="G5371" t="s">
        <v>10</v>
      </c>
      <c r="H5371">
        <v>1</v>
      </c>
    </row>
    <row r="5372" spans="1:8" x14ac:dyDescent="0.45">
      <c r="A5372" t="s">
        <v>1545</v>
      </c>
      <c r="B5372" t="s">
        <v>5672</v>
      </c>
      <c r="C5372" t="s">
        <v>5885</v>
      </c>
      <c r="D5372" t="s">
        <v>133</v>
      </c>
      <c r="E5372">
        <v>1</v>
      </c>
      <c r="F5372">
        <v>3</v>
      </c>
      <c r="G5372" t="s">
        <v>16</v>
      </c>
      <c r="H5372">
        <v>1</v>
      </c>
    </row>
    <row r="5373" spans="1:8" x14ac:dyDescent="0.45">
      <c r="A5373" t="s">
        <v>4939</v>
      </c>
      <c r="B5373" t="s">
        <v>5627</v>
      </c>
      <c r="C5373" t="s">
        <v>5840</v>
      </c>
      <c r="D5373" t="s">
        <v>34</v>
      </c>
      <c r="E5373">
        <v>1</v>
      </c>
      <c r="F5373">
        <v>5</v>
      </c>
      <c r="G5373" t="s">
        <v>9</v>
      </c>
      <c r="H5373">
        <v>1</v>
      </c>
    </row>
    <row r="5374" spans="1:8" x14ac:dyDescent="0.45">
      <c r="A5374" t="s">
        <v>4939</v>
      </c>
      <c r="B5374" t="s">
        <v>5627</v>
      </c>
      <c r="C5374" t="s">
        <v>5840</v>
      </c>
      <c r="D5374" t="s">
        <v>34</v>
      </c>
      <c r="E5374">
        <v>1</v>
      </c>
      <c r="F5374">
        <v>5</v>
      </c>
      <c r="G5374" t="s">
        <v>10</v>
      </c>
      <c r="H5374">
        <v>1</v>
      </c>
    </row>
    <row r="5375" spans="1:8" x14ac:dyDescent="0.45">
      <c r="A5375" t="s">
        <v>4939</v>
      </c>
      <c r="B5375" t="s">
        <v>5627</v>
      </c>
      <c r="C5375" t="s">
        <v>5840</v>
      </c>
      <c r="D5375" t="s">
        <v>34</v>
      </c>
      <c r="E5375">
        <v>1</v>
      </c>
      <c r="F5375">
        <v>5</v>
      </c>
      <c r="G5375" t="s">
        <v>16</v>
      </c>
      <c r="H5375">
        <v>1</v>
      </c>
    </row>
    <row r="5376" spans="1:8" x14ac:dyDescent="0.45">
      <c r="A5376" t="s">
        <v>3778</v>
      </c>
      <c r="B5376" t="s">
        <v>5632</v>
      </c>
      <c r="C5376" t="s">
        <v>5845</v>
      </c>
      <c r="D5376" t="s">
        <v>34</v>
      </c>
      <c r="E5376">
        <v>1</v>
      </c>
      <c r="F5376">
        <v>2</v>
      </c>
      <c r="G5376" t="s">
        <v>10</v>
      </c>
      <c r="H5376">
        <v>1</v>
      </c>
    </row>
    <row r="5377" spans="1:8" x14ac:dyDescent="0.45">
      <c r="A5377" t="s">
        <v>3778</v>
      </c>
      <c r="B5377" t="s">
        <v>5632</v>
      </c>
      <c r="C5377" t="s">
        <v>5845</v>
      </c>
      <c r="D5377" t="s">
        <v>34</v>
      </c>
      <c r="E5377">
        <v>1</v>
      </c>
      <c r="F5377">
        <v>2</v>
      </c>
      <c r="G5377" t="s">
        <v>9</v>
      </c>
      <c r="H5377">
        <v>1</v>
      </c>
    </row>
    <row r="5378" spans="1:8" x14ac:dyDescent="0.45">
      <c r="A5378" t="s">
        <v>2142</v>
      </c>
      <c r="B5378" t="s">
        <v>5776</v>
      </c>
      <c r="C5378" t="s">
        <v>5989</v>
      </c>
      <c r="D5378" t="s">
        <v>133</v>
      </c>
      <c r="E5378">
        <v>1</v>
      </c>
      <c r="F5378">
        <v>2</v>
      </c>
      <c r="G5378" t="s">
        <v>16</v>
      </c>
      <c r="H5378">
        <v>1</v>
      </c>
    </row>
    <row r="5379" spans="1:8" x14ac:dyDescent="0.45">
      <c r="A5379" t="s">
        <v>503</v>
      </c>
      <c r="B5379" t="s">
        <v>5644</v>
      </c>
      <c r="C5379" t="s">
        <v>5857</v>
      </c>
      <c r="D5379" t="s">
        <v>40</v>
      </c>
      <c r="E5379">
        <v>1</v>
      </c>
      <c r="F5379">
        <v>2</v>
      </c>
      <c r="G5379" t="s">
        <v>9</v>
      </c>
      <c r="H5379">
        <v>1</v>
      </c>
    </row>
    <row r="5380" spans="1:8" x14ac:dyDescent="0.45">
      <c r="A5380" t="s">
        <v>503</v>
      </c>
      <c r="B5380" t="s">
        <v>5644</v>
      </c>
      <c r="C5380" t="s">
        <v>5857</v>
      </c>
      <c r="D5380" t="s">
        <v>40</v>
      </c>
      <c r="E5380">
        <v>1</v>
      </c>
      <c r="F5380">
        <v>2</v>
      </c>
      <c r="G5380" t="s">
        <v>8</v>
      </c>
      <c r="H5380">
        <v>1</v>
      </c>
    </row>
    <row r="5381" spans="1:8" x14ac:dyDescent="0.45">
      <c r="A5381" t="s">
        <v>4694</v>
      </c>
      <c r="B5381" t="s">
        <v>5631</v>
      </c>
      <c r="C5381" t="s">
        <v>5844</v>
      </c>
      <c r="D5381" t="s">
        <v>40</v>
      </c>
      <c r="E5381">
        <v>1</v>
      </c>
      <c r="F5381">
        <v>2</v>
      </c>
      <c r="G5381" t="s">
        <v>8</v>
      </c>
      <c r="H5381">
        <v>1</v>
      </c>
    </row>
    <row r="5382" spans="1:8" x14ac:dyDescent="0.45">
      <c r="A5382" t="s">
        <v>4694</v>
      </c>
      <c r="B5382" t="s">
        <v>5631</v>
      </c>
      <c r="C5382" t="s">
        <v>5844</v>
      </c>
      <c r="D5382" t="s">
        <v>40</v>
      </c>
      <c r="E5382">
        <v>1</v>
      </c>
      <c r="F5382">
        <v>2</v>
      </c>
      <c r="G5382" t="s">
        <v>10</v>
      </c>
      <c r="H5382">
        <v>1</v>
      </c>
    </row>
    <row r="5383" spans="1:8" x14ac:dyDescent="0.45">
      <c r="A5383" t="s">
        <v>3402</v>
      </c>
      <c r="B5383" t="s">
        <v>5623</v>
      </c>
      <c r="C5383" t="s">
        <v>5836</v>
      </c>
      <c r="D5383" t="s">
        <v>34</v>
      </c>
      <c r="E5383">
        <v>1</v>
      </c>
      <c r="F5383">
        <v>3</v>
      </c>
      <c r="G5383" t="s">
        <v>10</v>
      </c>
      <c r="H5383">
        <v>1</v>
      </c>
    </row>
    <row r="5384" spans="1:8" x14ac:dyDescent="0.45">
      <c r="A5384" t="s">
        <v>3402</v>
      </c>
      <c r="B5384" t="s">
        <v>5623</v>
      </c>
      <c r="C5384" t="s">
        <v>5836</v>
      </c>
      <c r="D5384" t="s">
        <v>34</v>
      </c>
      <c r="E5384">
        <v>1</v>
      </c>
      <c r="F5384">
        <v>3</v>
      </c>
      <c r="G5384" t="s">
        <v>16</v>
      </c>
      <c r="H5384">
        <v>1</v>
      </c>
    </row>
    <row r="5385" spans="1:8" x14ac:dyDescent="0.45">
      <c r="A5385" t="s">
        <v>3402</v>
      </c>
      <c r="B5385" t="s">
        <v>5623</v>
      </c>
      <c r="C5385" t="s">
        <v>5836</v>
      </c>
      <c r="D5385" t="s">
        <v>34</v>
      </c>
      <c r="E5385">
        <v>1</v>
      </c>
      <c r="F5385">
        <v>3</v>
      </c>
      <c r="G5385" t="s">
        <v>9</v>
      </c>
      <c r="H5385">
        <v>1</v>
      </c>
    </row>
    <row r="5386" spans="1:8" x14ac:dyDescent="0.45">
      <c r="A5386" t="s">
        <v>1039</v>
      </c>
      <c r="B5386" t="s">
        <v>5722</v>
      </c>
      <c r="C5386" t="s">
        <v>5935</v>
      </c>
      <c r="D5386" t="s">
        <v>34</v>
      </c>
      <c r="E5386">
        <v>1</v>
      </c>
      <c r="F5386">
        <v>6</v>
      </c>
      <c r="G5386" t="s">
        <v>16</v>
      </c>
      <c r="H5386">
        <v>1</v>
      </c>
    </row>
    <row r="5387" spans="1:8" x14ac:dyDescent="0.45">
      <c r="A5387" t="s">
        <v>1039</v>
      </c>
      <c r="B5387" t="s">
        <v>5722</v>
      </c>
      <c r="C5387" t="s">
        <v>5935</v>
      </c>
      <c r="D5387" t="s">
        <v>34</v>
      </c>
      <c r="E5387">
        <v>1</v>
      </c>
      <c r="F5387">
        <v>6</v>
      </c>
      <c r="G5387" t="s">
        <v>10</v>
      </c>
      <c r="H5387">
        <v>1</v>
      </c>
    </row>
    <row r="5388" spans="1:8" x14ac:dyDescent="0.45">
      <c r="A5388" t="s">
        <v>1039</v>
      </c>
      <c r="B5388" t="s">
        <v>5722</v>
      </c>
      <c r="C5388" t="s">
        <v>5935</v>
      </c>
      <c r="D5388" t="s">
        <v>34</v>
      </c>
      <c r="E5388">
        <v>1</v>
      </c>
      <c r="F5388">
        <v>6</v>
      </c>
      <c r="G5388" t="s">
        <v>9</v>
      </c>
      <c r="H5388">
        <v>1</v>
      </c>
    </row>
    <row r="5389" spans="1:8" x14ac:dyDescent="0.45">
      <c r="A5389" t="s">
        <v>1039</v>
      </c>
      <c r="B5389" t="s">
        <v>5722</v>
      </c>
      <c r="C5389" t="s">
        <v>5935</v>
      </c>
      <c r="D5389" t="s">
        <v>34</v>
      </c>
      <c r="E5389">
        <v>1</v>
      </c>
      <c r="F5389">
        <v>6</v>
      </c>
      <c r="G5389" t="s">
        <v>8</v>
      </c>
      <c r="H5389">
        <v>1</v>
      </c>
    </row>
    <row r="5390" spans="1:8" x14ac:dyDescent="0.45">
      <c r="A5390" t="s">
        <v>1039</v>
      </c>
      <c r="B5390" t="s">
        <v>5722</v>
      </c>
      <c r="C5390" t="s">
        <v>5935</v>
      </c>
      <c r="D5390" t="s">
        <v>34</v>
      </c>
      <c r="E5390">
        <v>1</v>
      </c>
      <c r="F5390">
        <v>6</v>
      </c>
      <c r="G5390" t="s">
        <v>14</v>
      </c>
      <c r="H5390">
        <v>1</v>
      </c>
    </row>
    <row r="5391" spans="1:8" x14ac:dyDescent="0.45">
      <c r="A5391" t="s">
        <v>2180</v>
      </c>
      <c r="B5391" t="s">
        <v>5630</v>
      </c>
      <c r="C5391" t="s">
        <v>5843</v>
      </c>
      <c r="D5391" t="s">
        <v>269</v>
      </c>
      <c r="E5391">
        <v>1</v>
      </c>
      <c r="F5391">
        <v>3</v>
      </c>
      <c r="G5391" t="s">
        <v>10</v>
      </c>
      <c r="H5391">
        <v>1</v>
      </c>
    </row>
    <row r="5392" spans="1:8" x14ac:dyDescent="0.45">
      <c r="A5392" t="s">
        <v>2180</v>
      </c>
      <c r="B5392" t="s">
        <v>5630</v>
      </c>
      <c r="C5392" t="s">
        <v>5843</v>
      </c>
      <c r="D5392" t="s">
        <v>269</v>
      </c>
      <c r="E5392">
        <v>1</v>
      </c>
      <c r="F5392">
        <v>3</v>
      </c>
      <c r="G5392" t="s">
        <v>16</v>
      </c>
      <c r="H5392">
        <v>1</v>
      </c>
    </row>
    <row r="5393" spans="1:8" x14ac:dyDescent="0.45">
      <c r="A5393" t="s">
        <v>2180</v>
      </c>
      <c r="B5393" t="s">
        <v>5630</v>
      </c>
      <c r="C5393" t="s">
        <v>5843</v>
      </c>
      <c r="D5393" t="s">
        <v>269</v>
      </c>
      <c r="E5393">
        <v>1</v>
      </c>
      <c r="F5393">
        <v>3</v>
      </c>
      <c r="G5393" t="s">
        <v>8</v>
      </c>
      <c r="H5393">
        <v>1</v>
      </c>
    </row>
    <row r="5394" spans="1:8" x14ac:dyDescent="0.45">
      <c r="A5394" t="s">
        <v>2918</v>
      </c>
      <c r="B5394" t="s">
        <v>5663</v>
      </c>
      <c r="C5394" t="s">
        <v>5876</v>
      </c>
      <c r="D5394" t="s">
        <v>40</v>
      </c>
      <c r="E5394">
        <v>1</v>
      </c>
      <c r="F5394">
        <v>4</v>
      </c>
      <c r="G5394" t="s">
        <v>8</v>
      </c>
      <c r="H5394">
        <v>1</v>
      </c>
    </row>
    <row r="5395" spans="1:8" x14ac:dyDescent="0.45">
      <c r="A5395" t="s">
        <v>2918</v>
      </c>
      <c r="B5395" t="s">
        <v>5663</v>
      </c>
      <c r="C5395" t="s">
        <v>5876</v>
      </c>
      <c r="D5395" t="s">
        <v>40</v>
      </c>
      <c r="E5395">
        <v>1</v>
      </c>
      <c r="F5395">
        <v>4</v>
      </c>
      <c r="G5395" t="s">
        <v>16</v>
      </c>
      <c r="H5395">
        <v>1</v>
      </c>
    </row>
    <row r="5396" spans="1:8" x14ac:dyDescent="0.45">
      <c r="A5396" t="s">
        <v>4351</v>
      </c>
      <c r="B5396" t="s">
        <v>5644</v>
      </c>
      <c r="C5396" t="s">
        <v>5857</v>
      </c>
      <c r="D5396" t="s">
        <v>34</v>
      </c>
      <c r="E5396">
        <v>1</v>
      </c>
      <c r="F5396">
        <v>4</v>
      </c>
      <c r="G5396" t="s">
        <v>14</v>
      </c>
      <c r="H5396">
        <v>1</v>
      </c>
    </row>
    <row r="5397" spans="1:8" x14ac:dyDescent="0.45">
      <c r="A5397" t="s">
        <v>4351</v>
      </c>
      <c r="B5397" t="s">
        <v>5644</v>
      </c>
      <c r="C5397" t="s">
        <v>5857</v>
      </c>
      <c r="D5397" t="s">
        <v>34</v>
      </c>
      <c r="E5397">
        <v>1</v>
      </c>
      <c r="F5397">
        <v>4</v>
      </c>
      <c r="G5397" t="s">
        <v>10</v>
      </c>
      <c r="H5397">
        <v>1</v>
      </c>
    </row>
    <row r="5398" spans="1:8" x14ac:dyDescent="0.45">
      <c r="A5398" t="s">
        <v>4351</v>
      </c>
      <c r="B5398" t="s">
        <v>5644</v>
      </c>
      <c r="C5398" t="s">
        <v>5857</v>
      </c>
      <c r="D5398" t="s">
        <v>34</v>
      </c>
      <c r="E5398">
        <v>1</v>
      </c>
      <c r="F5398">
        <v>4</v>
      </c>
      <c r="G5398" t="s">
        <v>9</v>
      </c>
      <c r="H5398">
        <v>1</v>
      </c>
    </row>
    <row r="5399" spans="1:8" x14ac:dyDescent="0.45">
      <c r="A5399" t="s">
        <v>4351</v>
      </c>
      <c r="B5399" t="s">
        <v>5644</v>
      </c>
      <c r="C5399" t="s">
        <v>5857</v>
      </c>
      <c r="D5399" t="s">
        <v>34</v>
      </c>
      <c r="E5399">
        <v>1</v>
      </c>
      <c r="F5399">
        <v>4</v>
      </c>
      <c r="G5399" t="s">
        <v>8</v>
      </c>
      <c r="H5399">
        <v>1</v>
      </c>
    </row>
    <row r="5400" spans="1:8" x14ac:dyDescent="0.45">
      <c r="A5400" t="s">
        <v>1364</v>
      </c>
      <c r="B5400" t="s">
        <v>5637</v>
      </c>
      <c r="C5400" t="s">
        <v>5850</v>
      </c>
      <c r="D5400" t="s">
        <v>34</v>
      </c>
      <c r="E5400">
        <v>1</v>
      </c>
      <c r="F5400">
        <v>2</v>
      </c>
      <c r="G5400" t="s">
        <v>14</v>
      </c>
      <c r="H5400">
        <v>1</v>
      </c>
    </row>
    <row r="5401" spans="1:8" x14ac:dyDescent="0.45">
      <c r="A5401" t="s">
        <v>2505</v>
      </c>
      <c r="B5401" t="s">
        <v>5640</v>
      </c>
      <c r="C5401" t="s">
        <v>5853</v>
      </c>
      <c r="D5401" t="s">
        <v>34</v>
      </c>
      <c r="E5401">
        <v>1</v>
      </c>
      <c r="F5401">
        <v>1</v>
      </c>
      <c r="G5401" t="s">
        <v>9</v>
      </c>
      <c r="H5401">
        <v>1</v>
      </c>
    </row>
    <row r="5402" spans="1:8" x14ac:dyDescent="0.45">
      <c r="A5402" t="s">
        <v>3966</v>
      </c>
      <c r="B5402" t="s">
        <v>5637</v>
      </c>
      <c r="C5402" t="s">
        <v>5850</v>
      </c>
      <c r="D5402" t="s">
        <v>34</v>
      </c>
      <c r="E5402">
        <v>1</v>
      </c>
      <c r="F5402">
        <v>2</v>
      </c>
      <c r="G5402" t="s">
        <v>9</v>
      </c>
      <c r="H5402">
        <v>1</v>
      </c>
    </row>
    <row r="5403" spans="1:8" x14ac:dyDescent="0.45">
      <c r="A5403" t="s">
        <v>3966</v>
      </c>
      <c r="B5403" t="s">
        <v>5637</v>
      </c>
      <c r="C5403" t="s">
        <v>5850</v>
      </c>
      <c r="D5403" t="s">
        <v>34</v>
      </c>
      <c r="E5403">
        <v>1</v>
      </c>
      <c r="F5403">
        <v>2</v>
      </c>
      <c r="G5403" t="s">
        <v>8</v>
      </c>
      <c r="H5403">
        <v>1</v>
      </c>
    </row>
    <row r="5404" spans="1:8" x14ac:dyDescent="0.45">
      <c r="A5404" t="s">
        <v>5369</v>
      </c>
      <c r="B5404" t="s">
        <v>5630</v>
      </c>
      <c r="C5404" t="s">
        <v>5843</v>
      </c>
      <c r="D5404" t="s">
        <v>34</v>
      </c>
      <c r="E5404">
        <v>1</v>
      </c>
      <c r="F5404">
        <v>2</v>
      </c>
      <c r="G5404" t="s">
        <v>9</v>
      </c>
      <c r="H5404">
        <v>1</v>
      </c>
    </row>
    <row r="5405" spans="1:8" x14ac:dyDescent="0.45">
      <c r="A5405" t="s">
        <v>5369</v>
      </c>
      <c r="B5405" t="s">
        <v>5630</v>
      </c>
      <c r="C5405" t="s">
        <v>5843</v>
      </c>
      <c r="D5405" t="s">
        <v>34</v>
      </c>
      <c r="E5405">
        <v>1</v>
      </c>
      <c r="F5405">
        <v>2</v>
      </c>
      <c r="G5405" t="s">
        <v>10</v>
      </c>
      <c r="H5405">
        <v>1</v>
      </c>
    </row>
    <row r="5406" spans="1:8" x14ac:dyDescent="0.45">
      <c r="A5406" t="s">
        <v>1243</v>
      </c>
      <c r="B5406" t="s">
        <v>5624</v>
      </c>
      <c r="C5406" t="s">
        <v>5837</v>
      </c>
      <c r="D5406" t="s">
        <v>34</v>
      </c>
      <c r="E5406">
        <v>1</v>
      </c>
      <c r="F5406">
        <v>2</v>
      </c>
      <c r="G5406" t="s">
        <v>8</v>
      </c>
      <c r="H5406">
        <v>1</v>
      </c>
    </row>
    <row r="5407" spans="1:8" x14ac:dyDescent="0.45">
      <c r="A5407" t="s">
        <v>1243</v>
      </c>
      <c r="B5407" t="s">
        <v>5624</v>
      </c>
      <c r="C5407" t="s">
        <v>5837</v>
      </c>
      <c r="D5407" t="s">
        <v>34</v>
      </c>
      <c r="E5407">
        <v>1</v>
      </c>
      <c r="F5407">
        <v>2</v>
      </c>
      <c r="G5407" t="s">
        <v>16</v>
      </c>
      <c r="H5407">
        <v>1</v>
      </c>
    </row>
    <row r="5408" spans="1:8" x14ac:dyDescent="0.45">
      <c r="A5408" t="s">
        <v>5409</v>
      </c>
      <c r="B5408" t="s">
        <v>5631</v>
      </c>
      <c r="C5408" t="s">
        <v>5844</v>
      </c>
      <c r="D5408" t="s">
        <v>40</v>
      </c>
      <c r="E5408">
        <v>1</v>
      </c>
      <c r="F5408">
        <v>3</v>
      </c>
      <c r="G5408" t="s">
        <v>8</v>
      </c>
      <c r="H5408">
        <v>1</v>
      </c>
    </row>
    <row r="5409" spans="1:8" x14ac:dyDescent="0.45">
      <c r="A5409" t="s">
        <v>5409</v>
      </c>
      <c r="B5409" t="s">
        <v>5631</v>
      </c>
      <c r="C5409" t="s">
        <v>5844</v>
      </c>
      <c r="D5409" t="s">
        <v>40</v>
      </c>
      <c r="E5409">
        <v>1</v>
      </c>
      <c r="F5409">
        <v>3</v>
      </c>
      <c r="G5409" t="s">
        <v>9</v>
      </c>
      <c r="H5409">
        <v>1</v>
      </c>
    </row>
    <row r="5410" spans="1:8" x14ac:dyDescent="0.45">
      <c r="A5410" t="s">
        <v>5409</v>
      </c>
      <c r="B5410" t="s">
        <v>5631</v>
      </c>
      <c r="C5410" t="s">
        <v>5844</v>
      </c>
      <c r="D5410" t="s">
        <v>40</v>
      </c>
      <c r="E5410">
        <v>1</v>
      </c>
      <c r="F5410">
        <v>3</v>
      </c>
      <c r="G5410" t="s">
        <v>10</v>
      </c>
      <c r="H5410">
        <v>1</v>
      </c>
    </row>
    <row r="5411" spans="1:8" x14ac:dyDescent="0.45">
      <c r="A5411" t="s">
        <v>3845</v>
      </c>
      <c r="B5411" t="s">
        <v>5644</v>
      </c>
      <c r="C5411" t="s">
        <v>5857</v>
      </c>
      <c r="D5411" t="s">
        <v>34</v>
      </c>
      <c r="E5411">
        <v>1</v>
      </c>
      <c r="F5411">
        <v>3</v>
      </c>
      <c r="G5411" t="s">
        <v>16</v>
      </c>
      <c r="H5411">
        <v>1</v>
      </c>
    </row>
    <row r="5412" spans="1:8" x14ac:dyDescent="0.45">
      <c r="A5412" t="s">
        <v>3845</v>
      </c>
      <c r="B5412" t="s">
        <v>5644</v>
      </c>
      <c r="C5412" t="s">
        <v>5857</v>
      </c>
      <c r="D5412" t="s">
        <v>34</v>
      </c>
      <c r="E5412">
        <v>1</v>
      </c>
      <c r="F5412">
        <v>3</v>
      </c>
      <c r="G5412" t="s">
        <v>14</v>
      </c>
      <c r="H5412">
        <v>1</v>
      </c>
    </row>
    <row r="5413" spans="1:8" x14ac:dyDescent="0.45">
      <c r="A5413" t="s">
        <v>2891</v>
      </c>
      <c r="B5413" t="s">
        <v>5644</v>
      </c>
      <c r="C5413" t="s">
        <v>5857</v>
      </c>
      <c r="D5413" t="s">
        <v>34</v>
      </c>
      <c r="E5413">
        <v>1</v>
      </c>
      <c r="F5413">
        <v>2</v>
      </c>
      <c r="G5413" t="s">
        <v>8</v>
      </c>
      <c r="H5413">
        <v>1</v>
      </c>
    </row>
    <row r="5414" spans="1:8" x14ac:dyDescent="0.45">
      <c r="A5414" t="s">
        <v>2891</v>
      </c>
      <c r="B5414" t="s">
        <v>5644</v>
      </c>
      <c r="C5414" t="s">
        <v>5857</v>
      </c>
      <c r="D5414" t="s">
        <v>34</v>
      </c>
      <c r="E5414">
        <v>1</v>
      </c>
      <c r="F5414">
        <v>2</v>
      </c>
      <c r="G5414" t="s">
        <v>10</v>
      </c>
      <c r="H5414">
        <v>1</v>
      </c>
    </row>
    <row r="5415" spans="1:8" x14ac:dyDescent="0.45">
      <c r="A5415" t="s">
        <v>4422</v>
      </c>
      <c r="B5415" t="s">
        <v>5674</v>
      </c>
      <c r="C5415" t="s">
        <v>5887</v>
      </c>
      <c r="D5415" t="s">
        <v>40</v>
      </c>
      <c r="E5415">
        <v>1</v>
      </c>
      <c r="F5415">
        <v>4</v>
      </c>
      <c r="G5415" t="s">
        <v>16</v>
      </c>
      <c r="H5415">
        <v>1</v>
      </c>
    </row>
    <row r="5416" spans="1:8" x14ac:dyDescent="0.45">
      <c r="A5416" t="s">
        <v>4422</v>
      </c>
      <c r="B5416" t="s">
        <v>5674</v>
      </c>
      <c r="C5416" t="s">
        <v>5887</v>
      </c>
      <c r="D5416" t="s">
        <v>40</v>
      </c>
      <c r="E5416">
        <v>1</v>
      </c>
      <c r="F5416">
        <v>4</v>
      </c>
      <c r="G5416" t="s">
        <v>14</v>
      </c>
      <c r="H5416">
        <v>1</v>
      </c>
    </row>
    <row r="5417" spans="1:8" x14ac:dyDescent="0.45">
      <c r="A5417" t="s">
        <v>4422</v>
      </c>
      <c r="B5417" t="s">
        <v>5674</v>
      </c>
      <c r="C5417" t="s">
        <v>5887</v>
      </c>
      <c r="D5417" t="s">
        <v>40</v>
      </c>
      <c r="E5417">
        <v>1</v>
      </c>
      <c r="F5417">
        <v>4</v>
      </c>
      <c r="G5417" t="s">
        <v>10</v>
      </c>
      <c r="H5417">
        <v>1</v>
      </c>
    </row>
    <row r="5418" spans="1:8" x14ac:dyDescent="0.45">
      <c r="A5418" t="s">
        <v>4422</v>
      </c>
      <c r="B5418" t="s">
        <v>5674</v>
      </c>
      <c r="C5418" t="s">
        <v>5887</v>
      </c>
      <c r="D5418" t="s">
        <v>40</v>
      </c>
      <c r="E5418">
        <v>1</v>
      </c>
      <c r="F5418">
        <v>4</v>
      </c>
      <c r="G5418" t="s">
        <v>8</v>
      </c>
      <c r="H5418">
        <v>1</v>
      </c>
    </row>
    <row r="5419" spans="1:8" x14ac:dyDescent="0.45">
      <c r="A5419" t="s">
        <v>187</v>
      </c>
      <c r="B5419" t="s">
        <v>5631</v>
      </c>
      <c r="C5419" t="s">
        <v>5844</v>
      </c>
      <c r="D5419" t="s">
        <v>34</v>
      </c>
      <c r="E5419">
        <v>1</v>
      </c>
      <c r="F5419">
        <v>1</v>
      </c>
      <c r="G5419" t="s">
        <v>10</v>
      </c>
      <c r="H5419">
        <v>1</v>
      </c>
    </row>
    <row r="5420" spans="1:8" x14ac:dyDescent="0.45">
      <c r="A5420" t="s">
        <v>4445</v>
      </c>
      <c r="B5420" t="s">
        <v>5683</v>
      </c>
      <c r="C5420" t="s">
        <v>5896</v>
      </c>
      <c r="D5420" t="s">
        <v>40</v>
      </c>
      <c r="E5420">
        <v>1</v>
      </c>
      <c r="F5420">
        <v>1</v>
      </c>
      <c r="G5420" t="s">
        <v>10</v>
      </c>
      <c r="H5420">
        <v>1</v>
      </c>
    </row>
    <row r="5421" spans="1:8" x14ac:dyDescent="0.45">
      <c r="A5421" t="s">
        <v>4481</v>
      </c>
      <c r="B5421" t="s">
        <v>5631</v>
      </c>
      <c r="C5421" t="s">
        <v>5844</v>
      </c>
      <c r="D5421" t="s">
        <v>40</v>
      </c>
      <c r="E5421">
        <v>1</v>
      </c>
      <c r="F5421">
        <v>2</v>
      </c>
      <c r="G5421" t="s">
        <v>10</v>
      </c>
      <c r="H5421">
        <v>1</v>
      </c>
    </row>
    <row r="5422" spans="1:8" x14ac:dyDescent="0.45">
      <c r="A5422" t="s">
        <v>4481</v>
      </c>
      <c r="B5422" t="s">
        <v>5631</v>
      </c>
      <c r="C5422" t="s">
        <v>5844</v>
      </c>
      <c r="D5422" t="s">
        <v>40</v>
      </c>
      <c r="E5422">
        <v>1</v>
      </c>
      <c r="F5422">
        <v>2</v>
      </c>
      <c r="G5422" t="s">
        <v>16</v>
      </c>
      <c r="H5422">
        <v>1</v>
      </c>
    </row>
    <row r="5423" spans="1:8" x14ac:dyDescent="0.45">
      <c r="A5423" t="s">
        <v>481</v>
      </c>
      <c r="B5423" t="s">
        <v>5631</v>
      </c>
      <c r="C5423" t="s">
        <v>5844</v>
      </c>
      <c r="D5423" t="s">
        <v>40</v>
      </c>
      <c r="E5423">
        <v>1</v>
      </c>
      <c r="F5423">
        <v>3</v>
      </c>
      <c r="G5423" t="s">
        <v>10</v>
      </c>
      <c r="H5423">
        <v>1</v>
      </c>
    </row>
    <row r="5424" spans="1:8" x14ac:dyDescent="0.45">
      <c r="A5424" t="s">
        <v>481</v>
      </c>
      <c r="B5424" t="s">
        <v>5631</v>
      </c>
      <c r="C5424" t="s">
        <v>5844</v>
      </c>
      <c r="D5424" t="s">
        <v>40</v>
      </c>
      <c r="E5424">
        <v>1</v>
      </c>
      <c r="F5424">
        <v>3</v>
      </c>
      <c r="G5424" t="s">
        <v>9</v>
      </c>
      <c r="H5424">
        <v>1</v>
      </c>
    </row>
    <row r="5425" spans="1:8" x14ac:dyDescent="0.45">
      <c r="A5425" t="s">
        <v>481</v>
      </c>
      <c r="B5425" t="s">
        <v>5631</v>
      </c>
      <c r="C5425" t="s">
        <v>5844</v>
      </c>
      <c r="D5425" t="s">
        <v>40</v>
      </c>
      <c r="E5425">
        <v>1</v>
      </c>
      <c r="F5425">
        <v>3</v>
      </c>
      <c r="G5425" t="s">
        <v>8</v>
      </c>
      <c r="H5425">
        <v>1</v>
      </c>
    </row>
    <row r="5426" spans="1:8" x14ac:dyDescent="0.45">
      <c r="A5426" t="s">
        <v>1914</v>
      </c>
      <c r="B5426" t="s">
        <v>5651</v>
      </c>
      <c r="C5426" t="s">
        <v>5864</v>
      </c>
      <c r="D5426" t="s">
        <v>34</v>
      </c>
      <c r="E5426">
        <v>1</v>
      </c>
      <c r="F5426">
        <v>2</v>
      </c>
      <c r="G5426" t="s">
        <v>14</v>
      </c>
      <c r="H5426">
        <v>1</v>
      </c>
    </row>
    <row r="5427" spans="1:8" x14ac:dyDescent="0.45">
      <c r="A5427" t="s">
        <v>1914</v>
      </c>
      <c r="B5427" t="s">
        <v>5651</v>
      </c>
      <c r="C5427" t="s">
        <v>5864</v>
      </c>
      <c r="D5427" t="s">
        <v>34</v>
      </c>
      <c r="E5427">
        <v>1</v>
      </c>
      <c r="F5427">
        <v>2</v>
      </c>
      <c r="G5427" t="s">
        <v>8</v>
      </c>
      <c r="H5427">
        <v>1</v>
      </c>
    </row>
    <row r="5428" spans="1:8" x14ac:dyDescent="0.45">
      <c r="A5428" t="s">
        <v>3043</v>
      </c>
      <c r="B5428" t="s">
        <v>5649</v>
      </c>
      <c r="C5428" t="s">
        <v>5862</v>
      </c>
      <c r="D5428" t="s">
        <v>40</v>
      </c>
      <c r="E5428">
        <v>1</v>
      </c>
      <c r="F5428">
        <v>2</v>
      </c>
      <c r="G5428" t="s">
        <v>14</v>
      </c>
      <c r="H5428">
        <v>1</v>
      </c>
    </row>
    <row r="5429" spans="1:8" x14ac:dyDescent="0.45">
      <c r="A5429" t="s">
        <v>3043</v>
      </c>
      <c r="B5429" t="s">
        <v>5649</v>
      </c>
      <c r="C5429" t="s">
        <v>5862</v>
      </c>
      <c r="D5429" t="s">
        <v>40</v>
      </c>
      <c r="E5429">
        <v>1</v>
      </c>
      <c r="F5429">
        <v>2</v>
      </c>
      <c r="G5429" t="s">
        <v>10</v>
      </c>
      <c r="H5429">
        <v>1</v>
      </c>
    </row>
    <row r="5430" spans="1:8" x14ac:dyDescent="0.45">
      <c r="A5430" t="s">
        <v>5515</v>
      </c>
      <c r="B5430" t="s">
        <v>5725</v>
      </c>
      <c r="C5430" t="s">
        <v>5938</v>
      </c>
      <c r="D5430" t="s">
        <v>40</v>
      </c>
      <c r="E5430">
        <v>1</v>
      </c>
      <c r="F5430">
        <v>4</v>
      </c>
      <c r="G5430" t="s">
        <v>16</v>
      </c>
      <c r="H5430">
        <v>1</v>
      </c>
    </row>
    <row r="5431" spans="1:8" x14ac:dyDescent="0.45">
      <c r="A5431" t="s">
        <v>5515</v>
      </c>
      <c r="B5431" t="s">
        <v>5725</v>
      </c>
      <c r="C5431" t="s">
        <v>5938</v>
      </c>
      <c r="D5431" t="s">
        <v>40</v>
      </c>
      <c r="E5431">
        <v>1</v>
      </c>
      <c r="F5431">
        <v>4</v>
      </c>
      <c r="G5431" t="s">
        <v>8</v>
      </c>
      <c r="H5431">
        <v>1</v>
      </c>
    </row>
    <row r="5432" spans="1:8" x14ac:dyDescent="0.45">
      <c r="A5432" t="s">
        <v>5515</v>
      </c>
      <c r="B5432" t="s">
        <v>5725</v>
      </c>
      <c r="C5432" t="s">
        <v>5938</v>
      </c>
      <c r="D5432" t="s">
        <v>40</v>
      </c>
      <c r="E5432">
        <v>1</v>
      </c>
      <c r="F5432">
        <v>4</v>
      </c>
      <c r="G5432" t="s">
        <v>10</v>
      </c>
      <c r="H5432">
        <v>1</v>
      </c>
    </row>
    <row r="5433" spans="1:8" x14ac:dyDescent="0.45">
      <c r="A5433" t="s">
        <v>1529</v>
      </c>
      <c r="B5433" t="s">
        <v>5651</v>
      </c>
      <c r="C5433" t="s">
        <v>5864</v>
      </c>
      <c r="D5433" t="s">
        <v>34</v>
      </c>
      <c r="E5433">
        <v>1</v>
      </c>
      <c r="F5433">
        <v>3</v>
      </c>
      <c r="G5433" t="s">
        <v>9</v>
      </c>
      <c r="H5433">
        <v>1</v>
      </c>
    </row>
    <row r="5434" spans="1:8" x14ac:dyDescent="0.45">
      <c r="A5434" t="s">
        <v>1529</v>
      </c>
      <c r="B5434" t="s">
        <v>5651</v>
      </c>
      <c r="C5434" t="s">
        <v>5864</v>
      </c>
      <c r="D5434" t="s">
        <v>34</v>
      </c>
      <c r="E5434">
        <v>1</v>
      </c>
      <c r="F5434">
        <v>3</v>
      </c>
      <c r="G5434" t="s">
        <v>8</v>
      </c>
      <c r="H5434">
        <v>1</v>
      </c>
    </row>
    <row r="5435" spans="1:8" x14ac:dyDescent="0.45">
      <c r="A5435" t="s">
        <v>1529</v>
      </c>
      <c r="B5435" t="s">
        <v>5651</v>
      </c>
      <c r="C5435" t="s">
        <v>5864</v>
      </c>
      <c r="D5435" t="s">
        <v>34</v>
      </c>
      <c r="E5435">
        <v>1</v>
      </c>
      <c r="F5435">
        <v>3</v>
      </c>
      <c r="G5435" t="s">
        <v>16</v>
      </c>
      <c r="H5435">
        <v>1</v>
      </c>
    </row>
    <row r="5436" spans="1:8" x14ac:dyDescent="0.45">
      <c r="A5436" t="s">
        <v>2297</v>
      </c>
      <c r="B5436" t="s">
        <v>5697</v>
      </c>
      <c r="C5436" t="s">
        <v>5910</v>
      </c>
      <c r="D5436" t="s">
        <v>133</v>
      </c>
      <c r="E5436">
        <v>1</v>
      </c>
      <c r="F5436">
        <v>4</v>
      </c>
      <c r="G5436" t="s">
        <v>8</v>
      </c>
      <c r="H5436">
        <v>1</v>
      </c>
    </row>
    <row r="5437" spans="1:8" x14ac:dyDescent="0.45">
      <c r="A5437" t="s">
        <v>2297</v>
      </c>
      <c r="B5437" t="s">
        <v>5697</v>
      </c>
      <c r="C5437" t="s">
        <v>5910</v>
      </c>
      <c r="D5437" t="s">
        <v>133</v>
      </c>
      <c r="E5437">
        <v>1</v>
      </c>
      <c r="F5437">
        <v>4</v>
      </c>
      <c r="G5437" t="s">
        <v>14</v>
      </c>
      <c r="H5437">
        <v>1</v>
      </c>
    </row>
    <row r="5438" spans="1:8" x14ac:dyDescent="0.45">
      <c r="A5438" t="s">
        <v>2297</v>
      </c>
      <c r="B5438" t="s">
        <v>5697</v>
      </c>
      <c r="C5438" t="s">
        <v>5910</v>
      </c>
      <c r="D5438" t="s">
        <v>133</v>
      </c>
      <c r="E5438">
        <v>1</v>
      </c>
      <c r="F5438">
        <v>4</v>
      </c>
      <c r="G5438" t="s">
        <v>10</v>
      </c>
      <c r="H5438">
        <v>1</v>
      </c>
    </row>
    <row r="5439" spans="1:8" x14ac:dyDescent="0.45">
      <c r="A5439" t="s">
        <v>2033</v>
      </c>
      <c r="B5439" t="s">
        <v>5692</v>
      </c>
      <c r="C5439" t="s">
        <v>5905</v>
      </c>
      <c r="D5439" t="s">
        <v>34</v>
      </c>
      <c r="E5439">
        <v>1</v>
      </c>
      <c r="F5439">
        <v>5</v>
      </c>
      <c r="G5439" t="s">
        <v>16</v>
      </c>
      <c r="H5439">
        <v>1</v>
      </c>
    </row>
    <row r="5440" spans="1:8" x14ac:dyDescent="0.45">
      <c r="A5440" t="s">
        <v>2033</v>
      </c>
      <c r="B5440" t="s">
        <v>5692</v>
      </c>
      <c r="C5440" t="s">
        <v>5905</v>
      </c>
      <c r="D5440" t="s">
        <v>34</v>
      </c>
      <c r="E5440">
        <v>1</v>
      </c>
      <c r="F5440">
        <v>5</v>
      </c>
      <c r="G5440" t="s">
        <v>9</v>
      </c>
      <c r="H5440">
        <v>1</v>
      </c>
    </row>
    <row r="5441" spans="1:8" x14ac:dyDescent="0.45">
      <c r="A5441" t="s">
        <v>2033</v>
      </c>
      <c r="B5441" t="s">
        <v>5692</v>
      </c>
      <c r="C5441" t="s">
        <v>5905</v>
      </c>
      <c r="D5441" t="s">
        <v>34</v>
      </c>
      <c r="E5441">
        <v>1</v>
      </c>
      <c r="F5441">
        <v>5</v>
      </c>
      <c r="G5441" t="s">
        <v>10</v>
      </c>
      <c r="H5441">
        <v>1</v>
      </c>
    </row>
    <row r="5442" spans="1:8" x14ac:dyDescent="0.45">
      <c r="A5442" t="s">
        <v>2033</v>
      </c>
      <c r="B5442" t="s">
        <v>5692</v>
      </c>
      <c r="C5442" t="s">
        <v>5905</v>
      </c>
      <c r="D5442" t="s">
        <v>34</v>
      </c>
      <c r="E5442">
        <v>1</v>
      </c>
      <c r="F5442">
        <v>5</v>
      </c>
      <c r="G5442" t="s">
        <v>8</v>
      </c>
      <c r="H5442">
        <v>1</v>
      </c>
    </row>
    <row r="5443" spans="1:8" x14ac:dyDescent="0.45">
      <c r="A5443" t="s">
        <v>2538</v>
      </c>
      <c r="B5443" t="s">
        <v>5638</v>
      </c>
      <c r="C5443" t="s">
        <v>5851</v>
      </c>
      <c r="D5443" t="s">
        <v>40</v>
      </c>
      <c r="E5443">
        <v>1</v>
      </c>
      <c r="F5443">
        <v>2</v>
      </c>
      <c r="G5443" t="s">
        <v>10</v>
      </c>
      <c r="H5443">
        <v>1</v>
      </c>
    </row>
    <row r="5444" spans="1:8" x14ac:dyDescent="0.45">
      <c r="A5444" t="s">
        <v>2538</v>
      </c>
      <c r="B5444" t="s">
        <v>5638</v>
      </c>
      <c r="C5444" t="s">
        <v>5851</v>
      </c>
      <c r="D5444" t="s">
        <v>40</v>
      </c>
      <c r="E5444">
        <v>1</v>
      </c>
      <c r="F5444">
        <v>2</v>
      </c>
      <c r="G5444" t="s">
        <v>8</v>
      </c>
      <c r="H5444">
        <v>1</v>
      </c>
    </row>
    <row r="5445" spans="1:8" x14ac:dyDescent="0.45">
      <c r="A5445" t="s">
        <v>971</v>
      </c>
      <c r="B5445" t="s">
        <v>5697</v>
      </c>
      <c r="C5445" t="s">
        <v>5910</v>
      </c>
      <c r="D5445" t="s">
        <v>34</v>
      </c>
      <c r="E5445">
        <v>1</v>
      </c>
      <c r="F5445">
        <v>4</v>
      </c>
      <c r="G5445" t="s">
        <v>16</v>
      </c>
      <c r="H5445">
        <v>1</v>
      </c>
    </row>
    <row r="5446" spans="1:8" x14ac:dyDescent="0.45">
      <c r="A5446" t="s">
        <v>971</v>
      </c>
      <c r="B5446" t="s">
        <v>5697</v>
      </c>
      <c r="C5446" t="s">
        <v>5910</v>
      </c>
      <c r="D5446" t="s">
        <v>34</v>
      </c>
      <c r="E5446">
        <v>1</v>
      </c>
      <c r="F5446">
        <v>4</v>
      </c>
      <c r="G5446" t="s">
        <v>8</v>
      </c>
      <c r="H5446">
        <v>1</v>
      </c>
    </row>
    <row r="5447" spans="1:8" x14ac:dyDescent="0.45">
      <c r="A5447" t="s">
        <v>971</v>
      </c>
      <c r="B5447" t="s">
        <v>5697</v>
      </c>
      <c r="C5447" t="s">
        <v>5910</v>
      </c>
      <c r="D5447" t="s">
        <v>34</v>
      </c>
      <c r="E5447">
        <v>1</v>
      </c>
      <c r="F5447">
        <v>4</v>
      </c>
      <c r="G5447" t="s">
        <v>14</v>
      </c>
      <c r="H5447">
        <v>1</v>
      </c>
    </row>
    <row r="5448" spans="1:8" x14ac:dyDescent="0.45">
      <c r="A5448" t="s">
        <v>971</v>
      </c>
      <c r="B5448" t="s">
        <v>5697</v>
      </c>
      <c r="C5448" t="s">
        <v>5910</v>
      </c>
      <c r="D5448" t="s">
        <v>34</v>
      </c>
      <c r="E5448">
        <v>1</v>
      </c>
      <c r="F5448">
        <v>4</v>
      </c>
      <c r="G5448" t="s">
        <v>10</v>
      </c>
      <c r="H5448">
        <v>1</v>
      </c>
    </row>
    <row r="5449" spans="1:8" x14ac:dyDescent="0.45">
      <c r="A5449" t="s">
        <v>5324</v>
      </c>
      <c r="B5449" t="s">
        <v>5787</v>
      </c>
      <c r="C5449" t="s">
        <v>6000</v>
      </c>
      <c r="D5449" t="s">
        <v>34</v>
      </c>
      <c r="E5449">
        <v>1</v>
      </c>
      <c r="F5449">
        <v>2</v>
      </c>
      <c r="G5449" t="s">
        <v>14</v>
      </c>
      <c r="H5449">
        <v>1</v>
      </c>
    </row>
    <row r="5450" spans="1:8" x14ac:dyDescent="0.45">
      <c r="A5450" t="s">
        <v>5324</v>
      </c>
      <c r="B5450" t="s">
        <v>5787</v>
      </c>
      <c r="C5450" t="s">
        <v>6000</v>
      </c>
      <c r="D5450" t="s">
        <v>34</v>
      </c>
      <c r="E5450">
        <v>1</v>
      </c>
      <c r="F5450">
        <v>2</v>
      </c>
      <c r="G5450" t="s">
        <v>10</v>
      </c>
      <c r="H5450">
        <v>1</v>
      </c>
    </row>
    <row r="5451" spans="1:8" x14ac:dyDescent="0.45">
      <c r="A5451" t="s">
        <v>4230</v>
      </c>
      <c r="B5451" t="s">
        <v>5631</v>
      </c>
      <c r="C5451" t="s">
        <v>5844</v>
      </c>
      <c r="D5451" t="s">
        <v>34</v>
      </c>
      <c r="E5451">
        <v>1</v>
      </c>
      <c r="F5451">
        <v>3</v>
      </c>
      <c r="G5451" t="s">
        <v>8</v>
      </c>
      <c r="H5451">
        <v>1</v>
      </c>
    </row>
    <row r="5452" spans="1:8" x14ac:dyDescent="0.45">
      <c r="A5452" t="s">
        <v>4230</v>
      </c>
      <c r="B5452" t="s">
        <v>5631</v>
      </c>
      <c r="C5452" t="s">
        <v>5844</v>
      </c>
      <c r="D5452" t="s">
        <v>34</v>
      </c>
      <c r="E5452">
        <v>1</v>
      </c>
      <c r="F5452">
        <v>3</v>
      </c>
      <c r="G5452" t="s">
        <v>14</v>
      </c>
      <c r="H5452">
        <v>1</v>
      </c>
    </row>
    <row r="5453" spans="1:8" x14ac:dyDescent="0.45">
      <c r="A5453" t="s">
        <v>2100</v>
      </c>
      <c r="B5453" t="s">
        <v>5631</v>
      </c>
      <c r="C5453" t="s">
        <v>5844</v>
      </c>
      <c r="D5453" t="s">
        <v>40</v>
      </c>
      <c r="E5453">
        <v>1</v>
      </c>
      <c r="F5453">
        <v>2</v>
      </c>
      <c r="G5453" t="s">
        <v>10</v>
      </c>
      <c r="H5453">
        <v>1</v>
      </c>
    </row>
    <row r="5454" spans="1:8" x14ac:dyDescent="0.45">
      <c r="A5454" t="s">
        <v>2100</v>
      </c>
      <c r="B5454" t="s">
        <v>5631</v>
      </c>
      <c r="C5454" t="s">
        <v>5844</v>
      </c>
      <c r="D5454" t="s">
        <v>40</v>
      </c>
      <c r="E5454">
        <v>1</v>
      </c>
      <c r="F5454">
        <v>2</v>
      </c>
      <c r="G5454" t="s">
        <v>8</v>
      </c>
      <c r="H5454">
        <v>1</v>
      </c>
    </row>
    <row r="5455" spans="1:8" x14ac:dyDescent="0.45">
      <c r="A5455" t="s">
        <v>3195</v>
      </c>
      <c r="B5455" t="s">
        <v>5665</v>
      </c>
      <c r="C5455" t="s">
        <v>5878</v>
      </c>
      <c r="D5455" t="s">
        <v>34</v>
      </c>
      <c r="E5455">
        <v>1</v>
      </c>
      <c r="F5455">
        <v>4</v>
      </c>
      <c r="G5455" t="s">
        <v>8</v>
      </c>
      <c r="H5455">
        <v>1</v>
      </c>
    </row>
    <row r="5456" spans="1:8" x14ac:dyDescent="0.45">
      <c r="A5456" t="s">
        <v>3195</v>
      </c>
      <c r="B5456" t="s">
        <v>5665</v>
      </c>
      <c r="C5456" t="s">
        <v>5878</v>
      </c>
      <c r="D5456" t="s">
        <v>34</v>
      </c>
      <c r="E5456">
        <v>1</v>
      </c>
      <c r="F5456">
        <v>4</v>
      </c>
      <c r="G5456" t="s">
        <v>9</v>
      </c>
      <c r="H5456">
        <v>1</v>
      </c>
    </row>
    <row r="5457" spans="1:8" x14ac:dyDescent="0.45">
      <c r="A5457" t="s">
        <v>3195</v>
      </c>
      <c r="B5457" t="s">
        <v>5665</v>
      </c>
      <c r="C5457" t="s">
        <v>5878</v>
      </c>
      <c r="D5457" t="s">
        <v>34</v>
      </c>
      <c r="E5457">
        <v>1</v>
      </c>
      <c r="F5457">
        <v>4</v>
      </c>
      <c r="G5457" t="s">
        <v>10</v>
      </c>
      <c r="H5457">
        <v>1</v>
      </c>
    </row>
    <row r="5458" spans="1:8" x14ac:dyDescent="0.45">
      <c r="A5458" t="s">
        <v>401</v>
      </c>
      <c r="B5458" t="s">
        <v>5630</v>
      </c>
      <c r="C5458" t="s">
        <v>5843</v>
      </c>
      <c r="D5458" t="s">
        <v>40</v>
      </c>
      <c r="E5458">
        <v>1</v>
      </c>
      <c r="F5458">
        <v>2</v>
      </c>
      <c r="G5458" t="s">
        <v>10</v>
      </c>
      <c r="H5458">
        <v>1</v>
      </c>
    </row>
    <row r="5459" spans="1:8" x14ac:dyDescent="0.45">
      <c r="A5459" t="s">
        <v>401</v>
      </c>
      <c r="B5459" t="s">
        <v>5630</v>
      </c>
      <c r="C5459" t="s">
        <v>5843</v>
      </c>
      <c r="D5459" t="s">
        <v>40</v>
      </c>
      <c r="E5459">
        <v>1</v>
      </c>
      <c r="F5459">
        <v>2</v>
      </c>
      <c r="G5459" t="s">
        <v>8</v>
      </c>
      <c r="H5459">
        <v>1</v>
      </c>
    </row>
    <row r="5460" spans="1:8" x14ac:dyDescent="0.45">
      <c r="A5460" t="s">
        <v>3316</v>
      </c>
      <c r="B5460" t="s">
        <v>5644</v>
      </c>
      <c r="C5460" t="s">
        <v>5857</v>
      </c>
      <c r="D5460" t="s">
        <v>40</v>
      </c>
      <c r="E5460">
        <v>1</v>
      </c>
      <c r="F5460">
        <v>2</v>
      </c>
      <c r="G5460" t="s">
        <v>10</v>
      </c>
      <c r="H5460">
        <v>1</v>
      </c>
    </row>
    <row r="5461" spans="1:8" x14ac:dyDescent="0.45">
      <c r="A5461" t="s">
        <v>3316</v>
      </c>
      <c r="B5461" t="s">
        <v>5644</v>
      </c>
      <c r="C5461" t="s">
        <v>5857</v>
      </c>
      <c r="D5461" t="s">
        <v>40</v>
      </c>
      <c r="E5461">
        <v>1</v>
      </c>
      <c r="F5461">
        <v>2</v>
      </c>
      <c r="G5461" t="s">
        <v>9</v>
      </c>
      <c r="H5461">
        <v>1</v>
      </c>
    </row>
    <row r="5462" spans="1:8" x14ac:dyDescent="0.45">
      <c r="A5462" t="s">
        <v>4927</v>
      </c>
      <c r="B5462" t="s">
        <v>5624</v>
      </c>
      <c r="C5462" t="s">
        <v>5837</v>
      </c>
      <c r="D5462" t="s">
        <v>133</v>
      </c>
      <c r="E5462">
        <v>1</v>
      </c>
      <c r="F5462">
        <v>2</v>
      </c>
      <c r="G5462" t="s">
        <v>8</v>
      </c>
      <c r="H5462">
        <v>1</v>
      </c>
    </row>
    <row r="5463" spans="1:8" x14ac:dyDescent="0.45">
      <c r="A5463" t="s">
        <v>4927</v>
      </c>
      <c r="B5463" t="s">
        <v>5624</v>
      </c>
      <c r="C5463" t="s">
        <v>5837</v>
      </c>
      <c r="D5463" t="s">
        <v>133</v>
      </c>
      <c r="E5463">
        <v>1</v>
      </c>
      <c r="F5463">
        <v>2</v>
      </c>
      <c r="G5463" t="s">
        <v>14</v>
      </c>
      <c r="H5463">
        <v>1</v>
      </c>
    </row>
    <row r="5464" spans="1:8" x14ac:dyDescent="0.45">
      <c r="A5464" t="s">
        <v>1409</v>
      </c>
      <c r="B5464" t="s">
        <v>5641</v>
      </c>
      <c r="C5464" t="s">
        <v>5854</v>
      </c>
      <c r="D5464" t="s">
        <v>40</v>
      </c>
      <c r="E5464">
        <v>1</v>
      </c>
      <c r="F5464">
        <v>3</v>
      </c>
      <c r="G5464" t="s">
        <v>16</v>
      </c>
      <c r="H5464">
        <v>1</v>
      </c>
    </row>
    <row r="5465" spans="1:8" x14ac:dyDescent="0.45">
      <c r="A5465" t="s">
        <v>1409</v>
      </c>
      <c r="B5465" t="s">
        <v>5641</v>
      </c>
      <c r="C5465" t="s">
        <v>5854</v>
      </c>
      <c r="D5465" t="s">
        <v>40</v>
      </c>
      <c r="E5465">
        <v>1</v>
      </c>
      <c r="F5465">
        <v>3</v>
      </c>
      <c r="G5465" t="s">
        <v>14</v>
      </c>
      <c r="H5465">
        <v>1</v>
      </c>
    </row>
    <row r="5466" spans="1:8" x14ac:dyDescent="0.45">
      <c r="A5466" t="s">
        <v>1409</v>
      </c>
      <c r="B5466" t="s">
        <v>5641</v>
      </c>
      <c r="C5466" t="s">
        <v>5854</v>
      </c>
      <c r="D5466" t="s">
        <v>40</v>
      </c>
      <c r="E5466">
        <v>1</v>
      </c>
      <c r="F5466">
        <v>3</v>
      </c>
      <c r="G5466" t="s">
        <v>8</v>
      </c>
      <c r="H5466">
        <v>1</v>
      </c>
    </row>
    <row r="5467" spans="1:8" x14ac:dyDescent="0.45">
      <c r="A5467" t="s">
        <v>2717</v>
      </c>
      <c r="B5467" t="s">
        <v>5726</v>
      </c>
      <c r="C5467" t="s">
        <v>5939</v>
      </c>
      <c r="D5467" t="s">
        <v>40</v>
      </c>
      <c r="E5467">
        <v>1</v>
      </c>
      <c r="F5467">
        <v>1</v>
      </c>
      <c r="G5467" t="s">
        <v>8</v>
      </c>
      <c r="H5467">
        <v>1</v>
      </c>
    </row>
    <row r="5468" spans="1:8" x14ac:dyDescent="0.45">
      <c r="A5468" t="s">
        <v>3652</v>
      </c>
      <c r="B5468" t="s">
        <v>5631</v>
      </c>
      <c r="C5468" t="s">
        <v>5844</v>
      </c>
      <c r="D5468" t="s">
        <v>40</v>
      </c>
      <c r="E5468">
        <v>1</v>
      </c>
      <c r="F5468">
        <v>3</v>
      </c>
      <c r="G5468" t="s">
        <v>9</v>
      </c>
      <c r="H5468">
        <v>1</v>
      </c>
    </row>
    <row r="5469" spans="1:8" x14ac:dyDescent="0.45">
      <c r="A5469" t="s">
        <v>3652</v>
      </c>
      <c r="B5469" t="s">
        <v>5631</v>
      </c>
      <c r="C5469" t="s">
        <v>5844</v>
      </c>
      <c r="D5469" t="s">
        <v>40</v>
      </c>
      <c r="E5469">
        <v>1</v>
      </c>
      <c r="F5469">
        <v>3</v>
      </c>
      <c r="G5469" t="s">
        <v>10</v>
      </c>
      <c r="H5469">
        <v>1</v>
      </c>
    </row>
    <row r="5470" spans="1:8" x14ac:dyDescent="0.45">
      <c r="A5470" t="s">
        <v>5237</v>
      </c>
      <c r="B5470" t="s">
        <v>5651</v>
      </c>
      <c r="C5470" t="s">
        <v>5864</v>
      </c>
      <c r="D5470" t="s">
        <v>34</v>
      </c>
      <c r="E5470">
        <v>1</v>
      </c>
      <c r="F5470">
        <v>4</v>
      </c>
      <c r="G5470" t="s">
        <v>8</v>
      </c>
      <c r="H5470">
        <v>1</v>
      </c>
    </row>
    <row r="5471" spans="1:8" x14ac:dyDescent="0.45">
      <c r="A5471" t="s">
        <v>5237</v>
      </c>
      <c r="B5471" t="s">
        <v>5651</v>
      </c>
      <c r="C5471" t="s">
        <v>5864</v>
      </c>
      <c r="D5471" t="s">
        <v>34</v>
      </c>
      <c r="E5471">
        <v>1</v>
      </c>
      <c r="F5471">
        <v>4</v>
      </c>
      <c r="G5471" t="s">
        <v>10</v>
      </c>
      <c r="H5471">
        <v>1</v>
      </c>
    </row>
    <row r="5472" spans="1:8" x14ac:dyDescent="0.45">
      <c r="A5472" t="s">
        <v>5237</v>
      </c>
      <c r="B5472" t="s">
        <v>5651</v>
      </c>
      <c r="C5472" t="s">
        <v>5864</v>
      </c>
      <c r="D5472" t="s">
        <v>34</v>
      </c>
      <c r="E5472">
        <v>1</v>
      </c>
      <c r="F5472">
        <v>4</v>
      </c>
      <c r="G5472" t="s">
        <v>14</v>
      </c>
      <c r="H5472">
        <v>1</v>
      </c>
    </row>
    <row r="5473" spans="1:8" x14ac:dyDescent="0.45">
      <c r="A5473" t="s">
        <v>882</v>
      </c>
      <c r="B5473" t="s">
        <v>5637</v>
      </c>
      <c r="C5473" t="s">
        <v>5850</v>
      </c>
      <c r="D5473" t="s">
        <v>40</v>
      </c>
      <c r="E5473">
        <v>1</v>
      </c>
      <c r="F5473">
        <v>3</v>
      </c>
      <c r="G5473" t="s">
        <v>16</v>
      </c>
      <c r="H5473">
        <v>1</v>
      </c>
    </row>
    <row r="5474" spans="1:8" x14ac:dyDescent="0.45">
      <c r="A5474" t="s">
        <v>5218</v>
      </c>
      <c r="B5474" t="s">
        <v>5693</v>
      </c>
      <c r="C5474" t="s">
        <v>5906</v>
      </c>
      <c r="D5474" t="s">
        <v>34</v>
      </c>
      <c r="E5474">
        <v>1</v>
      </c>
      <c r="F5474">
        <v>2</v>
      </c>
      <c r="G5474" t="s">
        <v>8</v>
      </c>
      <c r="H5474">
        <v>1</v>
      </c>
    </row>
    <row r="5475" spans="1:8" x14ac:dyDescent="0.45">
      <c r="A5475" t="s">
        <v>5218</v>
      </c>
      <c r="B5475" t="s">
        <v>5693</v>
      </c>
      <c r="C5475" t="s">
        <v>5906</v>
      </c>
      <c r="D5475" t="s">
        <v>34</v>
      </c>
      <c r="E5475">
        <v>1</v>
      </c>
      <c r="F5475">
        <v>2</v>
      </c>
      <c r="G5475" t="s">
        <v>10</v>
      </c>
      <c r="H5475">
        <v>1</v>
      </c>
    </row>
    <row r="5476" spans="1:8" x14ac:dyDescent="0.45">
      <c r="A5476" t="s">
        <v>3818</v>
      </c>
      <c r="B5476" t="s">
        <v>5639</v>
      </c>
      <c r="C5476" t="s">
        <v>5852</v>
      </c>
      <c r="D5476" t="s">
        <v>34</v>
      </c>
      <c r="E5476">
        <v>1</v>
      </c>
      <c r="F5476">
        <v>3</v>
      </c>
      <c r="G5476" t="s">
        <v>16</v>
      </c>
      <c r="H5476">
        <v>1</v>
      </c>
    </row>
    <row r="5477" spans="1:8" x14ac:dyDescent="0.45">
      <c r="A5477" t="s">
        <v>3818</v>
      </c>
      <c r="B5477" t="s">
        <v>5639</v>
      </c>
      <c r="C5477" t="s">
        <v>5852</v>
      </c>
      <c r="D5477" t="s">
        <v>34</v>
      </c>
      <c r="E5477">
        <v>1</v>
      </c>
      <c r="F5477">
        <v>3</v>
      </c>
      <c r="G5477" t="s">
        <v>10</v>
      </c>
      <c r="H5477">
        <v>1</v>
      </c>
    </row>
    <row r="5478" spans="1:8" x14ac:dyDescent="0.45">
      <c r="A5478" t="s">
        <v>3818</v>
      </c>
      <c r="B5478" t="s">
        <v>5639</v>
      </c>
      <c r="C5478" t="s">
        <v>5852</v>
      </c>
      <c r="D5478" t="s">
        <v>34</v>
      </c>
      <c r="E5478">
        <v>1</v>
      </c>
      <c r="F5478">
        <v>3</v>
      </c>
      <c r="G5478" t="s">
        <v>8</v>
      </c>
      <c r="H5478">
        <v>1</v>
      </c>
    </row>
    <row r="5479" spans="1:8" x14ac:dyDescent="0.45">
      <c r="A5479" t="s">
        <v>2363</v>
      </c>
      <c r="B5479" t="s">
        <v>5732</v>
      </c>
      <c r="C5479" t="s">
        <v>5945</v>
      </c>
      <c r="D5479" t="s">
        <v>34</v>
      </c>
      <c r="E5479">
        <v>1</v>
      </c>
      <c r="F5479">
        <v>3</v>
      </c>
      <c r="G5479" t="s">
        <v>14</v>
      </c>
      <c r="H5479">
        <v>1</v>
      </c>
    </row>
    <row r="5480" spans="1:8" x14ac:dyDescent="0.45">
      <c r="A5480" t="s">
        <v>2363</v>
      </c>
      <c r="B5480" t="s">
        <v>5732</v>
      </c>
      <c r="C5480" t="s">
        <v>5945</v>
      </c>
      <c r="D5480" t="s">
        <v>34</v>
      </c>
      <c r="E5480">
        <v>1</v>
      </c>
      <c r="F5480">
        <v>3</v>
      </c>
      <c r="G5480" t="s">
        <v>8</v>
      </c>
      <c r="H5480">
        <v>1</v>
      </c>
    </row>
    <row r="5481" spans="1:8" x14ac:dyDescent="0.45">
      <c r="A5481" t="s">
        <v>2363</v>
      </c>
      <c r="B5481" t="s">
        <v>5732</v>
      </c>
      <c r="C5481" t="s">
        <v>5945</v>
      </c>
      <c r="D5481" t="s">
        <v>34</v>
      </c>
      <c r="E5481">
        <v>1</v>
      </c>
      <c r="F5481">
        <v>3</v>
      </c>
      <c r="G5481" t="s">
        <v>9</v>
      </c>
      <c r="H5481">
        <v>1</v>
      </c>
    </row>
    <row r="5482" spans="1:8" x14ac:dyDescent="0.45">
      <c r="A5482" t="s">
        <v>543</v>
      </c>
      <c r="B5482" t="s">
        <v>5664</v>
      </c>
      <c r="C5482" t="s">
        <v>5877</v>
      </c>
      <c r="D5482" t="s">
        <v>34</v>
      </c>
      <c r="E5482">
        <v>1</v>
      </c>
      <c r="F5482">
        <v>3</v>
      </c>
      <c r="G5482" t="s">
        <v>8</v>
      </c>
      <c r="H5482">
        <v>1</v>
      </c>
    </row>
    <row r="5483" spans="1:8" x14ac:dyDescent="0.45">
      <c r="A5483" t="s">
        <v>543</v>
      </c>
      <c r="B5483" t="s">
        <v>5664</v>
      </c>
      <c r="C5483" t="s">
        <v>5877</v>
      </c>
      <c r="D5483" t="s">
        <v>34</v>
      </c>
      <c r="E5483">
        <v>1</v>
      </c>
      <c r="F5483">
        <v>3</v>
      </c>
      <c r="G5483" t="s">
        <v>9</v>
      </c>
      <c r="H5483">
        <v>1</v>
      </c>
    </row>
    <row r="5484" spans="1:8" x14ac:dyDescent="0.45">
      <c r="A5484" t="s">
        <v>543</v>
      </c>
      <c r="B5484" t="s">
        <v>5664</v>
      </c>
      <c r="C5484" t="s">
        <v>5877</v>
      </c>
      <c r="D5484" t="s">
        <v>34</v>
      </c>
      <c r="E5484">
        <v>1</v>
      </c>
      <c r="F5484">
        <v>3</v>
      </c>
      <c r="G5484" t="s">
        <v>14</v>
      </c>
      <c r="H5484">
        <v>1</v>
      </c>
    </row>
    <row r="5485" spans="1:8" x14ac:dyDescent="0.45">
      <c r="A5485" t="s">
        <v>4290</v>
      </c>
      <c r="B5485" t="s">
        <v>5624</v>
      </c>
      <c r="C5485" t="s">
        <v>5837</v>
      </c>
      <c r="D5485" t="s">
        <v>34</v>
      </c>
      <c r="E5485">
        <v>1</v>
      </c>
      <c r="F5485">
        <v>1</v>
      </c>
      <c r="G5485" t="s">
        <v>10</v>
      </c>
      <c r="H5485">
        <v>1</v>
      </c>
    </row>
    <row r="5486" spans="1:8" x14ac:dyDescent="0.45">
      <c r="A5486" t="s">
        <v>1916</v>
      </c>
      <c r="B5486" t="s">
        <v>5815</v>
      </c>
      <c r="C5486" t="s">
        <v>6028</v>
      </c>
      <c r="D5486" t="s">
        <v>40</v>
      </c>
      <c r="E5486">
        <v>1</v>
      </c>
      <c r="F5486">
        <v>4</v>
      </c>
      <c r="G5486" t="s">
        <v>9</v>
      </c>
      <c r="H5486">
        <v>1</v>
      </c>
    </row>
    <row r="5487" spans="1:8" x14ac:dyDescent="0.45">
      <c r="A5487" t="s">
        <v>1916</v>
      </c>
      <c r="B5487" t="s">
        <v>5815</v>
      </c>
      <c r="C5487" t="s">
        <v>6028</v>
      </c>
      <c r="D5487" t="s">
        <v>40</v>
      </c>
      <c r="E5487">
        <v>1</v>
      </c>
      <c r="F5487">
        <v>4</v>
      </c>
      <c r="G5487" t="s">
        <v>10</v>
      </c>
      <c r="H5487">
        <v>1</v>
      </c>
    </row>
    <row r="5488" spans="1:8" x14ac:dyDescent="0.45">
      <c r="A5488" t="s">
        <v>1916</v>
      </c>
      <c r="B5488" t="s">
        <v>5815</v>
      </c>
      <c r="C5488" t="s">
        <v>6028</v>
      </c>
      <c r="D5488" t="s">
        <v>40</v>
      </c>
      <c r="E5488">
        <v>1</v>
      </c>
      <c r="F5488">
        <v>4</v>
      </c>
      <c r="G5488" t="s">
        <v>14</v>
      </c>
      <c r="H5488">
        <v>1</v>
      </c>
    </row>
    <row r="5489" spans="1:8" x14ac:dyDescent="0.45">
      <c r="A5489" t="s">
        <v>4833</v>
      </c>
      <c r="B5489" t="s">
        <v>5624</v>
      </c>
      <c r="C5489" t="s">
        <v>5837</v>
      </c>
      <c r="D5489" t="s">
        <v>34</v>
      </c>
      <c r="E5489">
        <v>1</v>
      </c>
      <c r="F5489">
        <v>2</v>
      </c>
      <c r="G5489" t="s">
        <v>10</v>
      </c>
      <c r="H5489">
        <v>1</v>
      </c>
    </row>
    <row r="5490" spans="1:8" x14ac:dyDescent="0.45">
      <c r="A5490" t="s">
        <v>4833</v>
      </c>
      <c r="B5490" t="s">
        <v>5624</v>
      </c>
      <c r="C5490" t="s">
        <v>5837</v>
      </c>
      <c r="D5490" t="s">
        <v>34</v>
      </c>
      <c r="E5490">
        <v>1</v>
      </c>
      <c r="F5490">
        <v>2</v>
      </c>
      <c r="G5490" t="s">
        <v>16</v>
      </c>
      <c r="H5490">
        <v>1</v>
      </c>
    </row>
    <row r="5491" spans="1:8" x14ac:dyDescent="0.45">
      <c r="A5491" t="s">
        <v>1211</v>
      </c>
      <c r="B5491" t="s">
        <v>5631</v>
      </c>
      <c r="C5491" t="s">
        <v>5844</v>
      </c>
      <c r="D5491" t="s">
        <v>34</v>
      </c>
      <c r="E5491">
        <v>1</v>
      </c>
      <c r="F5491">
        <v>4</v>
      </c>
      <c r="G5491" t="s">
        <v>10</v>
      </c>
      <c r="H5491">
        <v>1</v>
      </c>
    </row>
    <row r="5492" spans="1:8" x14ac:dyDescent="0.45">
      <c r="A5492" t="s">
        <v>1211</v>
      </c>
      <c r="B5492" t="s">
        <v>5631</v>
      </c>
      <c r="C5492" t="s">
        <v>5844</v>
      </c>
      <c r="D5492" t="s">
        <v>34</v>
      </c>
      <c r="E5492">
        <v>1</v>
      </c>
      <c r="F5492">
        <v>4</v>
      </c>
      <c r="G5492" t="s">
        <v>14</v>
      </c>
      <c r="H5492">
        <v>1</v>
      </c>
    </row>
    <row r="5493" spans="1:8" x14ac:dyDescent="0.45">
      <c r="A5493" t="s">
        <v>1211</v>
      </c>
      <c r="B5493" t="s">
        <v>5631</v>
      </c>
      <c r="C5493" t="s">
        <v>5844</v>
      </c>
      <c r="D5493" t="s">
        <v>34</v>
      </c>
      <c r="E5493">
        <v>1</v>
      </c>
      <c r="F5493">
        <v>4</v>
      </c>
      <c r="G5493" t="s">
        <v>16</v>
      </c>
      <c r="H5493">
        <v>1</v>
      </c>
    </row>
    <row r="5494" spans="1:8" x14ac:dyDescent="0.45">
      <c r="A5494" t="s">
        <v>5545</v>
      </c>
      <c r="B5494" t="s">
        <v>5627</v>
      </c>
      <c r="C5494" t="s">
        <v>5840</v>
      </c>
      <c r="D5494" t="s">
        <v>40</v>
      </c>
      <c r="E5494">
        <v>1</v>
      </c>
      <c r="F5494">
        <v>3</v>
      </c>
      <c r="G5494" t="s">
        <v>8</v>
      </c>
      <c r="H5494">
        <v>1</v>
      </c>
    </row>
    <row r="5495" spans="1:8" x14ac:dyDescent="0.45">
      <c r="A5495" t="s">
        <v>5545</v>
      </c>
      <c r="B5495" t="s">
        <v>5627</v>
      </c>
      <c r="C5495" t="s">
        <v>5840</v>
      </c>
      <c r="D5495" t="s">
        <v>40</v>
      </c>
      <c r="E5495">
        <v>1</v>
      </c>
      <c r="F5495">
        <v>3</v>
      </c>
      <c r="G5495" t="s">
        <v>10</v>
      </c>
      <c r="H5495">
        <v>1</v>
      </c>
    </row>
    <row r="5496" spans="1:8" x14ac:dyDescent="0.45">
      <c r="A5496" t="s">
        <v>5545</v>
      </c>
      <c r="B5496" t="s">
        <v>5627</v>
      </c>
      <c r="C5496" t="s">
        <v>5840</v>
      </c>
      <c r="D5496" t="s">
        <v>40</v>
      </c>
      <c r="E5496">
        <v>1</v>
      </c>
      <c r="F5496">
        <v>3</v>
      </c>
      <c r="G5496" t="s">
        <v>16</v>
      </c>
      <c r="H5496">
        <v>1</v>
      </c>
    </row>
    <row r="5497" spans="1:8" x14ac:dyDescent="0.45">
      <c r="A5497" t="s">
        <v>4451</v>
      </c>
      <c r="B5497" t="s">
        <v>5744</v>
      </c>
      <c r="C5497" t="s">
        <v>5957</v>
      </c>
      <c r="D5497" t="s">
        <v>40</v>
      </c>
      <c r="E5497">
        <v>1</v>
      </c>
      <c r="F5497">
        <v>4</v>
      </c>
      <c r="G5497" t="s">
        <v>8</v>
      </c>
      <c r="H5497">
        <v>1</v>
      </c>
    </row>
    <row r="5498" spans="1:8" x14ac:dyDescent="0.45">
      <c r="A5498" t="s">
        <v>4451</v>
      </c>
      <c r="B5498" t="s">
        <v>5744</v>
      </c>
      <c r="C5498" t="s">
        <v>5957</v>
      </c>
      <c r="D5498" t="s">
        <v>40</v>
      </c>
      <c r="E5498">
        <v>1</v>
      </c>
      <c r="F5498">
        <v>4</v>
      </c>
      <c r="G5498" t="s">
        <v>14</v>
      </c>
      <c r="H5498">
        <v>1</v>
      </c>
    </row>
    <row r="5499" spans="1:8" x14ac:dyDescent="0.45">
      <c r="A5499" t="s">
        <v>4451</v>
      </c>
      <c r="B5499" t="s">
        <v>5744</v>
      </c>
      <c r="C5499" t="s">
        <v>5957</v>
      </c>
      <c r="D5499" t="s">
        <v>40</v>
      </c>
      <c r="E5499">
        <v>1</v>
      </c>
      <c r="F5499">
        <v>4</v>
      </c>
      <c r="G5499" t="s">
        <v>16</v>
      </c>
      <c r="H5499">
        <v>1</v>
      </c>
    </row>
    <row r="5500" spans="1:8" x14ac:dyDescent="0.45">
      <c r="A5500" t="s">
        <v>4451</v>
      </c>
      <c r="B5500" t="s">
        <v>5744</v>
      </c>
      <c r="C5500" t="s">
        <v>5957</v>
      </c>
      <c r="D5500" t="s">
        <v>40</v>
      </c>
      <c r="E5500">
        <v>1</v>
      </c>
      <c r="F5500">
        <v>4</v>
      </c>
      <c r="G5500" t="s">
        <v>9</v>
      </c>
      <c r="H5500">
        <v>1</v>
      </c>
    </row>
    <row r="5501" spans="1:8" x14ac:dyDescent="0.45">
      <c r="A5501" t="s">
        <v>213</v>
      </c>
      <c r="B5501" t="s">
        <v>5651</v>
      </c>
      <c r="C5501" t="s">
        <v>5864</v>
      </c>
      <c r="D5501" t="s">
        <v>40</v>
      </c>
      <c r="E5501">
        <v>1</v>
      </c>
      <c r="F5501">
        <v>3</v>
      </c>
      <c r="G5501" t="s">
        <v>10</v>
      </c>
      <c r="H5501">
        <v>1</v>
      </c>
    </row>
    <row r="5502" spans="1:8" x14ac:dyDescent="0.45">
      <c r="A5502" t="s">
        <v>213</v>
      </c>
      <c r="B5502" t="s">
        <v>5651</v>
      </c>
      <c r="C5502" t="s">
        <v>5864</v>
      </c>
      <c r="D5502" t="s">
        <v>40</v>
      </c>
      <c r="E5502">
        <v>1</v>
      </c>
      <c r="F5502">
        <v>3</v>
      </c>
      <c r="G5502" t="s">
        <v>8</v>
      </c>
      <c r="H5502">
        <v>1</v>
      </c>
    </row>
    <row r="5503" spans="1:8" x14ac:dyDescent="0.45">
      <c r="A5503" t="s">
        <v>213</v>
      </c>
      <c r="B5503" t="s">
        <v>5651</v>
      </c>
      <c r="C5503" t="s">
        <v>5864</v>
      </c>
      <c r="D5503" t="s">
        <v>40</v>
      </c>
      <c r="E5503">
        <v>1</v>
      </c>
      <c r="F5503">
        <v>3</v>
      </c>
      <c r="G5503" t="s">
        <v>9</v>
      </c>
      <c r="H5503">
        <v>1</v>
      </c>
    </row>
    <row r="5504" spans="1:8" x14ac:dyDescent="0.45">
      <c r="A5504" t="s">
        <v>1547</v>
      </c>
      <c r="B5504" t="s">
        <v>5692</v>
      </c>
      <c r="C5504" t="s">
        <v>5905</v>
      </c>
      <c r="D5504" t="s">
        <v>34</v>
      </c>
      <c r="E5504">
        <v>1</v>
      </c>
      <c r="F5504">
        <v>1</v>
      </c>
      <c r="G5504" t="s">
        <v>10</v>
      </c>
      <c r="H5504">
        <v>1</v>
      </c>
    </row>
    <row r="5505" spans="1:8" x14ac:dyDescent="0.45">
      <c r="A5505" t="s">
        <v>3165</v>
      </c>
      <c r="B5505" t="s">
        <v>5637</v>
      </c>
      <c r="C5505" t="s">
        <v>5850</v>
      </c>
      <c r="D5505" t="s">
        <v>40</v>
      </c>
      <c r="E5505">
        <v>1</v>
      </c>
      <c r="F5505">
        <v>2</v>
      </c>
      <c r="G5505" t="s">
        <v>10</v>
      </c>
      <c r="H5505">
        <v>1</v>
      </c>
    </row>
    <row r="5506" spans="1:8" x14ac:dyDescent="0.45">
      <c r="A5506" t="s">
        <v>3165</v>
      </c>
      <c r="B5506" t="s">
        <v>5637</v>
      </c>
      <c r="C5506" t="s">
        <v>5850</v>
      </c>
      <c r="D5506" t="s">
        <v>40</v>
      </c>
      <c r="E5506">
        <v>1</v>
      </c>
      <c r="F5506">
        <v>2</v>
      </c>
      <c r="G5506" t="s">
        <v>8</v>
      </c>
      <c r="H5506">
        <v>1</v>
      </c>
    </row>
    <row r="5507" spans="1:8" x14ac:dyDescent="0.45">
      <c r="A5507" t="s">
        <v>5465</v>
      </c>
      <c r="B5507" t="s">
        <v>5772</v>
      </c>
      <c r="C5507" t="s">
        <v>5985</v>
      </c>
      <c r="D5507" t="s">
        <v>40</v>
      </c>
      <c r="E5507">
        <v>1</v>
      </c>
      <c r="F5507">
        <v>2</v>
      </c>
      <c r="G5507" t="s">
        <v>9</v>
      </c>
      <c r="H5507">
        <v>1</v>
      </c>
    </row>
    <row r="5508" spans="1:8" x14ac:dyDescent="0.45">
      <c r="A5508" t="s">
        <v>5465</v>
      </c>
      <c r="B5508" t="s">
        <v>5772</v>
      </c>
      <c r="C5508" t="s">
        <v>5985</v>
      </c>
      <c r="D5508" t="s">
        <v>40</v>
      </c>
      <c r="E5508">
        <v>1</v>
      </c>
      <c r="F5508">
        <v>2</v>
      </c>
      <c r="G5508" t="s">
        <v>14</v>
      </c>
      <c r="H5508">
        <v>1</v>
      </c>
    </row>
    <row r="5509" spans="1:8" x14ac:dyDescent="0.45">
      <c r="A5509" t="s">
        <v>1296</v>
      </c>
      <c r="B5509" t="s">
        <v>5631</v>
      </c>
      <c r="C5509" t="s">
        <v>5844</v>
      </c>
      <c r="D5509" t="s">
        <v>40</v>
      </c>
      <c r="E5509">
        <v>1</v>
      </c>
      <c r="F5509">
        <v>2</v>
      </c>
      <c r="G5509" t="s">
        <v>8</v>
      </c>
      <c r="H5509">
        <v>1</v>
      </c>
    </row>
    <row r="5510" spans="1:8" x14ac:dyDescent="0.45">
      <c r="A5510" t="s">
        <v>1296</v>
      </c>
      <c r="B5510" t="s">
        <v>5631</v>
      </c>
      <c r="C5510" t="s">
        <v>5844</v>
      </c>
      <c r="D5510" t="s">
        <v>40</v>
      </c>
      <c r="E5510">
        <v>1</v>
      </c>
      <c r="F5510">
        <v>2</v>
      </c>
      <c r="G5510" t="s">
        <v>10</v>
      </c>
      <c r="H5510">
        <v>1</v>
      </c>
    </row>
    <row r="5511" spans="1:8" x14ac:dyDescent="0.45">
      <c r="A5511" t="s">
        <v>5437</v>
      </c>
      <c r="B5511" t="s">
        <v>5651</v>
      </c>
      <c r="C5511" t="s">
        <v>5864</v>
      </c>
      <c r="D5511" t="s">
        <v>40</v>
      </c>
      <c r="E5511">
        <v>1</v>
      </c>
      <c r="F5511">
        <v>1</v>
      </c>
      <c r="G5511" t="s">
        <v>9</v>
      </c>
      <c r="H5511">
        <v>1</v>
      </c>
    </row>
    <row r="5512" spans="1:8" x14ac:dyDescent="0.45">
      <c r="A5512" t="s">
        <v>536</v>
      </c>
      <c r="B5512" t="s">
        <v>5651</v>
      </c>
      <c r="C5512" t="s">
        <v>5864</v>
      </c>
      <c r="D5512" t="s">
        <v>34</v>
      </c>
      <c r="E5512">
        <v>1</v>
      </c>
      <c r="F5512">
        <v>3</v>
      </c>
      <c r="G5512" t="s">
        <v>16</v>
      </c>
      <c r="H5512">
        <v>1</v>
      </c>
    </row>
    <row r="5513" spans="1:8" x14ac:dyDescent="0.45">
      <c r="A5513" t="s">
        <v>536</v>
      </c>
      <c r="B5513" t="s">
        <v>5651</v>
      </c>
      <c r="C5513" t="s">
        <v>5864</v>
      </c>
      <c r="D5513" t="s">
        <v>34</v>
      </c>
      <c r="E5513">
        <v>1</v>
      </c>
      <c r="F5513">
        <v>3</v>
      </c>
      <c r="G5513" t="s">
        <v>10</v>
      </c>
      <c r="H5513">
        <v>1</v>
      </c>
    </row>
    <row r="5514" spans="1:8" x14ac:dyDescent="0.45">
      <c r="A5514" t="s">
        <v>2218</v>
      </c>
      <c r="B5514" t="s">
        <v>5623</v>
      </c>
      <c r="C5514" t="s">
        <v>5836</v>
      </c>
      <c r="D5514" t="s">
        <v>34</v>
      </c>
      <c r="E5514">
        <v>1</v>
      </c>
      <c r="F5514">
        <v>4</v>
      </c>
      <c r="G5514" t="s">
        <v>9</v>
      </c>
      <c r="H5514">
        <v>1</v>
      </c>
    </row>
    <row r="5515" spans="1:8" x14ac:dyDescent="0.45">
      <c r="A5515" t="s">
        <v>2218</v>
      </c>
      <c r="B5515" t="s">
        <v>5623</v>
      </c>
      <c r="C5515" t="s">
        <v>5836</v>
      </c>
      <c r="D5515" t="s">
        <v>34</v>
      </c>
      <c r="E5515">
        <v>1</v>
      </c>
      <c r="F5515">
        <v>4</v>
      </c>
      <c r="G5515" t="s">
        <v>8</v>
      </c>
      <c r="H5515">
        <v>1</v>
      </c>
    </row>
    <row r="5516" spans="1:8" x14ac:dyDescent="0.45">
      <c r="A5516" t="s">
        <v>2218</v>
      </c>
      <c r="B5516" t="s">
        <v>5623</v>
      </c>
      <c r="C5516" t="s">
        <v>5836</v>
      </c>
      <c r="D5516" t="s">
        <v>34</v>
      </c>
      <c r="E5516">
        <v>1</v>
      </c>
      <c r="F5516">
        <v>4</v>
      </c>
      <c r="G5516" t="s">
        <v>10</v>
      </c>
      <c r="H5516">
        <v>1</v>
      </c>
    </row>
    <row r="5517" spans="1:8" x14ac:dyDescent="0.45">
      <c r="A5517" t="s">
        <v>2329</v>
      </c>
      <c r="B5517" t="s">
        <v>5644</v>
      </c>
      <c r="C5517" t="s">
        <v>5857</v>
      </c>
      <c r="D5517" t="s">
        <v>40</v>
      </c>
      <c r="E5517">
        <v>1</v>
      </c>
      <c r="F5517">
        <v>3</v>
      </c>
      <c r="G5517" t="s">
        <v>9</v>
      </c>
      <c r="H5517">
        <v>1</v>
      </c>
    </row>
    <row r="5518" spans="1:8" x14ac:dyDescent="0.45">
      <c r="A5518" t="s">
        <v>2329</v>
      </c>
      <c r="B5518" t="s">
        <v>5644</v>
      </c>
      <c r="C5518" t="s">
        <v>5857</v>
      </c>
      <c r="D5518" t="s">
        <v>40</v>
      </c>
      <c r="E5518">
        <v>1</v>
      </c>
      <c r="F5518">
        <v>3</v>
      </c>
      <c r="G5518" t="s">
        <v>10</v>
      </c>
      <c r="H5518">
        <v>1</v>
      </c>
    </row>
    <row r="5519" spans="1:8" x14ac:dyDescent="0.45">
      <c r="A5519" t="s">
        <v>859</v>
      </c>
      <c r="B5519" t="s">
        <v>5670</v>
      </c>
      <c r="C5519" t="s">
        <v>5883</v>
      </c>
      <c r="D5519" t="s">
        <v>34</v>
      </c>
      <c r="E5519">
        <v>1</v>
      </c>
      <c r="F5519">
        <v>2</v>
      </c>
      <c r="G5519" t="s">
        <v>10</v>
      </c>
      <c r="H5519">
        <v>1</v>
      </c>
    </row>
    <row r="5520" spans="1:8" x14ac:dyDescent="0.45">
      <c r="A5520" t="s">
        <v>859</v>
      </c>
      <c r="B5520" t="s">
        <v>5670</v>
      </c>
      <c r="C5520" t="s">
        <v>5883</v>
      </c>
      <c r="D5520" t="s">
        <v>34</v>
      </c>
      <c r="E5520">
        <v>1</v>
      </c>
      <c r="F5520">
        <v>2</v>
      </c>
      <c r="G5520" t="s">
        <v>16</v>
      </c>
      <c r="H5520">
        <v>1</v>
      </c>
    </row>
    <row r="5521" spans="1:8" x14ac:dyDescent="0.45">
      <c r="A5521" t="s">
        <v>3794</v>
      </c>
      <c r="B5521" t="s">
        <v>5641</v>
      </c>
      <c r="C5521" t="s">
        <v>5854</v>
      </c>
      <c r="D5521" t="s">
        <v>40</v>
      </c>
      <c r="E5521">
        <v>1</v>
      </c>
      <c r="F5521">
        <v>3</v>
      </c>
      <c r="G5521" t="s">
        <v>14</v>
      </c>
      <c r="H5521">
        <v>1</v>
      </c>
    </row>
    <row r="5522" spans="1:8" x14ac:dyDescent="0.45">
      <c r="A5522" t="s">
        <v>3794</v>
      </c>
      <c r="B5522" t="s">
        <v>5641</v>
      </c>
      <c r="C5522" t="s">
        <v>5854</v>
      </c>
      <c r="D5522" t="s">
        <v>40</v>
      </c>
      <c r="E5522">
        <v>1</v>
      </c>
      <c r="F5522">
        <v>3</v>
      </c>
      <c r="G5522" t="s">
        <v>16</v>
      </c>
      <c r="H5522">
        <v>1</v>
      </c>
    </row>
    <row r="5523" spans="1:8" x14ac:dyDescent="0.45">
      <c r="A5523" t="s">
        <v>637</v>
      </c>
      <c r="B5523" t="s">
        <v>5632</v>
      </c>
      <c r="C5523" t="s">
        <v>5845</v>
      </c>
      <c r="D5523" t="s">
        <v>40</v>
      </c>
      <c r="E5523">
        <v>1</v>
      </c>
      <c r="F5523">
        <v>2</v>
      </c>
      <c r="G5523" t="s">
        <v>14</v>
      </c>
      <c r="H5523">
        <v>1</v>
      </c>
    </row>
    <row r="5524" spans="1:8" x14ac:dyDescent="0.45">
      <c r="A5524" t="s">
        <v>637</v>
      </c>
      <c r="B5524" t="s">
        <v>5632</v>
      </c>
      <c r="C5524" t="s">
        <v>5845</v>
      </c>
      <c r="D5524" t="s">
        <v>40</v>
      </c>
      <c r="E5524">
        <v>1</v>
      </c>
      <c r="F5524">
        <v>2</v>
      </c>
      <c r="G5524" t="s">
        <v>8</v>
      </c>
      <c r="H5524">
        <v>1</v>
      </c>
    </row>
    <row r="5525" spans="1:8" x14ac:dyDescent="0.45">
      <c r="A5525" t="s">
        <v>2354</v>
      </c>
      <c r="B5525" t="s">
        <v>5640</v>
      </c>
      <c r="C5525" t="s">
        <v>5853</v>
      </c>
      <c r="D5525" t="s">
        <v>34</v>
      </c>
      <c r="E5525">
        <v>1</v>
      </c>
      <c r="F5525">
        <v>2</v>
      </c>
      <c r="G5525" t="s">
        <v>8</v>
      </c>
      <c r="H5525">
        <v>1</v>
      </c>
    </row>
    <row r="5526" spans="1:8" x14ac:dyDescent="0.45">
      <c r="A5526" t="s">
        <v>2354</v>
      </c>
      <c r="B5526" t="s">
        <v>5640</v>
      </c>
      <c r="C5526" t="s">
        <v>5853</v>
      </c>
      <c r="D5526" t="s">
        <v>34</v>
      </c>
      <c r="E5526">
        <v>1</v>
      </c>
      <c r="F5526">
        <v>2</v>
      </c>
      <c r="G5526" t="s">
        <v>14</v>
      </c>
      <c r="H5526">
        <v>1</v>
      </c>
    </row>
    <row r="5527" spans="1:8" x14ac:dyDescent="0.45">
      <c r="A5527" t="s">
        <v>2044</v>
      </c>
      <c r="B5527" t="s">
        <v>5761</v>
      </c>
      <c r="C5527" t="s">
        <v>5974</v>
      </c>
      <c r="D5527" t="s">
        <v>34</v>
      </c>
      <c r="E5527">
        <v>1</v>
      </c>
      <c r="F5527">
        <v>3</v>
      </c>
      <c r="G5527" t="s">
        <v>10</v>
      </c>
      <c r="H5527">
        <v>1</v>
      </c>
    </row>
    <row r="5528" spans="1:8" x14ac:dyDescent="0.45">
      <c r="A5528" t="s">
        <v>2044</v>
      </c>
      <c r="B5528" t="s">
        <v>5761</v>
      </c>
      <c r="C5528" t="s">
        <v>5974</v>
      </c>
      <c r="D5528" t="s">
        <v>34</v>
      </c>
      <c r="E5528">
        <v>1</v>
      </c>
      <c r="F5528">
        <v>3</v>
      </c>
      <c r="G5528" t="s">
        <v>8</v>
      </c>
      <c r="H5528">
        <v>1</v>
      </c>
    </row>
    <row r="5529" spans="1:8" x14ac:dyDescent="0.45">
      <c r="A5529" t="s">
        <v>2044</v>
      </c>
      <c r="B5529" t="s">
        <v>5761</v>
      </c>
      <c r="C5529" t="s">
        <v>5974</v>
      </c>
      <c r="D5529" t="s">
        <v>34</v>
      </c>
      <c r="E5529">
        <v>1</v>
      </c>
      <c r="F5529">
        <v>3</v>
      </c>
      <c r="G5529" t="s">
        <v>9</v>
      </c>
      <c r="H5529">
        <v>1</v>
      </c>
    </row>
    <row r="5530" spans="1:8" x14ac:dyDescent="0.45">
      <c r="A5530" t="s">
        <v>595</v>
      </c>
      <c r="B5530" t="s">
        <v>5697</v>
      </c>
      <c r="C5530" t="s">
        <v>5910</v>
      </c>
      <c r="D5530" t="s">
        <v>40</v>
      </c>
      <c r="E5530">
        <v>1</v>
      </c>
      <c r="F5530">
        <v>4</v>
      </c>
      <c r="G5530" t="s">
        <v>9</v>
      </c>
      <c r="H5530">
        <v>1</v>
      </c>
    </row>
    <row r="5531" spans="1:8" x14ac:dyDescent="0.45">
      <c r="A5531" t="s">
        <v>595</v>
      </c>
      <c r="B5531" t="s">
        <v>5697</v>
      </c>
      <c r="C5531" t="s">
        <v>5910</v>
      </c>
      <c r="D5531" t="s">
        <v>40</v>
      </c>
      <c r="E5531">
        <v>1</v>
      </c>
      <c r="F5531">
        <v>4</v>
      </c>
      <c r="G5531" t="s">
        <v>8</v>
      </c>
      <c r="H5531">
        <v>1</v>
      </c>
    </row>
    <row r="5532" spans="1:8" x14ac:dyDescent="0.45">
      <c r="A5532" t="s">
        <v>595</v>
      </c>
      <c r="B5532" t="s">
        <v>5697</v>
      </c>
      <c r="C5532" t="s">
        <v>5910</v>
      </c>
      <c r="D5532" t="s">
        <v>40</v>
      </c>
      <c r="E5532">
        <v>1</v>
      </c>
      <c r="F5532">
        <v>4</v>
      </c>
      <c r="G5532" t="s">
        <v>14</v>
      </c>
      <c r="H5532">
        <v>1</v>
      </c>
    </row>
    <row r="5533" spans="1:8" x14ac:dyDescent="0.45">
      <c r="A5533" t="s">
        <v>595</v>
      </c>
      <c r="B5533" t="s">
        <v>5697</v>
      </c>
      <c r="C5533" t="s">
        <v>5910</v>
      </c>
      <c r="D5533" t="s">
        <v>40</v>
      </c>
      <c r="E5533">
        <v>1</v>
      </c>
      <c r="F5533">
        <v>4</v>
      </c>
      <c r="G5533" t="s">
        <v>10</v>
      </c>
      <c r="H5533">
        <v>1</v>
      </c>
    </row>
    <row r="5534" spans="1:8" x14ac:dyDescent="0.45">
      <c r="A5534" t="s">
        <v>4533</v>
      </c>
      <c r="B5534" t="s">
        <v>5637</v>
      </c>
      <c r="C5534" t="s">
        <v>5850</v>
      </c>
      <c r="D5534" t="s">
        <v>34</v>
      </c>
      <c r="E5534">
        <v>1</v>
      </c>
      <c r="F5534">
        <v>3</v>
      </c>
      <c r="G5534" t="s">
        <v>8</v>
      </c>
      <c r="H5534">
        <v>1</v>
      </c>
    </row>
    <row r="5535" spans="1:8" x14ac:dyDescent="0.45">
      <c r="A5535" t="s">
        <v>4533</v>
      </c>
      <c r="B5535" t="s">
        <v>5637</v>
      </c>
      <c r="C5535" t="s">
        <v>5850</v>
      </c>
      <c r="D5535" t="s">
        <v>34</v>
      </c>
      <c r="E5535">
        <v>1</v>
      </c>
      <c r="F5535">
        <v>3</v>
      </c>
      <c r="G5535" t="s">
        <v>10</v>
      </c>
      <c r="H5535">
        <v>1</v>
      </c>
    </row>
    <row r="5536" spans="1:8" x14ac:dyDescent="0.45">
      <c r="A5536" t="s">
        <v>4533</v>
      </c>
      <c r="B5536" t="s">
        <v>5637</v>
      </c>
      <c r="C5536" t="s">
        <v>5850</v>
      </c>
      <c r="D5536" t="s">
        <v>34</v>
      </c>
      <c r="E5536">
        <v>1</v>
      </c>
      <c r="F5536">
        <v>3</v>
      </c>
      <c r="G5536" t="s">
        <v>14</v>
      </c>
      <c r="H5536">
        <v>1</v>
      </c>
    </row>
    <row r="5537" spans="1:8" x14ac:dyDescent="0.45">
      <c r="A5537" t="s">
        <v>4113</v>
      </c>
      <c r="B5537" t="s">
        <v>5644</v>
      </c>
      <c r="C5537" t="s">
        <v>5857</v>
      </c>
      <c r="D5537" t="s">
        <v>34</v>
      </c>
      <c r="E5537">
        <v>1</v>
      </c>
      <c r="F5537">
        <v>2</v>
      </c>
      <c r="G5537" t="s">
        <v>8</v>
      </c>
      <c r="H5537">
        <v>1</v>
      </c>
    </row>
    <row r="5538" spans="1:8" x14ac:dyDescent="0.45">
      <c r="A5538" t="s">
        <v>4113</v>
      </c>
      <c r="B5538" t="s">
        <v>5644</v>
      </c>
      <c r="C5538" t="s">
        <v>5857</v>
      </c>
      <c r="D5538" t="s">
        <v>34</v>
      </c>
      <c r="E5538">
        <v>1</v>
      </c>
      <c r="F5538">
        <v>2</v>
      </c>
      <c r="G5538" t="s">
        <v>9</v>
      </c>
      <c r="H5538">
        <v>1</v>
      </c>
    </row>
    <row r="5539" spans="1:8" x14ac:dyDescent="0.45">
      <c r="A5539" t="s">
        <v>272</v>
      </c>
      <c r="B5539" t="s">
        <v>5644</v>
      </c>
      <c r="C5539" t="s">
        <v>5857</v>
      </c>
      <c r="D5539" t="s">
        <v>34</v>
      </c>
      <c r="E5539">
        <v>1</v>
      </c>
      <c r="F5539">
        <v>3</v>
      </c>
      <c r="G5539" t="s">
        <v>9</v>
      </c>
      <c r="H5539">
        <v>1</v>
      </c>
    </row>
    <row r="5540" spans="1:8" x14ac:dyDescent="0.45">
      <c r="A5540" t="s">
        <v>272</v>
      </c>
      <c r="B5540" t="s">
        <v>5644</v>
      </c>
      <c r="C5540" t="s">
        <v>5857</v>
      </c>
      <c r="D5540" t="s">
        <v>34</v>
      </c>
      <c r="E5540">
        <v>1</v>
      </c>
      <c r="F5540">
        <v>3</v>
      </c>
      <c r="G5540" t="s">
        <v>8</v>
      </c>
      <c r="H5540">
        <v>1</v>
      </c>
    </row>
    <row r="5541" spans="1:8" x14ac:dyDescent="0.45">
      <c r="A5541" t="s">
        <v>272</v>
      </c>
      <c r="B5541" t="s">
        <v>5644</v>
      </c>
      <c r="C5541" t="s">
        <v>5857</v>
      </c>
      <c r="D5541" t="s">
        <v>34</v>
      </c>
      <c r="E5541">
        <v>1</v>
      </c>
      <c r="F5541">
        <v>3</v>
      </c>
      <c r="G5541" t="s">
        <v>10</v>
      </c>
      <c r="H5541">
        <v>1</v>
      </c>
    </row>
    <row r="5542" spans="1:8" x14ac:dyDescent="0.45">
      <c r="A5542" t="s">
        <v>3545</v>
      </c>
      <c r="B5542" t="s">
        <v>5631</v>
      </c>
      <c r="C5542" t="s">
        <v>5844</v>
      </c>
      <c r="D5542" t="s">
        <v>34</v>
      </c>
      <c r="E5542">
        <v>1</v>
      </c>
      <c r="F5542">
        <v>1</v>
      </c>
      <c r="G5542" t="s">
        <v>9</v>
      </c>
      <c r="H5542">
        <v>1</v>
      </c>
    </row>
    <row r="5543" spans="1:8" x14ac:dyDescent="0.45">
      <c r="A5543" t="s">
        <v>1276</v>
      </c>
      <c r="B5543" t="s">
        <v>5627</v>
      </c>
      <c r="C5543" t="s">
        <v>5840</v>
      </c>
      <c r="D5543" t="s">
        <v>34</v>
      </c>
      <c r="E5543">
        <v>1</v>
      </c>
      <c r="F5543">
        <v>4</v>
      </c>
      <c r="G5543" t="s">
        <v>9</v>
      </c>
      <c r="H5543">
        <v>1</v>
      </c>
    </row>
    <row r="5544" spans="1:8" x14ac:dyDescent="0.45">
      <c r="A5544" t="s">
        <v>1276</v>
      </c>
      <c r="B5544" t="s">
        <v>5627</v>
      </c>
      <c r="C5544" t="s">
        <v>5840</v>
      </c>
      <c r="D5544" t="s">
        <v>34</v>
      </c>
      <c r="E5544">
        <v>1</v>
      </c>
      <c r="F5544">
        <v>4</v>
      </c>
      <c r="G5544" t="s">
        <v>8</v>
      </c>
      <c r="H5544">
        <v>1</v>
      </c>
    </row>
    <row r="5545" spans="1:8" x14ac:dyDescent="0.45">
      <c r="A5545" t="s">
        <v>1276</v>
      </c>
      <c r="B5545" t="s">
        <v>5627</v>
      </c>
      <c r="C5545" t="s">
        <v>5840</v>
      </c>
      <c r="D5545" t="s">
        <v>34</v>
      </c>
      <c r="E5545">
        <v>1</v>
      </c>
      <c r="F5545">
        <v>4</v>
      </c>
      <c r="G5545" t="s">
        <v>10</v>
      </c>
      <c r="H5545">
        <v>1</v>
      </c>
    </row>
    <row r="5546" spans="1:8" x14ac:dyDescent="0.45">
      <c r="A5546" t="s">
        <v>1276</v>
      </c>
      <c r="B5546" t="s">
        <v>5627</v>
      </c>
      <c r="C5546" t="s">
        <v>5840</v>
      </c>
      <c r="D5546" t="s">
        <v>34</v>
      </c>
      <c r="E5546">
        <v>1</v>
      </c>
      <c r="F5546">
        <v>4</v>
      </c>
      <c r="G5546" t="s">
        <v>14</v>
      </c>
      <c r="H5546">
        <v>1</v>
      </c>
    </row>
    <row r="5547" spans="1:8" x14ac:dyDescent="0.45">
      <c r="A5547" t="s">
        <v>2591</v>
      </c>
      <c r="B5547" t="s">
        <v>5631</v>
      </c>
      <c r="C5547" t="s">
        <v>5844</v>
      </c>
      <c r="D5547" t="s">
        <v>34</v>
      </c>
      <c r="E5547">
        <v>1</v>
      </c>
      <c r="F5547">
        <v>1</v>
      </c>
      <c r="G5547" t="s">
        <v>9</v>
      </c>
      <c r="H5547">
        <v>1</v>
      </c>
    </row>
    <row r="5548" spans="1:8" x14ac:dyDescent="0.45">
      <c r="A5548" t="s">
        <v>3908</v>
      </c>
      <c r="B5548" t="s">
        <v>5639</v>
      </c>
      <c r="C5548" t="s">
        <v>5852</v>
      </c>
      <c r="D5548" t="s">
        <v>40</v>
      </c>
      <c r="E5548">
        <v>1</v>
      </c>
      <c r="F5548">
        <v>1</v>
      </c>
      <c r="G5548" t="s">
        <v>10</v>
      </c>
      <c r="H5548">
        <v>1</v>
      </c>
    </row>
    <row r="5549" spans="1:8" x14ac:dyDescent="0.45">
      <c r="A5549" t="s">
        <v>3423</v>
      </c>
      <c r="B5549" t="s">
        <v>5631</v>
      </c>
      <c r="C5549" t="s">
        <v>5844</v>
      </c>
      <c r="D5549" t="s">
        <v>40</v>
      </c>
      <c r="E5549">
        <v>1</v>
      </c>
      <c r="F5549">
        <v>3</v>
      </c>
      <c r="G5549" t="s">
        <v>8</v>
      </c>
      <c r="H5549">
        <v>1</v>
      </c>
    </row>
    <row r="5550" spans="1:8" x14ac:dyDescent="0.45">
      <c r="A5550" t="s">
        <v>3423</v>
      </c>
      <c r="B5550" t="s">
        <v>5631</v>
      </c>
      <c r="C5550" t="s">
        <v>5844</v>
      </c>
      <c r="D5550" t="s">
        <v>40</v>
      </c>
      <c r="E5550">
        <v>1</v>
      </c>
      <c r="F5550">
        <v>3</v>
      </c>
      <c r="G5550" t="s">
        <v>10</v>
      </c>
      <c r="H5550">
        <v>1</v>
      </c>
    </row>
    <row r="5551" spans="1:8" x14ac:dyDescent="0.45">
      <c r="A5551" t="s">
        <v>3423</v>
      </c>
      <c r="B5551" t="s">
        <v>5631</v>
      </c>
      <c r="C5551" t="s">
        <v>5844</v>
      </c>
      <c r="D5551" t="s">
        <v>40</v>
      </c>
      <c r="E5551">
        <v>1</v>
      </c>
      <c r="F5551">
        <v>3</v>
      </c>
      <c r="G5551" t="s">
        <v>16</v>
      </c>
      <c r="H5551">
        <v>1</v>
      </c>
    </row>
    <row r="5552" spans="1:8" x14ac:dyDescent="0.45">
      <c r="A5552" t="s">
        <v>4468</v>
      </c>
      <c r="B5552" t="s">
        <v>5644</v>
      </c>
      <c r="C5552" t="s">
        <v>5857</v>
      </c>
      <c r="D5552" t="s">
        <v>34</v>
      </c>
      <c r="E5552">
        <v>1</v>
      </c>
      <c r="F5552">
        <v>2</v>
      </c>
      <c r="G5552" t="s">
        <v>16</v>
      </c>
      <c r="H5552">
        <v>1</v>
      </c>
    </row>
    <row r="5553" spans="1:8" x14ac:dyDescent="0.45">
      <c r="A5553" t="s">
        <v>4468</v>
      </c>
      <c r="B5553" t="s">
        <v>5644</v>
      </c>
      <c r="C5553" t="s">
        <v>5857</v>
      </c>
      <c r="D5553" t="s">
        <v>34</v>
      </c>
      <c r="E5553">
        <v>1</v>
      </c>
      <c r="F5553">
        <v>2</v>
      </c>
      <c r="G5553" t="s">
        <v>10</v>
      </c>
      <c r="H5553">
        <v>1</v>
      </c>
    </row>
    <row r="5554" spans="1:8" x14ac:dyDescent="0.45">
      <c r="A5554" t="s">
        <v>3029</v>
      </c>
      <c r="B5554" t="s">
        <v>5644</v>
      </c>
      <c r="C5554" t="s">
        <v>5857</v>
      </c>
      <c r="D5554" t="s">
        <v>40</v>
      </c>
      <c r="E5554">
        <v>1</v>
      </c>
      <c r="F5554">
        <v>2</v>
      </c>
      <c r="G5554" t="s">
        <v>10</v>
      </c>
      <c r="H5554">
        <v>1</v>
      </c>
    </row>
    <row r="5555" spans="1:8" x14ac:dyDescent="0.45">
      <c r="A5555" t="s">
        <v>3029</v>
      </c>
      <c r="B5555" t="s">
        <v>5644</v>
      </c>
      <c r="C5555" t="s">
        <v>5857</v>
      </c>
      <c r="D5555" t="s">
        <v>40</v>
      </c>
      <c r="E5555">
        <v>1</v>
      </c>
      <c r="F5555">
        <v>2</v>
      </c>
      <c r="G5555" t="s">
        <v>8</v>
      </c>
      <c r="H5555">
        <v>1</v>
      </c>
    </row>
    <row r="5556" spans="1:8" x14ac:dyDescent="0.45">
      <c r="A5556" t="s">
        <v>1558</v>
      </c>
      <c r="B5556" t="s">
        <v>5623</v>
      </c>
      <c r="C5556" t="s">
        <v>5836</v>
      </c>
      <c r="D5556" t="s">
        <v>34</v>
      </c>
      <c r="E5556">
        <v>1</v>
      </c>
      <c r="F5556">
        <v>1</v>
      </c>
      <c r="G5556" t="s">
        <v>9</v>
      </c>
      <c r="H5556">
        <v>1</v>
      </c>
    </row>
    <row r="5557" spans="1:8" x14ac:dyDescent="0.45">
      <c r="A5557" t="s">
        <v>416</v>
      </c>
      <c r="B5557" t="s">
        <v>5651</v>
      </c>
      <c r="C5557" t="s">
        <v>5864</v>
      </c>
      <c r="D5557" t="s">
        <v>34</v>
      </c>
      <c r="E5557">
        <v>1</v>
      </c>
      <c r="F5557">
        <v>3</v>
      </c>
      <c r="G5557" t="s">
        <v>14</v>
      </c>
      <c r="H5557">
        <v>1</v>
      </c>
    </row>
    <row r="5558" spans="1:8" x14ac:dyDescent="0.45">
      <c r="A5558" t="s">
        <v>416</v>
      </c>
      <c r="B5558" t="s">
        <v>5651</v>
      </c>
      <c r="C5558" t="s">
        <v>5864</v>
      </c>
      <c r="D5558" t="s">
        <v>34</v>
      </c>
      <c r="E5558">
        <v>1</v>
      </c>
      <c r="F5558">
        <v>3</v>
      </c>
      <c r="G5558" t="s">
        <v>10</v>
      </c>
      <c r="H5558">
        <v>1</v>
      </c>
    </row>
    <row r="5559" spans="1:8" x14ac:dyDescent="0.45">
      <c r="A5559" t="s">
        <v>5470</v>
      </c>
      <c r="B5559" t="s">
        <v>5718</v>
      </c>
      <c r="C5559" t="s">
        <v>5931</v>
      </c>
      <c r="D5559" t="s">
        <v>40</v>
      </c>
      <c r="E5559">
        <v>1</v>
      </c>
      <c r="F5559">
        <v>4</v>
      </c>
      <c r="G5559" t="s">
        <v>8</v>
      </c>
      <c r="H5559">
        <v>1</v>
      </c>
    </row>
    <row r="5560" spans="1:8" x14ac:dyDescent="0.45">
      <c r="A5560" t="s">
        <v>5470</v>
      </c>
      <c r="B5560" t="s">
        <v>5718</v>
      </c>
      <c r="C5560" t="s">
        <v>5931</v>
      </c>
      <c r="D5560" t="s">
        <v>40</v>
      </c>
      <c r="E5560">
        <v>1</v>
      </c>
      <c r="F5560">
        <v>4</v>
      </c>
      <c r="G5560" t="s">
        <v>16</v>
      </c>
      <c r="H5560">
        <v>1</v>
      </c>
    </row>
    <row r="5561" spans="1:8" x14ac:dyDescent="0.45">
      <c r="A5561" t="s">
        <v>5470</v>
      </c>
      <c r="B5561" t="s">
        <v>5718</v>
      </c>
      <c r="C5561" t="s">
        <v>5931</v>
      </c>
      <c r="D5561" t="s">
        <v>40</v>
      </c>
      <c r="E5561">
        <v>1</v>
      </c>
      <c r="F5561">
        <v>4</v>
      </c>
      <c r="G5561" t="s">
        <v>10</v>
      </c>
      <c r="H5561">
        <v>1</v>
      </c>
    </row>
    <row r="5562" spans="1:8" x14ac:dyDescent="0.45">
      <c r="A5562" t="s">
        <v>4046</v>
      </c>
      <c r="B5562" t="s">
        <v>5644</v>
      </c>
      <c r="C5562" t="s">
        <v>5857</v>
      </c>
      <c r="D5562" t="s">
        <v>34</v>
      </c>
      <c r="E5562">
        <v>1</v>
      </c>
      <c r="F5562">
        <v>2</v>
      </c>
      <c r="G5562" t="s">
        <v>16</v>
      </c>
      <c r="H5562">
        <v>1</v>
      </c>
    </row>
    <row r="5563" spans="1:8" x14ac:dyDescent="0.45">
      <c r="A5563" t="s">
        <v>1036</v>
      </c>
      <c r="B5563" t="s">
        <v>5689</v>
      </c>
      <c r="C5563" t="s">
        <v>5902</v>
      </c>
      <c r="D5563" t="s">
        <v>40</v>
      </c>
      <c r="E5563">
        <v>1</v>
      </c>
      <c r="F5563">
        <v>2</v>
      </c>
      <c r="G5563" t="s">
        <v>10</v>
      </c>
      <c r="H5563">
        <v>1</v>
      </c>
    </row>
    <row r="5564" spans="1:8" x14ac:dyDescent="0.45">
      <c r="A5564" t="s">
        <v>1036</v>
      </c>
      <c r="B5564" t="s">
        <v>5689</v>
      </c>
      <c r="C5564" t="s">
        <v>5902</v>
      </c>
      <c r="D5564" t="s">
        <v>40</v>
      </c>
      <c r="E5564">
        <v>1</v>
      </c>
      <c r="F5564">
        <v>2</v>
      </c>
      <c r="G5564" t="s">
        <v>8</v>
      </c>
      <c r="H5564">
        <v>1</v>
      </c>
    </row>
    <row r="5565" spans="1:8" x14ac:dyDescent="0.45">
      <c r="A5565" t="s">
        <v>5043</v>
      </c>
      <c r="B5565" t="s">
        <v>5626</v>
      </c>
      <c r="C5565" t="s">
        <v>5839</v>
      </c>
      <c r="D5565" t="s">
        <v>40</v>
      </c>
      <c r="E5565">
        <v>1</v>
      </c>
      <c r="F5565">
        <v>3</v>
      </c>
      <c r="G5565" t="s">
        <v>8</v>
      </c>
      <c r="H5565">
        <v>1</v>
      </c>
    </row>
    <row r="5566" spans="1:8" x14ac:dyDescent="0.45">
      <c r="A5566" t="s">
        <v>5043</v>
      </c>
      <c r="B5566" t="s">
        <v>5626</v>
      </c>
      <c r="C5566" t="s">
        <v>5839</v>
      </c>
      <c r="D5566" t="s">
        <v>40</v>
      </c>
      <c r="E5566">
        <v>1</v>
      </c>
      <c r="F5566">
        <v>3</v>
      </c>
      <c r="G5566" t="s">
        <v>10</v>
      </c>
      <c r="H5566">
        <v>1</v>
      </c>
    </row>
    <row r="5567" spans="1:8" x14ac:dyDescent="0.45">
      <c r="A5567" t="s">
        <v>5043</v>
      </c>
      <c r="B5567" t="s">
        <v>5626</v>
      </c>
      <c r="C5567" t="s">
        <v>5839</v>
      </c>
      <c r="D5567" t="s">
        <v>40</v>
      </c>
      <c r="E5567">
        <v>1</v>
      </c>
      <c r="F5567">
        <v>3</v>
      </c>
      <c r="G5567" t="s">
        <v>16</v>
      </c>
      <c r="H5567">
        <v>1</v>
      </c>
    </row>
    <row r="5568" spans="1:8" x14ac:dyDescent="0.45">
      <c r="A5568" t="s">
        <v>4623</v>
      </c>
      <c r="B5568" t="s">
        <v>5658</v>
      </c>
      <c r="C5568" t="s">
        <v>5871</v>
      </c>
      <c r="D5568" t="s">
        <v>40</v>
      </c>
      <c r="E5568">
        <v>1</v>
      </c>
      <c r="F5568">
        <v>3</v>
      </c>
      <c r="G5568" t="s">
        <v>14</v>
      </c>
      <c r="H5568">
        <v>1</v>
      </c>
    </row>
    <row r="5569" spans="1:8" x14ac:dyDescent="0.45">
      <c r="A5569" t="s">
        <v>4623</v>
      </c>
      <c r="B5569" t="s">
        <v>5658</v>
      </c>
      <c r="C5569" t="s">
        <v>5871</v>
      </c>
      <c r="D5569" t="s">
        <v>40</v>
      </c>
      <c r="E5569">
        <v>1</v>
      </c>
      <c r="F5569">
        <v>3</v>
      </c>
      <c r="G5569" t="s">
        <v>16</v>
      </c>
      <c r="H5569">
        <v>1</v>
      </c>
    </row>
    <row r="5570" spans="1:8" x14ac:dyDescent="0.45">
      <c r="A5570" t="s">
        <v>4623</v>
      </c>
      <c r="B5570" t="s">
        <v>5658</v>
      </c>
      <c r="C5570" t="s">
        <v>5871</v>
      </c>
      <c r="D5570" t="s">
        <v>40</v>
      </c>
      <c r="E5570">
        <v>1</v>
      </c>
      <c r="F5570">
        <v>3</v>
      </c>
      <c r="G5570" t="s">
        <v>8</v>
      </c>
      <c r="H5570">
        <v>1</v>
      </c>
    </row>
    <row r="5571" spans="1:8" x14ac:dyDescent="0.45">
      <c r="A5571" t="s">
        <v>777</v>
      </c>
      <c r="B5571" t="s">
        <v>5624</v>
      </c>
      <c r="C5571" t="s">
        <v>5837</v>
      </c>
      <c r="D5571" t="s">
        <v>40</v>
      </c>
      <c r="E5571">
        <v>1</v>
      </c>
      <c r="F5571">
        <v>3</v>
      </c>
      <c r="G5571" t="s">
        <v>10</v>
      </c>
      <c r="H5571">
        <v>1</v>
      </c>
    </row>
    <row r="5572" spans="1:8" x14ac:dyDescent="0.45">
      <c r="A5572" t="s">
        <v>777</v>
      </c>
      <c r="B5572" t="s">
        <v>5624</v>
      </c>
      <c r="C5572" t="s">
        <v>5837</v>
      </c>
      <c r="D5572" t="s">
        <v>40</v>
      </c>
      <c r="E5572">
        <v>1</v>
      </c>
      <c r="F5572">
        <v>3</v>
      </c>
      <c r="G5572" t="s">
        <v>9</v>
      </c>
      <c r="H5572">
        <v>1</v>
      </c>
    </row>
    <row r="5573" spans="1:8" x14ac:dyDescent="0.45">
      <c r="A5573" t="s">
        <v>777</v>
      </c>
      <c r="B5573" t="s">
        <v>5624</v>
      </c>
      <c r="C5573" t="s">
        <v>5837</v>
      </c>
      <c r="D5573" t="s">
        <v>40</v>
      </c>
      <c r="E5573">
        <v>1</v>
      </c>
      <c r="F5573">
        <v>3</v>
      </c>
      <c r="G5573" t="s">
        <v>8</v>
      </c>
      <c r="H5573">
        <v>1</v>
      </c>
    </row>
    <row r="5574" spans="1:8" x14ac:dyDescent="0.45">
      <c r="A5574" t="s">
        <v>2069</v>
      </c>
      <c r="B5574" t="s">
        <v>5644</v>
      </c>
      <c r="C5574" t="s">
        <v>5857</v>
      </c>
      <c r="D5574" t="s">
        <v>40</v>
      </c>
      <c r="E5574">
        <v>1</v>
      </c>
      <c r="F5574">
        <v>3</v>
      </c>
      <c r="G5574" t="s">
        <v>8</v>
      </c>
      <c r="H5574">
        <v>1</v>
      </c>
    </row>
    <row r="5575" spans="1:8" x14ac:dyDescent="0.45">
      <c r="A5575" t="s">
        <v>2069</v>
      </c>
      <c r="B5575" t="s">
        <v>5644</v>
      </c>
      <c r="C5575" t="s">
        <v>5857</v>
      </c>
      <c r="D5575" t="s">
        <v>40</v>
      </c>
      <c r="E5575">
        <v>1</v>
      </c>
      <c r="F5575">
        <v>3</v>
      </c>
      <c r="G5575" t="s">
        <v>9</v>
      </c>
      <c r="H5575">
        <v>1</v>
      </c>
    </row>
    <row r="5576" spans="1:8" x14ac:dyDescent="0.45">
      <c r="A5576" t="s">
        <v>2069</v>
      </c>
      <c r="B5576" t="s">
        <v>5644</v>
      </c>
      <c r="C5576" t="s">
        <v>5857</v>
      </c>
      <c r="D5576" t="s">
        <v>40</v>
      </c>
      <c r="E5576">
        <v>1</v>
      </c>
      <c r="F5576">
        <v>3</v>
      </c>
      <c r="G5576" t="s">
        <v>10</v>
      </c>
      <c r="H5576">
        <v>1</v>
      </c>
    </row>
    <row r="5577" spans="1:8" x14ac:dyDescent="0.45">
      <c r="A5577" t="s">
        <v>3342</v>
      </c>
      <c r="B5577" t="s">
        <v>5713</v>
      </c>
      <c r="C5577" t="s">
        <v>5926</v>
      </c>
      <c r="D5577" t="s">
        <v>34</v>
      </c>
      <c r="E5577">
        <v>1</v>
      </c>
      <c r="F5577">
        <v>5</v>
      </c>
      <c r="G5577" t="s">
        <v>9</v>
      </c>
      <c r="H5577">
        <v>1</v>
      </c>
    </row>
    <row r="5578" spans="1:8" x14ac:dyDescent="0.45">
      <c r="A5578" t="s">
        <v>3342</v>
      </c>
      <c r="B5578" t="s">
        <v>5713</v>
      </c>
      <c r="C5578" t="s">
        <v>5926</v>
      </c>
      <c r="D5578" t="s">
        <v>34</v>
      </c>
      <c r="E5578">
        <v>1</v>
      </c>
      <c r="F5578">
        <v>5</v>
      </c>
      <c r="G5578" t="s">
        <v>16</v>
      </c>
      <c r="H5578">
        <v>1</v>
      </c>
    </row>
    <row r="5579" spans="1:8" x14ac:dyDescent="0.45">
      <c r="A5579" t="s">
        <v>3342</v>
      </c>
      <c r="B5579" t="s">
        <v>5713</v>
      </c>
      <c r="C5579" t="s">
        <v>5926</v>
      </c>
      <c r="D5579" t="s">
        <v>34</v>
      </c>
      <c r="E5579">
        <v>1</v>
      </c>
      <c r="F5579">
        <v>5</v>
      </c>
      <c r="G5579" t="s">
        <v>10</v>
      </c>
      <c r="H5579">
        <v>1</v>
      </c>
    </row>
    <row r="5580" spans="1:8" x14ac:dyDescent="0.45">
      <c r="A5580" t="s">
        <v>5103</v>
      </c>
      <c r="B5580" t="s">
        <v>5638</v>
      </c>
      <c r="C5580" t="s">
        <v>5851</v>
      </c>
      <c r="D5580" t="s">
        <v>133</v>
      </c>
      <c r="E5580">
        <v>1</v>
      </c>
      <c r="F5580">
        <v>3</v>
      </c>
      <c r="G5580" t="s">
        <v>16</v>
      </c>
      <c r="H5580">
        <v>1</v>
      </c>
    </row>
    <row r="5581" spans="1:8" x14ac:dyDescent="0.45">
      <c r="A5581" t="s">
        <v>5103</v>
      </c>
      <c r="B5581" t="s">
        <v>5638</v>
      </c>
      <c r="C5581" t="s">
        <v>5851</v>
      </c>
      <c r="D5581" t="s">
        <v>133</v>
      </c>
      <c r="E5581">
        <v>1</v>
      </c>
      <c r="F5581">
        <v>3</v>
      </c>
      <c r="G5581" t="s">
        <v>8</v>
      </c>
      <c r="H5581">
        <v>1</v>
      </c>
    </row>
    <row r="5582" spans="1:8" x14ac:dyDescent="0.45">
      <c r="A5582" t="s">
        <v>1099</v>
      </c>
      <c r="B5582" t="s">
        <v>5742</v>
      </c>
      <c r="C5582" t="s">
        <v>5955</v>
      </c>
      <c r="D5582" t="s">
        <v>269</v>
      </c>
      <c r="E5582">
        <v>1</v>
      </c>
      <c r="F5582">
        <v>2</v>
      </c>
      <c r="G5582" t="s">
        <v>10</v>
      </c>
      <c r="H5582">
        <v>1</v>
      </c>
    </row>
    <row r="5583" spans="1:8" x14ac:dyDescent="0.45">
      <c r="A5583" t="s">
        <v>1099</v>
      </c>
      <c r="B5583" t="s">
        <v>5742</v>
      </c>
      <c r="C5583" t="s">
        <v>5955</v>
      </c>
      <c r="D5583" t="s">
        <v>269</v>
      </c>
      <c r="E5583">
        <v>1</v>
      </c>
      <c r="F5583">
        <v>2</v>
      </c>
      <c r="G5583" t="s">
        <v>16</v>
      </c>
      <c r="H5583">
        <v>1</v>
      </c>
    </row>
    <row r="5584" spans="1:8" x14ac:dyDescent="0.45">
      <c r="A5584" t="s">
        <v>1859</v>
      </c>
      <c r="B5584" t="s">
        <v>5637</v>
      </c>
      <c r="C5584" t="s">
        <v>5850</v>
      </c>
      <c r="D5584" t="s">
        <v>34</v>
      </c>
      <c r="E5584">
        <v>1</v>
      </c>
      <c r="F5584">
        <v>2</v>
      </c>
      <c r="G5584" t="s">
        <v>8</v>
      </c>
      <c r="H5584">
        <v>1</v>
      </c>
    </row>
    <row r="5585" spans="1:8" x14ac:dyDescent="0.45">
      <c r="A5585" t="s">
        <v>1859</v>
      </c>
      <c r="B5585" t="s">
        <v>5637</v>
      </c>
      <c r="C5585" t="s">
        <v>5850</v>
      </c>
      <c r="D5585" t="s">
        <v>34</v>
      </c>
      <c r="E5585">
        <v>1</v>
      </c>
      <c r="F5585">
        <v>2</v>
      </c>
      <c r="G5585" t="s">
        <v>10</v>
      </c>
      <c r="H5585">
        <v>1</v>
      </c>
    </row>
    <row r="5586" spans="1:8" x14ac:dyDescent="0.45">
      <c r="A5586" t="s">
        <v>2980</v>
      </c>
      <c r="B5586" t="s">
        <v>5641</v>
      </c>
      <c r="C5586" t="s">
        <v>5854</v>
      </c>
      <c r="D5586" t="s">
        <v>40</v>
      </c>
      <c r="E5586">
        <v>1</v>
      </c>
      <c r="F5586">
        <v>3</v>
      </c>
      <c r="G5586" t="s">
        <v>8</v>
      </c>
      <c r="H5586">
        <v>1</v>
      </c>
    </row>
    <row r="5587" spans="1:8" x14ac:dyDescent="0.45">
      <c r="A5587" t="s">
        <v>2980</v>
      </c>
      <c r="B5587" t="s">
        <v>5641</v>
      </c>
      <c r="C5587" t="s">
        <v>5854</v>
      </c>
      <c r="D5587" t="s">
        <v>40</v>
      </c>
      <c r="E5587">
        <v>1</v>
      </c>
      <c r="F5587">
        <v>3</v>
      </c>
      <c r="G5587" t="s">
        <v>10</v>
      </c>
      <c r="H5587">
        <v>1</v>
      </c>
    </row>
    <row r="5588" spans="1:8" x14ac:dyDescent="0.45">
      <c r="A5588" t="s">
        <v>1284</v>
      </c>
      <c r="B5588" t="s">
        <v>5773</v>
      </c>
      <c r="C5588" t="s">
        <v>5986</v>
      </c>
      <c r="D5588" t="s">
        <v>40</v>
      </c>
      <c r="E5588">
        <v>1</v>
      </c>
      <c r="F5588">
        <v>4</v>
      </c>
      <c r="G5588" t="s">
        <v>10</v>
      </c>
      <c r="H5588">
        <v>1</v>
      </c>
    </row>
    <row r="5589" spans="1:8" x14ac:dyDescent="0.45">
      <c r="A5589" t="s">
        <v>1284</v>
      </c>
      <c r="B5589" t="s">
        <v>5773</v>
      </c>
      <c r="C5589" t="s">
        <v>5986</v>
      </c>
      <c r="D5589" t="s">
        <v>40</v>
      </c>
      <c r="E5589">
        <v>1</v>
      </c>
      <c r="F5589">
        <v>4</v>
      </c>
      <c r="G5589" t="s">
        <v>9</v>
      </c>
      <c r="H5589">
        <v>1</v>
      </c>
    </row>
    <row r="5590" spans="1:8" x14ac:dyDescent="0.45">
      <c r="A5590" t="s">
        <v>1284</v>
      </c>
      <c r="B5590" t="s">
        <v>5773</v>
      </c>
      <c r="C5590" t="s">
        <v>5986</v>
      </c>
      <c r="D5590" t="s">
        <v>40</v>
      </c>
      <c r="E5590">
        <v>1</v>
      </c>
      <c r="F5590">
        <v>4</v>
      </c>
      <c r="G5590" t="s">
        <v>16</v>
      </c>
      <c r="H5590">
        <v>1</v>
      </c>
    </row>
    <row r="5591" spans="1:8" x14ac:dyDescent="0.45">
      <c r="A5591" t="s">
        <v>1284</v>
      </c>
      <c r="B5591" t="s">
        <v>5773</v>
      </c>
      <c r="C5591" t="s">
        <v>5986</v>
      </c>
      <c r="D5591" t="s">
        <v>40</v>
      </c>
      <c r="E5591">
        <v>1</v>
      </c>
      <c r="F5591">
        <v>4</v>
      </c>
      <c r="G5591" t="s">
        <v>8</v>
      </c>
      <c r="H5591">
        <v>1</v>
      </c>
    </row>
    <row r="5592" spans="1:8" x14ac:dyDescent="0.45">
      <c r="A5592" t="s">
        <v>5453</v>
      </c>
      <c r="B5592" t="s">
        <v>5638</v>
      </c>
      <c r="C5592" t="s">
        <v>5851</v>
      </c>
      <c r="D5592" t="s">
        <v>40</v>
      </c>
      <c r="E5592">
        <v>1</v>
      </c>
      <c r="F5592">
        <v>2</v>
      </c>
      <c r="G5592" t="s">
        <v>8</v>
      </c>
      <c r="H5592">
        <v>1</v>
      </c>
    </row>
    <row r="5593" spans="1:8" x14ac:dyDescent="0.45">
      <c r="A5593" t="s">
        <v>5453</v>
      </c>
      <c r="B5593" t="s">
        <v>5638</v>
      </c>
      <c r="C5593" t="s">
        <v>5851</v>
      </c>
      <c r="D5593" t="s">
        <v>40</v>
      </c>
      <c r="E5593">
        <v>1</v>
      </c>
      <c r="F5593">
        <v>2</v>
      </c>
      <c r="G5593" t="s">
        <v>10</v>
      </c>
      <c r="H5593">
        <v>1</v>
      </c>
    </row>
    <row r="5594" spans="1:8" x14ac:dyDescent="0.45">
      <c r="A5594" t="s">
        <v>4180</v>
      </c>
      <c r="B5594" t="s">
        <v>5649</v>
      </c>
      <c r="C5594" t="s">
        <v>5862</v>
      </c>
      <c r="D5594" t="s">
        <v>34</v>
      </c>
      <c r="E5594">
        <v>1</v>
      </c>
      <c r="F5594">
        <v>3</v>
      </c>
      <c r="G5594" t="s">
        <v>14</v>
      </c>
      <c r="H5594">
        <v>1</v>
      </c>
    </row>
    <row r="5595" spans="1:8" x14ac:dyDescent="0.45">
      <c r="A5595" t="s">
        <v>4180</v>
      </c>
      <c r="B5595" t="s">
        <v>5649</v>
      </c>
      <c r="C5595" t="s">
        <v>5862</v>
      </c>
      <c r="D5595" t="s">
        <v>34</v>
      </c>
      <c r="E5595">
        <v>1</v>
      </c>
      <c r="F5595">
        <v>3</v>
      </c>
      <c r="G5595" t="s">
        <v>10</v>
      </c>
      <c r="H5595">
        <v>1</v>
      </c>
    </row>
    <row r="5596" spans="1:8" x14ac:dyDescent="0.45">
      <c r="A5596" t="s">
        <v>2592</v>
      </c>
      <c r="B5596" t="s">
        <v>5637</v>
      </c>
      <c r="C5596" t="s">
        <v>5850</v>
      </c>
      <c r="D5596" t="s">
        <v>34</v>
      </c>
      <c r="E5596">
        <v>1</v>
      </c>
      <c r="F5596">
        <v>4</v>
      </c>
      <c r="G5596" t="s">
        <v>16</v>
      </c>
      <c r="H5596">
        <v>1</v>
      </c>
    </row>
    <row r="5597" spans="1:8" x14ac:dyDescent="0.45">
      <c r="A5597" t="s">
        <v>2592</v>
      </c>
      <c r="B5597" t="s">
        <v>5637</v>
      </c>
      <c r="C5597" t="s">
        <v>5850</v>
      </c>
      <c r="D5597" t="s">
        <v>34</v>
      </c>
      <c r="E5597">
        <v>1</v>
      </c>
      <c r="F5597">
        <v>4</v>
      </c>
      <c r="G5597" t="s">
        <v>8</v>
      </c>
      <c r="H5597">
        <v>1</v>
      </c>
    </row>
    <row r="5598" spans="1:8" x14ac:dyDescent="0.45">
      <c r="A5598" t="s">
        <v>2592</v>
      </c>
      <c r="B5598" t="s">
        <v>5637</v>
      </c>
      <c r="C5598" t="s">
        <v>5850</v>
      </c>
      <c r="D5598" t="s">
        <v>34</v>
      </c>
      <c r="E5598">
        <v>1</v>
      </c>
      <c r="F5598">
        <v>4</v>
      </c>
      <c r="G5598" t="s">
        <v>10</v>
      </c>
      <c r="H5598">
        <v>1</v>
      </c>
    </row>
    <row r="5599" spans="1:8" x14ac:dyDescent="0.45">
      <c r="A5599" t="s">
        <v>2592</v>
      </c>
      <c r="B5599" t="s">
        <v>5637</v>
      </c>
      <c r="C5599" t="s">
        <v>5850</v>
      </c>
      <c r="D5599" t="s">
        <v>34</v>
      </c>
      <c r="E5599">
        <v>1</v>
      </c>
      <c r="F5599">
        <v>4</v>
      </c>
      <c r="G5599" t="s">
        <v>14</v>
      </c>
      <c r="H5599">
        <v>1</v>
      </c>
    </row>
    <row r="5600" spans="1:8" x14ac:dyDescent="0.45">
      <c r="A5600" t="s">
        <v>230</v>
      </c>
      <c r="B5600" t="s">
        <v>5734</v>
      </c>
      <c r="C5600" t="s">
        <v>5947</v>
      </c>
      <c r="D5600" t="s">
        <v>34</v>
      </c>
      <c r="E5600">
        <v>1</v>
      </c>
      <c r="F5600">
        <v>2</v>
      </c>
      <c r="G5600" t="s">
        <v>8</v>
      </c>
      <c r="H5600">
        <v>1</v>
      </c>
    </row>
    <row r="5601" spans="1:8" x14ac:dyDescent="0.45">
      <c r="A5601" t="s">
        <v>230</v>
      </c>
      <c r="B5601" t="s">
        <v>5734</v>
      </c>
      <c r="C5601" t="s">
        <v>5947</v>
      </c>
      <c r="D5601" t="s">
        <v>34</v>
      </c>
      <c r="E5601">
        <v>1</v>
      </c>
      <c r="F5601">
        <v>2</v>
      </c>
      <c r="G5601" t="s">
        <v>10</v>
      </c>
      <c r="H5601">
        <v>1</v>
      </c>
    </row>
    <row r="5602" spans="1:8" x14ac:dyDescent="0.45">
      <c r="A5602" t="s">
        <v>4450</v>
      </c>
      <c r="B5602" t="s">
        <v>5638</v>
      </c>
      <c r="C5602" t="s">
        <v>5851</v>
      </c>
      <c r="D5602" t="s">
        <v>34</v>
      </c>
      <c r="E5602">
        <v>1</v>
      </c>
      <c r="F5602">
        <v>3</v>
      </c>
      <c r="G5602" t="s">
        <v>10</v>
      </c>
      <c r="H5602">
        <v>1</v>
      </c>
    </row>
    <row r="5603" spans="1:8" x14ac:dyDescent="0.45">
      <c r="A5603" t="s">
        <v>4450</v>
      </c>
      <c r="B5603" t="s">
        <v>5638</v>
      </c>
      <c r="C5603" t="s">
        <v>5851</v>
      </c>
      <c r="D5603" t="s">
        <v>34</v>
      </c>
      <c r="E5603">
        <v>1</v>
      </c>
      <c r="F5603">
        <v>3</v>
      </c>
      <c r="G5603" t="s">
        <v>16</v>
      </c>
      <c r="H5603">
        <v>1</v>
      </c>
    </row>
    <row r="5604" spans="1:8" x14ac:dyDescent="0.45">
      <c r="A5604" t="s">
        <v>4450</v>
      </c>
      <c r="B5604" t="s">
        <v>5638</v>
      </c>
      <c r="C5604" t="s">
        <v>5851</v>
      </c>
      <c r="D5604" t="s">
        <v>34</v>
      </c>
      <c r="E5604">
        <v>1</v>
      </c>
      <c r="F5604">
        <v>3</v>
      </c>
      <c r="G5604" t="s">
        <v>8</v>
      </c>
      <c r="H5604">
        <v>1</v>
      </c>
    </row>
    <row r="5605" spans="1:8" x14ac:dyDescent="0.45">
      <c r="A5605" t="s">
        <v>5198</v>
      </c>
      <c r="B5605" t="s">
        <v>5631</v>
      </c>
      <c r="C5605" t="s">
        <v>5844</v>
      </c>
      <c r="D5605" t="s">
        <v>34</v>
      </c>
      <c r="E5605">
        <v>1</v>
      </c>
      <c r="F5605">
        <v>3</v>
      </c>
      <c r="G5605" t="s">
        <v>10</v>
      </c>
      <c r="H5605">
        <v>1</v>
      </c>
    </row>
    <row r="5606" spans="1:8" x14ac:dyDescent="0.45">
      <c r="A5606" t="s">
        <v>5198</v>
      </c>
      <c r="B5606" t="s">
        <v>5631</v>
      </c>
      <c r="C5606" t="s">
        <v>5844</v>
      </c>
      <c r="D5606" t="s">
        <v>34</v>
      </c>
      <c r="E5606">
        <v>1</v>
      </c>
      <c r="F5606">
        <v>3</v>
      </c>
      <c r="G5606" t="s">
        <v>14</v>
      </c>
      <c r="H5606">
        <v>1</v>
      </c>
    </row>
    <row r="5607" spans="1:8" x14ac:dyDescent="0.45">
      <c r="A5607" t="s">
        <v>5198</v>
      </c>
      <c r="B5607" t="s">
        <v>5631</v>
      </c>
      <c r="C5607" t="s">
        <v>5844</v>
      </c>
      <c r="D5607" t="s">
        <v>34</v>
      </c>
      <c r="E5607">
        <v>1</v>
      </c>
      <c r="F5607">
        <v>3</v>
      </c>
      <c r="G5607" t="s">
        <v>8</v>
      </c>
      <c r="H5607">
        <v>1</v>
      </c>
    </row>
    <row r="5608" spans="1:8" x14ac:dyDescent="0.45">
      <c r="A5608" t="s">
        <v>244</v>
      </c>
      <c r="B5608" t="s">
        <v>5627</v>
      </c>
      <c r="C5608" t="s">
        <v>5840</v>
      </c>
      <c r="D5608" t="s">
        <v>34</v>
      </c>
      <c r="E5608">
        <v>1</v>
      </c>
      <c r="F5608">
        <v>3</v>
      </c>
      <c r="G5608" t="s">
        <v>8</v>
      </c>
      <c r="H5608">
        <v>1</v>
      </c>
    </row>
    <row r="5609" spans="1:8" x14ac:dyDescent="0.45">
      <c r="A5609" t="s">
        <v>244</v>
      </c>
      <c r="B5609" t="s">
        <v>5627</v>
      </c>
      <c r="C5609" t="s">
        <v>5840</v>
      </c>
      <c r="D5609" t="s">
        <v>34</v>
      </c>
      <c r="E5609">
        <v>1</v>
      </c>
      <c r="F5609">
        <v>3</v>
      </c>
      <c r="G5609" t="s">
        <v>10</v>
      </c>
      <c r="H5609">
        <v>1</v>
      </c>
    </row>
    <row r="5610" spans="1:8" x14ac:dyDescent="0.45">
      <c r="A5610" t="s">
        <v>244</v>
      </c>
      <c r="B5610" t="s">
        <v>5627</v>
      </c>
      <c r="C5610" t="s">
        <v>5840</v>
      </c>
      <c r="D5610" t="s">
        <v>34</v>
      </c>
      <c r="E5610">
        <v>1</v>
      </c>
      <c r="F5610">
        <v>3</v>
      </c>
      <c r="G5610" t="s">
        <v>14</v>
      </c>
      <c r="H5610">
        <v>1</v>
      </c>
    </row>
    <row r="5611" spans="1:8" x14ac:dyDescent="0.45">
      <c r="A5611" t="s">
        <v>3606</v>
      </c>
      <c r="B5611" t="s">
        <v>5631</v>
      </c>
      <c r="C5611" t="s">
        <v>5844</v>
      </c>
      <c r="D5611" t="s">
        <v>34</v>
      </c>
      <c r="E5611">
        <v>1</v>
      </c>
      <c r="F5611">
        <v>2</v>
      </c>
      <c r="G5611" t="s">
        <v>9</v>
      </c>
      <c r="H5611">
        <v>1</v>
      </c>
    </row>
    <row r="5612" spans="1:8" x14ac:dyDescent="0.45">
      <c r="A5612" t="s">
        <v>3606</v>
      </c>
      <c r="B5612" t="s">
        <v>5631</v>
      </c>
      <c r="C5612" t="s">
        <v>5844</v>
      </c>
      <c r="D5612" t="s">
        <v>34</v>
      </c>
      <c r="E5612">
        <v>1</v>
      </c>
      <c r="F5612">
        <v>2</v>
      </c>
      <c r="G5612" t="s">
        <v>10</v>
      </c>
      <c r="H5612">
        <v>1</v>
      </c>
    </row>
    <row r="5613" spans="1:8" x14ac:dyDescent="0.45">
      <c r="A5613" t="s">
        <v>647</v>
      </c>
      <c r="B5613" t="s">
        <v>5770</v>
      </c>
      <c r="C5613" t="s">
        <v>5983</v>
      </c>
      <c r="D5613" t="s">
        <v>34</v>
      </c>
      <c r="E5613">
        <v>1</v>
      </c>
      <c r="F5613">
        <v>3</v>
      </c>
      <c r="G5613" t="s">
        <v>16</v>
      </c>
      <c r="H5613">
        <v>1</v>
      </c>
    </row>
    <row r="5614" spans="1:8" x14ac:dyDescent="0.45">
      <c r="A5614" t="s">
        <v>647</v>
      </c>
      <c r="B5614" t="s">
        <v>5770</v>
      </c>
      <c r="C5614" t="s">
        <v>5983</v>
      </c>
      <c r="D5614" t="s">
        <v>34</v>
      </c>
      <c r="E5614">
        <v>1</v>
      </c>
      <c r="F5614">
        <v>3</v>
      </c>
      <c r="G5614" t="s">
        <v>14</v>
      </c>
      <c r="H5614">
        <v>1</v>
      </c>
    </row>
    <row r="5615" spans="1:8" x14ac:dyDescent="0.45">
      <c r="A5615" t="s">
        <v>2094</v>
      </c>
      <c r="B5615" t="s">
        <v>5631</v>
      </c>
      <c r="C5615" t="s">
        <v>5844</v>
      </c>
      <c r="D5615" t="s">
        <v>40</v>
      </c>
      <c r="E5615">
        <v>1</v>
      </c>
      <c r="F5615">
        <v>2</v>
      </c>
      <c r="G5615" t="s">
        <v>10</v>
      </c>
      <c r="H5615">
        <v>1</v>
      </c>
    </row>
    <row r="5616" spans="1:8" x14ac:dyDescent="0.45">
      <c r="A5616" t="s">
        <v>3554</v>
      </c>
      <c r="B5616" t="s">
        <v>5631</v>
      </c>
      <c r="C5616" t="s">
        <v>5844</v>
      </c>
      <c r="D5616" t="s">
        <v>34</v>
      </c>
      <c r="E5616">
        <v>1</v>
      </c>
      <c r="F5616">
        <v>1</v>
      </c>
      <c r="G5616" t="s">
        <v>10</v>
      </c>
      <c r="H5616">
        <v>1</v>
      </c>
    </row>
    <row r="5617" spans="1:8" x14ac:dyDescent="0.45">
      <c r="A5617" t="s">
        <v>4663</v>
      </c>
      <c r="B5617" t="s">
        <v>5641</v>
      </c>
      <c r="C5617" t="s">
        <v>5854</v>
      </c>
      <c r="D5617" t="s">
        <v>40</v>
      </c>
      <c r="E5617">
        <v>1</v>
      </c>
      <c r="F5617">
        <v>4</v>
      </c>
      <c r="G5617" t="s">
        <v>8</v>
      </c>
      <c r="H5617">
        <v>1</v>
      </c>
    </row>
    <row r="5618" spans="1:8" x14ac:dyDescent="0.45">
      <c r="A5618" t="s">
        <v>4663</v>
      </c>
      <c r="B5618" t="s">
        <v>5641</v>
      </c>
      <c r="C5618" t="s">
        <v>5854</v>
      </c>
      <c r="D5618" t="s">
        <v>40</v>
      </c>
      <c r="E5618">
        <v>1</v>
      </c>
      <c r="F5618">
        <v>4</v>
      </c>
      <c r="G5618" t="s">
        <v>9</v>
      </c>
      <c r="H5618">
        <v>1</v>
      </c>
    </row>
    <row r="5619" spans="1:8" x14ac:dyDescent="0.45">
      <c r="A5619" t="s">
        <v>4663</v>
      </c>
      <c r="B5619" t="s">
        <v>5641</v>
      </c>
      <c r="C5619" t="s">
        <v>5854</v>
      </c>
      <c r="D5619" t="s">
        <v>40</v>
      </c>
      <c r="E5619">
        <v>1</v>
      </c>
      <c r="F5619">
        <v>4</v>
      </c>
      <c r="G5619" t="s">
        <v>10</v>
      </c>
      <c r="H5619">
        <v>1</v>
      </c>
    </row>
    <row r="5620" spans="1:8" x14ac:dyDescent="0.45">
      <c r="A5620" t="s">
        <v>954</v>
      </c>
      <c r="B5620" t="s">
        <v>5628</v>
      </c>
      <c r="C5620" t="s">
        <v>5841</v>
      </c>
      <c r="D5620" t="s">
        <v>133</v>
      </c>
      <c r="E5620">
        <v>1</v>
      </c>
      <c r="F5620">
        <v>3</v>
      </c>
      <c r="G5620" t="s">
        <v>14</v>
      </c>
      <c r="H5620">
        <v>1</v>
      </c>
    </row>
    <row r="5621" spans="1:8" x14ac:dyDescent="0.45">
      <c r="A5621" t="s">
        <v>954</v>
      </c>
      <c r="B5621" t="s">
        <v>5628</v>
      </c>
      <c r="C5621" t="s">
        <v>5841</v>
      </c>
      <c r="D5621" t="s">
        <v>133</v>
      </c>
      <c r="E5621">
        <v>1</v>
      </c>
      <c r="F5621">
        <v>3</v>
      </c>
      <c r="G5621" t="s">
        <v>16</v>
      </c>
      <c r="H5621">
        <v>1</v>
      </c>
    </row>
    <row r="5622" spans="1:8" x14ac:dyDescent="0.45">
      <c r="A5622" t="s">
        <v>3167</v>
      </c>
      <c r="B5622" t="s">
        <v>5772</v>
      </c>
      <c r="C5622" t="s">
        <v>5985</v>
      </c>
      <c r="D5622" t="s">
        <v>133</v>
      </c>
      <c r="E5622">
        <v>1</v>
      </c>
      <c r="F5622">
        <v>2</v>
      </c>
      <c r="G5622" t="s">
        <v>10</v>
      </c>
      <c r="H5622">
        <v>1</v>
      </c>
    </row>
    <row r="5623" spans="1:8" x14ac:dyDescent="0.45">
      <c r="A5623" t="s">
        <v>3167</v>
      </c>
      <c r="B5623" t="s">
        <v>5772</v>
      </c>
      <c r="C5623" t="s">
        <v>5985</v>
      </c>
      <c r="D5623" t="s">
        <v>133</v>
      </c>
      <c r="E5623">
        <v>1</v>
      </c>
      <c r="F5623">
        <v>2</v>
      </c>
      <c r="G5623" t="s">
        <v>8</v>
      </c>
      <c r="H5623">
        <v>1</v>
      </c>
    </row>
    <row r="5624" spans="1:8" x14ac:dyDescent="0.45">
      <c r="A5624" t="s">
        <v>4271</v>
      </c>
      <c r="B5624" t="s">
        <v>5638</v>
      </c>
      <c r="C5624" t="s">
        <v>5851</v>
      </c>
      <c r="D5624" t="s">
        <v>34</v>
      </c>
      <c r="E5624">
        <v>1</v>
      </c>
      <c r="F5624">
        <v>3</v>
      </c>
      <c r="G5624" t="s">
        <v>8</v>
      </c>
      <c r="H5624">
        <v>1</v>
      </c>
    </row>
    <row r="5625" spans="1:8" x14ac:dyDescent="0.45">
      <c r="A5625" t="s">
        <v>4271</v>
      </c>
      <c r="B5625" t="s">
        <v>5638</v>
      </c>
      <c r="C5625" t="s">
        <v>5851</v>
      </c>
      <c r="D5625" t="s">
        <v>34</v>
      </c>
      <c r="E5625">
        <v>1</v>
      </c>
      <c r="F5625">
        <v>3</v>
      </c>
      <c r="G5625" t="s">
        <v>10</v>
      </c>
      <c r="H5625">
        <v>1</v>
      </c>
    </row>
    <row r="5626" spans="1:8" x14ac:dyDescent="0.45">
      <c r="A5626" t="s">
        <v>5354</v>
      </c>
      <c r="B5626" t="s">
        <v>5632</v>
      </c>
      <c r="C5626" t="s">
        <v>5845</v>
      </c>
      <c r="D5626" t="s">
        <v>34</v>
      </c>
      <c r="E5626">
        <v>1</v>
      </c>
      <c r="F5626">
        <v>2</v>
      </c>
      <c r="G5626" t="s">
        <v>14</v>
      </c>
      <c r="H5626">
        <v>1</v>
      </c>
    </row>
    <row r="5627" spans="1:8" x14ac:dyDescent="0.45">
      <c r="A5627" t="s">
        <v>3776</v>
      </c>
      <c r="B5627" t="s">
        <v>5697</v>
      </c>
      <c r="C5627" t="s">
        <v>5910</v>
      </c>
      <c r="D5627" t="s">
        <v>34</v>
      </c>
      <c r="E5627">
        <v>1</v>
      </c>
      <c r="F5627">
        <v>4</v>
      </c>
      <c r="G5627" t="s">
        <v>8</v>
      </c>
      <c r="H5627">
        <v>1</v>
      </c>
    </row>
    <row r="5628" spans="1:8" x14ac:dyDescent="0.45">
      <c r="A5628" t="s">
        <v>3776</v>
      </c>
      <c r="B5628" t="s">
        <v>5697</v>
      </c>
      <c r="C5628" t="s">
        <v>5910</v>
      </c>
      <c r="D5628" t="s">
        <v>34</v>
      </c>
      <c r="E5628">
        <v>1</v>
      </c>
      <c r="F5628">
        <v>4</v>
      </c>
      <c r="G5628" t="s">
        <v>14</v>
      </c>
      <c r="H5628">
        <v>1</v>
      </c>
    </row>
    <row r="5629" spans="1:8" x14ac:dyDescent="0.45">
      <c r="A5629" t="s">
        <v>3776</v>
      </c>
      <c r="B5629" t="s">
        <v>5697</v>
      </c>
      <c r="C5629" t="s">
        <v>5910</v>
      </c>
      <c r="D5629" t="s">
        <v>34</v>
      </c>
      <c r="E5629">
        <v>1</v>
      </c>
      <c r="F5629">
        <v>4</v>
      </c>
      <c r="G5629" t="s">
        <v>10</v>
      </c>
      <c r="H5629">
        <v>1</v>
      </c>
    </row>
    <row r="5630" spans="1:8" x14ac:dyDescent="0.45">
      <c r="A5630" t="s">
        <v>3776</v>
      </c>
      <c r="B5630" t="s">
        <v>5697</v>
      </c>
      <c r="C5630" t="s">
        <v>5910</v>
      </c>
      <c r="D5630" t="s">
        <v>34</v>
      </c>
      <c r="E5630">
        <v>1</v>
      </c>
      <c r="F5630">
        <v>4</v>
      </c>
      <c r="G5630" t="s">
        <v>16</v>
      </c>
      <c r="H5630">
        <v>1</v>
      </c>
    </row>
    <row r="5631" spans="1:8" x14ac:dyDescent="0.45">
      <c r="A5631" t="s">
        <v>2819</v>
      </c>
      <c r="B5631" t="s">
        <v>5644</v>
      </c>
      <c r="C5631" t="s">
        <v>5857</v>
      </c>
      <c r="D5631" t="s">
        <v>34</v>
      </c>
      <c r="E5631">
        <v>1</v>
      </c>
      <c r="F5631">
        <v>4</v>
      </c>
      <c r="G5631" t="s">
        <v>9</v>
      </c>
      <c r="H5631">
        <v>1</v>
      </c>
    </row>
    <row r="5632" spans="1:8" x14ac:dyDescent="0.45">
      <c r="A5632" t="s">
        <v>2819</v>
      </c>
      <c r="B5632" t="s">
        <v>5644</v>
      </c>
      <c r="C5632" t="s">
        <v>5857</v>
      </c>
      <c r="D5632" t="s">
        <v>34</v>
      </c>
      <c r="E5632">
        <v>1</v>
      </c>
      <c r="F5632">
        <v>4</v>
      </c>
      <c r="G5632" t="s">
        <v>14</v>
      </c>
      <c r="H5632">
        <v>1</v>
      </c>
    </row>
    <row r="5633" spans="1:8" x14ac:dyDescent="0.45">
      <c r="A5633" t="s">
        <v>2819</v>
      </c>
      <c r="B5633" t="s">
        <v>5644</v>
      </c>
      <c r="C5633" t="s">
        <v>5857</v>
      </c>
      <c r="D5633" t="s">
        <v>34</v>
      </c>
      <c r="E5633">
        <v>1</v>
      </c>
      <c r="F5633">
        <v>4</v>
      </c>
      <c r="G5633" t="s">
        <v>10</v>
      </c>
      <c r="H5633">
        <v>1</v>
      </c>
    </row>
    <row r="5634" spans="1:8" x14ac:dyDescent="0.45">
      <c r="A5634" t="s">
        <v>2819</v>
      </c>
      <c r="B5634" t="s">
        <v>5644</v>
      </c>
      <c r="C5634" t="s">
        <v>5857</v>
      </c>
      <c r="D5634" t="s">
        <v>34</v>
      </c>
      <c r="E5634">
        <v>1</v>
      </c>
      <c r="F5634">
        <v>4</v>
      </c>
      <c r="G5634" t="s">
        <v>8</v>
      </c>
      <c r="H5634">
        <v>1</v>
      </c>
    </row>
    <row r="5635" spans="1:8" x14ac:dyDescent="0.45">
      <c r="A5635" t="s">
        <v>1527</v>
      </c>
      <c r="B5635" t="s">
        <v>5687</v>
      </c>
      <c r="C5635" t="s">
        <v>5900</v>
      </c>
      <c r="D5635" t="s">
        <v>40</v>
      </c>
      <c r="E5635">
        <v>1</v>
      </c>
      <c r="F5635">
        <v>3</v>
      </c>
      <c r="G5635" t="s">
        <v>16</v>
      </c>
      <c r="H5635">
        <v>1</v>
      </c>
    </row>
    <row r="5636" spans="1:8" x14ac:dyDescent="0.45">
      <c r="A5636" t="s">
        <v>1527</v>
      </c>
      <c r="B5636" t="s">
        <v>5687</v>
      </c>
      <c r="C5636" t="s">
        <v>5900</v>
      </c>
      <c r="D5636" t="s">
        <v>40</v>
      </c>
      <c r="E5636">
        <v>1</v>
      </c>
      <c r="F5636">
        <v>3</v>
      </c>
      <c r="G5636" t="s">
        <v>9</v>
      </c>
      <c r="H5636">
        <v>1</v>
      </c>
    </row>
    <row r="5637" spans="1:8" x14ac:dyDescent="0.45">
      <c r="A5637" t="s">
        <v>1527</v>
      </c>
      <c r="B5637" t="s">
        <v>5687</v>
      </c>
      <c r="C5637" t="s">
        <v>5900</v>
      </c>
      <c r="D5637" t="s">
        <v>40</v>
      </c>
      <c r="E5637">
        <v>1</v>
      </c>
      <c r="F5637">
        <v>3</v>
      </c>
      <c r="G5637" t="s">
        <v>8</v>
      </c>
      <c r="H5637">
        <v>1</v>
      </c>
    </row>
    <row r="5638" spans="1:8" x14ac:dyDescent="0.45">
      <c r="A5638" t="s">
        <v>5416</v>
      </c>
      <c r="B5638" t="s">
        <v>5651</v>
      </c>
      <c r="C5638" t="s">
        <v>5864</v>
      </c>
      <c r="D5638" t="s">
        <v>133</v>
      </c>
      <c r="E5638">
        <v>1</v>
      </c>
      <c r="F5638">
        <v>3</v>
      </c>
      <c r="G5638" t="s">
        <v>8</v>
      </c>
      <c r="H5638">
        <v>1</v>
      </c>
    </row>
    <row r="5639" spans="1:8" x14ac:dyDescent="0.45">
      <c r="A5639" t="s">
        <v>919</v>
      </c>
      <c r="B5639" t="s">
        <v>5761</v>
      </c>
      <c r="C5639" t="s">
        <v>5974</v>
      </c>
      <c r="D5639" t="s">
        <v>40</v>
      </c>
      <c r="E5639">
        <v>1</v>
      </c>
      <c r="F5639">
        <v>4</v>
      </c>
      <c r="G5639" t="s">
        <v>8</v>
      </c>
      <c r="H5639">
        <v>1</v>
      </c>
    </row>
    <row r="5640" spans="1:8" x14ac:dyDescent="0.45">
      <c r="A5640" t="s">
        <v>919</v>
      </c>
      <c r="B5640" t="s">
        <v>5761</v>
      </c>
      <c r="C5640" t="s">
        <v>5974</v>
      </c>
      <c r="D5640" t="s">
        <v>40</v>
      </c>
      <c r="E5640">
        <v>1</v>
      </c>
      <c r="F5640">
        <v>4</v>
      </c>
      <c r="G5640" t="s">
        <v>10</v>
      </c>
      <c r="H5640">
        <v>1</v>
      </c>
    </row>
    <row r="5641" spans="1:8" x14ac:dyDescent="0.45">
      <c r="A5641" t="s">
        <v>919</v>
      </c>
      <c r="B5641" t="s">
        <v>5761</v>
      </c>
      <c r="C5641" t="s">
        <v>5974</v>
      </c>
      <c r="D5641" t="s">
        <v>40</v>
      </c>
      <c r="E5641">
        <v>1</v>
      </c>
      <c r="F5641">
        <v>4</v>
      </c>
      <c r="G5641" t="s">
        <v>16</v>
      </c>
      <c r="H5641">
        <v>1</v>
      </c>
    </row>
    <row r="5642" spans="1:8" x14ac:dyDescent="0.45">
      <c r="A5642" t="s">
        <v>5084</v>
      </c>
      <c r="B5642" t="s">
        <v>5655</v>
      </c>
      <c r="C5642" t="s">
        <v>5868</v>
      </c>
      <c r="D5642" t="s">
        <v>34</v>
      </c>
      <c r="E5642">
        <v>1</v>
      </c>
      <c r="F5642">
        <v>2</v>
      </c>
      <c r="G5642" t="s">
        <v>14</v>
      </c>
      <c r="H5642">
        <v>1</v>
      </c>
    </row>
    <row r="5643" spans="1:8" x14ac:dyDescent="0.45">
      <c r="A5643" t="s">
        <v>5084</v>
      </c>
      <c r="B5643" t="s">
        <v>5655</v>
      </c>
      <c r="C5643" t="s">
        <v>5868</v>
      </c>
      <c r="D5643" t="s">
        <v>34</v>
      </c>
      <c r="E5643">
        <v>1</v>
      </c>
      <c r="F5643">
        <v>2</v>
      </c>
      <c r="G5643" t="s">
        <v>9</v>
      </c>
      <c r="H5643">
        <v>1</v>
      </c>
    </row>
    <row r="5644" spans="1:8" x14ac:dyDescent="0.45">
      <c r="A5644" t="s">
        <v>1936</v>
      </c>
      <c r="B5644" t="s">
        <v>5651</v>
      </c>
      <c r="C5644" t="s">
        <v>5864</v>
      </c>
      <c r="D5644" t="s">
        <v>34</v>
      </c>
      <c r="E5644">
        <v>1</v>
      </c>
      <c r="F5644">
        <v>2</v>
      </c>
      <c r="G5644" t="s">
        <v>8</v>
      </c>
      <c r="H5644">
        <v>1</v>
      </c>
    </row>
    <row r="5645" spans="1:8" x14ac:dyDescent="0.45">
      <c r="A5645" t="s">
        <v>1936</v>
      </c>
      <c r="B5645" t="s">
        <v>5651</v>
      </c>
      <c r="C5645" t="s">
        <v>5864</v>
      </c>
      <c r="D5645" t="s">
        <v>34</v>
      </c>
      <c r="E5645">
        <v>1</v>
      </c>
      <c r="F5645">
        <v>2</v>
      </c>
      <c r="G5645" t="s">
        <v>14</v>
      </c>
      <c r="H5645">
        <v>1</v>
      </c>
    </row>
    <row r="5646" spans="1:8" x14ac:dyDescent="0.45">
      <c r="A5646" t="s">
        <v>3386</v>
      </c>
      <c r="B5646" t="s">
        <v>5654</v>
      </c>
      <c r="C5646" t="s">
        <v>5867</v>
      </c>
      <c r="D5646" t="s">
        <v>34</v>
      </c>
      <c r="E5646">
        <v>1</v>
      </c>
      <c r="F5646">
        <v>1</v>
      </c>
      <c r="G5646" t="s">
        <v>10</v>
      </c>
      <c r="H5646">
        <v>1</v>
      </c>
    </row>
    <row r="5647" spans="1:8" x14ac:dyDescent="0.45">
      <c r="A5647" t="s">
        <v>4735</v>
      </c>
      <c r="B5647" t="s">
        <v>5657</v>
      </c>
      <c r="C5647" t="s">
        <v>5870</v>
      </c>
      <c r="D5647" t="s">
        <v>34</v>
      </c>
      <c r="E5647">
        <v>1</v>
      </c>
      <c r="F5647">
        <v>3</v>
      </c>
      <c r="G5647" t="s">
        <v>8</v>
      </c>
      <c r="H5647">
        <v>1</v>
      </c>
    </row>
    <row r="5648" spans="1:8" x14ac:dyDescent="0.45">
      <c r="A5648" t="s">
        <v>4735</v>
      </c>
      <c r="B5648" t="s">
        <v>5657</v>
      </c>
      <c r="C5648" t="s">
        <v>5870</v>
      </c>
      <c r="D5648" t="s">
        <v>34</v>
      </c>
      <c r="E5648">
        <v>1</v>
      </c>
      <c r="F5648">
        <v>3</v>
      </c>
      <c r="G5648" t="s">
        <v>10</v>
      </c>
      <c r="H5648">
        <v>1</v>
      </c>
    </row>
    <row r="5649" spans="1:8" x14ac:dyDescent="0.45">
      <c r="A5649" t="s">
        <v>727</v>
      </c>
      <c r="B5649" t="s">
        <v>5623</v>
      </c>
      <c r="C5649" t="s">
        <v>5836</v>
      </c>
      <c r="D5649" t="s">
        <v>40</v>
      </c>
      <c r="E5649">
        <v>1</v>
      </c>
      <c r="F5649">
        <v>2</v>
      </c>
      <c r="G5649" t="s">
        <v>10</v>
      </c>
      <c r="H5649">
        <v>1</v>
      </c>
    </row>
    <row r="5650" spans="1:8" x14ac:dyDescent="0.45">
      <c r="A5650" t="s">
        <v>727</v>
      </c>
      <c r="B5650" t="s">
        <v>5623</v>
      </c>
      <c r="C5650" t="s">
        <v>5836</v>
      </c>
      <c r="D5650" t="s">
        <v>40</v>
      </c>
      <c r="E5650">
        <v>1</v>
      </c>
      <c r="F5650">
        <v>2</v>
      </c>
      <c r="G5650" t="s">
        <v>8</v>
      </c>
      <c r="H5650">
        <v>1</v>
      </c>
    </row>
    <row r="5651" spans="1:8" x14ac:dyDescent="0.45">
      <c r="A5651" t="s">
        <v>1580</v>
      </c>
      <c r="B5651" t="s">
        <v>5631</v>
      </c>
      <c r="C5651" t="s">
        <v>5844</v>
      </c>
      <c r="D5651" t="s">
        <v>34</v>
      </c>
      <c r="E5651">
        <v>1</v>
      </c>
      <c r="F5651">
        <v>2</v>
      </c>
      <c r="G5651" t="s">
        <v>10</v>
      </c>
      <c r="H5651">
        <v>1</v>
      </c>
    </row>
    <row r="5652" spans="1:8" x14ac:dyDescent="0.45">
      <c r="A5652" t="s">
        <v>1580</v>
      </c>
      <c r="B5652" t="s">
        <v>5631</v>
      </c>
      <c r="C5652" t="s">
        <v>5844</v>
      </c>
      <c r="D5652" t="s">
        <v>34</v>
      </c>
      <c r="E5652">
        <v>1</v>
      </c>
      <c r="F5652">
        <v>2</v>
      </c>
      <c r="G5652" t="s">
        <v>9</v>
      </c>
      <c r="H5652">
        <v>1</v>
      </c>
    </row>
    <row r="5653" spans="1:8" x14ac:dyDescent="0.45">
      <c r="A5653" t="s">
        <v>2951</v>
      </c>
      <c r="B5653" t="s">
        <v>5627</v>
      </c>
      <c r="C5653" t="s">
        <v>5840</v>
      </c>
      <c r="D5653" t="s">
        <v>40</v>
      </c>
      <c r="E5653">
        <v>1</v>
      </c>
      <c r="F5653">
        <v>3</v>
      </c>
      <c r="G5653" t="s">
        <v>8</v>
      </c>
      <c r="H5653">
        <v>1</v>
      </c>
    </row>
    <row r="5654" spans="1:8" x14ac:dyDescent="0.45">
      <c r="A5654" t="s">
        <v>2951</v>
      </c>
      <c r="B5654" t="s">
        <v>5627</v>
      </c>
      <c r="C5654" t="s">
        <v>5840</v>
      </c>
      <c r="D5654" t="s">
        <v>40</v>
      </c>
      <c r="E5654">
        <v>1</v>
      </c>
      <c r="F5654">
        <v>3</v>
      </c>
      <c r="G5654" t="s">
        <v>10</v>
      </c>
      <c r="H5654">
        <v>1</v>
      </c>
    </row>
    <row r="5655" spans="1:8" x14ac:dyDescent="0.45">
      <c r="A5655" t="s">
        <v>2951</v>
      </c>
      <c r="B5655" t="s">
        <v>5627</v>
      </c>
      <c r="C5655" t="s">
        <v>5840</v>
      </c>
      <c r="D5655" t="s">
        <v>40</v>
      </c>
      <c r="E5655">
        <v>1</v>
      </c>
      <c r="F5655">
        <v>3</v>
      </c>
      <c r="G5655" t="s">
        <v>16</v>
      </c>
      <c r="H5655">
        <v>1</v>
      </c>
    </row>
    <row r="5656" spans="1:8" x14ac:dyDescent="0.45">
      <c r="A5656" t="s">
        <v>5248</v>
      </c>
      <c r="B5656" t="s">
        <v>5637</v>
      </c>
      <c r="C5656" t="s">
        <v>5850</v>
      </c>
      <c r="D5656" t="s">
        <v>40</v>
      </c>
      <c r="E5656">
        <v>1</v>
      </c>
      <c r="F5656">
        <v>2</v>
      </c>
      <c r="G5656" t="s">
        <v>8</v>
      </c>
      <c r="H5656">
        <v>1</v>
      </c>
    </row>
    <row r="5657" spans="1:8" x14ac:dyDescent="0.45">
      <c r="A5657" t="s">
        <v>5248</v>
      </c>
      <c r="B5657" t="s">
        <v>5637</v>
      </c>
      <c r="C5657" t="s">
        <v>5850</v>
      </c>
      <c r="D5657" t="s">
        <v>40</v>
      </c>
      <c r="E5657">
        <v>1</v>
      </c>
      <c r="F5657">
        <v>2</v>
      </c>
      <c r="G5657" t="s">
        <v>9</v>
      </c>
      <c r="H5657">
        <v>1</v>
      </c>
    </row>
    <row r="5658" spans="1:8" x14ac:dyDescent="0.45">
      <c r="A5658" t="s">
        <v>4302</v>
      </c>
      <c r="B5658" t="s">
        <v>5816</v>
      </c>
      <c r="C5658" t="s">
        <v>6029</v>
      </c>
      <c r="D5658" t="s">
        <v>269</v>
      </c>
      <c r="E5658">
        <v>1</v>
      </c>
      <c r="F5658">
        <v>3</v>
      </c>
      <c r="G5658" t="s">
        <v>14</v>
      </c>
      <c r="H5658">
        <v>1</v>
      </c>
    </row>
    <row r="5659" spans="1:8" x14ac:dyDescent="0.45">
      <c r="A5659" t="s">
        <v>4302</v>
      </c>
      <c r="B5659" t="s">
        <v>5816</v>
      </c>
      <c r="C5659" t="s">
        <v>6029</v>
      </c>
      <c r="D5659" t="s">
        <v>269</v>
      </c>
      <c r="E5659">
        <v>1</v>
      </c>
      <c r="F5659">
        <v>3</v>
      </c>
      <c r="G5659" t="s">
        <v>16</v>
      </c>
      <c r="H5659">
        <v>1</v>
      </c>
    </row>
    <row r="5660" spans="1:8" x14ac:dyDescent="0.45">
      <c r="A5660" t="s">
        <v>4302</v>
      </c>
      <c r="B5660" t="s">
        <v>5816</v>
      </c>
      <c r="C5660" t="s">
        <v>6029</v>
      </c>
      <c r="D5660" t="s">
        <v>269</v>
      </c>
      <c r="E5660">
        <v>1</v>
      </c>
      <c r="F5660">
        <v>3</v>
      </c>
      <c r="G5660" t="s">
        <v>8</v>
      </c>
      <c r="H5660">
        <v>1</v>
      </c>
    </row>
    <row r="5661" spans="1:8" x14ac:dyDescent="0.45">
      <c r="A5661" t="s">
        <v>2711</v>
      </c>
      <c r="B5661" t="s">
        <v>5670</v>
      </c>
      <c r="C5661" t="s">
        <v>5883</v>
      </c>
      <c r="D5661" t="s">
        <v>40</v>
      </c>
      <c r="E5661">
        <v>1</v>
      </c>
      <c r="F5661">
        <v>1</v>
      </c>
      <c r="G5661" t="s">
        <v>10</v>
      </c>
      <c r="H5661">
        <v>1</v>
      </c>
    </row>
    <row r="5662" spans="1:8" x14ac:dyDescent="0.45">
      <c r="A5662" t="s">
        <v>402</v>
      </c>
      <c r="B5662" t="s">
        <v>5667</v>
      </c>
      <c r="C5662" t="s">
        <v>5880</v>
      </c>
      <c r="D5662" t="s">
        <v>40</v>
      </c>
      <c r="E5662">
        <v>1</v>
      </c>
      <c r="F5662">
        <v>2</v>
      </c>
      <c r="G5662" t="s">
        <v>10</v>
      </c>
      <c r="H5662">
        <v>1</v>
      </c>
    </row>
    <row r="5663" spans="1:8" x14ac:dyDescent="0.45">
      <c r="A5663" t="s">
        <v>402</v>
      </c>
      <c r="B5663" t="s">
        <v>5667</v>
      </c>
      <c r="C5663" t="s">
        <v>5880</v>
      </c>
      <c r="D5663" t="s">
        <v>40</v>
      </c>
      <c r="E5663">
        <v>1</v>
      </c>
      <c r="F5663">
        <v>2</v>
      </c>
      <c r="G5663" t="s">
        <v>9</v>
      </c>
      <c r="H5663">
        <v>1</v>
      </c>
    </row>
    <row r="5664" spans="1:8" x14ac:dyDescent="0.45">
      <c r="A5664" t="s">
        <v>1541</v>
      </c>
      <c r="B5664" t="s">
        <v>5623</v>
      </c>
      <c r="C5664" t="s">
        <v>5836</v>
      </c>
      <c r="D5664" t="s">
        <v>34</v>
      </c>
      <c r="E5664">
        <v>1</v>
      </c>
      <c r="F5664">
        <v>2</v>
      </c>
      <c r="G5664" t="s">
        <v>10</v>
      </c>
      <c r="H5664">
        <v>1</v>
      </c>
    </row>
    <row r="5665" spans="1:8" x14ac:dyDescent="0.45">
      <c r="A5665" t="s">
        <v>1541</v>
      </c>
      <c r="B5665" t="s">
        <v>5623</v>
      </c>
      <c r="C5665" t="s">
        <v>5836</v>
      </c>
      <c r="D5665" t="s">
        <v>34</v>
      </c>
      <c r="E5665">
        <v>1</v>
      </c>
      <c r="F5665">
        <v>2</v>
      </c>
      <c r="G5665" t="s">
        <v>14</v>
      </c>
      <c r="H5665">
        <v>1</v>
      </c>
    </row>
    <row r="5666" spans="1:8" x14ac:dyDescent="0.45">
      <c r="A5666" t="s">
        <v>4992</v>
      </c>
      <c r="B5666" t="s">
        <v>5627</v>
      </c>
      <c r="C5666" t="s">
        <v>5840</v>
      </c>
      <c r="D5666" t="s">
        <v>34</v>
      </c>
      <c r="E5666">
        <v>1</v>
      </c>
      <c r="F5666">
        <v>2</v>
      </c>
      <c r="G5666" t="s">
        <v>9</v>
      </c>
      <c r="H5666">
        <v>1</v>
      </c>
    </row>
    <row r="5667" spans="1:8" x14ac:dyDescent="0.45">
      <c r="A5667" t="s">
        <v>4992</v>
      </c>
      <c r="B5667" t="s">
        <v>5627</v>
      </c>
      <c r="C5667" t="s">
        <v>5840</v>
      </c>
      <c r="D5667" t="s">
        <v>34</v>
      </c>
      <c r="E5667">
        <v>1</v>
      </c>
      <c r="F5667">
        <v>2</v>
      </c>
      <c r="G5667" t="s">
        <v>8</v>
      </c>
      <c r="H5667">
        <v>1</v>
      </c>
    </row>
    <row r="5668" spans="1:8" x14ac:dyDescent="0.45">
      <c r="A5668" t="s">
        <v>3734</v>
      </c>
      <c r="B5668" t="s">
        <v>5792</v>
      </c>
      <c r="C5668" t="s">
        <v>6005</v>
      </c>
      <c r="D5668" t="s">
        <v>34</v>
      </c>
      <c r="E5668">
        <v>1</v>
      </c>
      <c r="F5668">
        <v>1</v>
      </c>
      <c r="G5668" t="s">
        <v>9</v>
      </c>
      <c r="H5668">
        <v>1</v>
      </c>
    </row>
    <row r="5669" spans="1:8" x14ac:dyDescent="0.45">
      <c r="A5669" t="s">
        <v>1398</v>
      </c>
      <c r="B5669" t="s">
        <v>5784</v>
      </c>
      <c r="C5669" t="s">
        <v>5997</v>
      </c>
      <c r="D5669" t="s">
        <v>34</v>
      </c>
      <c r="E5669">
        <v>1</v>
      </c>
      <c r="F5669">
        <v>2</v>
      </c>
      <c r="G5669" t="s">
        <v>10</v>
      </c>
      <c r="H5669">
        <v>1</v>
      </c>
    </row>
    <row r="5670" spans="1:8" x14ac:dyDescent="0.45">
      <c r="A5670" t="s">
        <v>1398</v>
      </c>
      <c r="B5670" t="s">
        <v>5784</v>
      </c>
      <c r="C5670" t="s">
        <v>5997</v>
      </c>
      <c r="D5670" t="s">
        <v>34</v>
      </c>
      <c r="E5670">
        <v>1</v>
      </c>
      <c r="F5670">
        <v>2</v>
      </c>
      <c r="G5670" t="s">
        <v>8</v>
      </c>
      <c r="H5670">
        <v>1</v>
      </c>
    </row>
    <row r="5671" spans="1:8" x14ac:dyDescent="0.45">
      <c r="A5671" t="s">
        <v>744</v>
      </c>
      <c r="B5671" t="s">
        <v>5651</v>
      </c>
      <c r="C5671" t="s">
        <v>5864</v>
      </c>
      <c r="D5671" t="s">
        <v>40</v>
      </c>
      <c r="E5671">
        <v>1</v>
      </c>
      <c r="F5671">
        <v>4</v>
      </c>
      <c r="G5671" t="s">
        <v>10</v>
      </c>
      <c r="H5671">
        <v>1</v>
      </c>
    </row>
    <row r="5672" spans="1:8" x14ac:dyDescent="0.45">
      <c r="A5672" t="s">
        <v>744</v>
      </c>
      <c r="B5672" t="s">
        <v>5651</v>
      </c>
      <c r="C5672" t="s">
        <v>5864</v>
      </c>
      <c r="D5672" t="s">
        <v>40</v>
      </c>
      <c r="E5672">
        <v>1</v>
      </c>
      <c r="F5672">
        <v>4</v>
      </c>
      <c r="G5672" t="s">
        <v>9</v>
      </c>
      <c r="H5672">
        <v>1</v>
      </c>
    </row>
    <row r="5673" spans="1:8" x14ac:dyDescent="0.45">
      <c r="A5673" t="s">
        <v>744</v>
      </c>
      <c r="B5673" t="s">
        <v>5651</v>
      </c>
      <c r="C5673" t="s">
        <v>5864</v>
      </c>
      <c r="D5673" t="s">
        <v>40</v>
      </c>
      <c r="E5673">
        <v>1</v>
      </c>
      <c r="F5673">
        <v>4</v>
      </c>
      <c r="G5673" t="s">
        <v>8</v>
      </c>
      <c r="H5673">
        <v>1</v>
      </c>
    </row>
    <row r="5674" spans="1:8" x14ac:dyDescent="0.45">
      <c r="A5674" t="s">
        <v>744</v>
      </c>
      <c r="B5674" t="s">
        <v>5651</v>
      </c>
      <c r="C5674" t="s">
        <v>5864</v>
      </c>
      <c r="D5674" t="s">
        <v>40</v>
      </c>
      <c r="E5674">
        <v>1</v>
      </c>
      <c r="F5674">
        <v>4</v>
      </c>
      <c r="G5674" t="s">
        <v>14</v>
      </c>
      <c r="H5674">
        <v>1</v>
      </c>
    </row>
    <row r="5675" spans="1:8" x14ac:dyDescent="0.45">
      <c r="A5675" t="s">
        <v>1850</v>
      </c>
      <c r="B5675" t="s">
        <v>5782</v>
      </c>
      <c r="C5675" t="s">
        <v>5995</v>
      </c>
      <c r="D5675" t="s">
        <v>40</v>
      </c>
      <c r="E5675">
        <v>1</v>
      </c>
      <c r="F5675">
        <v>2</v>
      </c>
      <c r="G5675" t="s">
        <v>8</v>
      </c>
      <c r="H5675">
        <v>1</v>
      </c>
    </row>
    <row r="5676" spans="1:8" x14ac:dyDescent="0.45">
      <c r="A5676" t="s">
        <v>1850</v>
      </c>
      <c r="B5676" t="s">
        <v>5782</v>
      </c>
      <c r="C5676" t="s">
        <v>5995</v>
      </c>
      <c r="D5676" t="s">
        <v>40</v>
      </c>
      <c r="E5676">
        <v>1</v>
      </c>
      <c r="F5676">
        <v>2</v>
      </c>
      <c r="G5676" t="s">
        <v>10</v>
      </c>
      <c r="H5676">
        <v>1</v>
      </c>
    </row>
    <row r="5677" spans="1:8" x14ac:dyDescent="0.45">
      <c r="A5677" t="s">
        <v>3313</v>
      </c>
      <c r="B5677" t="s">
        <v>5626</v>
      </c>
      <c r="C5677" t="s">
        <v>5839</v>
      </c>
      <c r="D5677" t="s">
        <v>133</v>
      </c>
      <c r="E5677">
        <v>1</v>
      </c>
      <c r="F5677">
        <v>2</v>
      </c>
      <c r="G5677" t="s">
        <v>16</v>
      </c>
      <c r="H5677">
        <v>1</v>
      </c>
    </row>
    <row r="5678" spans="1:8" x14ac:dyDescent="0.45">
      <c r="A5678" t="s">
        <v>1030</v>
      </c>
      <c r="B5678" t="s">
        <v>5767</v>
      </c>
      <c r="C5678" t="s">
        <v>5980</v>
      </c>
      <c r="D5678" t="s">
        <v>40</v>
      </c>
      <c r="E5678">
        <v>1</v>
      </c>
      <c r="F5678">
        <v>2</v>
      </c>
      <c r="G5678" t="s">
        <v>14</v>
      </c>
      <c r="H5678">
        <v>1</v>
      </c>
    </row>
    <row r="5679" spans="1:8" x14ac:dyDescent="0.45">
      <c r="A5679" t="s">
        <v>1030</v>
      </c>
      <c r="B5679" t="s">
        <v>5767</v>
      </c>
      <c r="C5679" t="s">
        <v>5980</v>
      </c>
      <c r="D5679" t="s">
        <v>40</v>
      </c>
      <c r="E5679">
        <v>1</v>
      </c>
      <c r="F5679">
        <v>2</v>
      </c>
      <c r="G5679" t="s">
        <v>10</v>
      </c>
      <c r="H5679">
        <v>1</v>
      </c>
    </row>
    <row r="5680" spans="1:8" x14ac:dyDescent="0.45">
      <c r="A5680" t="s">
        <v>2175</v>
      </c>
      <c r="B5680" t="s">
        <v>5651</v>
      </c>
      <c r="C5680" t="s">
        <v>5864</v>
      </c>
      <c r="D5680" t="s">
        <v>40</v>
      </c>
      <c r="E5680">
        <v>1</v>
      </c>
      <c r="F5680">
        <v>5</v>
      </c>
      <c r="G5680" t="s">
        <v>16</v>
      </c>
      <c r="H5680">
        <v>1</v>
      </c>
    </row>
    <row r="5681" spans="1:8" x14ac:dyDescent="0.45">
      <c r="A5681" t="s">
        <v>2175</v>
      </c>
      <c r="B5681" t="s">
        <v>5651</v>
      </c>
      <c r="C5681" t="s">
        <v>5864</v>
      </c>
      <c r="D5681" t="s">
        <v>40</v>
      </c>
      <c r="E5681">
        <v>1</v>
      </c>
      <c r="F5681">
        <v>5</v>
      </c>
      <c r="G5681" t="s">
        <v>10</v>
      </c>
      <c r="H5681">
        <v>1</v>
      </c>
    </row>
    <row r="5682" spans="1:8" x14ac:dyDescent="0.45">
      <c r="A5682" t="s">
        <v>2175</v>
      </c>
      <c r="B5682" t="s">
        <v>5651</v>
      </c>
      <c r="C5682" t="s">
        <v>5864</v>
      </c>
      <c r="D5682" t="s">
        <v>40</v>
      </c>
      <c r="E5682">
        <v>1</v>
      </c>
      <c r="F5682">
        <v>5</v>
      </c>
      <c r="G5682" t="s">
        <v>8</v>
      </c>
      <c r="H5682">
        <v>1</v>
      </c>
    </row>
    <row r="5683" spans="1:8" x14ac:dyDescent="0.45">
      <c r="A5683" t="s">
        <v>2968</v>
      </c>
      <c r="B5683" t="s">
        <v>5637</v>
      </c>
      <c r="C5683" t="s">
        <v>5850</v>
      </c>
      <c r="D5683" t="s">
        <v>40</v>
      </c>
      <c r="E5683">
        <v>1</v>
      </c>
      <c r="F5683">
        <v>2</v>
      </c>
      <c r="G5683" t="s">
        <v>10</v>
      </c>
      <c r="H5683">
        <v>1</v>
      </c>
    </row>
    <row r="5684" spans="1:8" x14ac:dyDescent="0.45">
      <c r="A5684" t="s">
        <v>2968</v>
      </c>
      <c r="B5684" t="s">
        <v>5637</v>
      </c>
      <c r="C5684" t="s">
        <v>5850</v>
      </c>
      <c r="D5684" t="s">
        <v>40</v>
      </c>
      <c r="E5684">
        <v>1</v>
      </c>
      <c r="F5684">
        <v>2</v>
      </c>
      <c r="G5684" t="s">
        <v>8</v>
      </c>
      <c r="H5684">
        <v>1</v>
      </c>
    </row>
    <row r="5685" spans="1:8" x14ac:dyDescent="0.45">
      <c r="A5685" t="s">
        <v>4407</v>
      </c>
      <c r="B5685" t="s">
        <v>5660</v>
      </c>
      <c r="C5685" t="s">
        <v>5873</v>
      </c>
      <c r="D5685" t="s">
        <v>34</v>
      </c>
      <c r="E5685">
        <v>1</v>
      </c>
      <c r="F5685">
        <v>2</v>
      </c>
      <c r="G5685" t="s">
        <v>16</v>
      </c>
      <c r="H5685">
        <v>1</v>
      </c>
    </row>
    <row r="5686" spans="1:8" x14ac:dyDescent="0.45">
      <c r="A5686" t="s">
        <v>4407</v>
      </c>
      <c r="B5686" t="s">
        <v>5660</v>
      </c>
      <c r="C5686" t="s">
        <v>5873</v>
      </c>
      <c r="D5686" t="s">
        <v>34</v>
      </c>
      <c r="E5686">
        <v>1</v>
      </c>
      <c r="F5686">
        <v>2</v>
      </c>
      <c r="G5686" t="s">
        <v>14</v>
      </c>
      <c r="H5686">
        <v>1</v>
      </c>
    </row>
    <row r="5687" spans="1:8" x14ac:dyDescent="0.45">
      <c r="A5687" t="s">
        <v>5052</v>
      </c>
      <c r="B5687" t="s">
        <v>5654</v>
      </c>
      <c r="C5687" t="s">
        <v>5867</v>
      </c>
      <c r="D5687" t="s">
        <v>40</v>
      </c>
      <c r="E5687">
        <v>1</v>
      </c>
      <c r="F5687">
        <v>3</v>
      </c>
      <c r="G5687" t="s">
        <v>14</v>
      </c>
      <c r="H5687">
        <v>1</v>
      </c>
    </row>
    <row r="5688" spans="1:8" x14ac:dyDescent="0.45">
      <c r="A5688" t="s">
        <v>5052</v>
      </c>
      <c r="B5688" t="s">
        <v>5654</v>
      </c>
      <c r="C5688" t="s">
        <v>5867</v>
      </c>
      <c r="D5688" t="s">
        <v>40</v>
      </c>
      <c r="E5688">
        <v>1</v>
      </c>
      <c r="F5688">
        <v>3</v>
      </c>
      <c r="G5688" t="s">
        <v>16</v>
      </c>
      <c r="H5688">
        <v>1</v>
      </c>
    </row>
    <row r="5689" spans="1:8" x14ac:dyDescent="0.45">
      <c r="A5689" t="s">
        <v>5052</v>
      </c>
      <c r="B5689" t="s">
        <v>5654</v>
      </c>
      <c r="C5689" t="s">
        <v>5867</v>
      </c>
      <c r="D5689" t="s">
        <v>40</v>
      </c>
      <c r="E5689">
        <v>1</v>
      </c>
      <c r="F5689">
        <v>3</v>
      </c>
      <c r="G5689" t="s">
        <v>10</v>
      </c>
      <c r="H5689">
        <v>1</v>
      </c>
    </row>
    <row r="5690" spans="1:8" x14ac:dyDescent="0.45">
      <c r="A5690" t="s">
        <v>2861</v>
      </c>
      <c r="B5690" t="s">
        <v>5672</v>
      </c>
      <c r="C5690" t="s">
        <v>5885</v>
      </c>
      <c r="D5690" t="s">
        <v>34</v>
      </c>
      <c r="E5690">
        <v>1</v>
      </c>
      <c r="F5690">
        <v>4</v>
      </c>
      <c r="G5690" t="s">
        <v>8</v>
      </c>
      <c r="H5690">
        <v>1</v>
      </c>
    </row>
    <row r="5691" spans="1:8" x14ac:dyDescent="0.45">
      <c r="A5691" t="s">
        <v>2861</v>
      </c>
      <c r="B5691" t="s">
        <v>5672</v>
      </c>
      <c r="C5691" t="s">
        <v>5885</v>
      </c>
      <c r="D5691" t="s">
        <v>34</v>
      </c>
      <c r="E5691">
        <v>1</v>
      </c>
      <c r="F5691">
        <v>4</v>
      </c>
      <c r="G5691" t="s">
        <v>16</v>
      </c>
      <c r="H5691">
        <v>1</v>
      </c>
    </row>
    <row r="5692" spans="1:8" x14ac:dyDescent="0.45">
      <c r="A5692" t="s">
        <v>2861</v>
      </c>
      <c r="B5692" t="s">
        <v>5672</v>
      </c>
      <c r="C5692" t="s">
        <v>5885</v>
      </c>
      <c r="D5692" t="s">
        <v>34</v>
      </c>
      <c r="E5692">
        <v>1</v>
      </c>
      <c r="F5692">
        <v>4</v>
      </c>
      <c r="G5692" t="s">
        <v>10</v>
      </c>
      <c r="H5692">
        <v>1</v>
      </c>
    </row>
    <row r="5693" spans="1:8" x14ac:dyDescent="0.45">
      <c r="A5693" t="s">
        <v>1210</v>
      </c>
      <c r="B5693" t="s">
        <v>5655</v>
      </c>
      <c r="C5693" t="s">
        <v>5868</v>
      </c>
      <c r="D5693" t="s">
        <v>34</v>
      </c>
      <c r="E5693">
        <v>1</v>
      </c>
      <c r="F5693">
        <v>3</v>
      </c>
      <c r="G5693" t="s">
        <v>16</v>
      </c>
      <c r="H5693">
        <v>1</v>
      </c>
    </row>
    <row r="5694" spans="1:8" x14ac:dyDescent="0.45">
      <c r="A5694" t="s">
        <v>1210</v>
      </c>
      <c r="B5694" t="s">
        <v>5655</v>
      </c>
      <c r="C5694" t="s">
        <v>5868</v>
      </c>
      <c r="D5694" t="s">
        <v>34</v>
      </c>
      <c r="E5694">
        <v>1</v>
      </c>
      <c r="F5694">
        <v>3</v>
      </c>
      <c r="G5694" t="s">
        <v>10</v>
      </c>
      <c r="H5694">
        <v>1</v>
      </c>
    </row>
    <row r="5695" spans="1:8" x14ac:dyDescent="0.45">
      <c r="A5695" t="s">
        <v>1210</v>
      </c>
      <c r="B5695" t="s">
        <v>5655</v>
      </c>
      <c r="C5695" t="s">
        <v>5868</v>
      </c>
      <c r="D5695" t="s">
        <v>34</v>
      </c>
      <c r="E5695">
        <v>1</v>
      </c>
      <c r="F5695">
        <v>3</v>
      </c>
      <c r="G5695" t="s">
        <v>8</v>
      </c>
      <c r="H5695">
        <v>1</v>
      </c>
    </row>
    <row r="5696" spans="1:8" x14ac:dyDescent="0.45">
      <c r="A5696" t="s">
        <v>5447</v>
      </c>
      <c r="B5696" t="s">
        <v>5752</v>
      </c>
      <c r="C5696" t="s">
        <v>5965</v>
      </c>
      <c r="D5696" t="s">
        <v>34</v>
      </c>
      <c r="E5696">
        <v>1</v>
      </c>
      <c r="F5696">
        <v>3</v>
      </c>
      <c r="G5696" t="s">
        <v>16</v>
      </c>
      <c r="H5696">
        <v>1</v>
      </c>
    </row>
    <row r="5697" spans="1:8" x14ac:dyDescent="0.45">
      <c r="A5697" t="s">
        <v>1282</v>
      </c>
      <c r="B5697" t="s">
        <v>5626</v>
      </c>
      <c r="C5697" t="s">
        <v>5839</v>
      </c>
      <c r="D5697" t="s">
        <v>40</v>
      </c>
      <c r="E5697">
        <v>1</v>
      </c>
      <c r="F5697">
        <v>1</v>
      </c>
      <c r="G5697" t="s">
        <v>10</v>
      </c>
      <c r="H5697">
        <v>1</v>
      </c>
    </row>
    <row r="5698" spans="1:8" x14ac:dyDescent="0.45">
      <c r="A5698" t="s">
        <v>4859</v>
      </c>
      <c r="B5698" t="s">
        <v>5624</v>
      </c>
      <c r="C5698" t="s">
        <v>5837</v>
      </c>
      <c r="D5698" t="s">
        <v>34</v>
      </c>
      <c r="E5698">
        <v>1</v>
      </c>
      <c r="F5698">
        <v>2</v>
      </c>
      <c r="G5698" t="s">
        <v>16</v>
      </c>
      <c r="H5698">
        <v>1</v>
      </c>
    </row>
    <row r="5699" spans="1:8" x14ac:dyDescent="0.45">
      <c r="A5699" t="s">
        <v>527</v>
      </c>
      <c r="B5699" t="s">
        <v>5802</v>
      </c>
      <c r="C5699" t="s">
        <v>6015</v>
      </c>
      <c r="D5699" t="s">
        <v>34</v>
      </c>
      <c r="E5699">
        <v>1</v>
      </c>
      <c r="F5699">
        <v>1</v>
      </c>
      <c r="G5699" t="s">
        <v>8</v>
      </c>
      <c r="H5699">
        <v>1</v>
      </c>
    </row>
    <row r="5700" spans="1:8" x14ac:dyDescent="0.45">
      <c r="A5700" t="s">
        <v>1624</v>
      </c>
      <c r="B5700" t="s">
        <v>5672</v>
      </c>
      <c r="C5700" t="s">
        <v>5885</v>
      </c>
      <c r="D5700" t="s">
        <v>34</v>
      </c>
      <c r="E5700">
        <v>1</v>
      </c>
      <c r="F5700">
        <v>2</v>
      </c>
      <c r="G5700" t="s">
        <v>8</v>
      </c>
      <c r="H5700">
        <v>1</v>
      </c>
    </row>
    <row r="5701" spans="1:8" x14ac:dyDescent="0.45">
      <c r="A5701" t="s">
        <v>1624</v>
      </c>
      <c r="B5701" t="s">
        <v>5672</v>
      </c>
      <c r="C5701" t="s">
        <v>5885</v>
      </c>
      <c r="D5701" t="s">
        <v>34</v>
      </c>
      <c r="E5701">
        <v>1</v>
      </c>
      <c r="F5701">
        <v>2</v>
      </c>
      <c r="G5701" t="s">
        <v>10</v>
      </c>
      <c r="H5701">
        <v>1</v>
      </c>
    </row>
    <row r="5702" spans="1:8" x14ac:dyDescent="0.45">
      <c r="A5702" t="s">
        <v>3227</v>
      </c>
      <c r="B5702" t="s">
        <v>5660</v>
      </c>
      <c r="C5702" t="s">
        <v>5873</v>
      </c>
      <c r="D5702" t="s">
        <v>40</v>
      </c>
      <c r="E5702">
        <v>1</v>
      </c>
      <c r="F5702">
        <v>1</v>
      </c>
      <c r="G5702" t="s">
        <v>10</v>
      </c>
      <c r="H5702">
        <v>1</v>
      </c>
    </row>
    <row r="5703" spans="1:8" x14ac:dyDescent="0.45">
      <c r="A5703" t="s">
        <v>4532</v>
      </c>
      <c r="B5703" t="s">
        <v>5651</v>
      </c>
      <c r="C5703" t="s">
        <v>5864</v>
      </c>
      <c r="D5703" t="s">
        <v>269</v>
      </c>
      <c r="E5703">
        <v>1</v>
      </c>
      <c r="F5703">
        <v>3</v>
      </c>
      <c r="G5703" t="s">
        <v>8</v>
      </c>
      <c r="H5703">
        <v>1</v>
      </c>
    </row>
    <row r="5704" spans="1:8" x14ac:dyDescent="0.45">
      <c r="A5704" t="s">
        <v>4532</v>
      </c>
      <c r="B5704" t="s">
        <v>5651</v>
      </c>
      <c r="C5704" t="s">
        <v>5864</v>
      </c>
      <c r="D5704" t="s">
        <v>269</v>
      </c>
      <c r="E5704">
        <v>1</v>
      </c>
      <c r="F5704">
        <v>3</v>
      </c>
      <c r="G5704" t="s">
        <v>10</v>
      </c>
      <c r="H5704">
        <v>1</v>
      </c>
    </row>
    <row r="5705" spans="1:8" x14ac:dyDescent="0.45">
      <c r="A5705" t="s">
        <v>4532</v>
      </c>
      <c r="B5705" t="s">
        <v>5651</v>
      </c>
      <c r="C5705" t="s">
        <v>5864</v>
      </c>
      <c r="D5705" t="s">
        <v>269</v>
      </c>
      <c r="E5705">
        <v>1</v>
      </c>
      <c r="F5705">
        <v>3</v>
      </c>
      <c r="G5705" t="s">
        <v>9</v>
      </c>
      <c r="H5705">
        <v>1</v>
      </c>
    </row>
    <row r="5706" spans="1:8" x14ac:dyDescent="0.45">
      <c r="A5706" t="s">
        <v>322</v>
      </c>
      <c r="B5706" t="s">
        <v>5651</v>
      </c>
      <c r="C5706" t="s">
        <v>5864</v>
      </c>
      <c r="D5706" t="s">
        <v>34</v>
      </c>
      <c r="E5706">
        <v>1</v>
      </c>
      <c r="F5706">
        <v>3</v>
      </c>
      <c r="G5706" t="s">
        <v>14</v>
      </c>
      <c r="H5706">
        <v>1</v>
      </c>
    </row>
    <row r="5707" spans="1:8" x14ac:dyDescent="0.45">
      <c r="A5707" t="s">
        <v>322</v>
      </c>
      <c r="B5707" t="s">
        <v>5651</v>
      </c>
      <c r="C5707" t="s">
        <v>5864</v>
      </c>
      <c r="D5707" t="s">
        <v>34</v>
      </c>
      <c r="E5707">
        <v>1</v>
      </c>
      <c r="F5707">
        <v>3</v>
      </c>
      <c r="G5707" t="s">
        <v>16</v>
      </c>
      <c r="H5707">
        <v>1</v>
      </c>
    </row>
    <row r="5708" spans="1:8" x14ac:dyDescent="0.45">
      <c r="A5708" t="s">
        <v>2904</v>
      </c>
      <c r="B5708" t="s">
        <v>5641</v>
      </c>
      <c r="C5708" t="s">
        <v>5854</v>
      </c>
      <c r="D5708" t="s">
        <v>40</v>
      </c>
      <c r="E5708">
        <v>1</v>
      </c>
      <c r="F5708">
        <v>2</v>
      </c>
      <c r="G5708" t="s">
        <v>8</v>
      </c>
      <c r="H5708">
        <v>1</v>
      </c>
    </row>
    <row r="5709" spans="1:8" x14ac:dyDescent="0.45">
      <c r="A5709" t="s">
        <v>2904</v>
      </c>
      <c r="B5709" t="s">
        <v>5641</v>
      </c>
      <c r="C5709" t="s">
        <v>5854</v>
      </c>
      <c r="D5709" t="s">
        <v>40</v>
      </c>
      <c r="E5709">
        <v>1</v>
      </c>
      <c r="F5709">
        <v>2</v>
      </c>
      <c r="G5709" t="s">
        <v>10</v>
      </c>
      <c r="H5709">
        <v>1</v>
      </c>
    </row>
    <row r="5710" spans="1:8" x14ac:dyDescent="0.45">
      <c r="A5710" t="s">
        <v>1386</v>
      </c>
      <c r="B5710" t="s">
        <v>5644</v>
      </c>
      <c r="C5710" t="s">
        <v>5857</v>
      </c>
      <c r="D5710" t="s">
        <v>34</v>
      </c>
      <c r="E5710">
        <v>1</v>
      </c>
      <c r="F5710">
        <v>4</v>
      </c>
      <c r="G5710" t="s">
        <v>16</v>
      </c>
      <c r="H5710">
        <v>1</v>
      </c>
    </row>
    <row r="5711" spans="1:8" x14ac:dyDescent="0.45">
      <c r="A5711" t="s">
        <v>1386</v>
      </c>
      <c r="B5711" t="s">
        <v>5644</v>
      </c>
      <c r="C5711" t="s">
        <v>5857</v>
      </c>
      <c r="D5711" t="s">
        <v>34</v>
      </c>
      <c r="E5711">
        <v>1</v>
      </c>
      <c r="F5711">
        <v>4</v>
      </c>
      <c r="G5711" t="s">
        <v>8</v>
      </c>
      <c r="H5711">
        <v>1</v>
      </c>
    </row>
    <row r="5712" spans="1:8" x14ac:dyDescent="0.45">
      <c r="A5712" t="s">
        <v>5377</v>
      </c>
      <c r="B5712" t="s">
        <v>5683</v>
      </c>
      <c r="C5712" t="s">
        <v>5896</v>
      </c>
      <c r="D5712" t="s">
        <v>34</v>
      </c>
      <c r="E5712">
        <v>1</v>
      </c>
      <c r="F5712">
        <v>4</v>
      </c>
      <c r="G5712" t="s">
        <v>14</v>
      </c>
      <c r="H5712">
        <v>1</v>
      </c>
    </row>
    <row r="5713" spans="1:8" x14ac:dyDescent="0.45">
      <c r="A5713" t="s">
        <v>5377</v>
      </c>
      <c r="B5713" t="s">
        <v>5683</v>
      </c>
      <c r="C5713" t="s">
        <v>5896</v>
      </c>
      <c r="D5713" t="s">
        <v>34</v>
      </c>
      <c r="E5713">
        <v>1</v>
      </c>
      <c r="F5713">
        <v>4</v>
      </c>
      <c r="G5713" t="s">
        <v>9</v>
      </c>
      <c r="H5713">
        <v>1</v>
      </c>
    </row>
    <row r="5714" spans="1:8" x14ac:dyDescent="0.45">
      <c r="A5714" t="s">
        <v>5377</v>
      </c>
      <c r="B5714" t="s">
        <v>5683</v>
      </c>
      <c r="C5714" t="s">
        <v>5896</v>
      </c>
      <c r="D5714" t="s">
        <v>34</v>
      </c>
      <c r="E5714">
        <v>1</v>
      </c>
      <c r="F5714">
        <v>4</v>
      </c>
      <c r="G5714" t="s">
        <v>10</v>
      </c>
      <c r="H5714">
        <v>1</v>
      </c>
    </row>
    <row r="5715" spans="1:8" x14ac:dyDescent="0.45">
      <c r="A5715" t="s">
        <v>3608</v>
      </c>
      <c r="B5715" t="s">
        <v>5627</v>
      </c>
      <c r="C5715" t="s">
        <v>5840</v>
      </c>
      <c r="D5715" t="s">
        <v>40</v>
      </c>
      <c r="E5715">
        <v>1</v>
      </c>
      <c r="F5715">
        <v>4</v>
      </c>
      <c r="G5715" t="s">
        <v>8</v>
      </c>
      <c r="H5715">
        <v>1</v>
      </c>
    </row>
    <row r="5716" spans="1:8" x14ac:dyDescent="0.45">
      <c r="A5716" t="s">
        <v>3608</v>
      </c>
      <c r="B5716" t="s">
        <v>5627</v>
      </c>
      <c r="C5716" t="s">
        <v>5840</v>
      </c>
      <c r="D5716" t="s">
        <v>40</v>
      </c>
      <c r="E5716">
        <v>1</v>
      </c>
      <c r="F5716">
        <v>4</v>
      </c>
      <c r="G5716" t="s">
        <v>14</v>
      </c>
      <c r="H5716">
        <v>1</v>
      </c>
    </row>
    <row r="5717" spans="1:8" x14ac:dyDescent="0.45">
      <c r="A5717" t="s">
        <v>3608</v>
      </c>
      <c r="B5717" t="s">
        <v>5627</v>
      </c>
      <c r="C5717" t="s">
        <v>5840</v>
      </c>
      <c r="D5717" t="s">
        <v>40</v>
      </c>
      <c r="E5717">
        <v>1</v>
      </c>
      <c r="F5717">
        <v>4</v>
      </c>
      <c r="G5717" t="s">
        <v>10</v>
      </c>
      <c r="H5717">
        <v>1</v>
      </c>
    </row>
    <row r="5718" spans="1:8" x14ac:dyDescent="0.45">
      <c r="A5718" t="s">
        <v>3608</v>
      </c>
      <c r="B5718" t="s">
        <v>5627</v>
      </c>
      <c r="C5718" t="s">
        <v>5840</v>
      </c>
      <c r="D5718" t="s">
        <v>40</v>
      </c>
      <c r="E5718">
        <v>1</v>
      </c>
      <c r="F5718">
        <v>4</v>
      </c>
      <c r="G5718" t="s">
        <v>9</v>
      </c>
      <c r="H5718">
        <v>1</v>
      </c>
    </row>
    <row r="5719" spans="1:8" x14ac:dyDescent="0.45">
      <c r="A5719" t="s">
        <v>2510</v>
      </c>
      <c r="B5719" t="s">
        <v>5666</v>
      </c>
      <c r="C5719" t="s">
        <v>5879</v>
      </c>
      <c r="D5719" t="s">
        <v>40</v>
      </c>
      <c r="E5719">
        <v>1</v>
      </c>
      <c r="F5719">
        <v>2</v>
      </c>
      <c r="G5719" t="s">
        <v>14</v>
      </c>
      <c r="H5719">
        <v>1</v>
      </c>
    </row>
    <row r="5720" spans="1:8" x14ac:dyDescent="0.45">
      <c r="A5720" t="s">
        <v>2510</v>
      </c>
      <c r="B5720" t="s">
        <v>5666</v>
      </c>
      <c r="C5720" t="s">
        <v>5879</v>
      </c>
      <c r="D5720" t="s">
        <v>40</v>
      </c>
      <c r="E5720">
        <v>1</v>
      </c>
      <c r="F5720">
        <v>2</v>
      </c>
      <c r="G5720" t="s">
        <v>10</v>
      </c>
      <c r="H5720">
        <v>1</v>
      </c>
    </row>
    <row r="5721" spans="1:8" x14ac:dyDescent="0.45">
      <c r="A5721" t="s">
        <v>3786</v>
      </c>
      <c r="B5721" t="s">
        <v>5630</v>
      </c>
      <c r="C5721" t="s">
        <v>5843</v>
      </c>
      <c r="D5721" t="s">
        <v>34</v>
      </c>
      <c r="E5721">
        <v>1</v>
      </c>
      <c r="F5721">
        <v>1</v>
      </c>
      <c r="G5721" t="s">
        <v>10</v>
      </c>
      <c r="H5721">
        <v>1</v>
      </c>
    </row>
    <row r="5722" spans="1:8" x14ac:dyDescent="0.45">
      <c r="A5722" t="s">
        <v>2454</v>
      </c>
      <c r="B5722" t="s">
        <v>5672</v>
      </c>
      <c r="C5722" t="s">
        <v>5885</v>
      </c>
      <c r="D5722" t="s">
        <v>34</v>
      </c>
      <c r="E5722">
        <v>1</v>
      </c>
      <c r="F5722">
        <v>5</v>
      </c>
      <c r="G5722" t="s">
        <v>16</v>
      </c>
      <c r="H5722">
        <v>1</v>
      </c>
    </row>
    <row r="5723" spans="1:8" x14ac:dyDescent="0.45">
      <c r="A5723" t="s">
        <v>964</v>
      </c>
      <c r="B5723" t="s">
        <v>5632</v>
      </c>
      <c r="C5723" t="s">
        <v>5845</v>
      </c>
      <c r="D5723" t="s">
        <v>34</v>
      </c>
      <c r="E5723">
        <v>1</v>
      </c>
      <c r="F5723">
        <v>1</v>
      </c>
      <c r="G5723" t="s">
        <v>9</v>
      </c>
      <c r="H5723">
        <v>1</v>
      </c>
    </row>
    <row r="5724" spans="1:8" x14ac:dyDescent="0.45">
      <c r="A5724" t="s">
        <v>5304</v>
      </c>
      <c r="B5724" t="s">
        <v>5783</v>
      </c>
      <c r="C5724" t="s">
        <v>5996</v>
      </c>
      <c r="D5724" t="s">
        <v>133</v>
      </c>
      <c r="E5724">
        <v>1</v>
      </c>
      <c r="F5724">
        <v>3</v>
      </c>
      <c r="G5724" t="s">
        <v>10</v>
      </c>
      <c r="H5724">
        <v>1</v>
      </c>
    </row>
    <row r="5725" spans="1:8" x14ac:dyDescent="0.45">
      <c r="A5725" t="s">
        <v>5304</v>
      </c>
      <c r="B5725" t="s">
        <v>5783</v>
      </c>
      <c r="C5725" t="s">
        <v>5996</v>
      </c>
      <c r="D5725" t="s">
        <v>133</v>
      </c>
      <c r="E5725">
        <v>1</v>
      </c>
      <c r="F5725">
        <v>3</v>
      </c>
      <c r="G5725" t="s">
        <v>14</v>
      </c>
      <c r="H5725">
        <v>1</v>
      </c>
    </row>
    <row r="5726" spans="1:8" x14ac:dyDescent="0.45">
      <c r="A5726" t="s">
        <v>5304</v>
      </c>
      <c r="B5726" t="s">
        <v>5783</v>
      </c>
      <c r="C5726" t="s">
        <v>5996</v>
      </c>
      <c r="D5726" t="s">
        <v>133</v>
      </c>
      <c r="E5726">
        <v>1</v>
      </c>
      <c r="F5726">
        <v>3</v>
      </c>
      <c r="G5726" t="s">
        <v>16</v>
      </c>
      <c r="H5726">
        <v>1</v>
      </c>
    </row>
    <row r="5727" spans="1:8" x14ac:dyDescent="0.45">
      <c r="A5727" t="s">
        <v>4207</v>
      </c>
      <c r="B5727" t="s">
        <v>5624</v>
      </c>
      <c r="C5727" t="s">
        <v>5837</v>
      </c>
      <c r="D5727" t="s">
        <v>34</v>
      </c>
      <c r="E5727">
        <v>1</v>
      </c>
      <c r="F5727">
        <v>1</v>
      </c>
      <c r="G5727" t="s">
        <v>10</v>
      </c>
      <c r="H5727">
        <v>1</v>
      </c>
    </row>
    <row r="5728" spans="1:8" x14ac:dyDescent="0.45">
      <c r="A5728" t="s">
        <v>710</v>
      </c>
      <c r="B5728" t="s">
        <v>5641</v>
      </c>
      <c r="C5728" t="s">
        <v>5854</v>
      </c>
      <c r="D5728" t="s">
        <v>34</v>
      </c>
      <c r="E5728">
        <v>1</v>
      </c>
      <c r="F5728">
        <v>3</v>
      </c>
      <c r="G5728" t="s">
        <v>16</v>
      </c>
      <c r="H5728">
        <v>1</v>
      </c>
    </row>
    <row r="5729" spans="1:8" x14ac:dyDescent="0.45">
      <c r="A5729" t="s">
        <v>710</v>
      </c>
      <c r="B5729" t="s">
        <v>5641</v>
      </c>
      <c r="C5729" t="s">
        <v>5854</v>
      </c>
      <c r="D5729" t="s">
        <v>34</v>
      </c>
      <c r="E5729">
        <v>1</v>
      </c>
      <c r="F5729">
        <v>3</v>
      </c>
      <c r="G5729" t="s">
        <v>8</v>
      </c>
      <c r="H5729">
        <v>1</v>
      </c>
    </row>
    <row r="5730" spans="1:8" x14ac:dyDescent="0.45">
      <c r="A5730" t="s">
        <v>710</v>
      </c>
      <c r="B5730" t="s">
        <v>5641</v>
      </c>
      <c r="C5730" t="s">
        <v>5854</v>
      </c>
      <c r="D5730" t="s">
        <v>34</v>
      </c>
      <c r="E5730">
        <v>1</v>
      </c>
      <c r="F5730">
        <v>3</v>
      </c>
      <c r="G5730" t="s">
        <v>14</v>
      </c>
      <c r="H5730">
        <v>1</v>
      </c>
    </row>
    <row r="5731" spans="1:8" x14ac:dyDescent="0.45">
      <c r="A5731" t="s">
        <v>1975</v>
      </c>
      <c r="B5731" t="s">
        <v>5670</v>
      </c>
      <c r="C5731" t="s">
        <v>5883</v>
      </c>
      <c r="D5731" t="s">
        <v>34</v>
      </c>
      <c r="E5731">
        <v>1</v>
      </c>
      <c r="F5731">
        <v>2</v>
      </c>
      <c r="G5731" t="s">
        <v>14</v>
      </c>
      <c r="H5731">
        <v>1</v>
      </c>
    </row>
    <row r="5732" spans="1:8" x14ac:dyDescent="0.45">
      <c r="A5732" t="s">
        <v>1975</v>
      </c>
      <c r="B5732" t="s">
        <v>5670</v>
      </c>
      <c r="C5732" t="s">
        <v>5883</v>
      </c>
      <c r="D5732" t="s">
        <v>34</v>
      </c>
      <c r="E5732">
        <v>1</v>
      </c>
      <c r="F5732">
        <v>2</v>
      </c>
      <c r="G5732" t="s">
        <v>10</v>
      </c>
      <c r="H5732">
        <v>1</v>
      </c>
    </row>
    <row r="5733" spans="1:8" x14ac:dyDescent="0.45">
      <c r="A5733" t="s">
        <v>2923</v>
      </c>
      <c r="B5733" t="s">
        <v>5641</v>
      </c>
      <c r="C5733" t="s">
        <v>5854</v>
      </c>
      <c r="D5733" t="s">
        <v>34</v>
      </c>
      <c r="E5733">
        <v>1</v>
      </c>
      <c r="F5733">
        <v>3</v>
      </c>
      <c r="G5733" t="s">
        <v>16</v>
      </c>
      <c r="H5733">
        <v>1</v>
      </c>
    </row>
    <row r="5734" spans="1:8" x14ac:dyDescent="0.45">
      <c r="A5734" t="s">
        <v>2923</v>
      </c>
      <c r="B5734" t="s">
        <v>5641</v>
      </c>
      <c r="C5734" t="s">
        <v>5854</v>
      </c>
      <c r="D5734" t="s">
        <v>34</v>
      </c>
      <c r="E5734">
        <v>1</v>
      </c>
      <c r="F5734">
        <v>3</v>
      </c>
      <c r="G5734" t="s">
        <v>10</v>
      </c>
      <c r="H5734">
        <v>1</v>
      </c>
    </row>
    <row r="5735" spans="1:8" x14ac:dyDescent="0.45">
      <c r="A5735" t="s">
        <v>2923</v>
      </c>
      <c r="B5735" t="s">
        <v>5641</v>
      </c>
      <c r="C5735" t="s">
        <v>5854</v>
      </c>
      <c r="D5735" t="s">
        <v>34</v>
      </c>
      <c r="E5735">
        <v>1</v>
      </c>
      <c r="F5735">
        <v>3</v>
      </c>
      <c r="G5735" t="s">
        <v>8</v>
      </c>
      <c r="H5735">
        <v>1</v>
      </c>
    </row>
    <row r="5736" spans="1:8" x14ac:dyDescent="0.45">
      <c r="A5736" t="s">
        <v>4545</v>
      </c>
      <c r="B5736" t="s">
        <v>5623</v>
      </c>
      <c r="C5736" t="s">
        <v>5836</v>
      </c>
      <c r="D5736" t="s">
        <v>34</v>
      </c>
      <c r="E5736">
        <v>1</v>
      </c>
      <c r="F5736">
        <v>1</v>
      </c>
      <c r="G5736" t="s">
        <v>9</v>
      </c>
      <c r="H5736">
        <v>1</v>
      </c>
    </row>
    <row r="5737" spans="1:8" x14ac:dyDescent="0.45">
      <c r="A5737" t="s">
        <v>393</v>
      </c>
      <c r="B5737" t="s">
        <v>5649</v>
      </c>
      <c r="C5737" t="s">
        <v>5862</v>
      </c>
      <c r="D5737" t="s">
        <v>40</v>
      </c>
      <c r="E5737">
        <v>1</v>
      </c>
      <c r="F5737">
        <v>3</v>
      </c>
      <c r="G5737" t="s">
        <v>10</v>
      </c>
      <c r="H5737">
        <v>1</v>
      </c>
    </row>
    <row r="5738" spans="1:8" x14ac:dyDescent="0.45">
      <c r="A5738" t="s">
        <v>393</v>
      </c>
      <c r="B5738" t="s">
        <v>5649</v>
      </c>
      <c r="C5738" t="s">
        <v>5862</v>
      </c>
      <c r="D5738" t="s">
        <v>40</v>
      </c>
      <c r="E5738">
        <v>1</v>
      </c>
      <c r="F5738">
        <v>3</v>
      </c>
      <c r="G5738" t="s">
        <v>14</v>
      </c>
      <c r="H5738">
        <v>1</v>
      </c>
    </row>
    <row r="5739" spans="1:8" x14ac:dyDescent="0.45">
      <c r="A5739" t="s">
        <v>393</v>
      </c>
      <c r="B5739" t="s">
        <v>5649</v>
      </c>
      <c r="C5739" t="s">
        <v>5862</v>
      </c>
      <c r="D5739" t="s">
        <v>40</v>
      </c>
      <c r="E5739">
        <v>1</v>
      </c>
      <c r="F5739">
        <v>3</v>
      </c>
      <c r="G5739" t="s">
        <v>9</v>
      </c>
      <c r="H5739">
        <v>1</v>
      </c>
    </row>
    <row r="5740" spans="1:8" x14ac:dyDescent="0.45">
      <c r="A5740" t="s">
        <v>1681</v>
      </c>
      <c r="B5740" t="s">
        <v>5666</v>
      </c>
      <c r="C5740" t="s">
        <v>5879</v>
      </c>
      <c r="D5740" t="s">
        <v>133</v>
      </c>
      <c r="E5740">
        <v>1</v>
      </c>
      <c r="F5740">
        <v>2</v>
      </c>
      <c r="G5740" t="s">
        <v>10</v>
      </c>
      <c r="H5740">
        <v>1</v>
      </c>
    </row>
    <row r="5741" spans="1:8" x14ac:dyDescent="0.45">
      <c r="A5741" t="s">
        <v>3297</v>
      </c>
      <c r="B5741" t="s">
        <v>5669</v>
      </c>
      <c r="C5741" t="s">
        <v>5882</v>
      </c>
      <c r="D5741" t="s">
        <v>34</v>
      </c>
      <c r="E5741">
        <v>1</v>
      </c>
      <c r="F5741">
        <v>3</v>
      </c>
      <c r="G5741" t="s">
        <v>14</v>
      </c>
      <c r="H5741">
        <v>1</v>
      </c>
    </row>
    <row r="5742" spans="1:8" x14ac:dyDescent="0.45">
      <c r="A5742" t="s">
        <v>3297</v>
      </c>
      <c r="B5742" t="s">
        <v>5669</v>
      </c>
      <c r="C5742" t="s">
        <v>5882</v>
      </c>
      <c r="D5742" t="s">
        <v>34</v>
      </c>
      <c r="E5742">
        <v>1</v>
      </c>
      <c r="F5742">
        <v>3</v>
      </c>
      <c r="G5742" t="s">
        <v>8</v>
      </c>
      <c r="H5742">
        <v>1</v>
      </c>
    </row>
    <row r="5743" spans="1:8" x14ac:dyDescent="0.45">
      <c r="A5743" t="s">
        <v>3297</v>
      </c>
      <c r="B5743" t="s">
        <v>5669</v>
      </c>
      <c r="C5743" t="s">
        <v>5882</v>
      </c>
      <c r="D5743" t="s">
        <v>34</v>
      </c>
      <c r="E5743">
        <v>1</v>
      </c>
      <c r="F5743">
        <v>3</v>
      </c>
      <c r="G5743" t="s">
        <v>10</v>
      </c>
      <c r="H5743">
        <v>1</v>
      </c>
    </row>
    <row r="5744" spans="1:8" x14ac:dyDescent="0.45">
      <c r="A5744" t="s">
        <v>4913</v>
      </c>
      <c r="B5744" t="s">
        <v>5692</v>
      </c>
      <c r="C5744" t="s">
        <v>5905</v>
      </c>
      <c r="D5744" t="s">
        <v>133</v>
      </c>
      <c r="E5744">
        <v>1</v>
      </c>
      <c r="F5744">
        <v>4</v>
      </c>
      <c r="G5744" t="s">
        <v>8</v>
      </c>
      <c r="H5744">
        <v>1</v>
      </c>
    </row>
    <row r="5745" spans="1:8" x14ac:dyDescent="0.45">
      <c r="A5745" t="s">
        <v>4913</v>
      </c>
      <c r="B5745" t="s">
        <v>5692</v>
      </c>
      <c r="C5745" t="s">
        <v>5905</v>
      </c>
      <c r="D5745" t="s">
        <v>133</v>
      </c>
      <c r="E5745">
        <v>1</v>
      </c>
      <c r="F5745">
        <v>4</v>
      </c>
      <c r="G5745" t="s">
        <v>10</v>
      </c>
      <c r="H5745">
        <v>1</v>
      </c>
    </row>
    <row r="5746" spans="1:8" x14ac:dyDescent="0.45">
      <c r="A5746" t="s">
        <v>4913</v>
      </c>
      <c r="B5746" t="s">
        <v>5692</v>
      </c>
      <c r="C5746" t="s">
        <v>5905</v>
      </c>
      <c r="D5746" t="s">
        <v>133</v>
      </c>
      <c r="E5746">
        <v>1</v>
      </c>
      <c r="F5746">
        <v>4</v>
      </c>
      <c r="G5746" t="s">
        <v>9</v>
      </c>
      <c r="H5746">
        <v>1</v>
      </c>
    </row>
    <row r="5747" spans="1:8" x14ac:dyDescent="0.45">
      <c r="A5747" t="s">
        <v>5579</v>
      </c>
      <c r="B5747" t="s">
        <v>5626</v>
      </c>
      <c r="C5747" t="s">
        <v>5839</v>
      </c>
      <c r="D5747" t="s">
        <v>40</v>
      </c>
      <c r="E5747">
        <v>1</v>
      </c>
      <c r="F5747">
        <v>2</v>
      </c>
      <c r="G5747" t="s">
        <v>10</v>
      </c>
      <c r="H5747">
        <v>1</v>
      </c>
    </row>
    <row r="5748" spans="1:8" x14ac:dyDescent="0.45">
      <c r="A5748" t="s">
        <v>5579</v>
      </c>
      <c r="B5748" t="s">
        <v>5626</v>
      </c>
      <c r="C5748" t="s">
        <v>5839</v>
      </c>
      <c r="D5748" t="s">
        <v>40</v>
      </c>
      <c r="E5748">
        <v>1</v>
      </c>
      <c r="F5748">
        <v>2</v>
      </c>
      <c r="G5748" t="s">
        <v>16</v>
      </c>
      <c r="H5748">
        <v>1</v>
      </c>
    </row>
    <row r="5749" spans="1:8" x14ac:dyDescent="0.45">
      <c r="A5749" t="s">
        <v>4170</v>
      </c>
      <c r="B5749" t="s">
        <v>5640</v>
      </c>
      <c r="C5749" t="s">
        <v>5853</v>
      </c>
      <c r="D5749" t="s">
        <v>40</v>
      </c>
      <c r="E5749">
        <v>1</v>
      </c>
      <c r="F5749">
        <v>2</v>
      </c>
      <c r="G5749" t="s">
        <v>10</v>
      </c>
      <c r="H5749">
        <v>1</v>
      </c>
    </row>
    <row r="5750" spans="1:8" x14ac:dyDescent="0.45">
      <c r="A5750" t="s">
        <v>4170</v>
      </c>
      <c r="B5750" t="s">
        <v>5640</v>
      </c>
      <c r="C5750" t="s">
        <v>5853</v>
      </c>
      <c r="D5750" t="s">
        <v>40</v>
      </c>
      <c r="E5750">
        <v>1</v>
      </c>
      <c r="F5750">
        <v>2</v>
      </c>
      <c r="G5750" t="s">
        <v>8</v>
      </c>
      <c r="H5750">
        <v>1</v>
      </c>
    </row>
    <row r="5751" spans="1:8" x14ac:dyDescent="0.45">
      <c r="A5751" t="s">
        <v>1298</v>
      </c>
      <c r="B5751" t="s">
        <v>5654</v>
      </c>
      <c r="C5751" t="s">
        <v>5867</v>
      </c>
      <c r="D5751" t="s">
        <v>40</v>
      </c>
      <c r="E5751">
        <v>1</v>
      </c>
      <c r="F5751">
        <v>1</v>
      </c>
      <c r="G5751" t="s">
        <v>10</v>
      </c>
      <c r="H5751">
        <v>1</v>
      </c>
    </row>
    <row r="5752" spans="1:8" x14ac:dyDescent="0.45">
      <c r="A5752" t="s">
        <v>2383</v>
      </c>
      <c r="B5752" t="s">
        <v>5817</v>
      </c>
      <c r="C5752" t="s">
        <v>6030</v>
      </c>
      <c r="D5752" t="s">
        <v>40</v>
      </c>
      <c r="E5752">
        <v>1</v>
      </c>
      <c r="F5752">
        <v>2</v>
      </c>
      <c r="G5752" t="s">
        <v>10</v>
      </c>
      <c r="H5752">
        <v>1</v>
      </c>
    </row>
    <row r="5753" spans="1:8" x14ac:dyDescent="0.45">
      <c r="A5753" t="s">
        <v>2383</v>
      </c>
      <c r="B5753" t="s">
        <v>5817</v>
      </c>
      <c r="C5753" t="s">
        <v>6030</v>
      </c>
      <c r="D5753" t="s">
        <v>40</v>
      </c>
      <c r="E5753">
        <v>1</v>
      </c>
      <c r="F5753">
        <v>2</v>
      </c>
      <c r="G5753" t="s">
        <v>8</v>
      </c>
      <c r="H5753">
        <v>1</v>
      </c>
    </row>
    <row r="5754" spans="1:8" x14ac:dyDescent="0.45">
      <c r="A5754" t="s">
        <v>3990</v>
      </c>
      <c r="B5754" t="s">
        <v>5639</v>
      </c>
      <c r="C5754" t="s">
        <v>5852</v>
      </c>
      <c r="D5754" t="s">
        <v>40</v>
      </c>
      <c r="E5754">
        <v>1</v>
      </c>
      <c r="F5754">
        <v>2</v>
      </c>
      <c r="G5754" t="s">
        <v>14</v>
      </c>
      <c r="H5754">
        <v>1</v>
      </c>
    </row>
    <row r="5755" spans="1:8" x14ac:dyDescent="0.45">
      <c r="A5755" t="s">
        <v>3990</v>
      </c>
      <c r="B5755" t="s">
        <v>5639</v>
      </c>
      <c r="C5755" t="s">
        <v>5852</v>
      </c>
      <c r="D5755" t="s">
        <v>40</v>
      </c>
      <c r="E5755">
        <v>1</v>
      </c>
      <c r="F5755">
        <v>2</v>
      </c>
      <c r="G5755" t="s">
        <v>8</v>
      </c>
      <c r="H5755">
        <v>1</v>
      </c>
    </row>
    <row r="5756" spans="1:8" x14ac:dyDescent="0.45">
      <c r="A5756" t="s">
        <v>1940</v>
      </c>
      <c r="B5756" t="s">
        <v>5651</v>
      </c>
      <c r="C5756" t="s">
        <v>5864</v>
      </c>
      <c r="D5756" t="s">
        <v>34</v>
      </c>
      <c r="E5756">
        <v>1</v>
      </c>
      <c r="F5756">
        <v>3</v>
      </c>
      <c r="G5756" t="s">
        <v>9</v>
      </c>
      <c r="H5756">
        <v>1</v>
      </c>
    </row>
    <row r="5757" spans="1:8" x14ac:dyDescent="0.45">
      <c r="A5757" t="s">
        <v>1940</v>
      </c>
      <c r="B5757" t="s">
        <v>5651</v>
      </c>
      <c r="C5757" t="s">
        <v>5864</v>
      </c>
      <c r="D5757" t="s">
        <v>34</v>
      </c>
      <c r="E5757">
        <v>1</v>
      </c>
      <c r="F5757">
        <v>3</v>
      </c>
      <c r="G5757" t="s">
        <v>16</v>
      </c>
      <c r="H5757">
        <v>1</v>
      </c>
    </row>
    <row r="5758" spans="1:8" x14ac:dyDescent="0.45">
      <c r="A5758" t="s">
        <v>1940</v>
      </c>
      <c r="B5758" t="s">
        <v>5651</v>
      </c>
      <c r="C5758" t="s">
        <v>5864</v>
      </c>
      <c r="D5758" t="s">
        <v>34</v>
      </c>
      <c r="E5758">
        <v>1</v>
      </c>
      <c r="F5758">
        <v>3</v>
      </c>
      <c r="G5758" t="s">
        <v>8</v>
      </c>
      <c r="H5758">
        <v>1</v>
      </c>
    </row>
    <row r="5759" spans="1:8" x14ac:dyDescent="0.45">
      <c r="A5759" t="s">
        <v>5163</v>
      </c>
      <c r="B5759" t="s">
        <v>5641</v>
      </c>
      <c r="C5759" t="s">
        <v>5854</v>
      </c>
      <c r="D5759" t="s">
        <v>133</v>
      </c>
      <c r="E5759">
        <v>1</v>
      </c>
      <c r="F5759">
        <v>2</v>
      </c>
      <c r="G5759" t="s">
        <v>8</v>
      </c>
      <c r="H5759">
        <v>1</v>
      </c>
    </row>
    <row r="5760" spans="1:8" x14ac:dyDescent="0.45">
      <c r="A5760" t="s">
        <v>1508</v>
      </c>
      <c r="B5760" t="s">
        <v>5644</v>
      </c>
      <c r="C5760" t="s">
        <v>5857</v>
      </c>
      <c r="D5760" t="s">
        <v>40</v>
      </c>
      <c r="E5760">
        <v>1</v>
      </c>
      <c r="F5760">
        <v>2</v>
      </c>
      <c r="G5760" t="s">
        <v>16</v>
      </c>
      <c r="H5760">
        <v>1</v>
      </c>
    </row>
    <row r="5761" spans="1:8" x14ac:dyDescent="0.45">
      <c r="A5761" t="s">
        <v>1508</v>
      </c>
      <c r="B5761" t="s">
        <v>5644</v>
      </c>
      <c r="C5761" t="s">
        <v>5857</v>
      </c>
      <c r="D5761" t="s">
        <v>40</v>
      </c>
      <c r="E5761">
        <v>1</v>
      </c>
      <c r="F5761">
        <v>2</v>
      </c>
      <c r="G5761" t="s">
        <v>14</v>
      </c>
      <c r="H5761">
        <v>1</v>
      </c>
    </row>
    <row r="5762" spans="1:8" x14ac:dyDescent="0.45">
      <c r="A5762" t="s">
        <v>5156</v>
      </c>
      <c r="B5762" t="s">
        <v>5654</v>
      </c>
      <c r="C5762" t="s">
        <v>5867</v>
      </c>
      <c r="D5762" t="s">
        <v>133</v>
      </c>
      <c r="E5762">
        <v>1</v>
      </c>
      <c r="F5762">
        <v>1</v>
      </c>
      <c r="G5762" t="s">
        <v>10</v>
      </c>
      <c r="H5762">
        <v>1</v>
      </c>
    </row>
    <row r="5763" spans="1:8" x14ac:dyDescent="0.45">
      <c r="A5763" t="s">
        <v>4730</v>
      </c>
      <c r="B5763" t="s">
        <v>5631</v>
      </c>
      <c r="C5763" t="s">
        <v>5844</v>
      </c>
      <c r="D5763" t="s">
        <v>34</v>
      </c>
      <c r="E5763">
        <v>1</v>
      </c>
      <c r="F5763">
        <v>1</v>
      </c>
      <c r="G5763" t="s">
        <v>10</v>
      </c>
      <c r="H5763">
        <v>1</v>
      </c>
    </row>
    <row r="5764" spans="1:8" x14ac:dyDescent="0.45">
      <c r="A5764" t="s">
        <v>650</v>
      </c>
      <c r="B5764" t="s">
        <v>5651</v>
      </c>
      <c r="C5764" t="s">
        <v>5864</v>
      </c>
      <c r="D5764" t="s">
        <v>40</v>
      </c>
      <c r="E5764">
        <v>1</v>
      </c>
      <c r="F5764">
        <v>2</v>
      </c>
      <c r="G5764" t="s">
        <v>8</v>
      </c>
      <c r="H5764">
        <v>1</v>
      </c>
    </row>
    <row r="5765" spans="1:8" x14ac:dyDescent="0.45">
      <c r="A5765" t="s">
        <v>650</v>
      </c>
      <c r="B5765" t="s">
        <v>5651</v>
      </c>
      <c r="C5765" t="s">
        <v>5864</v>
      </c>
      <c r="D5765" t="s">
        <v>40</v>
      </c>
      <c r="E5765">
        <v>1</v>
      </c>
      <c r="F5765">
        <v>2</v>
      </c>
      <c r="G5765" t="s">
        <v>10</v>
      </c>
      <c r="H5765">
        <v>1</v>
      </c>
    </row>
    <row r="5766" spans="1:8" x14ac:dyDescent="0.45">
      <c r="A5766" t="s">
        <v>2637</v>
      </c>
      <c r="B5766" t="s">
        <v>5631</v>
      </c>
      <c r="C5766" t="s">
        <v>5844</v>
      </c>
      <c r="D5766" t="s">
        <v>40</v>
      </c>
      <c r="E5766">
        <v>1</v>
      </c>
      <c r="F5766">
        <v>2</v>
      </c>
      <c r="G5766" t="s">
        <v>14</v>
      </c>
      <c r="H5766">
        <v>1</v>
      </c>
    </row>
    <row r="5767" spans="1:8" x14ac:dyDescent="0.45">
      <c r="A5767" t="s">
        <v>2637</v>
      </c>
      <c r="B5767" t="s">
        <v>5631</v>
      </c>
      <c r="C5767" t="s">
        <v>5844</v>
      </c>
      <c r="D5767" t="s">
        <v>40</v>
      </c>
      <c r="E5767">
        <v>1</v>
      </c>
      <c r="F5767">
        <v>2</v>
      </c>
      <c r="G5767" t="s">
        <v>8</v>
      </c>
      <c r="H5767">
        <v>1</v>
      </c>
    </row>
    <row r="5768" spans="1:8" x14ac:dyDescent="0.45">
      <c r="A5768" t="s">
        <v>1983</v>
      </c>
      <c r="B5768" t="s">
        <v>5624</v>
      </c>
      <c r="C5768" t="s">
        <v>5837</v>
      </c>
      <c r="D5768" t="s">
        <v>40</v>
      </c>
      <c r="E5768">
        <v>1</v>
      </c>
      <c r="F5768">
        <v>3</v>
      </c>
      <c r="G5768" t="s">
        <v>9</v>
      </c>
      <c r="H5768">
        <v>1</v>
      </c>
    </row>
    <row r="5769" spans="1:8" x14ac:dyDescent="0.45">
      <c r="A5769" t="s">
        <v>1983</v>
      </c>
      <c r="B5769" t="s">
        <v>5624</v>
      </c>
      <c r="C5769" t="s">
        <v>5837</v>
      </c>
      <c r="D5769" t="s">
        <v>40</v>
      </c>
      <c r="E5769">
        <v>1</v>
      </c>
      <c r="F5769">
        <v>3</v>
      </c>
      <c r="G5769" t="s">
        <v>10</v>
      </c>
      <c r="H5769">
        <v>1</v>
      </c>
    </row>
    <row r="5770" spans="1:8" x14ac:dyDescent="0.45">
      <c r="A5770" t="s">
        <v>1983</v>
      </c>
      <c r="B5770" t="s">
        <v>5624</v>
      </c>
      <c r="C5770" t="s">
        <v>5837</v>
      </c>
      <c r="D5770" t="s">
        <v>40</v>
      </c>
      <c r="E5770">
        <v>1</v>
      </c>
      <c r="F5770">
        <v>3</v>
      </c>
      <c r="G5770" t="s">
        <v>14</v>
      </c>
      <c r="H5770">
        <v>1</v>
      </c>
    </row>
    <row r="5771" spans="1:8" x14ac:dyDescent="0.45">
      <c r="A5771" t="s">
        <v>4231</v>
      </c>
      <c r="B5771" t="s">
        <v>5636</v>
      </c>
      <c r="C5771" t="s">
        <v>5849</v>
      </c>
      <c r="D5771" t="s">
        <v>34</v>
      </c>
      <c r="E5771">
        <v>1</v>
      </c>
      <c r="F5771">
        <v>3</v>
      </c>
      <c r="G5771" t="s">
        <v>10</v>
      </c>
      <c r="H5771">
        <v>1</v>
      </c>
    </row>
    <row r="5772" spans="1:8" x14ac:dyDescent="0.45">
      <c r="A5772" t="s">
        <v>4231</v>
      </c>
      <c r="B5772" t="s">
        <v>5636</v>
      </c>
      <c r="C5772" t="s">
        <v>5849</v>
      </c>
      <c r="D5772" t="s">
        <v>34</v>
      </c>
      <c r="E5772">
        <v>1</v>
      </c>
      <c r="F5772">
        <v>3</v>
      </c>
      <c r="G5772" t="s">
        <v>8</v>
      </c>
      <c r="H5772">
        <v>1</v>
      </c>
    </row>
    <row r="5773" spans="1:8" x14ac:dyDescent="0.45">
      <c r="A5773" t="s">
        <v>4231</v>
      </c>
      <c r="B5773" t="s">
        <v>5636</v>
      </c>
      <c r="C5773" t="s">
        <v>5849</v>
      </c>
      <c r="D5773" t="s">
        <v>34</v>
      </c>
      <c r="E5773">
        <v>1</v>
      </c>
      <c r="F5773">
        <v>3</v>
      </c>
      <c r="G5773" t="s">
        <v>16</v>
      </c>
      <c r="H5773">
        <v>1</v>
      </c>
    </row>
    <row r="5774" spans="1:8" x14ac:dyDescent="0.45">
      <c r="A5774" t="s">
        <v>4480</v>
      </c>
      <c r="B5774" t="s">
        <v>5644</v>
      </c>
      <c r="C5774" t="s">
        <v>5857</v>
      </c>
      <c r="D5774" t="s">
        <v>40</v>
      </c>
      <c r="E5774">
        <v>1</v>
      </c>
      <c r="F5774">
        <v>3</v>
      </c>
      <c r="G5774" t="s">
        <v>14</v>
      </c>
      <c r="H5774">
        <v>1</v>
      </c>
    </row>
    <row r="5775" spans="1:8" x14ac:dyDescent="0.45">
      <c r="A5775" t="s">
        <v>4480</v>
      </c>
      <c r="B5775" t="s">
        <v>5644</v>
      </c>
      <c r="C5775" t="s">
        <v>5857</v>
      </c>
      <c r="D5775" t="s">
        <v>40</v>
      </c>
      <c r="E5775">
        <v>1</v>
      </c>
      <c r="F5775">
        <v>3</v>
      </c>
      <c r="G5775" t="s">
        <v>10</v>
      </c>
      <c r="H5775">
        <v>1</v>
      </c>
    </row>
    <row r="5776" spans="1:8" x14ac:dyDescent="0.45">
      <c r="A5776" t="s">
        <v>4480</v>
      </c>
      <c r="B5776" t="s">
        <v>5644</v>
      </c>
      <c r="C5776" t="s">
        <v>5857</v>
      </c>
      <c r="D5776" t="s">
        <v>40</v>
      </c>
      <c r="E5776">
        <v>1</v>
      </c>
      <c r="F5776">
        <v>3</v>
      </c>
      <c r="G5776" t="s">
        <v>8</v>
      </c>
      <c r="H5776">
        <v>1</v>
      </c>
    </row>
    <row r="5777" spans="1:8" x14ac:dyDescent="0.45">
      <c r="A5777" t="s">
        <v>287</v>
      </c>
      <c r="B5777" t="s">
        <v>5722</v>
      </c>
      <c r="C5777" t="s">
        <v>5935</v>
      </c>
      <c r="D5777" t="s">
        <v>34</v>
      </c>
      <c r="E5777">
        <v>1</v>
      </c>
      <c r="F5777">
        <v>1</v>
      </c>
      <c r="G5777" t="s">
        <v>9</v>
      </c>
      <c r="H5777">
        <v>1</v>
      </c>
    </row>
    <row r="5778" spans="1:8" x14ac:dyDescent="0.45">
      <c r="A5778" t="s">
        <v>1602</v>
      </c>
      <c r="B5778" t="s">
        <v>5697</v>
      </c>
      <c r="C5778" t="s">
        <v>5910</v>
      </c>
      <c r="D5778" t="s">
        <v>133</v>
      </c>
      <c r="E5778">
        <v>1</v>
      </c>
      <c r="F5778">
        <v>3</v>
      </c>
      <c r="G5778" t="s">
        <v>10</v>
      </c>
      <c r="H5778">
        <v>1</v>
      </c>
    </row>
    <row r="5779" spans="1:8" x14ac:dyDescent="0.45">
      <c r="A5779" t="s">
        <v>1602</v>
      </c>
      <c r="B5779" t="s">
        <v>5697</v>
      </c>
      <c r="C5779" t="s">
        <v>5910</v>
      </c>
      <c r="D5779" t="s">
        <v>133</v>
      </c>
      <c r="E5779">
        <v>1</v>
      </c>
      <c r="F5779">
        <v>3</v>
      </c>
      <c r="G5779" t="s">
        <v>9</v>
      </c>
      <c r="H5779">
        <v>1</v>
      </c>
    </row>
    <row r="5780" spans="1:8" x14ac:dyDescent="0.45">
      <c r="A5780" t="s">
        <v>1602</v>
      </c>
      <c r="B5780" t="s">
        <v>5697</v>
      </c>
      <c r="C5780" t="s">
        <v>5910</v>
      </c>
      <c r="D5780" t="s">
        <v>133</v>
      </c>
      <c r="E5780">
        <v>1</v>
      </c>
      <c r="F5780">
        <v>3</v>
      </c>
      <c r="G5780" t="s">
        <v>8</v>
      </c>
      <c r="H5780">
        <v>1</v>
      </c>
    </row>
    <row r="5781" spans="1:8" x14ac:dyDescent="0.45">
      <c r="A5781" t="s">
        <v>3206</v>
      </c>
      <c r="B5781" t="s">
        <v>5624</v>
      </c>
      <c r="C5781" t="s">
        <v>5837</v>
      </c>
      <c r="D5781" t="s">
        <v>34</v>
      </c>
      <c r="E5781">
        <v>1</v>
      </c>
      <c r="F5781">
        <v>1</v>
      </c>
      <c r="G5781" t="s">
        <v>8</v>
      </c>
      <c r="H5781">
        <v>1</v>
      </c>
    </row>
    <row r="5782" spans="1:8" x14ac:dyDescent="0.45">
      <c r="A5782" t="s">
        <v>1324</v>
      </c>
      <c r="B5782" t="s">
        <v>5714</v>
      </c>
      <c r="C5782" t="s">
        <v>5927</v>
      </c>
      <c r="D5782" t="s">
        <v>40</v>
      </c>
      <c r="E5782">
        <v>1</v>
      </c>
      <c r="F5782">
        <v>2</v>
      </c>
      <c r="G5782" t="s">
        <v>9</v>
      </c>
      <c r="H5782">
        <v>1</v>
      </c>
    </row>
    <row r="5783" spans="1:8" x14ac:dyDescent="0.45">
      <c r="A5783" t="s">
        <v>1324</v>
      </c>
      <c r="B5783" t="s">
        <v>5714</v>
      </c>
      <c r="C5783" t="s">
        <v>5927</v>
      </c>
      <c r="D5783" t="s">
        <v>40</v>
      </c>
      <c r="E5783">
        <v>1</v>
      </c>
      <c r="F5783">
        <v>2</v>
      </c>
      <c r="G5783" t="s">
        <v>10</v>
      </c>
      <c r="H5783">
        <v>1</v>
      </c>
    </row>
    <row r="5784" spans="1:8" x14ac:dyDescent="0.45">
      <c r="A5784" t="s">
        <v>5320</v>
      </c>
      <c r="B5784" t="s">
        <v>5666</v>
      </c>
      <c r="C5784" t="s">
        <v>5879</v>
      </c>
      <c r="D5784" t="s">
        <v>40</v>
      </c>
      <c r="E5784">
        <v>1</v>
      </c>
      <c r="F5784">
        <v>1</v>
      </c>
      <c r="G5784" t="s">
        <v>10</v>
      </c>
      <c r="H5784">
        <v>1</v>
      </c>
    </row>
    <row r="5785" spans="1:8" x14ac:dyDescent="0.45">
      <c r="A5785" t="s">
        <v>3944</v>
      </c>
      <c r="B5785" t="s">
        <v>5796</v>
      </c>
      <c r="C5785" t="s">
        <v>6009</v>
      </c>
      <c r="D5785" t="s">
        <v>40</v>
      </c>
      <c r="E5785">
        <v>1</v>
      </c>
      <c r="F5785">
        <v>1</v>
      </c>
      <c r="G5785" t="s">
        <v>8</v>
      </c>
      <c r="H5785">
        <v>1</v>
      </c>
    </row>
    <row r="5786" spans="1:8" x14ac:dyDescent="0.45">
      <c r="A5786" t="s">
        <v>3503</v>
      </c>
      <c r="B5786" t="s">
        <v>5642</v>
      </c>
      <c r="C5786" t="s">
        <v>5855</v>
      </c>
      <c r="D5786" t="s">
        <v>40</v>
      </c>
      <c r="E5786">
        <v>1</v>
      </c>
      <c r="F5786">
        <v>2</v>
      </c>
      <c r="G5786" t="s">
        <v>16</v>
      </c>
      <c r="H5786">
        <v>1</v>
      </c>
    </row>
    <row r="5787" spans="1:8" x14ac:dyDescent="0.45">
      <c r="A5787" t="s">
        <v>3503</v>
      </c>
      <c r="B5787" t="s">
        <v>5642</v>
      </c>
      <c r="C5787" t="s">
        <v>5855</v>
      </c>
      <c r="D5787" t="s">
        <v>40</v>
      </c>
      <c r="E5787">
        <v>1</v>
      </c>
      <c r="F5787">
        <v>2</v>
      </c>
      <c r="G5787" t="s">
        <v>10</v>
      </c>
      <c r="H5787">
        <v>1</v>
      </c>
    </row>
    <row r="5788" spans="1:8" x14ac:dyDescent="0.45">
      <c r="A5788" t="s">
        <v>2403</v>
      </c>
      <c r="B5788" t="s">
        <v>5713</v>
      </c>
      <c r="C5788" t="s">
        <v>5926</v>
      </c>
      <c r="D5788" t="s">
        <v>40</v>
      </c>
      <c r="E5788">
        <v>1</v>
      </c>
      <c r="F5788">
        <v>3</v>
      </c>
      <c r="G5788" t="s">
        <v>9</v>
      </c>
      <c r="H5788">
        <v>1</v>
      </c>
    </row>
    <row r="5789" spans="1:8" x14ac:dyDescent="0.45">
      <c r="A5789" t="s">
        <v>2403</v>
      </c>
      <c r="B5789" t="s">
        <v>5713</v>
      </c>
      <c r="C5789" t="s">
        <v>5926</v>
      </c>
      <c r="D5789" t="s">
        <v>40</v>
      </c>
      <c r="E5789">
        <v>1</v>
      </c>
      <c r="F5789">
        <v>3</v>
      </c>
      <c r="G5789" t="s">
        <v>8</v>
      </c>
      <c r="H5789">
        <v>1</v>
      </c>
    </row>
    <row r="5790" spans="1:8" x14ac:dyDescent="0.45">
      <c r="A5790" t="s">
        <v>2403</v>
      </c>
      <c r="B5790" t="s">
        <v>5713</v>
      </c>
      <c r="C5790" t="s">
        <v>5926</v>
      </c>
      <c r="D5790" t="s">
        <v>40</v>
      </c>
      <c r="E5790">
        <v>1</v>
      </c>
      <c r="F5790">
        <v>3</v>
      </c>
      <c r="G5790" t="s">
        <v>10</v>
      </c>
      <c r="H5790">
        <v>1</v>
      </c>
    </row>
    <row r="5791" spans="1:8" x14ac:dyDescent="0.45">
      <c r="A5791" t="s">
        <v>923</v>
      </c>
      <c r="B5791" t="s">
        <v>5641</v>
      </c>
      <c r="C5791" t="s">
        <v>5854</v>
      </c>
      <c r="D5791" t="s">
        <v>40</v>
      </c>
      <c r="E5791">
        <v>1</v>
      </c>
      <c r="F5791">
        <v>3</v>
      </c>
      <c r="G5791" t="s">
        <v>14</v>
      </c>
      <c r="H5791">
        <v>1</v>
      </c>
    </row>
    <row r="5792" spans="1:8" x14ac:dyDescent="0.45">
      <c r="A5792" t="s">
        <v>923</v>
      </c>
      <c r="B5792" t="s">
        <v>5641</v>
      </c>
      <c r="C5792" t="s">
        <v>5854</v>
      </c>
      <c r="D5792" t="s">
        <v>40</v>
      </c>
      <c r="E5792">
        <v>1</v>
      </c>
      <c r="F5792">
        <v>3</v>
      </c>
      <c r="G5792" t="s">
        <v>10</v>
      </c>
      <c r="H5792">
        <v>1</v>
      </c>
    </row>
    <row r="5793" spans="1:8" x14ac:dyDescent="0.45">
      <c r="A5793" t="s">
        <v>5599</v>
      </c>
      <c r="B5793" t="s">
        <v>5641</v>
      </c>
      <c r="C5793" t="s">
        <v>5854</v>
      </c>
      <c r="D5793" t="s">
        <v>40</v>
      </c>
      <c r="E5793">
        <v>1</v>
      </c>
      <c r="F5793">
        <v>6</v>
      </c>
      <c r="G5793" t="s">
        <v>8</v>
      </c>
      <c r="H5793">
        <v>1</v>
      </c>
    </row>
    <row r="5794" spans="1:8" x14ac:dyDescent="0.45">
      <c r="A5794" t="s">
        <v>5599</v>
      </c>
      <c r="B5794" t="s">
        <v>5641</v>
      </c>
      <c r="C5794" t="s">
        <v>5854</v>
      </c>
      <c r="D5794" t="s">
        <v>40</v>
      </c>
      <c r="E5794">
        <v>1</v>
      </c>
      <c r="F5794">
        <v>6</v>
      </c>
      <c r="G5794" t="s">
        <v>9</v>
      </c>
      <c r="H5794">
        <v>1</v>
      </c>
    </row>
    <row r="5795" spans="1:8" x14ac:dyDescent="0.45">
      <c r="A5795" t="s">
        <v>5599</v>
      </c>
      <c r="B5795" t="s">
        <v>5641</v>
      </c>
      <c r="C5795" t="s">
        <v>5854</v>
      </c>
      <c r="D5795" t="s">
        <v>40</v>
      </c>
      <c r="E5795">
        <v>1</v>
      </c>
      <c r="F5795">
        <v>6</v>
      </c>
      <c r="G5795" t="s">
        <v>10</v>
      </c>
      <c r="H5795">
        <v>1</v>
      </c>
    </row>
    <row r="5796" spans="1:8" x14ac:dyDescent="0.45">
      <c r="A5796" t="s">
        <v>5599</v>
      </c>
      <c r="B5796" t="s">
        <v>5641</v>
      </c>
      <c r="C5796" t="s">
        <v>5854</v>
      </c>
      <c r="D5796" t="s">
        <v>40</v>
      </c>
      <c r="E5796">
        <v>1</v>
      </c>
      <c r="F5796">
        <v>6</v>
      </c>
      <c r="G5796" t="s">
        <v>16</v>
      </c>
      <c r="H5796">
        <v>1</v>
      </c>
    </row>
    <row r="5797" spans="1:8" x14ac:dyDescent="0.45">
      <c r="A5797" t="s">
        <v>3832</v>
      </c>
      <c r="B5797" t="s">
        <v>5655</v>
      </c>
      <c r="C5797" t="s">
        <v>5868</v>
      </c>
      <c r="D5797" t="s">
        <v>40</v>
      </c>
      <c r="E5797">
        <v>1</v>
      </c>
      <c r="F5797">
        <v>3</v>
      </c>
      <c r="G5797" t="s">
        <v>10</v>
      </c>
      <c r="H5797">
        <v>1</v>
      </c>
    </row>
    <row r="5798" spans="1:8" x14ac:dyDescent="0.45">
      <c r="A5798" t="s">
        <v>3832</v>
      </c>
      <c r="B5798" t="s">
        <v>5655</v>
      </c>
      <c r="C5798" t="s">
        <v>5868</v>
      </c>
      <c r="D5798" t="s">
        <v>40</v>
      </c>
      <c r="E5798">
        <v>1</v>
      </c>
      <c r="F5798">
        <v>3</v>
      </c>
      <c r="G5798" t="s">
        <v>14</v>
      </c>
      <c r="H5798">
        <v>1</v>
      </c>
    </row>
    <row r="5799" spans="1:8" x14ac:dyDescent="0.45">
      <c r="A5799" t="s">
        <v>3832</v>
      </c>
      <c r="B5799" t="s">
        <v>5655</v>
      </c>
      <c r="C5799" t="s">
        <v>5868</v>
      </c>
      <c r="D5799" t="s">
        <v>40</v>
      </c>
      <c r="E5799">
        <v>1</v>
      </c>
      <c r="F5799">
        <v>3</v>
      </c>
      <c r="G5799" t="s">
        <v>16</v>
      </c>
      <c r="H5799">
        <v>1</v>
      </c>
    </row>
    <row r="5800" spans="1:8" x14ac:dyDescent="0.45">
      <c r="A5800" t="s">
        <v>662</v>
      </c>
      <c r="B5800" t="s">
        <v>5669</v>
      </c>
      <c r="C5800" t="s">
        <v>5882</v>
      </c>
      <c r="D5800" t="s">
        <v>40</v>
      </c>
      <c r="E5800">
        <v>1</v>
      </c>
      <c r="F5800">
        <v>2</v>
      </c>
      <c r="G5800" t="s">
        <v>10</v>
      </c>
      <c r="H5800">
        <v>1</v>
      </c>
    </row>
    <row r="5801" spans="1:8" x14ac:dyDescent="0.45">
      <c r="A5801" t="s">
        <v>1942</v>
      </c>
      <c r="B5801" t="s">
        <v>5626</v>
      </c>
      <c r="C5801" t="s">
        <v>5839</v>
      </c>
      <c r="D5801" t="s">
        <v>34</v>
      </c>
      <c r="E5801">
        <v>1</v>
      </c>
      <c r="F5801">
        <v>5</v>
      </c>
      <c r="G5801" t="s">
        <v>16</v>
      </c>
      <c r="H5801">
        <v>1</v>
      </c>
    </row>
    <row r="5802" spans="1:8" x14ac:dyDescent="0.45">
      <c r="A5802" t="s">
        <v>1942</v>
      </c>
      <c r="B5802" t="s">
        <v>5626</v>
      </c>
      <c r="C5802" t="s">
        <v>5839</v>
      </c>
      <c r="D5802" t="s">
        <v>34</v>
      </c>
      <c r="E5802">
        <v>1</v>
      </c>
      <c r="F5802">
        <v>5</v>
      </c>
      <c r="G5802" t="s">
        <v>9</v>
      </c>
      <c r="H5802">
        <v>1</v>
      </c>
    </row>
    <row r="5803" spans="1:8" x14ac:dyDescent="0.45">
      <c r="A5803" t="s">
        <v>1942</v>
      </c>
      <c r="B5803" t="s">
        <v>5626</v>
      </c>
      <c r="C5803" t="s">
        <v>5839</v>
      </c>
      <c r="D5803" t="s">
        <v>34</v>
      </c>
      <c r="E5803">
        <v>1</v>
      </c>
      <c r="F5803">
        <v>5</v>
      </c>
      <c r="G5803" t="s">
        <v>10</v>
      </c>
      <c r="H5803">
        <v>1</v>
      </c>
    </row>
    <row r="5804" spans="1:8" x14ac:dyDescent="0.45">
      <c r="A5804" t="s">
        <v>1942</v>
      </c>
      <c r="B5804" t="s">
        <v>5626</v>
      </c>
      <c r="C5804" t="s">
        <v>5839</v>
      </c>
      <c r="D5804" t="s">
        <v>34</v>
      </c>
      <c r="E5804">
        <v>1</v>
      </c>
      <c r="F5804">
        <v>5</v>
      </c>
      <c r="G5804" t="s">
        <v>8</v>
      </c>
      <c r="H5804">
        <v>1</v>
      </c>
    </row>
    <row r="5805" spans="1:8" x14ac:dyDescent="0.45">
      <c r="A5805" t="s">
        <v>3182</v>
      </c>
      <c r="B5805" t="s">
        <v>5715</v>
      </c>
      <c r="C5805" t="s">
        <v>5928</v>
      </c>
      <c r="D5805" t="s">
        <v>34</v>
      </c>
      <c r="E5805">
        <v>1</v>
      </c>
      <c r="F5805">
        <v>1</v>
      </c>
      <c r="G5805" t="s">
        <v>10</v>
      </c>
      <c r="H5805">
        <v>1</v>
      </c>
    </row>
    <row r="5806" spans="1:8" x14ac:dyDescent="0.45">
      <c r="A5806" t="s">
        <v>5469</v>
      </c>
      <c r="B5806" t="s">
        <v>5623</v>
      </c>
      <c r="C5806" t="s">
        <v>5836</v>
      </c>
      <c r="D5806" t="s">
        <v>40</v>
      </c>
      <c r="E5806">
        <v>1</v>
      </c>
      <c r="F5806">
        <v>1</v>
      </c>
      <c r="G5806" t="s">
        <v>10</v>
      </c>
      <c r="H5806">
        <v>1</v>
      </c>
    </row>
    <row r="5807" spans="1:8" x14ac:dyDescent="0.45">
      <c r="A5807" t="s">
        <v>249</v>
      </c>
      <c r="B5807" t="s">
        <v>5640</v>
      </c>
      <c r="C5807" t="s">
        <v>5853</v>
      </c>
      <c r="D5807" t="s">
        <v>133</v>
      </c>
      <c r="E5807">
        <v>1</v>
      </c>
      <c r="F5807">
        <v>2</v>
      </c>
      <c r="G5807" t="s">
        <v>16</v>
      </c>
      <c r="H5807">
        <v>1</v>
      </c>
    </row>
    <row r="5808" spans="1:8" x14ac:dyDescent="0.45">
      <c r="A5808" t="s">
        <v>249</v>
      </c>
      <c r="B5808" t="s">
        <v>5640</v>
      </c>
      <c r="C5808" t="s">
        <v>5853</v>
      </c>
      <c r="D5808" t="s">
        <v>133</v>
      </c>
      <c r="E5808">
        <v>1</v>
      </c>
      <c r="F5808">
        <v>2</v>
      </c>
      <c r="G5808" t="s">
        <v>8</v>
      </c>
      <c r="H5808">
        <v>1</v>
      </c>
    </row>
    <row r="5809" spans="1:8" x14ac:dyDescent="0.45">
      <c r="A5809" t="s">
        <v>1562</v>
      </c>
      <c r="B5809" t="s">
        <v>5714</v>
      </c>
      <c r="C5809" t="s">
        <v>5927</v>
      </c>
      <c r="D5809" t="s">
        <v>133</v>
      </c>
      <c r="E5809">
        <v>1</v>
      </c>
      <c r="F5809">
        <v>2</v>
      </c>
      <c r="G5809" t="s">
        <v>14</v>
      </c>
      <c r="H5809">
        <v>1</v>
      </c>
    </row>
    <row r="5810" spans="1:8" x14ac:dyDescent="0.45">
      <c r="A5810" t="s">
        <v>3556</v>
      </c>
      <c r="B5810" t="s">
        <v>5680</v>
      </c>
      <c r="C5810" t="s">
        <v>5893</v>
      </c>
      <c r="D5810" t="s">
        <v>40</v>
      </c>
      <c r="E5810">
        <v>1</v>
      </c>
      <c r="F5810">
        <v>2</v>
      </c>
      <c r="G5810" t="s">
        <v>8</v>
      </c>
      <c r="H5810">
        <v>1</v>
      </c>
    </row>
    <row r="5811" spans="1:8" x14ac:dyDescent="0.45">
      <c r="A5811" t="s">
        <v>3556</v>
      </c>
      <c r="B5811" t="s">
        <v>5680</v>
      </c>
      <c r="C5811" t="s">
        <v>5893</v>
      </c>
      <c r="D5811" t="s">
        <v>40</v>
      </c>
      <c r="E5811">
        <v>1</v>
      </c>
      <c r="F5811">
        <v>2</v>
      </c>
      <c r="G5811" t="s">
        <v>10</v>
      </c>
      <c r="H5811">
        <v>1</v>
      </c>
    </row>
    <row r="5812" spans="1:8" x14ac:dyDescent="0.45">
      <c r="A5812" t="s">
        <v>4457</v>
      </c>
      <c r="B5812" t="s">
        <v>5658</v>
      </c>
      <c r="C5812" t="s">
        <v>5871</v>
      </c>
      <c r="D5812" t="s">
        <v>34</v>
      </c>
      <c r="E5812">
        <v>1</v>
      </c>
      <c r="F5812">
        <v>4</v>
      </c>
      <c r="G5812" t="s">
        <v>16</v>
      </c>
      <c r="H5812">
        <v>1</v>
      </c>
    </row>
    <row r="5813" spans="1:8" x14ac:dyDescent="0.45">
      <c r="A5813" t="s">
        <v>4457</v>
      </c>
      <c r="B5813" t="s">
        <v>5658</v>
      </c>
      <c r="C5813" t="s">
        <v>5871</v>
      </c>
      <c r="D5813" t="s">
        <v>34</v>
      </c>
      <c r="E5813">
        <v>1</v>
      </c>
      <c r="F5813">
        <v>4</v>
      </c>
      <c r="G5813" t="s">
        <v>10</v>
      </c>
      <c r="H5813">
        <v>1</v>
      </c>
    </row>
    <row r="5814" spans="1:8" x14ac:dyDescent="0.45">
      <c r="A5814" t="s">
        <v>4457</v>
      </c>
      <c r="B5814" t="s">
        <v>5658</v>
      </c>
      <c r="C5814" t="s">
        <v>5871</v>
      </c>
      <c r="D5814" t="s">
        <v>34</v>
      </c>
      <c r="E5814">
        <v>1</v>
      </c>
      <c r="F5814">
        <v>4</v>
      </c>
      <c r="G5814" t="s">
        <v>8</v>
      </c>
      <c r="H5814">
        <v>1</v>
      </c>
    </row>
    <row r="5815" spans="1:8" x14ac:dyDescent="0.45">
      <c r="A5815" t="s">
        <v>4832</v>
      </c>
      <c r="B5815" t="s">
        <v>5644</v>
      </c>
      <c r="C5815" t="s">
        <v>5857</v>
      </c>
      <c r="D5815" t="s">
        <v>34</v>
      </c>
      <c r="E5815">
        <v>1</v>
      </c>
      <c r="F5815">
        <v>3</v>
      </c>
      <c r="G5815" t="s">
        <v>10</v>
      </c>
      <c r="H5815">
        <v>1</v>
      </c>
    </row>
    <row r="5816" spans="1:8" x14ac:dyDescent="0.45">
      <c r="A5816" t="s">
        <v>3400</v>
      </c>
      <c r="B5816" t="s">
        <v>5631</v>
      </c>
      <c r="C5816" t="s">
        <v>5844</v>
      </c>
      <c r="D5816" t="s">
        <v>34</v>
      </c>
      <c r="E5816">
        <v>1</v>
      </c>
      <c r="F5816">
        <v>2</v>
      </c>
      <c r="G5816" t="s">
        <v>10</v>
      </c>
      <c r="H5816">
        <v>1</v>
      </c>
    </row>
    <row r="5817" spans="1:8" x14ac:dyDescent="0.45">
      <c r="A5817" t="s">
        <v>3400</v>
      </c>
      <c r="B5817" t="s">
        <v>5631</v>
      </c>
      <c r="C5817" t="s">
        <v>5844</v>
      </c>
      <c r="D5817" t="s">
        <v>34</v>
      </c>
      <c r="E5817">
        <v>1</v>
      </c>
      <c r="F5817">
        <v>2</v>
      </c>
      <c r="G5817" t="s">
        <v>16</v>
      </c>
      <c r="H5817">
        <v>1</v>
      </c>
    </row>
    <row r="5818" spans="1:8" x14ac:dyDescent="0.45">
      <c r="A5818" t="s">
        <v>2657</v>
      </c>
      <c r="B5818" t="s">
        <v>5714</v>
      </c>
      <c r="C5818" t="s">
        <v>5927</v>
      </c>
      <c r="D5818" t="s">
        <v>40</v>
      </c>
      <c r="E5818">
        <v>1</v>
      </c>
      <c r="F5818">
        <v>3</v>
      </c>
      <c r="G5818" t="s">
        <v>16</v>
      </c>
      <c r="H5818">
        <v>1</v>
      </c>
    </row>
    <row r="5819" spans="1:8" x14ac:dyDescent="0.45">
      <c r="A5819" t="s">
        <v>2657</v>
      </c>
      <c r="B5819" t="s">
        <v>5714</v>
      </c>
      <c r="C5819" t="s">
        <v>5927</v>
      </c>
      <c r="D5819" t="s">
        <v>40</v>
      </c>
      <c r="E5819">
        <v>1</v>
      </c>
      <c r="F5819">
        <v>3</v>
      </c>
      <c r="G5819" t="s">
        <v>8</v>
      </c>
      <c r="H5819">
        <v>1</v>
      </c>
    </row>
    <row r="5820" spans="1:8" x14ac:dyDescent="0.45">
      <c r="A5820" t="s">
        <v>1501</v>
      </c>
      <c r="B5820" t="s">
        <v>5649</v>
      </c>
      <c r="C5820" t="s">
        <v>5862</v>
      </c>
      <c r="D5820" t="s">
        <v>34</v>
      </c>
      <c r="E5820">
        <v>1</v>
      </c>
      <c r="F5820">
        <v>2</v>
      </c>
      <c r="G5820" t="s">
        <v>9</v>
      </c>
      <c r="H5820">
        <v>1</v>
      </c>
    </row>
    <row r="5821" spans="1:8" x14ac:dyDescent="0.45">
      <c r="A5821" t="s">
        <v>1501</v>
      </c>
      <c r="B5821" t="s">
        <v>5649</v>
      </c>
      <c r="C5821" t="s">
        <v>5862</v>
      </c>
      <c r="D5821" t="s">
        <v>34</v>
      </c>
      <c r="E5821">
        <v>1</v>
      </c>
      <c r="F5821">
        <v>2</v>
      </c>
      <c r="G5821" t="s">
        <v>10</v>
      </c>
      <c r="H5821">
        <v>1</v>
      </c>
    </row>
    <row r="5822" spans="1:8" x14ac:dyDescent="0.45">
      <c r="A5822" t="s">
        <v>4485</v>
      </c>
      <c r="B5822" t="s">
        <v>5740</v>
      </c>
      <c r="C5822" t="s">
        <v>5953</v>
      </c>
      <c r="D5822" t="s">
        <v>34</v>
      </c>
      <c r="E5822">
        <v>1</v>
      </c>
      <c r="F5822">
        <v>2</v>
      </c>
      <c r="G5822" t="s">
        <v>8</v>
      </c>
      <c r="H5822">
        <v>1</v>
      </c>
    </row>
    <row r="5823" spans="1:8" x14ac:dyDescent="0.45">
      <c r="A5823" t="s">
        <v>4485</v>
      </c>
      <c r="B5823" t="s">
        <v>5740</v>
      </c>
      <c r="C5823" t="s">
        <v>5953</v>
      </c>
      <c r="D5823" t="s">
        <v>34</v>
      </c>
      <c r="E5823">
        <v>1</v>
      </c>
      <c r="F5823">
        <v>2</v>
      </c>
      <c r="G5823" t="s">
        <v>16</v>
      </c>
      <c r="H5823">
        <v>1</v>
      </c>
    </row>
    <row r="5824" spans="1:8" x14ac:dyDescent="0.45">
      <c r="A5824" t="s">
        <v>3033</v>
      </c>
      <c r="B5824" t="s">
        <v>5728</v>
      </c>
      <c r="C5824" t="s">
        <v>5941</v>
      </c>
      <c r="D5824" t="s">
        <v>34</v>
      </c>
      <c r="E5824">
        <v>1</v>
      </c>
      <c r="F5824">
        <v>1</v>
      </c>
      <c r="G5824" t="s">
        <v>9</v>
      </c>
      <c r="H5824">
        <v>1</v>
      </c>
    </row>
    <row r="5825" spans="1:8" x14ac:dyDescent="0.45">
      <c r="A5825" t="s">
        <v>1588</v>
      </c>
      <c r="B5825" t="s">
        <v>5624</v>
      </c>
      <c r="C5825" t="s">
        <v>5837</v>
      </c>
      <c r="D5825" t="s">
        <v>34</v>
      </c>
      <c r="E5825">
        <v>1</v>
      </c>
      <c r="F5825">
        <v>3</v>
      </c>
      <c r="G5825" t="s">
        <v>14</v>
      </c>
      <c r="H5825">
        <v>1</v>
      </c>
    </row>
    <row r="5826" spans="1:8" x14ac:dyDescent="0.45">
      <c r="A5826" t="s">
        <v>1588</v>
      </c>
      <c r="B5826" t="s">
        <v>5624</v>
      </c>
      <c r="C5826" t="s">
        <v>5837</v>
      </c>
      <c r="D5826" t="s">
        <v>34</v>
      </c>
      <c r="E5826">
        <v>1</v>
      </c>
      <c r="F5826">
        <v>3</v>
      </c>
      <c r="G5826" t="s">
        <v>10</v>
      </c>
      <c r="H5826">
        <v>1</v>
      </c>
    </row>
    <row r="5827" spans="1:8" x14ac:dyDescent="0.45">
      <c r="A5827" t="s">
        <v>1588</v>
      </c>
      <c r="B5827" t="s">
        <v>5624</v>
      </c>
      <c r="C5827" t="s">
        <v>5837</v>
      </c>
      <c r="D5827" t="s">
        <v>34</v>
      </c>
      <c r="E5827">
        <v>1</v>
      </c>
      <c r="F5827">
        <v>3</v>
      </c>
      <c r="G5827" t="s">
        <v>9</v>
      </c>
      <c r="H5827">
        <v>1</v>
      </c>
    </row>
    <row r="5828" spans="1:8" x14ac:dyDescent="0.45">
      <c r="A5828" t="s">
        <v>2675</v>
      </c>
      <c r="B5828" t="s">
        <v>5665</v>
      </c>
      <c r="C5828" t="s">
        <v>5878</v>
      </c>
      <c r="D5828" t="s">
        <v>40</v>
      </c>
      <c r="E5828">
        <v>1</v>
      </c>
      <c r="F5828">
        <v>4</v>
      </c>
      <c r="G5828" t="s">
        <v>14</v>
      </c>
      <c r="H5828">
        <v>1</v>
      </c>
    </row>
    <row r="5829" spans="1:8" x14ac:dyDescent="0.45">
      <c r="A5829" t="s">
        <v>2675</v>
      </c>
      <c r="B5829" t="s">
        <v>5665</v>
      </c>
      <c r="C5829" t="s">
        <v>5878</v>
      </c>
      <c r="D5829" t="s">
        <v>40</v>
      </c>
      <c r="E5829">
        <v>1</v>
      </c>
      <c r="F5829">
        <v>4</v>
      </c>
      <c r="G5829" t="s">
        <v>8</v>
      </c>
      <c r="H5829">
        <v>1</v>
      </c>
    </row>
    <row r="5830" spans="1:8" x14ac:dyDescent="0.45">
      <c r="A5830" t="s">
        <v>2675</v>
      </c>
      <c r="B5830" t="s">
        <v>5665</v>
      </c>
      <c r="C5830" t="s">
        <v>5878</v>
      </c>
      <c r="D5830" t="s">
        <v>40</v>
      </c>
      <c r="E5830">
        <v>1</v>
      </c>
      <c r="F5830">
        <v>4</v>
      </c>
      <c r="G5830" t="s">
        <v>10</v>
      </c>
      <c r="H5830">
        <v>1</v>
      </c>
    </row>
    <row r="5831" spans="1:8" x14ac:dyDescent="0.45">
      <c r="A5831" t="s">
        <v>4622</v>
      </c>
      <c r="B5831" t="s">
        <v>5651</v>
      </c>
      <c r="C5831" t="s">
        <v>5864</v>
      </c>
      <c r="D5831" t="s">
        <v>34</v>
      </c>
      <c r="E5831">
        <v>1</v>
      </c>
      <c r="F5831">
        <v>2</v>
      </c>
      <c r="G5831" t="s">
        <v>16</v>
      </c>
      <c r="H5831">
        <v>1</v>
      </c>
    </row>
    <row r="5832" spans="1:8" x14ac:dyDescent="0.45">
      <c r="A5832" t="s">
        <v>3152</v>
      </c>
      <c r="B5832" t="s">
        <v>5709</v>
      </c>
      <c r="C5832" t="s">
        <v>5922</v>
      </c>
      <c r="D5832" t="s">
        <v>40</v>
      </c>
      <c r="E5832">
        <v>1</v>
      </c>
      <c r="F5832">
        <v>2</v>
      </c>
      <c r="G5832" t="s">
        <v>8</v>
      </c>
      <c r="H5832">
        <v>1</v>
      </c>
    </row>
    <row r="5833" spans="1:8" x14ac:dyDescent="0.45">
      <c r="A5833" t="s">
        <v>3152</v>
      </c>
      <c r="B5833" t="s">
        <v>5709</v>
      </c>
      <c r="C5833" t="s">
        <v>5922</v>
      </c>
      <c r="D5833" t="s">
        <v>40</v>
      </c>
      <c r="E5833">
        <v>1</v>
      </c>
      <c r="F5833">
        <v>2</v>
      </c>
      <c r="G5833" t="s">
        <v>10</v>
      </c>
      <c r="H5833">
        <v>1</v>
      </c>
    </row>
    <row r="5834" spans="1:8" x14ac:dyDescent="0.45">
      <c r="A5834" t="s">
        <v>2042</v>
      </c>
      <c r="B5834" t="s">
        <v>5651</v>
      </c>
      <c r="C5834" t="s">
        <v>5864</v>
      </c>
      <c r="D5834" t="s">
        <v>34</v>
      </c>
      <c r="E5834">
        <v>1</v>
      </c>
      <c r="F5834">
        <v>3</v>
      </c>
      <c r="G5834" t="s">
        <v>8</v>
      </c>
      <c r="H5834">
        <v>1</v>
      </c>
    </row>
    <row r="5835" spans="1:8" x14ac:dyDescent="0.45">
      <c r="A5835" t="s">
        <v>2042</v>
      </c>
      <c r="B5835" t="s">
        <v>5651</v>
      </c>
      <c r="C5835" t="s">
        <v>5864</v>
      </c>
      <c r="D5835" t="s">
        <v>34</v>
      </c>
      <c r="E5835">
        <v>1</v>
      </c>
      <c r="F5835">
        <v>3</v>
      </c>
      <c r="G5835" t="s">
        <v>10</v>
      </c>
      <c r="H5835">
        <v>1</v>
      </c>
    </row>
    <row r="5836" spans="1:8" x14ac:dyDescent="0.45">
      <c r="A5836" t="s">
        <v>2042</v>
      </c>
      <c r="B5836" t="s">
        <v>5651</v>
      </c>
      <c r="C5836" t="s">
        <v>5864</v>
      </c>
      <c r="D5836" t="s">
        <v>34</v>
      </c>
      <c r="E5836">
        <v>1</v>
      </c>
      <c r="F5836">
        <v>3</v>
      </c>
      <c r="G5836" t="s">
        <v>14</v>
      </c>
      <c r="H5836">
        <v>1</v>
      </c>
    </row>
    <row r="5837" spans="1:8" x14ac:dyDescent="0.45">
      <c r="A5837" t="s">
        <v>2320</v>
      </c>
      <c r="B5837" t="s">
        <v>5623</v>
      </c>
      <c r="C5837" t="s">
        <v>5836</v>
      </c>
      <c r="D5837" t="s">
        <v>34</v>
      </c>
      <c r="E5837">
        <v>1</v>
      </c>
      <c r="F5837">
        <v>3</v>
      </c>
      <c r="G5837" t="s">
        <v>14</v>
      </c>
      <c r="H5837">
        <v>1</v>
      </c>
    </row>
    <row r="5838" spans="1:8" x14ac:dyDescent="0.45">
      <c r="A5838" t="s">
        <v>2320</v>
      </c>
      <c r="B5838" t="s">
        <v>5623</v>
      </c>
      <c r="C5838" t="s">
        <v>5836</v>
      </c>
      <c r="D5838" t="s">
        <v>34</v>
      </c>
      <c r="E5838">
        <v>1</v>
      </c>
      <c r="F5838">
        <v>3</v>
      </c>
      <c r="G5838" t="s">
        <v>10</v>
      </c>
      <c r="H5838">
        <v>1</v>
      </c>
    </row>
    <row r="5839" spans="1:8" x14ac:dyDescent="0.45">
      <c r="A5839" t="s">
        <v>827</v>
      </c>
      <c r="B5839" t="s">
        <v>5785</v>
      </c>
      <c r="C5839" t="s">
        <v>5998</v>
      </c>
      <c r="D5839" t="s">
        <v>34</v>
      </c>
      <c r="E5839">
        <v>1</v>
      </c>
      <c r="F5839">
        <v>3</v>
      </c>
      <c r="G5839" t="s">
        <v>10</v>
      </c>
      <c r="H5839">
        <v>1</v>
      </c>
    </row>
    <row r="5840" spans="1:8" x14ac:dyDescent="0.45">
      <c r="A5840" t="s">
        <v>827</v>
      </c>
      <c r="B5840" t="s">
        <v>5785</v>
      </c>
      <c r="C5840" t="s">
        <v>5998</v>
      </c>
      <c r="D5840" t="s">
        <v>34</v>
      </c>
      <c r="E5840">
        <v>1</v>
      </c>
      <c r="F5840">
        <v>3</v>
      </c>
      <c r="G5840" t="s">
        <v>16</v>
      </c>
      <c r="H5840">
        <v>1</v>
      </c>
    </row>
    <row r="5841" spans="1:8" x14ac:dyDescent="0.45">
      <c r="A5841" t="s">
        <v>827</v>
      </c>
      <c r="B5841" t="s">
        <v>5785</v>
      </c>
      <c r="C5841" t="s">
        <v>5998</v>
      </c>
      <c r="D5841" t="s">
        <v>34</v>
      </c>
      <c r="E5841">
        <v>1</v>
      </c>
      <c r="F5841">
        <v>3</v>
      </c>
      <c r="G5841" t="s">
        <v>8</v>
      </c>
      <c r="H5841">
        <v>1</v>
      </c>
    </row>
    <row r="5842" spans="1:8" x14ac:dyDescent="0.45">
      <c r="A5842" t="s">
        <v>4843</v>
      </c>
      <c r="B5842" t="s">
        <v>5638</v>
      </c>
      <c r="C5842" t="s">
        <v>5851</v>
      </c>
      <c r="D5842" t="s">
        <v>34</v>
      </c>
      <c r="E5842">
        <v>1</v>
      </c>
      <c r="F5842">
        <v>3</v>
      </c>
      <c r="G5842" t="s">
        <v>8</v>
      </c>
      <c r="H5842">
        <v>1</v>
      </c>
    </row>
    <row r="5843" spans="1:8" x14ac:dyDescent="0.45">
      <c r="A5843" t="s">
        <v>4843</v>
      </c>
      <c r="B5843" t="s">
        <v>5638</v>
      </c>
      <c r="C5843" t="s">
        <v>5851</v>
      </c>
      <c r="D5843" t="s">
        <v>34</v>
      </c>
      <c r="E5843">
        <v>1</v>
      </c>
      <c r="F5843">
        <v>3</v>
      </c>
      <c r="G5843" t="s">
        <v>10</v>
      </c>
      <c r="H5843">
        <v>1</v>
      </c>
    </row>
    <row r="5844" spans="1:8" x14ac:dyDescent="0.45">
      <c r="A5844" t="s">
        <v>3063</v>
      </c>
      <c r="B5844" t="s">
        <v>5655</v>
      </c>
      <c r="C5844" t="s">
        <v>5868</v>
      </c>
      <c r="D5844" t="s">
        <v>40</v>
      </c>
      <c r="E5844">
        <v>1</v>
      </c>
      <c r="F5844">
        <v>4</v>
      </c>
      <c r="G5844" t="s">
        <v>10</v>
      </c>
      <c r="H5844">
        <v>1</v>
      </c>
    </row>
    <row r="5845" spans="1:8" x14ac:dyDescent="0.45">
      <c r="A5845" t="s">
        <v>3063</v>
      </c>
      <c r="B5845" t="s">
        <v>5655</v>
      </c>
      <c r="C5845" t="s">
        <v>5868</v>
      </c>
      <c r="D5845" t="s">
        <v>40</v>
      </c>
      <c r="E5845">
        <v>1</v>
      </c>
      <c r="F5845">
        <v>4</v>
      </c>
      <c r="G5845" t="s">
        <v>14</v>
      </c>
      <c r="H5845">
        <v>1</v>
      </c>
    </row>
    <row r="5846" spans="1:8" x14ac:dyDescent="0.45">
      <c r="A5846" t="s">
        <v>3063</v>
      </c>
      <c r="B5846" t="s">
        <v>5655</v>
      </c>
      <c r="C5846" t="s">
        <v>5868</v>
      </c>
      <c r="D5846" t="s">
        <v>40</v>
      </c>
      <c r="E5846">
        <v>1</v>
      </c>
      <c r="F5846">
        <v>4</v>
      </c>
      <c r="G5846" t="s">
        <v>8</v>
      </c>
      <c r="H5846">
        <v>1</v>
      </c>
    </row>
    <row r="5847" spans="1:8" x14ac:dyDescent="0.45">
      <c r="A5847" t="s">
        <v>1958</v>
      </c>
      <c r="B5847" t="s">
        <v>5715</v>
      </c>
      <c r="C5847" t="s">
        <v>5928</v>
      </c>
      <c r="D5847" t="s">
        <v>40</v>
      </c>
      <c r="E5847">
        <v>1</v>
      </c>
      <c r="F5847">
        <v>3</v>
      </c>
      <c r="G5847" t="s">
        <v>8</v>
      </c>
      <c r="H5847">
        <v>1</v>
      </c>
    </row>
    <row r="5848" spans="1:8" x14ac:dyDescent="0.45">
      <c r="A5848" t="s">
        <v>1958</v>
      </c>
      <c r="B5848" t="s">
        <v>5715</v>
      </c>
      <c r="C5848" t="s">
        <v>5928</v>
      </c>
      <c r="D5848" t="s">
        <v>40</v>
      </c>
      <c r="E5848">
        <v>1</v>
      </c>
      <c r="F5848">
        <v>3</v>
      </c>
      <c r="G5848" t="s">
        <v>10</v>
      </c>
      <c r="H5848">
        <v>1</v>
      </c>
    </row>
    <row r="5849" spans="1:8" x14ac:dyDescent="0.45">
      <c r="A5849" t="s">
        <v>1958</v>
      </c>
      <c r="B5849" t="s">
        <v>5715</v>
      </c>
      <c r="C5849" t="s">
        <v>5928</v>
      </c>
      <c r="D5849" t="s">
        <v>40</v>
      </c>
      <c r="E5849">
        <v>1</v>
      </c>
      <c r="F5849">
        <v>3</v>
      </c>
      <c r="G5849" t="s">
        <v>9</v>
      </c>
      <c r="H5849">
        <v>1</v>
      </c>
    </row>
    <row r="5850" spans="1:8" x14ac:dyDescent="0.45">
      <c r="A5850" t="s">
        <v>5022</v>
      </c>
      <c r="B5850" t="s">
        <v>5631</v>
      </c>
      <c r="C5850" t="s">
        <v>5844</v>
      </c>
      <c r="D5850" t="s">
        <v>34</v>
      </c>
      <c r="E5850">
        <v>1</v>
      </c>
      <c r="F5850">
        <v>3</v>
      </c>
      <c r="G5850" t="s">
        <v>8</v>
      </c>
      <c r="H5850">
        <v>1</v>
      </c>
    </row>
    <row r="5851" spans="1:8" x14ac:dyDescent="0.45">
      <c r="A5851" t="s">
        <v>5022</v>
      </c>
      <c r="B5851" t="s">
        <v>5631</v>
      </c>
      <c r="C5851" t="s">
        <v>5844</v>
      </c>
      <c r="D5851" t="s">
        <v>34</v>
      </c>
      <c r="E5851">
        <v>1</v>
      </c>
      <c r="F5851">
        <v>3</v>
      </c>
      <c r="G5851" t="s">
        <v>10</v>
      </c>
      <c r="H5851">
        <v>1</v>
      </c>
    </row>
    <row r="5852" spans="1:8" x14ac:dyDescent="0.45">
      <c r="A5852" t="s">
        <v>5022</v>
      </c>
      <c r="B5852" t="s">
        <v>5631</v>
      </c>
      <c r="C5852" t="s">
        <v>5844</v>
      </c>
      <c r="D5852" t="s">
        <v>34</v>
      </c>
      <c r="E5852">
        <v>1</v>
      </c>
      <c r="F5852">
        <v>3</v>
      </c>
      <c r="G5852" t="s">
        <v>9</v>
      </c>
      <c r="H5852">
        <v>1</v>
      </c>
    </row>
    <row r="5853" spans="1:8" x14ac:dyDescent="0.45">
      <c r="A5853" t="s">
        <v>1151</v>
      </c>
      <c r="B5853" t="s">
        <v>5651</v>
      </c>
      <c r="C5853" t="s">
        <v>5864</v>
      </c>
      <c r="D5853" t="s">
        <v>34</v>
      </c>
      <c r="E5853">
        <v>1</v>
      </c>
      <c r="F5853">
        <v>3</v>
      </c>
      <c r="G5853" t="s">
        <v>8</v>
      </c>
      <c r="H5853">
        <v>1</v>
      </c>
    </row>
    <row r="5854" spans="1:8" x14ac:dyDescent="0.45">
      <c r="A5854" t="s">
        <v>1151</v>
      </c>
      <c r="B5854" t="s">
        <v>5651</v>
      </c>
      <c r="C5854" t="s">
        <v>5864</v>
      </c>
      <c r="D5854" t="s">
        <v>34</v>
      </c>
      <c r="E5854">
        <v>1</v>
      </c>
      <c r="F5854">
        <v>3</v>
      </c>
      <c r="G5854" t="s">
        <v>9</v>
      </c>
      <c r="H5854">
        <v>1</v>
      </c>
    </row>
    <row r="5855" spans="1:8" x14ac:dyDescent="0.45">
      <c r="A5855" t="s">
        <v>1151</v>
      </c>
      <c r="B5855" t="s">
        <v>5651</v>
      </c>
      <c r="C5855" t="s">
        <v>5864</v>
      </c>
      <c r="D5855" t="s">
        <v>34</v>
      </c>
      <c r="E5855">
        <v>1</v>
      </c>
      <c r="F5855">
        <v>3</v>
      </c>
      <c r="G5855" t="s">
        <v>10</v>
      </c>
      <c r="H5855">
        <v>1</v>
      </c>
    </row>
    <row r="5856" spans="1:8" x14ac:dyDescent="0.45">
      <c r="A5856" t="s">
        <v>1736</v>
      </c>
      <c r="B5856" t="s">
        <v>5654</v>
      </c>
      <c r="C5856" t="s">
        <v>5867</v>
      </c>
      <c r="D5856" t="s">
        <v>40</v>
      </c>
      <c r="E5856">
        <v>1</v>
      </c>
      <c r="F5856">
        <v>2</v>
      </c>
      <c r="G5856" t="s">
        <v>9</v>
      </c>
      <c r="H5856">
        <v>1</v>
      </c>
    </row>
    <row r="5857" spans="1:8" x14ac:dyDescent="0.45">
      <c r="A5857" t="s">
        <v>1736</v>
      </c>
      <c r="B5857" t="s">
        <v>5654</v>
      </c>
      <c r="C5857" t="s">
        <v>5867</v>
      </c>
      <c r="D5857" t="s">
        <v>40</v>
      </c>
      <c r="E5857">
        <v>1</v>
      </c>
      <c r="F5857">
        <v>2</v>
      </c>
      <c r="G5857" t="s">
        <v>8</v>
      </c>
      <c r="H5857">
        <v>1</v>
      </c>
    </row>
    <row r="5858" spans="1:8" x14ac:dyDescent="0.45">
      <c r="A5858" t="s">
        <v>3037</v>
      </c>
      <c r="B5858" t="s">
        <v>5627</v>
      </c>
      <c r="C5858" t="s">
        <v>5840</v>
      </c>
      <c r="D5858" t="s">
        <v>40</v>
      </c>
      <c r="E5858">
        <v>1</v>
      </c>
      <c r="F5858">
        <v>2</v>
      </c>
      <c r="G5858" t="s">
        <v>8</v>
      </c>
      <c r="H5858">
        <v>1</v>
      </c>
    </row>
    <row r="5859" spans="1:8" x14ac:dyDescent="0.45">
      <c r="A5859" t="s">
        <v>3037</v>
      </c>
      <c r="B5859" t="s">
        <v>5627</v>
      </c>
      <c r="C5859" t="s">
        <v>5840</v>
      </c>
      <c r="D5859" t="s">
        <v>40</v>
      </c>
      <c r="E5859">
        <v>1</v>
      </c>
      <c r="F5859">
        <v>2</v>
      </c>
      <c r="G5859" t="s">
        <v>10</v>
      </c>
      <c r="H5859">
        <v>1</v>
      </c>
    </row>
    <row r="5860" spans="1:8" x14ac:dyDescent="0.45">
      <c r="A5860" t="s">
        <v>5323</v>
      </c>
      <c r="B5860" t="s">
        <v>5641</v>
      </c>
      <c r="C5860" t="s">
        <v>5854</v>
      </c>
      <c r="D5860" t="s">
        <v>40</v>
      </c>
      <c r="E5860">
        <v>1</v>
      </c>
      <c r="F5860">
        <v>3</v>
      </c>
      <c r="G5860" t="s">
        <v>16</v>
      </c>
      <c r="H5860">
        <v>1</v>
      </c>
    </row>
    <row r="5861" spans="1:8" x14ac:dyDescent="0.45">
      <c r="A5861" t="s">
        <v>5323</v>
      </c>
      <c r="B5861" t="s">
        <v>5641</v>
      </c>
      <c r="C5861" t="s">
        <v>5854</v>
      </c>
      <c r="D5861" t="s">
        <v>40</v>
      </c>
      <c r="E5861">
        <v>1</v>
      </c>
      <c r="F5861">
        <v>3</v>
      </c>
      <c r="G5861" t="s">
        <v>8</v>
      </c>
      <c r="H5861">
        <v>1</v>
      </c>
    </row>
    <row r="5862" spans="1:8" x14ac:dyDescent="0.45">
      <c r="A5862" t="s">
        <v>5323</v>
      </c>
      <c r="B5862" t="s">
        <v>5641</v>
      </c>
      <c r="C5862" t="s">
        <v>5854</v>
      </c>
      <c r="D5862" t="s">
        <v>40</v>
      </c>
      <c r="E5862">
        <v>1</v>
      </c>
      <c r="F5862">
        <v>3</v>
      </c>
      <c r="G5862" t="s">
        <v>10</v>
      </c>
      <c r="H5862">
        <v>1</v>
      </c>
    </row>
    <row r="5863" spans="1:8" x14ac:dyDescent="0.45">
      <c r="A5863" t="s">
        <v>1513</v>
      </c>
      <c r="B5863" t="s">
        <v>5638</v>
      </c>
      <c r="C5863" t="s">
        <v>5851</v>
      </c>
      <c r="D5863" t="s">
        <v>34</v>
      </c>
      <c r="E5863">
        <v>1</v>
      </c>
      <c r="F5863">
        <v>4</v>
      </c>
      <c r="G5863" t="s">
        <v>16</v>
      </c>
      <c r="H5863">
        <v>1</v>
      </c>
    </row>
    <row r="5864" spans="1:8" x14ac:dyDescent="0.45">
      <c r="A5864" t="s">
        <v>1513</v>
      </c>
      <c r="B5864" t="s">
        <v>5638</v>
      </c>
      <c r="C5864" t="s">
        <v>5851</v>
      </c>
      <c r="D5864" t="s">
        <v>34</v>
      </c>
      <c r="E5864">
        <v>1</v>
      </c>
      <c r="F5864">
        <v>4</v>
      </c>
      <c r="G5864" t="s">
        <v>14</v>
      </c>
      <c r="H5864">
        <v>1</v>
      </c>
    </row>
    <row r="5865" spans="1:8" x14ac:dyDescent="0.45">
      <c r="A5865" t="s">
        <v>1513</v>
      </c>
      <c r="B5865" t="s">
        <v>5638</v>
      </c>
      <c r="C5865" t="s">
        <v>5851</v>
      </c>
      <c r="D5865" t="s">
        <v>34</v>
      </c>
      <c r="E5865">
        <v>1</v>
      </c>
      <c r="F5865">
        <v>4</v>
      </c>
      <c r="G5865" t="s">
        <v>9</v>
      </c>
      <c r="H5865">
        <v>1</v>
      </c>
    </row>
    <row r="5866" spans="1:8" x14ac:dyDescent="0.45">
      <c r="A5866" t="s">
        <v>2815</v>
      </c>
      <c r="B5866" t="s">
        <v>5791</v>
      </c>
      <c r="C5866" t="s">
        <v>6004</v>
      </c>
      <c r="D5866" t="s">
        <v>40</v>
      </c>
      <c r="E5866">
        <v>1</v>
      </c>
      <c r="F5866">
        <v>2</v>
      </c>
      <c r="G5866" t="s">
        <v>10</v>
      </c>
      <c r="H5866">
        <v>1</v>
      </c>
    </row>
    <row r="5867" spans="1:8" x14ac:dyDescent="0.45">
      <c r="A5867" t="s">
        <v>2815</v>
      </c>
      <c r="B5867" t="s">
        <v>5791</v>
      </c>
      <c r="C5867" t="s">
        <v>6004</v>
      </c>
      <c r="D5867" t="s">
        <v>40</v>
      </c>
      <c r="E5867">
        <v>1</v>
      </c>
      <c r="F5867">
        <v>2</v>
      </c>
      <c r="G5867" t="s">
        <v>9</v>
      </c>
      <c r="H5867">
        <v>1</v>
      </c>
    </row>
    <row r="5868" spans="1:8" x14ac:dyDescent="0.45">
      <c r="A5868" t="s">
        <v>4084</v>
      </c>
      <c r="B5868" t="s">
        <v>5667</v>
      </c>
      <c r="C5868" t="s">
        <v>5880</v>
      </c>
      <c r="D5868" t="s">
        <v>34</v>
      </c>
      <c r="E5868">
        <v>1</v>
      </c>
      <c r="F5868">
        <v>1</v>
      </c>
      <c r="G5868" t="s">
        <v>8</v>
      </c>
      <c r="H5868">
        <v>1</v>
      </c>
    </row>
    <row r="5869" spans="1:8" x14ac:dyDescent="0.45">
      <c r="A5869" t="s">
        <v>1779</v>
      </c>
      <c r="B5869" t="s">
        <v>5748</v>
      </c>
      <c r="C5869" t="s">
        <v>5961</v>
      </c>
      <c r="D5869" t="s">
        <v>34</v>
      </c>
      <c r="E5869">
        <v>1</v>
      </c>
      <c r="F5869">
        <v>3</v>
      </c>
      <c r="G5869" t="s">
        <v>16</v>
      </c>
      <c r="H5869">
        <v>1</v>
      </c>
    </row>
    <row r="5870" spans="1:8" x14ac:dyDescent="0.45">
      <c r="A5870" t="s">
        <v>2431</v>
      </c>
      <c r="B5870" t="s">
        <v>5651</v>
      </c>
      <c r="C5870" t="s">
        <v>5864</v>
      </c>
      <c r="D5870" t="s">
        <v>40</v>
      </c>
      <c r="E5870">
        <v>1</v>
      </c>
      <c r="F5870">
        <v>2</v>
      </c>
      <c r="G5870" t="s">
        <v>10</v>
      </c>
      <c r="H5870">
        <v>1</v>
      </c>
    </row>
    <row r="5871" spans="1:8" x14ac:dyDescent="0.45">
      <c r="A5871" t="s">
        <v>942</v>
      </c>
      <c r="B5871" t="s">
        <v>5712</v>
      </c>
      <c r="C5871" t="s">
        <v>5925</v>
      </c>
      <c r="D5871" t="s">
        <v>40</v>
      </c>
      <c r="E5871">
        <v>1</v>
      </c>
      <c r="F5871">
        <v>3</v>
      </c>
      <c r="G5871" t="s">
        <v>16</v>
      </c>
      <c r="H5871">
        <v>1</v>
      </c>
    </row>
    <row r="5872" spans="1:8" x14ac:dyDescent="0.45">
      <c r="A5872" t="s">
        <v>942</v>
      </c>
      <c r="B5872" t="s">
        <v>5712</v>
      </c>
      <c r="C5872" t="s">
        <v>5925</v>
      </c>
      <c r="D5872" t="s">
        <v>40</v>
      </c>
      <c r="E5872">
        <v>1</v>
      </c>
      <c r="F5872">
        <v>3</v>
      </c>
      <c r="G5872" t="s">
        <v>9</v>
      </c>
      <c r="H5872">
        <v>1</v>
      </c>
    </row>
    <row r="5873" spans="1:8" x14ac:dyDescent="0.45">
      <c r="A5873" t="s">
        <v>4636</v>
      </c>
      <c r="B5873" t="s">
        <v>5624</v>
      </c>
      <c r="C5873" t="s">
        <v>5837</v>
      </c>
      <c r="D5873" t="s">
        <v>40</v>
      </c>
      <c r="E5873">
        <v>1</v>
      </c>
      <c r="F5873">
        <v>1</v>
      </c>
      <c r="G5873" t="s">
        <v>10</v>
      </c>
      <c r="H5873">
        <v>1</v>
      </c>
    </row>
    <row r="5874" spans="1:8" x14ac:dyDescent="0.45">
      <c r="A5874" t="s">
        <v>3538</v>
      </c>
      <c r="B5874" t="s">
        <v>5818</v>
      </c>
      <c r="C5874" t="s">
        <v>6031</v>
      </c>
      <c r="D5874" t="s">
        <v>133</v>
      </c>
      <c r="E5874">
        <v>1</v>
      </c>
      <c r="F5874">
        <v>2</v>
      </c>
      <c r="G5874" t="s">
        <v>16</v>
      </c>
      <c r="H5874">
        <v>1</v>
      </c>
    </row>
    <row r="5875" spans="1:8" x14ac:dyDescent="0.45">
      <c r="A5875" t="s">
        <v>3538</v>
      </c>
      <c r="B5875" t="s">
        <v>5818</v>
      </c>
      <c r="C5875" t="s">
        <v>6031</v>
      </c>
      <c r="D5875" t="s">
        <v>133</v>
      </c>
      <c r="E5875">
        <v>1</v>
      </c>
      <c r="F5875">
        <v>2</v>
      </c>
      <c r="G5875" t="s">
        <v>10</v>
      </c>
      <c r="H5875">
        <v>1</v>
      </c>
    </row>
    <row r="5876" spans="1:8" x14ac:dyDescent="0.45">
      <c r="A5876" t="s">
        <v>2081</v>
      </c>
      <c r="B5876" t="s">
        <v>5651</v>
      </c>
      <c r="C5876" t="s">
        <v>5864</v>
      </c>
      <c r="D5876" t="s">
        <v>34</v>
      </c>
      <c r="E5876">
        <v>1</v>
      </c>
      <c r="F5876">
        <v>3</v>
      </c>
      <c r="G5876" t="s">
        <v>10</v>
      </c>
      <c r="H5876">
        <v>1</v>
      </c>
    </row>
    <row r="5877" spans="1:8" x14ac:dyDescent="0.45">
      <c r="A5877" t="s">
        <v>2081</v>
      </c>
      <c r="B5877" t="s">
        <v>5651</v>
      </c>
      <c r="C5877" t="s">
        <v>5864</v>
      </c>
      <c r="D5877" t="s">
        <v>34</v>
      </c>
      <c r="E5877">
        <v>1</v>
      </c>
      <c r="F5877">
        <v>3</v>
      </c>
      <c r="G5877" t="s">
        <v>14</v>
      </c>
      <c r="H5877">
        <v>1</v>
      </c>
    </row>
    <row r="5878" spans="1:8" x14ac:dyDescent="0.45">
      <c r="A5878" t="s">
        <v>2081</v>
      </c>
      <c r="B5878" t="s">
        <v>5651</v>
      </c>
      <c r="C5878" t="s">
        <v>5864</v>
      </c>
      <c r="D5878" t="s">
        <v>34</v>
      </c>
      <c r="E5878">
        <v>1</v>
      </c>
      <c r="F5878">
        <v>3</v>
      </c>
      <c r="G5878" t="s">
        <v>16</v>
      </c>
      <c r="H5878">
        <v>1</v>
      </c>
    </row>
    <row r="5879" spans="1:8" x14ac:dyDescent="0.45">
      <c r="A5879" t="s">
        <v>611</v>
      </c>
      <c r="B5879" t="s">
        <v>5633</v>
      </c>
      <c r="C5879" t="s">
        <v>5846</v>
      </c>
      <c r="D5879" t="s">
        <v>34</v>
      </c>
      <c r="E5879">
        <v>1</v>
      </c>
      <c r="F5879">
        <v>4</v>
      </c>
      <c r="G5879" t="s">
        <v>10</v>
      </c>
      <c r="H5879">
        <v>1</v>
      </c>
    </row>
    <row r="5880" spans="1:8" x14ac:dyDescent="0.45">
      <c r="A5880" t="s">
        <v>611</v>
      </c>
      <c r="B5880" t="s">
        <v>5633</v>
      </c>
      <c r="C5880" t="s">
        <v>5846</v>
      </c>
      <c r="D5880" t="s">
        <v>34</v>
      </c>
      <c r="E5880">
        <v>1</v>
      </c>
      <c r="F5880">
        <v>4</v>
      </c>
      <c r="G5880" t="s">
        <v>8</v>
      </c>
      <c r="H5880">
        <v>1</v>
      </c>
    </row>
    <row r="5881" spans="1:8" x14ac:dyDescent="0.45">
      <c r="A5881" t="s">
        <v>611</v>
      </c>
      <c r="B5881" t="s">
        <v>5633</v>
      </c>
      <c r="C5881" t="s">
        <v>5846</v>
      </c>
      <c r="D5881" t="s">
        <v>34</v>
      </c>
      <c r="E5881">
        <v>1</v>
      </c>
      <c r="F5881">
        <v>4</v>
      </c>
      <c r="G5881" t="s">
        <v>16</v>
      </c>
      <c r="H5881">
        <v>1</v>
      </c>
    </row>
    <row r="5882" spans="1:8" x14ac:dyDescent="0.45">
      <c r="A5882" t="s">
        <v>611</v>
      </c>
      <c r="B5882" t="s">
        <v>5633</v>
      </c>
      <c r="C5882" t="s">
        <v>5846</v>
      </c>
      <c r="D5882" t="s">
        <v>34</v>
      </c>
      <c r="E5882">
        <v>1</v>
      </c>
      <c r="F5882">
        <v>4</v>
      </c>
      <c r="G5882" t="s">
        <v>14</v>
      </c>
      <c r="H5882">
        <v>1</v>
      </c>
    </row>
    <row r="5883" spans="1:8" x14ac:dyDescent="0.45">
      <c r="A5883" t="s">
        <v>1894</v>
      </c>
      <c r="B5883" t="s">
        <v>5697</v>
      </c>
      <c r="C5883" t="s">
        <v>5910</v>
      </c>
      <c r="D5883" t="s">
        <v>34</v>
      </c>
      <c r="E5883">
        <v>1</v>
      </c>
      <c r="F5883">
        <v>3</v>
      </c>
      <c r="G5883" t="s">
        <v>10</v>
      </c>
      <c r="H5883">
        <v>1</v>
      </c>
    </row>
    <row r="5884" spans="1:8" x14ac:dyDescent="0.45">
      <c r="A5884" t="s">
        <v>1894</v>
      </c>
      <c r="B5884" t="s">
        <v>5697</v>
      </c>
      <c r="C5884" t="s">
        <v>5910</v>
      </c>
      <c r="D5884" t="s">
        <v>34</v>
      </c>
      <c r="E5884">
        <v>1</v>
      </c>
      <c r="F5884">
        <v>3</v>
      </c>
      <c r="G5884" t="s">
        <v>8</v>
      </c>
      <c r="H5884">
        <v>1</v>
      </c>
    </row>
    <row r="5885" spans="1:8" x14ac:dyDescent="0.45">
      <c r="A5885" t="s">
        <v>3181</v>
      </c>
      <c r="B5885" t="s">
        <v>5743</v>
      </c>
      <c r="C5885" t="s">
        <v>5956</v>
      </c>
      <c r="D5885" t="s">
        <v>40</v>
      </c>
      <c r="E5885">
        <v>1</v>
      </c>
      <c r="F5885">
        <v>2</v>
      </c>
      <c r="G5885" t="s">
        <v>10</v>
      </c>
      <c r="H5885">
        <v>1</v>
      </c>
    </row>
    <row r="5886" spans="1:8" x14ac:dyDescent="0.45">
      <c r="A5886" t="s">
        <v>4460</v>
      </c>
      <c r="B5886" t="s">
        <v>5651</v>
      </c>
      <c r="C5886" t="s">
        <v>5864</v>
      </c>
      <c r="D5886" t="s">
        <v>34</v>
      </c>
      <c r="E5886">
        <v>1</v>
      </c>
      <c r="F5886">
        <v>4</v>
      </c>
      <c r="G5886" t="s">
        <v>9</v>
      </c>
      <c r="H5886">
        <v>1</v>
      </c>
    </row>
    <row r="5887" spans="1:8" x14ac:dyDescent="0.45">
      <c r="A5887" t="s">
        <v>4460</v>
      </c>
      <c r="B5887" t="s">
        <v>5651</v>
      </c>
      <c r="C5887" t="s">
        <v>5864</v>
      </c>
      <c r="D5887" t="s">
        <v>34</v>
      </c>
      <c r="E5887">
        <v>1</v>
      </c>
      <c r="F5887">
        <v>4</v>
      </c>
      <c r="G5887" t="s">
        <v>16</v>
      </c>
      <c r="H5887">
        <v>1</v>
      </c>
    </row>
    <row r="5888" spans="1:8" x14ac:dyDescent="0.45">
      <c r="A5888" t="s">
        <v>1308</v>
      </c>
      <c r="B5888" t="s">
        <v>5631</v>
      </c>
      <c r="C5888" t="s">
        <v>5844</v>
      </c>
      <c r="D5888" t="s">
        <v>34</v>
      </c>
      <c r="E5888">
        <v>1</v>
      </c>
      <c r="F5888">
        <v>2</v>
      </c>
      <c r="G5888" t="s">
        <v>9</v>
      </c>
      <c r="H5888">
        <v>1</v>
      </c>
    </row>
    <row r="5889" spans="1:8" x14ac:dyDescent="0.45">
      <c r="A5889" t="s">
        <v>1308</v>
      </c>
      <c r="B5889" t="s">
        <v>5631</v>
      </c>
      <c r="C5889" t="s">
        <v>5844</v>
      </c>
      <c r="D5889" t="s">
        <v>34</v>
      </c>
      <c r="E5889">
        <v>1</v>
      </c>
      <c r="F5889">
        <v>2</v>
      </c>
      <c r="G5889" t="s">
        <v>10</v>
      </c>
      <c r="H5889">
        <v>1</v>
      </c>
    </row>
    <row r="5890" spans="1:8" x14ac:dyDescent="0.45">
      <c r="A5890" t="s">
        <v>2296</v>
      </c>
      <c r="B5890" t="s">
        <v>5662</v>
      </c>
      <c r="C5890" t="s">
        <v>5875</v>
      </c>
      <c r="D5890" t="s">
        <v>40</v>
      </c>
      <c r="E5890">
        <v>1</v>
      </c>
      <c r="F5890">
        <v>4</v>
      </c>
      <c r="G5890" t="s">
        <v>14</v>
      </c>
      <c r="H5890">
        <v>1</v>
      </c>
    </row>
    <row r="5891" spans="1:8" x14ac:dyDescent="0.45">
      <c r="A5891" t="s">
        <v>2296</v>
      </c>
      <c r="B5891" t="s">
        <v>5662</v>
      </c>
      <c r="C5891" t="s">
        <v>5875</v>
      </c>
      <c r="D5891" t="s">
        <v>40</v>
      </c>
      <c r="E5891">
        <v>1</v>
      </c>
      <c r="F5891">
        <v>4</v>
      </c>
      <c r="G5891" t="s">
        <v>10</v>
      </c>
      <c r="H5891">
        <v>1</v>
      </c>
    </row>
    <row r="5892" spans="1:8" x14ac:dyDescent="0.45">
      <c r="A5892" t="s">
        <v>2296</v>
      </c>
      <c r="B5892" t="s">
        <v>5662</v>
      </c>
      <c r="C5892" t="s">
        <v>5875</v>
      </c>
      <c r="D5892" t="s">
        <v>40</v>
      </c>
      <c r="E5892">
        <v>1</v>
      </c>
      <c r="F5892">
        <v>4</v>
      </c>
      <c r="G5892" t="s">
        <v>9</v>
      </c>
      <c r="H5892">
        <v>1</v>
      </c>
    </row>
    <row r="5893" spans="1:8" x14ac:dyDescent="0.45">
      <c r="A5893" t="s">
        <v>2296</v>
      </c>
      <c r="B5893" t="s">
        <v>5662</v>
      </c>
      <c r="C5893" t="s">
        <v>5875</v>
      </c>
      <c r="D5893" t="s">
        <v>40</v>
      </c>
      <c r="E5893">
        <v>1</v>
      </c>
      <c r="F5893">
        <v>4</v>
      </c>
      <c r="G5893" t="s">
        <v>8</v>
      </c>
      <c r="H5893">
        <v>1</v>
      </c>
    </row>
    <row r="5894" spans="1:8" x14ac:dyDescent="0.45">
      <c r="A5894" t="s">
        <v>4228</v>
      </c>
      <c r="B5894" t="s">
        <v>5631</v>
      </c>
      <c r="C5894" t="s">
        <v>5844</v>
      </c>
      <c r="D5894" t="s">
        <v>34</v>
      </c>
      <c r="E5894">
        <v>1</v>
      </c>
      <c r="F5894">
        <v>2</v>
      </c>
      <c r="G5894" t="s">
        <v>8</v>
      </c>
      <c r="H5894">
        <v>1</v>
      </c>
    </row>
    <row r="5895" spans="1:8" x14ac:dyDescent="0.45">
      <c r="A5895" t="s">
        <v>4567</v>
      </c>
      <c r="B5895" t="s">
        <v>5648</v>
      </c>
      <c r="C5895" t="s">
        <v>5861</v>
      </c>
      <c r="D5895" t="s">
        <v>40</v>
      </c>
      <c r="E5895">
        <v>1</v>
      </c>
      <c r="F5895">
        <v>1</v>
      </c>
      <c r="G5895" t="s">
        <v>8</v>
      </c>
      <c r="H5895">
        <v>1</v>
      </c>
    </row>
    <row r="5896" spans="1:8" x14ac:dyDescent="0.45">
      <c r="A5896" t="s">
        <v>5493</v>
      </c>
      <c r="B5896" t="s">
        <v>5626</v>
      </c>
      <c r="C5896" t="s">
        <v>5839</v>
      </c>
      <c r="D5896" t="s">
        <v>40</v>
      </c>
      <c r="E5896">
        <v>1</v>
      </c>
      <c r="F5896">
        <v>1</v>
      </c>
      <c r="G5896" t="s">
        <v>10</v>
      </c>
      <c r="H5896">
        <v>1</v>
      </c>
    </row>
    <row r="5897" spans="1:8" x14ac:dyDescent="0.45">
      <c r="A5897" t="s">
        <v>3637</v>
      </c>
      <c r="B5897" t="s">
        <v>5651</v>
      </c>
      <c r="C5897" t="s">
        <v>5864</v>
      </c>
      <c r="D5897" t="s">
        <v>34</v>
      </c>
      <c r="E5897">
        <v>1</v>
      </c>
      <c r="F5897">
        <v>2</v>
      </c>
      <c r="G5897" t="s">
        <v>8</v>
      </c>
      <c r="H5897">
        <v>1</v>
      </c>
    </row>
    <row r="5898" spans="1:8" x14ac:dyDescent="0.45">
      <c r="A5898" t="s">
        <v>3637</v>
      </c>
      <c r="B5898" t="s">
        <v>5651</v>
      </c>
      <c r="C5898" t="s">
        <v>5864</v>
      </c>
      <c r="D5898" t="s">
        <v>34</v>
      </c>
      <c r="E5898">
        <v>1</v>
      </c>
      <c r="F5898">
        <v>2</v>
      </c>
      <c r="G5898" t="s">
        <v>10</v>
      </c>
      <c r="H5898">
        <v>1</v>
      </c>
    </row>
    <row r="5899" spans="1:8" x14ac:dyDescent="0.45">
      <c r="A5899" t="s">
        <v>2529</v>
      </c>
      <c r="B5899" t="s">
        <v>5784</v>
      </c>
      <c r="C5899" t="s">
        <v>5997</v>
      </c>
      <c r="D5899" t="s">
        <v>40</v>
      </c>
      <c r="E5899">
        <v>1</v>
      </c>
      <c r="F5899">
        <v>4</v>
      </c>
      <c r="G5899" t="s">
        <v>16</v>
      </c>
      <c r="H5899">
        <v>1</v>
      </c>
    </row>
    <row r="5900" spans="1:8" x14ac:dyDescent="0.45">
      <c r="A5900" t="s">
        <v>2529</v>
      </c>
      <c r="B5900" t="s">
        <v>5784</v>
      </c>
      <c r="C5900" t="s">
        <v>5997</v>
      </c>
      <c r="D5900" t="s">
        <v>40</v>
      </c>
      <c r="E5900">
        <v>1</v>
      </c>
      <c r="F5900">
        <v>4</v>
      </c>
      <c r="G5900" t="s">
        <v>8</v>
      </c>
      <c r="H5900">
        <v>1</v>
      </c>
    </row>
    <row r="5901" spans="1:8" x14ac:dyDescent="0.45">
      <c r="A5901" t="s">
        <v>2529</v>
      </c>
      <c r="B5901" t="s">
        <v>5784</v>
      </c>
      <c r="C5901" t="s">
        <v>5997</v>
      </c>
      <c r="D5901" t="s">
        <v>40</v>
      </c>
      <c r="E5901">
        <v>1</v>
      </c>
      <c r="F5901">
        <v>4</v>
      </c>
      <c r="G5901" t="s">
        <v>10</v>
      </c>
      <c r="H5901">
        <v>1</v>
      </c>
    </row>
    <row r="5902" spans="1:8" x14ac:dyDescent="0.45">
      <c r="A5902" t="s">
        <v>2529</v>
      </c>
      <c r="B5902" t="s">
        <v>5784</v>
      </c>
      <c r="C5902" t="s">
        <v>5997</v>
      </c>
      <c r="D5902" t="s">
        <v>40</v>
      </c>
      <c r="E5902">
        <v>1</v>
      </c>
      <c r="F5902">
        <v>4</v>
      </c>
      <c r="G5902" t="s">
        <v>9</v>
      </c>
      <c r="H5902">
        <v>1</v>
      </c>
    </row>
    <row r="5903" spans="1:8" x14ac:dyDescent="0.45">
      <c r="A5903" t="s">
        <v>706</v>
      </c>
      <c r="B5903" t="s">
        <v>5641</v>
      </c>
      <c r="C5903" t="s">
        <v>5854</v>
      </c>
      <c r="D5903" t="s">
        <v>40</v>
      </c>
      <c r="E5903">
        <v>1</v>
      </c>
      <c r="F5903">
        <v>3</v>
      </c>
      <c r="G5903" t="s">
        <v>10</v>
      </c>
      <c r="H5903">
        <v>1</v>
      </c>
    </row>
    <row r="5904" spans="1:8" x14ac:dyDescent="0.45">
      <c r="A5904" t="s">
        <v>706</v>
      </c>
      <c r="B5904" t="s">
        <v>5641</v>
      </c>
      <c r="C5904" t="s">
        <v>5854</v>
      </c>
      <c r="D5904" t="s">
        <v>40</v>
      </c>
      <c r="E5904">
        <v>1</v>
      </c>
      <c r="F5904">
        <v>3</v>
      </c>
      <c r="G5904" t="s">
        <v>8</v>
      </c>
      <c r="H5904">
        <v>1</v>
      </c>
    </row>
    <row r="5905" spans="1:8" x14ac:dyDescent="0.45">
      <c r="A5905" t="s">
        <v>4723</v>
      </c>
      <c r="B5905" t="s">
        <v>5626</v>
      </c>
      <c r="C5905" t="s">
        <v>5839</v>
      </c>
      <c r="D5905" t="s">
        <v>269</v>
      </c>
      <c r="E5905">
        <v>1</v>
      </c>
      <c r="F5905">
        <v>3</v>
      </c>
      <c r="G5905" t="s">
        <v>16</v>
      </c>
      <c r="H5905">
        <v>1</v>
      </c>
    </row>
    <row r="5906" spans="1:8" x14ac:dyDescent="0.45">
      <c r="A5906" t="s">
        <v>4723</v>
      </c>
      <c r="B5906" t="s">
        <v>5626</v>
      </c>
      <c r="C5906" t="s">
        <v>5839</v>
      </c>
      <c r="D5906" t="s">
        <v>269</v>
      </c>
      <c r="E5906">
        <v>1</v>
      </c>
      <c r="F5906">
        <v>3</v>
      </c>
      <c r="G5906" t="s">
        <v>10</v>
      </c>
      <c r="H5906">
        <v>1</v>
      </c>
    </row>
    <row r="5907" spans="1:8" x14ac:dyDescent="0.45">
      <c r="A5907" t="s">
        <v>3267</v>
      </c>
      <c r="B5907" t="s">
        <v>5664</v>
      </c>
      <c r="C5907" t="s">
        <v>5877</v>
      </c>
      <c r="D5907" t="s">
        <v>40</v>
      </c>
      <c r="E5907">
        <v>1</v>
      </c>
      <c r="F5907">
        <v>3</v>
      </c>
      <c r="G5907" t="s">
        <v>16</v>
      </c>
      <c r="H5907">
        <v>1</v>
      </c>
    </row>
    <row r="5908" spans="1:8" x14ac:dyDescent="0.45">
      <c r="A5908" t="s">
        <v>3267</v>
      </c>
      <c r="B5908" t="s">
        <v>5664</v>
      </c>
      <c r="C5908" t="s">
        <v>5877</v>
      </c>
      <c r="D5908" t="s">
        <v>40</v>
      </c>
      <c r="E5908">
        <v>1</v>
      </c>
      <c r="F5908">
        <v>3</v>
      </c>
      <c r="G5908" t="s">
        <v>14</v>
      </c>
      <c r="H5908">
        <v>1</v>
      </c>
    </row>
    <row r="5909" spans="1:8" x14ac:dyDescent="0.45">
      <c r="A5909" t="s">
        <v>5234</v>
      </c>
      <c r="B5909" t="s">
        <v>5645</v>
      </c>
      <c r="C5909" t="s">
        <v>5858</v>
      </c>
      <c r="D5909" t="s">
        <v>34</v>
      </c>
      <c r="E5909">
        <v>1</v>
      </c>
      <c r="F5909">
        <v>2</v>
      </c>
      <c r="G5909" t="s">
        <v>10</v>
      </c>
      <c r="H5909">
        <v>1</v>
      </c>
    </row>
    <row r="5910" spans="1:8" x14ac:dyDescent="0.45">
      <c r="A5910" t="s">
        <v>713</v>
      </c>
      <c r="B5910" t="s">
        <v>5631</v>
      </c>
      <c r="C5910" t="s">
        <v>5844</v>
      </c>
      <c r="D5910" t="s">
        <v>40</v>
      </c>
      <c r="E5910">
        <v>1</v>
      </c>
      <c r="F5910">
        <v>2</v>
      </c>
      <c r="G5910" t="s">
        <v>10</v>
      </c>
      <c r="H5910">
        <v>1</v>
      </c>
    </row>
    <row r="5911" spans="1:8" x14ac:dyDescent="0.45">
      <c r="A5911" t="s">
        <v>713</v>
      </c>
      <c r="B5911" t="s">
        <v>5631</v>
      </c>
      <c r="C5911" t="s">
        <v>5844</v>
      </c>
      <c r="D5911" t="s">
        <v>40</v>
      </c>
      <c r="E5911">
        <v>1</v>
      </c>
      <c r="F5911">
        <v>2</v>
      </c>
      <c r="G5911" t="s">
        <v>9</v>
      </c>
      <c r="H5911">
        <v>1</v>
      </c>
    </row>
    <row r="5912" spans="1:8" x14ac:dyDescent="0.45">
      <c r="A5912" t="s">
        <v>1626</v>
      </c>
      <c r="B5912" t="s">
        <v>5641</v>
      </c>
      <c r="C5912" t="s">
        <v>5854</v>
      </c>
      <c r="D5912" t="s">
        <v>34</v>
      </c>
      <c r="E5912">
        <v>1</v>
      </c>
      <c r="F5912">
        <v>1</v>
      </c>
      <c r="G5912" t="s">
        <v>8</v>
      </c>
      <c r="H5912">
        <v>1</v>
      </c>
    </row>
    <row r="5913" spans="1:8" x14ac:dyDescent="0.45">
      <c r="A5913" t="s">
        <v>2942</v>
      </c>
      <c r="B5913" t="s">
        <v>5763</v>
      </c>
      <c r="C5913" t="s">
        <v>5976</v>
      </c>
      <c r="D5913" t="s">
        <v>40</v>
      </c>
      <c r="E5913">
        <v>1</v>
      </c>
      <c r="F5913">
        <v>4</v>
      </c>
      <c r="G5913" t="s">
        <v>14</v>
      </c>
      <c r="H5913">
        <v>1</v>
      </c>
    </row>
    <row r="5914" spans="1:8" x14ac:dyDescent="0.45">
      <c r="A5914" t="s">
        <v>2942</v>
      </c>
      <c r="B5914" t="s">
        <v>5763</v>
      </c>
      <c r="C5914" t="s">
        <v>5976</v>
      </c>
      <c r="D5914" t="s">
        <v>40</v>
      </c>
      <c r="E5914">
        <v>1</v>
      </c>
      <c r="F5914">
        <v>4</v>
      </c>
      <c r="G5914" t="s">
        <v>10</v>
      </c>
      <c r="H5914">
        <v>1</v>
      </c>
    </row>
    <row r="5915" spans="1:8" x14ac:dyDescent="0.45">
      <c r="A5915" t="s">
        <v>2942</v>
      </c>
      <c r="B5915" t="s">
        <v>5763</v>
      </c>
      <c r="C5915" t="s">
        <v>5976</v>
      </c>
      <c r="D5915" t="s">
        <v>40</v>
      </c>
      <c r="E5915">
        <v>1</v>
      </c>
      <c r="F5915">
        <v>4</v>
      </c>
      <c r="G5915" t="s">
        <v>9</v>
      </c>
      <c r="H5915">
        <v>1</v>
      </c>
    </row>
    <row r="5916" spans="1:8" x14ac:dyDescent="0.45">
      <c r="A5916" t="s">
        <v>2942</v>
      </c>
      <c r="B5916" t="s">
        <v>5763</v>
      </c>
      <c r="C5916" t="s">
        <v>5976</v>
      </c>
      <c r="D5916" t="s">
        <v>40</v>
      </c>
      <c r="E5916">
        <v>1</v>
      </c>
      <c r="F5916">
        <v>4</v>
      </c>
      <c r="G5916" t="s">
        <v>8</v>
      </c>
      <c r="H5916">
        <v>1</v>
      </c>
    </row>
    <row r="5917" spans="1:8" x14ac:dyDescent="0.45">
      <c r="A5917" t="s">
        <v>5559</v>
      </c>
      <c r="B5917" t="s">
        <v>5626</v>
      </c>
      <c r="C5917" t="s">
        <v>5839</v>
      </c>
      <c r="D5917" t="s">
        <v>34</v>
      </c>
      <c r="E5917">
        <v>1</v>
      </c>
      <c r="F5917">
        <v>1</v>
      </c>
      <c r="G5917" t="s">
        <v>10</v>
      </c>
      <c r="H5917">
        <v>1</v>
      </c>
    </row>
    <row r="5918" spans="1:8" x14ac:dyDescent="0.45">
      <c r="A5918" t="s">
        <v>1045</v>
      </c>
      <c r="B5918" t="s">
        <v>5631</v>
      </c>
      <c r="C5918" t="s">
        <v>5844</v>
      </c>
      <c r="D5918" t="s">
        <v>34</v>
      </c>
      <c r="E5918">
        <v>1</v>
      </c>
      <c r="F5918">
        <v>5</v>
      </c>
      <c r="G5918" t="s">
        <v>8</v>
      </c>
      <c r="H5918">
        <v>1</v>
      </c>
    </row>
    <row r="5919" spans="1:8" x14ac:dyDescent="0.45">
      <c r="A5919" t="s">
        <v>1045</v>
      </c>
      <c r="B5919" t="s">
        <v>5631</v>
      </c>
      <c r="C5919" t="s">
        <v>5844</v>
      </c>
      <c r="D5919" t="s">
        <v>34</v>
      </c>
      <c r="E5919">
        <v>1</v>
      </c>
      <c r="F5919">
        <v>5</v>
      </c>
      <c r="G5919" t="s">
        <v>14</v>
      </c>
      <c r="H5919">
        <v>1</v>
      </c>
    </row>
    <row r="5920" spans="1:8" x14ac:dyDescent="0.45">
      <c r="A5920" t="s">
        <v>1045</v>
      </c>
      <c r="B5920" t="s">
        <v>5631</v>
      </c>
      <c r="C5920" t="s">
        <v>5844</v>
      </c>
      <c r="D5920" t="s">
        <v>34</v>
      </c>
      <c r="E5920">
        <v>1</v>
      </c>
      <c r="F5920">
        <v>5</v>
      </c>
      <c r="G5920" t="s">
        <v>9</v>
      </c>
      <c r="H5920">
        <v>1</v>
      </c>
    </row>
    <row r="5921" spans="1:8" x14ac:dyDescent="0.45">
      <c r="A5921" t="s">
        <v>1045</v>
      </c>
      <c r="B5921" t="s">
        <v>5631</v>
      </c>
      <c r="C5921" t="s">
        <v>5844</v>
      </c>
      <c r="D5921" t="s">
        <v>34</v>
      </c>
      <c r="E5921">
        <v>1</v>
      </c>
      <c r="F5921">
        <v>5</v>
      </c>
      <c r="G5921" t="s">
        <v>10</v>
      </c>
      <c r="H5921">
        <v>1</v>
      </c>
    </row>
    <row r="5922" spans="1:8" x14ac:dyDescent="0.45">
      <c r="A5922" t="s">
        <v>2696</v>
      </c>
      <c r="B5922" t="s">
        <v>5653</v>
      </c>
      <c r="C5922" t="s">
        <v>5866</v>
      </c>
      <c r="D5922" t="s">
        <v>40</v>
      </c>
      <c r="E5922">
        <v>1</v>
      </c>
      <c r="F5922">
        <v>2</v>
      </c>
      <c r="G5922" t="s">
        <v>10</v>
      </c>
      <c r="H5922">
        <v>1</v>
      </c>
    </row>
    <row r="5923" spans="1:8" x14ac:dyDescent="0.45">
      <c r="A5923" t="s">
        <v>2696</v>
      </c>
      <c r="B5923" t="s">
        <v>5653</v>
      </c>
      <c r="C5923" t="s">
        <v>5866</v>
      </c>
      <c r="D5923" t="s">
        <v>40</v>
      </c>
      <c r="E5923">
        <v>1</v>
      </c>
      <c r="F5923">
        <v>2</v>
      </c>
      <c r="G5923" t="s">
        <v>14</v>
      </c>
      <c r="H5923">
        <v>1</v>
      </c>
    </row>
    <row r="5924" spans="1:8" x14ac:dyDescent="0.45">
      <c r="A5924" t="s">
        <v>3976</v>
      </c>
      <c r="B5924" t="s">
        <v>5654</v>
      </c>
      <c r="C5924" t="s">
        <v>5867</v>
      </c>
      <c r="D5924" t="s">
        <v>40</v>
      </c>
      <c r="E5924">
        <v>1</v>
      </c>
      <c r="F5924">
        <v>3</v>
      </c>
      <c r="G5924" t="s">
        <v>10</v>
      </c>
      <c r="H5924">
        <v>1</v>
      </c>
    </row>
    <row r="5925" spans="1:8" x14ac:dyDescent="0.45">
      <c r="A5925" t="s">
        <v>3191</v>
      </c>
      <c r="B5925" t="s">
        <v>5700</v>
      </c>
      <c r="C5925" t="s">
        <v>5913</v>
      </c>
      <c r="D5925" t="s">
        <v>34</v>
      </c>
      <c r="E5925">
        <v>1</v>
      </c>
      <c r="F5925">
        <v>2</v>
      </c>
      <c r="G5925" t="s">
        <v>9</v>
      </c>
      <c r="H5925">
        <v>1</v>
      </c>
    </row>
    <row r="5926" spans="1:8" x14ac:dyDescent="0.45">
      <c r="A5926" t="s">
        <v>4118</v>
      </c>
      <c r="B5926" t="s">
        <v>5631</v>
      </c>
      <c r="C5926" t="s">
        <v>5844</v>
      </c>
      <c r="D5926" t="s">
        <v>34</v>
      </c>
      <c r="E5926">
        <v>1</v>
      </c>
      <c r="F5926">
        <v>2</v>
      </c>
      <c r="G5926" t="s">
        <v>16</v>
      </c>
      <c r="H5926">
        <v>1</v>
      </c>
    </row>
    <row r="5927" spans="1:8" x14ac:dyDescent="0.45">
      <c r="A5927" t="s">
        <v>4118</v>
      </c>
      <c r="B5927" t="s">
        <v>5631</v>
      </c>
      <c r="C5927" t="s">
        <v>5844</v>
      </c>
      <c r="D5927" t="s">
        <v>34</v>
      </c>
      <c r="E5927">
        <v>1</v>
      </c>
      <c r="F5927">
        <v>2</v>
      </c>
      <c r="G5927" t="s">
        <v>8</v>
      </c>
      <c r="H5927">
        <v>1</v>
      </c>
    </row>
    <row r="5928" spans="1:8" x14ac:dyDescent="0.45">
      <c r="A5928" t="s">
        <v>2378</v>
      </c>
      <c r="B5928" t="s">
        <v>5818</v>
      </c>
      <c r="C5928" t="s">
        <v>6031</v>
      </c>
      <c r="D5928" t="s">
        <v>40</v>
      </c>
      <c r="E5928">
        <v>1</v>
      </c>
      <c r="F5928">
        <v>2</v>
      </c>
      <c r="G5928" t="s">
        <v>14</v>
      </c>
      <c r="H5928">
        <v>1</v>
      </c>
    </row>
    <row r="5929" spans="1:8" x14ac:dyDescent="0.45">
      <c r="A5929" t="s">
        <v>2378</v>
      </c>
      <c r="B5929" t="s">
        <v>5818</v>
      </c>
      <c r="C5929" t="s">
        <v>6031</v>
      </c>
      <c r="D5929" t="s">
        <v>40</v>
      </c>
      <c r="E5929">
        <v>1</v>
      </c>
      <c r="F5929">
        <v>2</v>
      </c>
      <c r="G5929" t="s">
        <v>10</v>
      </c>
      <c r="H5929">
        <v>1</v>
      </c>
    </row>
    <row r="5930" spans="1:8" x14ac:dyDescent="0.45">
      <c r="A5930" t="s">
        <v>887</v>
      </c>
      <c r="B5930" t="s">
        <v>5721</v>
      </c>
      <c r="C5930" t="s">
        <v>5934</v>
      </c>
      <c r="D5930" t="s">
        <v>40</v>
      </c>
      <c r="E5930">
        <v>1</v>
      </c>
      <c r="F5930">
        <v>4</v>
      </c>
      <c r="G5930" t="s">
        <v>9</v>
      </c>
      <c r="H5930">
        <v>1</v>
      </c>
    </row>
    <row r="5931" spans="1:8" x14ac:dyDescent="0.45">
      <c r="A5931" t="s">
        <v>887</v>
      </c>
      <c r="B5931" t="s">
        <v>5721</v>
      </c>
      <c r="C5931" t="s">
        <v>5934</v>
      </c>
      <c r="D5931" t="s">
        <v>40</v>
      </c>
      <c r="E5931">
        <v>1</v>
      </c>
      <c r="F5931">
        <v>4</v>
      </c>
      <c r="G5931" t="s">
        <v>10</v>
      </c>
      <c r="H5931">
        <v>1</v>
      </c>
    </row>
    <row r="5932" spans="1:8" x14ac:dyDescent="0.45">
      <c r="A5932" t="s">
        <v>887</v>
      </c>
      <c r="B5932" t="s">
        <v>5721</v>
      </c>
      <c r="C5932" t="s">
        <v>5934</v>
      </c>
      <c r="D5932" t="s">
        <v>40</v>
      </c>
      <c r="E5932">
        <v>1</v>
      </c>
      <c r="F5932">
        <v>4</v>
      </c>
      <c r="G5932" t="s">
        <v>16</v>
      </c>
      <c r="H5932">
        <v>1</v>
      </c>
    </row>
    <row r="5933" spans="1:8" x14ac:dyDescent="0.45">
      <c r="A5933" t="s">
        <v>887</v>
      </c>
      <c r="B5933" t="s">
        <v>5721</v>
      </c>
      <c r="C5933" t="s">
        <v>5934</v>
      </c>
      <c r="D5933" t="s">
        <v>40</v>
      </c>
      <c r="E5933">
        <v>1</v>
      </c>
      <c r="F5933">
        <v>4</v>
      </c>
      <c r="G5933" t="s">
        <v>8</v>
      </c>
      <c r="H5933">
        <v>1</v>
      </c>
    </row>
    <row r="5934" spans="1:8" x14ac:dyDescent="0.45">
      <c r="A5934" t="s">
        <v>4897</v>
      </c>
      <c r="B5934" t="s">
        <v>5819</v>
      </c>
      <c r="C5934" t="s">
        <v>6032</v>
      </c>
      <c r="D5934" t="s">
        <v>40</v>
      </c>
      <c r="E5934">
        <v>1</v>
      </c>
      <c r="F5934">
        <v>2</v>
      </c>
      <c r="G5934" t="s">
        <v>10</v>
      </c>
      <c r="H5934">
        <v>1</v>
      </c>
    </row>
    <row r="5935" spans="1:8" x14ac:dyDescent="0.45">
      <c r="A5935" t="s">
        <v>4897</v>
      </c>
      <c r="B5935" t="s">
        <v>5819</v>
      </c>
      <c r="C5935" t="s">
        <v>6032</v>
      </c>
      <c r="D5935" t="s">
        <v>40</v>
      </c>
      <c r="E5935">
        <v>1</v>
      </c>
      <c r="F5935">
        <v>2</v>
      </c>
      <c r="G5935" t="s">
        <v>8</v>
      </c>
      <c r="H5935">
        <v>1</v>
      </c>
    </row>
    <row r="5936" spans="1:8" x14ac:dyDescent="0.45">
      <c r="A5936" t="s">
        <v>3122</v>
      </c>
      <c r="B5936" t="s">
        <v>5651</v>
      </c>
      <c r="C5936" t="s">
        <v>5864</v>
      </c>
      <c r="D5936" t="s">
        <v>40</v>
      </c>
      <c r="E5936">
        <v>1</v>
      </c>
      <c r="F5936">
        <v>2</v>
      </c>
      <c r="G5936" t="s">
        <v>10</v>
      </c>
      <c r="H5936">
        <v>1</v>
      </c>
    </row>
    <row r="5937" spans="1:8" x14ac:dyDescent="0.45">
      <c r="A5937" t="s">
        <v>3122</v>
      </c>
      <c r="B5937" t="s">
        <v>5651</v>
      </c>
      <c r="C5937" t="s">
        <v>5864</v>
      </c>
      <c r="D5937" t="s">
        <v>40</v>
      </c>
      <c r="E5937">
        <v>1</v>
      </c>
      <c r="F5937">
        <v>2</v>
      </c>
      <c r="G5937" t="s">
        <v>9</v>
      </c>
      <c r="H5937">
        <v>1</v>
      </c>
    </row>
    <row r="5938" spans="1:8" x14ac:dyDescent="0.45">
      <c r="A5938" t="s">
        <v>2025</v>
      </c>
      <c r="B5938" t="s">
        <v>5655</v>
      </c>
      <c r="C5938" t="s">
        <v>5868</v>
      </c>
      <c r="D5938" t="s">
        <v>40</v>
      </c>
      <c r="E5938">
        <v>1</v>
      </c>
      <c r="F5938">
        <v>6</v>
      </c>
      <c r="G5938" t="s">
        <v>9</v>
      </c>
      <c r="H5938">
        <v>1</v>
      </c>
    </row>
    <row r="5939" spans="1:8" x14ac:dyDescent="0.45">
      <c r="A5939" t="s">
        <v>2025</v>
      </c>
      <c r="B5939" t="s">
        <v>5655</v>
      </c>
      <c r="C5939" t="s">
        <v>5868</v>
      </c>
      <c r="D5939" t="s">
        <v>40</v>
      </c>
      <c r="E5939">
        <v>1</v>
      </c>
      <c r="F5939">
        <v>6</v>
      </c>
      <c r="G5939" t="s">
        <v>16</v>
      </c>
      <c r="H5939">
        <v>1</v>
      </c>
    </row>
    <row r="5940" spans="1:8" x14ac:dyDescent="0.45">
      <c r="A5940" t="s">
        <v>2025</v>
      </c>
      <c r="B5940" t="s">
        <v>5655</v>
      </c>
      <c r="C5940" t="s">
        <v>5868</v>
      </c>
      <c r="D5940" t="s">
        <v>40</v>
      </c>
      <c r="E5940">
        <v>1</v>
      </c>
      <c r="F5940">
        <v>6</v>
      </c>
      <c r="G5940" t="s">
        <v>10</v>
      </c>
      <c r="H5940">
        <v>1</v>
      </c>
    </row>
    <row r="5941" spans="1:8" x14ac:dyDescent="0.45">
      <c r="A5941" t="s">
        <v>2025</v>
      </c>
      <c r="B5941" t="s">
        <v>5655</v>
      </c>
      <c r="C5941" t="s">
        <v>5868</v>
      </c>
      <c r="D5941" t="s">
        <v>40</v>
      </c>
      <c r="E5941">
        <v>1</v>
      </c>
      <c r="F5941">
        <v>6</v>
      </c>
      <c r="G5941" t="s">
        <v>8</v>
      </c>
      <c r="H5941">
        <v>1</v>
      </c>
    </row>
    <row r="5942" spans="1:8" x14ac:dyDescent="0.45">
      <c r="A5942" t="s">
        <v>566</v>
      </c>
      <c r="B5942" t="s">
        <v>5746</v>
      </c>
      <c r="C5942" t="s">
        <v>5959</v>
      </c>
      <c r="D5942" t="s">
        <v>40</v>
      </c>
      <c r="E5942">
        <v>1</v>
      </c>
      <c r="F5942">
        <v>4</v>
      </c>
      <c r="G5942" t="s">
        <v>8</v>
      </c>
      <c r="H5942">
        <v>1</v>
      </c>
    </row>
    <row r="5943" spans="1:8" x14ac:dyDescent="0.45">
      <c r="A5943" t="s">
        <v>566</v>
      </c>
      <c r="B5943" t="s">
        <v>5746</v>
      </c>
      <c r="C5943" t="s">
        <v>5959</v>
      </c>
      <c r="D5943" t="s">
        <v>40</v>
      </c>
      <c r="E5943">
        <v>1</v>
      </c>
      <c r="F5943">
        <v>4</v>
      </c>
      <c r="G5943" t="s">
        <v>9</v>
      </c>
      <c r="H5943">
        <v>1</v>
      </c>
    </row>
    <row r="5944" spans="1:8" x14ac:dyDescent="0.45">
      <c r="A5944" t="s">
        <v>566</v>
      </c>
      <c r="B5944" t="s">
        <v>5746</v>
      </c>
      <c r="C5944" t="s">
        <v>5959</v>
      </c>
      <c r="D5944" t="s">
        <v>40</v>
      </c>
      <c r="E5944">
        <v>1</v>
      </c>
      <c r="F5944">
        <v>4</v>
      </c>
      <c r="G5944" t="s">
        <v>10</v>
      </c>
      <c r="H5944">
        <v>1</v>
      </c>
    </row>
    <row r="5945" spans="1:8" x14ac:dyDescent="0.45">
      <c r="A5945" t="s">
        <v>573</v>
      </c>
      <c r="B5945" t="s">
        <v>5623</v>
      </c>
      <c r="C5945" t="s">
        <v>5836</v>
      </c>
      <c r="D5945" t="s">
        <v>34</v>
      </c>
      <c r="E5945">
        <v>1</v>
      </c>
      <c r="F5945">
        <v>2</v>
      </c>
      <c r="G5945" t="s">
        <v>9</v>
      </c>
      <c r="H5945">
        <v>1</v>
      </c>
    </row>
    <row r="5946" spans="1:8" x14ac:dyDescent="0.45">
      <c r="A5946" t="s">
        <v>2203</v>
      </c>
      <c r="B5946" t="s">
        <v>5644</v>
      </c>
      <c r="C5946" t="s">
        <v>5857</v>
      </c>
      <c r="D5946" t="s">
        <v>40</v>
      </c>
      <c r="E5946">
        <v>1</v>
      </c>
      <c r="F5946">
        <v>3</v>
      </c>
      <c r="G5946" t="s">
        <v>9</v>
      </c>
      <c r="H5946">
        <v>1</v>
      </c>
    </row>
    <row r="5947" spans="1:8" x14ac:dyDescent="0.45">
      <c r="A5947" t="s">
        <v>2203</v>
      </c>
      <c r="B5947" t="s">
        <v>5644</v>
      </c>
      <c r="C5947" t="s">
        <v>5857</v>
      </c>
      <c r="D5947" t="s">
        <v>40</v>
      </c>
      <c r="E5947">
        <v>1</v>
      </c>
      <c r="F5947">
        <v>3</v>
      </c>
      <c r="G5947" t="s">
        <v>10</v>
      </c>
      <c r="H5947">
        <v>1</v>
      </c>
    </row>
    <row r="5948" spans="1:8" x14ac:dyDescent="0.45">
      <c r="A5948" t="s">
        <v>2203</v>
      </c>
      <c r="B5948" t="s">
        <v>5644</v>
      </c>
      <c r="C5948" t="s">
        <v>5857</v>
      </c>
      <c r="D5948" t="s">
        <v>40</v>
      </c>
      <c r="E5948">
        <v>1</v>
      </c>
      <c r="F5948">
        <v>3</v>
      </c>
      <c r="G5948" t="s">
        <v>8</v>
      </c>
      <c r="H5948">
        <v>1</v>
      </c>
    </row>
    <row r="5949" spans="1:8" x14ac:dyDescent="0.45">
      <c r="A5949" t="s">
        <v>3127</v>
      </c>
      <c r="B5949" t="s">
        <v>5738</v>
      </c>
      <c r="C5949" t="s">
        <v>5951</v>
      </c>
      <c r="D5949" t="s">
        <v>40</v>
      </c>
      <c r="E5949">
        <v>1</v>
      </c>
      <c r="F5949">
        <v>1</v>
      </c>
      <c r="G5949" t="s">
        <v>8</v>
      </c>
      <c r="H5949">
        <v>1</v>
      </c>
    </row>
    <row r="5950" spans="1:8" x14ac:dyDescent="0.45">
      <c r="A5950" t="s">
        <v>4282</v>
      </c>
      <c r="B5950" t="s">
        <v>5652</v>
      </c>
      <c r="C5950" t="s">
        <v>5865</v>
      </c>
      <c r="D5950" t="s">
        <v>40</v>
      </c>
      <c r="E5950">
        <v>1</v>
      </c>
      <c r="F5950">
        <v>1</v>
      </c>
      <c r="G5950" t="s">
        <v>10</v>
      </c>
      <c r="H5950">
        <v>1</v>
      </c>
    </row>
    <row r="5951" spans="1:8" x14ac:dyDescent="0.45">
      <c r="A5951" t="s">
        <v>945</v>
      </c>
      <c r="B5951" t="s">
        <v>5627</v>
      </c>
      <c r="C5951" t="s">
        <v>5840</v>
      </c>
      <c r="D5951" t="s">
        <v>34</v>
      </c>
      <c r="E5951">
        <v>1</v>
      </c>
      <c r="F5951">
        <v>3</v>
      </c>
      <c r="G5951" t="s">
        <v>10</v>
      </c>
      <c r="H5951">
        <v>1</v>
      </c>
    </row>
    <row r="5952" spans="1:8" x14ac:dyDescent="0.45">
      <c r="A5952" t="s">
        <v>945</v>
      </c>
      <c r="B5952" t="s">
        <v>5627</v>
      </c>
      <c r="C5952" t="s">
        <v>5840</v>
      </c>
      <c r="D5952" t="s">
        <v>34</v>
      </c>
      <c r="E5952">
        <v>1</v>
      </c>
      <c r="F5952">
        <v>3</v>
      </c>
      <c r="G5952" t="s">
        <v>14</v>
      </c>
      <c r="H5952">
        <v>1</v>
      </c>
    </row>
    <row r="5953" spans="1:8" x14ac:dyDescent="0.45">
      <c r="A5953" t="s">
        <v>945</v>
      </c>
      <c r="B5953" t="s">
        <v>5627</v>
      </c>
      <c r="C5953" t="s">
        <v>5840</v>
      </c>
      <c r="D5953" t="s">
        <v>34</v>
      </c>
      <c r="E5953">
        <v>1</v>
      </c>
      <c r="F5953">
        <v>3</v>
      </c>
      <c r="G5953" t="s">
        <v>8</v>
      </c>
      <c r="H5953">
        <v>1</v>
      </c>
    </row>
    <row r="5954" spans="1:8" x14ac:dyDescent="0.45">
      <c r="A5954" t="s">
        <v>2438</v>
      </c>
      <c r="B5954" t="s">
        <v>5645</v>
      </c>
      <c r="C5954" t="s">
        <v>5858</v>
      </c>
      <c r="D5954" t="s">
        <v>34</v>
      </c>
      <c r="E5954">
        <v>1</v>
      </c>
      <c r="F5954">
        <v>2</v>
      </c>
      <c r="G5954" t="s">
        <v>10</v>
      </c>
      <c r="H5954">
        <v>1</v>
      </c>
    </row>
    <row r="5955" spans="1:8" x14ac:dyDescent="0.45">
      <c r="A5955" t="s">
        <v>2438</v>
      </c>
      <c r="B5955" t="s">
        <v>5645</v>
      </c>
      <c r="C5955" t="s">
        <v>5858</v>
      </c>
      <c r="D5955" t="s">
        <v>34</v>
      </c>
      <c r="E5955">
        <v>1</v>
      </c>
      <c r="F5955">
        <v>2</v>
      </c>
      <c r="G5955" t="s">
        <v>8</v>
      </c>
      <c r="H5955">
        <v>1</v>
      </c>
    </row>
    <row r="5956" spans="1:8" x14ac:dyDescent="0.45">
      <c r="A5956" t="s">
        <v>4184</v>
      </c>
      <c r="B5956" t="s">
        <v>5640</v>
      </c>
      <c r="C5956" t="s">
        <v>5853</v>
      </c>
      <c r="D5956" t="s">
        <v>40</v>
      </c>
      <c r="E5956">
        <v>1</v>
      </c>
      <c r="F5956">
        <v>3</v>
      </c>
      <c r="G5956" t="s">
        <v>9</v>
      </c>
      <c r="H5956">
        <v>1</v>
      </c>
    </row>
    <row r="5957" spans="1:8" x14ac:dyDescent="0.45">
      <c r="A5957" t="s">
        <v>4184</v>
      </c>
      <c r="B5957" t="s">
        <v>5640</v>
      </c>
      <c r="C5957" t="s">
        <v>5853</v>
      </c>
      <c r="D5957" t="s">
        <v>40</v>
      </c>
      <c r="E5957">
        <v>1</v>
      </c>
      <c r="F5957">
        <v>3</v>
      </c>
      <c r="G5957" t="s">
        <v>10</v>
      </c>
      <c r="H5957">
        <v>1</v>
      </c>
    </row>
    <row r="5958" spans="1:8" x14ac:dyDescent="0.45">
      <c r="A5958" t="s">
        <v>2432</v>
      </c>
      <c r="B5958" t="s">
        <v>5644</v>
      </c>
      <c r="C5958" t="s">
        <v>5857</v>
      </c>
      <c r="D5958" t="s">
        <v>40</v>
      </c>
      <c r="E5958">
        <v>1</v>
      </c>
      <c r="F5958">
        <v>1</v>
      </c>
      <c r="G5958" t="s">
        <v>10</v>
      </c>
      <c r="H5958">
        <v>1</v>
      </c>
    </row>
    <row r="5959" spans="1:8" x14ac:dyDescent="0.45">
      <c r="A5959" t="s">
        <v>1103</v>
      </c>
      <c r="B5959" t="s">
        <v>5657</v>
      </c>
      <c r="C5959" t="s">
        <v>5870</v>
      </c>
      <c r="D5959" t="s">
        <v>40</v>
      </c>
      <c r="E5959">
        <v>1</v>
      </c>
      <c r="F5959">
        <v>1</v>
      </c>
      <c r="G5959" t="s">
        <v>10</v>
      </c>
      <c r="H5959">
        <v>1</v>
      </c>
    </row>
    <row r="5960" spans="1:8" x14ac:dyDescent="0.45">
      <c r="A5960" t="s">
        <v>4940</v>
      </c>
      <c r="B5960" t="s">
        <v>5645</v>
      </c>
      <c r="C5960" t="s">
        <v>5858</v>
      </c>
      <c r="D5960" t="s">
        <v>34</v>
      </c>
      <c r="E5960">
        <v>1</v>
      </c>
      <c r="F5960">
        <v>3</v>
      </c>
      <c r="G5960" t="s">
        <v>10</v>
      </c>
      <c r="H5960">
        <v>1</v>
      </c>
    </row>
    <row r="5961" spans="1:8" x14ac:dyDescent="0.45">
      <c r="A5961" t="s">
        <v>4940</v>
      </c>
      <c r="B5961" t="s">
        <v>5645</v>
      </c>
      <c r="C5961" t="s">
        <v>5858</v>
      </c>
      <c r="D5961" t="s">
        <v>34</v>
      </c>
      <c r="E5961">
        <v>1</v>
      </c>
      <c r="F5961">
        <v>3</v>
      </c>
      <c r="G5961" t="s">
        <v>16</v>
      </c>
      <c r="H5961">
        <v>1</v>
      </c>
    </row>
    <row r="5962" spans="1:8" x14ac:dyDescent="0.45">
      <c r="A5962" t="s">
        <v>4041</v>
      </c>
      <c r="B5962" t="s">
        <v>5654</v>
      </c>
      <c r="C5962" t="s">
        <v>5867</v>
      </c>
      <c r="D5962" t="s">
        <v>40</v>
      </c>
      <c r="E5962">
        <v>1</v>
      </c>
      <c r="F5962">
        <v>4</v>
      </c>
      <c r="G5962" t="s">
        <v>9</v>
      </c>
      <c r="H5962">
        <v>1</v>
      </c>
    </row>
    <row r="5963" spans="1:8" x14ac:dyDescent="0.45">
      <c r="A5963" t="s">
        <v>4041</v>
      </c>
      <c r="B5963" t="s">
        <v>5654</v>
      </c>
      <c r="C5963" t="s">
        <v>5867</v>
      </c>
      <c r="D5963" t="s">
        <v>40</v>
      </c>
      <c r="E5963">
        <v>1</v>
      </c>
      <c r="F5963">
        <v>4</v>
      </c>
      <c r="G5963" t="s">
        <v>14</v>
      </c>
      <c r="H5963">
        <v>1</v>
      </c>
    </row>
    <row r="5964" spans="1:8" x14ac:dyDescent="0.45">
      <c r="A5964" t="s">
        <v>4041</v>
      </c>
      <c r="B5964" t="s">
        <v>5654</v>
      </c>
      <c r="C5964" t="s">
        <v>5867</v>
      </c>
      <c r="D5964" t="s">
        <v>40</v>
      </c>
      <c r="E5964">
        <v>1</v>
      </c>
      <c r="F5964">
        <v>4</v>
      </c>
      <c r="G5964" t="s">
        <v>10</v>
      </c>
      <c r="H5964">
        <v>1</v>
      </c>
    </row>
    <row r="5965" spans="1:8" x14ac:dyDescent="0.45">
      <c r="A5965" t="s">
        <v>4041</v>
      </c>
      <c r="B5965" t="s">
        <v>5654</v>
      </c>
      <c r="C5965" t="s">
        <v>5867</v>
      </c>
      <c r="D5965" t="s">
        <v>40</v>
      </c>
      <c r="E5965">
        <v>1</v>
      </c>
      <c r="F5965">
        <v>4</v>
      </c>
      <c r="G5965" t="s">
        <v>16</v>
      </c>
      <c r="H5965">
        <v>1</v>
      </c>
    </row>
    <row r="5966" spans="1:8" x14ac:dyDescent="0.45">
      <c r="A5966" t="s">
        <v>2192</v>
      </c>
      <c r="B5966" t="s">
        <v>5644</v>
      </c>
      <c r="C5966" t="s">
        <v>5857</v>
      </c>
      <c r="D5966" t="s">
        <v>34</v>
      </c>
      <c r="E5966">
        <v>1</v>
      </c>
      <c r="F5966">
        <v>2</v>
      </c>
      <c r="G5966" t="s">
        <v>10</v>
      </c>
      <c r="H5966">
        <v>1</v>
      </c>
    </row>
    <row r="5967" spans="1:8" x14ac:dyDescent="0.45">
      <c r="A5967" t="s">
        <v>2192</v>
      </c>
      <c r="B5967" t="s">
        <v>5644</v>
      </c>
      <c r="C5967" t="s">
        <v>5857</v>
      </c>
      <c r="D5967" t="s">
        <v>34</v>
      </c>
      <c r="E5967">
        <v>1</v>
      </c>
      <c r="F5967">
        <v>2</v>
      </c>
      <c r="G5967" t="s">
        <v>8</v>
      </c>
      <c r="H5967">
        <v>1</v>
      </c>
    </row>
    <row r="5968" spans="1:8" x14ac:dyDescent="0.45">
      <c r="A5968" t="s">
        <v>2763</v>
      </c>
      <c r="B5968" t="s">
        <v>5647</v>
      </c>
      <c r="C5968" t="s">
        <v>5860</v>
      </c>
      <c r="D5968" t="s">
        <v>40</v>
      </c>
      <c r="E5968">
        <v>1</v>
      </c>
      <c r="F5968">
        <v>2</v>
      </c>
      <c r="G5968" t="s">
        <v>16</v>
      </c>
      <c r="H5968">
        <v>1</v>
      </c>
    </row>
    <row r="5969" spans="1:8" x14ac:dyDescent="0.45">
      <c r="A5969" t="s">
        <v>2763</v>
      </c>
      <c r="B5969" t="s">
        <v>5647</v>
      </c>
      <c r="C5969" t="s">
        <v>5860</v>
      </c>
      <c r="D5969" t="s">
        <v>40</v>
      </c>
      <c r="E5969">
        <v>1</v>
      </c>
      <c r="F5969">
        <v>2</v>
      </c>
      <c r="G5969" t="s">
        <v>10</v>
      </c>
      <c r="H5969">
        <v>1</v>
      </c>
    </row>
    <row r="5970" spans="1:8" x14ac:dyDescent="0.45">
      <c r="A5970" t="s">
        <v>182</v>
      </c>
      <c r="B5970" t="s">
        <v>5728</v>
      </c>
      <c r="C5970" t="s">
        <v>5941</v>
      </c>
      <c r="D5970" t="s">
        <v>40</v>
      </c>
      <c r="E5970">
        <v>1</v>
      </c>
      <c r="F5970">
        <v>3</v>
      </c>
      <c r="G5970" t="s">
        <v>16</v>
      </c>
      <c r="H5970">
        <v>1</v>
      </c>
    </row>
    <row r="5971" spans="1:8" x14ac:dyDescent="0.45">
      <c r="A5971" t="s">
        <v>182</v>
      </c>
      <c r="B5971" t="s">
        <v>5728</v>
      </c>
      <c r="C5971" t="s">
        <v>5941</v>
      </c>
      <c r="D5971" t="s">
        <v>40</v>
      </c>
      <c r="E5971">
        <v>1</v>
      </c>
      <c r="F5971">
        <v>3</v>
      </c>
      <c r="G5971" t="s">
        <v>10</v>
      </c>
      <c r="H5971">
        <v>1</v>
      </c>
    </row>
    <row r="5972" spans="1:8" x14ac:dyDescent="0.45">
      <c r="A5972" t="s">
        <v>182</v>
      </c>
      <c r="B5972" t="s">
        <v>5728</v>
      </c>
      <c r="C5972" t="s">
        <v>5941</v>
      </c>
      <c r="D5972" t="s">
        <v>40</v>
      </c>
      <c r="E5972">
        <v>1</v>
      </c>
      <c r="F5972">
        <v>3</v>
      </c>
      <c r="G5972" t="s">
        <v>8</v>
      </c>
      <c r="H5972">
        <v>1</v>
      </c>
    </row>
    <row r="5973" spans="1:8" x14ac:dyDescent="0.45">
      <c r="A5973" t="s">
        <v>4765</v>
      </c>
      <c r="B5973" t="s">
        <v>5654</v>
      </c>
      <c r="C5973" t="s">
        <v>5867</v>
      </c>
      <c r="D5973" t="s">
        <v>40</v>
      </c>
      <c r="E5973">
        <v>1</v>
      </c>
      <c r="F5973">
        <v>1</v>
      </c>
      <c r="G5973" t="s">
        <v>10</v>
      </c>
      <c r="H5973">
        <v>1</v>
      </c>
    </row>
    <row r="5974" spans="1:8" x14ac:dyDescent="0.45">
      <c r="A5974" t="s">
        <v>3138</v>
      </c>
      <c r="B5974" t="s">
        <v>5631</v>
      </c>
      <c r="C5974" t="s">
        <v>5844</v>
      </c>
      <c r="D5974" t="s">
        <v>34</v>
      </c>
      <c r="E5974">
        <v>1</v>
      </c>
      <c r="F5974">
        <v>1</v>
      </c>
      <c r="G5974" t="s">
        <v>10</v>
      </c>
      <c r="H5974">
        <v>1</v>
      </c>
    </row>
    <row r="5975" spans="1:8" x14ac:dyDescent="0.45">
      <c r="A5975" t="s">
        <v>4615</v>
      </c>
      <c r="B5975" t="s">
        <v>5645</v>
      </c>
      <c r="C5975" t="s">
        <v>5858</v>
      </c>
      <c r="D5975" t="s">
        <v>40</v>
      </c>
      <c r="E5975">
        <v>1</v>
      </c>
      <c r="F5975">
        <v>2</v>
      </c>
      <c r="G5975" t="s">
        <v>9</v>
      </c>
      <c r="H5975">
        <v>1</v>
      </c>
    </row>
    <row r="5976" spans="1:8" x14ac:dyDescent="0.45">
      <c r="A5976" t="s">
        <v>4615</v>
      </c>
      <c r="B5976" t="s">
        <v>5645</v>
      </c>
      <c r="C5976" t="s">
        <v>5858</v>
      </c>
      <c r="D5976" t="s">
        <v>40</v>
      </c>
      <c r="E5976">
        <v>1</v>
      </c>
      <c r="F5976">
        <v>2</v>
      </c>
      <c r="G5976" t="s">
        <v>10</v>
      </c>
      <c r="H5976">
        <v>1</v>
      </c>
    </row>
    <row r="5977" spans="1:8" x14ac:dyDescent="0.45">
      <c r="A5977" t="s">
        <v>205</v>
      </c>
      <c r="B5977" t="s">
        <v>5638</v>
      </c>
      <c r="C5977" t="s">
        <v>5851</v>
      </c>
      <c r="D5977" t="s">
        <v>40</v>
      </c>
      <c r="E5977">
        <v>1</v>
      </c>
      <c r="F5977">
        <v>2</v>
      </c>
      <c r="G5977" t="s">
        <v>10</v>
      </c>
      <c r="H5977">
        <v>1</v>
      </c>
    </row>
    <row r="5978" spans="1:8" x14ac:dyDescent="0.45">
      <c r="A5978" t="s">
        <v>205</v>
      </c>
      <c r="B5978" t="s">
        <v>5638</v>
      </c>
      <c r="C5978" t="s">
        <v>5851</v>
      </c>
      <c r="D5978" t="s">
        <v>40</v>
      </c>
      <c r="E5978">
        <v>1</v>
      </c>
      <c r="F5978">
        <v>2</v>
      </c>
      <c r="G5978" t="s">
        <v>16</v>
      </c>
      <c r="H5978">
        <v>1</v>
      </c>
    </row>
    <row r="5979" spans="1:8" x14ac:dyDescent="0.45">
      <c r="A5979" t="s">
        <v>2021</v>
      </c>
      <c r="B5979" t="s">
        <v>5623</v>
      </c>
      <c r="C5979" t="s">
        <v>5836</v>
      </c>
      <c r="D5979" t="s">
        <v>40</v>
      </c>
      <c r="E5979">
        <v>1</v>
      </c>
      <c r="F5979">
        <v>2</v>
      </c>
      <c r="G5979" t="s">
        <v>10</v>
      </c>
      <c r="H5979">
        <v>1</v>
      </c>
    </row>
    <row r="5980" spans="1:8" x14ac:dyDescent="0.45">
      <c r="A5980" t="s">
        <v>2021</v>
      </c>
      <c r="B5980" t="s">
        <v>5623</v>
      </c>
      <c r="C5980" t="s">
        <v>5836</v>
      </c>
      <c r="D5980" t="s">
        <v>40</v>
      </c>
      <c r="E5980">
        <v>1</v>
      </c>
      <c r="F5980">
        <v>2</v>
      </c>
      <c r="G5980" t="s">
        <v>8</v>
      </c>
      <c r="H5980">
        <v>1</v>
      </c>
    </row>
    <row r="5981" spans="1:8" x14ac:dyDescent="0.45">
      <c r="A5981" t="s">
        <v>3472</v>
      </c>
      <c r="B5981" t="s">
        <v>5697</v>
      </c>
      <c r="C5981" t="s">
        <v>5910</v>
      </c>
      <c r="D5981" t="s">
        <v>40</v>
      </c>
      <c r="E5981">
        <v>1</v>
      </c>
      <c r="F5981">
        <v>3</v>
      </c>
      <c r="G5981" t="s">
        <v>8</v>
      </c>
      <c r="H5981">
        <v>1</v>
      </c>
    </row>
    <row r="5982" spans="1:8" x14ac:dyDescent="0.45">
      <c r="A5982" t="s">
        <v>3472</v>
      </c>
      <c r="B5982" t="s">
        <v>5697</v>
      </c>
      <c r="C5982" t="s">
        <v>5910</v>
      </c>
      <c r="D5982" t="s">
        <v>40</v>
      </c>
      <c r="E5982">
        <v>1</v>
      </c>
      <c r="F5982">
        <v>3</v>
      </c>
      <c r="G5982" t="s">
        <v>10</v>
      </c>
      <c r="H5982">
        <v>1</v>
      </c>
    </row>
    <row r="5983" spans="1:8" x14ac:dyDescent="0.45">
      <c r="A5983" t="s">
        <v>5611</v>
      </c>
      <c r="B5983" t="s">
        <v>5641</v>
      </c>
      <c r="C5983" t="s">
        <v>5854</v>
      </c>
      <c r="D5983" t="s">
        <v>40</v>
      </c>
      <c r="E5983">
        <v>1</v>
      </c>
      <c r="F5983">
        <v>2</v>
      </c>
      <c r="G5983" t="s">
        <v>8</v>
      </c>
      <c r="H5983">
        <v>1</v>
      </c>
    </row>
    <row r="5984" spans="1:8" x14ac:dyDescent="0.45">
      <c r="A5984" t="s">
        <v>5611</v>
      </c>
      <c r="B5984" t="s">
        <v>5641</v>
      </c>
      <c r="C5984" t="s">
        <v>5854</v>
      </c>
      <c r="D5984" t="s">
        <v>40</v>
      </c>
      <c r="E5984">
        <v>1</v>
      </c>
      <c r="F5984">
        <v>2</v>
      </c>
      <c r="G5984" t="s">
        <v>16</v>
      </c>
      <c r="H5984">
        <v>1</v>
      </c>
    </row>
    <row r="5985" spans="1:8" x14ac:dyDescent="0.45">
      <c r="A5985" t="s">
        <v>1266</v>
      </c>
      <c r="B5985" t="s">
        <v>5665</v>
      </c>
      <c r="C5985" t="s">
        <v>5878</v>
      </c>
      <c r="D5985" t="s">
        <v>40</v>
      </c>
      <c r="E5985">
        <v>1</v>
      </c>
      <c r="F5985">
        <v>2</v>
      </c>
      <c r="G5985" t="s">
        <v>8</v>
      </c>
      <c r="H5985">
        <v>1</v>
      </c>
    </row>
    <row r="5986" spans="1:8" x14ac:dyDescent="0.45">
      <c r="A5986" t="s">
        <v>1266</v>
      </c>
      <c r="B5986" t="s">
        <v>5665</v>
      </c>
      <c r="C5986" t="s">
        <v>5878</v>
      </c>
      <c r="D5986" t="s">
        <v>40</v>
      </c>
      <c r="E5986">
        <v>1</v>
      </c>
      <c r="F5986">
        <v>2</v>
      </c>
      <c r="G5986" t="s">
        <v>14</v>
      </c>
      <c r="H5986">
        <v>1</v>
      </c>
    </row>
    <row r="5987" spans="1:8" x14ac:dyDescent="0.45">
      <c r="A5987" t="s">
        <v>2374</v>
      </c>
      <c r="B5987" t="s">
        <v>5645</v>
      </c>
      <c r="C5987" t="s">
        <v>5858</v>
      </c>
      <c r="D5987" t="s">
        <v>34</v>
      </c>
      <c r="E5987">
        <v>1</v>
      </c>
      <c r="F5987">
        <v>3</v>
      </c>
      <c r="G5987" t="s">
        <v>9</v>
      </c>
      <c r="H5987">
        <v>1</v>
      </c>
    </row>
    <row r="5988" spans="1:8" x14ac:dyDescent="0.45">
      <c r="A5988" t="s">
        <v>2374</v>
      </c>
      <c r="B5988" t="s">
        <v>5645</v>
      </c>
      <c r="C5988" t="s">
        <v>5858</v>
      </c>
      <c r="D5988" t="s">
        <v>34</v>
      </c>
      <c r="E5988">
        <v>1</v>
      </c>
      <c r="F5988">
        <v>3</v>
      </c>
      <c r="G5988" t="s">
        <v>14</v>
      </c>
      <c r="H5988">
        <v>1</v>
      </c>
    </row>
    <row r="5989" spans="1:8" x14ac:dyDescent="0.45">
      <c r="A5989" t="s">
        <v>2374</v>
      </c>
      <c r="B5989" t="s">
        <v>5645</v>
      </c>
      <c r="C5989" t="s">
        <v>5858</v>
      </c>
      <c r="D5989" t="s">
        <v>34</v>
      </c>
      <c r="E5989">
        <v>1</v>
      </c>
      <c r="F5989">
        <v>3</v>
      </c>
      <c r="G5989" t="s">
        <v>10</v>
      </c>
      <c r="H5989">
        <v>1</v>
      </c>
    </row>
    <row r="5990" spans="1:8" x14ac:dyDescent="0.45">
      <c r="A5990" t="s">
        <v>3858</v>
      </c>
      <c r="B5990" t="s">
        <v>5692</v>
      </c>
      <c r="C5990" t="s">
        <v>5905</v>
      </c>
      <c r="D5990" t="s">
        <v>34</v>
      </c>
      <c r="E5990">
        <v>1</v>
      </c>
      <c r="F5990">
        <v>1</v>
      </c>
      <c r="G5990" t="s">
        <v>10</v>
      </c>
      <c r="H5990">
        <v>1</v>
      </c>
    </row>
    <row r="5991" spans="1:8" x14ac:dyDescent="0.45">
      <c r="A5991" t="s">
        <v>5251</v>
      </c>
      <c r="B5991" t="s">
        <v>5645</v>
      </c>
      <c r="C5991" t="s">
        <v>5858</v>
      </c>
      <c r="D5991" t="s">
        <v>40</v>
      </c>
      <c r="E5991">
        <v>1</v>
      </c>
      <c r="F5991">
        <v>5</v>
      </c>
      <c r="G5991" t="s">
        <v>8</v>
      </c>
      <c r="H5991">
        <v>1</v>
      </c>
    </row>
    <row r="5992" spans="1:8" x14ac:dyDescent="0.45">
      <c r="A5992" t="s">
        <v>5251</v>
      </c>
      <c r="B5992" t="s">
        <v>5645</v>
      </c>
      <c r="C5992" t="s">
        <v>5858</v>
      </c>
      <c r="D5992" t="s">
        <v>40</v>
      </c>
      <c r="E5992">
        <v>1</v>
      </c>
      <c r="F5992">
        <v>5</v>
      </c>
      <c r="G5992" t="s">
        <v>10</v>
      </c>
      <c r="H5992">
        <v>1</v>
      </c>
    </row>
    <row r="5993" spans="1:8" x14ac:dyDescent="0.45">
      <c r="A5993" t="s">
        <v>5251</v>
      </c>
      <c r="B5993" t="s">
        <v>5645</v>
      </c>
      <c r="C5993" t="s">
        <v>5858</v>
      </c>
      <c r="D5993" t="s">
        <v>40</v>
      </c>
      <c r="E5993">
        <v>1</v>
      </c>
      <c r="F5993">
        <v>5</v>
      </c>
      <c r="G5993" t="s">
        <v>9</v>
      </c>
      <c r="H5993">
        <v>1</v>
      </c>
    </row>
    <row r="5994" spans="1:8" x14ac:dyDescent="0.45">
      <c r="A5994" t="s">
        <v>3685</v>
      </c>
      <c r="B5994" t="s">
        <v>5641</v>
      </c>
      <c r="C5994" t="s">
        <v>5854</v>
      </c>
      <c r="D5994" t="s">
        <v>34</v>
      </c>
      <c r="E5994">
        <v>1</v>
      </c>
      <c r="F5994">
        <v>3</v>
      </c>
      <c r="G5994" t="s">
        <v>14</v>
      </c>
      <c r="H5994">
        <v>1</v>
      </c>
    </row>
    <row r="5995" spans="1:8" x14ac:dyDescent="0.45">
      <c r="A5995" t="s">
        <v>3685</v>
      </c>
      <c r="B5995" t="s">
        <v>5641</v>
      </c>
      <c r="C5995" t="s">
        <v>5854</v>
      </c>
      <c r="D5995" t="s">
        <v>34</v>
      </c>
      <c r="E5995">
        <v>1</v>
      </c>
      <c r="F5995">
        <v>3</v>
      </c>
      <c r="G5995" t="s">
        <v>10</v>
      </c>
      <c r="H5995">
        <v>1</v>
      </c>
    </row>
    <row r="5996" spans="1:8" x14ac:dyDescent="0.45">
      <c r="A5996" t="s">
        <v>3685</v>
      </c>
      <c r="B5996" t="s">
        <v>5641</v>
      </c>
      <c r="C5996" t="s">
        <v>5854</v>
      </c>
      <c r="D5996" t="s">
        <v>34</v>
      </c>
      <c r="E5996">
        <v>1</v>
      </c>
      <c r="F5996">
        <v>3</v>
      </c>
      <c r="G5996" t="s">
        <v>9</v>
      </c>
      <c r="H5996">
        <v>1</v>
      </c>
    </row>
    <row r="5997" spans="1:8" x14ac:dyDescent="0.45">
      <c r="A5997" t="s">
        <v>2733</v>
      </c>
      <c r="B5997" t="s">
        <v>5626</v>
      </c>
      <c r="C5997" t="s">
        <v>5839</v>
      </c>
      <c r="D5997" t="s">
        <v>133</v>
      </c>
      <c r="E5997">
        <v>1</v>
      </c>
      <c r="F5997">
        <v>2</v>
      </c>
      <c r="G5997" t="s">
        <v>10</v>
      </c>
      <c r="H5997">
        <v>1</v>
      </c>
    </row>
    <row r="5998" spans="1:8" x14ac:dyDescent="0.45">
      <c r="A5998" t="s">
        <v>1451</v>
      </c>
      <c r="B5998" t="s">
        <v>5644</v>
      </c>
      <c r="C5998" t="s">
        <v>5857</v>
      </c>
      <c r="D5998" t="s">
        <v>40</v>
      </c>
      <c r="E5998">
        <v>1</v>
      </c>
      <c r="F5998">
        <v>1</v>
      </c>
      <c r="G5998" t="s">
        <v>8</v>
      </c>
      <c r="H5998">
        <v>1</v>
      </c>
    </row>
    <row r="5999" spans="1:8" x14ac:dyDescent="0.45">
      <c r="A5999" t="s">
        <v>4864</v>
      </c>
      <c r="B5999" t="s">
        <v>5631</v>
      </c>
      <c r="C5999" t="s">
        <v>5844</v>
      </c>
      <c r="D5999" t="s">
        <v>40</v>
      </c>
      <c r="E5999">
        <v>1</v>
      </c>
      <c r="F5999">
        <v>4</v>
      </c>
      <c r="G5999" t="s">
        <v>10</v>
      </c>
      <c r="H5999">
        <v>1</v>
      </c>
    </row>
    <row r="6000" spans="1:8" x14ac:dyDescent="0.45">
      <c r="A6000" t="s">
        <v>4864</v>
      </c>
      <c r="B6000" t="s">
        <v>5631</v>
      </c>
      <c r="C6000" t="s">
        <v>5844</v>
      </c>
      <c r="D6000" t="s">
        <v>40</v>
      </c>
      <c r="E6000">
        <v>1</v>
      </c>
      <c r="F6000">
        <v>4</v>
      </c>
      <c r="G6000" t="s">
        <v>14</v>
      </c>
      <c r="H6000">
        <v>1</v>
      </c>
    </row>
    <row r="6001" spans="1:8" x14ac:dyDescent="0.45">
      <c r="A6001" t="s">
        <v>4864</v>
      </c>
      <c r="B6001" t="s">
        <v>5631</v>
      </c>
      <c r="C6001" t="s">
        <v>5844</v>
      </c>
      <c r="D6001" t="s">
        <v>40</v>
      </c>
      <c r="E6001">
        <v>1</v>
      </c>
      <c r="F6001">
        <v>4</v>
      </c>
      <c r="G6001" t="s">
        <v>8</v>
      </c>
      <c r="H6001">
        <v>1</v>
      </c>
    </row>
    <row r="6002" spans="1:8" x14ac:dyDescent="0.45">
      <c r="A6002" t="s">
        <v>3238</v>
      </c>
      <c r="B6002" t="s">
        <v>5645</v>
      </c>
      <c r="C6002" t="s">
        <v>5858</v>
      </c>
      <c r="D6002" t="s">
        <v>34</v>
      </c>
      <c r="E6002">
        <v>1</v>
      </c>
      <c r="F6002">
        <v>2</v>
      </c>
      <c r="G6002" t="s">
        <v>10</v>
      </c>
      <c r="H6002">
        <v>1</v>
      </c>
    </row>
    <row r="6003" spans="1:8" x14ac:dyDescent="0.45">
      <c r="A6003" t="s">
        <v>3238</v>
      </c>
      <c r="B6003" t="s">
        <v>5645</v>
      </c>
      <c r="C6003" t="s">
        <v>5858</v>
      </c>
      <c r="D6003" t="s">
        <v>34</v>
      </c>
      <c r="E6003">
        <v>1</v>
      </c>
      <c r="F6003">
        <v>2</v>
      </c>
      <c r="G6003" t="s">
        <v>9</v>
      </c>
      <c r="H6003">
        <v>1</v>
      </c>
    </row>
    <row r="6004" spans="1:8" x14ac:dyDescent="0.45">
      <c r="A6004" t="s">
        <v>1696</v>
      </c>
      <c r="B6004" t="s">
        <v>5638</v>
      </c>
      <c r="C6004" t="s">
        <v>5851</v>
      </c>
      <c r="D6004" t="s">
        <v>40</v>
      </c>
      <c r="E6004">
        <v>1</v>
      </c>
      <c r="F6004">
        <v>2</v>
      </c>
      <c r="G6004" t="s">
        <v>10</v>
      </c>
      <c r="H6004">
        <v>1</v>
      </c>
    </row>
    <row r="6005" spans="1:8" x14ac:dyDescent="0.45">
      <c r="A6005" t="s">
        <v>317</v>
      </c>
      <c r="B6005" t="s">
        <v>5631</v>
      </c>
      <c r="C6005" t="s">
        <v>5844</v>
      </c>
      <c r="D6005" t="s">
        <v>34</v>
      </c>
      <c r="E6005">
        <v>1</v>
      </c>
      <c r="F6005">
        <v>1</v>
      </c>
      <c r="G6005" t="s">
        <v>14</v>
      </c>
      <c r="H6005">
        <v>1</v>
      </c>
    </row>
    <row r="6006" spans="1:8" x14ac:dyDescent="0.45">
      <c r="A6006" t="s">
        <v>331</v>
      </c>
      <c r="B6006" t="s">
        <v>5657</v>
      </c>
      <c r="C6006" t="s">
        <v>5870</v>
      </c>
      <c r="D6006" t="s">
        <v>40</v>
      </c>
      <c r="E6006">
        <v>1</v>
      </c>
      <c r="F6006">
        <v>6</v>
      </c>
      <c r="G6006" t="s">
        <v>9</v>
      </c>
      <c r="H6006">
        <v>1</v>
      </c>
    </row>
    <row r="6007" spans="1:8" x14ac:dyDescent="0.45">
      <c r="A6007" t="s">
        <v>331</v>
      </c>
      <c r="B6007" t="s">
        <v>5657</v>
      </c>
      <c r="C6007" t="s">
        <v>5870</v>
      </c>
      <c r="D6007" t="s">
        <v>40</v>
      </c>
      <c r="E6007">
        <v>1</v>
      </c>
      <c r="F6007">
        <v>6</v>
      </c>
      <c r="G6007" t="s">
        <v>14</v>
      </c>
      <c r="H6007">
        <v>1</v>
      </c>
    </row>
    <row r="6008" spans="1:8" x14ac:dyDescent="0.45">
      <c r="A6008" t="s">
        <v>331</v>
      </c>
      <c r="B6008" t="s">
        <v>5657</v>
      </c>
      <c r="C6008" t="s">
        <v>5870</v>
      </c>
      <c r="D6008" t="s">
        <v>40</v>
      </c>
      <c r="E6008">
        <v>1</v>
      </c>
      <c r="F6008">
        <v>6</v>
      </c>
      <c r="G6008" t="s">
        <v>16</v>
      </c>
      <c r="H6008">
        <v>1</v>
      </c>
    </row>
    <row r="6009" spans="1:8" x14ac:dyDescent="0.45">
      <c r="A6009" t="s">
        <v>331</v>
      </c>
      <c r="B6009" t="s">
        <v>5657</v>
      </c>
      <c r="C6009" t="s">
        <v>5870</v>
      </c>
      <c r="D6009" t="s">
        <v>40</v>
      </c>
      <c r="E6009">
        <v>1</v>
      </c>
      <c r="F6009">
        <v>6</v>
      </c>
      <c r="G6009" t="s">
        <v>10</v>
      </c>
      <c r="H6009">
        <v>1</v>
      </c>
    </row>
    <row r="6010" spans="1:8" x14ac:dyDescent="0.45">
      <c r="A6010" t="s">
        <v>1852</v>
      </c>
      <c r="B6010" t="s">
        <v>5670</v>
      </c>
      <c r="C6010" t="s">
        <v>5883</v>
      </c>
      <c r="D6010" t="s">
        <v>40</v>
      </c>
      <c r="E6010">
        <v>1</v>
      </c>
      <c r="F6010">
        <v>3</v>
      </c>
      <c r="G6010" t="s">
        <v>8</v>
      </c>
      <c r="H6010">
        <v>1</v>
      </c>
    </row>
    <row r="6011" spans="1:8" x14ac:dyDescent="0.45">
      <c r="A6011" t="s">
        <v>1852</v>
      </c>
      <c r="B6011" t="s">
        <v>5670</v>
      </c>
      <c r="C6011" t="s">
        <v>5883</v>
      </c>
      <c r="D6011" t="s">
        <v>40</v>
      </c>
      <c r="E6011">
        <v>1</v>
      </c>
      <c r="F6011">
        <v>3</v>
      </c>
      <c r="G6011" t="s">
        <v>10</v>
      </c>
      <c r="H6011">
        <v>1</v>
      </c>
    </row>
    <row r="6012" spans="1:8" x14ac:dyDescent="0.45">
      <c r="A6012" t="s">
        <v>1852</v>
      </c>
      <c r="B6012" t="s">
        <v>5670</v>
      </c>
      <c r="C6012" t="s">
        <v>5883</v>
      </c>
      <c r="D6012" t="s">
        <v>40</v>
      </c>
      <c r="E6012">
        <v>1</v>
      </c>
      <c r="F6012">
        <v>3</v>
      </c>
      <c r="G6012" t="s">
        <v>14</v>
      </c>
      <c r="H6012">
        <v>1</v>
      </c>
    </row>
    <row r="6013" spans="1:8" x14ac:dyDescent="0.45">
      <c r="A6013" t="s">
        <v>3308</v>
      </c>
      <c r="B6013" t="s">
        <v>5630</v>
      </c>
      <c r="C6013" t="s">
        <v>5843</v>
      </c>
      <c r="D6013" t="s">
        <v>40</v>
      </c>
      <c r="E6013">
        <v>1</v>
      </c>
      <c r="F6013">
        <v>3</v>
      </c>
      <c r="G6013" t="s">
        <v>10</v>
      </c>
      <c r="H6013">
        <v>1</v>
      </c>
    </row>
    <row r="6014" spans="1:8" x14ac:dyDescent="0.45">
      <c r="A6014" t="s">
        <v>3308</v>
      </c>
      <c r="B6014" t="s">
        <v>5630</v>
      </c>
      <c r="C6014" t="s">
        <v>5843</v>
      </c>
      <c r="D6014" t="s">
        <v>40</v>
      </c>
      <c r="E6014">
        <v>1</v>
      </c>
      <c r="F6014">
        <v>3</v>
      </c>
      <c r="G6014" t="s">
        <v>14</v>
      </c>
      <c r="H6014">
        <v>1</v>
      </c>
    </row>
    <row r="6015" spans="1:8" x14ac:dyDescent="0.45">
      <c r="A6015" t="s">
        <v>3308</v>
      </c>
      <c r="B6015" t="s">
        <v>5630</v>
      </c>
      <c r="C6015" t="s">
        <v>5843</v>
      </c>
      <c r="D6015" t="s">
        <v>40</v>
      </c>
      <c r="E6015">
        <v>1</v>
      </c>
      <c r="F6015">
        <v>3</v>
      </c>
      <c r="G6015" t="s">
        <v>9</v>
      </c>
      <c r="H6015">
        <v>1</v>
      </c>
    </row>
    <row r="6016" spans="1:8" x14ac:dyDescent="0.45">
      <c r="A6016" t="s">
        <v>4426</v>
      </c>
      <c r="B6016" t="s">
        <v>5631</v>
      </c>
      <c r="C6016" t="s">
        <v>5844</v>
      </c>
      <c r="D6016" t="s">
        <v>40</v>
      </c>
      <c r="E6016">
        <v>1</v>
      </c>
      <c r="F6016">
        <v>1</v>
      </c>
      <c r="G6016" t="s">
        <v>10</v>
      </c>
      <c r="H6016">
        <v>1</v>
      </c>
    </row>
    <row r="6017" spans="1:8" x14ac:dyDescent="0.45">
      <c r="A6017" t="s">
        <v>1421</v>
      </c>
      <c r="B6017" t="s">
        <v>5669</v>
      </c>
      <c r="C6017" t="s">
        <v>5882</v>
      </c>
      <c r="D6017" t="s">
        <v>34</v>
      </c>
      <c r="E6017">
        <v>1</v>
      </c>
      <c r="F6017">
        <v>2</v>
      </c>
      <c r="G6017" t="s">
        <v>8</v>
      </c>
      <c r="H6017">
        <v>1</v>
      </c>
    </row>
    <row r="6018" spans="1:8" x14ac:dyDescent="0.45">
      <c r="A6018" t="s">
        <v>1421</v>
      </c>
      <c r="B6018" t="s">
        <v>5669</v>
      </c>
      <c r="C6018" t="s">
        <v>5882</v>
      </c>
      <c r="D6018" t="s">
        <v>34</v>
      </c>
      <c r="E6018">
        <v>1</v>
      </c>
      <c r="F6018">
        <v>2</v>
      </c>
      <c r="G6018" t="s">
        <v>10</v>
      </c>
      <c r="H6018">
        <v>1</v>
      </c>
    </row>
    <row r="6019" spans="1:8" x14ac:dyDescent="0.45">
      <c r="A6019" t="s">
        <v>2878</v>
      </c>
      <c r="B6019" t="s">
        <v>5666</v>
      </c>
      <c r="C6019" t="s">
        <v>5879</v>
      </c>
      <c r="D6019" t="s">
        <v>269</v>
      </c>
      <c r="E6019">
        <v>1</v>
      </c>
      <c r="F6019">
        <v>2</v>
      </c>
      <c r="G6019" t="s">
        <v>10</v>
      </c>
      <c r="H6019">
        <v>1</v>
      </c>
    </row>
    <row r="6020" spans="1:8" x14ac:dyDescent="0.45">
      <c r="A6020" t="s">
        <v>2878</v>
      </c>
      <c r="B6020" t="s">
        <v>5666</v>
      </c>
      <c r="C6020" t="s">
        <v>5879</v>
      </c>
      <c r="D6020" t="s">
        <v>269</v>
      </c>
      <c r="E6020">
        <v>1</v>
      </c>
      <c r="F6020">
        <v>2</v>
      </c>
      <c r="G6020" t="s">
        <v>14</v>
      </c>
      <c r="H6020">
        <v>1</v>
      </c>
    </row>
    <row r="6021" spans="1:8" x14ac:dyDescent="0.45">
      <c r="A6021" t="s">
        <v>830</v>
      </c>
      <c r="B6021" t="s">
        <v>5692</v>
      </c>
      <c r="C6021" t="s">
        <v>5905</v>
      </c>
      <c r="D6021" t="s">
        <v>40</v>
      </c>
      <c r="E6021">
        <v>1</v>
      </c>
      <c r="F6021">
        <v>2</v>
      </c>
      <c r="G6021" t="s">
        <v>16</v>
      </c>
      <c r="H6021">
        <v>1</v>
      </c>
    </row>
    <row r="6022" spans="1:8" x14ac:dyDescent="0.45">
      <c r="A6022" t="s">
        <v>830</v>
      </c>
      <c r="B6022" t="s">
        <v>5692</v>
      </c>
      <c r="C6022" t="s">
        <v>5905</v>
      </c>
      <c r="D6022" t="s">
        <v>40</v>
      </c>
      <c r="E6022">
        <v>1</v>
      </c>
      <c r="F6022">
        <v>2</v>
      </c>
      <c r="G6022" t="s">
        <v>8</v>
      </c>
      <c r="H6022">
        <v>1</v>
      </c>
    </row>
    <row r="6023" spans="1:8" x14ac:dyDescent="0.45">
      <c r="A6023" t="s">
        <v>913</v>
      </c>
      <c r="B6023" t="s">
        <v>5626</v>
      </c>
      <c r="C6023" t="s">
        <v>5839</v>
      </c>
      <c r="D6023" t="s">
        <v>40</v>
      </c>
      <c r="E6023">
        <v>1</v>
      </c>
      <c r="F6023">
        <v>3</v>
      </c>
      <c r="G6023" t="s">
        <v>8</v>
      </c>
      <c r="H6023">
        <v>1</v>
      </c>
    </row>
    <row r="6024" spans="1:8" x14ac:dyDescent="0.45">
      <c r="A6024" t="s">
        <v>913</v>
      </c>
      <c r="B6024" t="s">
        <v>5626</v>
      </c>
      <c r="C6024" t="s">
        <v>5839</v>
      </c>
      <c r="D6024" t="s">
        <v>40</v>
      </c>
      <c r="E6024">
        <v>1</v>
      </c>
      <c r="F6024">
        <v>3</v>
      </c>
      <c r="G6024" t="s">
        <v>16</v>
      </c>
      <c r="H6024">
        <v>1</v>
      </c>
    </row>
    <row r="6025" spans="1:8" x14ac:dyDescent="0.45">
      <c r="A6025" t="s">
        <v>913</v>
      </c>
      <c r="B6025" t="s">
        <v>5626</v>
      </c>
      <c r="C6025" t="s">
        <v>5839</v>
      </c>
      <c r="D6025" t="s">
        <v>40</v>
      </c>
      <c r="E6025">
        <v>1</v>
      </c>
      <c r="F6025">
        <v>3</v>
      </c>
      <c r="G6025" t="s">
        <v>10</v>
      </c>
      <c r="H6025">
        <v>1</v>
      </c>
    </row>
    <row r="6026" spans="1:8" x14ac:dyDescent="0.45">
      <c r="A6026" t="s">
        <v>5092</v>
      </c>
      <c r="B6026" t="s">
        <v>5654</v>
      </c>
      <c r="C6026" t="s">
        <v>5867</v>
      </c>
      <c r="D6026" t="s">
        <v>40</v>
      </c>
      <c r="E6026">
        <v>1</v>
      </c>
      <c r="F6026">
        <v>3</v>
      </c>
      <c r="G6026" t="s">
        <v>16</v>
      </c>
      <c r="H6026">
        <v>1</v>
      </c>
    </row>
    <row r="6027" spans="1:8" x14ac:dyDescent="0.45">
      <c r="A6027" t="s">
        <v>4145</v>
      </c>
      <c r="B6027" t="s">
        <v>5641</v>
      </c>
      <c r="C6027" t="s">
        <v>5854</v>
      </c>
      <c r="D6027" t="s">
        <v>40</v>
      </c>
      <c r="E6027">
        <v>1</v>
      </c>
      <c r="F6027">
        <v>4</v>
      </c>
      <c r="G6027" t="s">
        <v>8</v>
      </c>
      <c r="H6027">
        <v>1</v>
      </c>
    </row>
    <row r="6028" spans="1:8" x14ac:dyDescent="0.45">
      <c r="A6028" t="s">
        <v>4145</v>
      </c>
      <c r="B6028" t="s">
        <v>5641</v>
      </c>
      <c r="C6028" t="s">
        <v>5854</v>
      </c>
      <c r="D6028" t="s">
        <v>40</v>
      </c>
      <c r="E6028">
        <v>1</v>
      </c>
      <c r="F6028">
        <v>4</v>
      </c>
      <c r="G6028" t="s">
        <v>9</v>
      </c>
      <c r="H6028">
        <v>1</v>
      </c>
    </row>
    <row r="6029" spans="1:8" x14ac:dyDescent="0.45">
      <c r="A6029" t="s">
        <v>4145</v>
      </c>
      <c r="B6029" t="s">
        <v>5641</v>
      </c>
      <c r="C6029" t="s">
        <v>5854</v>
      </c>
      <c r="D6029" t="s">
        <v>40</v>
      </c>
      <c r="E6029">
        <v>1</v>
      </c>
      <c r="F6029">
        <v>4</v>
      </c>
      <c r="G6029" t="s">
        <v>16</v>
      </c>
      <c r="H6029">
        <v>1</v>
      </c>
    </row>
    <row r="6030" spans="1:8" x14ac:dyDescent="0.45">
      <c r="A6030" t="s">
        <v>2543</v>
      </c>
      <c r="B6030" t="s">
        <v>5709</v>
      </c>
      <c r="C6030" t="s">
        <v>5922</v>
      </c>
      <c r="D6030" t="s">
        <v>34</v>
      </c>
      <c r="E6030">
        <v>1</v>
      </c>
      <c r="F6030">
        <v>3</v>
      </c>
      <c r="G6030" t="s">
        <v>10</v>
      </c>
      <c r="H6030">
        <v>1</v>
      </c>
    </row>
    <row r="6031" spans="1:8" x14ac:dyDescent="0.45">
      <c r="A6031" t="s">
        <v>2543</v>
      </c>
      <c r="B6031" t="s">
        <v>5709</v>
      </c>
      <c r="C6031" t="s">
        <v>5922</v>
      </c>
      <c r="D6031" t="s">
        <v>34</v>
      </c>
      <c r="E6031">
        <v>1</v>
      </c>
      <c r="F6031">
        <v>3</v>
      </c>
      <c r="G6031" t="s">
        <v>8</v>
      </c>
      <c r="H6031">
        <v>1</v>
      </c>
    </row>
    <row r="6032" spans="1:8" x14ac:dyDescent="0.45">
      <c r="A6032" t="s">
        <v>2543</v>
      </c>
      <c r="B6032" t="s">
        <v>5709</v>
      </c>
      <c r="C6032" t="s">
        <v>5922</v>
      </c>
      <c r="D6032" t="s">
        <v>34</v>
      </c>
      <c r="E6032">
        <v>1</v>
      </c>
      <c r="F6032">
        <v>3</v>
      </c>
      <c r="G6032" t="s">
        <v>16</v>
      </c>
      <c r="H6032">
        <v>1</v>
      </c>
    </row>
    <row r="6033" spans="1:8" x14ac:dyDescent="0.45">
      <c r="A6033" t="s">
        <v>620</v>
      </c>
      <c r="B6033" t="s">
        <v>5641</v>
      </c>
      <c r="C6033" t="s">
        <v>5854</v>
      </c>
      <c r="D6033" t="s">
        <v>34</v>
      </c>
      <c r="E6033">
        <v>1</v>
      </c>
      <c r="F6033">
        <v>2</v>
      </c>
      <c r="G6033" t="s">
        <v>14</v>
      </c>
      <c r="H6033">
        <v>1</v>
      </c>
    </row>
    <row r="6034" spans="1:8" x14ac:dyDescent="0.45">
      <c r="A6034" t="s">
        <v>620</v>
      </c>
      <c r="B6034" t="s">
        <v>5641</v>
      </c>
      <c r="C6034" t="s">
        <v>5854</v>
      </c>
      <c r="D6034" t="s">
        <v>34</v>
      </c>
      <c r="E6034">
        <v>1</v>
      </c>
      <c r="F6034">
        <v>2</v>
      </c>
      <c r="G6034" t="s">
        <v>10</v>
      </c>
      <c r="H6034">
        <v>1</v>
      </c>
    </row>
    <row r="6035" spans="1:8" x14ac:dyDescent="0.45">
      <c r="A6035" t="s">
        <v>4801</v>
      </c>
      <c r="B6035" t="s">
        <v>5651</v>
      </c>
      <c r="C6035" t="s">
        <v>5864</v>
      </c>
      <c r="D6035" t="s">
        <v>40</v>
      </c>
      <c r="E6035">
        <v>1</v>
      </c>
      <c r="F6035">
        <v>2</v>
      </c>
      <c r="G6035" t="s">
        <v>8</v>
      </c>
      <c r="H6035">
        <v>1</v>
      </c>
    </row>
    <row r="6036" spans="1:8" x14ac:dyDescent="0.45">
      <c r="A6036" t="s">
        <v>4801</v>
      </c>
      <c r="B6036" t="s">
        <v>5651</v>
      </c>
      <c r="C6036" t="s">
        <v>5864</v>
      </c>
      <c r="D6036" t="s">
        <v>40</v>
      </c>
      <c r="E6036">
        <v>1</v>
      </c>
      <c r="F6036">
        <v>2</v>
      </c>
      <c r="G6036" t="s">
        <v>10</v>
      </c>
      <c r="H6036">
        <v>1</v>
      </c>
    </row>
    <row r="6037" spans="1:8" x14ac:dyDescent="0.45">
      <c r="A6037" t="s">
        <v>3128</v>
      </c>
      <c r="B6037" t="s">
        <v>5689</v>
      </c>
      <c r="C6037" t="s">
        <v>5902</v>
      </c>
      <c r="D6037" t="s">
        <v>40</v>
      </c>
      <c r="E6037">
        <v>1</v>
      </c>
      <c r="F6037">
        <v>1</v>
      </c>
      <c r="G6037" t="s">
        <v>10</v>
      </c>
      <c r="H6037">
        <v>1</v>
      </c>
    </row>
    <row r="6038" spans="1:8" x14ac:dyDescent="0.45">
      <c r="A6038" t="s">
        <v>2881</v>
      </c>
      <c r="B6038" t="s">
        <v>5654</v>
      </c>
      <c r="C6038" t="s">
        <v>5867</v>
      </c>
      <c r="D6038" t="s">
        <v>34</v>
      </c>
      <c r="E6038">
        <v>1</v>
      </c>
      <c r="F6038">
        <v>2</v>
      </c>
      <c r="G6038" t="s">
        <v>10</v>
      </c>
      <c r="H6038">
        <v>1</v>
      </c>
    </row>
    <row r="6039" spans="1:8" x14ac:dyDescent="0.45">
      <c r="A6039" t="s">
        <v>2881</v>
      </c>
      <c r="B6039" t="s">
        <v>5654</v>
      </c>
      <c r="C6039" t="s">
        <v>5867</v>
      </c>
      <c r="D6039" t="s">
        <v>34</v>
      </c>
      <c r="E6039">
        <v>1</v>
      </c>
      <c r="F6039">
        <v>2</v>
      </c>
      <c r="G6039" t="s">
        <v>8</v>
      </c>
      <c r="H6039">
        <v>1</v>
      </c>
    </row>
    <row r="6040" spans="1:8" x14ac:dyDescent="0.45">
      <c r="A6040" t="s">
        <v>4269</v>
      </c>
      <c r="B6040" t="s">
        <v>5631</v>
      </c>
      <c r="C6040" t="s">
        <v>5844</v>
      </c>
      <c r="D6040" t="s">
        <v>34</v>
      </c>
      <c r="E6040">
        <v>1</v>
      </c>
      <c r="F6040">
        <v>3</v>
      </c>
      <c r="G6040" t="s">
        <v>8</v>
      </c>
      <c r="H6040">
        <v>1</v>
      </c>
    </row>
    <row r="6041" spans="1:8" x14ac:dyDescent="0.45">
      <c r="A6041" t="s">
        <v>4269</v>
      </c>
      <c r="B6041" t="s">
        <v>5631</v>
      </c>
      <c r="C6041" t="s">
        <v>5844</v>
      </c>
      <c r="D6041" t="s">
        <v>34</v>
      </c>
      <c r="E6041">
        <v>1</v>
      </c>
      <c r="F6041">
        <v>3</v>
      </c>
      <c r="G6041" t="s">
        <v>9</v>
      </c>
      <c r="H6041">
        <v>1</v>
      </c>
    </row>
    <row r="6042" spans="1:8" x14ac:dyDescent="0.45">
      <c r="A6042" t="s">
        <v>4269</v>
      </c>
      <c r="B6042" t="s">
        <v>5631</v>
      </c>
      <c r="C6042" t="s">
        <v>5844</v>
      </c>
      <c r="D6042" t="s">
        <v>34</v>
      </c>
      <c r="E6042">
        <v>1</v>
      </c>
      <c r="F6042">
        <v>3</v>
      </c>
      <c r="G6042" t="s">
        <v>10</v>
      </c>
      <c r="H6042">
        <v>1</v>
      </c>
    </row>
    <row r="6043" spans="1:8" x14ac:dyDescent="0.45">
      <c r="A6043" t="s">
        <v>232</v>
      </c>
      <c r="B6043" t="s">
        <v>5644</v>
      </c>
      <c r="C6043" t="s">
        <v>5857</v>
      </c>
      <c r="D6043" t="s">
        <v>34</v>
      </c>
      <c r="E6043">
        <v>1</v>
      </c>
      <c r="F6043">
        <v>2</v>
      </c>
      <c r="G6043" t="s">
        <v>9</v>
      </c>
      <c r="H6043">
        <v>1</v>
      </c>
    </row>
    <row r="6044" spans="1:8" x14ac:dyDescent="0.45">
      <c r="A6044" t="s">
        <v>232</v>
      </c>
      <c r="B6044" t="s">
        <v>5644</v>
      </c>
      <c r="C6044" t="s">
        <v>5857</v>
      </c>
      <c r="D6044" t="s">
        <v>34</v>
      </c>
      <c r="E6044">
        <v>1</v>
      </c>
      <c r="F6044">
        <v>2</v>
      </c>
      <c r="G6044" t="s">
        <v>8</v>
      </c>
      <c r="H6044">
        <v>1</v>
      </c>
    </row>
    <row r="6045" spans="1:8" x14ac:dyDescent="0.45">
      <c r="A6045" t="s">
        <v>2070</v>
      </c>
      <c r="B6045" t="s">
        <v>5651</v>
      </c>
      <c r="C6045" t="s">
        <v>5864</v>
      </c>
      <c r="D6045" t="s">
        <v>40</v>
      </c>
      <c r="E6045">
        <v>1</v>
      </c>
      <c r="F6045">
        <v>2</v>
      </c>
      <c r="G6045" t="s">
        <v>9</v>
      </c>
      <c r="H6045">
        <v>1</v>
      </c>
    </row>
    <row r="6046" spans="1:8" x14ac:dyDescent="0.45">
      <c r="A6046" t="s">
        <v>2070</v>
      </c>
      <c r="B6046" t="s">
        <v>5651</v>
      </c>
      <c r="C6046" t="s">
        <v>5864</v>
      </c>
      <c r="D6046" t="s">
        <v>40</v>
      </c>
      <c r="E6046">
        <v>1</v>
      </c>
      <c r="F6046">
        <v>2</v>
      </c>
      <c r="G6046" t="s">
        <v>14</v>
      </c>
      <c r="H6046">
        <v>1</v>
      </c>
    </row>
    <row r="6047" spans="1:8" x14ac:dyDescent="0.45">
      <c r="A6047" t="s">
        <v>3171</v>
      </c>
      <c r="B6047" t="s">
        <v>5665</v>
      </c>
      <c r="C6047" t="s">
        <v>5878</v>
      </c>
      <c r="D6047" t="s">
        <v>40</v>
      </c>
      <c r="E6047">
        <v>1</v>
      </c>
      <c r="F6047">
        <v>2</v>
      </c>
      <c r="G6047" t="s">
        <v>10</v>
      </c>
      <c r="H6047">
        <v>1</v>
      </c>
    </row>
    <row r="6048" spans="1:8" x14ac:dyDescent="0.45">
      <c r="A6048" t="s">
        <v>5307</v>
      </c>
      <c r="B6048" t="s">
        <v>5627</v>
      </c>
      <c r="C6048" t="s">
        <v>5840</v>
      </c>
      <c r="D6048" t="s">
        <v>40</v>
      </c>
      <c r="E6048">
        <v>1</v>
      </c>
      <c r="F6048">
        <v>1</v>
      </c>
      <c r="G6048" t="s">
        <v>10</v>
      </c>
      <c r="H6048">
        <v>1</v>
      </c>
    </row>
    <row r="6049" spans="1:8" x14ac:dyDescent="0.45">
      <c r="A6049" t="s">
        <v>1285</v>
      </c>
      <c r="B6049" t="s">
        <v>5694</v>
      </c>
      <c r="C6049" t="s">
        <v>5907</v>
      </c>
      <c r="D6049" t="s">
        <v>40</v>
      </c>
      <c r="E6049">
        <v>1</v>
      </c>
      <c r="F6049">
        <v>1</v>
      </c>
      <c r="G6049" t="s">
        <v>8</v>
      </c>
      <c r="H6049">
        <v>1</v>
      </c>
    </row>
    <row r="6050" spans="1:8" x14ac:dyDescent="0.45">
      <c r="A6050" t="s">
        <v>2415</v>
      </c>
      <c r="B6050" t="s">
        <v>5817</v>
      </c>
      <c r="C6050" t="s">
        <v>6030</v>
      </c>
      <c r="D6050" t="s">
        <v>40</v>
      </c>
      <c r="E6050">
        <v>1</v>
      </c>
      <c r="F6050">
        <v>1</v>
      </c>
      <c r="G6050" t="s">
        <v>10</v>
      </c>
      <c r="H6050">
        <v>1</v>
      </c>
    </row>
    <row r="6051" spans="1:8" x14ac:dyDescent="0.45">
      <c r="A6051" t="s">
        <v>2172</v>
      </c>
      <c r="B6051" t="s">
        <v>5644</v>
      </c>
      <c r="C6051" t="s">
        <v>5857</v>
      </c>
      <c r="D6051" t="s">
        <v>34</v>
      </c>
      <c r="E6051">
        <v>1</v>
      </c>
      <c r="F6051">
        <v>2</v>
      </c>
      <c r="G6051" t="s">
        <v>8</v>
      </c>
      <c r="H6051">
        <v>1</v>
      </c>
    </row>
    <row r="6052" spans="1:8" x14ac:dyDescent="0.45">
      <c r="A6052" t="s">
        <v>2172</v>
      </c>
      <c r="B6052" t="s">
        <v>5644</v>
      </c>
      <c r="C6052" t="s">
        <v>5857</v>
      </c>
      <c r="D6052" t="s">
        <v>34</v>
      </c>
      <c r="E6052">
        <v>1</v>
      </c>
      <c r="F6052">
        <v>2</v>
      </c>
      <c r="G6052" t="s">
        <v>14</v>
      </c>
      <c r="H6052">
        <v>1</v>
      </c>
    </row>
    <row r="6053" spans="1:8" x14ac:dyDescent="0.45">
      <c r="A6053" t="s">
        <v>4973</v>
      </c>
      <c r="B6053" t="s">
        <v>5631</v>
      </c>
      <c r="C6053" t="s">
        <v>5844</v>
      </c>
      <c r="D6053" t="s">
        <v>40</v>
      </c>
      <c r="E6053">
        <v>1</v>
      </c>
      <c r="F6053">
        <v>1</v>
      </c>
      <c r="G6053" t="s">
        <v>10</v>
      </c>
      <c r="H6053">
        <v>1</v>
      </c>
    </row>
    <row r="6054" spans="1:8" x14ac:dyDescent="0.45">
      <c r="A6054" t="s">
        <v>3715</v>
      </c>
      <c r="B6054" t="s">
        <v>5744</v>
      </c>
      <c r="C6054" t="s">
        <v>5957</v>
      </c>
      <c r="D6054" t="s">
        <v>40</v>
      </c>
      <c r="E6054">
        <v>1</v>
      </c>
      <c r="F6054">
        <v>2</v>
      </c>
      <c r="G6054" t="s">
        <v>9</v>
      </c>
      <c r="H6054">
        <v>1</v>
      </c>
    </row>
    <row r="6055" spans="1:8" x14ac:dyDescent="0.45">
      <c r="A6055" t="s">
        <v>3715</v>
      </c>
      <c r="B6055" t="s">
        <v>5744</v>
      </c>
      <c r="C6055" t="s">
        <v>5957</v>
      </c>
      <c r="D6055" t="s">
        <v>40</v>
      </c>
      <c r="E6055">
        <v>1</v>
      </c>
      <c r="F6055">
        <v>2</v>
      </c>
      <c r="G6055" t="s">
        <v>10</v>
      </c>
      <c r="H6055">
        <v>1</v>
      </c>
    </row>
    <row r="6056" spans="1:8" x14ac:dyDescent="0.45">
      <c r="A6056" t="s">
        <v>2767</v>
      </c>
      <c r="B6056" t="s">
        <v>5641</v>
      </c>
      <c r="C6056" t="s">
        <v>5854</v>
      </c>
      <c r="D6056" t="s">
        <v>34</v>
      </c>
      <c r="E6056">
        <v>1</v>
      </c>
      <c r="F6056">
        <v>3</v>
      </c>
      <c r="G6056" t="s">
        <v>16</v>
      </c>
      <c r="H6056">
        <v>1</v>
      </c>
    </row>
    <row r="6057" spans="1:8" x14ac:dyDescent="0.45">
      <c r="A6057" t="s">
        <v>2767</v>
      </c>
      <c r="B6057" t="s">
        <v>5641</v>
      </c>
      <c r="C6057" t="s">
        <v>5854</v>
      </c>
      <c r="D6057" t="s">
        <v>34</v>
      </c>
      <c r="E6057">
        <v>1</v>
      </c>
      <c r="F6057">
        <v>3</v>
      </c>
      <c r="G6057" t="s">
        <v>10</v>
      </c>
      <c r="H6057">
        <v>1</v>
      </c>
    </row>
    <row r="6058" spans="1:8" x14ac:dyDescent="0.45">
      <c r="A6058" t="s">
        <v>2767</v>
      </c>
      <c r="B6058" t="s">
        <v>5641</v>
      </c>
      <c r="C6058" t="s">
        <v>5854</v>
      </c>
      <c r="D6058" t="s">
        <v>34</v>
      </c>
      <c r="E6058">
        <v>1</v>
      </c>
      <c r="F6058">
        <v>3</v>
      </c>
      <c r="G6058" t="s">
        <v>9</v>
      </c>
      <c r="H6058">
        <v>1</v>
      </c>
    </row>
    <row r="6059" spans="1:8" x14ac:dyDescent="0.45">
      <c r="A6059" t="s">
        <v>1124</v>
      </c>
      <c r="B6059" t="s">
        <v>5644</v>
      </c>
      <c r="C6059" t="s">
        <v>5857</v>
      </c>
      <c r="D6059" t="s">
        <v>40</v>
      </c>
      <c r="E6059">
        <v>1</v>
      </c>
      <c r="F6059">
        <v>5</v>
      </c>
      <c r="G6059" t="s">
        <v>9</v>
      </c>
      <c r="H6059">
        <v>1</v>
      </c>
    </row>
    <row r="6060" spans="1:8" x14ac:dyDescent="0.45">
      <c r="A6060" t="s">
        <v>1124</v>
      </c>
      <c r="B6060" t="s">
        <v>5644</v>
      </c>
      <c r="C6060" t="s">
        <v>5857</v>
      </c>
      <c r="D6060" t="s">
        <v>40</v>
      </c>
      <c r="E6060">
        <v>1</v>
      </c>
      <c r="F6060">
        <v>5</v>
      </c>
      <c r="G6060" t="s">
        <v>10</v>
      </c>
      <c r="H6060">
        <v>1</v>
      </c>
    </row>
    <row r="6061" spans="1:8" x14ac:dyDescent="0.45">
      <c r="A6061" t="s">
        <v>1124</v>
      </c>
      <c r="B6061" t="s">
        <v>5644</v>
      </c>
      <c r="C6061" t="s">
        <v>5857</v>
      </c>
      <c r="D6061" t="s">
        <v>40</v>
      </c>
      <c r="E6061">
        <v>1</v>
      </c>
      <c r="F6061">
        <v>5</v>
      </c>
      <c r="G6061" t="s">
        <v>16</v>
      </c>
      <c r="H6061">
        <v>1</v>
      </c>
    </row>
    <row r="6062" spans="1:8" x14ac:dyDescent="0.45">
      <c r="A6062" t="s">
        <v>1124</v>
      </c>
      <c r="B6062" t="s">
        <v>5644</v>
      </c>
      <c r="C6062" t="s">
        <v>5857</v>
      </c>
      <c r="D6062" t="s">
        <v>40</v>
      </c>
      <c r="E6062">
        <v>1</v>
      </c>
      <c r="F6062">
        <v>5</v>
      </c>
      <c r="G6062" t="s">
        <v>8</v>
      </c>
      <c r="H6062">
        <v>1</v>
      </c>
    </row>
    <row r="6063" spans="1:8" x14ac:dyDescent="0.45">
      <c r="A6063" t="s">
        <v>4668</v>
      </c>
      <c r="B6063" t="s">
        <v>5631</v>
      </c>
      <c r="C6063" t="s">
        <v>5844</v>
      </c>
      <c r="D6063" t="s">
        <v>133</v>
      </c>
      <c r="E6063">
        <v>1</v>
      </c>
      <c r="F6063">
        <v>1</v>
      </c>
      <c r="G6063" t="s">
        <v>9</v>
      </c>
      <c r="H6063">
        <v>1</v>
      </c>
    </row>
    <row r="6064" spans="1:8" x14ac:dyDescent="0.45">
      <c r="A6064" t="s">
        <v>3362</v>
      </c>
      <c r="B6064" t="s">
        <v>5626</v>
      </c>
      <c r="C6064" t="s">
        <v>5839</v>
      </c>
      <c r="D6064" t="s">
        <v>269</v>
      </c>
      <c r="E6064">
        <v>1</v>
      </c>
      <c r="F6064">
        <v>2</v>
      </c>
      <c r="G6064" t="s">
        <v>16</v>
      </c>
      <c r="H6064">
        <v>1</v>
      </c>
    </row>
    <row r="6065" spans="1:8" x14ac:dyDescent="0.45">
      <c r="A6065" t="s">
        <v>3362</v>
      </c>
      <c r="B6065" t="s">
        <v>5626</v>
      </c>
      <c r="C6065" t="s">
        <v>5839</v>
      </c>
      <c r="D6065" t="s">
        <v>269</v>
      </c>
      <c r="E6065">
        <v>1</v>
      </c>
      <c r="F6065">
        <v>2</v>
      </c>
      <c r="G6065" t="s">
        <v>14</v>
      </c>
      <c r="H6065">
        <v>1</v>
      </c>
    </row>
    <row r="6066" spans="1:8" x14ac:dyDescent="0.45">
      <c r="A6066" t="s">
        <v>1725</v>
      </c>
      <c r="B6066" t="s">
        <v>5694</v>
      </c>
      <c r="C6066" t="s">
        <v>5907</v>
      </c>
      <c r="D6066" t="s">
        <v>40</v>
      </c>
      <c r="E6066">
        <v>1</v>
      </c>
      <c r="F6066">
        <v>4</v>
      </c>
      <c r="G6066" t="s">
        <v>9</v>
      </c>
      <c r="H6066">
        <v>1</v>
      </c>
    </row>
    <row r="6067" spans="1:8" x14ac:dyDescent="0.45">
      <c r="A6067" t="s">
        <v>1725</v>
      </c>
      <c r="B6067" t="s">
        <v>5694</v>
      </c>
      <c r="C6067" t="s">
        <v>5907</v>
      </c>
      <c r="D6067" t="s">
        <v>40</v>
      </c>
      <c r="E6067">
        <v>1</v>
      </c>
      <c r="F6067">
        <v>4</v>
      </c>
      <c r="G6067" t="s">
        <v>10</v>
      </c>
      <c r="H6067">
        <v>1</v>
      </c>
    </row>
    <row r="6068" spans="1:8" x14ac:dyDescent="0.45">
      <c r="A6068" t="s">
        <v>1725</v>
      </c>
      <c r="B6068" t="s">
        <v>5694</v>
      </c>
      <c r="C6068" t="s">
        <v>5907</v>
      </c>
      <c r="D6068" t="s">
        <v>40</v>
      </c>
      <c r="E6068">
        <v>1</v>
      </c>
      <c r="F6068">
        <v>4</v>
      </c>
      <c r="G6068" t="s">
        <v>14</v>
      </c>
      <c r="H6068">
        <v>1</v>
      </c>
    </row>
    <row r="6069" spans="1:8" x14ac:dyDescent="0.45">
      <c r="A6069" t="s">
        <v>1725</v>
      </c>
      <c r="B6069" t="s">
        <v>5694</v>
      </c>
      <c r="C6069" t="s">
        <v>5907</v>
      </c>
      <c r="D6069" t="s">
        <v>40</v>
      </c>
      <c r="E6069">
        <v>1</v>
      </c>
      <c r="F6069">
        <v>4</v>
      </c>
      <c r="G6069" t="s">
        <v>8</v>
      </c>
      <c r="H6069">
        <v>1</v>
      </c>
    </row>
    <row r="6070" spans="1:8" x14ac:dyDescent="0.45">
      <c r="A6070" t="s">
        <v>1414</v>
      </c>
      <c r="B6070" t="s">
        <v>5632</v>
      </c>
      <c r="C6070" t="s">
        <v>5845</v>
      </c>
      <c r="D6070" t="s">
        <v>40</v>
      </c>
      <c r="E6070">
        <v>1</v>
      </c>
      <c r="F6070">
        <v>2</v>
      </c>
      <c r="G6070" t="s">
        <v>14</v>
      </c>
      <c r="H6070">
        <v>1</v>
      </c>
    </row>
    <row r="6071" spans="1:8" x14ac:dyDescent="0.45">
      <c r="A6071" t="s">
        <v>1010</v>
      </c>
      <c r="B6071" t="s">
        <v>5644</v>
      </c>
      <c r="C6071" t="s">
        <v>5857</v>
      </c>
      <c r="D6071" t="s">
        <v>34</v>
      </c>
      <c r="E6071">
        <v>1</v>
      </c>
      <c r="F6071">
        <v>3</v>
      </c>
      <c r="G6071" t="s">
        <v>16</v>
      </c>
      <c r="H6071">
        <v>1</v>
      </c>
    </row>
    <row r="6072" spans="1:8" x14ac:dyDescent="0.45">
      <c r="A6072" t="s">
        <v>1010</v>
      </c>
      <c r="B6072" t="s">
        <v>5644</v>
      </c>
      <c r="C6072" t="s">
        <v>5857</v>
      </c>
      <c r="D6072" t="s">
        <v>34</v>
      </c>
      <c r="E6072">
        <v>1</v>
      </c>
      <c r="F6072">
        <v>3</v>
      </c>
      <c r="G6072" t="s">
        <v>9</v>
      </c>
      <c r="H6072">
        <v>1</v>
      </c>
    </row>
    <row r="6073" spans="1:8" x14ac:dyDescent="0.45">
      <c r="A6073" t="s">
        <v>2314</v>
      </c>
      <c r="B6073" t="s">
        <v>5641</v>
      </c>
      <c r="C6073" t="s">
        <v>5854</v>
      </c>
      <c r="D6073" t="s">
        <v>34</v>
      </c>
      <c r="E6073">
        <v>1</v>
      </c>
      <c r="F6073">
        <v>3</v>
      </c>
      <c r="G6073" t="s">
        <v>10</v>
      </c>
      <c r="H6073">
        <v>1</v>
      </c>
    </row>
    <row r="6074" spans="1:8" x14ac:dyDescent="0.45">
      <c r="A6074" t="s">
        <v>2314</v>
      </c>
      <c r="B6074" t="s">
        <v>5641</v>
      </c>
      <c r="C6074" t="s">
        <v>5854</v>
      </c>
      <c r="D6074" t="s">
        <v>34</v>
      </c>
      <c r="E6074">
        <v>1</v>
      </c>
      <c r="F6074">
        <v>3</v>
      </c>
      <c r="G6074" t="s">
        <v>8</v>
      </c>
      <c r="H6074">
        <v>1</v>
      </c>
    </row>
    <row r="6075" spans="1:8" x14ac:dyDescent="0.45">
      <c r="A6075" t="s">
        <v>2314</v>
      </c>
      <c r="B6075" t="s">
        <v>5641</v>
      </c>
      <c r="C6075" t="s">
        <v>5854</v>
      </c>
      <c r="D6075" t="s">
        <v>34</v>
      </c>
      <c r="E6075">
        <v>1</v>
      </c>
      <c r="F6075">
        <v>3</v>
      </c>
      <c r="G6075" t="s">
        <v>16</v>
      </c>
      <c r="H6075">
        <v>1</v>
      </c>
    </row>
    <row r="6076" spans="1:8" x14ac:dyDescent="0.45">
      <c r="A6076" t="s">
        <v>4256</v>
      </c>
      <c r="B6076" t="s">
        <v>5631</v>
      </c>
      <c r="C6076" t="s">
        <v>5844</v>
      </c>
      <c r="D6076" t="s">
        <v>34</v>
      </c>
      <c r="E6076">
        <v>1</v>
      </c>
      <c r="F6076">
        <v>2</v>
      </c>
      <c r="G6076" t="s">
        <v>8</v>
      </c>
      <c r="H6076">
        <v>1</v>
      </c>
    </row>
    <row r="6077" spans="1:8" x14ac:dyDescent="0.45">
      <c r="A6077" t="s">
        <v>4256</v>
      </c>
      <c r="B6077" t="s">
        <v>5631</v>
      </c>
      <c r="C6077" t="s">
        <v>5844</v>
      </c>
      <c r="D6077" t="s">
        <v>34</v>
      </c>
      <c r="E6077">
        <v>1</v>
      </c>
      <c r="F6077">
        <v>2</v>
      </c>
      <c r="G6077" t="s">
        <v>9</v>
      </c>
      <c r="H6077">
        <v>1</v>
      </c>
    </row>
    <row r="6078" spans="1:8" x14ac:dyDescent="0.45">
      <c r="A6078" t="s">
        <v>5188</v>
      </c>
      <c r="B6078" t="s">
        <v>5651</v>
      </c>
      <c r="C6078" t="s">
        <v>5864</v>
      </c>
      <c r="D6078" t="s">
        <v>34</v>
      </c>
      <c r="E6078">
        <v>1</v>
      </c>
      <c r="F6078">
        <v>2</v>
      </c>
      <c r="G6078" t="s">
        <v>8</v>
      </c>
      <c r="H6078">
        <v>1</v>
      </c>
    </row>
    <row r="6079" spans="1:8" x14ac:dyDescent="0.45">
      <c r="A6079" t="s">
        <v>5188</v>
      </c>
      <c r="B6079" t="s">
        <v>5651</v>
      </c>
      <c r="C6079" t="s">
        <v>5864</v>
      </c>
      <c r="D6079" t="s">
        <v>34</v>
      </c>
      <c r="E6079">
        <v>1</v>
      </c>
      <c r="F6079">
        <v>2</v>
      </c>
      <c r="G6079" t="s">
        <v>10</v>
      </c>
      <c r="H6079">
        <v>1</v>
      </c>
    </row>
    <row r="6080" spans="1:8" x14ac:dyDescent="0.45">
      <c r="A6080" t="s">
        <v>673</v>
      </c>
      <c r="B6080" t="s">
        <v>5631</v>
      </c>
      <c r="C6080" t="s">
        <v>5844</v>
      </c>
      <c r="D6080" t="s">
        <v>40</v>
      </c>
      <c r="E6080">
        <v>1</v>
      </c>
      <c r="F6080">
        <v>1</v>
      </c>
      <c r="G6080" t="s">
        <v>10</v>
      </c>
      <c r="H6080">
        <v>1</v>
      </c>
    </row>
    <row r="6081" spans="1:8" x14ac:dyDescent="0.45">
      <c r="A6081" t="s">
        <v>3215</v>
      </c>
      <c r="B6081" t="s">
        <v>5666</v>
      </c>
      <c r="C6081" t="s">
        <v>5879</v>
      </c>
      <c r="D6081" t="s">
        <v>34</v>
      </c>
      <c r="E6081">
        <v>1</v>
      </c>
      <c r="F6081">
        <v>3</v>
      </c>
      <c r="G6081" t="s">
        <v>9</v>
      </c>
      <c r="H6081">
        <v>1</v>
      </c>
    </row>
    <row r="6082" spans="1:8" x14ac:dyDescent="0.45">
      <c r="A6082" t="s">
        <v>3215</v>
      </c>
      <c r="B6082" t="s">
        <v>5666</v>
      </c>
      <c r="C6082" t="s">
        <v>5879</v>
      </c>
      <c r="D6082" t="s">
        <v>34</v>
      </c>
      <c r="E6082">
        <v>1</v>
      </c>
      <c r="F6082">
        <v>3</v>
      </c>
      <c r="G6082" t="s">
        <v>10</v>
      </c>
      <c r="H6082">
        <v>1</v>
      </c>
    </row>
    <row r="6083" spans="1:8" x14ac:dyDescent="0.45">
      <c r="A6083" t="s">
        <v>1607</v>
      </c>
      <c r="B6083" t="s">
        <v>5651</v>
      </c>
      <c r="C6083" t="s">
        <v>5864</v>
      </c>
      <c r="D6083" t="s">
        <v>40</v>
      </c>
      <c r="E6083">
        <v>1</v>
      </c>
      <c r="F6083">
        <v>3</v>
      </c>
      <c r="G6083" t="s">
        <v>14</v>
      </c>
      <c r="H6083">
        <v>1</v>
      </c>
    </row>
    <row r="6084" spans="1:8" x14ac:dyDescent="0.45">
      <c r="A6084" t="s">
        <v>1607</v>
      </c>
      <c r="B6084" t="s">
        <v>5651</v>
      </c>
      <c r="C6084" t="s">
        <v>5864</v>
      </c>
      <c r="D6084" t="s">
        <v>40</v>
      </c>
      <c r="E6084">
        <v>1</v>
      </c>
      <c r="F6084">
        <v>3</v>
      </c>
      <c r="G6084" t="s">
        <v>16</v>
      </c>
      <c r="H6084">
        <v>1</v>
      </c>
    </row>
    <row r="6085" spans="1:8" x14ac:dyDescent="0.45">
      <c r="A6085" t="s">
        <v>1607</v>
      </c>
      <c r="B6085" t="s">
        <v>5651</v>
      </c>
      <c r="C6085" t="s">
        <v>5864</v>
      </c>
      <c r="D6085" t="s">
        <v>40</v>
      </c>
      <c r="E6085">
        <v>1</v>
      </c>
      <c r="F6085">
        <v>3</v>
      </c>
      <c r="G6085" t="s">
        <v>10</v>
      </c>
      <c r="H6085">
        <v>1</v>
      </c>
    </row>
    <row r="6086" spans="1:8" x14ac:dyDescent="0.45">
      <c r="A6086" t="s">
        <v>5587</v>
      </c>
      <c r="B6086" t="s">
        <v>5712</v>
      </c>
      <c r="C6086" t="s">
        <v>5925</v>
      </c>
      <c r="D6086" t="s">
        <v>40</v>
      </c>
      <c r="E6086">
        <v>1</v>
      </c>
      <c r="F6086">
        <v>2</v>
      </c>
      <c r="G6086" t="s">
        <v>14</v>
      </c>
      <c r="H6086">
        <v>1</v>
      </c>
    </row>
    <row r="6087" spans="1:8" x14ac:dyDescent="0.45">
      <c r="A6087" t="s">
        <v>5587</v>
      </c>
      <c r="B6087" t="s">
        <v>5712</v>
      </c>
      <c r="C6087" t="s">
        <v>5925</v>
      </c>
      <c r="D6087" t="s">
        <v>40</v>
      </c>
      <c r="E6087">
        <v>1</v>
      </c>
      <c r="F6087">
        <v>2</v>
      </c>
      <c r="G6087" t="s">
        <v>10</v>
      </c>
      <c r="H6087">
        <v>1</v>
      </c>
    </row>
    <row r="6088" spans="1:8" x14ac:dyDescent="0.45">
      <c r="A6088" t="s">
        <v>4163</v>
      </c>
      <c r="B6088" t="s">
        <v>5651</v>
      </c>
      <c r="C6088" t="s">
        <v>5864</v>
      </c>
      <c r="D6088" t="s">
        <v>34</v>
      </c>
      <c r="E6088">
        <v>1</v>
      </c>
      <c r="F6088">
        <v>4</v>
      </c>
      <c r="G6088" t="s">
        <v>8</v>
      </c>
      <c r="H6088">
        <v>1</v>
      </c>
    </row>
    <row r="6089" spans="1:8" x14ac:dyDescent="0.45">
      <c r="A6089" t="s">
        <v>4163</v>
      </c>
      <c r="B6089" t="s">
        <v>5651</v>
      </c>
      <c r="C6089" t="s">
        <v>5864</v>
      </c>
      <c r="D6089" t="s">
        <v>34</v>
      </c>
      <c r="E6089">
        <v>1</v>
      </c>
      <c r="F6089">
        <v>4</v>
      </c>
      <c r="G6089" t="s">
        <v>14</v>
      </c>
      <c r="H6089">
        <v>1</v>
      </c>
    </row>
    <row r="6090" spans="1:8" x14ac:dyDescent="0.45">
      <c r="A6090" t="s">
        <v>4163</v>
      </c>
      <c r="B6090" t="s">
        <v>5651</v>
      </c>
      <c r="C6090" t="s">
        <v>5864</v>
      </c>
      <c r="D6090" t="s">
        <v>34</v>
      </c>
      <c r="E6090">
        <v>1</v>
      </c>
      <c r="F6090">
        <v>4</v>
      </c>
      <c r="G6090" t="s">
        <v>9</v>
      </c>
      <c r="H6090">
        <v>1</v>
      </c>
    </row>
    <row r="6091" spans="1:8" x14ac:dyDescent="0.45">
      <c r="A6091" t="s">
        <v>4163</v>
      </c>
      <c r="B6091" t="s">
        <v>5651</v>
      </c>
      <c r="C6091" t="s">
        <v>5864</v>
      </c>
      <c r="D6091" t="s">
        <v>34</v>
      </c>
      <c r="E6091">
        <v>1</v>
      </c>
      <c r="F6091">
        <v>4</v>
      </c>
      <c r="G6091" t="s">
        <v>10</v>
      </c>
      <c r="H6091">
        <v>1</v>
      </c>
    </row>
    <row r="6092" spans="1:8" x14ac:dyDescent="0.45">
      <c r="A6092" t="s">
        <v>2376</v>
      </c>
      <c r="B6092" t="s">
        <v>5641</v>
      </c>
      <c r="C6092" t="s">
        <v>5854</v>
      </c>
      <c r="D6092" t="s">
        <v>133</v>
      </c>
      <c r="E6092">
        <v>1</v>
      </c>
      <c r="F6092">
        <v>4</v>
      </c>
      <c r="G6092" t="s">
        <v>9</v>
      </c>
      <c r="H6092">
        <v>1</v>
      </c>
    </row>
    <row r="6093" spans="1:8" x14ac:dyDescent="0.45">
      <c r="A6093" t="s">
        <v>2376</v>
      </c>
      <c r="B6093" t="s">
        <v>5641</v>
      </c>
      <c r="C6093" t="s">
        <v>5854</v>
      </c>
      <c r="D6093" t="s">
        <v>133</v>
      </c>
      <c r="E6093">
        <v>1</v>
      </c>
      <c r="F6093">
        <v>4</v>
      </c>
      <c r="G6093" t="s">
        <v>10</v>
      </c>
      <c r="H6093">
        <v>1</v>
      </c>
    </row>
    <row r="6094" spans="1:8" x14ac:dyDescent="0.45">
      <c r="A6094" t="s">
        <v>2376</v>
      </c>
      <c r="B6094" t="s">
        <v>5641</v>
      </c>
      <c r="C6094" t="s">
        <v>5854</v>
      </c>
      <c r="D6094" t="s">
        <v>133</v>
      </c>
      <c r="E6094">
        <v>1</v>
      </c>
      <c r="F6094">
        <v>4</v>
      </c>
      <c r="G6094" t="s">
        <v>8</v>
      </c>
      <c r="H6094">
        <v>1</v>
      </c>
    </row>
    <row r="6095" spans="1:8" x14ac:dyDescent="0.45">
      <c r="A6095" t="s">
        <v>1250</v>
      </c>
      <c r="B6095" t="s">
        <v>5657</v>
      </c>
      <c r="C6095" t="s">
        <v>5870</v>
      </c>
      <c r="D6095" t="s">
        <v>40</v>
      </c>
      <c r="E6095">
        <v>1</v>
      </c>
      <c r="F6095">
        <v>5</v>
      </c>
      <c r="G6095" t="s">
        <v>9</v>
      </c>
      <c r="H6095">
        <v>1</v>
      </c>
    </row>
    <row r="6096" spans="1:8" x14ac:dyDescent="0.45">
      <c r="A6096" t="s">
        <v>1250</v>
      </c>
      <c r="B6096" t="s">
        <v>5657</v>
      </c>
      <c r="C6096" t="s">
        <v>5870</v>
      </c>
      <c r="D6096" t="s">
        <v>40</v>
      </c>
      <c r="E6096">
        <v>1</v>
      </c>
      <c r="F6096">
        <v>5</v>
      </c>
      <c r="G6096" t="s">
        <v>10</v>
      </c>
      <c r="H6096">
        <v>1</v>
      </c>
    </row>
    <row r="6097" spans="1:8" x14ac:dyDescent="0.45">
      <c r="A6097" t="s">
        <v>1250</v>
      </c>
      <c r="B6097" t="s">
        <v>5657</v>
      </c>
      <c r="C6097" t="s">
        <v>5870</v>
      </c>
      <c r="D6097" t="s">
        <v>40</v>
      </c>
      <c r="E6097">
        <v>1</v>
      </c>
      <c r="F6097">
        <v>5</v>
      </c>
      <c r="G6097" t="s">
        <v>8</v>
      </c>
      <c r="H6097">
        <v>1</v>
      </c>
    </row>
    <row r="6098" spans="1:8" x14ac:dyDescent="0.45">
      <c r="A6098" t="s">
        <v>1250</v>
      </c>
      <c r="B6098" t="s">
        <v>5657</v>
      </c>
      <c r="C6098" t="s">
        <v>5870</v>
      </c>
      <c r="D6098" t="s">
        <v>40</v>
      </c>
      <c r="E6098">
        <v>1</v>
      </c>
      <c r="F6098">
        <v>5</v>
      </c>
      <c r="G6098" t="s">
        <v>14</v>
      </c>
      <c r="H6098">
        <v>1</v>
      </c>
    </row>
    <row r="6099" spans="1:8" x14ac:dyDescent="0.45">
      <c r="A6099" t="s">
        <v>4570</v>
      </c>
      <c r="B6099" t="s">
        <v>5624</v>
      </c>
      <c r="C6099" t="s">
        <v>5837</v>
      </c>
      <c r="D6099" t="s">
        <v>34</v>
      </c>
      <c r="E6099">
        <v>1</v>
      </c>
      <c r="F6099">
        <v>2</v>
      </c>
      <c r="G6099" t="s">
        <v>9</v>
      </c>
      <c r="H6099">
        <v>1</v>
      </c>
    </row>
    <row r="6100" spans="1:8" x14ac:dyDescent="0.45">
      <c r="A6100" t="s">
        <v>4570</v>
      </c>
      <c r="B6100" t="s">
        <v>5624</v>
      </c>
      <c r="C6100" t="s">
        <v>5837</v>
      </c>
      <c r="D6100" t="s">
        <v>34</v>
      </c>
      <c r="E6100">
        <v>1</v>
      </c>
      <c r="F6100">
        <v>2</v>
      </c>
      <c r="G6100" t="s">
        <v>10</v>
      </c>
      <c r="H6100">
        <v>1</v>
      </c>
    </row>
    <row r="6101" spans="1:8" x14ac:dyDescent="0.45">
      <c r="A6101" t="s">
        <v>3113</v>
      </c>
      <c r="B6101" t="s">
        <v>5757</v>
      </c>
      <c r="C6101" t="s">
        <v>5970</v>
      </c>
      <c r="D6101" t="s">
        <v>34</v>
      </c>
      <c r="E6101">
        <v>1</v>
      </c>
      <c r="F6101">
        <v>3</v>
      </c>
      <c r="G6101" t="s">
        <v>14</v>
      </c>
      <c r="H6101">
        <v>1</v>
      </c>
    </row>
    <row r="6102" spans="1:8" x14ac:dyDescent="0.45">
      <c r="A6102" t="s">
        <v>3113</v>
      </c>
      <c r="B6102" t="s">
        <v>5757</v>
      </c>
      <c r="C6102" t="s">
        <v>5970</v>
      </c>
      <c r="D6102" t="s">
        <v>34</v>
      </c>
      <c r="E6102">
        <v>1</v>
      </c>
      <c r="F6102">
        <v>3</v>
      </c>
      <c r="G6102" t="s">
        <v>9</v>
      </c>
      <c r="H6102">
        <v>1</v>
      </c>
    </row>
    <row r="6103" spans="1:8" x14ac:dyDescent="0.45">
      <c r="A6103" t="s">
        <v>3113</v>
      </c>
      <c r="B6103" t="s">
        <v>5757</v>
      </c>
      <c r="C6103" t="s">
        <v>5970</v>
      </c>
      <c r="D6103" t="s">
        <v>34</v>
      </c>
      <c r="E6103">
        <v>1</v>
      </c>
      <c r="F6103">
        <v>3</v>
      </c>
      <c r="G6103" t="s">
        <v>10</v>
      </c>
      <c r="H6103">
        <v>1</v>
      </c>
    </row>
    <row r="6104" spans="1:8" x14ac:dyDescent="0.45">
      <c r="A6104" t="s">
        <v>2015</v>
      </c>
      <c r="B6104" t="s">
        <v>5651</v>
      </c>
      <c r="C6104" t="s">
        <v>5864</v>
      </c>
      <c r="D6104" t="s">
        <v>40</v>
      </c>
      <c r="E6104">
        <v>1</v>
      </c>
      <c r="F6104">
        <v>2</v>
      </c>
      <c r="G6104" t="s">
        <v>10</v>
      </c>
      <c r="H6104">
        <v>1</v>
      </c>
    </row>
    <row r="6105" spans="1:8" x14ac:dyDescent="0.45">
      <c r="A6105" t="s">
        <v>2015</v>
      </c>
      <c r="B6105" t="s">
        <v>5651</v>
      </c>
      <c r="C6105" t="s">
        <v>5864</v>
      </c>
      <c r="D6105" t="s">
        <v>40</v>
      </c>
      <c r="E6105">
        <v>1</v>
      </c>
      <c r="F6105">
        <v>2</v>
      </c>
      <c r="G6105" t="s">
        <v>8</v>
      </c>
      <c r="H6105">
        <v>1</v>
      </c>
    </row>
    <row r="6106" spans="1:8" x14ac:dyDescent="0.45">
      <c r="A6106" t="s">
        <v>2317</v>
      </c>
      <c r="B6106" t="s">
        <v>5631</v>
      </c>
      <c r="C6106" t="s">
        <v>5844</v>
      </c>
      <c r="D6106" t="s">
        <v>133</v>
      </c>
      <c r="E6106">
        <v>1</v>
      </c>
      <c r="F6106">
        <v>2</v>
      </c>
      <c r="G6106" t="s">
        <v>9</v>
      </c>
      <c r="H6106">
        <v>1</v>
      </c>
    </row>
    <row r="6107" spans="1:8" x14ac:dyDescent="0.45">
      <c r="A6107" t="s">
        <v>2317</v>
      </c>
      <c r="B6107" t="s">
        <v>5631</v>
      </c>
      <c r="C6107" t="s">
        <v>5844</v>
      </c>
      <c r="D6107" t="s">
        <v>133</v>
      </c>
      <c r="E6107">
        <v>1</v>
      </c>
      <c r="F6107">
        <v>2</v>
      </c>
      <c r="G6107" t="s">
        <v>14</v>
      </c>
      <c r="H6107">
        <v>1</v>
      </c>
    </row>
    <row r="6108" spans="1:8" x14ac:dyDescent="0.45">
      <c r="A6108" t="s">
        <v>767</v>
      </c>
      <c r="B6108" t="s">
        <v>5643</v>
      </c>
      <c r="C6108" t="s">
        <v>5856</v>
      </c>
      <c r="D6108" t="s">
        <v>40</v>
      </c>
      <c r="E6108">
        <v>1</v>
      </c>
      <c r="F6108">
        <v>4</v>
      </c>
      <c r="G6108" t="s">
        <v>8</v>
      </c>
      <c r="H6108">
        <v>1</v>
      </c>
    </row>
    <row r="6109" spans="1:8" x14ac:dyDescent="0.45">
      <c r="A6109" t="s">
        <v>767</v>
      </c>
      <c r="B6109" t="s">
        <v>5643</v>
      </c>
      <c r="C6109" t="s">
        <v>5856</v>
      </c>
      <c r="D6109" t="s">
        <v>40</v>
      </c>
      <c r="E6109">
        <v>1</v>
      </c>
      <c r="F6109">
        <v>4</v>
      </c>
      <c r="G6109" t="s">
        <v>9</v>
      </c>
      <c r="H6109">
        <v>1</v>
      </c>
    </row>
    <row r="6110" spans="1:8" x14ac:dyDescent="0.45">
      <c r="A6110" t="s">
        <v>767</v>
      </c>
      <c r="B6110" t="s">
        <v>5643</v>
      </c>
      <c r="C6110" t="s">
        <v>5856</v>
      </c>
      <c r="D6110" t="s">
        <v>40</v>
      </c>
      <c r="E6110">
        <v>1</v>
      </c>
      <c r="F6110">
        <v>4</v>
      </c>
      <c r="G6110" t="s">
        <v>10</v>
      </c>
      <c r="H6110">
        <v>1</v>
      </c>
    </row>
    <row r="6111" spans="1:8" x14ac:dyDescent="0.45">
      <c r="A6111" t="s">
        <v>5014</v>
      </c>
      <c r="B6111" t="s">
        <v>5651</v>
      </c>
      <c r="C6111" t="s">
        <v>5864</v>
      </c>
      <c r="D6111" t="s">
        <v>34</v>
      </c>
      <c r="E6111">
        <v>1</v>
      </c>
      <c r="F6111">
        <v>2</v>
      </c>
      <c r="G6111" t="s">
        <v>8</v>
      </c>
      <c r="H6111">
        <v>1</v>
      </c>
    </row>
    <row r="6112" spans="1:8" x14ac:dyDescent="0.45">
      <c r="A6112" t="s">
        <v>5014</v>
      </c>
      <c r="B6112" t="s">
        <v>5651</v>
      </c>
      <c r="C6112" t="s">
        <v>5864</v>
      </c>
      <c r="D6112" t="s">
        <v>34</v>
      </c>
      <c r="E6112">
        <v>1</v>
      </c>
      <c r="F6112">
        <v>2</v>
      </c>
      <c r="G6112" t="s">
        <v>10</v>
      </c>
      <c r="H6112">
        <v>1</v>
      </c>
    </row>
    <row r="6113" spans="1:8" x14ac:dyDescent="0.45">
      <c r="A6113" t="s">
        <v>1108</v>
      </c>
      <c r="B6113" t="s">
        <v>5639</v>
      </c>
      <c r="C6113" t="s">
        <v>5852</v>
      </c>
      <c r="D6113" t="s">
        <v>40</v>
      </c>
      <c r="E6113">
        <v>1</v>
      </c>
      <c r="F6113">
        <v>4</v>
      </c>
      <c r="G6113" t="s">
        <v>8</v>
      </c>
      <c r="H6113">
        <v>1</v>
      </c>
    </row>
    <row r="6114" spans="1:8" x14ac:dyDescent="0.45">
      <c r="A6114" t="s">
        <v>1108</v>
      </c>
      <c r="B6114" t="s">
        <v>5639</v>
      </c>
      <c r="C6114" t="s">
        <v>5852</v>
      </c>
      <c r="D6114" t="s">
        <v>40</v>
      </c>
      <c r="E6114">
        <v>1</v>
      </c>
      <c r="F6114">
        <v>4</v>
      </c>
      <c r="G6114" t="s">
        <v>16</v>
      </c>
      <c r="H6114">
        <v>1</v>
      </c>
    </row>
    <row r="6115" spans="1:8" x14ac:dyDescent="0.45">
      <c r="A6115" t="s">
        <v>1108</v>
      </c>
      <c r="B6115" t="s">
        <v>5639</v>
      </c>
      <c r="C6115" t="s">
        <v>5852</v>
      </c>
      <c r="D6115" t="s">
        <v>40</v>
      </c>
      <c r="E6115">
        <v>1</v>
      </c>
      <c r="F6115">
        <v>4</v>
      </c>
      <c r="G6115" t="s">
        <v>14</v>
      </c>
      <c r="H6115">
        <v>1</v>
      </c>
    </row>
    <row r="6116" spans="1:8" x14ac:dyDescent="0.45">
      <c r="A6116" t="s">
        <v>1108</v>
      </c>
      <c r="B6116" t="s">
        <v>5639</v>
      </c>
      <c r="C6116" t="s">
        <v>5852</v>
      </c>
      <c r="D6116" t="s">
        <v>40</v>
      </c>
      <c r="E6116">
        <v>1</v>
      </c>
      <c r="F6116">
        <v>4</v>
      </c>
      <c r="G6116" t="s">
        <v>9</v>
      </c>
      <c r="H6116">
        <v>1</v>
      </c>
    </row>
    <row r="6117" spans="1:8" x14ac:dyDescent="0.45">
      <c r="A6117" t="s">
        <v>1705</v>
      </c>
      <c r="B6117" t="s">
        <v>5747</v>
      </c>
      <c r="C6117" t="s">
        <v>5960</v>
      </c>
      <c r="D6117" t="s">
        <v>34</v>
      </c>
      <c r="E6117">
        <v>1</v>
      </c>
      <c r="F6117">
        <v>1</v>
      </c>
      <c r="G6117" t="s">
        <v>9</v>
      </c>
      <c r="H6117">
        <v>1</v>
      </c>
    </row>
    <row r="6118" spans="1:8" x14ac:dyDescent="0.45">
      <c r="A6118" t="s">
        <v>2989</v>
      </c>
      <c r="B6118" t="s">
        <v>5632</v>
      </c>
      <c r="C6118" t="s">
        <v>5845</v>
      </c>
      <c r="D6118" t="s">
        <v>34</v>
      </c>
      <c r="E6118">
        <v>1</v>
      </c>
      <c r="F6118">
        <v>3</v>
      </c>
      <c r="G6118" t="s">
        <v>14</v>
      </c>
      <c r="H6118">
        <v>1</v>
      </c>
    </row>
    <row r="6119" spans="1:8" x14ac:dyDescent="0.45">
      <c r="A6119" t="s">
        <v>2989</v>
      </c>
      <c r="B6119" t="s">
        <v>5632</v>
      </c>
      <c r="C6119" t="s">
        <v>5845</v>
      </c>
      <c r="D6119" t="s">
        <v>34</v>
      </c>
      <c r="E6119">
        <v>1</v>
      </c>
      <c r="F6119">
        <v>3</v>
      </c>
      <c r="G6119" t="s">
        <v>16</v>
      </c>
      <c r="H6119">
        <v>1</v>
      </c>
    </row>
    <row r="6120" spans="1:8" x14ac:dyDescent="0.45">
      <c r="A6120" t="s">
        <v>2989</v>
      </c>
      <c r="B6120" t="s">
        <v>5632</v>
      </c>
      <c r="C6120" t="s">
        <v>5845</v>
      </c>
      <c r="D6120" t="s">
        <v>34</v>
      </c>
      <c r="E6120">
        <v>1</v>
      </c>
      <c r="F6120">
        <v>3</v>
      </c>
      <c r="G6120" t="s">
        <v>8</v>
      </c>
      <c r="H6120">
        <v>1</v>
      </c>
    </row>
    <row r="6121" spans="1:8" x14ac:dyDescent="0.45">
      <c r="A6121" t="s">
        <v>3970</v>
      </c>
      <c r="B6121" t="s">
        <v>5627</v>
      </c>
      <c r="C6121" t="s">
        <v>5840</v>
      </c>
      <c r="D6121" t="s">
        <v>40</v>
      </c>
      <c r="E6121">
        <v>1</v>
      </c>
      <c r="F6121">
        <v>2</v>
      </c>
      <c r="G6121" t="s">
        <v>8</v>
      </c>
      <c r="H6121">
        <v>1</v>
      </c>
    </row>
    <row r="6122" spans="1:8" x14ac:dyDescent="0.45">
      <c r="A6122" t="s">
        <v>3970</v>
      </c>
      <c r="B6122" t="s">
        <v>5627</v>
      </c>
      <c r="C6122" t="s">
        <v>5840</v>
      </c>
      <c r="D6122" t="s">
        <v>40</v>
      </c>
      <c r="E6122">
        <v>1</v>
      </c>
      <c r="F6122">
        <v>2</v>
      </c>
      <c r="G6122" t="s">
        <v>10</v>
      </c>
      <c r="H6122">
        <v>1</v>
      </c>
    </row>
    <row r="6123" spans="1:8" x14ac:dyDescent="0.45">
      <c r="A6123" t="s">
        <v>2853</v>
      </c>
      <c r="B6123" t="s">
        <v>5761</v>
      </c>
      <c r="C6123" t="s">
        <v>5974</v>
      </c>
      <c r="D6123" t="s">
        <v>40</v>
      </c>
      <c r="E6123">
        <v>1</v>
      </c>
      <c r="F6123">
        <v>2</v>
      </c>
      <c r="G6123" t="s">
        <v>9</v>
      </c>
      <c r="H6123">
        <v>1</v>
      </c>
    </row>
    <row r="6124" spans="1:8" x14ac:dyDescent="0.45">
      <c r="A6124" t="s">
        <v>2853</v>
      </c>
      <c r="B6124" t="s">
        <v>5761</v>
      </c>
      <c r="C6124" t="s">
        <v>5974</v>
      </c>
      <c r="D6124" t="s">
        <v>40</v>
      </c>
      <c r="E6124">
        <v>1</v>
      </c>
      <c r="F6124">
        <v>2</v>
      </c>
      <c r="G6124" t="s">
        <v>8</v>
      </c>
      <c r="H6124">
        <v>1</v>
      </c>
    </row>
    <row r="6125" spans="1:8" x14ac:dyDescent="0.45">
      <c r="A6125" t="s">
        <v>1399</v>
      </c>
      <c r="B6125" t="s">
        <v>5735</v>
      </c>
      <c r="C6125" t="s">
        <v>5948</v>
      </c>
      <c r="D6125" t="s">
        <v>40</v>
      </c>
      <c r="E6125">
        <v>1</v>
      </c>
      <c r="F6125">
        <v>1</v>
      </c>
      <c r="G6125" t="s">
        <v>10</v>
      </c>
      <c r="H6125">
        <v>1</v>
      </c>
    </row>
    <row r="6126" spans="1:8" x14ac:dyDescent="0.45">
      <c r="A6126" t="s">
        <v>5396</v>
      </c>
      <c r="B6126" t="s">
        <v>5623</v>
      </c>
      <c r="C6126" t="s">
        <v>5836</v>
      </c>
      <c r="D6126" t="s">
        <v>40</v>
      </c>
      <c r="E6126">
        <v>1</v>
      </c>
      <c r="F6126">
        <v>3</v>
      </c>
      <c r="G6126" t="s">
        <v>14</v>
      </c>
      <c r="H6126">
        <v>1</v>
      </c>
    </row>
    <row r="6127" spans="1:8" x14ac:dyDescent="0.45">
      <c r="A6127" t="s">
        <v>5396</v>
      </c>
      <c r="B6127" t="s">
        <v>5623</v>
      </c>
      <c r="C6127" t="s">
        <v>5836</v>
      </c>
      <c r="D6127" t="s">
        <v>40</v>
      </c>
      <c r="E6127">
        <v>1</v>
      </c>
      <c r="F6127">
        <v>3</v>
      </c>
      <c r="G6127" t="s">
        <v>10</v>
      </c>
      <c r="H6127">
        <v>1</v>
      </c>
    </row>
    <row r="6128" spans="1:8" x14ac:dyDescent="0.45">
      <c r="A6128" t="s">
        <v>5396</v>
      </c>
      <c r="B6128" t="s">
        <v>5623</v>
      </c>
      <c r="C6128" t="s">
        <v>5836</v>
      </c>
      <c r="D6128" t="s">
        <v>40</v>
      </c>
      <c r="E6128">
        <v>1</v>
      </c>
      <c r="F6128">
        <v>3</v>
      </c>
      <c r="G6128" t="s">
        <v>8</v>
      </c>
      <c r="H6128">
        <v>1</v>
      </c>
    </row>
    <row r="6129" spans="1:8" x14ac:dyDescent="0.45">
      <c r="A6129" t="s">
        <v>2921</v>
      </c>
      <c r="B6129" t="s">
        <v>5645</v>
      </c>
      <c r="C6129" t="s">
        <v>5858</v>
      </c>
      <c r="D6129" t="s">
        <v>269</v>
      </c>
      <c r="E6129">
        <v>1</v>
      </c>
      <c r="F6129">
        <v>2</v>
      </c>
      <c r="G6129" t="s">
        <v>10</v>
      </c>
      <c r="H6129">
        <v>1</v>
      </c>
    </row>
    <row r="6130" spans="1:8" x14ac:dyDescent="0.45">
      <c r="A6130" t="s">
        <v>1782</v>
      </c>
      <c r="B6130" t="s">
        <v>5641</v>
      </c>
      <c r="C6130" t="s">
        <v>5854</v>
      </c>
      <c r="D6130" t="s">
        <v>34</v>
      </c>
      <c r="E6130">
        <v>1</v>
      </c>
      <c r="F6130">
        <v>2</v>
      </c>
      <c r="G6130" t="s">
        <v>16</v>
      </c>
      <c r="H6130">
        <v>1</v>
      </c>
    </row>
    <row r="6131" spans="1:8" x14ac:dyDescent="0.45">
      <c r="A6131" t="s">
        <v>2481</v>
      </c>
      <c r="B6131" t="s">
        <v>5667</v>
      </c>
      <c r="C6131" t="s">
        <v>5880</v>
      </c>
      <c r="D6131" t="s">
        <v>40</v>
      </c>
      <c r="E6131">
        <v>1</v>
      </c>
      <c r="F6131">
        <v>4</v>
      </c>
      <c r="G6131" t="s">
        <v>9</v>
      </c>
      <c r="H6131">
        <v>1</v>
      </c>
    </row>
    <row r="6132" spans="1:8" x14ac:dyDescent="0.45">
      <c r="A6132" t="s">
        <v>2481</v>
      </c>
      <c r="B6132" t="s">
        <v>5667</v>
      </c>
      <c r="C6132" t="s">
        <v>5880</v>
      </c>
      <c r="D6132" t="s">
        <v>40</v>
      </c>
      <c r="E6132">
        <v>1</v>
      </c>
      <c r="F6132">
        <v>4</v>
      </c>
      <c r="G6132" t="s">
        <v>14</v>
      </c>
      <c r="H6132">
        <v>1</v>
      </c>
    </row>
    <row r="6133" spans="1:8" x14ac:dyDescent="0.45">
      <c r="A6133" t="s">
        <v>2481</v>
      </c>
      <c r="B6133" t="s">
        <v>5667</v>
      </c>
      <c r="C6133" t="s">
        <v>5880</v>
      </c>
      <c r="D6133" t="s">
        <v>40</v>
      </c>
      <c r="E6133">
        <v>1</v>
      </c>
      <c r="F6133">
        <v>4</v>
      </c>
      <c r="G6133" t="s">
        <v>16</v>
      </c>
      <c r="H6133">
        <v>1</v>
      </c>
    </row>
    <row r="6134" spans="1:8" x14ac:dyDescent="0.45">
      <c r="A6134" t="s">
        <v>990</v>
      </c>
      <c r="B6134" t="s">
        <v>5638</v>
      </c>
      <c r="C6134" t="s">
        <v>5851</v>
      </c>
      <c r="D6134" t="s">
        <v>40</v>
      </c>
      <c r="E6134">
        <v>1</v>
      </c>
      <c r="F6134">
        <v>2</v>
      </c>
      <c r="G6134" t="s">
        <v>8</v>
      </c>
      <c r="H6134">
        <v>1</v>
      </c>
    </row>
    <row r="6135" spans="1:8" x14ac:dyDescent="0.45">
      <c r="A6135" t="s">
        <v>545</v>
      </c>
      <c r="B6135" t="s">
        <v>5626</v>
      </c>
      <c r="C6135" t="s">
        <v>5839</v>
      </c>
      <c r="D6135" t="s">
        <v>40</v>
      </c>
      <c r="E6135">
        <v>1</v>
      </c>
      <c r="F6135">
        <v>1</v>
      </c>
      <c r="G6135" t="s">
        <v>16</v>
      </c>
      <c r="H6135">
        <v>1</v>
      </c>
    </row>
    <row r="6136" spans="1:8" x14ac:dyDescent="0.45">
      <c r="A6136" t="s">
        <v>1846</v>
      </c>
      <c r="B6136" t="s">
        <v>5640</v>
      </c>
      <c r="C6136" t="s">
        <v>5853</v>
      </c>
      <c r="D6136" t="s">
        <v>34</v>
      </c>
      <c r="E6136">
        <v>1</v>
      </c>
      <c r="F6136">
        <v>1</v>
      </c>
      <c r="G6136" t="s">
        <v>8</v>
      </c>
      <c r="H6136">
        <v>1</v>
      </c>
    </row>
    <row r="6137" spans="1:8" x14ac:dyDescent="0.45">
      <c r="A6137" t="s">
        <v>2196</v>
      </c>
      <c r="B6137" t="s">
        <v>5695</v>
      </c>
      <c r="C6137" t="s">
        <v>5908</v>
      </c>
      <c r="D6137" t="s">
        <v>34</v>
      </c>
      <c r="E6137">
        <v>1</v>
      </c>
      <c r="F6137">
        <v>3</v>
      </c>
      <c r="G6137" t="s">
        <v>16</v>
      </c>
      <c r="H6137">
        <v>1</v>
      </c>
    </row>
    <row r="6138" spans="1:8" x14ac:dyDescent="0.45">
      <c r="A6138" t="s">
        <v>2196</v>
      </c>
      <c r="B6138" t="s">
        <v>5695</v>
      </c>
      <c r="C6138" t="s">
        <v>5908</v>
      </c>
      <c r="D6138" t="s">
        <v>34</v>
      </c>
      <c r="E6138">
        <v>1</v>
      </c>
      <c r="F6138">
        <v>3</v>
      </c>
      <c r="G6138" t="s">
        <v>8</v>
      </c>
      <c r="H6138">
        <v>1</v>
      </c>
    </row>
    <row r="6139" spans="1:8" x14ac:dyDescent="0.45">
      <c r="A6139" t="s">
        <v>2196</v>
      </c>
      <c r="B6139" t="s">
        <v>5695</v>
      </c>
      <c r="C6139" t="s">
        <v>5908</v>
      </c>
      <c r="D6139" t="s">
        <v>34</v>
      </c>
      <c r="E6139">
        <v>1</v>
      </c>
      <c r="F6139">
        <v>3</v>
      </c>
      <c r="G6139" t="s">
        <v>9</v>
      </c>
      <c r="H6139">
        <v>1</v>
      </c>
    </row>
    <row r="6140" spans="1:8" x14ac:dyDescent="0.45">
      <c r="A6140" t="s">
        <v>3440</v>
      </c>
      <c r="B6140" t="s">
        <v>5631</v>
      </c>
      <c r="C6140" t="s">
        <v>5844</v>
      </c>
      <c r="D6140" t="s">
        <v>34</v>
      </c>
      <c r="E6140">
        <v>1</v>
      </c>
      <c r="F6140">
        <v>4</v>
      </c>
      <c r="G6140" t="s">
        <v>9</v>
      </c>
      <c r="H6140">
        <v>1</v>
      </c>
    </row>
    <row r="6141" spans="1:8" x14ac:dyDescent="0.45">
      <c r="A6141" t="s">
        <v>3440</v>
      </c>
      <c r="B6141" t="s">
        <v>5631</v>
      </c>
      <c r="C6141" t="s">
        <v>5844</v>
      </c>
      <c r="D6141" t="s">
        <v>34</v>
      </c>
      <c r="E6141">
        <v>1</v>
      </c>
      <c r="F6141">
        <v>4</v>
      </c>
      <c r="G6141" t="s">
        <v>14</v>
      </c>
      <c r="H6141">
        <v>1</v>
      </c>
    </row>
    <row r="6142" spans="1:8" x14ac:dyDescent="0.45">
      <c r="A6142" t="s">
        <v>3440</v>
      </c>
      <c r="B6142" t="s">
        <v>5631</v>
      </c>
      <c r="C6142" t="s">
        <v>5844</v>
      </c>
      <c r="D6142" t="s">
        <v>34</v>
      </c>
      <c r="E6142">
        <v>1</v>
      </c>
      <c r="F6142">
        <v>4</v>
      </c>
      <c r="G6142" t="s">
        <v>10</v>
      </c>
      <c r="H6142">
        <v>1</v>
      </c>
    </row>
    <row r="6143" spans="1:8" x14ac:dyDescent="0.45">
      <c r="A6143" t="s">
        <v>4720</v>
      </c>
      <c r="B6143" t="s">
        <v>5651</v>
      </c>
      <c r="C6143" t="s">
        <v>5864</v>
      </c>
      <c r="D6143" t="s">
        <v>40</v>
      </c>
      <c r="E6143">
        <v>1</v>
      </c>
      <c r="F6143">
        <v>5</v>
      </c>
      <c r="G6143" t="s">
        <v>14</v>
      </c>
      <c r="H6143">
        <v>1</v>
      </c>
    </row>
    <row r="6144" spans="1:8" x14ac:dyDescent="0.45">
      <c r="A6144" t="s">
        <v>4720</v>
      </c>
      <c r="B6144" t="s">
        <v>5651</v>
      </c>
      <c r="C6144" t="s">
        <v>5864</v>
      </c>
      <c r="D6144" t="s">
        <v>40</v>
      </c>
      <c r="E6144">
        <v>1</v>
      </c>
      <c r="F6144">
        <v>5</v>
      </c>
      <c r="G6144" t="s">
        <v>10</v>
      </c>
      <c r="H6144">
        <v>1</v>
      </c>
    </row>
    <row r="6145" spans="1:8" x14ac:dyDescent="0.45">
      <c r="A6145" t="s">
        <v>1938</v>
      </c>
      <c r="B6145" t="s">
        <v>5644</v>
      </c>
      <c r="C6145" t="s">
        <v>5857</v>
      </c>
      <c r="D6145" t="s">
        <v>40</v>
      </c>
      <c r="E6145">
        <v>1</v>
      </c>
      <c r="F6145">
        <v>4</v>
      </c>
      <c r="G6145" t="s">
        <v>8</v>
      </c>
      <c r="H6145">
        <v>1</v>
      </c>
    </row>
    <row r="6146" spans="1:8" x14ac:dyDescent="0.45">
      <c r="A6146" t="s">
        <v>1938</v>
      </c>
      <c r="B6146" t="s">
        <v>5644</v>
      </c>
      <c r="C6146" t="s">
        <v>5857</v>
      </c>
      <c r="D6146" t="s">
        <v>40</v>
      </c>
      <c r="E6146">
        <v>1</v>
      </c>
      <c r="F6146">
        <v>4</v>
      </c>
      <c r="G6146" t="s">
        <v>14</v>
      </c>
      <c r="H6146">
        <v>1</v>
      </c>
    </row>
    <row r="6147" spans="1:8" x14ac:dyDescent="0.45">
      <c r="A6147" t="s">
        <v>1938</v>
      </c>
      <c r="B6147" t="s">
        <v>5644</v>
      </c>
      <c r="C6147" t="s">
        <v>5857</v>
      </c>
      <c r="D6147" t="s">
        <v>40</v>
      </c>
      <c r="E6147">
        <v>1</v>
      </c>
      <c r="F6147">
        <v>4</v>
      </c>
      <c r="G6147" t="s">
        <v>10</v>
      </c>
      <c r="H6147">
        <v>1</v>
      </c>
    </row>
    <row r="6148" spans="1:8" x14ac:dyDescent="0.45">
      <c r="A6148" t="s">
        <v>1938</v>
      </c>
      <c r="B6148" t="s">
        <v>5644</v>
      </c>
      <c r="C6148" t="s">
        <v>5857</v>
      </c>
      <c r="D6148" t="s">
        <v>40</v>
      </c>
      <c r="E6148">
        <v>1</v>
      </c>
      <c r="F6148">
        <v>4</v>
      </c>
      <c r="G6148" t="s">
        <v>9</v>
      </c>
      <c r="H6148">
        <v>1</v>
      </c>
    </row>
    <row r="6149" spans="1:8" x14ac:dyDescent="0.45">
      <c r="A6149" t="s">
        <v>3095</v>
      </c>
      <c r="B6149" t="s">
        <v>5658</v>
      </c>
      <c r="C6149" t="s">
        <v>5871</v>
      </c>
      <c r="D6149" t="s">
        <v>34</v>
      </c>
      <c r="E6149">
        <v>1</v>
      </c>
      <c r="F6149">
        <v>5</v>
      </c>
      <c r="G6149" t="s">
        <v>14</v>
      </c>
      <c r="H6149">
        <v>1</v>
      </c>
    </row>
    <row r="6150" spans="1:8" x14ac:dyDescent="0.45">
      <c r="A6150" t="s">
        <v>3095</v>
      </c>
      <c r="B6150" t="s">
        <v>5658</v>
      </c>
      <c r="C6150" t="s">
        <v>5871</v>
      </c>
      <c r="D6150" t="s">
        <v>34</v>
      </c>
      <c r="E6150">
        <v>1</v>
      </c>
      <c r="F6150">
        <v>5</v>
      </c>
      <c r="G6150" t="s">
        <v>10</v>
      </c>
      <c r="H6150">
        <v>1</v>
      </c>
    </row>
    <row r="6151" spans="1:8" x14ac:dyDescent="0.45">
      <c r="A6151" t="s">
        <v>3095</v>
      </c>
      <c r="B6151" t="s">
        <v>5658</v>
      </c>
      <c r="C6151" t="s">
        <v>5871</v>
      </c>
      <c r="D6151" t="s">
        <v>34</v>
      </c>
      <c r="E6151">
        <v>1</v>
      </c>
      <c r="F6151">
        <v>5</v>
      </c>
      <c r="G6151" t="s">
        <v>9</v>
      </c>
      <c r="H6151">
        <v>1</v>
      </c>
    </row>
    <row r="6152" spans="1:8" x14ac:dyDescent="0.45">
      <c r="A6152" t="s">
        <v>3095</v>
      </c>
      <c r="B6152" t="s">
        <v>5658</v>
      </c>
      <c r="C6152" t="s">
        <v>5871</v>
      </c>
      <c r="D6152" t="s">
        <v>34</v>
      </c>
      <c r="E6152">
        <v>1</v>
      </c>
      <c r="F6152">
        <v>5</v>
      </c>
      <c r="G6152" t="s">
        <v>8</v>
      </c>
      <c r="H6152">
        <v>1</v>
      </c>
    </row>
    <row r="6153" spans="1:8" x14ac:dyDescent="0.45">
      <c r="A6153" t="s">
        <v>1787</v>
      </c>
      <c r="B6153" t="s">
        <v>5651</v>
      </c>
      <c r="C6153" t="s">
        <v>5864</v>
      </c>
      <c r="D6153" t="s">
        <v>34</v>
      </c>
      <c r="E6153">
        <v>1</v>
      </c>
      <c r="F6153">
        <v>2</v>
      </c>
      <c r="G6153" t="s">
        <v>14</v>
      </c>
      <c r="H6153">
        <v>1</v>
      </c>
    </row>
    <row r="6154" spans="1:8" x14ac:dyDescent="0.45">
      <c r="A6154" t="s">
        <v>1787</v>
      </c>
      <c r="B6154" t="s">
        <v>5651</v>
      </c>
      <c r="C6154" t="s">
        <v>5864</v>
      </c>
      <c r="D6154" t="s">
        <v>34</v>
      </c>
      <c r="E6154">
        <v>1</v>
      </c>
      <c r="F6154">
        <v>2</v>
      </c>
      <c r="G6154" t="s">
        <v>10</v>
      </c>
      <c r="H6154">
        <v>1</v>
      </c>
    </row>
    <row r="6155" spans="1:8" x14ac:dyDescent="0.45">
      <c r="A6155" t="s">
        <v>5439</v>
      </c>
      <c r="B6155" t="s">
        <v>5631</v>
      </c>
      <c r="C6155" t="s">
        <v>5844</v>
      </c>
      <c r="D6155" t="s">
        <v>34</v>
      </c>
      <c r="E6155">
        <v>1</v>
      </c>
      <c r="F6155">
        <v>2</v>
      </c>
      <c r="G6155" t="s">
        <v>9</v>
      </c>
      <c r="H6155">
        <v>1</v>
      </c>
    </row>
    <row r="6156" spans="1:8" x14ac:dyDescent="0.45">
      <c r="A6156" t="s">
        <v>5439</v>
      </c>
      <c r="B6156" t="s">
        <v>5631</v>
      </c>
      <c r="C6156" t="s">
        <v>5844</v>
      </c>
      <c r="D6156" t="s">
        <v>34</v>
      </c>
      <c r="E6156">
        <v>1</v>
      </c>
      <c r="F6156">
        <v>2</v>
      </c>
      <c r="G6156" t="s">
        <v>8</v>
      </c>
      <c r="H6156">
        <v>1</v>
      </c>
    </row>
    <row r="6157" spans="1:8" x14ac:dyDescent="0.45">
      <c r="A6157" t="s">
        <v>4035</v>
      </c>
      <c r="B6157" t="s">
        <v>5651</v>
      </c>
      <c r="C6157" t="s">
        <v>5864</v>
      </c>
      <c r="D6157" t="s">
        <v>40</v>
      </c>
      <c r="E6157">
        <v>1</v>
      </c>
      <c r="F6157">
        <v>4</v>
      </c>
      <c r="G6157" t="s">
        <v>14</v>
      </c>
      <c r="H6157">
        <v>1</v>
      </c>
    </row>
    <row r="6158" spans="1:8" x14ac:dyDescent="0.45">
      <c r="A6158" t="s">
        <v>4035</v>
      </c>
      <c r="B6158" t="s">
        <v>5651</v>
      </c>
      <c r="C6158" t="s">
        <v>5864</v>
      </c>
      <c r="D6158" t="s">
        <v>40</v>
      </c>
      <c r="E6158">
        <v>1</v>
      </c>
      <c r="F6158">
        <v>4</v>
      </c>
      <c r="G6158" t="s">
        <v>16</v>
      </c>
      <c r="H6158">
        <v>1</v>
      </c>
    </row>
    <row r="6159" spans="1:8" x14ac:dyDescent="0.45">
      <c r="A6159" t="s">
        <v>4035</v>
      </c>
      <c r="B6159" t="s">
        <v>5651</v>
      </c>
      <c r="C6159" t="s">
        <v>5864</v>
      </c>
      <c r="D6159" t="s">
        <v>40</v>
      </c>
      <c r="E6159">
        <v>1</v>
      </c>
      <c r="F6159">
        <v>4</v>
      </c>
      <c r="G6159" t="s">
        <v>10</v>
      </c>
      <c r="H6159">
        <v>1</v>
      </c>
    </row>
    <row r="6160" spans="1:8" x14ac:dyDescent="0.45">
      <c r="A6160" t="s">
        <v>4035</v>
      </c>
      <c r="B6160" t="s">
        <v>5651</v>
      </c>
      <c r="C6160" t="s">
        <v>5864</v>
      </c>
      <c r="D6160" t="s">
        <v>40</v>
      </c>
      <c r="E6160">
        <v>1</v>
      </c>
      <c r="F6160">
        <v>4</v>
      </c>
      <c r="G6160" t="s">
        <v>8</v>
      </c>
      <c r="H6160">
        <v>1</v>
      </c>
    </row>
    <row r="6161" spans="1:8" x14ac:dyDescent="0.45">
      <c r="A6161" t="s">
        <v>2596</v>
      </c>
      <c r="B6161" t="s">
        <v>5638</v>
      </c>
      <c r="C6161" t="s">
        <v>5851</v>
      </c>
      <c r="D6161" t="s">
        <v>34</v>
      </c>
      <c r="E6161">
        <v>1</v>
      </c>
      <c r="F6161">
        <v>3</v>
      </c>
      <c r="G6161" t="s">
        <v>14</v>
      </c>
      <c r="H6161">
        <v>1</v>
      </c>
    </row>
    <row r="6162" spans="1:8" x14ac:dyDescent="0.45">
      <c r="A6162" t="s">
        <v>2596</v>
      </c>
      <c r="B6162" t="s">
        <v>5638</v>
      </c>
      <c r="C6162" t="s">
        <v>5851</v>
      </c>
      <c r="D6162" t="s">
        <v>34</v>
      </c>
      <c r="E6162">
        <v>1</v>
      </c>
      <c r="F6162">
        <v>3</v>
      </c>
      <c r="G6162" t="s">
        <v>10</v>
      </c>
      <c r="H6162">
        <v>1</v>
      </c>
    </row>
    <row r="6163" spans="1:8" x14ac:dyDescent="0.45">
      <c r="A6163" t="s">
        <v>3675</v>
      </c>
      <c r="B6163" t="s">
        <v>5744</v>
      </c>
      <c r="C6163" t="s">
        <v>5957</v>
      </c>
      <c r="D6163" t="s">
        <v>40</v>
      </c>
      <c r="E6163">
        <v>1</v>
      </c>
      <c r="F6163">
        <v>2</v>
      </c>
      <c r="G6163" t="s">
        <v>14</v>
      </c>
      <c r="H6163">
        <v>1</v>
      </c>
    </row>
    <row r="6164" spans="1:8" x14ac:dyDescent="0.45">
      <c r="A6164" t="s">
        <v>3675</v>
      </c>
      <c r="B6164" t="s">
        <v>5744</v>
      </c>
      <c r="C6164" t="s">
        <v>5957</v>
      </c>
      <c r="D6164" t="s">
        <v>40</v>
      </c>
      <c r="E6164">
        <v>1</v>
      </c>
      <c r="F6164">
        <v>2</v>
      </c>
      <c r="G6164" t="s">
        <v>8</v>
      </c>
      <c r="H6164">
        <v>1</v>
      </c>
    </row>
    <row r="6165" spans="1:8" x14ac:dyDescent="0.45">
      <c r="A6165" t="s">
        <v>1464</v>
      </c>
      <c r="B6165" t="s">
        <v>5631</v>
      </c>
      <c r="C6165" t="s">
        <v>5844</v>
      </c>
      <c r="D6165" t="s">
        <v>40</v>
      </c>
      <c r="E6165">
        <v>1</v>
      </c>
      <c r="F6165">
        <v>1</v>
      </c>
      <c r="G6165" t="s">
        <v>10</v>
      </c>
      <c r="H6165">
        <v>1</v>
      </c>
    </row>
    <row r="6166" spans="1:8" x14ac:dyDescent="0.45">
      <c r="A6166" t="s">
        <v>4475</v>
      </c>
      <c r="B6166" t="s">
        <v>5819</v>
      </c>
      <c r="C6166" t="s">
        <v>6032</v>
      </c>
      <c r="D6166" t="s">
        <v>34</v>
      </c>
      <c r="E6166">
        <v>1</v>
      </c>
      <c r="F6166">
        <v>4</v>
      </c>
      <c r="G6166" t="s">
        <v>14</v>
      </c>
      <c r="H6166">
        <v>1</v>
      </c>
    </row>
    <row r="6167" spans="1:8" x14ac:dyDescent="0.45">
      <c r="A6167" t="s">
        <v>4475</v>
      </c>
      <c r="B6167" t="s">
        <v>5819</v>
      </c>
      <c r="C6167" t="s">
        <v>6032</v>
      </c>
      <c r="D6167" t="s">
        <v>34</v>
      </c>
      <c r="E6167">
        <v>1</v>
      </c>
      <c r="F6167">
        <v>4</v>
      </c>
      <c r="G6167" t="s">
        <v>16</v>
      </c>
      <c r="H6167">
        <v>1</v>
      </c>
    </row>
    <row r="6168" spans="1:8" x14ac:dyDescent="0.45">
      <c r="A6168" t="s">
        <v>3644</v>
      </c>
      <c r="B6168" t="s">
        <v>5748</v>
      </c>
      <c r="C6168" t="s">
        <v>5961</v>
      </c>
      <c r="D6168" t="s">
        <v>34</v>
      </c>
      <c r="E6168">
        <v>1</v>
      </c>
      <c r="F6168">
        <v>3</v>
      </c>
      <c r="G6168" t="s">
        <v>8</v>
      </c>
      <c r="H6168">
        <v>1</v>
      </c>
    </row>
    <row r="6169" spans="1:8" x14ac:dyDescent="0.45">
      <c r="A6169" t="s">
        <v>3644</v>
      </c>
      <c r="B6169" t="s">
        <v>5748</v>
      </c>
      <c r="C6169" t="s">
        <v>5961</v>
      </c>
      <c r="D6169" t="s">
        <v>34</v>
      </c>
      <c r="E6169">
        <v>1</v>
      </c>
      <c r="F6169">
        <v>3</v>
      </c>
      <c r="G6169" t="s">
        <v>16</v>
      </c>
      <c r="H6169">
        <v>1</v>
      </c>
    </row>
    <row r="6170" spans="1:8" x14ac:dyDescent="0.45">
      <c r="A6170" t="s">
        <v>3644</v>
      </c>
      <c r="B6170" t="s">
        <v>5748</v>
      </c>
      <c r="C6170" t="s">
        <v>5961</v>
      </c>
      <c r="D6170" t="s">
        <v>34</v>
      </c>
      <c r="E6170">
        <v>1</v>
      </c>
      <c r="F6170">
        <v>3</v>
      </c>
      <c r="G6170" t="s">
        <v>9</v>
      </c>
      <c r="H6170">
        <v>1</v>
      </c>
    </row>
    <row r="6171" spans="1:8" x14ac:dyDescent="0.45">
      <c r="A6171" t="s">
        <v>2532</v>
      </c>
      <c r="B6171" t="s">
        <v>5631</v>
      </c>
      <c r="C6171" t="s">
        <v>5844</v>
      </c>
      <c r="D6171" t="s">
        <v>34</v>
      </c>
      <c r="E6171">
        <v>1</v>
      </c>
      <c r="F6171">
        <v>5</v>
      </c>
      <c r="G6171" t="s">
        <v>9</v>
      </c>
      <c r="H6171">
        <v>1</v>
      </c>
    </row>
    <row r="6172" spans="1:8" x14ac:dyDescent="0.45">
      <c r="A6172" t="s">
        <v>2532</v>
      </c>
      <c r="B6172" t="s">
        <v>5631</v>
      </c>
      <c r="C6172" t="s">
        <v>5844</v>
      </c>
      <c r="D6172" t="s">
        <v>34</v>
      </c>
      <c r="E6172">
        <v>1</v>
      </c>
      <c r="F6172">
        <v>5</v>
      </c>
      <c r="G6172" t="s">
        <v>10</v>
      </c>
      <c r="H6172">
        <v>1</v>
      </c>
    </row>
    <row r="6173" spans="1:8" x14ac:dyDescent="0.45">
      <c r="A6173" t="s">
        <v>2532</v>
      </c>
      <c r="B6173" t="s">
        <v>5631</v>
      </c>
      <c r="C6173" t="s">
        <v>5844</v>
      </c>
      <c r="D6173" t="s">
        <v>34</v>
      </c>
      <c r="E6173">
        <v>1</v>
      </c>
      <c r="F6173">
        <v>5</v>
      </c>
      <c r="G6173" t="s">
        <v>16</v>
      </c>
      <c r="H6173">
        <v>1</v>
      </c>
    </row>
    <row r="6174" spans="1:8" x14ac:dyDescent="0.45">
      <c r="A6174" t="s">
        <v>4910</v>
      </c>
      <c r="B6174" t="s">
        <v>5641</v>
      </c>
      <c r="C6174" t="s">
        <v>5854</v>
      </c>
      <c r="D6174" t="s">
        <v>40</v>
      </c>
      <c r="E6174">
        <v>1</v>
      </c>
      <c r="F6174">
        <v>1</v>
      </c>
      <c r="G6174" t="s">
        <v>10</v>
      </c>
      <c r="H6174">
        <v>1</v>
      </c>
    </row>
    <row r="6175" spans="1:8" x14ac:dyDescent="0.45">
      <c r="A6175" t="s">
        <v>380</v>
      </c>
      <c r="B6175" t="s">
        <v>5742</v>
      </c>
      <c r="C6175" t="s">
        <v>5955</v>
      </c>
      <c r="D6175" t="s">
        <v>40</v>
      </c>
      <c r="E6175">
        <v>1</v>
      </c>
      <c r="F6175">
        <v>2</v>
      </c>
      <c r="G6175" t="s">
        <v>10</v>
      </c>
      <c r="H6175">
        <v>1</v>
      </c>
    </row>
    <row r="6176" spans="1:8" x14ac:dyDescent="0.45">
      <c r="A6176" t="s">
        <v>380</v>
      </c>
      <c r="B6176" t="s">
        <v>5742</v>
      </c>
      <c r="C6176" t="s">
        <v>5955</v>
      </c>
      <c r="D6176" t="s">
        <v>40</v>
      </c>
      <c r="E6176">
        <v>1</v>
      </c>
      <c r="F6176">
        <v>2</v>
      </c>
      <c r="G6176" t="s">
        <v>9</v>
      </c>
      <c r="H6176">
        <v>1</v>
      </c>
    </row>
    <row r="6177" spans="1:8" x14ac:dyDescent="0.45">
      <c r="A6177" t="s">
        <v>2010</v>
      </c>
      <c r="B6177" t="s">
        <v>5638</v>
      </c>
      <c r="C6177" t="s">
        <v>5851</v>
      </c>
      <c r="D6177" t="s">
        <v>34</v>
      </c>
      <c r="E6177">
        <v>1</v>
      </c>
      <c r="F6177">
        <v>2</v>
      </c>
      <c r="G6177" t="s">
        <v>9</v>
      </c>
      <c r="H6177">
        <v>1</v>
      </c>
    </row>
    <row r="6178" spans="1:8" x14ac:dyDescent="0.45">
      <c r="A6178" t="s">
        <v>2010</v>
      </c>
      <c r="B6178" t="s">
        <v>5638</v>
      </c>
      <c r="C6178" t="s">
        <v>5851</v>
      </c>
      <c r="D6178" t="s">
        <v>34</v>
      </c>
      <c r="E6178">
        <v>1</v>
      </c>
      <c r="F6178">
        <v>2</v>
      </c>
      <c r="G6178" t="s">
        <v>8</v>
      </c>
      <c r="H6178">
        <v>1</v>
      </c>
    </row>
    <row r="6179" spans="1:8" x14ac:dyDescent="0.45">
      <c r="A6179" t="s">
        <v>3287</v>
      </c>
      <c r="B6179" t="s">
        <v>5641</v>
      </c>
      <c r="C6179" t="s">
        <v>5854</v>
      </c>
      <c r="D6179" t="s">
        <v>40</v>
      </c>
      <c r="E6179">
        <v>1</v>
      </c>
      <c r="F6179">
        <v>3</v>
      </c>
      <c r="G6179" t="s">
        <v>10</v>
      </c>
      <c r="H6179">
        <v>1</v>
      </c>
    </row>
    <row r="6180" spans="1:8" x14ac:dyDescent="0.45">
      <c r="A6180" t="s">
        <v>3287</v>
      </c>
      <c r="B6180" t="s">
        <v>5641</v>
      </c>
      <c r="C6180" t="s">
        <v>5854</v>
      </c>
      <c r="D6180" t="s">
        <v>40</v>
      </c>
      <c r="E6180">
        <v>1</v>
      </c>
      <c r="F6180">
        <v>3</v>
      </c>
      <c r="G6180" t="s">
        <v>9</v>
      </c>
      <c r="H6180">
        <v>1</v>
      </c>
    </row>
    <row r="6181" spans="1:8" x14ac:dyDescent="0.45">
      <c r="A6181" t="s">
        <v>5227</v>
      </c>
      <c r="B6181" t="s">
        <v>5680</v>
      </c>
      <c r="C6181" t="s">
        <v>5893</v>
      </c>
      <c r="D6181" t="s">
        <v>40</v>
      </c>
      <c r="E6181">
        <v>1</v>
      </c>
      <c r="F6181">
        <v>2</v>
      </c>
      <c r="G6181" t="s">
        <v>10</v>
      </c>
      <c r="H6181">
        <v>1</v>
      </c>
    </row>
    <row r="6182" spans="1:8" x14ac:dyDescent="0.45">
      <c r="A6182" t="s">
        <v>5227</v>
      </c>
      <c r="B6182" t="s">
        <v>5680</v>
      </c>
      <c r="C6182" t="s">
        <v>5893</v>
      </c>
      <c r="D6182" t="s">
        <v>40</v>
      </c>
      <c r="E6182">
        <v>1</v>
      </c>
      <c r="F6182">
        <v>2</v>
      </c>
      <c r="G6182" t="s">
        <v>16</v>
      </c>
      <c r="H6182">
        <v>1</v>
      </c>
    </row>
    <row r="6183" spans="1:8" x14ac:dyDescent="0.45">
      <c r="A6183" t="s">
        <v>716</v>
      </c>
      <c r="B6183" t="s">
        <v>5623</v>
      </c>
      <c r="C6183" t="s">
        <v>5836</v>
      </c>
      <c r="D6183" t="s">
        <v>40</v>
      </c>
      <c r="E6183">
        <v>1</v>
      </c>
      <c r="F6183">
        <v>3</v>
      </c>
      <c r="G6183" t="s">
        <v>10</v>
      </c>
      <c r="H6183">
        <v>1</v>
      </c>
    </row>
    <row r="6184" spans="1:8" x14ac:dyDescent="0.45">
      <c r="A6184" t="s">
        <v>716</v>
      </c>
      <c r="B6184" t="s">
        <v>5623</v>
      </c>
      <c r="C6184" t="s">
        <v>5836</v>
      </c>
      <c r="D6184" t="s">
        <v>40</v>
      </c>
      <c r="E6184">
        <v>1</v>
      </c>
      <c r="F6184">
        <v>3</v>
      </c>
      <c r="G6184" t="s">
        <v>8</v>
      </c>
      <c r="H6184">
        <v>1</v>
      </c>
    </row>
    <row r="6185" spans="1:8" x14ac:dyDescent="0.45">
      <c r="A6185" t="s">
        <v>1656</v>
      </c>
      <c r="B6185" t="s">
        <v>5641</v>
      </c>
      <c r="C6185" t="s">
        <v>5854</v>
      </c>
      <c r="D6185" t="s">
        <v>34</v>
      </c>
      <c r="E6185">
        <v>1</v>
      </c>
      <c r="F6185">
        <v>4</v>
      </c>
      <c r="G6185" t="s">
        <v>9</v>
      </c>
      <c r="H6185">
        <v>1</v>
      </c>
    </row>
    <row r="6186" spans="1:8" x14ac:dyDescent="0.45">
      <c r="A6186" t="s">
        <v>1656</v>
      </c>
      <c r="B6186" t="s">
        <v>5641</v>
      </c>
      <c r="C6186" t="s">
        <v>5854</v>
      </c>
      <c r="D6186" t="s">
        <v>34</v>
      </c>
      <c r="E6186">
        <v>1</v>
      </c>
      <c r="F6186">
        <v>4</v>
      </c>
      <c r="G6186" t="s">
        <v>10</v>
      </c>
      <c r="H6186">
        <v>1</v>
      </c>
    </row>
    <row r="6187" spans="1:8" x14ac:dyDescent="0.45">
      <c r="A6187" t="s">
        <v>1656</v>
      </c>
      <c r="B6187" t="s">
        <v>5641</v>
      </c>
      <c r="C6187" t="s">
        <v>5854</v>
      </c>
      <c r="D6187" t="s">
        <v>34</v>
      </c>
      <c r="E6187">
        <v>1</v>
      </c>
      <c r="F6187">
        <v>4</v>
      </c>
      <c r="G6187" t="s">
        <v>16</v>
      </c>
      <c r="H6187">
        <v>1</v>
      </c>
    </row>
    <row r="6188" spans="1:8" x14ac:dyDescent="0.45">
      <c r="A6188" t="s">
        <v>1656</v>
      </c>
      <c r="B6188" t="s">
        <v>5641</v>
      </c>
      <c r="C6188" t="s">
        <v>5854</v>
      </c>
      <c r="D6188" t="s">
        <v>34</v>
      </c>
      <c r="E6188">
        <v>1</v>
      </c>
      <c r="F6188">
        <v>4</v>
      </c>
      <c r="G6188" t="s">
        <v>8</v>
      </c>
      <c r="H6188">
        <v>1</v>
      </c>
    </row>
    <row r="6189" spans="1:8" x14ac:dyDescent="0.45">
      <c r="A6189" t="s">
        <v>976</v>
      </c>
      <c r="B6189" t="s">
        <v>5631</v>
      </c>
      <c r="C6189" t="s">
        <v>5844</v>
      </c>
      <c r="D6189" t="s">
        <v>34</v>
      </c>
      <c r="E6189">
        <v>1</v>
      </c>
      <c r="F6189">
        <v>1</v>
      </c>
      <c r="G6189" t="s">
        <v>10</v>
      </c>
      <c r="H6189">
        <v>1</v>
      </c>
    </row>
    <row r="6190" spans="1:8" x14ac:dyDescent="0.45">
      <c r="A6190" t="s">
        <v>4251</v>
      </c>
      <c r="B6190" t="s">
        <v>5641</v>
      </c>
      <c r="C6190" t="s">
        <v>5854</v>
      </c>
      <c r="D6190" t="s">
        <v>40</v>
      </c>
      <c r="E6190">
        <v>1</v>
      </c>
      <c r="F6190">
        <v>1</v>
      </c>
      <c r="G6190" t="s">
        <v>14</v>
      </c>
      <c r="H6190">
        <v>1</v>
      </c>
    </row>
    <row r="6191" spans="1:8" x14ac:dyDescent="0.45">
      <c r="A6191" t="s">
        <v>2482</v>
      </c>
      <c r="B6191" t="s">
        <v>5697</v>
      </c>
      <c r="C6191" t="s">
        <v>5910</v>
      </c>
      <c r="D6191" t="s">
        <v>34</v>
      </c>
      <c r="E6191">
        <v>1</v>
      </c>
      <c r="F6191">
        <v>4</v>
      </c>
      <c r="G6191" t="s">
        <v>9</v>
      </c>
      <c r="H6191">
        <v>1</v>
      </c>
    </row>
    <row r="6192" spans="1:8" x14ac:dyDescent="0.45">
      <c r="A6192" t="s">
        <v>2482</v>
      </c>
      <c r="B6192" t="s">
        <v>5697</v>
      </c>
      <c r="C6192" t="s">
        <v>5910</v>
      </c>
      <c r="D6192" t="s">
        <v>34</v>
      </c>
      <c r="E6192">
        <v>1</v>
      </c>
      <c r="F6192">
        <v>4</v>
      </c>
      <c r="G6192" t="s">
        <v>10</v>
      </c>
      <c r="H6192">
        <v>1</v>
      </c>
    </row>
    <row r="6193" spans="1:8" x14ac:dyDescent="0.45">
      <c r="A6193" t="s">
        <v>1354</v>
      </c>
      <c r="B6193" t="s">
        <v>5651</v>
      </c>
      <c r="C6193" t="s">
        <v>5864</v>
      </c>
      <c r="D6193" t="s">
        <v>40</v>
      </c>
      <c r="E6193">
        <v>1</v>
      </c>
      <c r="F6193">
        <v>1</v>
      </c>
      <c r="G6193" t="s">
        <v>8</v>
      </c>
      <c r="H6193">
        <v>1</v>
      </c>
    </row>
    <row r="6194" spans="1:8" x14ac:dyDescent="0.45">
      <c r="A6194" t="s">
        <v>5338</v>
      </c>
      <c r="B6194" t="s">
        <v>5775</v>
      </c>
      <c r="C6194" t="s">
        <v>5988</v>
      </c>
      <c r="D6194" t="s">
        <v>40</v>
      </c>
      <c r="E6194">
        <v>1</v>
      </c>
      <c r="F6194">
        <v>2</v>
      </c>
      <c r="G6194" t="s">
        <v>8</v>
      </c>
      <c r="H6194">
        <v>1</v>
      </c>
    </row>
    <row r="6195" spans="1:8" x14ac:dyDescent="0.45">
      <c r="A6195" t="s">
        <v>5338</v>
      </c>
      <c r="B6195" t="s">
        <v>5775</v>
      </c>
      <c r="C6195" t="s">
        <v>5988</v>
      </c>
      <c r="D6195" t="s">
        <v>40</v>
      </c>
      <c r="E6195">
        <v>1</v>
      </c>
      <c r="F6195">
        <v>2</v>
      </c>
      <c r="G6195" t="s">
        <v>10</v>
      </c>
      <c r="H6195">
        <v>1</v>
      </c>
    </row>
    <row r="6196" spans="1:8" x14ac:dyDescent="0.45">
      <c r="A6196" t="s">
        <v>3091</v>
      </c>
      <c r="B6196" t="s">
        <v>5636</v>
      </c>
      <c r="C6196" t="s">
        <v>5849</v>
      </c>
      <c r="D6196" t="s">
        <v>40</v>
      </c>
      <c r="E6196">
        <v>1</v>
      </c>
      <c r="F6196">
        <v>2</v>
      </c>
      <c r="G6196" t="s">
        <v>8</v>
      </c>
      <c r="H6196">
        <v>1</v>
      </c>
    </row>
    <row r="6197" spans="1:8" x14ac:dyDescent="0.45">
      <c r="A6197" t="s">
        <v>3091</v>
      </c>
      <c r="B6197" t="s">
        <v>5636</v>
      </c>
      <c r="C6197" t="s">
        <v>5849</v>
      </c>
      <c r="D6197" t="s">
        <v>40</v>
      </c>
      <c r="E6197">
        <v>1</v>
      </c>
      <c r="F6197">
        <v>2</v>
      </c>
      <c r="G6197" t="s">
        <v>16</v>
      </c>
      <c r="H6197">
        <v>1</v>
      </c>
    </row>
    <row r="6198" spans="1:8" x14ac:dyDescent="0.45">
      <c r="A6198" t="s">
        <v>4199</v>
      </c>
      <c r="B6198" t="s">
        <v>5655</v>
      </c>
      <c r="C6198" t="s">
        <v>5868</v>
      </c>
      <c r="D6198" t="s">
        <v>40</v>
      </c>
      <c r="E6198">
        <v>1</v>
      </c>
      <c r="F6198">
        <v>3</v>
      </c>
      <c r="G6198" t="s">
        <v>16</v>
      </c>
      <c r="H6198">
        <v>1</v>
      </c>
    </row>
    <row r="6199" spans="1:8" x14ac:dyDescent="0.45">
      <c r="A6199" t="s">
        <v>4199</v>
      </c>
      <c r="B6199" t="s">
        <v>5655</v>
      </c>
      <c r="C6199" t="s">
        <v>5868</v>
      </c>
      <c r="D6199" t="s">
        <v>40</v>
      </c>
      <c r="E6199">
        <v>1</v>
      </c>
      <c r="F6199">
        <v>3</v>
      </c>
      <c r="G6199" t="s">
        <v>9</v>
      </c>
      <c r="H6199">
        <v>1</v>
      </c>
    </row>
    <row r="6200" spans="1:8" x14ac:dyDescent="0.45">
      <c r="A6200" t="s">
        <v>2254</v>
      </c>
      <c r="B6200" t="s">
        <v>5631</v>
      </c>
      <c r="C6200" t="s">
        <v>5844</v>
      </c>
      <c r="D6200" t="s">
        <v>34</v>
      </c>
      <c r="E6200">
        <v>1</v>
      </c>
      <c r="F6200">
        <v>2</v>
      </c>
      <c r="G6200" t="s">
        <v>9</v>
      </c>
      <c r="H6200">
        <v>1</v>
      </c>
    </row>
    <row r="6201" spans="1:8" x14ac:dyDescent="0.45">
      <c r="A6201" t="s">
        <v>2254</v>
      </c>
      <c r="B6201" t="s">
        <v>5631</v>
      </c>
      <c r="C6201" t="s">
        <v>5844</v>
      </c>
      <c r="D6201" t="s">
        <v>34</v>
      </c>
      <c r="E6201">
        <v>1</v>
      </c>
      <c r="F6201">
        <v>2</v>
      </c>
      <c r="G6201" t="s">
        <v>10</v>
      </c>
      <c r="H6201">
        <v>1</v>
      </c>
    </row>
    <row r="6202" spans="1:8" x14ac:dyDescent="0.45">
      <c r="A6202" t="s">
        <v>754</v>
      </c>
      <c r="B6202" t="s">
        <v>5632</v>
      </c>
      <c r="C6202" t="s">
        <v>5845</v>
      </c>
      <c r="D6202" t="s">
        <v>40</v>
      </c>
      <c r="E6202">
        <v>1</v>
      </c>
      <c r="F6202">
        <v>2</v>
      </c>
      <c r="G6202" t="s">
        <v>8</v>
      </c>
      <c r="H6202">
        <v>1</v>
      </c>
    </row>
    <row r="6203" spans="1:8" x14ac:dyDescent="0.45">
      <c r="A6203" t="s">
        <v>754</v>
      </c>
      <c r="B6203" t="s">
        <v>5632</v>
      </c>
      <c r="C6203" t="s">
        <v>5845</v>
      </c>
      <c r="D6203" t="s">
        <v>40</v>
      </c>
      <c r="E6203">
        <v>1</v>
      </c>
      <c r="F6203">
        <v>2</v>
      </c>
      <c r="G6203" t="s">
        <v>10</v>
      </c>
      <c r="H6203">
        <v>1</v>
      </c>
    </row>
    <row r="6204" spans="1:8" x14ac:dyDescent="0.45">
      <c r="A6204" t="s">
        <v>1855</v>
      </c>
      <c r="B6204" t="s">
        <v>5624</v>
      </c>
      <c r="C6204" t="s">
        <v>5837</v>
      </c>
      <c r="D6204" t="s">
        <v>34</v>
      </c>
      <c r="E6204">
        <v>1</v>
      </c>
      <c r="F6204">
        <v>2</v>
      </c>
      <c r="G6204" t="s">
        <v>14</v>
      </c>
      <c r="H6204">
        <v>1</v>
      </c>
    </row>
    <row r="6205" spans="1:8" x14ac:dyDescent="0.45">
      <c r="A6205" t="s">
        <v>1855</v>
      </c>
      <c r="B6205" t="s">
        <v>5624</v>
      </c>
      <c r="C6205" t="s">
        <v>5837</v>
      </c>
      <c r="D6205" t="s">
        <v>34</v>
      </c>
      <c r="E6205">
        <v>1</v>
      </c>
      <c r="F6205">
        <v>2</v>
      </c>
      <c r="G6205" t="s">
        <v>8</v>
      </c>
      <c r="H6205">
        <v>1</v>
      </c>
    </row>
    <row r="6206" spans="1:8" x14ac:dyDescent="0.45">
      <c r="A6206" t="s">
        <v>3314</v>
      </c>
      <c r="B6206" t="s">
        <v>5624</v>
      </c>
      <c r="C6206" t="s">
        <v>5837</v>
      </c>
      <c r="D6206" t="s">
        <v>133</v>
      </c>
      <c r="E6206">
        <v>1</v>
      </c>
      <c r="F6206">
        <v>1</v>
      </c>
      <c r="G6206" t="s">
        <v>8</v>
      </c>
      <c r="H6206">
        <v>1</v>
      </c>
    </row>
    <row r="6207" spans="1:8" x14ac:dyDescent="0.45">
      <c r="A6207" t="s">
        <v>4769</v>
      </c>
      <c r="B6207" t="s">
        <v>5647</v>
      </c>
      <c r="C6207" t="s">
        <v>5860</v>
      </c>
      <c r="D6207" t="s">
        <v>40</v>
      </c>
      <c r="E6207">
        <v>1</v>
      </c>
      <c r="F6207">
        <v>1</v>
      </c>
      <c r="G6207" t="s">
        <v>10</v>
      </c>
      <c r="H6207">
        <v>1</v>
      </c>
    </row>
    <row r="6208" spans="1:8" x14ac:dyDescent="0.45">
      <c r="A6208" t="s">
        <v>614</v>
      </c>
      <c r="B6208" t="s">
        <v>5749</v>
      </c>
      <c r="C6208" t="s">
        <v>5962</v>
      </c>
      <c r="D6208" t="s">
        <v>34</v>
      </c>
      <c r="E6208">
        <v>1</v>
      </c>
      <c r="F6208">
        <v>3</v>
      </c>
      <c r="G6208" t="s">
        <v>14</v>
      </c>
      <c r="H6208">
        <v>1</v>
      </c>
    </row>
    <row r="6209" spans="1:8" x14ac:dyDescent="0.45">
      <c r="A6209" t="s">
        <v>614</v>
      </c>
      <c r="B6209" t="s">
        <v>5749</v>
      </c>
      <c r="C6209" t="s">
        <v>5962</v>
      </c>
      <c r="D6209" t="s">
        <v>34</v>
      </c>
      <c r="E6209">
        <v>1</v>
      </c>
      <c r="F6209">
        <v>3</v>
      </c>
      <c r="G6209" t="s">
        <v>9</v>
      </c>
      <c r="H6209">
        <v>1</v>
      </c>
    </row>
    <row r="6210" spans="1:8" x14ac:dyDescent="0.45">
      <c r="A6210" t="s">
        <v>614</v>
      </c>
      <c r="B6210" t="s">
        <v>5749</v>
      </c>
      <c r="C6210" t="s">
        <v>5962</v>
      </c>
      <c r="D6210" t="s">
        <v>34</v>
      </c>
      <c r="E6210">
        <v>1</v>
      </c>
      <c r="F6210">
        <v>3</v>
      </c>
      <c r="G6210" t="s">
        <v>8</v>
      </c>
      <c r="H6210">
        <v>1</v>
      </c>
    </row>
    <row r="6211" spans="1:8" x14ac:dyDescent="0.45">
      <c r="A6211" t="s">
        <v>2080</v>
      </c>
      <c r="B6211" t="s">
        <v>5651</v>
      </c>
      <c r="C6211" t="s">
        <v>5864</v>
      </c>
      <c r="D6211" t="s">
        <v>40</v>
      </c>
      <c r="E6211">
        <v>1</v>
      </c>
      <c r="F6211">
        <v>2</v>
      </c>
      <c r="G6211" t="s">
        <v>16</v>
      </c>
      <c r="H6211">
        <v>1</v>
      </c>
    </row>
    <row r="6212" spans="1:8" x14ac:dyDescent="0.45">
      <c r="A6212" t="s">
        <v>2080</v>
      </c>
      <c r="B6212" t="s">
        <v>5651</v>
      </c>
      <c r="C6212" t="s">
        <v>5864</v>
      </c>
      <c r="D6212" t="s">
        <v>40</v>
      </c>
      <c r="E6212">
        <v>1</v>
      </c>
      <c r="F6212">
        <v>2</v>
      </c>
      <c r="G6212" t="s">
        <v>10</v>
      </c>
      <c r="H6212">
        <v>1</v>
      </c>
    </row>
    <row r="6213" spans="1:8" x14ac:dyDescent="0.45">
      <c r="A6213" t="s">
        <v>3166</v>
      </c>
      <c r="B6213" t="s">
        <v>5674</v>
      </c>
      <c r="C6213" t="s">
        <v>5887</v>
      </c>
      <c r="D6213" t="s">
        <v>40</v>
      </c>
      <c r="E6213">
        <v>1</v>
      </c>
      <c r="F6213">
        <v>3</v>
      </c>
      <c r="G6213" t="s">
        <v>10</v>
      </c>
      <c r="H6213">
        <v>1</v>
      </c>
    </row>
    <row r="6214" spans="1:8" x14ac:dyDescent="0.45">
      <c r="A6214" t="s">
        <v>3166</v>
      </c>
      <c r="B6214" t="s">
        <v>5674</v>
      </c>
      <c r="C6214" t="s">
        <v>5887</v>
      </c>
      <c r="D6214" t="s">
        <v>40</v>
      </c>
      <c r="E6214">
        <v>1</v>
      </c>
      <c r="F6214">
        <v>3</v>
      </c>
      <c r="G6214" t="s">
        <v>8</v>
      </c>
      <c r="H6214">
        <v>1</v>
      </c>
    </row>
    <row r="6215" spans="1:8" x14ac:dyDescent="0.45">
      <c r="A6215" t="s">
        <v>2073</v>
      </c>
      <c r="B6215" t="s">
        <v>5770</v>
      </c>
      <c r="C6215" t="s">
        <v>5983</v>
      </c>
      <c r="D6215" t="s">
        <v>40</v>
      </c>
      <c r="E6215">
        <v>1</v>
      </c>
      <c r="F6215">
        <v>2</v>
      </c>
      <c r="G6215" t="s">
        <v>9</v>
      </c>
      <c r="H6215">
        <v>1</v>
      </c>
    </row>
    <row r="6216" spans="1:8" x14ac:dyDescent="0.45">
      <c r="A6216" t="s">
        <v>2073</v>
      </c>
      <c r="B6216" t="s">
        <v>5770</v>
      </c>
      <c r="C6216" t="s">
        <v>5983</v>
      </c>
      <c r="D6216" t="s">
        <v>40</v>
      </c>
      <c r="E6216">
        <v>1</v>
      </c>
      <c r="F6216">
        <v>2</v>
      </c>
      <c r="G6216" t="s">
        <v>10</v>
      </c>
      <c r="H6216">
        <v>1</v>
      </c>
    </row>
    <row r="6217" spans="1:8" x14ac:dyDescent="0.45">
      <c r="A6217" t="s">
        <v>4991</v>
      </c>
      <c r="B6217" t="s">
        <v>5636</v>
      </c>
      <c r="C6217" t="s">
        <v>5849</v>
      </c>
      <c r="D6217" t="s">
        <v>34</v>
      </c>
      <c r="E6217">
        <v>1</v>
      </c>
      <c r="F6217">
        <v>2</v>
      </c>
      <c r="G6217" t="s">
        <v>16</v>
      </c>
      <c r="H6217">
        <v>1</v>
      </c>
    </row>
    <row r="6218" spans="1:8" x14ac:dyDescent="0.45">
      <c r="A6218" t="s">
        <v>4067</v>
      </c>
      <c r="B6218" t="s">
        <v>5649</v>
      </c>
      <c r="C6218" t="s">
        <v>5862</v>
      </c>
      <c r="D6218" t="s">
        <v>34</v>
      </c>
      <c r="E6218">
        <v>1</v>
      </c>
      <c r="F6218">
        <v>6</v>
      </c>
      <c r="G6218" t="s">
        <v>9</v>
      </c>
      <c r="H6218">
        <v>1</v>
      </c>
    </row>
    <row r="6219" spans="1:8" x14ac:dyDescent="0.45">
      <c r="A6219" t="s">
        <v>4067</v>
      </c>
      <c r="B6219" t="s">
        <v>5649</v>
      </c>
      <c r="C6219" t="s">
        <v>5862</v>
      </c>
      <c r="D6219" t="s">
        <v>34</v>
      </c>
      <c r="E6219">
        <v>1</v>
      </c>
      <c r="F6219">
        <v>6</v>
      </c>
      <c r="G6219" t="s">
        <v>16</v>
      </c>
      <c r="H6219">
        <v>1</v>
      </c>
    </row>
    <row r="6220" spans="1:8" x14ac:dyDescent="0.45">
      <c r="A6220" t="s">
        <v>4067</v>
      </c>
      <c r="B6220" t="s">
        <v>5649</v>
      </c>
      <c r="C6220" t="s">
        <v>5862</v>
      </c>
      <c r="D6220" t="s">
        <v>34</v>
      </c>
      <c r="E6220">
        <v>1</v>
      </c>
      <c r="F6220">
        <v>6</v>
      </c>
      <c r="G6220" t="s">
        <v>10</v>
      </c>
      <c r="H6220">
        <v>1</v>
      </c>
    </row>
    <row r="6221" spans="1:8" x14ac:dyDescent="0.45">
      <c r="A6221" t="s">
        <v>4067</v>
      </c>
      <c r="B6221" t="s">
        <v>5649</v>
      </c>
      <c r="C6221" t="s">
        <v>5862</v>
      </c>
      <c r="D6221" t="s">
        <v>34</v>
      </c>
      <c r="E6221">
        <v>1</v>
      </c>
      <c r="F6221">
        <v>6</v>
      </c>
      <c r="G6221" t="s">
        <v>8</v>
      </c>
      <c r="H6221">
        <v>1</v>
      </c>
    </row>
    <row r="6222" spans="1:8" x14ac:dyDescent="0.45">
      <c r="A6222" t="s">
        <v>2458</v>
      </c>
      <c r="B6222" t="s">
        <v>5653</v>
      </c>
      <c r="C6222" t="s">
        <v>5866</v>
      </c>
      <c r="D6222" t="s">
        <v>40</v>
      </c>
      <c r="E6222">
        <v>1</v>
      </c>
      <c r="F6222">
        <v>1</v>
      </c>
      <c r="G6222" t="s">
        <v>10</v>
      </c>
      <c r="H6222">
        <v>1</v>
      </c>
    </row>
    <row r="6223" spans="1:8" x14ac:dyDescent="0.45">
      <c r="A6223" t="s">
        <v>1182</v>
      </c>
      <c r="B6223" t="s">
        <v>5644</v>
      </c>
      <c r="C6223" t="s">
        <v>5857</v>
      </c>
      <c r="D6223" t="s">
        <v>40</v>
      </c>
      <c r="E6223">
        <v>1</v>
      </c>
      <c r="F6223">
        <v>3</v>
      </c>
      <c r="G6223" t="s">
        <v>9</v>
      </c>
      <c r="H6223">
        <v>1</v>
      </c>
    </row>
    <row r="6224" spans="1:8" x14ac:dyDescent="0.45">
      <c r="A6224" t="s">
        <v>1182</v>
      </c>
      <c r="B6224" t="s">
        <v>5644</v>
      </c>
      <c r="C6224" t="s">
        <v>5857</v>
      </c>
      <c r="D6224" t="s">
        <v>40</v>
      </c>
      <c r="E6224">
        <v>1</v>
      </c>
      <c r="F6224">
        <v>3</v>
      </c>
      <c r="G6224" t="s">
        <v>10</v>
      </c>
      <c r="H6224">
        <v>1</v>
      </c>
    </row>
    <row r="6225" spans="1:8" x14ac:dyDescent="0.45">
      <c r="A6225" t="s">
        <v>1182</v>
      </c>
      <c r="B6225" t="s">
        <v>5644</v>
      </c>
      <c r="C6225" t="s">
        <v>5857</v>
      </c>
      <c r="D6225" t="s">
        <v>40</v>
      </c>
      <c r="E6225">
        <v>1</v>
      </c>
      <c r="F6225">
        <v>3</v>
      </c>
      <c r="G6225" t="s">
        <v>8</v>
      </c>
      <c r="H6225">
        <v>1</v>
      </c>
    </row>
    <row r="6226" spans="1:8" x14ac:dyDescent="0.45">
      <c r="A6226" t="s">
        <v>4665</v>
      </c>
      <c r="B6226" t="s">
        <v>5644</v>
      </c>
      <c r="C6226" t="s">
        <v>5857</v>
      </c>
      <c r="D6226" t="s">
        <v>34</v>
      </c>
      <c r="E6226">
        <v>1</v>
      </c>
      <c r="F6226">
        <v>2</v>
      </c>
      <c r="G6226" t="s">
        <v>9</v>
      </c>
      <c r="H6226">
        <v>1</v>
      </c>
    </row>
    <row r="6227" spans="1:8" x14ac:dyDescent="0.45">
      <c r="A6227" t="s">
        <v>4665</v>
      </c>
      <c r="B6227" t="s">
        <v>5644</v>
      </c>
      <c r="C6227" t="s">
        <v>5857</v>
      </c>
      <c r="D6227" t="s">
        <v>34</v>
      </c>
      <c r="E6227">
        <v>1</v>
      </c>
      <c r="F6227">
        <v>2</v>
      </c>
      <c r="G6227" t="s">
        <v>8</v>
      </c>
      <c r="H6227">
        <v>1</v>
      </c>
    </row>
    <row r="6228" spans="1:8" x14ac:dyDescent="0.45">
      <c r="A6228" t="s">
        <v>5064</v>
      </c>
      <c r="B6228" t="s">
        <v>5631</v>
      </c>
      <c r="C6228" t="s">
        <v>5844</v>
      </c>
      <c r="D6228" t="s">
        <v>133</v>
      </c>
      <c r="E6228">
        <v>1</v>
      </c>
      <c r="F6228">
        <v>2</v>
      </c>
      <c r="G6228" t="s">
        <v>8</v>
      </c>
      <c r="H6228">
        <v>1</v>
      </c>
    </row>
    <row r="6229" spans="1:8" x14ac:dyDescent="0.45">
      <c r="A6229" t="s">
        <v>4151</v>
      </c>
      <c r="B6229" t="s">
        <v>5638</v>
      </c>
      <c r="C6229" t="s">
        <v>5851</v>
      </c>
      <c r="D6229" t="s">
        <v>40</v>
      </c>
      <c r="E6229">
        <v>1</v>
      </c>
      <c r="F6229">
        <v>2</v>
      </c>
      <c r="G6229" t="s">
        <v>14</v>
      </c>
      <c r="H6229">
        <v>1</v>
      </c>
    </row>
    <row r="6230" spans="1:8" x14ac:dyDescent="0.45">
      <c r="A6230" t="s">
        <v>4151</v>
      </c>
      <c r="B6230" t="s">
        <v>5638</v>
      </c>
      <c r="C6230" t="s">
        <v>5851</v>
      </c>
      <c r="D6230" t="s">
        <v>40</v>
      </c>
      <c r="E6230">
        <v>1</v>
      </c>
      <c r="F6230">
        <v>2</v>
      </c>
      <c r="G6230" t="s">
        <v>10</v>
      </c>
      <c r="H6230">
        <v>1</v>
      </c>
    </row>
    <row r="6231" spans="1:8" x14ac:dyDescent="0.45">
      <c r="A6231" t="s">
        <v>2867</v>
      </c>
      <c r="B6231" t="s">
        <v>5670</v>
      </c>
      <c r="C6231" t="s">
        <v>5883</v>
      </c>
      <c r="D6231" t="s">
        <v>34</v>
      </c>
      <c r="E6231">
        <v>1</v>
      </c>
      <c r="F6231">
        <v>2</v>
      </c>
      <c r="G6231" t="s">
        <v>14</v>
      </c>
      <c r="H6231">
        <v>1</v>
      </c>
    </row>
    <row r="6232" spans="1:8" x14ac:dyDescent="0.45">
      <c r="A6232" t="s">
        <v>2867</v>
      </c>
      <c r="B6232" t="s">
        <v>5670</v>
      </c>
      <c r="C6232" t="s">
        <v>5883</v>
      </c>
      <c r="D6232" t="s">
        <v>34</v>
      </c>
      <c r="E6232">
        <v>1</v>
      </c>
      <c r="F6232">
        <v>2</v>
      </c>
      <c r="G6232" t="s">
        <v>8</v>
      </c>
      <c r="H6232">
        <v>1</v>
      </c>
    </row>
    <row r="6233" spans="1:8" x14ac:dyDescent="0.45">
      <c r="A6233" t="s">
        <v>4868</v>
      </c>
      <c r="B6233" t="s">
        <v>5624</v>
      </c>
      <c r="C6233" t="s">
        <v>5837</v>
      </c>
      <c r="D6233" t="s">
        <v>34</v>
      </c>
      <c r="E6233">
        <v>1</v>
      </c>
      <c r="F6233">
        <v>3</v>
      </c>
      <c r="G6233" t="s">
        <v>14</v>
      </c>
      <c r="H6233">
        <v>1</v>
      </c>
    </row>
    <row r="6234" spans="1:8" x14ac:dyDescent="0.45">
      <c r="A6234" t="s">
        <v>4868</v>
      </c>
      <c r="B6234" t="s">
        <v>5624</v>
      </c>
      <c r="C6234" t="s">
        <v>5837</v>
      </c>
      <c r="D6234" t="s">
        <v>34</v>
      </c>
      <c r="E6234">
        <v>1</v>
      </c>
      <c r="F6234">
        <v>3</v>
      </c>
      <c r="G6234" t="s">
        <v>16</v>
      </c>
      <c r="H6234">
        <v>1</v>
      </c>
    </row>
    <row r="6235" spans="1:8" x14ac:dyDescent="0.45">
      <c r="A6235" t="s">
        <v>4868</v>
      </c>
      <c r="B6235" t="s">
        <v>5624</v>
      </c>
      <c r="C6235" t="s">
        <v>5837</v>
      </c>
      <c r="D6235" t="s">
        <v>34</v>
      </c>
      <c r="E6235">
        <v>1</v>
      </c>
      <c r="F6235">
        <v>3</v>
      </c>
      <c r="G6235" t="s">
        <v>10</v>
      </c>
      <c r="H6235">
        <v>1</v>
      </c>
    </row>
    <row r="6236" spans="1:8" x14ac:dyDescent="0.45">
      <c r="A6236" t="s">
        <v>532</v>
      </c>
      <c r="B6236" t="s">
        <v>5651</v>
      </c>
      <c r="C6236" t="s">
        <v>5864</v>
      </c>
      <c r="D6236" t="s">
        <v>40</v>
      </c>
      <c r="E6236">
        <v>1</v>
      </c>
      <c r="F6236">
        <v>4</v>
      </c>
      <c r="G6236" t="s">
        <v>10</v>
      </c>
      <c r="H6236">
        <v>1</v>
      </c>
    </row>
    <row r="6237" spans="1:8" x14ac:dyDescent="0.45">
      <c r="A6237" t="s">
        <v>532</v>
      </c>
      <c r="B6237" t="s">
        <v>5651</v>
      </c>
      <c r="C6237" t="s">
        <v>5864</v>
      </c>
      <c r="D6237" t="s">
        <v>40</v>
      </c>
      <c r="E6237">
        <v>1</v>
      </c>
      <c r="F6237">
        <v>4</v>
      </c>
      <c r="G6237" t="s">
        <v>9</v>
      </c>
      <c r="H6237">
        <v>1</v>
      </c>
    </row>
    <row r="6238" spans="1:8" x14ac:dyDescent="0.45">
      <c r="A6238" t="s">
        <v>532</v>
      </c>
      <c r="B6238" t="s">
        <v>5651</v>
      </c>
      <c r="C6238" t="s">
        <v>5864</v>
      </c>
      <c r="D6238" t="s">
        <v>40</v>
      </c>
      <c r="E6238">
        <v>1</v>
      </c>
      <c r="F6238">
        <v>4</v>
      </c>
      <c r="G6238" t="s">
        <v>8</v>
      </c>
      <c r="H6238">
        <v>1</v>
      </c>
    </row>
    <row r="6239" spans="1:8" x14ac:dyDescent="0.45">
      <c r="A6239" t="s">
        <v>1690</v>
      </c>
      <c r="B6239" t="s">
        <v>5644</v>
      </c>
      <c r="C6239" t="s">
        <v>5857</v>
      </c>
      <c r="D6239" t="s">
        <v>34</v>
      </c>
      <c r="E6239">
        <v>1</v>
      </c>
      <c r="F6239">
        <v>3</v>
      </c>
      <c r="G6239" t="s">
        <v>9</v>
      </c>
      <c r="H6239">
        <v>1</v>
      </c>
    </row>
    <row r="6240" spans="1:8" x14ac:dyDescent="0.45">
      <c r="A6240" t="s">
        <v>1690</v>
      </c>
      <c r="B6240" t="s">
        <v>5644</v>
      </c>
      <c r="C6240" t="s">
        <v>5857</v>
      </c>
      <c r="D6240" t="s">
        <v>34</v>
      </c>
      <c r="E6240">
        <v>1</v>
      </c>
      <c r="F6240">
        <v>3</v>
      </c>
      <c r="G6240" t="s">
        <v>10</v>
      </c>
      <c r="H6240">
        <v>1</v>
      </c>
    </row>
    <row r="6241" spans="1:8" x14ac:dyDescent="0.45">
      <c r="A6241" t="s">
        <v>1690</v>
      </c>
      <c r="B6241" t="s">
        <v>5644</v>
      </c>
      <c r="C6241" t="s">
        <v>5857</v>
      </c>
      <c r="D6241" t="s">
        <v>34</v>
      </c>
      <c r="E6241">
        <v>1</v>
      </c>
      <c r="F6241">
        <v>3</v>
      </c>
      <c r="G6241" t="s">
        <v>8</v>
      </c>
      <c r="H6241">
        <v>1</v>
      </c>
    </row>
    <row r="6242" spans="1:8" x14ac:dyDescent="0.45">
      <c r="A6242" t="s">
        <v>3078</v>
      </c>
      <c r="B6242" t="s">
        <v>5623</v>
      </c>
      <c r="C6242" t="s">
        <v>5836</v>
      </c>
      <c r="D6242" t="s">
        <v>40</v>
      </c>
      <c r="E6242">
        <v>1</v>
      </c>
      <c r="F6242">
        <v>3</v>
      </c>
      <c r="G6242" t="s">
        <v>16</v>
      </c>
      <c r="H6242">
        <v>1</v>
      </c>
    </row>
    <row r="6243" spans="1:8" x14ac:dyDescent="0.45">
      <c r="A6243" t="s">
        <v>3078</v>
      </c>
      <c r="B6243" t="s">
        <v>5623</v>
      </c>
      <c r="C6243" t="s">
        <v>5836</v>
      </c>
      <c r="D6243" t="s">
        <v>40</v>
      </c>
      <c r="E6243">
        <v>1</v>
      </c>
      <c r="F6243">
        <v>3</v>
      </c>
      <c r="G6243" t="s">
        <v>8</v>
      </c>
      <c r="H6243">
        <v>1</v>
      </c>
    </row>
    <row r="6244" spans="1:8" x14ac:dyDescent="0.45">
      <c r="A6244" t="s">
        <v>4621</v>
      </c>
      <c r="B6244" t="s">
        <v>5692</v>
      </c>
      <c r="C6244" t="s">
        <v>5905</v>
      </c>
      <c r="D6244" t="s">
        <v>40</v>
      </c>
      <c r="E6244">
        <v>1</v>
      </c>
      <c r="F6244">
        <v>2</v>
      </c>
      <c r="G6244" t="s">
        <v>14</v>
      </c>
      <c r="H6244">
        <v>1</v>
      </c>
    </row>
    <row r="6245" spans="1:8" x14ac:dyDescent="0.45">
      <c r="A6245" t="s">
        <v>199</v>
      </c>
      <c r="B6245" t="s">
        <v>5638</v>
      </c>
      <c r="C6245" t="s">
        <v>5851</v>
      </c>
      <c r="D6245" t="s">
        <v>40</v>
      </c>
      <c r="E6245">
        <v>1</v>
      </c>
      <c r="F6245">
        <v>5</v>
      </c>
      <c r="G6245" t="s">
        <v>10</v>
      </c>
      <c r="H6245">
        <v>1</v>
      </c>
    </row>
    <row r="6246" spans="1:8" x14ac:dyDescent="0.45">
      <c r="A6246" t="s">
        <v>199</v>
      </c>
      <c r="B6246" t="s">
        <v>5638</v>
      </c>
      <c r="C6246" t="s">
        <v>5851</v>
      </c>
      <c r="D6246" t="s">
        <v>40</v>
      </c>
      <c r="E6246">
        <v>1</v>
      </c>
      <c r="F6246">
        <v>5</v>
      </c>
      <c r="G6246" t="s">
        <v>9</v>
      </c>
      <c r="H6246">
        <v>1</v>
      </c>
    </row>
    <row r="6247" spans="1:8" x14ac:dyDescent="0.45">
      <c r="A6247" t="s">
        <v>199</v>
      </c>
      <c r="B6247" t="s">
        <v>5638</v>
      </c>
      <c r="C6247" t="s">
        <v>5851</v>
      </c>
      <c r="D6247" t="s">
        <v>40</v>
      </c>
      <c r="E6247">
        <v>1</v>
      </c>
      <c r="F6247">
        <v>5</v>
      </c>
      <c r="G6247" t="s">
        <v>8</v>
      </c>
      <c r="H6247">
        <v>1</v>
      </c>
    </row>
    <row r="6248" spans="1:8" x14ac:dyDescent="0.45">
      <c r="A6248" t="s">
        <v>3498</v>
      </c>
      <c r="B6248" t="s">
        <v>5670</v>
      </c>
      <c r="C6248" t="s">
        <v>5883</v>
      </c>
      <c r="D6248" t="s">
        <v>34</v>
      </c>
      <c r="E6248">
        <v>1</v>
      </c>
      <c r="F6248">
        <v>3</v>
      </c>
      <c r="G6248" t="s">
        <v>8</v>
      </c>
      <c r="H6248">
        <v>1</v>
      </c>
    </row>
    <row r="6249" spans="1:8" x14ac:dyDescent="0.45">
      <c r="A6249" t="s">
        <v>3498</v>
      </c>
      <c r="B6249" t="s">
        <v>5670</v>
      </c>
      <c r="C6249" t="s">
        <v>5883</v>
      </c>
      <c r="D6249" t="s">
        <v>34</v>
      </c>
      <c r="E6249">
        <v>1</v>
      </c>
      <c r="F6249">
        <v>3</v>
      </c>
      <c r="G6249" t="s">
        <v>9</v>
      </c>
      <c r="H6249">
        <v>1</v>
      </c>
    </row>
    <row r="6250" spans="1:8" x14ac:dyDescent="0.45">
      <c r="A6250" t="s">
        <v>4195</v>
      </c>
      <c r="B6250" t="s">
        <v>5623</v>
      </c>
      <c r="C6250" t="s">
        <v>5836</v>
      </c>
      <c r="D6250" t="s">
        <v>269</v>
      </c>
      <c r="E6250">
        <v>1</v>
      </c>
      <c r="F6250">
        <v>2</v>
      </c>
      <c r="G6250" t="s">
        <v>10</v>
      </c>
      <c r="H6250">
        <v>1</v>
      </c>
    </row>
    <row r="6251" spans="1:8" x14ac:dyDescent="0.45">
      <c r="A6251" t="s">
        <v>4195</v>
      </c>
      <c r="B6251" t="s">
        <v>5623</v>
      </c>
      <c r="C6251" t="s">
        <v>5836</v>
      </c>
      <c r="D6251" t="s">
        <v>269</v>
      </c>
      <c r="E6251">
        <v>1</v>
      </c>
      <c r="F6251">
        <v>2</v>
      </c>
      <c r="G6251" t="s">
        <v>8</v>
      </c>
      <c r="H6251">
        <v>1</v>
      </c>
    </row>
    <row r="6252" spans="1:8" x14ac:dyDescent="0.45">
      <c r="A6252" t="s">
        <v>2615</v>
      </c>
      <c r="B6252" t="s">
        <v>5748</v>
      </c>
      <c r="C6252" t="s">
        <v>5961</v>
      </c>
      <c r="D6252" t="s">
        <v>34</v>
      </c>
      <c r="E6252">
        <v>1</v>
      </c>
      <c r="F6252">
        <v>1</v>
      </c>
      <c r="G6252" t="s">
        <v>10</v>
      </c>
      <c r="H6252">
        <v>1</v>
      </c>
    </row>
    <row r="6253" spans="1:8" x14ac:dyDescent="0.45">
      <c r="A6253" t="s">
        <v>995</v>
      </c>
      <c r="B6253" t="s">
        <v>5657</v>
      </c>
      <c r="C6253" t="s">
        <v>5870</v>
      </c>
      <c r="D6253" t="s">
        <v>34</v>
      </c>
      <c r="E6253">
        <v>1</v>
      </c>
      <c r="F6253">
        <v>2</v>
      </c>
      <c r="G6253" t="s">
        <v>14</v>
      </c>
      <c r="H6253">
        <v>1</v>
      </c>
    </row>
    <row r="6254" spans="1:8" x14ac:dyDescent="0.45">
      <c r="A6254" t="s">
        <v>995</v>
      </c>
      <c r="B6254" t="s">
        <v>5657</v>
      </c>
      <c r="C6254" t="s">
        <v>5870</v>
      </c>
      <c r="D6254" t="s">
        <v>34</v>
      </c>
      <c r="E6254">
        <v>1</v>
      </c>
      <c r="F6254">
        <v>2</v>
      </c>
      <c r="G6254" t="s">
        <v>10</v>
      </c>
      <c r="H6254">
        <v>1</v>
      </c>
    </row>
    <row r="6255" spans="1:8" x14ac:dyDescent="0.45">
      <c r="A6255" t="s">
        <v>5172</v>
      </c>
      <c r="B6255" t="s">
        <v>5624</v>
      </c>
      <c r="C6255" t="s">
        <v>5837</v>
      </c>
      <c r="D6255" t="s">
        <v>40</v>
      </c>
      <c r="E6255">
        <v>1</v>
      </c>
      <c r="F6255">
        <v>2</v>
      </c>
      <c r="G6255" t="s">
        <v>16</v>
      </c>
      <c r="H6255">
        <v>1</v>
      </c>
    </row>
    <row r="6256" spans="1:8" x14ac:dyDescent="0.45">
      <c r="A6256" t="s">
        <v>5172</v>
      </c>
      <c r="B6256" t="s">
        <v>5624</v>
      </c>
      <c r="C6256" t="s">
        <v>5837</v>
      </c>
      <c r="D6256" t="s">
        <v>40</v>
      </c>
      <c r="E6256">
        <v>1</v>
      </c>
      <c r="F6256">
        <v>2</v>
      </c>
      <c r="G6256" t="s">
        <v>10</v>
      </c>
      <c r="H6256">
        <v>1</v>
      </c>
    </row>
    <row r="6257" spans="1:8" x14ac:dyDescent="0.45">
      <c r="A6257" t="s">
        <v>5257</v>
      </c>
      <c r="B6257" t="s">
        <v>5626</v>
      </c>
      <c r="C6257" t="s">
        <v>5839</v>
      </c>
      <c r="D6257" t="s">
        <v>40</v>
      </c>
      <c r="E6257">
        <v>1</v>
      </c>
      <c r="F6257">
        <v>3</v>
      </c>
      <c r="G6257" t="s">
        <v>16</v>
      </c>
      <c r="H6257">
        <v>1</v>
      </c>
    </row>
    <row r="6258" spans="1:8" x14ac:dyDescent="0.45">
      <c r="A6258" t="s">
        <v>5257</v>
      </c>
      <c r="B6258" t="s">
        <v>5626</v>
      </c>
      <c r="C6258" t="s">
        <v>5839</v>
      </c>
      <c r="D6258" t="s">
        <v>40</v>
      </c>
      <c r="E6258">
        <v>1</v>
      </c>
      <c r="F6258">
        <v>3</v>
      </c>
      <c r="G6258" t="s">
        <v>14</v>
      </c>
      <c r="H6258">
        <v>1</v>
      </c>
    </row>
    <row r="6259" spans="1:8" x14ac:dyDescent="0.45">
      <c r="A6259" t="s">
        <v>3677</v>
      </c>
      <c r="B6259" t="s">
        <v>5740</v>
      </c>
      <c r="C6259" t="s">
        <v>5953</v>
      </c>
      <c r="D6259" t="s">
        <v>40</v>
      </c>
      <c r="E6259">
        <v>1</v>
      </c>
      <c r="F6259">
        <v>2</v>
      </c>
      <c r="G6259" t="s">
        <v>10</v>
      </c>
      <c r="H6259">
        <v>1</v>
      </c>
    </row>
    <row r="6260" spans="1:8" x14ac:dyDescent="0.45">
      <c r="A6260" t="s">
        <v>3677</v>
      </c>
      <c r="B6260" t="s">
        <v>5740</v>
      </c>
      <c r="C6260" t="s">
        <v>5953</v>
      </c>
      <c r="D6260" t="s">
        <v>40</v>
      </c>
      <c r="E6260">
        <v>1</v>
      </c>
      <c r="F6260">
        <v>2</v>
      </c>
      <c r="G6260" t="s">
        <v>8</v>
      </c>
      <c r="H6260">
        <v>1</v>
      </c>
    </row>
    <row r="6261" spans="1:8" x14ac:dyDescent="0.45">
      <c r="A6261" t="s">
        <v>2747</v>
      </c>
      <c r="B6261" t="s">
        <v>5801</v>
      </c>
      <c r="C6261" t="s">
        <v>6014</v>
      </c>
      <c r="D6261" t="s">
        <v>34</v>
      </c>
      <c r="E6261">
        <v>1</v>
      </c>
      <c r="F6261">
        <v>2</v>
      </c>
      <c r="G6261" t="s">
        <v>8</v>
      </c>
      <c r="H6261">
        <v>1</v>
      </c>
    </row>
    <row r="6262" spans="1:8" x14ac:dyDescent="0.45">
      <c r="A6262" t="s">
        <v>2747</v>
      </c>
      <c r="B6262" t="s">
        <v>5801</v>
      </c>
      <c r="C6262" t="s">
        <v>6014</v>
      </c>
      <c r="D6262" t="s">
        <v>34</v>
      </c>
      <c r="E6262">
        <v>1</v>
      </c>
      <c r="F6262">
        <v>2</v>
      </c>
      <c r="G6262" t="s">
        <v>9</v>
      </c>
      <c r="H6262">
        <v>1</v>
      </c>
    </row>
    <row r="6263" spans="1:8" x14ac:dyDescent="0.45">
      <c r="A6263" t="s">
        <v>1426</v>
      </c>
      <c r="B6263" t="s">
        <v>5644</v>
      </c>
      <c r="C6263" t="s">
        <v>5857</v>
      </c>
      <c r="D6263" t="s">
        <v>40</v>
      </c>
      <c r="E6263">
        <v>1</v>
      </c>
      <c r="F6263">
        <v>2</v>
      </c>
      <c r="G6263" t="s">
        <v>8</v>
      </c>
      <c r="H6263">
        <v>1</v>
      </c>
    </row>
    <row r="6264" spans="1:8" x14ac:dyDescent="0.45">
      <c r="A6264" t="s">
        <v>1426</v>
      </c>
      <c r="B6264" t="s">
        <v>5644</v>
      </c>
      <c r="C6264" t="s">
        <v>5857</v>
      </c>
      <c r="D6264" t="s">
        <v>40</v>
      </c>
      <c r="E6264">
        <v>1</v>
      </c>
      <c r="F6264">
        <v>2</v>
      </c>
      <c r="G6264" t="s">
        <v>10</v>
      </c>
      <c r="H6264">
        <v>1</v>
      </c>
    </row>
    <row r="6265" spans="1:8" x14ac:dyDescent="0.45">
      <c r="A6265" t="s">
        <v>788</v>
      </c>
      <c r="B6265" t="s">
        <v>5632</v>
      </c>
      <c r="C6265" t="s">
        <v>5845</v>
      </c>
      <c r="D6265" t="s">
        <v>40</v>
      </c>
      <c r="E6265">
        <v>1</v>
      </c>
      <c r="F6265">
        <v>3</v>
      </c>
      <c r="G6265" t="s">
        <v>8</v>
      </c>
      <c r="H6265">
        <v>1</v>
      </c>
    </row>
    <row r="6266" spans="1:8" x14ac:dyDescent="0.45">
      <c r="A6266" t="s">
        <v>788</v>
      </c>
      <c r="B6266" t="s">
        <v>5632</v>
      </c>
      <c r="C6266" t="s">
        <v>5845</v>
      </c>
      <c r="D6266" t="s">
        <v>40</v>
      </c>
      <c r="E6266">
        <v>1</v>
      </c>
      <c r="F6266">
        <v>3</v>
      </c>
      <c r="G6266" t="s">
        <v>10</v>
      </c>
      <c r="H6266">
        <v>1</v>
      </c>
    </row>
    <row r="6267" spans="1:8" x14ac:dyDescent="0.45">
      <c r="A6267" t="s">
        <v>1905</v>
      </c>
      <c r="B6267" t="s">
        <v>5735</v>
      </c>
      <c r="C6267" t="s">
        <v>5948</v>
      </c>
      <c r="D6267" t="s">
        <v>40</v>
      </c>
      <c r="E6267">
        <v>1</v>
      </c>
      <c r="F6267">
        <v>3</v>
      </c>
      <c r="G6267" t="s">
        <v>16</v>
      </c>
      <c r="H6267">
        <v>1</v>
      </c>
    </row>
    <row r="6268" spans="1:8" x14ac:dyDescent="0.45">
      <c r="A6268" t="s">
        <v>1905</v>
      </c>
      <c r="B6268" t="s">
        <v>5735</v>
      </c>
      <c r="C6268" t="s">
        <v>5948</v>
      </c>
      <c r="D6268" t="s">
        <v>40</v>
      </c>
      <c r="E6268">
        <v>1</v>
      </c>
      <c r="F6268">
        <v>3</v>
      </c>
      <c r="G6268" t="s">
        <v>10</v>
      </c>
      <c r="H6268">
        <v>1</v>
      </c>
    </row>
    <row r="6269" spans="1:8" x14ac:dyDescent="0.45">
      <c r="A6269" t="s">
        <v>1905</v>
      </c>
      <c r="B6269" t="s">
        <v>5735</v>
      </c>
      <c r="C6269" t="s">
        <v>5948</v>
      </c>
      <c r="D6269" t="s">
        <v>40</v>
      </c>
      <c r="E6269">
        <v>1</v>
      </c>
      <c r="F6269">
        <v>3</v>
      </c>
      <c r="G6269" t="s">
        <v>9</v>
      </c>
      <c r="H6269">
        <v>1</v>
      </c>
    </row>
    <row r="6270" spans="1:8" x14ac:dyDescent="0.45">
      <c r="A6270" t="s">
        <v>2963</v>
      </c>
      <c r="B6270" t="s">
        <v>5734</v>
      </c>
      <c r="C6270" t="s">
        <v>5947</v>
      </c>
      <c r="D6270" t="s">
        <v>40</v>
      </c>
      <c r="E6270">
        <v>1</v>
      </c>
      <c r="F6270">
        <v>2</v>
      </c>
      <c r="G6270" t="s">
        <v>14</v>
      </c>
      <c r="H6270">
        <v>1</v>
      </c>
    </row>
    <row r="6271" spans="1:8" x14ac:dyDescent="0.45">
      <c r="A6271" t="s">
        <v>2963</v>
      </c>
      <c r="B6271" t="s">
        <v>5734</v>
      </c>
      <c r="C6271" t="s">
        <v>5947</v>
      </c>
      <c r="D6271" t="s">
        <v>40</v>
      </c>
      <c r="E6271">
        <v>1</v>
      </c>
      <c r="F6271">
        <v>2</v>
      </c>
      <c r="G6271" t="s">
        <v>8</v>
      </c>
      <c r="H6271">
        <v>1</v>
      </c>
    </row>
    <row r="6272" spans="1:8" x14ac:dyDescent="0.45">
      <c r="A6272" t="s">
        <v>5415</v>
      </c>
      <c r="B6272" t="s">
        <v>5624</v>
      </c>
      <c r="C6272" t="s">
        <v>5837</v>
      </c>
      <c r="D6272" t="s">
        <v>34</v>
      </c>
      <c r="E6272">
        <v>1</v>
      </c>
      <c r="F6272">
        <v>2</v>
      </c>
      <c r="G6272" t="s">
        <v>10</v>
      </c>
      <c r="H6272">
        <v>1</v>
      </c>
    </row>
    <row r="6273" spans="1:8" x14ac:dyDescent="0.45">
      <c r="A6273" t="s">
        <v>5415</v>
      </c>
      <c r="B6273" t="s">
        <v>5624</v>
      </c>
      <c r="C6273" t="s">
        <v>5837</v>
      </c>
      <c r="D6273" t="s">
        <v>34</v>
      </c>
      <c r="E6273">
        <v>1</v>
      </c>
      <c r="F6273">
        <v>2</v>
      </c>
      <c r="G6273" t="s">
        <v>8</v>
      </c>
      <c r="H6273">
        <v>1</v>
      </c>
    </row>
    <row r="6274" spans="1:8" x14ac:dyDescent="0.45">
      <c r="A6274" t="s">
        <v>384</v>
      </c>
      <c r="B6274" t="s">
        <v>5663</v>
      </c>
      <c r="C6274" t="s">
        <v>5876</v>
      </c>
      <c r="D6274" t="s">
        <v>34</v>
      </c>
      <c r="E6274">
        <v>1</v>
      </c>
      <c r="F6274">
        <v>4</v>
      </c>
      <c r="G6274" t="s">
        <v>8</v>
      </c>
      <c r="H6274">
        <v>1</v>
      </c>
    </row>
    <row r="6275" spans="1:8" x14ac:dyDescent="0.45">
      <c r="A6275" t="s">
        <v>384</v>
      </c>
      <c r="B6275" t="s">
        <v>5663</v>
      </c>
      <c r="C6275" t="s">
        <v>5876</v>
      </c>
      <c r="D6275" t="s">
        <v>34</v>
      </c>
      <c r="E6275">
        <v>1</v>
      </c>
      <c r="F6275">
        <v>4</v>
      </c>
      <c r="G6275" t="s">
        <v>10</v>
      </c>
      <c r="H6275">
        <v>1</v>
      </c>
    </row>
    <row r="6276" spans="1:8" x14ac:dyDescent="0.45">
      <c r="A6276" t="s">
        <v>384</v>
      </c>
      <c r="B6276" t="s">
        <v>5663</v>
      </c>
      <c r="C6276" t="s">
        <v>5876</v>
      </c>
      <c r="D6276" t="s">
        <v>34</v>
      </c>
      <c r="E6276">
        <v>1</v>
      </c>
      <c r="F6276">
        <v>4</v>
      </c>
      <c r="G6276" t="s">
        <v>16</v>
      </c>
      <c r="H6276">
        <v>1</v>
      </c>
    </row>
    <row r="6277" spans="1:8" x14ac:dyDescent="0.45">
      <c r="A6277" t="s">
        <v>1834</v>
      </c>
      <c r="B6277" t="s">
        <v>5692</v>
      </c>
      <c r="C6277" t="s">
        <v>5905</v>
      </c>
      <c r="D6277" t="s">
        <v>34</v>
      </c>
      <c r="E6277">
        <v>1</v>
      </c>
      <c r="F6277">
        <v>2</v>
      </c>
      <c r="G6277" t="s">
        <v>10</v>
      </c>
      <c r="H6277">
        <v>1</v>
      </c>
    </row>
    <row r="6278" spans="1:8" x14ac:dyDescent="0.45">
      <c r="A6278" t="s">
        <v>1834</v>
      </c>
      <c r="B6278" t="s">
        <v>5692</v>
      </c>
      <c r="C6278" t="s">
        <v>5905</v>
      </c>
      <c r="D6278" t="s">
        <v>34</v>
      </c>
      <c r="E6278">
        <v>1</v>
      </c>
      <c r="F6278">
        <v>2</v>
      </c>
      <c r="G6278" t="s">
        <v>14</v>
      </c>
      <c r="H6278">
        <v>1</v>
      </c>
    </row>
    <row r="6279" spans="1:8" x14ac:dyDescent="0.45">
      <c r="A6279" t="s">
        <v>3281</v>
      </c>
      <c r="B6279" t="s">
        <v>5631</v>
      </c>
      <c r="C6279" t="s">
        <v>5844</v>
      </c>
      <c r="D6279" t="s">
        <v>40</v>
      </c>
      <c r="E6279">
        <v>1</v>
      </c>
      <c r="F6279">
        <v>1</v>
      </c>
      <c r="G6279" t="s">
        <v>9</v>
      </c>
      <c r="H6279">
        <v>1</v>
      </c>
    </row>
    <row r="6280" spans="1:8" x14ac:dyDescent="0.45">
      <c r="A6280" t="s">
        <v>1823</v>
      </c>
      <c r="B6280" t="s">
        <v>5714</v>
      </c>
      <c r="C6280" t="s">
        <v>5927</v>
      </c>
      <c r="D6280" t="s">
        <v>133</v>
      </c>
      <c r="E6280">
        <v>1</v>
      </c>
      <c r="F6280">
        <v>2</v>
      </c>
      <c r="G6280" t="s">
        <v>16</v>
      </c>
      <c r="H6280">
        <v>1</v>
      </c>
    </row>
    <row r="6281" spans="1:8" x14ac:dyDescent="0.45">
      <c r="A6281" t="s">
        <v>5356</v>
      </c>
      <c r="B6281" t="s">
        <v>5624</v>
      </c>
      <c r="C6281" t="s">
        <v>5837</v>
      </c>
      <c r="D6281" t="s">
        <v>40</v>
      </c>
      <c r="E6281">
        <v>1</v>
      </c>
      <c r="F6281">
        <v>2</v>
      </c>
      <c r="G6281" t="s">
        <v>8</v>
      </c>
      <c r="H6281">
        <v>1</v>
      </c>
    </row>
    <row r="6282" spans="1:8" x14ac:dyDescent="0.45">
      <c r="A6282" t="s">
        <v>5356</v>
      </c>
      <c r="B6282" t="s">
        <v>5624</v>
      </c>
      <c r="C6282" t="s">
        <v>5837</v>
      </c>
      <c r="D6282" t="s">
        <v>40</v>
      </c>
      <c r="E6282">
        <v>1</v>
      </c>
      <c r="F6282">
        <v>2</v>
      </c>
      <c r="G6282" t="s">
        <v>10</v>
      </c>
      <c r="H6282">
        <v>1</v>
      </c>
    </row>
    <row r="6283" spans="1:8" x14ac:dyDescent="0.45">
      <c r="A6283" t="s">
        <v>4140</v>
      </c>
      <c r="B6283" t="s">
        <v>5806</v>
      </c>
      <c r="C6283" t="s">
        <v>6019</v>
      </c>
      <c r="D6283" t="s">
        <v>269</v>
      </c>
      <c r="E6283">
        <v>1</v>
      </c>
      <c r="F6283">
        <v>2</v>
      </c>
      <c r="G6283" t="s">
        <v>16</v>
      </c>
      <c r="H6283">
        <v>1</v>
      </c>
    </row>
    <row r="6284" spans="1:8" x14ac:dyDescent="0.45">
      <c r="A6284" t="s">
        <v>2503</v>
      </c>
      <c r="B6284" t="s">
        <v>5631</v>
      </c>
      <c r="C6284" t="s">
        <v>5844</v>
      </c>
      <c r="D6284" t="s">
        <v>34</v>
      </c>
      <c r="E6284">
        <v>1</v>
      </c>
      <c r="F6284">
        <v>2</v>
      </c>
      <c r="G6284" t="s">
        <v>9</v>
      </c>
      <c r="H6284">
        <v>1</v>
      </c>
    </row>
    <row r="6285" spans="1:8" x14ac:dyDescent="0.45">
      <c r="A6285" t="s">
        <v>2503</v>
      </c>
      <c r="B6285" t="s">
        <v>5631</v>
      </c>
      <c r="C6285" t="s">
        <v>5844</v>
      </c>
      <c r="D6285" t="s">
        <v>34</v>
      </c>
      <c r="E6285">
        <v>1</v>
      </c>
      <c r="F6285">
        <v>2</v>
      </c>
      <c r="G6285" t="s">
        <v>8</v>
      </c>
      <c r="H6285">
        <v>1</v>
      </c>
    </row>
    <row r="6286" spans="1:8" x14ac:dyDescent="0.45">
      <c r="A6286" t="s">
        <v>842</v>
      </c>
      <c r="B6286" t="s">
        <v>5631</v>
      </c>
      <c r="C6286" t="s">
        <v>5844</v>
      </c>
      <c r="D6286" t="s">
        <v>34</v>
      </c>
      <c r="E6286">
        <v>1</v>
      </c>
      <c r="F6286">
        <v>2</v>
      </c>
      <c r="G6286" t="s">
        <v>10</v>
      </c>
      <c r="H6286">
        <v>1</v>
      </c>
    </row>
    <row r="6287" spans="1:8" x14ac:dyDescent="0.45">
      <c r="A6287" t="s">
        <v>842</v>
      </c>
      <c r="B6287" t="s">
        <v>5631</v>
      </c>
      <c r="C6287" t="s">
        <v>5844</v>
      </c>
      <c r="D6287" t="s">
        <v>34</v>
      </c>
      <c r="E6287">
        <v>1</v>
      </c>
      <c r="F6287">
        <v>2</v>
      </c>
      <c r="G6287" t="s">
        <v>8</v>
      </c>
      <c r="H6287">
        <v>1</v>
      </c>
    </row>
    <row r="6288" spans="1:8" x14ac:dyDescent="0.45">
      <c r="A6288" t="s">
        <v>928</v>
      </c>
      <c r="B6288" t="s">
        <v>5734</v>
      </c>
      <c r="C6288" t="s">
        <v>5947</v>
      </c>
      <c r="D6288" t="s">
        <v>40</v>
      </c>
      <c r="E6288">
        <v>1</v>
      </c>
      <c r="F6288">
        <v>2</v>
      </c>
      <c r="G6288" t="s">
        <v>10</v>
      </c>
      <c r="H6288">
        <v>1</v>
      </c>
    </row>
    <row r="6289" spans="1:8" x14ac:dyDescent="0.45">
      <c r="A6289" t="s">
        <v>928</v>
      </c>
      <c r="B6289" t="s">
        <v>5734</v>
      </c>
      <c r="C6289" t="s">
        <v>5947</v>
      </c>
      <c r="D6289" t="s">
        <v>40</v>
      </c>
      <c r="E6289">
        <v>1</v>
      </c>
      <c r="F6289">
        <v>2</v>
      </c>
      <c r="G6289" t="s">
        <v>14</v>
      </c>
      <c r="H6289">
        <v>1</v>
      </c>
    </row>
    <row r="6290" spans="1:8" x14ac:dyDescent="0.45">
      <c r="A6290" t="s">
        <v>5109</v>
      </c>
      <c r="B6290" t="s">
        <v>5651</v>
      </c>
      <c r="C6290" t="s">
        <v>5864</v>
      </c>
      <c r="D6290" t="s">
        <v>40</v>
      </c>
      <c r="E6290">
        <v>1</v>
      </c>
      <c r="F6290">
        <v>2</v>
      </c>
      <c r="G6290" t="s">
        <v>16</v>
      </c>
      <c r="H6290">
        <v>1</v>
      </c>
    </row>
    <row r="6291" spans="1:8" x14ac:dyDescent="0.45">
      <c r="A6291" t="s">
        <v>5109</v>
      </c>
      <c r="B6291" t="s">
        <v>5651</v>
      </c>
      <c r="C6291" t="s">
        <v>5864</v>
      </c>
      <c r="D6291" t="s">
        <v>40</v>
      </c>
      <c r="E6291">
        <v>1</v>
      </c>
      <c r="F6291">
        <v>2</v>
      </c>
      <c r="G6291" t="s">
        <v>10</v>
      </c>
      <c r="H6291">
        <v>1</v>
      </c>
    </row>
    <row r="6292" spans="1:8" x14ac:dyDescent="0.45">
      <c r="A6292" t="s">
        <v>4190</v>
      </c>
      <c r="B6292" t="s">
        <v>5651</v>
      </c>
      <c r="C6292" t="s">
        <v>5864</v>
      </c>
      <c r="D6292" t="s">
        <v>40</v>
      </c>
      <c r="E6292">
        <v>1</v>
      </c>
      <c r="F6292">
        <v>3</v>
      </c>
      <c r="G6292" t="s">
        <v>8</v>
      </c>
      <c r="H6292">
        <v>1</v>
      </c>
    </row>
    <row r="6293" spans="1:8" x14ac:dyDescent="0.45">
      <c r="A6293" t="s">
        <v>4190</v>
      </c>
      <c r="B6293" t="s">
        <v>5651</v>
      </c>
      <c r="C6293" t="s">
        <v>5864</v>
      </c>
      <c r="D6293" t="s">
        <v>40</v>
      </c>
      <c r="E6293">
        <v>1</v>
      </c>
      <c r="F6293">
        <v>3</v>
      </c>
      <c r="G6293" t="s">
        <v>10</v>
      </c>
      <c r="H6293">
        <v>1</v>
      </c>
    </row>
    <row r="6294" spans="1:8" x14ac:dyDescent="0.45">
      <c r="A6294" t="s">
        <v>2598</v>
      </c>
      <c r="B6294" t="s">
        <v>5651</v>
      </c>
      <c r="C6294" t="s">
        <v>5864</v>
      </c>
      <c r="D6294" t="s">
        <v>34</v>
      </c>
      <c r="E6294">
        <v>1</v>
      </c>
      <c r="F6294">
        <v>4</v>
      </c>
      <c r="G6294" t="s">
        <v>10</v>
      </c>
      <c r="H6294">
        <v>1</v>
      </c>
    </row>
    <row r="6295" spans="1:8" x14ac:dyDescent="0.45">
      <c r="A6295" t="s">
        <v>2598</v>
      </c>
      <c r="B6295" t="s">
        <v>5651</v>
      </c>
      <c r="C6295" t="s">
        <v>5864</v>
      </c>
      <c r="D6295" t="s">
        <v>34</v>
      </c>
      <c r="E6295">
        <v>1</v>
      </c>
      <c r="F6295">
        <v>4</v>
      </c>
      <c r="G6295" t="s">
        <v>14</v>
      </c>
      <c r="H6295">
        <v>1</v>
      </c>
    </row>
    <row r="6296" spans="1:8" x14ac:dyDescent="0.45">
      <c r="A6296" t="s">
        <v>2598</v>
      </c>
      <c r="B6296" t="s">
        <v>5651</v>
      </c>
      <c r="C6296" t="s">
        <v>5864</v>
      </c>
      <c r="D6296" t="s">
        <v>34</v>
      </c>
      <c r="E6296">
        <v>1</v>
      </c>
      <c r="F6296">
        <v>4</v>
      </c>
      <c r="G6296" t="s">
        <v>9</v>
      </c>
      <c r="H6296">
        <v>1</v>
      </c>
    </row>
    <row r="6297" spans="1:8" x14ac:dyDescent="0.45">
      <c r="A6297" t="s">
        <v>635</v>
      </c>
      <c r="B6297" t="s">
        <v>5761</v>
      </c>
      <c r="C6297" t="s">
        <v>5974</v>
      </c>
      <c r="D6297" t="s">
        <v>34</v>
      </c>
      <c r="E6297">
        <v>1</v>
      </c>
      <c r="F6297">
        <v>2</v>
      </c>
      <c r="G6297" t="s">
        <v>10</v>
      </c>
      <c r="H6297">
        <v>1</v>
      </c>
    </row>
    <row r="6298" spans="1:8" x14ac:dyDescent="0.45">
      <c r="A6298" t="s">
        <v>635</v>
      </c>
      <c r="B6298" t="s">
        <v>5761</v>
      </c>
      <c r="C6298" t="s">
        <v>5974</v>
      </c>
      <c r="D6298" t="s">
        <v>34</v>
      </c>
      <c r="E6298">
        <v>1</v>
      </c>
      <c r="F6298">
        <v>2</v>
      </c>
      <c r="G6298" t="s">
        <v>16</v>
      </c>
      <c r="H6298">
        <v>1</v>
      </c>
    </row>
    <row r="6299" spans="1:8" x14ac:dyDescent="0.45">
      <c r="A6299" t="s">
        <v>1723</v>
      </c>
      <c r="B6299" t="s">
        <v>5638</v>
      </c>
      <c r="C6299" t="s">
        <v>5851</v>
      </c>
      <c r="D6299" t="s">
        <v>34</v>
      </c>
      <c r="E6299">
        <v>1</v>
      </c>
      <c r="F6299">
        <v>5</v>
      </c>
      <c r="G6299" t="s">
        <v>8</v>
      </c>
      <c r="H6299">
        <v>1</v>
      </c>
    </row>
    <row r="6300" spans="1:8" x14ac:dyDescent="0.45">
      <c r="A6300" t="s">
        <v>1723</v>
      </c>
      <c r="B6300" t="s">
        <v>5638</v>
      </c>
      <c r="C6300" t="s">
        <v>5851</v>
      </c>
      <c r="D6300" t="s">
        <v>34</v>
      </c>
      <c r="E6300">
        <v>1</v>
      </c>
      <c r="F6300">
        <v>5</v>
      </c>
      <c r="G6300" t="s">
        <v>9</v>
      </c>
      <c r="H6300">
        <v>1</v>
      </c>
    </row>
    <row r="6301" spans="1:8" x14ac:dyDescent="0.45">
      <c r="A6301" t="s">
        <v>1723</v>
      </c>
      <c r="B6301" t="s">
        <v>5638</v>
      </c>
      <c r="C6301" t="s">
        <v>5851</v>
      </c>
      <c r="D6301" t="s">
        <v>34</v>
      </c>
      <c r="E6301">
        <v>1</v>
      </c>
      <c r="F6301">
        <v>5</v>
      </c>
      <c r="G6301" t="s">
        <v>10</v>
      </c>
      <c r="H6301">
        <v>1</v>
      </c>
    </row>
    <row r="6302" spans="1:8" x14ac:dyDescent="0.45">
      <c r="A6302" t="s">
        <v>1723</v>
      </c>
      <c r="B6302" t="s">
        <v>5638</v>
      </c>
      <c r="C6302" t="s">
        <v>5851</v>
      </c>
      <c r="D6302" t="s">
        <v>34</v>
      </c>
      <c r="E6302">
        <v>1</v>
      </c>
      <c r="F6302">
        <v>5</v>
      </c>
      <c r="G6302" t="s">
        <v>16</v>
      </c>
      <c r="H6302">
        <v>1</v>
      </c>
    </row>
    <row r="6303" spans="1:8" x14ac:dyDescent="0.45">
      <c r="A6303" t="s">
        <v>4208</v>
      </c>
      <c r="B6303" t="s">
        <v>5641</v>
      </c>
      <c r="C6303" t="s">
        <v>5854</v>
      </c>
      <c r="D6303" t="s">
        <v>40</v>
      </c>
      <c r="E6303">
        <v>1</v>
      </c>
      <c r="F6303">
        <v>2</v>
      </c>
      <c r="G6303" t="s">
        <v>10</v>
      </c>
      <c r="H6303">
        <v>1</v>
      </c>
    </row>
    <row r="6304" spans="1:8" x14ac:dyDescent="0.45">
      <c r="A6304" t="s">
        <v>4208</v>
      </c>
      <c r="B6304" t="s">
        <v>5641</v>
      </c>
      <c r="C6304" t="s">
        <v>5854</v>
      </c>
      <c r="D6304" t="s">
        <v>40</v>
      </c>
      <c r="E6304">
        <v>1</v>
      </c>
      <c r="F6304">
        <v>2</v>
      </c>
      <c r="G6304" t="s">
        <v>14</v>
      </c>
      <c r="H6304">
        <v>1</v>
      </c>
    </row>
    <row r="6305" spans="1:8" x14ac:dyDescent="0.45">
      <c r="A6305" t="s">
        <v>4292</v>
      </c>
      <c r="B6305" t="s">
        <v>5692</v>
      </c>
      <c r="C6305" t="s">
        <v>5905</v>
      </c>
      <c r="D6305" t="s">
        <v>40</v>
      </c>
      <c r="E6305">
        <v>1</v>
      </c>
      <c r="F6305">
        <v>2</v>
      </c>
      <c r="G6305" t="s">
        <v>14</v>
      </c>
      <c r="H6305">
        <v>1</v>
      </c>
    </row>
    <row r="6306" spans="1:8" x14ac:dyDescent="0.45">
      <c r="A6306" t="s">
        <v>254</v>
      </c>
      <c r="B6306" t="s">
        <v>5641</v>
      </c>
      <c r="C6306" t="s">
        <v>5854</v>
      </c>
      <c r="D6306" t="s">
        <v>40</v>
      </c>
      <c r="E6306">
        <v>1</v>
      </c>
      <c r="F6306">
        <v>1</v>
      </c>
      <c r="G6306" t="s">
        <v>10</v>
      </c>
      <c r="H6306">
        <v>1</v>
      </c>
    </row>
    <row r="6307" spans="1:8" x14ac:dyDescent="0.45">
      <c r="A6307" t="s">
        <v>2087</v>
      </c>
      <c r="B6307" t="s">
        <v>5690</v>
      </c>
      <c r="C6307" t="s">
        <v>5903</v>
      </c>
      <c r="D6307" t="s">
        <v>40</v>
      </c>
      <c r="E6307">
        <v>1</v>
      </c>
      <c r="F6307">
        <v>3</v>
      </c>
      <c r="G6307" t="s">
        <v>10</v>
      </c>
      <c r="H6307">
        <v>1</v>
      </c>
    </row>
    <row r="6308" spans="1:8" x14ac:dyDescent="0.45">
      <c r="A6308" t="s">
        <v>2087</v>
      </c>
      <c r="B6308" t="s">
        <v>5690</v>
      </c>
      <c r="C6308" t="s">
        <v>5903</v>
      </c>
      <c r="D6308" t="s">
        <v>40</v>
      </c>
      <c r="E6308">
        <v>1</v>
      </c>
      <c r="F6308">
        <v>3</v>
      </c>
      <c r="G6308" t="s">
        <v>16</v>
      </c>
      <c r="H6308">
        <v>1</v>
      </c>
    </row>
    <row r="6309" spans="1:8" x14ac:dyDescent="0.45">
      <c r="A6309" t="s">
        <v>3176</v>
      </c>
      <c r="B6309" t="s">
        <v>5651</v>
      </c>
      <c r="C6309" t="s">
        <v>5864</v>
      </c>
      <c r="D6309" t="s">
        <v>40</v>
      </c>
      <c r="E6309">
        <v>1</v>
      </c>
      <c r="F6309">
        <v>2</v>
      </c>
      <c r="G6309" t="s">
        <v>10</v>
      </c>
      <c r="H6309">
        <v>1</v>
      </c>
    </row>
    <row r="6310" spans="1:8" x14ac:dyDescent="0.45">
      <c r="A6310" t="s">
        <v>3176</v>
      </c>
      <c r="B6310" t="s">
        <v>5651</v>
      </c>
      <c r="C6310" t="s">
        <v>5864</v>
      </c>
      <c r="D6310" t="s">
        <v>40</v>
      </c>
      <c r="E6310">
        <v>1</v>
      </c>
      <c r="F6310">
        <v>2</v>
      </c>
      <c r="G6310" t="s">
        <v>16</v>
      </c>
      <c r="H6310">
        <v>1</v>
      </c>
    </row>
    <row r="6311" spans="1:8" x14ac:dyDescent="0.45">
      <c r="A6311" t="s">
        <v>4039</v>
      </c>
      <c r="B6311" t="s">
        <v>5712</v>
      </c>
      <c r="C6311" t="s">
        <v>5925</v>
      </c>
      <c r="D6311" t="s">
        <v>40</v>
      </c>
      <c r="E6311">
        <v>1</v>
      </c>
      <c r="F6311">
        <v>1</v>
      </c>
      <c r="G6311" t="s">
        <v>16</v>
      </c>
      <c r="H6311">
        <v>1</v>
      </c>
    </row>
    <row r="6312" spans="1:8" x14ac:dyDescent="0.45">
      <c r="A6312" t="s">
        <v>2613</v>
      </c>
      <c r="B6312" t="s">
        <v>5806</v>
      </c>
      <c r="C6312" t="s">
        <v>6019</v>
      </c>
      <c r="D6312" t="s">
        <v>40</v>
      </c>
      <c r="E6312">
        <v>1</v>
      </c>
      <c r="F6312">
        <v>3</v>
      </c>
      <c r="G6312" t="s">
        <v>9</v>
      </c>
      <c r="H6312">
        <v>1</v>
      </c>
    </row>
    <row r="6313" spans="1:8" x14ac:dyDescent="0.45">
      <c r="A6313" t="s">
        <v>2613</v>
      </c>
      <c r="B6313" t="s">
        <v>5806</v>
      </c>
      <c r="C6313" t="s">
        <v>6019</v>
      </c>
      <c r="D6313" t="s">
        <v>40</v>
      </c>
      <c r="E6313">
        <v>1</v>
      </c>
      <c r="F6313">
        <v>3</v>
      </c>
      <c r="G6313" t="s">
        <v>8</v>
      </c>
      <c r="H6313">
        <v>1</v>
      </c>
    </row>
    <row r="6314" spans="1:8" x14ac:dyDescent="0.45">
      <c r="A6314" t="s">
        <v>2613</v>
      </c>
      <c r="B6314" t="s">
        <v>5806</v>
      </c>
      <c r="C6314" t="s">
        <v>6019</v>
      </c>
      <c r="D6314" t="s">
        <v>40</v>
      </c>
      <c r="E6314">
        <v>1</v>
      </c>
      <c r="F6314">
        <v>3</v>
      </c>
      <c r="G6314" t="s">
        <v>10</v>
      </c>
      <c r="H6314">
        <v>1</v>
      </c>
    </row>
    <row r="6315" spans="1:8" x14ac:dyDescent="0.45">
      <c r="A6315" t="s">
        <v>1123</v>
      </c>
      <c r="B6315" t="s">
        <v>5667</v>
      </c>
      <c r="C6315" t="s">
        <v>5880</v>
      </c>
      <c r="D6315" t="s">
        <v>40</v>
      </c>
      <c r="E6315">
        <v>1</v>
      </c>
      <c r="F6315">
        <v>3</v>
      </c>
      <c r="G6315" t="s">
        <v>10</v>
      </c>
      <c r="H6315">
        <v>1</v>
      </c>
    </row>
    <row r="6316" spans="1:8" x14ac:dyDescent="0.45">
      <c r="A6316" t="s">
        <v>1123</v>
      </c>
      <c r="B6316" t="s">
        <v>5667</v>
      </c>
      <c r="C6316" t="s">
        <v>5880</v>
      </c>
      <c r="D6316" t="s">
        <v>40</v>
      </c>
      <c r="E6316">
        <v>1</v>
      </c>
      <c r="F6316">
        <v>3</v>
      </c>
      <c r="G6316" t="s">
        <v>9</v>
      </c>
      <c r="H6316">
        <v>1</v>
      </c>
    </row>
    <row r="6317" spans="1:8" x14ac:dyDescent="0.45">
      <c r="A6317" t="s">
        <v>1123</v>
      </c>
      <c r="B6317" t="s">
        <v>5667</v>
      </c>
      <c r="C6317" t="s">
        <v>5880</v>
      </c>
      <c r="D6317" t="s">
        <v>40</v>
      </c>
      <c r="E6317">
        <v>1</v>
      </c>
      <c r="F6317">
        <v>3</v>
      </c>
      <c r="G6317" t="s">
        <v>14</v>
      </c>
      <c r="H6317">
        <v>1</v>
      </c>
    </row>
    <row r="6318" spans="1:8" x14ac:dyDescent="0.45">
      <c r="A6318" t="s">
        <v>700</v>
      </c>
      <c r="B6318" t="s">
        <v>5670</v>
      </c>
      <c r="C6318" t="s">
        <v>5883</v>
      </c>
      <c r="D6318" t="s">
        <v>40</v>
      </c>
      <c r="E6318">
        <v>1</v>
      </c>
      <c r="F6318">
        <v>1</v>
      </c>
      <c r="G6318" t="s">
        <v>10</v>
      </c>
      <c r="H6318">
        <v>1</v>
      </c>
    </row>
    <row r="6319" spans="1:8" x14ac:dyDescent="0.45">
      <c r="A6319" t="s">
        <v>5042</v>
      </c>
      <c r="B6319" t="s">
        <v>5672</v>
      </c>
      <c r="C6319" t="s">
        <v>5885</v>
      </c>
      <c r="D6319" t="s">
        <v>40</v>
      </c>
      <c r="E6319">
        <v>1</v>
      </c>
      <c r="F6319">
        <v>3</v>
      </c>
      <c r="G6319" t="s">
        <v>9</v>
      </c>
      <c r="H6319">
        <v>1</v>
      </c>
    </row>
    <row r="6320" spans="1:8" x14ac:dyDescent="0.45">
      <c r="A6320" t="s">
        <v>5042</v>
      </c>
      <c r="B6320" t="s">
        <v>5672</v>
      </c>
      <c r="C6320" t="s">
        <v>5885</v>
      </c>
      <c r="D6320" t="s">
        <v>40</v>
      </c>
      <c r="E6320">
        <v>1</v>
      </c>
      <c r="F6320">
        <v>3</v>
      </c>
      <c r="G6320" t="s">
        <v>8</v>
      </c>
      <c r="H6320">
        <v>1</v>
      </c>
    </row>
    <row r="6321" spans="1:8" x14ac:dyDescent="0.45">
      <c r="A6321" t="s">
        <v>5042</v>
      </c>
      <c r="B6321" t="s">
        <v>5672</v>
      </c>
      <c r="C6321" t="s">
        <v>5885</v>
      </c>
      <c r="D6321" t="s">
        <v>40</v>
      </c>
      <c r="E6321">
        <v>1</v>
      </c>
      <c r="F6321">
        <v>3</v>
      </c>
      <c r="G6321" t="s">
        <v>10</v>
      </c>
      <c r="H6321">
        <v>1</v>
      </c>
    </row>
    <row r="6322" spans="1:8" x14ac:dyDescent="0.45">
      <c r="A6322" t="s">
        <v>3645</v>
      </c>
      <c r="B6322" t="s">
        <v>5641</v>
      </c>
      <c r="C6322" t="s">
        <v>5854</v>
      </c>
      <c r="D6322" t="s">
        <v>34</v>
      </c>
      <c r="E6322">
        <v>1</v>
      </c>
      <c r="F6322">
        <v>3</v>
      </c>
      <c r="G6322" t="s">
        <v>14</v>
      </c>
      <c r="H6322">
        <v>1</v>
      </c>
    </row>
    <row r="6323" spans="1:8" x14ac:dyDescent="0.45">
      <c r="A6323" t="s">
        <v>3645</v>
      </c>
      <c r="B6323" t="s">
        <v>5641</v>
      </c>
      <c r="C6323" t="s">
        <v>5854</v>
      </c>
      <c r="D6323" t="s">
        <v>34</v>
      </c>
      <c r="E6323">
        <v>1</v>
      </c>
      <c r="F6323">
        <v>3</v>
      </c>
      <c r="G6323" t="s">
        <v>16</v>
      </c>
      <c r="H6323">
        <v>1</v>
      </c>
    </row>
    <row r="6324" spans="1:8" x14ac:dyDescent="0.45">
      <c r="A6324" t="s">
        <v>2860</v>
      </c>
      <c r="B6324" t="s">
        <v>5709</v>
      </c>
      <c r="C6324" t="s">
        <v>5922</v>
      </c>
      <c r="D6324" t="s">
        <v>40</v>
      </c>
      <c r="E6324">
        <v>1</v>
      </c>
      <c r="F6324">
        <v>2</v>
      </c>
      <c r="G6324" t="s">
        <v>10</v>
      </c>
      <c r="H6324">
        <v>1</v>
      </c>
    </row>
    <row r="6325" spans="1:8" x14ac:dyDescent="0.45">
      <c r="A6325" t="s">
        <v>2719</v>
      </c>
      <c r="B6325" t="s">
        <v>5623</v>
      </c>
      <c r="C6325" t="s">
        <v>5836</v>
      </c>
      <c r="D6325" t="s">
        <v>40</v>
      </c>
      <c r="E6325">
        <v>1</v>
      </c>
      <c r="F6325">
        <v>2</v>
      </c>
      <c r="G6325" t="s">
        <v>10</v>
      </c>
      <c r="H6325">
        <v>1</v>
      </c>
    </row>
    <row r="6326" spans="1:8" x14ac:dyDescent="0.45">
      <c r="A6326" t="s">
        <v>2719</v>
      </c>
      <c r="B6326" t="s">
        <v>5623</v>
      </c>
      <c r="C6326" t="s">
        <v>5836</v>
      </c>
      <c r="D6326" t="s">
        <v>40</v>
      </c>
      <c r="E6326">
        <v>1</v>
      </c>
      <c r="F6326">
        <v>2</v>
      </c>
      <c r="G6326" t="s">
        <v>8</v>
      </c>
      <c r="H6326">
        <v>1</v>
      </c>
    </row>
    <row r="6327" spans="1:8" x14ac:dyDescent="0.45">
      <c r="A6327" t="s">
        <v>3995</v>
      </c>
      <c r="B6327" t="s">
        <v>5649</v>
      </c>
      <c r="C6327" t="s">
        <v>5862</v>
      </c>
      <c r="D6327" t="s">
        <v>34</v>
      </c>
      <c r="E6327">
        <v>1</v>
      </c>
      <c r="F6327">
        <v>3</v>
      </c>
      <c r="G6327" t="s">
        <v>10</v>
      </c>
      <c r="H6327">
        <v>1</v>
      </c>
    </row>
    <row r="6328" spans="1:8" x14ac:dyDescent="0.45">
      <c r="A6328" t="s">
        <v>3995</v>
      </c>
      <c r="B6328" t="s">
        <v>5649</v>
      </c>
      <c r="C6328" t="s">
        <v>5862</v>
      </c>
      <c r="D6328" t="s">
        <v>34</v>
      </c>
      <c r="E6328">
        <v>1</v>
      </c>
      <c r="F6328">
        <v>3</v>
      </c>
      <c r="G6328" t="s">
        <v>14</v>
      </c>
      <c r="H6328">
        <v>1</v>
      </c>
    </row>
    <row r="6329" spans="1:8" x14ac:dyDescent="0.45">
      <c r="A6329" t="s">
        <v>3995</v>
      </c>
      <c r="B6329" t="s">
        <v>5649</v>
      </c>
      <c r="C6329" t="s">
        <v>5862</v>
      </c>
      <c r="D6329" t="s">
        <v>34</v>
      </c>
      <c r="E6329">
        <v>1</v>
      </c>
      <c r="F6329">
        <v>3</v>
      </c>
      <c r="G6329" t="s">
        <v>8</v>
      </c>
      <c r="H6329">
        <v>1</v>
      </c>
    </row>
    <row r="6330" spans="1:8" x14ac:dyDescent="0.45">
      <c r="A6330" t="s">
        <v>5249</v>
      </c>
      <c r="B6330" t="s">
        <v>5631</v>
      </c>
      <c r="C6330" t="s">
        <v>5844</v>
      </c>
      <c r="D6330" t="s">
        <v>34</v>
      </c>
      <c r="E6330">
        <v>1</v>
      </c>
      <c r="F6330">
        <v>2</v>
      </c>
      <c r="G6330" t="s">
        <v>10</v>
      </c>
      <c r="H6330">
        <v>1</v>
      </c>
    </row>
    <row r="6331" spans="1:8" x14ac:dyDescent="0.45">
      <c r="A6331" t="s">
        <v>4830</v>
      </c>
      <c r="B6331" t="s">
        <v>5766</v>
      </c>
      <c r="C6331" t="s">
        <v>5979</v>
      </c>
      <c r="D6331" t="s">
        <v>34</v>
      </c>
      <c r="E6331">
        <v>1</v>
      </c>
      <c r="F6331">
        <v>2</v>
      </c>
      <c r="G6331" t="s">
        <v>8</v>
      </c>
      <c r="H6331">
        <v>1</v>
      </c>
    </row>
    <row r="6332" spans="1:8" x14ac:dyDescent="0.45">
      <c r="A6332" t="s">
        <v>4830</v>
      </c>
      <c r="B6332" t="s">
        <v>5766</v>
      </c>
      <c r="C6332" t="s">
        <v>5979</v>
      </c>
      <c r="D6332" t="s">
        <v>34</v>
      </c>
      <c r="E6332">
        <v>1</v>
      </c>
      <c r="F6332">
        <v>2</v>
      </c>
      <c r="G6332" t="s">
        <v>9</v>
      </c>
      <c r="H6332">
        <v>1</v>
      </c>
    </row>
    <row r="6333" spans="1:8" x14ac:dyDescent="0.45">
      <c r="A6333" t="s">
        <v>977</v>
      </c>
      <c r="B6333" t="s">
        <v>5689</v>
      </c>
      <c r="C6333" t="s">
        <v>5902</v>
      </c>
      <c r="D6333" t="s">
        <v>40</v>
      </c>
      <c r="E6333">
        <v>1</v>
      </c>
      <c r="F6333">
        <v>2</v>
      </c>
      <c r="G6333" t="s">
        <v>10</v>
      </c>
      <c r="H6333">
        <v>1</v>
      </c>
    </row>
    <row r="6334" spans="1:8" x14ac:dyDescent="0.45">
      <c r="A6334" t="s">
        <v>977</v>
      </c>
      <c r="B6334" t="s">
        <v>5689</v>
      </c>
      <c r="C6334" t="s">
        <v>5902</v>
      </c>
      <c r="D6334" t="s">
        <v>40</v>
      </c>
      <c r="E6334">
        <v>1</v>
      </c>
      <c r="F6334">
        <v>2</v>
      </c>
      <c r="G6334" t="s">
        <v>14</v>
      </c>
      <c r="H6334">
        <v>1</v>
      </c>
    </row>
    <row r="6335" spans="1:8" x14ac:dyDescent="0.45">
      <c r="A6335" t="s">
        <v>2291</v>
      </c>
      <c r="B6335" t="s">
        <v>5641</v>
      </c>
      <c r="C6335" t="s">
        <v>5854</v>
      </c>
      <c r="D6335" t="s">
        <v>34</v>
      </c>
      <c r="E6335">
        <v>1</v>
      </c>
      <c r="F6335">
        <v>2</v>
      </c>
      <c r="G6335" t="s">
        <v>14</v>
      </c>
      <c r="H6335">
        <v>1</v>
      </c>
    </row>
    <row r="6336" spans="1:8" x14ac:dyDescent="0.45">
      <c r="A6336" t="s">
        <v>2291</v>
      </c>
      <c r="B6336" t="s">
        <v>5641</v>
      </c>
      <c r="C6336" t="s">
        <v>5854</v>
      </c>
      <c r="D6336" t="s">
        <v>34</v>
      </c>
      <c r="E6336">
        <v>1</v>
      </c>
      <c r="F6336">
        <v>2</v>
      </c>
      <c r="G6336" t="s">
        <v>9</v>
      </c>
      <c r="H6336">
        <v>1</v>
      </c>
    </row>
    <row r="6337" spans="1:8" x14ac:dyDescent="0.45">
      <c r="A6337" t="s">
        <v>4223</v>
      </c>
      <c r="B6337" t="s">
        <v>5682</v>
      </c>
      <c r="C6337" t="s">
        <v>5895</v>
      </c>
      <c r="D6337" t="s">
        <v>40</v>
      </c>
      <c r="E6337">
        <v>1</v>
      </c>
      <c r="F6337">
        <v>2</v>
      </c>
      <c r="G6337" t="s">
        <v>16</v>
      </c>
      <c r="H6337">
        <v>1</v>
      </c>
    </row>
    <row r="6338" spans="1:8" x14ac:dyDescent="0.45">
      <c r="A6338" t="s">
        <v>4223</v>
      </c>
      <c r="B6338" t="s">
        <v>5682</v>
      </c>
      <c r="C6338" t="s">
        <v>5895</v>
      </c>
      <c r="D6338" t="s">
        <v>40</v>
      </c>
      <c r="E6338">
        <v>1</v>
      </c>
      <c r="F6338">
        <v>2</v>
      </c>
      <c r="G6338" t="s">
        <v>10</v>
      </c>
      <c r="H6338">
        <v>1</v>
      </c>
    </row>
    <row r="6339" spans="1:8" x14ac:dyDescent="0.45">
      <c r="A6339" t="s">
        <v>509</v>
      </c>
      <c r="B6339" t="s">
        <v>5651</v>
      </c>
      <c r="C6339" t="s">
        <v>5864</v>
      </c>
      <c r="D6339" t="s">
        <v>40</v>
      </c>
      <c r="E6339">
        <v>1</v>
      </c>
      <c r="F6339">
        <v>2</v>
      </c>
      <c r="G6339" t="s">
        <v>9</v>
      </c>
      <c r="H6339">
        <v>1</v>
      </c>
    </row>
    <row r="6340" spans="1:8" x14ac:dyDescent="0.45">
      <c r="A6340" t="s">
        <v>509</v>
      </c>
      <c r="B6340" t="s">
        <v>5651</v>
      </c>
      <c r="C6340" t="s">
        <v>5864</v>
      </c>
      <c r="D6340" t="s">
        <v>40</v>
      </c>
      <c r="E6340">
        <v>1</v>
      </c>
      <c r="F6340">
        <v>2</v>
      </c>
      <c r="G6340" t="s">
        <v>10</v>
      </c>
      <c r="H6340">
        <v>1</v>
      </c>
    </row>
    <row r="6341" spans="1:8" x14ac:dyDescent="0.45">
      <c r="A6341" t="s">
        <v>3946</v>
      </c>
      <c r="B6341" t="s">
        <v>5712</v>
      </c>
      <c r="C6341" t="s">
        <v>5925</v>
      </c>
      <c r="D6341" t="s">
        <v>34</v>
      </c>
      <c r="E6341">
        <v>1</v>
      </c>
      <c r="F6341">
        <v>2</v>
      </c>
      <c r="G6341" t="s">
        <v>16</v>
      </c>
      <c r="H6341">
        <v>1</v>
      </c>
    </row>
    <row r="6342" spans="1:8" x14ac:dyDescent="0.45">
      <c r="A6342" t="s">
        <v>5190</v>
      </c>
      <c r="B6342" t="s">
        <v>5681</v>
      </c>
      <c r="C6342" t="s">
        <v>5894</v>
      </c>
      <c r="D6342" t="s">
        <v>34</v>
      </c>
      <c r="E6342">
        <v>1</v>
      </c>
      <c r="F6342">
        <v>2</v>
      </c>
      <c r="G6342" t="s">
        <v>16</v>
      </c>
      <c r="H6342">
        <v>1</v>
      </c>
    </row>
    <row r="6343" spans="1:8" x14ac:dyDescent="0.45">
      <c r="A6343" t="s">
        <v>1358</v>
      </c>
      <c r="B6343" t="s">
        <v>5676</v>
      </c>
      <c r="C6343" t="s">
        <v>5889</v>
      </c>
      <c r="D6343" t="s">
        <v>34</v>
      </c>
      <c r="E6343">
        <v>1</v>
      </c>
      <c r="F6343">
        <v>3</v>
      </c>
      <c r="G6343" t="s">
        <v>8</v>
      </c>
      <c r="H6343">
        <v>1</v>
      </c>
    </row>
    <row r="6344" spans="1:8" x14ac:dyDescent="0.45">
      <c r="A6344" t="s">
        <v>1358</v>
      </c>
      <c r="B6344" t="s">
        <v>5676</v>
      </c>
      <c r="C6344" t="s">
        <v>5889</v>
      </c>
      <c r="D6344" t="s">
        <v>34</v>
      </c>
      <c r="E6344">
        <v>1</v>
      </c>
      <c r="F6344">
        <v>3</v>
      </c>
      <c r="G6344" t="s">
        <v>14</v>
      </c>
      <c r="H6344">
        <v>1</v>
      </c>
    </row>
    <row r="6345" spans="1:8" x14ac:dyDescent="0.45">
      <c r="A6345" t="s">
        <v>1358</v>
      </c>
      <c r="B6345" t="s">
        <v>5676</v>
      </c>
      <c r="C6345" t="s">
        <v>5889</v>
      </c>
      <c r="D6345" t="s">
        <v>34</v>
      </c>
      <c r="E6345">
        <v>1</v>
      </c>
      <c r="F6345">
        <v>3</v>
      </c>
      <c r="G6345" t="s">
        <v>10</v>
      </c>
      <c r="H6345">
        <v>1</v>
      </c>
    </row>
    <row r="6346" spans="1:8" x14ac:dyDescent="0.45">
      <c r="A6346" t="s">
        <v>1618</v>
      </c>
      <c r="B6346" t="s">
        <v>5714</v>
      </c>
      <c r="C6346" t="s">
        <v>5927</v>
      </c>
      <c r="D6346" t="s">
        <v>34</v>
      </c>
      <c r="E6346">
        <v>1</v>
      </c>
      <c r="F6346">
        <v>1</v>
      </c>
      <c r="G6346" t="s">
        <v>14</v>
      </c>
      <c r="H6346">
        <v>1</v>
      </c>
    </row>
    <row r="6347" spans="1:8" x14ac:dyDescent="0.45">
      <c r="A6347" t="s">
        <v>4248</v>
      </c>
      <c r="B6347" t="s">
        <v>5639</v>
      </c>
      <c r="C6347" t="s">
        <v>5852</v>
      </c>
      <c r="D6347" t="s">
        <v>40</v>
      </c>
      <c r="E6347">
        <v>1</v>
      </c>
      <c r="F6347">
        <v>2</v>
      </c>
      <c r="G6347" t="s">
        <v>8</v>
      </c>
      <c r="H6347">
        <v>1</v>
      </c>
    </row>
    <row r="6348" spans="1:8" x14ac:dyDescent="0.45">
      <c r="A6348" t="s">
        <v>4248</v>
      </c>
      <c r="B6348" t="s">
        <v>5639</v>
      </c>
      <c r="C6348" t="s">
        <v>5852</v>
      </c>
      <c r="D6348" t="s">
        <v>40</v>
      </c>
      <c r="E6348">
        <v>1</v>
      </c>
      <c r="F6348">
        <v>2</v>
      </c>
      <c r="G6348" t="s">
        <v>9</v>
      </c>
      <c r="H6348">
        <v>1</v>
      </c>
    </row>
    <row r="6349" spans="1:8" x14ac:dyDescent="0.45">
      <c r="A6349" t="s">
        <v>5506</v>
      </c>
      <c r="B6349" t="s">
        <v>5624</v>
      </c>
      <c r="C6349" t="s">
        <v>5837</v>
      </c>
      <c r="D6349" t="s">
        <v>133</v>
      </c>
      <c r="E6349">
        <v>1</v>
      </c>
      <c r="F6349">
        <v>2</v>
      </c>
      <c r="G6349" t="s">
        <v>16</v>
      </c>
      <c r="H6349">
        <v>1</v>
      </c>
    </row>
    <row r="6350" spans="1:8" x14ac:dyDescent="0.45">
      <c r="A6350" t="s">
        <v>1006</v>
      </c>
      <c r="B6350" t="s">
        <v>5651</v>
      </c>
      <c r="C6350" t="s">
        <v>5864</v>
      </c>
      <c r="D6350" t="s">
        <v>40</v>
      </c>
      <c r="E6350">
        <v>1</v>
      </c>
      <c r="F6350">
        <v>5</v>
      </c>
      <c r="G6350" t="s">
        <v>16</v>
      </c>
      <c r="H6350">
        <v>1</v>
      </c>
    </row>
    <row r="6351" spans="1:8" x14ac:dyDescent="0.45">
      <c r="A6351" t="s">
        <v>1006</v>
      </c>
      <c r="B6351" t="s">
        <v>5651</v>
      </c>
      <c r="C6351" t="s">
        <v>5864</v>
      </c>
      <c r="D6351" t="s">
        <v>40</v>
      </c>
      <c r="E6351">
        <v>1</v>
      </c>
      <c r="F6351">
        <v>5</v>
      </c>
      <c r="G6351" t="s">
        <v>10</v>
      </c>
      <c r="H6351">
        <v>1</v>
      </c>
    </row>
    <row r="6352" spans="1:8" x14ac:dyDescent="0.45">
      <c r="A6352" t="s">
        <v>1006</v>
      </c>
      <c r="B6352" t="s">
        <v>5651</v>
      </c>
      <c r="C6352" t="s">
        <v>5864</v>
      </c>
      <c r="D6352" t="s">
        <v>40</v>
      </c>
      <c r="E6352">
        <v>1</v>
      </c>
      <c r="F6352">
        <v>5</v>
      </c>
      <c r="G6352" t="s">
        <v>9</v>
      </c>
      <c r="H6352">
        <v>1</v>
      </c>
    </row>
    <row r="6353" spans="1:8" x14ac:dyDescent="0.45">
      <c r="A6353" t="s">
        <v>1006</v>
      </c>
      <c r="B6353" t="s">
        <v>5651</v>
      </c>
      <c r="C6353" t="s">
        <v>5864</v>
      </c>
      <c r="D6353" t="s">
        <v>40</v>
      </c>
      <c r="E6353">
        <v>1</v>
      </c>
      <c r="F6353">
        <v>5</v>
      </c>
      <c r="G6353" t="s">
        <v>8</v>
      </c>
      <c r="H6353">
        <v>1</v>
      </c>
    </row>
    <row r="6354" spans="1:8" x14ac:dyDescent="0.45">
      <c r="A6354" t="s">
        <v>2667</v>
      </c>
      <c r="B6354" t="s">
        <v>5692</v>
      </c>
      <c r="C6354" t="s">
        <v>5905</v>
      </c>
      <c r="D6354" t="s">
        <v>40</v>
      </c>
      <c r="E6354">
        <v>1</v>
      </c>
      <c r="F6354">
        <v>4</v>
      </c>
      <c r="G6354" t="s">
        <v>10</v>
      </c>
      <c r="H6354">
        <v>1</v>
      </c>
    </row>
    <row r="6355" spans="1:8" x14ac:dyDescent="0.45">
      <c r="A6355" t="s">
        <v>2667</v>
      </c>
      <c r="B6355" t="s">
        <v>5692</v>
      </c>
      <c r="C6355" t="s">
        <v>5905</v>
      </c>
      <c r="D6355" t="s">
        <v>40</v>
      </c>
      <c r="E6355">
        <v>1</v>
      </c>
      <c r="F6355">
        <v>4</v>
      </c>
      <c r="G6355" t="s">
        <v>16</v>
      </c>
      <c r="H6355">
        <v>1</v>
      </c>
    </row>
    <row r="6356" spans="1:8" x14ac:dyDescent="0.45">
      <c r="A6356" t="s">
        <v>2667</v>
      </c>
      <c r="B6356" t="s">
        <v>5692</v>
      </c>
      <c r="C6356" t="s">
        <v>5905</v>
      </c>
      <c r="D6356" t="s">
        <v>40</v>
      </c>
      <c r="E6356">
        <v>1</v>
      </c>
      <c r="F6356">
        <v>4</v>
      </c>
      <c r="G6356" t="s">
        <v>14</v>
      </c>
      <c r="H6356">
        <v>1</v>
      </c>
    </row>
    <row r="6357" spans="1:8" x14ac:dyDescent="0.45">
      <c r="A6357" t="s">
        <v>1574</v>
      </c>
      <c r="B6357" t="s">
        <v>5651</v>
      </c>
      <c r="C6357" t="s">
        <v>5864</v>
      </c>
      <c r="D6357" t="s">
        <v>40</v>
      </c>
      <c r="E6357">
        <v>1</v>
      </c>
      <c r="F6357">
        <v>4</v>
      </c>
      <c r="G6357" t="s">
        <v>9</v>
      </c>
      <c r="H6357">
        <v>1</v>
      </c>
    </row>
    <row r="6358" spans="1:8" x14ac:dyDescent="0.45">
      <c r="A6358" t="s">
        <v>1574</v>
      </c>
      <c r="B6358" t="s">
        <v>5651</v>
      </c>
      <c r="C6358" t="s">
        <v>5864</v>
      </c>
      <c r="D6358" t="s">
        <v>40</v>
      </c>
      <c r="E6358">
        <v>1</v>
      </c>
      <c r="F6358">
        <v>4</v>
      </c>
      <c r="G6358" t="s">
        <v>10</v>
      </c>
      <c r="H6358">
        <v>1</v>
      </c>
    </row>
    <row r="6359" spans="1:8" x14ac:dyDescent="0.45">
      <c r="A6359" t="s">
        <v>1574</v>
      </c>
      <c r="B6359" t="s">
        <v>5651</v>
      </c>
      <c r="C6359" t="s">
        <v>5864</v>
      </c>
      <c r="D6359" t="s">
        <v>40</v>
      </c>
      <c r="E6359">
        <v>1</v>
      </c>
      <c r="F6359">
        <v>4</v>
      </c>
      <c r="G6359" t="s">
        <v>14</v>
      </c>
      <c r="H6359">
        <v>1</v>
      </c>
    </row>
    <row r="6360" spans="1:8" x14ac:dyDescent="0.45">
      <c r="A6360" t="s">
        <v>373</v>
      </c>
      <c r="B6360" t="s">
        <v>5649</v>
      </c>
      <c r="C6360" t="s">
        <v>5862</v>
      </c>
      <c r="D6360" t="s">
        <v>34</v>
      </c>
      <c r="E6360">
        <v>1</v>
      </c>
      <c r="F6360">
        <v>2</v>
      </c>
      <c r="G6360" t="s">
        <v>10</v>
      </c>
      <c r="H6360">
        <v>1</v>
      </c>
    </row>
    <row r="6361" spans="1:8" x14ac:dyDescent="0.45">
      <c r="A6361" t="s">
        <v>373</v>
      </c>
      <c r="B6361" t="s">
        <v>5649</v>
      </c>
      <c r="C6361" t="s">
        <v>5862</v>
      </c>
      <c r="D6361" t="s">
        <v>34</v>
      </c>
      <c r="E6361">
        <v>1</v>
      </c>
      <c r="F6361">
        <v>2</v>
      </c>
      <c r="G6361" t="s">
        <v>8</v>
      </c>
      <c r="H6361">
        <v>1</v>
      </c>
    </row>
    <row r="6362" spans="1:8" x14ac:dyDescent="0.45">
      <c r="A6362" t="s">
        <v>4750</v>
      </c>
      <c r="B6362" t="s">
        <v>5689</v>
      </c>
      <c r="C6362" t="s">
        <v>5902</v>
      </c>
      <c r="D6362" t="s">
        <v>40</v>
      </c>
      <c r="E6362">
        <v>1</v>
      </c>
      <c r="F6362">
        <v>3</v>
      </c>
      <c r="G6362" t="s">
        <v>16</v>
      </c>
      <c r="H6362">
        <v>1</v>
      </c>
    </row>
    <row r="6363" spans="1:8" x14ac:dyDescent="0.45">
      <c r="A6363" t="s">
        <v>4750</v>
      </c>
      <c r="B6363" t="s">
        <v>5689</v>
      </c>
      <c r="C6363" t="s">
        <v>5902</v>
      </c>
      <c r="D6363" t="s">
        <v>40</v>
      </c>
      <c r="E6363">
        <v>1</v>
      </c>
      <c r="F6363">
        <v>3</v>
      </c>
      <c r="G6363" t="s">
        <v>9</v>
      </c>
      <c r="H6363">
        <v>1</v>
      </c>
    </row>
    <row r="6364" spans="1:8" x14ac:dyDescent="0.45">
      <c r="A6364" t="s">
        <v>4750</v>
      </c>
      <c r="B6364" t="s">
        <v>5689</v>
      </c>
      <c r="C6364" t="s">
        <v>5902</v>
      </c>
      <c r="D6364" t="s">
        <v>40</v>
      </c>
      <c r="E6364">
        <v>1</v>
      </c>
      <c r="F6364">
        <v>3</v>
      </c>
      <c r="G6364" t="s">
        <v>10</v>
      </c>
      <c r="H6364">
        <v>1</v>
      </c>
    </row>
    <row r="6365" spans="1:8" x14ac:dyDescent="0.45">
      <c r="A6365" t="s">
        <v>4987</v>
      </c>
      <c r="B6365" t="s">
        <v>5672</v>
      </c>
      <c r="C6365" t="s">
        <v>5885</v>
      </c>
      <c r="D6365" t="s">
        <v>34</v>
      </c>
      <c r="E6365">
        <v>1</v>
      </c>
      <c r="F6365">
        <v>2</v>
      </c>
      <c r="G6365" t="s">
        <v>9</v>
      </c>
      <c r="H6365">
        <v>1</v>
      </c>
    </row>
    <row r="6366" spans="1:8" x14ac:dyDescent="0.45">
      <c r="A6366" t="s">
        <v>4987</v>
      </c>
      <c r="B6366" t="s">
        <v>5672</v>
      </c>
      <c r="C6366" t="s">
        <v>5885</v>
      </c>
      <c r="D6366" t="s">
        <v>34</v>
      </c>
      <c r="E6366">
        <v>1</v>
      </c>
      <c r="F6366">
        <v>2</v>
      </c>
      <c r="G6366" t="s">
        <v>10</v>
      </c>
      <c r="H6366">
        <v>1</v>
      </c>
    </row>
    <row r="6367" spans="1:8" x14ac:dyDescent="0.45">
      <c r="A6367" t="s">
        <v>3570</v>
      </c>
      <c r="B6367" t="s">
        <v>5773</v>
      </c>
      <c r="C6367" t="s">
        <v>5986</v>
      </c>
      <c r="D6367" t="s">
        <v>34</v>
      </c>
      <c r="E6367">
        <v>1</v>
      </c>
      <c r="F6367">
        <v>2</v>
      </c>
      <c r="G6367" t="s">
        <v>10</v>
      </c>
      <c r="H6367">
        <v>1</v>
      </c>
    </row>
    <row r="6368" spans="1:8" x14ac:dyDescent="0.45">
      <c r="A6368" t="s">
        <v>3570</v>
      </c>
      <c r="B6368" t="s">
        <v>5773</v>
      </c>
      <c r="C6368" t="s">
        <v>5986</v>
      </c>
      <c r="D6368" t="s">
        <v>34</v>
      </c>
      <c r="E6368">
        <v>1</v>
      </c>
      <c r="F6368">
        <v>2</v>
      </c>
      <c r="G6368" t="s">
        <v>9</v>
      </c>
      <c r="H6368">
        <v>1</v>
      </c>
    </row>
    <row r="6369" spans="1:8" x14ac:dyDescent="0.45">
      <c r="A6369" t="s">
        <v>2128</v>
      </c>
      <c r="B6369" t="s">
        <v>5632</v>
      </c>
      <c r="C6369" t="s">
        <v>5845</v>
      </c>
      <c r="D6369" t="s">
        <v>40</v>
      </c>
      <c r="E6369">
        <v>1</v>
      </c>
      <c r="F6369">
        <v>2</v>
      </c>
      <c r="G6369" t="s">
        <v>16</v>
      </c>
      <c r="H6369">
        <v>1</v>
      </c>
    </row>
    <row r="6370" spans="1:8" x14ac:dyDescent="0.45">
      <c r="A6370" t="s">
        <v>2128</v>
      </c>
      <c r="B6370" t="s">
        <v>5632</v>
      </c>
      <c r="C6370" t="s">
        <v>5845</v>
      </c>
      <c r="D6370" t="s">
        <v>40</v>
      </c>
      <c r="E6370">
        <v>1</v>
      </c>
      <c r="F6370">
        <v>2</v>
      </c>
      <c r="G6370" t="s">
        <v>10</v>
      </c>
      <c r="H6370">
        <v>1</v>
      </c>
    </row>
    <row r="6371" spans="1:8" x14ac:dyDescent="0.45">
      <c r="A6371" t="s">
        <v>253</v>
      </c>
      <c r="B6371" t="s">
        <v>5644</v>
      </c>
      <c r="C6371" t="s">
        <v>5857</v>
      </c>
      <c r="D6371" t="s">
        <v>40</v>
      </c>
      <c r="E6371">
        <v>1</v>
      </c>
      <c r="F6371">
        <v>3</v>
      </c>
      <c r="G6371" t="s">
        <v>9</v>
      </c>
      <c r="H6371">
        <v>1</v>
      </c>
    </row>
    <row r="6372" spans="1:8" x14ac:dyDescent="0.45">
      <c r="A6372" t="s">
        <v>253</v>
      </c>
      <c r="B6372" t="s">
        <v>5644</v>
      </c>
      <c r="C6372" t="s">
        <v>5857</v>
      </c>
      <c r="D6372" t="s">
        <v>40</v>
      </c>
      <c r="E6372">
        <v>1</v>
      </c>
      <c r="F6372">
        <v>3</v>
      </c>
      <c r="G6372" t="s">
        <v>10</v>
      </c>
      <c r="H6372">
        <v>1</v>
      </c>
    </row>
    <row r="6373" spans="1:8" x14ac:dyDescent="0.45">
      <c r="A6373" t="s">
        <v>4645</v>
      </c>
      <c r="B6373" t="s">
        <v>5645</v>
      </c>
      <c r="C6373" t="s">
        <v>5858</v>
      </c>
      <c r="D6373" t="s">
        <v>133</v>
      </c>
      <c r="E6373">
        <v>1</v>
      </c>
      <c r="F6373">
        <v>1</v>
      </c>
      <c r="G6373" t="s">
        <v>10</v>
      </c>
      <c r="H6373">
        <v>1</v>
      </c>
    </row>
    <row r="6374" spans="1:8" x14ac:dyDescent="0.45">
      <c r="A6374" t="s">
        <v>1165</v>
      </c>
      <c r="B6374" t="s">
        <v>5791</v>
      </c>
      <c r="C6374" t="s">
        <v>6004</v>
      </c>
      <c r="D6374" t="s">
        <v>40</v>
      </c>
      <c r="E6374">
        <v>1</v>
      </c>
      <c r="F6374">
        <v>3</v>
      </c>
      <c r="G6374" t="s">
        <v>16</v>
      </c>
      <c r="H6374">
        <v>1</v>
      </c>
    </row>
    <row r="6375" spans="1:8" x14ac:dyDescent="0.45">
      <c r="A6375" t="s">
        <v>1165</v>
      </c>
      <c r="B6375" t="s">
        <v>5791</v>
      </c>
      <c r="C6375" t="s">
        <v>6004</v>
      </c>
      <c r="D6375" t="s">
        <v>40</v>
      </c>
      <c r="E6375">
        <v>1</v>
      </c>
      <c r="F6375">
        <v>3</v>
      </c>
      <c r="G6375" t="s">
        <v>10</v>
      </c>
      <c r="H6375">
        <v>1</v>
      </c>
    </row>
    <row r="6376" spans="1:8" x14ac:dyDescent="0.45">
      <c r="A6376" t="s">
        <v>1165</v>
      </c>
      <c r="B6376" t="s">
        <v>5791</v>
      </c>
      <c r="C6376" t="s">
        <v>6004</v>
      </c>
      <c r="D6376" t="s">
        <v>40</v>
      </c>
      <c r="E6376">
        <v>1</v>
      </c>
      <c r="F6376">
        <v>3</v>
      </c>
      <c r="G6376" t="s">
        <v>8</v>
      </c>
      <c r="H6376">
        <v>1</v>
      </c>
    </row>
    <row r="6377" spans="1:8" x14ac:dyDescent="0.45">
      <c r="A6377" t="s">
        <v>1743</v>
      </c>
      <c r="B6377" t="s">
        <v>5651</v>
      </c>
      <c r="C6377" t="s">
        <v>5864</v>
      </c>
      <c r="D6377" t="s">
        <v>40</v>
      </c>
      <c r="E6377">
        <v>1</v>
      </c>
      <c r="F6377">
        <v>1</v>
      </c>
      <c r="G6377" t="s">
        <v>10</v>
      </c>
      <c r="H6377">
        <v>1</v>
      </c>
    </row>
    <row r="6378" spans="1:8" x14ac:dyDescent="0.45">
      <c r="A6378" t="s">
        <v>3044</v>
      </c>
      <c r="B6378" t="s">
        <v>5632</v>
      </c>
      <c r="C6378" t="s">
        <v>5845</v>
      </c>
      <c r="D6378" t="s">
        <v>40</v>
      </c>
      <c r="E6378">
        <v>1</v>
      </c>
      <c r="F6378">
        <v>3</v>
      </c>
      <c r="G6378" t="s">
        <v>8</v>
      </c>
      <c r="H6378">
        <v>1</v>
      </c>
    </row>
    <row r="6379" spans="1:8" x14ac:dyDescent="0.45">
      <c r="A6379" t="s">
        <v>3044</v>
      </c>
      <c r="B6379" t="s">
        <v>5632</v>
      </c>
      <c r="C6379" t="s">
        <v>5845</v>
      </c>
      <c r="D6379" t="s">
        <v>40</v>
      </c>
      <c r="E6379">
        <v>1</v>
      </c>
      <c r="F6379">
        <v>3</v>
      </c>
      <c r="G6379" t="s">
        <v>14</v>
      </c>
      <c r="H6379">
        <v>1</v>
      </c>
    </row>
    <row r="6380" spans="1:8" x14ac:dyDescent="0.45">
      <c r="A6380" t="s">
        <v>3044</v>
      </c>
      <c r="B6380" t="s">
        <v>5632</v>
      </c>
      <c r="C6380" t="s">
        <v>5845</v>
      </c>
      <c r="D6380" t="s">
        <v>40</v>
      </c>
      <c r="E6380">
        <v>1</v>
      </c>
      <c r="F6380">
        <v>3</v>
      </c>
      <c r="G6380" t="s">
        <v>9</v>
      </c>
      <c r="H6380">
        <v>1</v>
      </c>
    </row>
    <row r="6381" spans="1:8" x14ac:dyDescent="0.45">
      <c r="A6381" t="s">
        <v>1500</v>
      </c>
      <c r="B6381" t="s">
        <v>5644</v>
      </c>
      <c r="C6381" t="s">
        <v>5857</v>
      </c>
      <c r="D6381" t="s">
        <v>40</v>
      </c>
      <c r="E6381">
        <v>1</v>
      </c>
      <c r="F6381">
        <v>2</v>
      </c>
      <c r="G6381" t="s">
        <v>10</v>
      </c>
      <c r="H6381">
        <v>1</v>
      </c>
    </row>
    <row r="6382" spans="1:8" x14ac:dyDescent="0.45">
      <c r="A6382" t="s">
        <v>2804</v>
      </c>
      <c r="B6382" t="s">
        <v>5726</v>
      </c>
      <c r="C6382" t="s">
        <v>5939</v>
      </c>
      <c r="D6382" t="s">
        <v>40</v>
      </c>
      <c r="E6382">
        <v>1</v>
      </c>
      <c r="F6382">
        <v>2</v>
      </c>
      <c r="G6382" t="s">
        <v>8</v>
      </c>
      <c r="H6382">
        <v>1</v>
      </c>
    </row>
    <row r="6383" spans="1:8" x14ac:dyDescent="0.45">
      <c r="A6383" t="s">
        <v>2804</v>
      </c>
      <c r="B6383" t="s">
        <v>5726</v>
      </c>
      <c r="C6383" t="s">
        <v>5939</v>
      </c>
      <c r="D6383" t="s">
        <v>40</v>
      </c>
      <c r="E6383">
        <v>1</v>
      </c>
      <c r="F6383">
        <v>2</v>
      </c>
      <c r="G6383" t="s">
        <v>10</v>
      </c>
      <c r="H6383">
        <v>1</v>
      </c>
    </row>
    <row r="6384" spans="1:8" x14ac:dyDescent="0.45">
      <c r="A6384" t="s">
        <v>4076</v>
      </c>
      <c r="B6384" t="s">
        <v>5627</v>
      </c>
      <c r="C6384" t="s">
        <v>5840</v>
      </c>
      <c r="D6384" t="s">
        <v>40</v>
      </c>
      <c r="E6384">
        <v>1</v>
      </c>
      <c r="F6384">
        <v>1</v>
      </c>
      <c r="G6384" t="s">
        <v>8</v>
      </c>
      <c r="H6384">
        <v>1</v>
      </c>
    </row>
    <row r="6385" spans="1:8" x14ac:dyDescent="0.45">
      <c r="A6385" t="s">
        <v>85</v>
      </c>
      <c r="B6385" t="s">
        <v>5627</v>
      </c>
      <c r="C6385" t="s">
        <v>5840</v>
      </c>
      <c r="D6385" t="s">
        <v>40</v>
      </c>
      <c r="E6385">
        <v>1</v>
      </c>
      <c r="F6385">
        <v>4</v>
      </c>
      <c r="G6385" t="s">
        <v>8</v>
      </c>
      <c r="H6385">
        <v>1</v>
      </c>
    </row>
    <row r="6386" spans="1:8" x14ac:dyDescent="0.45">
      <c r="A6386" t="s">
        <v>85</v>
      </c>
      <c r="B6386" t="s">
        <v>5627</v>
      </c>
      <c r="C6386" t="s">
        <v>5840</v>
      </c>
      <c r="D6386" t="s">
        <v>40</v>
      </c>
      <c r="E6386">
        <v>1</v>
      </c>
      <c r="F6386">
        <v>4</v>
      </c>
      <c r="G6386" t="s">
        <v>10</v>
      </c>
      <c r="H6386">
        <v>1</v>
      </c>
    </row>
    <row r="6387" spans="1:8" x14ac:dyDescent="0.45">
      <c r="A6387" t="s">
        <v>85</v>
      </c>
      <c r="B6387" t="s">
        <v>5627</v>
      </c>
      <c r="C6387" t="s">
        <v>5840</v>
      </c>
      <c r="D6387" t="s">
        <v>40</v>
      </c>
      <c r="E6387">
        <v>1</v>
      </c>
      <c r="F6387">
        <v>4</v>
      </c>
      <c r="G6387" t="s">
        <v>9</v>
      </c>
      <c r="H6387">
        <v>1</v>
      </c>
    </row>
    <row r="6388" spans="1:8" x14ac:dyDescent="0.45">
      <c r="A6388" t="s">
        <v>4539</v>
      </c>
      <c r="B6388" t="s">
        <v>5644</v>
      </c>
      <c r="C6388" t="s">
        <v>5857</v>
      </c>
      <c r="D6388" t="s">
        <v>40</v>
      </c>
      <c r="E6388">
        <v>1</v>
      </c>
      <c r="F6388">
        <v>2</v>
      </c>
      <c r="G6388" t="s">
        <v>8</v>
      </c>
      <c r="H6388">
        <v>1</v>
      </c>
    </row>
    <row r="6389" spans="1:8" x14ac:dyDescent="0.45">
      <c r="A6389" t="s">
        <v>4539</v>
      </c>
      <c r="B6389" t="s">
        <v>5644</v>
      </c>
      <c r="C6389" t="s">
        <v>5857</v>
      </c>
      <c r="D6389" t="s">
        <v>40</v>
      </c>
      <c r="E6389">
        <v>1</v>
      </c>
      <c r="F6389">
        <v>2</v>
      </c>
      <c r="G6389" t="s">
        <v>10</v>
      </c>
      <c r="H6389">
        <v>1</v>
      </c>
    </row>
    <row r="6390" spans="1:8" x14ac:dyDescent="0.45">
      <c r="A6390" t="s">
        <v>5173</v>
      </c>
      <c r="B6390" t="s">
        <v>5627</v>
      </c>
      <c r="C6390" t="s">
        <v>5840</v>
      </c>
      <c r="D6390" t="s">
        <v>34</v>
      </c>
      <c r="E6390">
        <v>1</v>
      </c>
      <c r="F6390">
        <v>1</v>
      </c>
      <c r="G6390" t="s">
        <v>10</v>
      </c>
      <c r="H6390">
        <v>1</v>
      </c>
    </row>
    <row r="6391" spans="1:8" x14ac:dyDescent="0.45">
      <c r="A6391" t="s">
        <v>3757</v>
      </c>
      <c r="B6391" t="s">
        <v>5660</v>
      </c>
      <c r="C6391" t="s">
        <v>5873</v>
      </c>
      <c r="D6391" t="s">
        <v>34</v>
      </c>
      <c r="E6391">
        <v>1</v>
      </c>
      <c r="F6391">
        <v>3</v>
      </c>
      <c r="G6391" t="s">
        <v>8</v>
      </c>
      <c r="H6391">
        <v>1</v>
      </c>
    </row>
    <row r="6392" spans="1:8" x14ac:dyDescent="0.45">
      <c r="A6392" t="s">
        <v>3757</v>
      </c>
      <c r="B6392" t="s">
        <v>5660</v>
      </c>
      <c r="C6392" t="s">
        <v>5873</v>
      </c>
      <c r="D6392" t="s">
        <v>34</v>
      </c>
      <c r="E6392">
        <v>1</v>
      </c>
      <c r="F6392">
        <v>3</v>
      </c>
      <c r="G6392" t="s">
        <v>10</v>
      </c>
      <c r="H6392">
        <v>1</v>
      </c>
    </row>
    <row r="6393" spans="1:8" x14ac:dyDescent="0.45">
      <c r="A6393" t="s">
        <v>1955</v>
      </c>
      <c r="B6393" t="s">
        <v>5809</v>
      </c>
      <c r="C6393" t="s">
        <v>6022</v>
      </c>
      <c r="D6393" t="s">
        <v>40</v>
      </c>
      <c r="E6393">
        <v>1</v>
      </c>
      <c r="F6393">
        <v>4</v>
      </c>
      <c r="G6393" t="s">
        <v>9</v>
      </c>
      <c r="H6393">
        <v>1</v>
      </c>
    </row>
    <row r="6394" spans="1:8" x14ac:dyDescent="0.45">
      <c r="A6394" t="s">
        <v>1955</v>
      </c>
      <c r="B6394" t="s">
        <v>5809</v>
      </c>
      <c r="C6394" t="s">
        <v>6022</v>
      </c>
      <c r="D6394" t="s">
        <v>40</v>
      </c>
      <c r="E6394">
        <v>1</v>
      </c>
      <c r="F6394">
        <v>4</v>
      </c>
      <c r="G6394" t="s">
        <v>10</v>
      </c>
      <c r="H6394">
        <v>1</v>
      </c>
    </row>
    <row r="6395" spans="1:8" x14ac:dyDescent="0.45">
      <c r="A6395" t="s">
        <v>1955</v>
      </c>
      <c r="B6395" t="s">
        <v>5809</v>
      </c>
      <c r="C6395" t="s">
        <v>6022</v>
      </c>
      <c r="D6395" t="s">
        <v>40</v>
      </c>
      <c r="E6395">
        <v>1</v>
      </c>
      <c r="F6395">
        <v>4</v>
      </c>
      <c r="G6395" t="s">
        <v>16</v>
      </c>
      <c r="H6395">
        <v>1</v>
      </c>
    </row>
    <row r="6396" spans="1:8" x14ac:dyDescent="0.45">
      <c r="A6396" t="s">
        <v>811</v>
      </c>
      <c r="B6396" t="s">
        <v>5632</v>
      </c>
      <c r="C6396" t="s">
        <v>5845</v>
      </c>
      <c r="D6396" t="s">
        <v>34</v>
      </c>
      <c r="E6396">
        <v>1</v>
      </c>
      <c r="F6396">
        <v>2</v>
      </c>
      <c r="G6396" t="s">
        <v>10</v>
      </c>
      <c r="H6396">
        <v>1</v>
      </c>
    </row>
    <row r="6397" spans="1:8" x14ac:dyDescent="0.45">
      <c r="A6397" t="s">
        <v>811</v>
      </c>
      <c r="B6397" t="s">
        <v>5632</v>
      </c>
      <c r="C6397" t="s">
        <v>5845</v>
      </c>
      <c r="D6397" t="s">
        <v>34</v>
      </c>
      <c r="E6397">
        <v>1</v>
      </c>
      <c r="F6397">
        <v>2</v>
      </c>
      <c r="G6397" t="s">
        <v>14</v>
      </c>
      <c r="H6397">
        <v>1</v>
      </c>
    </row>
    <row r="6398" spans="1:8" x14ac:dyDescent="0.45">
      <c r="A6398" t="s">
        <v>4827</v>
      </c>
      <c r="B6398" t="s">
        <v>5732</v>
      </c>
      <c r="C6398" t="s">
        <v>5945</v>
      </c>
      <c r="D6398" t="s">
        <v>34</v>
      </c>
      <c r="E6398">
        <v>1</v>
      </c>
      <c r="F6398">
        <v>2</v>
      </c>
      <c r="G6398" t="s">
        <v>14</v>
      </c>
      <c r="H6398">
        <v>1</v>
      </c>
    </row>
    <row r="6399" spans="1:8" x14ac:dyDescent="0.45">
      <c r="A6399" t="s">
        <v>810</v>
      </c>
      <c r="B6399" t="s">
        <v>5641</v>
      </c>
      <c r="C6399" t="s">
        <v>5854</v>
      </c>
      <c r="D6399" t="s">
        <v>40</v>
      </c>
      <c r="E6399">
        <v>1</v>
      </c>
      <c r="F6399">
        <v>3</v>
      </c>
      <c r="G6399" t="s">
        <v>10</v>
      </c>
      <c r="H6399">
        <v>1</v>
      </c>
    </row>
    <row r="6400" spans="1:8" x14ac:dyDescent="0.45">
      <c r="A6400" t="s">
        <v>810</v>
      </c>
      <c r="B6400" t="s">
        <v>5641</v>
      </c>
      <c r="C6400" t="s">
        <v>5854</v>
      </c>
      <c r="D6400" t="s">
        <v>40</v>
      </c>
      <c r="E6400">
        <v>1</v>
      </c>
      <c r="F6400">
        <v>3</v>
      </c>
      <c r="G6400" t="s">
        <v>9</v>
      </c>
      <c r="H6400">
        <v>1</v>
      </c>
    </row>
    <row r="6401" spans="1:8" x14ac:dyDescent="0.45">
      <c r="A6401" t="s">
        <v>810</v>
      </c>
      <c r="B6401" t="s">
        <v>5641</v>
      </c>
      <c r="C6401" t="s">
        <v>5854</v>
      </c>
      <c r="D6401" t="s">
        <v>40</v>
      </c>
      <c r="E6401">
        <v>1</v>
      </c>
      <c r="F6401">
        <v>3</v>
      </c>
      <c r="G6401" t="s">
        <v>16</v>
      </c>
      <c r="H6401">
        <v>1</v>
      </c>
    </row>
    <row r="6402" spans="1:8" x14ac:dyDescent="0.45">
      <c r="A6402" t="s">
        <v>3785</v>
      </c>
      <c r="B6402" t="s">
        <v>5623</v>
      </c>
      <c r="C6402" t="s">
        <v>5836</v>
      </c>
      <c r="D6402" t="s">
        <v>40</v>
      </c>
      <c r="E6402">
        <v>1</v>
      </c>
      <c r="F6402">
        <v>2</v>
      </c>
      <c r="G6402" t="s">
        <v>16</v>
      </c>
      <c r="H6402">
        <v>1</v>
      </c>
    </row>
    <row r="6403" spans="1:8" x14ac:dyDescent="0.45">
      <c r="A6403" t="s">
        <v>3785</v>
      </c>
      <c r="B6403" t="s">
        <v>5623</v>
      </c>
      <c r="C6403" t="s">
        <v>5836</v>
      </c>
      <c r="D6403" t="s">
        <v>40</v>
      </c>
      <c r="E6403">
        <v>1</v>
      </c>
      <c r="F6403">
        <v>2</v>
      </c>
      <c r="G6403" t="s">
        <v>10</v>
      </c>
      <c r="H6403">
        <v>1</v>
      </c>
    </row>
    <row r="6404" spans="1:8" x14ac:dyDescent="0.45">
      <c r="A6404" t="s">
        <v>5029</v>
      </c>
      <c r="B6404" t="s">
        <v>5690</v>
      </c>
      <c r="C6404" t="s">
        <v>5903</v>
      </c>
      <c r="D6404" t="s">
        <v>40</v>
      </c>
      <c r="E6404">
        <v>1</v>
      </c>
      <c r="F6404">
        <v>3</v>
      </c>
      <c r="G6404" t="s">
        <v>16</v>
      </c>
      <c r="H6404">
        <v>1</v>
      </c>
    </row>
    <row r="6405" spans="1:8" x14ac:dyDescent="0.45">
      <c r="A6405" t="s">
        <v>5029</v>
      </c>
      <c r="B6405" t="s">
        <v>5690</v>
      </c>
      <c r="C6405" t="s">
        <v>5903</v>
      </c>
      <c r="D6405" t="s">
        <v>40</v>
      </c>
      <c r="E6405">
        <v>1</v>
      </c>
      <c r="F6405">
        <v>3</v>
      </c>
      <c r="G6405" t="s">
        <v>10</v>
      </c>
      <c r="H6405">
        <v>1</v>
      </c>
    </row>
    <row r="6406" spans="1:8" x14ac:dyDescent="0.45">
      <c r="A6406" t="s">
        <v>1801</v>
      </c>
      <c r="B6406" t="s">
        <v>5641</v>
      </c>
      <c r="C6406" t="s">
        <v>5854</v>
      </c>
      <c r="D6406" t="s">
        <v>34</v>
      </c>
      <c r="E6406">
        <v>1</v>
      </c>
      <c r="F6406">
        <v>2</v>
      </c>
      <c r="G6406" t="s">
        <v>10</v>
      </c>
      <c r="H6406">
        <v>1</v>
      </c>
    </row>
    <row r="6407" spans="1:8" x14ac:dyDescent="0.45">
      <c r="A6407" t="s">
        <v>4141</v>
      </c>
      <c r="B6407" t="s">
        <v>5735</v>
      </c>
      <c r="C6407" t="s">
        <v>5948</v>
      </c>
      <c r="D6407" t="s">
        <v>40</v>
      </c>
      <c r="E6407">
        <v>1</v>
      </c>
      <c r="F6407">
        <v>3</v>
      </c>
      <c r="G6407" t="s">
        <v>10</v>
      </c>
      <c r="H6407">
        <v>1</v>
      </c>
    </row>
    <row r="6408" spans="1:8" x14ac:dyDescent="0.45">
      <c r="A6408" t="s">
        <v>4141</v>
      </c>
      <c r="B6408" t="s">
        <v>5735</v>
      </c>
      <c r="C6408" t="s">
        <v>5948</v>
      </c>
      <c r="D6408" t="s">
        <v>40</v>
      </c>
      <c r="E6408">
        <v>1</v>
      </c>
      <c r="F6408">
        <v>3</v>
      </c>
      <c r="G6408" t="s">
        <v>8</v>
      </c>
      <c r="H6408">
        <v>1</v>
      </c>
    </row>
    <row r="6409" spans="1:8" x14ac:dyDescent="0.45">
      <c r="A6409" t="s">
        <v>4141</v>
      </c>
      <c r="B6409" t="s">
        <v>5735</v>
      </c>
      <c r="C6409" t="s">
        <v>5948</v>
      </c>
      <c r="D6409" t="s">
        <v>40</v>
      </c>
      <c r="E6409">
        <v>1</v>
      </c>
      <c r="F6409">
        <v>3</v>
      </c>
      <c r="G6409" t="s">
        <v>16</v>
      </c>
      <c r="H6409">
        <v>1</v>
      </c>
    </row>
    <row r="6410" spans="1:8" x14ac:dyDescent="0.45">
      <c r="A6410" t="s">
        <v>5380</v>
      </c>
      <c r="B6410" t="s">
        <v>5631</v>
      </c>
      <c r="C6410" t="s">
        <v>5844</v>
      </c>
      <c r="D6410" t="s">
        <v>34</v>
      </c>
      <c r="E6410">
        <v>1</v>
      </c>
      <c r="F6410">
        <v>4</v>
      </c>
      <c r="G6410" t="s">
        <v>14</v>
      </c>
      <c r="H6410">
        <v>1</v>
      </c>
    </row>
    <row r="6411" spans="1:8" x14ac:dyDescent="0.45">
      <c r="A6411" t="s">
        <v>5380</v>
      </c>
      <c r="B6411" t="s">
        <v>5631</v>
      </c>
      <c r="C6411" t="s">
        <v>5844</v>
      </c>
      <c r="D6411" t="s">
        <v>34</v>
      </c>
      <c r="E6411">
        <v>1</v>
      </c>
      <c r="F6411">
        <v>4</v>
      </c>
      <c r="G6411" t="s">
        <v>10</v>
      </c>
      <c r="H6411">
        <v>1</v>
      </c>
    </row>
    <row r="6412" spans="1:8" x14ac:dyDescent="0.45">
      <c r="A6412" t="s">
        <v>5380</v>
      </c>
      <c r="B6412" t="s">
        <v>5631</v>
      </c>
      <c r="C6412" t="s">
        <v>5844</v>
      </c>
      <c r="D6412" t="s">
        <v>34</v>
      </c>
      <c r="E6412">
        <v>1</v>
      </c>
      <c r="F6412">
        <v>4</v>
      </c>
      <c r="G6412" t="s">
        <v>9</v>
      </c>
      <c r="H6412">
        <v>1</v>
      </c>
    </row>
    <row r="6413" spans="1:8" x14ac:dyDescent="0.45">
      <c r="A6413" t="s">
        <v>1217</v>
      </c>
      <c r="B6413" t="s">
        <v>5674</v>
      </c>
      <c r="C6413" t="s">
        <v>5887</v>
      </c>
      <c r="D6413" t="s">
        <v>34</v>
      </c>
      <c r="E6413">
        <v>1</v>
      </c>
      <c r="F6413">
        <v>2</v>
      </c>
      <c r="G6413" t="s">
        <v>10</v>
      </c>
      <c r="H6413">
        <v>1</v>
      </c>
    </row>
    <row r="6414" spans="1:8" x14ac:dyDescent="0.45">
      <c r="A6414" t="s">
        <v>1217</v>
      </c>
      <c r="B6414" t="s">
        <v>5674</v>
      </c>
      <c r="C6414" t="s">
        <v>5887</v>
      </c>
      <c r="D6414" t="s">
        <v>34</v>
      </c>
      <c r="E6414">
        <v>1</v>
      </c>
      <c r="F6414">
        <v>2</v>
      </c>
      <c r="G6414" t="s">
        <v>16</v>
      </c>
      <c r="H6414">
        <v>1</v>
      </c>
    </row>
    <row r="6415" spans="1:8" x14ac:dyDescent="0.45">
      <c r="A6415" t="s">
        <v>2859</v>
      </c>
      <c r="B6415" t="s">
        <v>5641</v>
      </c>
      <c r="C6415" t="s">
        <v>5854</v>
      </c>
      <c r="D6415" t="s">
        <v>40</v>
      </c>
      <c r="E6415">
        <v>1</v>
      </c>
      <c r="F6415">
        <v>3</v>
      </c>
      <c r="G6415" t="s">
        <v>10</v>
      </c>
      <c r="H6415">
        <v>1</v>
      </c>
    </row>
    <row r="6416" spans="1:8" x14ac:dyDescent="0.45">
      <c r="A6416" t="s">
        <v>2859</v>
      </c>
      <c r="B6416" t="s">
        <v>5641</v>
      </c>
      <c r="C6416" t="s">
        <v>5854</v>
      </c>
      <c r="D6416" t="s">
        <v>40</v>
      </c>
      <c r="E6416">
        <v>1</v>
      </c>
      <c r="F6416">
        <v>3</v>
      </c>
      <c r="G6416" t="s">
        <v>16</v>
      </c>
      <c r="H6416">
        <v>1</v>
      </c>
    </row>
    <row r="6417" spans="1:8" x14ac:dyDescent="0.45">
      <c r="A6417" t="s">
        <v>1858</v>
      </c>
      <c r="B6417" t="s">
        <v>5654</v>
      </c>
      <c r="C6417" t="s">
        <v>5867</v>
      </c>
      <c r="D6417" t="s">
        <v>40</v>
      </c>
      <c r="E6417">
        <v>1</v>
      </c>
      <c r="F6417">
        <v>4</v>
      </c>
      <c r="G6417" t="s">
        <v>16</v>
      </c>
      <c r="H6417">
        <v>1</v>
      </c>
    </row>
    <row r="6418" spans="1:8" x14ac:dyDescent="0.45">
      <c r="A6418" t="s">
        <v>1858</v>
      </c>
      <c r="B6418" t="s">
        <v>5654</v>
      </c>
      <c r="C6418" t="s">
        <v>5867</v>
      </c>
      <c r="D6418" t="s">
        <v>40</v>
      </c>
      <c r="E6418">
        <v>1</v>
      </c>
      <c r="F6418">
        <v>4</v>
      </c>
      <c r="G6418" t="s">
        <v>14</v>
      </c>
      <c r="H6418">
        <v>1</v>
      </c>
    </row>
    <row r="6419" spans="1:8" x14ac:dyDescent="0.45">
      <c r="A6419" t="s">
        <v>1858</v>
      </c>
      <c r="B6419" t="s">
        <v>5654</v>
      </c>
      <c r="C6419" t="s">
        <v>5867</v>
      </c>
      <c r="D6419" t="s">
        <v>40</v>
      </c>
      <c r="E6419">
        <v>1</v>
      </c>
      <c r="F6419">
        <v>4</v>
      </c>
      <c r="G6419" t="s">
        <v>9</v>
      </c>
      <c r="H6419">
        <v>1</v>
      </c>
    </row>
    <row r="6420" spans="1:8" x14ac:dyDescent="0.45">
      <c r="A6420" t="s">
        <v>1858</v>
      </c>
      <c r="B6420" t="s">
        <v>5654</v>
      </c>
      <c r="C6420" t="s">
        <v>5867</v>
      </c>
      <c r="D6420" t="s">
        <v>40</v>
      </c>
      <c r="E6420">
        <v>1</v>
      </c>
      <c r="F6420">
        <v>4</v>
      </c>
      <c r="G6420" t="s">
        <v>10</v>
      </c>
      <c r="H6420">
        <v>1</v>
      </c>
    </row>
    <row r="6421" spans="1:8" x14ac:dyDescent="0.45">
      <c r="A6421" t="s">
        <v>2816</v>
      </c>
      <c r="B6421" t="s">
        <v>5624</v>
      </c>
      <c r="C6421" t="s">
        <v>5837</v>
      </c>
      <c r="D6421" t="s">
        <v>34</v>
      </c>
      <c r="E6421">
        <v>1</v>
      </c>
      <c r="F6421">
        <v>2</v>
      </c>
      <c r="G6421" t="s">
        <v>10</v>
      </c>
      <c r="H6421">
        <v>1</v>
      </c>
    </row>
    <row r="6422" spans="1:8" x14ac:dyDescent="0.45">
      <c r="A6422" t="s">
        <v>2816</v>
      </c>
      <c r="B6422" t="s">
        <v>5624</v>
      </c>
      <c r="C6422" t="s">
        <v>5837</v>
      </c>
      <c r="D6422" t="s">
        <v>34</v>
      </c>
      <c r="E6422">
        <v>1</v>
      </c>
      <c r="F6422">
        <v>2</v>
      </c>
      <c r="G6422" t="s">
        <v>14</v>
      </c>
      <c r="H6422">
        <v>1</v>
      </c>
    </row>
    <row r="6423" spans="1:8" x14ac:dyDescent="0.45">
      <c r="A6423" t="s">
        <v>843</v>
      </c>
      <c r="B6423" t="s">
        <v>5661</v>
      </c>
      <c r="C6423" t="s">
        <v>5874</v>
      </c>
      <c r="D6423" t="s">
        <v>40</v>
      </c>
      <c r="E6423">
        <v>1</v>
      </c>
      <c r="F6423">
        <v>3</v>
      </c>
      <c r="G6423" t="s">
        <v>10</v>
      </c>
      <c r="H6423">
        <v>1</v>
      </c>
    </row>
    <row r="6424" spans="1:8" x14ac:dyDescent="0.45">
      <c r="A6424" t="s">
        <v>843</v>
      </c>
      <c r="B6424" t="s">
        <v>5661</v>
      </c>
      <c r="C6424" t="s">
        <v>5874</v>
      </c>
      <c r="D6424" t="s">
        <v>40</v>
      </c>
      <c r="E6424">
        <v>1</v>
      </c>
      <c r="F6424">
        <v>3</v>
      </c>
      <c r="G6424" t="s">
        <v>16</v>
      </c>
      <c r="H6424">
        <v>1</v>
      </c>
    </row>
    <row r="6425" spans="1:8" x14ac:dyDescent="0.45">
      <c r="A6425" t="s">
        <v>5027</v>
      </c>
      <c r="B6425" t="s">
        <v>5631</v>
      </c>
      <c r="C6425" t="s">
        <v>5844</v>
      </c>
      <c r="D6425" t="s">
        <v>133</v>
      </c>
      <c r="E6425">
        <v>1</v>
      </c>
      <c r="F6425">
        <v>3</v>
      </c>
      <c r="G6425" t="s">
        <v>10</v>
      </c>
      <c r="H6425">
        <v>1</v>
      </c>
    </row>
    <row r="6426" spans="1:8" x14ac:dyDescent="0.45">
      <c r="A6426" t="s">
        <v>5027</v>
      </c>
      <c r="B6426" t="s">
        <v>5631</v>
      </c>
      <c r="C6426" t="s">
        <v>5844</v>
      </c>
      <c r="D6426" t="s">
        <v>133</v>
      </c>
      <c r="E6426">
        <v>1</v>
      </c>
      <c r="F6426">
        <v>3</v>
      </c>
      <c r="G6426" t="s">
        <v>8</v>
      </c>
      <c r="H6426">
        <v>1</v>
      </c>
    </row>
    <row r="6427" spans="1:8" x14ac:dyDescent="0.45">
      <c r="A6427" t="s">
        <v>3594</v>
      </c>
      <c r="B6427" t="s">
        <v>5645</v>
      </c>
      <c r="C6427" t="s">
        <v>5858</v>
      </c>
      <c r="D6427" t="s">
        <v>34</v>
      </c>
      <c r="E6427">
        <v>1</v>
      </c>
      <c r="F6427">
        <v>3</v>
      </c>
      <c r="G6427" t="s">
        <v>16</v>
      </c>
      <c r="H6427">
        <v>1</v>
      </c>
    </row>
    <row r="6428" spans="1:8" x14ac:dyDescent="0.45">
      <c r="A6428" t="s">
        <v>3594</v>
      </c>
      <c r="B6428" t="s">
        <v>5645</v>
      </c>
      <c r="C6428" t="s">
        <v>5858</v>
      </c>
      <c r="D6428" t="s">
        <v>34</v>
      </c>
      <c r="E6428">
        <v>1</v>
      </c>
      <c r="F6428">
        <v>3</v>
      </c>
      <c r="G6428" t="s">
        <v>10</v>
      </c>
      <c r="H6428">
        <v>1</v>
      </c>
    </row>
    <row r="6429" spans="1:8" x14ac:dyDescent="0.45">
      <c r="A6429" t="s">
        <v>3594</v>
      </c>
      <c r="B6429" t="s">
        <v>5645</v>
      </c>
      <c r="C6429" t="s">
        <v>5858</v>
      </c>
      <c r="D6429" t="s">
        <v>34</v>
      </c>
      <c r="E6429">
        <v>1</v>
      </c>
      <c r="F6429">
        <v>3</v>
      </c>
      <c r="G6429" t="s">
        <v>8</v>
      </c>
      <c r="H6429">
        <v>1</v>
      </c>
    </row>
    <row r="6430" spans="1:8" x14ac:dyDescent="0.45">
      <c r="A6430" t="s">
        <v>1961</v>
      </c>
      <c r="B6430" t="s">
        <v>5627</v>
      </c>
      <c r="C6430" t="s">
        <v>5840</v>
      </c>
      <c r="D6430" t="s">
        <v>34</v>
      </c>
      <c r="E6430">
        <v>1</v>
      </c>
      <c r="F6430">
        <v>4</v>
      </c>
      <c r="G6430" t="s">
        <v>16</v>
      </c>
      <c r="H6430">
        <v>1</v>
      </c>
    </row>
    <row r="6431" spans="1:8" x14ac:dyDescent="0.45">
      <c r="A6431" t="s">
        <v>1961</v>
      </c>
      <c r="B6431" t="s">
        <v>5627</v>
      </c>
      <c r="C6431" t="s">
        <v>5840</v>
      </c>
      <c r="D6431" t="s">
        <v>34</v>
      </c>
      <c r="E6431">
        <v>1</v>
      </c>
      <c r="F6431">
        <v>4</v>
      </c>
      <c r="G6431" t="s">
        <v>8</v>
      </c>
      <c r="H6431">
        <v>1</v>
      </c>
    </row>
    <row r="6432" spans="1:8" x14ac:dyDescent="0.45">
      <c r="A6432" t="s">
        <v>1961</v>
      </c>
      <c r="B6432" t="s">
        <v>5627</v>
      </c>
      <c r="C6432" t="s">
        <v>5840</v>
      </c>
      <c r="D6432" t="s">
        <v>34</v>
      </c>
      <c r="E6432">
        <v>1</v>
      </c>
      <c r="F6432">
        <v>4</v>
      </c>
      <c r="G6432" t="s">
        <v>10</v>
      </c>
      <c r="H6432">
        <v>1</v>
      </c>
    </row>
    <row r="6433" spans="1:8" x14ac:dyDescent="0.45">
      <c r="A6433" t="s">
        <v>672</v>
      </c>
      <c r="B6433" t="s">
        <v>5658</v>
      </c>
      <c r="C6433" t="s">
        <v>5871</v>
      </c>
      <c r="D6433" t="s">
        <v>40</v>
      </c>
      <c r="E6433">
        <v>1</v>
      </c>
      <c r="F6433">
        <v>3</v>
      </c>
      <c r="G6433" t="s">
        <v>9</v>
      </c>
      <c r="H6433">
        <v>1</v>
      </c>
    </row>
    <row r="6434" spans="1:8" x14ac:dyDescent="0.45">
      <c r="A6434" t="s">
        <v>672</v>
      </c>
      <c r="B6434" t="s">
        <v>5658</v>
      </c>
      <c r="C6434" t="s">
        <v>5871</v>
      </c>
      <c r="D6434" t="s">
        <v>40</v>
      </c>
      <c r="E6434">
        <v>1</v>
      </c>
      <c r="F6434">
        <v>3</v>
      </c>
      <c r="G6434" t="s">
        <v>10</v>
      </c>
      <c r="H6434">
        <v>1</v>
      </c>
    </row>
    <row r="6435" spans="1:8" x14ac:dyDescent="0.45">
      <c r="A6435" t="s">
        <v>672</v>
      </c>
      <c r="B6435" t="s">
        <v>5658</v>
      </c>
      <c r="C6435" t="s">
        <v>5871</v>
      </c>
      <c r="D6435" t="s">
        <v>40</v>
      </c>
      <c r="E6435">
        <v>1</v>
      </c>
      <c r="F6435">
        <v>3</v>
      </c>
      <c r="G6435" t="s">
        <v>14</v>
      </c>
      <c r="H6435">
        <v>1</v>
      </c>
    </row>
    <row r="6436" spans="1:8" x14ac:dyDescent="0.45">
      <c r="A6436" t="s">
        <v>4853</v>
      </c>
      <c r="B6436" t="s">
        <v>5715</v>
      </c>
      <c r="C6436" t="s">
        <v>5928</v>
      </c>
      <c r="D6436" t="s">
        <v>40</v>
      </c>
      <c r="E6436">
        <v>1</v>
      </c>
      <c r="F6436">
        <v>2</v>
      </c>
      <c r="G6436" t="s">
        <v>9</v>
      </c>
      <c r="H6436">
        <v>1</v>
      </c>
    </row>
    <row r="6437" spans="1:8" x14ac:dyDescent="0.45">
      <c r="A6437" t="s">
        <v>4853</v>
      </c>
      <c r="B6437" t="s">
        <v>5715</v>
      </c>
      <c r="C6437" t="s">
        <v>5928</v>
      </c>
      <c r="D6437" t="s">
        <v>40</v>
      </c>
      <c r="E6437">
        <v>1</v>
      </c>
      <c r="F6437">
        <v>2</v>
      </c>
      <c r="G6437" t="s">
        <v>10</v>
      </c>
      <c r="H6437">
        <v>1</v>
      </c>
    </row>
    <row r="6438" spans="1:8" x14ac:dyDescent="0.45">
      <c r="A6438" t="s">
        <v>5134</v>
      </c>
      <c r="B6438" t="s">
        <v>5631</v>
      </c>
      <c r="C6438" t="s">
        <v>5844</v>
      </c>
      <c r="D6438" t="s">
        <v>40</v>
      </c>
      <c r="E6438">
        <v>1</v>
      </c>
      <c r="F6438">
        <v>2</v>
      </c>
      <c r="G6438" t="s">
        <v>16</v>
      </c>
      <c r="H6438">
        <v>1</v>
      </c>
    </row>
    <row r="6439" spans="1:8" x14ac:dyDescent="0.45">
      <c r="A6439" t="s">
        <v>780</v>
      </c>
      <c r="B6439" t="s">
        <v>5627</v>
      </c>
      <c r="C6439" t="s">
        <v>5840</v>
      </c>
      <c r="D6439" t="s">
        <v>40</v>
      </c>
      <c r="E6439">
        <v>1</v>
      </c>
      <c r="F6439">
        <v>5</v>
      </c>
      <c r="G6439" t="s">
        <v>14</v>
      </c>
      <c r="H6439">
        <v>1</v>
      </c>
    </row>
    <row r="6440" spans="1:8" x14ac:dyDescent="0.45">
      <c r="A6440" t="s">
        <v>780</v>
      </c>
      <c r="B6440" t="s">
        <v>5627</v>
      </c>
      <c r="C6440" t="s">
        <v>5840</v>
      </c>
      <c r="D6440" t="s">
        <v>40</v>
      </c>
      <c r="E6440">
        <v>1</v>
      </c>
      <c r="F6440">
        <v>5</v>
      </c>
      <c r="G6440" t="s">
        <v>16</v>
      </c>
      <c r="H6440">
        <v>1</v>
      </c>
    </row>
    <row r="6441" spans="1:8" x14ac:dyDescent="0.45">
      <c r="A6441" t="s">
        <v>780</v>
      </c>
      <c r="B6441" t="s">
        <v>5627</v>
      </c>
      <c r="C6441" t="s">
        <v>5840</v>
      </c>
      <c r="D6441" t="s">
        <v>40</v>
      </c>
      <c r="E6441">
        <v>1</v>
      </c>
      <c r="F6441">
        <v>5</v>
      </c>
      <c r="G6441" t="s">
        <v>8</v>
      </c>
      <c r="H6441">
        <v>1</v>
      </c>
    </row>
    <row r="6442" spans="1:8" x14ac:dyDescent="0.45">
      <c r="A6442" t="s">
        <v>780</v>
      </c>
      <c r="B6442" t="s">
        <v>5627</v>
      </c>
      <c r="C6442" t="s">
        <v>5840</v>
      </c>
      <c r="D6442" t="s">
        <v>40</v>
      </c>
      <c r="E6442">
        <v>1</v>
      </c>
      <c r="F6442">
        <v>5</v>
      </c>
      <c r="G6442" t="s">
        <v>10</v>
      </c>
      <c r="H6442">
        <v>1</v>
      </c>
    </row>
    <row r="6443" spans="1:8" x14ac:dyDescent="0.45">
      <c r="A6443" t="s">
        <v>1554</v>
      </c>
      <c r="B6443" t="s">
        <v>5631</v>
      </c>
      <c r="C6443" t="s">
        <v>5844</v>
      </c>
      <c r="D6443" t="s">
        <v>34</v>
      </c>
      <c r="E6443">
        <v>1</v>
      </c>
      <c r="F6443">
        <v>3</v>
      </c>
      <c r="G6443" t="s">
        <v>8</v>
      </c>
      <c r="H6443">
        <v>1</v>
      </c>
    </row>
    <row r="6444" spans="1:8" x14ac:dyDescent="0.45">
      <c r="A6444" t="s">
        <v>1554</v>
      </c>
      <c r="B6444" t="s">
        <v>5631</v>
      </c>
      <c r="C6444" t="s">
        <v>5844</v>
      </c>
      <c r="D6444" t="s">
        <v>34</v>
      </c>
      <c r="E6444">
        <v>1</v>
      </c>
      <c r="F6444">
        <v>3</v>
      </c>
      <c r="G6444" t="s">
        <v>14</v>
      </c>
      <c r="H6444">
        <v>1</v>
      </c>
    </row>
    <row r="6445" spans="1:8" x14ac:dyDescent="0.45">
      <c r="A6445" t="s">
        <v>1554</v>
      </c>
      <c r="B6445" t="s">
        <v>5631</v>
      </c>
      <c r="C6445" t="s">
        <v>5844</v>
      </c>
      <c r="D6445" t="s">
        <v>34</v>
      </c>
      <c r="E6445">
        <v>1</v>
      </c>
      <c r="F6445">
        <v>3</v>
      </c>
      <c r="G6445" t="s">
        <v>10</v>
      </c>
      <c r="H6445">
        <v>1</v>
      </c>
    </row>
    <row r="6446" spans="1:8" x14ac:dyDescent="0.45">
      <c r="A6446" t="s">
        <v>3018</v>
      </c>
      <c r="B6446" t="s">
        <v>5637</v>
      </c>
      <c r="C6446" t="s">
        <v>5850</v>
      </c>
      <c r="D6446" t="s">
        <v>40</v>
      </c>
      <c r="E6446">
        <v>1</v>
      </c>
      <c r="F6446">
        <v>3</v>
      </c>
      <c r="G6446" t="s">
        <v>10</v>
      </c>
      <c r="H6446">
        <v>1</v>
      </c>
    </row>
    <row r="6447" spans="1:8" x14ac:dyDescent="0.45">
      <c r="A6447" t="s">
        <v>3018</v>
      </c>
      <c r="B6447" t="s">
        <v>5637</v>
      </c>
      <c r="C6447" t="s">
        <v>5850</v>
      </c>
      <c r="D6447" t="s">
        <v>40</v>
      </c>
      <c r="E6447">
        <v>1</v>
      </c>
      <c r="F6447">
        <v>3</v>
      </c>
      <c r="G6447" t="s">
        <v>14</v>
      </c>
      <c r="H6447">
        <v>1</v>
      </c>
    </row>
    <row r="6448" spans="1:8" x14ac:dyDescent="0.45">
      <c r="A6448" t="s">
        <v>3018</v>
      </c>
      <c r="B6448" t="s">
        <v>5637</v>
      </c>
      <c r="C6448" t="s">
        <v>5850</v>
      </c>
      <c r="D6448" t="s">
        <v>40</v>
      </c>
      <c r="E6448">
        <v>1</v>
      </c>
      <c r="F6448">
        <v>3</v>
      </c>
      <c r="G6448" t="s">
        <v>8</v>
      </c>
      <c r="H6448">
        <v>1</v>
      </c>
    </row>
    <row r="6449" spans="1:8" x14ac:dyDescent="0.45">
      <c r="A6449" t="s">
        <v>5442</v>
      </c>
      <c r="B6449" t="s">
        <v>5697</v>
      </c>
      <c r="C6449" t="s">
        <v>5910</v>
      </c>
      <c r="D6449" t="s">
        <v>40</v>
      </c>
      <c r="E6449">
        <v>1</v>
      </c>
      <c r="F6449">
        <v>2</v>
      </c>
      <c r="G6449" t="s">
        <v>16</v>
      </c>
      <c r="H6449">
        <v>1</v>
      </c>
    </row>
    <row r="6450" spans="1:8" x14ac:dyDescent="0.45">
      <c r="A6450" t="s">
        <v>1102</v>
      </c>
      <c r="B6450" t="s">
        <v>5714</v>
      </c>
      <c r="C6450" t="s">
        <v>5927</v>
      </c>
      <c r="D6450" t="s">
        <v>34</v>
      </c>
      <c r="E6450">
        <v>1</v>
      </c>
      <c r="F6450">
        <v>2</v>
      </c>
      <c r="G6450" t="s">
        <v>16</v>
      </c>
      <c r="H6450">
        <v>1</v>
      </c>
    </row>
    <row r="6451" spans="1:8" x14ac:dyDescent="0.45">
      <c r="A6451" t="s">
        <v>2604</v>
      </c>
      <c r="B6451" t="s">
        <v>5644</v>
      </c>
      <c r="C6451" t="s">
        <v>5857</v>
      </c>
      <c r="D6451" t="s">
        <v>34</v>
      </c>
      <c r="E6451">
        <v>1</v>
      </c>
      <c r="F6451">
        <v>2</v>
      </c>
      <c r="G6451" t="s">
        <v>9</v>
      </c>
      <c r="H6451">
        <v>1</v>
      </c>
    </row>
    <row r="6452" spans="1:8" x14ac:dyDescent="0.45">
      <c r="A6452" t="s">
        <v>4030</v>
      </c>
      <c r="B6452" t="s">
        <v>5624</v>
      </c>
      <c r="C6452" t="s">
        <v>5837</v>
      </c>
      <c r="D6452" t="s">
        <v>40</v>
      </c>
      <c r="E6452">
        <v>1</v>
      </c>
      <c r="F6452">
        <v>2</v>
      </c>
      <c r="G6452" t="s">
        <v>10</v>
      </c>
      <c r="H6452">
        <v>1</v>
      </c>
    </row>
    <row r="6453" spans="1:8" x14ac:dyDescent="0.45">
      <c r="A6453" t="s">
        <v>377</v>
      </c>
      <c r="B6453" t="s">
        <v>5644</v>
      </c>
      <c r="C6453" t="s">
        <v>5857</v>
      </c>
      <c r="D6453" t="s">
        <v>40</v>
      </c>
      <c r="E6453">
        <v>1</v>
      </c>
      <c r="F6453">
        <v>4</v>
      </c>
      <c r="G6453" t="s">
        <v>9</v>
      </c>
      <c r="H6453">
        <v>1</v>
      </c>
    </row>
    <row r="6454" spans="1:8" x14ac:dyDescent="0.45">
      <c r="A6454" t="s">
        <v>377</v>
      </c>
      <c r="B6454" t="s">
        <v>5644</v>
      </c>
      <c r="C6454" t="s">
        <v>5857</v>
      </c>
      <c r="D6454" t="s">
        <v>40</v>
      </c>
      <c r="E6454">
        <v>1</v>
      </c>
      <c r="F6454">
        <v>4</v>
      </c>
      <c r="G6454" t="s">
        <v>10</v>
      </c>
      <c r="H6454">
        <v>1</v>
      </c>
    </row>
    <row r="6455" spans="1:8" x14ac:dyDescent="0.45">
      <c r="A6455" t="s">
        <v>377</v>
      </c>
      <c r="B6455" t="s">
        <v>5644</v>
      </c>
      <c r="C6455" t="s">
        <v>5857</v>
      </c>
      <c r="D6455" t="s">
        <v>40</v>
      </c>
      <c r="E6455">
        <v>1</v>
      </c>
      <c r="F6455">
        <v>4</v>
      </c>
      <c r="G6455" t="s">
        <v>8</v>
      </c>
      <c r="H6455">
        <v>1</v>
      </c>
    </row>
    <row r="6456" spans="1:8" x14ac:dyDescent="0.45">
      <c r="A6456" t="s">
        <v>377</v>
      </c>
      <c r="B6456" t="s">
        <v>5644</v>
      </c>
      <c r="C6456" t="s">
        <v>5857</v>
      </c>
      <c r="D6456" t="s">
        <v>40</v>
      </c>
      <c r="E6456">
        <v>1</v>
      </c>
      <c r="F6456">
        <v>4</v>
      </c>
      <c r="G6456" t="s">
        <v>16</v>
      </c>
      <c r="H6456">
        <v>1</v>
      </c>
    </row>
    <row r="6457" spans="1:8" x14ac:dyDescent="0.45">
      <c r="A6457" t="s">
        <v>4632</v>
      </c>
      <c r="B6457" t="s">
        <v>5644</v>
      </c>
      <c r="C6457" t="s">
        <v>5857</v>
      </c>
      <c r="D6457" t="s">
        <v>40</v>
      </c>
      <c r="E6457">
        <v>1</v>
      </c>
      <c r="F6457">
        <v>1</v>
      </c>
      <c r="G6457" t="s">
        <v>9</v>
      </c>
      <c r="H6457">
        <v>1</v>
      </c>
    </row>
    <row r="6458" spans="1:8" x14ac:dyDescent="0.45">
      <c r="A6458" t="s">
        <v>1517</v>
      </c>
      <c r="B6458" t="s">
        <v>5641</v>
      </c>
      <c r="C6458" t="s">
        <v>5854</v>
      </c>
      <c r="D6458" t="s">
        <v>34</v>
      </c>
      <c r="E6458">
        <v>1</v>
      </c>
      <c r="F6458">
        <v>3</v>
      </c>
      <c r="G6458" t="s">
        <v>8</v>
      </c>
      <c r="H6458">
        <v>1</v>
      </c>
    </row>
    <row r="6459" spans="1:8" x14ac:dyDescent="0.45">
      <c r="A6459" t="s">
        <v>1517</v>
      </c>
      <c r="B6459" t="s">
        <v>5641</v>
      </c>
      <c r="C6459" t="s">
        <v>5854</v>
      </c>
      <c r="D6459" t="s">
        <v>34</v>
      </c>
      <c r="E6459">
        <v>1</v>
      </c>
      <c r="F6459">
        <v>3</v>
      </c>
      <c r="G6459" t="s">
        <v>10</v>
      </c>
      <c r="H6459">
        <v>1</v>
      </c>
    </row>
    <row r="6460" spans="1:8" x14ac:dyDescent="0.45">
      <c r="A6460" t="s">
        <v>5002</v>
      </c>
      <c r="B6460" t="s">
        <v>5808</v>
      </c>
      <c r="C6460" t="s">
        <v>6021</v>
      </c>
      <c r="D6460" t="s">
        <v>40</v>
      </c>
      <c r="E6460">
        <v>1</v>
      </c>
      <c r="F6460">
        <v>2</v>
      </c>
      <c r="G6460" t="s">
        <v>14</v>
      </c>
      <c r="H6460">
        <v>1</v>
      </c>
    </row>
    <row r="6461" spans="1:8" x14ac:dyDescent="0.45">
      <c r="A6461" t="s">
        <v>5002</v>
      </c>
      <c r="B6461" t="s">
        <v>5808</v>
      </c>
      <c r="C6461" t="s">
        <v>6021</v>
      </c>
      <c r="D6461" t="s">
        <v>40</v>
      </c>
      <c r="E6461">
        <v>1</v>
      </c>
      <c r="F6461">
        <v>2</v>
      </c>
      <c r="G6461" t="s">
        <v>10</v>
      </c>
      <c r="H6461">
        <v>1</v>
      </c>
    </row>
    <row r="6462" spans="1:8" x14ac:dyDescent="0.45">
      <c r="A6462" t="s">
        <v>3756</v>
      </c>
      <c r="B6462" t="s">
        <v>5769</v>
      </c>
      <c r="C6462" t="s">
        <v>5982</v>
      </c>
      <c r="D6462" t="s">
        <v>40</v>
      </c>
      <c r="E6462">
        <v>1</v>
      </c>
      <c r="F6462">
        <v>2</v>
      </c>
      <c r="G6462" t="s">
        <v>8</v>
      </c>
      <c r="H6462">
        <v>1</v>
      </c>
    </row>
    <row r="6463" spans="1:8" x14ac:dyDescent="0.45">
      <c r="A6463" t="s">
        <v>2079</v>
      </c>
      <c r="B6463" t="s">
        <v>5668</v>
      </c>
      <c r="C6463" t="s">
        <v>5881</v>
      </c>
      <c r="D6463" t="s">
        <v>40</v>
      </c>
      <c r="E6463">
        <v>1</v>
      </c>
      <c r="F6463">
        <v>4</v>
      </c>
      <c r="G6463" t="s">
        <v>16</v>
      </c>
      <c r="H6463">
        <v>1</v>
      </c>
    </row>
    <row r="6464" spans="1:8" x14ac:dyDescent="0.45">
      <c r="A6464" t="s">
        <v>2079</v>
      </c>
      <c r="B6464" t="s">
        <v>5668</v>
      </c>
      <c r="C6464" t="s">
        <v>5881</v>
      </c>
      <c r="D6464" t="s">
        <v>40</v>
      </c>
      <c r="E6464">
        <v>1</v>
      </c>
      <c r="F6464">
        <v>4</v>
      </c>
      <c r="G6464" t="s">
        <v>10</v>
      </c>
      <c r="H6464">
        <v>1</v>
      </c>
    </row>
    <row r="6465" spans="1:8" x14ac:dyDescent="0.45">
      <c r="A6465" t="s">
        <v>4634</v>
      </c>
      <c r="B6465" t="s">
        <v>5669</v>
      </c>
      <c r="C6465" t="s">
        <v>5882</v>
      </c>
      <c r="D6465" t="s">
        <v>40</v>
      </c>
      <c r="E6465">
        <v>1</v>
      </c>
      <c r="F6465">
        <v>3</v>
      </c>
      <c r="G6465" t="s">
        <v>10</v>
      </c>
      <c r="H6465">
        <v>1</v>
      </c>
    </row>
    <row r="6466" spans="1:8" x14ac:dyDescent="0.45">
      <c r="A6466" t="s">
        <v>428</v>
      </c>
      <c r="B6466" t="s">
        <v>5631</v>
      </c>
      <c r="C6466" t="s">
        <v>5844</v>
      </c>
      <c r="D6466" t="s">
        <v>40</v>
      </c>
      <c r="E6466">
        <v>1</v>
      </c>
      <c r="F6466">
        <v>3</v>
      </c>
      <c r="G6466" t="s">
        <v>9</v>
      </c>
      <c r="H6466">
        <v>1</v>
      </c>
    </row>
    <row r="6467" spans="1:8" x14ac:dyDescent="0.45">
      <c r="A6467" t="s">
        <v>428</v>
      </c>
      <c r="B6467" t="s">
        <v>5631</v>
      </c>
      <c r="C6467" t="s">
        <v>5844</v>
      </c>
      <c r="D6467" t="s">
        <v>40</v>
      </c>
      <c r="E6467">
        <v>1</v>
      </c>
      <c r="F6467">
        <v>3</v>
      </c>
      <c r="G6467" t="s">
        <v>8</v>
      </c>
      <c r="H6467">
        <v>1</v>
      </c>
    </row>
    <row r="6468" spans="1:8" x14ac:dyDescent="0.45">
      <c r="A6468" t="s">
        <v>428</v>
      </c>
      <c r="B6468" t="s">
        <v>5631</v>
      </c>
      <c r="C6468" t="s">
        <v>5844</v>
      </c>
      <c r="D6468" t="s">
        <v>40</v>
      </c>
      <c r="E6468">
        <v>1</v>
      </c>
      <c r="F6468">
        <v>3</v>
      </c>
      <c r="G6468" t="s">
        <v>14</v>
      </c>
      <c r="H6468">
        <v>1</v>
      </c>
    </row>
    <row r="6469" spans="1:8" x14ac:dyDescent="0.45">
      <c r="A6469" t="s">
        <v>3992</v>
      </c>
      <c r="B6469" t="s">
        <v>5641</v>
      </c>
      <c r="C6469" t="s">
        <v>5854</v>
      </c>
      <c r="D6469" t="s">
        <v>40</v>
      </c>
      <c r="E6469">
        <v>1</v>
      </c>
      <c r="F6469">
        <v>5</v>
      </c>
      <c r="G6469" t="s">
        <v>8</v>
      </c>
      <c r="H6469">
        <v>1</v>
      </c>
    </row>
    <row r="6470" spans="1:8" x14ac:dyDescent="0.45">
      <c r="A6470" t="s">
        <v>3992</v>
      </c>
      <c r="B6470" t="s">
        <v>5641</v>
      </c>
      <c r="C6470" t="s">
        <v>5854</v>
      </c>
      <c r="D6470" t="s">
        <v>40</v>
      </c>
      <c r="E6470">
        <v>1</v>
      </c>
      <c r="F6470">
        <v>5</v>
      </c>
      <c r="G6470" t="s">
        <v>10</v>
      </c>
      <c r="H6470">
        <v>1</v>
      </c>
    </row>
    <row r="6471" spans="1:8" x14ac:dyDescent="0.45">
      <c r="A6471" t="s">
        <v>3992</v>
      </c>
      <c r="B6471" t="s">
        <v>5641</v>
      </c>
      <c r="C6471" t="s">
        <v>5854</v>
      </c>
      <c r="D6471" t="s">
        <v>40</v>
      </c>
      <c r="E6471">
        <v>1</v>
      </c>
      <c r="F6471">
        <v>5</v>
      </c>
      <c r="G6471" t="s">
        <v>14</v>
      </c>
      <c r="H6471">
        <v>1</v>
      </c>
    </row>
    <row r="6472" spans="1:8" x14ac:dyDescent="0.45">
      <c r="A6472" t="s">
        <v>3992</v>
      </c>
      <c r="B6472" t="s">
        <v>5641</v>
      </c>
      <c r="C6472" t="s">
        <v>5854</v>
      </c>
      <c r="D6472" t="s">
        <v>40</v>
      </c>
      <c r="E6472">
        <v>1</v>
      </c>
      <c r="F6472">
        <v>5</v>
      </c>
      <c r="G6472" t="s">
        <v>16</v>
      </c>
      <c r="H6472">
        <v>1</v>
      </c>
    </row>
    <row r="6473" spans="1:8" x14ac:dyDescent="0.45">
      <c r="A6473" t="s">
        <v>4403</v>
      </c>
      <c r="B6473" t="s">
        <v>5631</v>
      </c>
      <c r="C6473" t="s">
        <v>5844</v>
      </c>
      <c r="D6473" t="s">
        <v>40</v>
      </c>
      <c r="E6473">
        <v>1</v>
      </c>
      <c r="F6473">
        <v>3</v>
      </c>
      <c r="G6473" t="s">
        <v>8</v>
      </c>
      <c r="H6473">
        <v>1</v>
      </c>
    </row>
    <row r="6474" spans="1:8" x14ac:dyDescent="0.45">
      <c r="A6474" t="s">
        <v>4403</v>
      </c>
      <c r="B6474" t="s">
        <v>5631</v>
      </c>
      <c r="C6474" t="s">
        <v>5844</v>
      </c>
      <c r="D6474" t="s">
        <v>40</v>
      </c>
      <c r="E6474">
        <v>1</v>
      </c>
      <c r="F6474">
        <v>3</v>
      </c>
      <c r="G6474" t="s">
        <v>16</v>
      </c>
      <c r="H6474">
        <v>1</v>
      </c>
    </row>
    <row r="6475" spans="1:8" x14ac:dyDescent="0.45">
      <c r="A6475" t="s">
        <v>4403</v>
      </c>
      <c r="B6475" t="s">
        <v>5631</v>
      </c>
      <c r="C6475" t="s">
        <v>5844</v>
      </c>
      <c r="D6475" t="s">
        <v>40</v>
      </c>
      <c r="E6475">
        <v>1</v>
      </c>
      <c r="F6475">
        <v>3</v>
      </c>
      <c r="G6475" t="s">
        <v>10</v>
      </c>
      <c r="H6475">
        <v>1</v>
      </c>
    </row>
    <row r="6476" spans="1:8" x14ac:dyDescent="0.45">
      <c r="A6476" t="s">
        <v>2207</v>
      </c>
      <c r="B6476" t="s">
        <v>5663</v>
      </c>
      <c r="C6476" t="s">
        <v>5876</v>
      </c>
      <c r="D6476" t="s">
        <v>34</v>
      </c>
      <c r="E6476">
        <v>1</v>
      </c>
      <c r="F6476">
        <v>3</v>
      </c>
      <c r="G6476" t="s">
        <v>8</v>
      </c>
      <c r="H6476">
        <v>1</v>
      </c>
    </row>
    <row r="6477" spans="1:8" x14ac:dyDescent="0.45">
      <c r="A6477" t="s">
        <v>2207</v>
      </c>
      <c r="B6477" t="s">
        <v>5663</v>
      </c>
      <c r="C6477" t="s">
        <v>5876</v>
      </c>
      <c r="D6477" t="s">
        <v>34</v>
      </c>
      <c r="E6477">
        <v>1</v>
      </c>
      <c r="F6477">
        <v>3</v>
      </c>
      <c r="G6477" t="s">
        <v>14</v>
      </c>
      <c r="H6477">
        <v>1</v>
      </c>
    </row>
    <row r="6478" spans="1:8" x14ac:dyDescent="0.45">
      <c r="A6478" t="s">
        <v>2207</v>
      </c>
      <c r="B6478" t="s">
        <v>5663</v>
      </c>
      <c r="C6478" t="s">
        <v>5876</v>
      </c>
      <c r="D6478" t="s">
        <v>34</v>
      </c>
      <c r="E6478">
        <v>1</v>
      </c>
      <c r="F6478">
        <v>3</v>
      </c>
      <c r="G6478" t="s">
        <v>10</v>
      </c>
      <c r="H6478">
        <v>1</v>
      </c>
    </row>
    <row r="6479" spans="1:8" x14ac:dyDescent="0.45">
      <c r="A6479" t="s">
        <v>3672</v>
      </c>
      <c r="B6479" t="s">
        <v>5626</v>
      </c>
      <c r="C6479" t="s">
        <v>5839</v>
      </c>
      <c r="D6479" t="s">
        <v>34</v>
      </c>
      <c r="E6479">
        <v>1</v>
      </c>
      <c r="F6479">
        <v>3</v>
      </c>
      <c r="G6479" t="s">
        <v>10</v>
      </c>
      <c r="H6479">
        <v>1</v>
      </c>
    </row>
    <row r="6480" spans="1:8" x14ac:dyDescent="0.45">
      <c r="A6480" t="s">
        <v>3672</v>
      </c>
      <c r="B6480" t="s">
        <v>5626</v>
      </c>
      <c r="C6480" t="s">
        <v>5839</v>
      </c>
      <c r="D6480" t="s">
        <v>34</v>
      </c>
      <c r="E6480">
        <v>1</v>
      </c>
      <c r="F6480">
        <v>3</v>
      </c>
      <c r="G6480" t="s">
        <v>16</v>
      </c>
      <c r="H6480">
        <v>1</v>
      </c>
    </row>
    <row r="6481" spans="1:8" x14ac:dyDescent="0.45">
      <c r="A6481" t="s">
        <v>3672</v>
      </c>
      <c r="B6481" t="s">
        <v>5626</v>
      </c>
      <c r="C6481" t="s">
        <v>5839</v>
      </c>
      <c r="D6481" t="s">
        <v>34</v>
      </c>
      <c r="E6481">
        <v>1</v>
      </c>
      <c r="F6481">
        <v>3</v>
      </c>
      <c r="G6481" t="s">
        <v>8</v>
      </c>
      <c r="H6481">
        <v>1</v>
      </c>
    </row>
    <row r="6482" spans="1:8" x14ac:dyDescent="0.45">
      <c r="A6482" t="s">
        <v>5425</v>
      </c>
      <c r="B6482" t="s">
        <v>5667</v>
      </c>
      <c r="C6482" t="s">
        <v>5880</v>
      </c>
      <c r="D6482" t="s">
        <v>40</v>
      </c>
      <c r="E6482">
        <v>1</v>
      </c>
      <c r="F6482">
        <v>4</v>
      </c>
      <c r="G6482" t="s">
        <v>10</v>
      </c>
      <c r="H6482">
        <v>1</v>
      </c>
    </row>
    <row r="6483" spans="1:8" x14ac:dyDescent="0.45">
      <c r="A6483" t="s">
        <v>5425</v>
      </c>
      <c r="B6483" t="s">
        <v>5667</v>
      </c>
      <c r="C6483" t="s">
        <v>5880</v>
      </c>
      <c r="D6483" t="s">
        <v>40</v>
      </c>
      <c r="E6483">
        <v>1</v>
      </c>
      <c r="F6483">
        <v>4</v>
      </c>
      <c r="G6483" t="s">
        <v>8</v>
      </c>
      <c r="H6483">
        <v>1</v>
      </c>
    </row>
    <row r="6484" spans="1:8" x14ac:dyDescent="0.45">
      <c r="A6484" t="s">
        <v>1080</v>
      </c>
      <c r="B6484" t="s">
        <v>5684</v>
      </c>
      <c r="C6484" t="s">
        <v>5897</v>
      </c>
      <c r="D6484" t="s">
        <v>40</v>
      </c>
      <c r="E6484">
        <v>1</v>
      </c>
      <c r="F6484">
        <v>2</v>
      </c>
      <c r="G6484" t="s">
        <v>8</v>
      </c>
      <c r="H6484">
        <v>1</v>
      </c>
    </row>
    <row r="6485" spans="1:8" x14ac:dyDescent="0.45">
      <c r="A6485" t="s">
        <v>1080</v>
      </c>
      <c r="B6485" t="s">
        <v>5684</v>
      </c>
      <c r="C6485" t="s">
        <v>5897</v>
      </c>
      <c r="D6485" t="s">
        <v>40</v>
      </c>
      <c r="E6485">
        <v>1</v>
      </c>
      <c r="F6485">
        <v>2</v>
      </c>
      <c r="G6485" t="s">
        <v>10</v>
      </c>
      <c r="H6485">
        <v>1</v>
      </c>
    </row>
    <row r="6486" spans="1:8" x14ac:dyDescent="0.45">
      <c r="A6486" t="s">
        <v>2567</v>
      </c>
      <c r="B6486" t="s">
        <v>5631</v>
      </c>
      <c r="C6486" t="s">
        <v>5844</v>
      </c>
      <c r="D6486" t="s">
        <v>40</v>
      </c>
      <c r="E6486">
        <v>1</v>
      </c>
      <c r="F6486">
        <v>5</v>
      </c>
      <c r="G6486" t="s">
        <v>9</v>
      </c>
      <c r="H6486">
        <v>1</v>
      </c>
    </row>
    <row r="6487" spans="1:8" x14ac:dyDescent="0.45">
      <c r="A6487" t="s">
        <v>2567</v>
      </c>
      <c r="B6487" t="s">
        <v>5631</v>
      </c>
      <c r="C6487" t="s">
        <v>5844</v>
      </c>
      <c r="D6487" t="s">
        <v>40</v>
      </c>
      <c r="E6487">
        <v>1</v>
      </c>
      <c r="F6487">
        <v>5</v>
      </c>
      <c r="G6487" t="s">
        <v>10</v>
      </c>
      <c r="H6487">
        <v>1</v>
      </c>
    </row>
    <row r="6488" spans="1:8" x14ac:dyDescent="0.45">
      <c r="A6488" t="s">
        <v>2567</v>
      </c>
      <c r="B6488" t="s">
        <v>5631</v>
      </c>
      <c r="C6488" t="s">
        <v>5844</v>
      </c>
      <c r="D6488" t="s">
        <v>40</v>
      </c>
      <c r="E6488">
        <v>1</v>
      </c>
      <c r="F6488">
        <v>5</v>
      </c>
      <c r="G6488" t="s">
        <v>8</v>
      </c>
      <c r="H6488">
        <v>1</v>
      </c>
    </row>
    <row r="6489" spans="1:8" x14ac:dyDescent="0.45">
      <c r="A6489" t="s">
        <v>3904</v>
      </c>
      <c r="B6489" t="s">
        <v>5626</v>
      </c>
      <c r="C6489" t="s">
        <v>5839</v>
      </c>
      <c r="D6489" t="s">
        <v>40</v>
      </c>
      <c r="E6489">
        <v>1</v>
      </c>
      <c r="F6489">
        <v>2</v>
      </c>
      <c r="G6489" t="s">
        <v>14</v>
      </c>
      <c r="H6489">
        <v>1</v>
      </c>
    </row>
    <row r="6490" spans="1:8" x14ac:dyDescent="0.45">
      <c r="A6490" t="s">
        <v>3904</v>
      </c>
      <c r="B6490" t="s">
        <v>5626</v>
      </c>
      <c r="C6490" t="s">
        <v>5839</v>
      </c>
      <c r="D6490" t="s">
        <v>40</v>
      </c>
      <c r="E6490">
        <v>1</v>
      </c>
      <c r="F6490">
        <v>2</v>
      </c>
      <c r="G6490" t="s">
        <v>10</v>
      </c>
      <c r="H6490">
        <v>1</v>
      </c>
    </row>
    <row r="6491" spans="1:8" x14ac:dyDescent="0.45">
      <c r="A6491" t="s">
        <v>2282</v>
      </c>
      <c r="B6491" t="s">
        <v>5641</v>
      </c>
      <c r="C6491" t="s">
        <v>5854</v>
      </c>
      <c r="D6491" t="s">
        <v>34</v>
      </c>
      <c r="E6491">
        <v>1</v>
      </c>
      <c r="F6491">
        <v>4</v>
      </c>
      <c r="G6491" t="s">
        <v>9</v>
      </c>
      <c r="H6491">
        <v>1</v>
      </c>
    </row>
    <row r="6492" spans="1:8" x14ac:dyDescent="0.45">
      <c r="A6492" t="s">
        <v>2282</v>
      </c>
      <c r="B6492" t="s">
        <v>5641</v>
      </c>
      <c r="C6492" t="s">
        <v>5854</v>
      </c>
      <c r="D6492" t="s">
        <v>34</v>
      </c>
      <c r="E6492">
        <v>1</v>
      </c>
      <c r="F6492">
        <v>4</v>
      </c>
      <c r="G6492" t="s">
        <v>10</v>
      </c>
      <c r="H6492">
        <v>1</v>
      </c>
    </row>
    <row r="6493" spans="1:8" x14ac:dyDescent="0.45">
      <c r="A6493" t="s">
        <v>2282</v>
      </c>
      <c r="B6493" t="s">
        <v>5641</v>
      </c>
      <c r="C6493" t="s">
        <v>5854</v>
      </c>
      <c r="D6493" t="s">
        <v>34</v>
      </c>
      <c r="E6493">
        <v>1</v>
      </c>
      <c r="F6493">
        <v>4</v>
      </c>
      <c r="G6493" t="s">
        <v>16</v>
      </c>
      <c r="H6493">
        <v>1</v>
      </c>
    </row>
    <row r="6494" spans="1:8" x14ac:dyDescent="0.45">
      <c r="A6494" t="s">
        <v>1331</v>
      </c>
      <c r="B6494" t="s">
        <v>5667</v>
      </c>
      <c r="C6494" t="s">
        <v>5880</v>
      </c>
      <c r="D6494" t="s">
        <v>40</v>
      </c>
      <c r="E6494">
        <v>1</v>
      </c>
      <c r="F6494">
        <v>3</v>
      </c>
      <c r="G6494" t="s">
        <v>8</v>
      </c>
      <c r="H6494">
        <v>1</v>
      </c>
    </row>
    <row r="6495" spans="1:8" x14ac:dyDescent="0.45">
      <c r="A6495" t="s">
        <v>1331</v>
      </c>
      <c r="B6495" t="s">
        <v>5667</v>
      </c>
      <c r="C6495" t="s">
        <v>5880</v>
      </c>
      <c r="D6495" t="s">
        <v>40</v>
      </c>
      <c r="E6495">
        <v>1</v>
      </c>
      <c r="F6495">
        <v>3</v>
      </c>
      <c r="G6495" t="s">
        <v>16</v>
      </c>
      <c r="H6495">
        <v>1</v>
      </c>
    </row>
    <row r="6496" spans="1:8" x14ac:dyDescent="0.45">
      <c r="A6496" t="s">
        <v>1331</v>
      </c>
      <c r="B6496" t="s">
        <v>5667</v>
      </c>
      <c r="C6496" t="s">
        <v>5880</v>
      </c>
      <c r="D6496" t="s">
        <v>40</v>
      </c>
      <c r="E6496">
        <v>1</v>
      </c>
      <c r="F6496">
        <v>3</v>
      </c>
      <c r="G6496" t="s">
        <v>10</v>
      </c>
      <c r="H6496">
        <v>1</v>
      </c>
    </row>
    <row r="6497" spans="1:8" x14ac:dyDescent="0.45">
      <c r="A6497" t="s">
        <v>5491</v>
      </c>
      <c r="B6497" t="s">
        <v>5761</v>
      </c>
      <c r="C6497" t="s">
        <v>5974</v>
      </c>
      <c r="D6497" t="s">
        <v>40</v>
      </c>
      <c r="E6497">
        <v>1</v>
      </c>
      <c r="F6497">
        <v>4</v>
      </c>
      <c r="G6497" t="s">
        <v>10</v>
      </c>
      <c r="H6497">
        <v>1</v>
      </c>
    </row>
    <row r="6498" spans="1:8" x14ac:dyDescent="0.45">
      <c r="A6498" t="s">
        <v>5491</v>
      </c>
      <c r="B6498" t="s">
        <v>5761</v>
      </c>
      <c r="C6498" t="s">
        <v>5974</v>
      </c>
      <c r="D6498" t="s">
        <v>40</v>
      </c>
      <c r="E6498">
        <v>1</v>
      </c>
      <c r="F6498">
        <v>4</v>
      </c>
      <c r="G6498" t="s">
        <v>16</v>
      </c>
      <c r="H6498">
        <v>1</v>
      </c>
    </row>
    <row r="6499" spans="1:8" x14ac:dyDescent="0.45">
      <c r="A6499" t="s">
        <v>5491</v>
      </c>
      <c r="B6499" t="s">
        <v>5761</v>
      </c>
      <c r="C6499" t="s">
        <v>5974</v>
      </c>
      <c r="D6499" t="s">
        <v>40</v>
      </c>
      <c r="E6499">
        <v>1</v>
      </c>
      <c r="F6499">
        <v>4</v>
      </c>
      <c r="G6499" t="s">
        <v>9</v>
      </c>
      <c r="H6499">
        <v>1</v>
      </c>
    </row>
    <row r="6500" spans="1:8" x14ac:dyDescent="0.45">
      <c r="A6500" t="s">
        <v>2945</v>
      </c>
      <c r="B6500" t="s">
        <v>5669</v>
      </c>
      <c r="C6500" t="s">
        <v>5882</v>
      </c>
      <c r="D6500" t="s">
        <v>34</v>
      </c>
      <c r="E6500">
        <v>1</v>
      </c>
      <c r="F6500">
        <v>3</v>
      </c>
      <c r="G6500" t="s">
        <v>10</v>
      </c>
      <c r="H6500">
        <v>1</v>
      </c>
    </row>
    <row r="6501" spans="1:8" x14ac:dyDescent="0.45">
      <c r="A6501" t="s">
        <v>2945</v>
      </c>
      <c r="B6501" t="s">
        <v>5669</v>
      </c>
      <c r="C6501" t="s">
        <v>5882</v>
      </c>
      <c r="D6501" t="s">
        <v>34</v>
      </c>
      <c r="E6501">
        <v>1</v>
      </c>
      <c r="F6501">
        <v>3</v>
      </c>
      <c r="G6501" t="s">
        <v>8</v>
      </c>
      <c r="H6501">
        <v>1</v>
      </c>
    </row>
    <row r="6502" spans="1:8" x14ac:dyDescent="0.45">
      <c r="A6502" t="s">
        <v>2003</v>
      </c>
      <c r="B6502" t="s">
        <v>5665</v>
      </c>
      <c r="C6502" t="s">
        <v>5878</v>
      </c>
      <c r="D6502" t="s">
        <v>40</v>
      </c>
      <c r="E6502">
        <v>1</v>
      </c>
      <c r="F6502">
        <v>2</v>
      </c>
      <c r="G6502" t="s">
        <v>16</v>
      </c>
      <c r="H6502">
        <v>1</v>
      </c>
    </row>
    <row r="6503" spans="1:8" x14ac:dyDescent="0.45">
      <c r="A6503" t="s">
        <v>281</v>
      </c>
      <c r="B6503" t="s">
        <v>5663</v>
      </c>
      <c r="C6503" t="s">
        <v>5876</v>
      </c>
      <c r="D6503" t="s">
        <v>34</v>
      </c>
      <c r="E6503">
        <v>1</v>
      </c>
      <c r="F6503">
        <v>2</v>
      </c>
      <c r="G6503" t="s">
        <v>8</v>
      </c>
      <c r="H6503">
        <v>1</v>
      </c>
    </row>
    <row r="6504" spans="1:8" x14ac:dyDescent="0.45">
      <c r="A6504" t="s">
        <v>281</v>
      </c>
      <c r="B6504" t="s">
        <v>5663</v>
      </c>
      <c r="C6504" t="s">
        <v>5876</v>
      </c>
      <c r="D6504" t="s">
        <v>34</v>
      </c>
      <c r="E6504">
        <v>1</v>
      </c>
      <c r="F6504">
        <v>2</v>
      </c>
      <c r="G6504" t="s">
        <v>10</v>
      </c>
      <c r="H6504">
        <v>1</v>
      </c>
    </row>
    <row r="6505" spans="1:8" x14ac:dyDescent="0.45">
      <c r="A6505" t="s">
        <v>4560</v>
      </c>
      <c r="B6505" t="s">
        <v>5651</v>
      </c>
      <c r="C6505" t="s">
        <v>5864</v>
      </c>
      <c r="D6505" t="s">
        <v>34</v>
      </c>
      <c r="E6505">
        <v>1</v>
      </c>
      <c r="F6505">
        <v>5</v>
      </c>
      <c r="G6505" t="s">
        <v>14</v>
      </c>
      <c r="H6505">
        <v>1</v>
      </c>
    </row>
    <row r="6506" spans="1:8" x14ac:dyDescent="0.45">
      <c r="A6506" t="s">
        <v>4560</v>
      </c>
      <c r="B6506" t="s">
        <v>5651</v>
      </c>
      <c r="C6506" t="s">
        <v>5864</v>
      </c>
      <c r="D6506" t="s">
        <v>34</v>
      </c>
      <c r="E6506">
        <v>1</v>
      </c>
      <c r="F6506">
        <v>5</v>
      </c>
      <c r="G6506" t="s">
        <v>10</v>
      </c>
      <c r="H6506">
        <v>1</v>
      </c>
    </row>
    <row r="6507" spans="1:8" x14ac:dyDescent="0.45">
      <c r="A6507" t="s">
        <v>4560</v>
      </c>
      <c r="B6507" t="s">
        <v>5651</v>
      </c>
      <c r="C6507" t="s">
        <v>5864</v>
      </c>
      <c r="D6507" t="s">
        <v>34</v>
      </c>
      <c r="E6507">
        <v>1</v>
      </c>
      <c r="F6507">
        <v>5</v>
      </c>
      <c r="G6507" t="s">
        <v>8</v>
      </c>
      <c r="H6507">
        <v>1</v>
      </c>
    </row>
    <row r="6508" spans="1:8" x14ac:dyDescent="0.45">
      <c r="A6508" t="s">
        <v>4560</v>
      </c>
      <c r="B6508" t="s">
        <v>5651</v>
      </c>
      <c r="C6508" t="s">
        <v>5864</v>
      </c>
      <c r="D6508" t="s">
        <v>34</v>
      </c>
      <c r="E6508">
        <v>1</v>
      </c>
      <c r="F6508">
        <v>5</v>
      </c>
      <c r="G6508" t="s">
        <v>16</v>
      </c>
      <c r="H6508">
        <v>1</v>
      </c>
    </row>
    <row r="6509" spans="1:8" x14ac:dyDescent="0.45">
      <c r="A6509" t="s">
        <v>4602</v>
      </c>
      <c r="B6509" t="s">
        <v>5655</v>
      </c>
      <c r="C6509" t="s">
        <v>5868</v>
      </c>
      <c r="D6509" t="s">
        <v>40</v>
      </c>
      <c r="E6509">
        <v>1</v>
      </c>
      <c r="F6509">
        <v>2</v>
      </c>
      <c r="G6509" t="s">
        <v>10</v>
      </c>
      <c r="H6509">
        <v>1</v>
      </c>
    </row>
    <row r="6510" spans="1:8" x14ac:dyDescent="0.45">
      <c r="A6510" t="s">
        <v>4602</v>
      </c>
      <c r="B6510" t="s">
        <v>5655</v>
      </c>
      <c r="C6510" t="s">
        <v>5868</v>
      </c>
      <c r="D6510" t="s">
        <v>40</v>
      </c>
      <c r="E6510">
        <v>1</v>
      </c>
      <c r="F6510">
        <v>2</v>
      </c>
      <c r="G6510" t="s">
        <v>14</v>
      </c>
      <c r="H6510">
        <v>1</v>
      </c>
    </row>
    <row r="6511" spans="1:8" x14ac:dyDescent="0.45">
      <c r="A6511" t="s">
        <v>191</v>
      </c>
      <c r="B6511" t="s">
        <v>5654</v>
      </c>
      <c r="C6511" t="s">
        <v>5867</v>
      </c>
      <c r="D6511" t="s">
        <v>40</v>
      </c>
      <c r="E6511">
        <v>1</v>
      </c>
      <c r="F6511">
        <v>3</v>
      </c>
      <c r="G6511" t="s">
        <v>9</v>
      </c>
      <c r="H6511">
        <v>1</v>
      </c>
    </row>
    <row r="6512" spans="1:8" x14ac:dyDescent="0.45">
      <c r="A6512" t="s">
        <v>191</v>
      </c>
      <c r="B6512" t="s">
        <v>5654</v>
      </c>
      <c r="C6512" t="s">
        <v>5867</v>
      </c>
      <c r="D6512" t="s">
        <v>40</v>
      </c>
      <c r="E6512">
        <v>1</v>
      </c>
      <c r="F6512">
        <v>3</v>
      </c>
      <c r="G6512" t="s">
        <v>10</v>
      </c>
      <c r="H6512">
        <v>1</v>
      </c>
    </row>
    <row r="6513" spans="1:8" x14ac:dyDescent="0.45">
      <c r="A6513" t="s">
        <v>2031</v>
      </c>
      <c r="B6513" t="s">
        <v>5670</v>
      </c>
      <c r="C6513" t="s">
        <v>5883</v>
      </c>
      <c r="D6513" t="s">
        <v>40</v>
      </c>
      <c r="E6513">
        <v>1</v>
      </c>
      <c r="F6513">
        <v>1</v>
      </c>
      <c r="G6513" t="s">
        <v>10</v>
      </c>
      <c r="H6513">
        <v>1</v>
      </c>
    </row>
    <row r="6514" spans="1:8" x14ac:dyDescent="0.45">
      <c r="A6514" t="s">
        <v>3504</v>
      </c>
      <c r="B6514" t="s">
        <v>5731</v>
      </c>
      <c r="C6514" t="s">
        <v>5944</v>
      </c>
      <c r="D6514" t="s">
        <v>40</v>
      </c>
      <c r="E6514">
        <v>1</v>
      </c>
      <c r="F6514">
        <v>5</v>
      </c>
      <c r="G6514" t="s">
        <v>14</v>
      </c>
      <c r="H6514">
        <v>1</v>
      </c>
    </row>
    <row r="6515" spans="1:8" x14ac:dyDescent="0.45">
      <c r="A6515" t="s">
        <v>3504</v>
      </c>
      <c r="B6515" t="s">
        <v>5731</v>
      </c>
      <c r="C6515" t="s">
        <v>5944</v>
      </c>
      <c r="D6515" t="s">
        <v>40</v>
      </c>
      <c r="E6515">
        <v>1</v>
      </c>
      <c r="F6515">
        <v>5</v>
      </c>
      <c r="G6515" t="s">
        <v>9</v>
      </c>
      <c r="H6515">
        <v>1</v>
      </c>
    </row>
    <row r="6516" spans="1:8" x14ac:dyDescent="0.45">
      <c r="A6516" t="s">
        <v>3504</v>
      </c>
      <c r="B6516" t="s">
        <v>5731</v>
      </c>
      <c r="C6516" t="s">
        <v>5944</v>
      </c>
      <c r="D6516" t="s">
        <v>40</v>
      </c>
      <c r="E6516">
        <v>1</v>
      </c>
      <c r="F6516">
        <v>5</v>
      </c>
      <c r="G6516" t="s">
        <v>10</v>
      </c>
      <c r="H6516">
        <v>1</v>
      </c>
    </row>
    <row r="6517" spans="1:8" x14ac:dyDescent="0.45">
      <c r="A6517" t="s">
        <v>5578</v>
      </c>
      <c r="B6517" t="s">
        <v>5631</v>
      </c>
      <c r="C6517" t="s">
        <v>5844</v>
      </c>
      <c r="D6517" t="s">
        <v>34</v>
      </c>
      <c r="E6517">
        <v>1</v>
      </c>
      <c r="F6517">
        <v>1</v>
      </c>
      <c r="G6517" t="s">
        <v>10</v>
      </c>
      <c r="H6517">
        <v>1</v>
      </c>
    </row>
    <row r="6518" spans="1:8" x14ac:dyDescent="0.45">
      <c r="A6518" t="s">
        <v>1226</v>
      </c>
      <c r="B6518" t="s">
        <v>5631</v>
      </c>
      <c r="C6518" t="s">
        <v>5844</v>
      </c>
      <c r="D6518" t="s">
        <v>40</v>
      </c>
      <c r="E6518">
        <v>1</v>
      </c>
      <c r="F6518">
        <v>2</v>
      </c>
      <c r="G6518" t="s">
        <v>8</v>
      </c>
      <c r="H6518">
        <v>1</v>
      </c>
    </row>
    <row r="6519" spans="1:8" x14ac:dyDescent="0.45">
      <c r="A6519" t="s">
        <v>1226</v>
      </c>
      <c r="B6519" t="s">
        <v>5631</v>
      </c>
      <c r="C6519" t="s">
        <v>5844</v>
      </c>
      <c r="D6519" t="s">
        <v>40</v>
      </c>
      <c r="E6519">
        <v>1</v>
      </c>
      <c r="F6519">
        <v>2</v>
      </c>
      <c r="G6519" t="s">
        <v>10</v>
      </c>
      <c r="H6519">
        <v>1</v>
      </c>
    </row>
    <row r="6520" spans="1:8" x14ac:dyDescent="0.45">
      <c r="A6520" t="s">
        <v>2408</v>
      </c>
      <c r="B6520" t="s">
        <v>5664</v>
      </c>
      <c r="C6520" t="s">
        <v>5877</v>
      </c>
      <c r="D6520" t="s">
        <v>40</v>
      </c>
      <c r="E6520">
        <v>1</v>
      </c>
      <c r="F6520">
        <v>3</v>
      </c>
      <c r="G6520" t="s">
        <v>9</v>
      </c>
      <c r="H6520">
        <v>1</v>
      </c>
    </row>
    <row r="6521" spans="1:8" x14ac:dyDescent="0.45">
      <c r="A6521" t="s">
        <v>2408</v>
      </c>
      <c r="B6521" t="s">
        <v>5664</v>
      </c>
      <c r="C6521" t="s">
        <v>5877</v>
      </c>
      <c r="D6521" t="s">
        <v>40</v>
      </c>
      <c r="E6521">
        <v>1</v>
      </c>
      <c r="F6521">
        <v>3</v>
      </c>
      <c r="G6521" t="s">
        <v>10</v>
      </c>
      <c r="H6521">
        <v>1</v>
      </c>
    </row>
    <row r="6522" spans="1:8" x14ac:dyDescent="0.45">
      <c r="A6522" t="s">
        <v>2408</v>
      </c>
      <c r="B6522" t="s">
        <v>5664</v>
      </c>
      <c r="C6522" t="s">
        <v>5877</v>
      </c>
      <c r="D6522" t="s">
        <v>40</v>
      </c>
      <c r="E6522">
        <v>1</v>
      </c>
      <c r="F6522">
        <v>3</v>
      </c>
      <c r="G6522" t="s">
        <v>14</v>
      </c>
      <c r="H6522">
        <v>1</v>
      </c>
    </row>
    <row r="6523" spans="1:8" x14ac:dyDescent="0.45">
      <c r="A6523" t="s">
        <v>3821</v>
      </c>
      <c r="B6523" t="s">
        <v>5626</v>
      </c>
      <c r="C6523" t="s">
        <v>5839</v>
      </c>
      <c r="D6523" t="s">
        <v>34</v>
      </c>
      <c r="E6523">
        <v>1</v>
      </c>
      <c r="F6523">
        <v>3</v>
      </c>
      <c r="G6523" t="s">
        <v>8</v>
      </c>
      <c r="H6523">
        <v>1</v>
      </c>
    </row>
    <row r="6524" spans="1:8" x14ac:dyDescent="0.45">
      <c r="A6524" t="s">
        <v>3821</v>
      </c>
      <c r="B6524" t="s">
        <v>5626</v>
      </c>
      <c r="C6524" t="s">
        <v>5839</v>
      </c>
      <c r="D6524" t="s">
        <v>34</v>
      </c>
      <c r="E6524">
        <v>1</v>
      </c>
      <c r="F6524">
        <v>3</v>
      </c>
      <c r="G6524" t="s">
        <v>16</v>
      </c>
      <c r="H6524">
        <v>1</v>
      </c>
    </row>
    <row r="6525" spans="1:8" x14ac:dyDescent="0.45">
      <c r="A6525" t="s">
        <v>3821</v>
      </c>
      <c r="B6525" t="s">
        <v>5626</v>
      </c>
      <c r="C6525" t="s">
        <v>5839</v>
      </c>
      <c r="D6525" t="s">
        <v>34</v>
      </c>
      <c r="E6525">
        <v>1</v>
      </c>
      <c r="F6525">
        <v>3</v>
      </c>
      <c r="G6525" t="s">
        <v>14</v>
      </c>
      <c r="H6525">
        <v>1</v>
      </c>
    </row>
    <row r="6526" spans="1:8" x14ac:dyDescent="0.45">
      <c r="A6526" t="s">
        <v>2518</v>
      </c>
      <c r="B6526" t="s">
        <v>5645</v>
      </c>
      <c r="C6526" t="s">
        <v>5858</v>
      </c>
      <c r="D6526" t="s">
        <v>40</v>
      </c>
      <c r="E6526">
        <v>1</v>
      </c>
      <c r="F6526">
        <v>5</v>
      </c>
      <c r="G6526" t="s">
        <v>10</v>
      </c>
      <c r="H6526">
        <v>1</v>
      </c>
    </row>
    <row r="6527" spans="1:8" x14ac:dyDescent="0.45">
      <c r="A6527" t="s">
        <v>2518</v>
      </c>
      <c r="B6527" t="s">
        <v>5645</v>
      </c>
      <c r="C6527" t="s">
        <v>5858</v>
      </c>
      <c r="D6527" t="s">
        <v>40</v>
      </c>
      <c r="E6527">
        <v>1</v>
      </c>
      <c r="F6527">
        <v>5</v>
      </c>
      <c r="G6527" t="s">
        <v>16</v>
      </c>
      <c r="H6527">
        <v>1</v>
      </c>
    </row>
    <row r="6528" spans="1:8" x14ac:dyDescent="0.45">
      <c r="A6528" t="s">
        <v>2518</v>
      </c>
      <c r="B6528" t="s">
        <v>5645</v>
      </c>
      <c r="C6528" t="s">
        <v>5858</v>
      </c>
      <c r="D6528" t="s">
        <v>40</v>
      </c>
      <c r="E6528">
        <v>1</v>
      </c>
      <c r="F6528">
        <v>5</v>
      </c>
      <c r="G6528" t="s">
        <v>8</v>
      </c>
      <c r="H6528">
        <v>1</v>
      </c>
    </row>
    <row r="6529" spans="1:8" x14ac:dyDescent="0.45">
      <c r="A6529" t="s">
        <v>2518</v>
      </c>
      <c r="B6529" t="s">
        <v>5645</v>
      </c>
      <c r="C6529" t="s">
        <v>5858</v>
      </c>
      <c r="D6529" t="s">
        <v>40</v>
      </c>
      <c r="E6529">
        <v>1</v>
      </c>
      <c r="F6529">
        <v>5</v>
      </c>
      <c r="G6529" t="s">
        <v>9</v>
      </c>
      <c r="H6529">
        <v>1</v>
      </c>
    </row>
    <row r="6530" spans="1:8" x14ac:dyDescent="0.45">
      <c r="A6530" t="s">
        <v>2518</v>
      </c>
      <c r="B6530" t="s">
        <v>5645</v>
      </c>
      <c r="C6530" t="s">
        <v>5858</v>
      </c>
      <c r="D6530" t="s">
        <v>40</v>
      </c>
      <c r="E6530">
        <v>1</v>
      </c>
      <c r="F6530">
        <v>5</v>
      </c>
      <c r="G6530" t="s">
        <v>14</v>
      </c>
      <c r="H6530">
        <v>1</v>
      </c>
    </row>
    <row r="6531" spans="1:8" x14ac:dyDescent="0.45">
      <c r="A6531" t="s">
        <v>874</v>
      </c>
      <c r="B6531" t="s">
        <v>5655</v>
      </c>
      <c r="C6531" t="s">
        <v>5868</v>
      </c>
      <c r="D6531" t="s">
        <v>34</v>
      </c>
      <c r="E6531">
        <v>1</v>
      </c>
      <c r="F6531">
        <v>4</v>
      </c>
      <c r="G6531" t="s">
        <v>14</v>
      </c>
      <c r="H6531">
        <v>1</v>
      </c>
    </row>
    <row r="6532" spans="1:8" x14ac:dyDescent="0.45">
      <c r="A6532" t="s">
        <v>874</v>
      </c>
      <c r="B6532" t="s">
        <v>5655</v>
      </c>
      <c r="C6532" t="s">
        <v>5868</v>
      </c>
      <c r="D6532" t="s">
        <v>34</v>
      </c>
      <c r="E6532">
        <v>1</v>
      </c>
      <c r="F6532">
        <v>4</v>
      </c>
      <c r="G6532" t="s">
        <v>16</v>
      </c>
      <c r="H6532">
        <v>1</v>
      </c>
    </row>
    <row r="6533" spans="1:8" x14ac:dyDescent="0.45">
      <c r="A6533" t="s">
        <v>874</v>
      </c>
      <c r="B6533" t="s">
        <v>5655</v>
      </c>
      <c r="C6533" t="s">
        <v>5868</v>
      </c>
      <c r="D6533" t="s">
        <v>34</v>
      </c>
      <c r="E6533">
        <v>1</v>
      </c>
      <c r="F6533">
        <v>4</v>
      </c>
      <c r="G6533" t="s">
        <v>8</v>
      </c>
      <c r="H6533">
        <v>1</v>
      </c>
    </row>
    <row r="6534" spans="1:8" x14ac:dyDescent="0.45">
      <c r="A6534" t="s">
        <v>874</v>
      </c>
      <c r="B6534" t="s">
        <v>5655</v>
      </c>
      <c r="C6534" t="s">
        <v>5868</v>
      </c>
      <c r="D6534" t="s">
        <v>34</v>
      </c>
      <c r="E6534">
        <v>1</v>
      </c>
      <c r="F6534">
        <v>4</v>
      </c>
      <c r="G6534" t="s">
        <v>10</v>
      </c>
      <c r="H6534">
        <v>1</v>
      </c>
    </row>
    <row r="6535" spans="1:8" x14ac:dyDescent="0.45">
      <c r="A6535" t="s">
        <v>5386</v>
      </c>
      <c r="B6535" t="s">
        <v>5651</v>
      </c>
      <c r="C6535" t="s">
        <v>5864</v>
      </c>
      <c r="D6535" t="s">
        <v>40</v>
      </c>
      <c r="E6535">
        <v>1</v>
      </c>
      <c r="F6535">
        <v>1</v>
      </c>
      <c r="G6535" t="s">
        <v>16</v>
      </c>
      <c r="H6535">
        <v>1</v>
      </c>
    </row>
    <row r="6536" spans="1:8" x14ac:dyDescent="0.45">
      <c r="A6536" t="s">
        <v>4132</v>
      </c>
      <c r="B6536" t="s">
        <v>5749</v>
      </c>
      <c r="C6536" t="s">
        <v>5962</v>
      </c>
      <c r="D6536" t="s">
        <v>40</v>
      </c>
      <c r="E6536">
        <v>1</v>
      </c>
      <c r="F6536">
        <v>2</v>
      </c>
      <c r="G6536" t="s">
        <v>10</v>
      </c>
      <c r="H6536">
        <v>1</v>
      </c>
    </row>
    <row r="6537" spans="1:8" x14ac:dyDescent="0.45">
      <c r="A6537" t="s">
        <v>4132</v>
      </c>
      <c r="B6537" t="s">
        <v>5749</v>
      </c>
      <c r="C6537" t="s">
        <v>5962</v>
      </c>
      <c r="D6537" t="s">
        <v>40</v>
      </c>
      <c r="E6537">
        <v>1</v>
      </c>
      <c r="F6537">
        <v>2</v>
      </c>
      <c r="G6537" t="s">
        <v>16</v>
      </c>
      <c r="H6537">
        <v>1</v>
      </c>
    </row>
    <row r="6538" spans="1:8" x14ac:dyDescent="0.45">
      <c r="A6538" t="s">
        <v>570</v>
      </c>
      <c r="B6538" t="s">
        <v>5651</v>
      </c>
      <c r="C6538" t="s">
        <v>5864</v>
      </c>
      <c r="D6538" t="s">
        <v>40</v>
      </c>
      <c r="E6538">
        <v>1</v>
      </c>
      <c r="F6538">
        <v>6</v>
      </c>
      <c r="G6538" t="s">
        <v>10</v>
      </c>
      <c r="H6538">
        <v>1</v>
      </c>
    </row>
    <row r="6539" spans="1:8" x14ac:dyDescent="0.45">
      <c r="A6539" t="s">
        <v>570</v>
      </c>
      <c r="B6539" t="s">
        <v>5651</v>
      </c>
      <c r="C6539" t="s">
        <v>5864</v>
      </c>
      <c r="D6539" t="s">
        <v>40</v>
      </c>
      <c r="E6539">
        <v>1</v>
      </c>
      <c r="F6539">
        <v>6</v>
      </c>
      <c r="G6539" t="s">
        <v>8</v>
      </c>
      <c r="H6539">
        <v>1</v>
      </c>
    </row>
    <row r="6540" spans="1:8" x14ac:dyDescent="0.45">
      <c r="A6540" t="s">
        <v>570</v>
      </c>
      <c r="B6540" t="s">
        <v>5651</v>
      </c>
      <c r="C6540" t="s">
        <v>5864</v>
      </c>
      <c r="D6540" t="s">
        <v>40</v>
      </c>
      <c r="E6540">
        <v>1</v>
      </c>
      <c r="F6540">
        <v>6</v>
      </c>
      <c r="G6540" t="s">
        <v>16</v>
      </c>
      <c r="H6540">
        <v>1</v>
      </c>
    </row>
    <row r="6541" spans="1:8" x14ac:dyDescent="0.45">
      <c r="A6541" t="s">
        <v>570</v>
      </c>
      <c r="B6541" t="s">
        <v>5651</v>
      </c>
      <c r="C6541" t="s">
        <v>5864</v>
      </c>
      <c r="D6541" t="s">
        <v>40</v>
      </c>
      <c r="E6541">
        <v>1</v>
      </c>
      <c r="F6541">
        <v>6</v>
      </c>
      <c r="G6541" t="s">
        <v>9</v>
      </c>
      <c r="H6541">
        <v>1</v>
      </c>
    </row>
    <row r="6542" spans="1:8" x14ac:dyDescent="0.45">
      <c r="A6542" t="s">
        <v>4379</v>
      </c>
      <c r="B6542" t="s">
        <v>5659</v>
      </c>
      <c r="C6542" t="s">
        <v>5872</v>
      </c>
      <c r="D6542" t="s">
        <v>40</v>
      </c>
      <c r="E6542">
        <v>1</v>
      </c>
      <c r="F6542">
        <v>1</v>
      </c>
      <c r="G6542" t="s">
        <v>10</v>
      </c>
      <c r="H6542">
        <v>1</v>
      </c>
    </row>
    <row r="6543" spans="1:8" x14ac:dyDescent="0.45">
      <c r="A6543" t="s">
        <v>112</v>
      </c>
      <c r="B6543" t="s">
        <v>5627</v>
      </c>
      <c r="C6543" t="s">
        <v>5840</v>
      </c>
      <c r="D6543" t="s">
        <v>40</v>
      </c>
      <c r="E6543">
        <v>1</v>
      </c>
      <c r="F6543">
        <v>4</v>
      </c>
      <c r="G6543" t="s">
        <v>10</v>
      </c>
      <c r="H6543">
        <v>1</v>
      </c>
    </row>
    <row r="6544" spans="1:8" x14ac:dyDescent="0.45">
      <c r="A6544" t="s">
        <v>112</v>
      </c>
      <c r="B6544" t="s">
        <v>5627</v>
      </c>
      <c r="C6544" t="s">
        <v>5840</v>
      </c>
      <c r="D6544" t="s">
        <v>40</v>
      </c>
      <c r="E6544">
        <v>1</v>
      </c>
      <c r="F6544">
        <v>4</v>
      </c>
      <c r="G6544" t="s">
        <v>14</v>
      </c>
      <c r="H6544">
        <v>1</v>
      </c>
    </row>
    <row r="6545" spans="1:8" x14ac:dyDescent="0.45">
      <c r="A6545" t="s">
        <v>112</v>
      </c>
      <c r="B6545" t="s">
        <v>5627</v>
      </c>
      <c r="C6545" t="s">
        <v>5840</v>
      </c>
      <c r="D6545" t="s">
        <v>40</v>
      </c>
      <c r="E6545">
        <v>1</v>
      </c>
      <c r="F6545">
        <v>4</v>
      </c>
      <c r="G6545" t="s">
        <v>8</v>
      </c>
      <c r="H6545">
        <v>1</v>
      </c>
    </row>
    <row r="6546" spans="1:8" x14ac:dyDescent="0.45">
      <c r="A6546" t="s">
        <v>2994</v>
      </c>
      <c r="B6546" t="s">
        <v>5627</v>
      </c>
      <c r="C6546" t="s">
        <v>5840</v>
      </c>
      <c r="D6546" t="s">
        <v>40</v>
      </c>
      <c r="E6546">
        <v>1</v>
      </c>
      <c r="F6546">
        <v>2</v>
      </c>
      <c r="G6546" t="s">
        <v>8</v>
      </c>
      <c r="H6546">
        <v>1</v>
      </c>
    </row>
    <row r="6547" spans="1:8" x14ac:dyDescent="0.45">
      <c r="A6547" t="s">
        <v>2994</v>
      </c>
      <c r="B6547" t="s">
        <v>5627</v>
      </c>
      <c r="C6547" t="s">
        <v>5840</v>
      </c>
      <c r="D6547" t="s">
        <v>40</v>
      </c>
      <c r="E6547">
        <v>1</v>
      </c>
      <c r="F6547">
        <v>2</v>
      </c>
      <c r="G6547" t="s">
        <v>10</v>
      </c>
      <c r="H6547">
        <v>1</v>
      </c>
    </row>
    <row r="6548" spans="1:8" x14ac:dyDescent="0.45">
      <c r="A6548" t="s">
        <v>4452</v>
      </c>
      <c r="B6548" t="s">
        <v>5631</v>
      </c>
      <c r="C6548" t="s">
        <v>5844</v>
      </c>
      <c r="D6548" t="s">
        <v>34</v>
      </c>
      <c r="E6548">
        <v>1</v>
      </c>
      <c r="F6548">
        <v>1</v>
      </c>
      <c r="G6548" t="s">
        <v>10</v>
      </c>
      <c r="H6548">
        <v>1</v>
      </c>
    </row>
    <row r="6549" spans="1:8" x14ac:dyDescent="0.45">
      <c r="A6549" t="s">
        <v>762</v>
      </c>
      <c r="B6549" t="s">
        <v>5641</v>
      </c>
      <c r="C6549" t="s">
        <v>5854</v>
      </c>
      <c r="D6549" t="s">
        <v>40</v>
      </c>
      <c r="E6549">
        <v>1</v>
      </c>
      <c r="F6549">
        <v>2</v>
      </c>
      <c r="G6549" t="s">
        <v>16</v>
      </c>
      <c r="H6549">
        <v>1</v>
      </c>
    </row>
    <row r="6550" spans="1:8" x14ac:dyDescent="0.45">
      <c r="A6550" t="s">
        <v>1869</v>
      </c>
      <c r="B6550" t="s">
        <v>5631</v>
      </c>
      <c r="C6550" t="s">
        <v>5844</v>
      </c>
      <c r="D6550" t="s">
        <v>40</v>
      </c>
      <c r="E6550">
        <v>1</v>
      </c>
      <c r="F6550">
        <v>3</v>
      </c>
      <c r="G6550" t="s">
        <v>10</v>
      </c>
      <c r="H6550">
        <v>1</v>
      </c>
    </row>
    <row r="6551" spans="1:8" x14ac:dyDescent="0.45">
      <c r="A6551" t="s">
        <v>1869</v>
      </c>
      <c r="B6551" t="s">
        <v>5631</v>
      </c>
      <c r="C6551" t="s">
        <v>5844</v>
      </c>
      <c r="D6551" t="s">
        <v>40</v>
      </c>
      <c r="E6551">
        <v>1</v>
      </c>
      <c r="F6551">
        <v>3</v>
      </c>
      <c r="G6551" t="s">
        <v>9</v>
      </c>
      <c r="H6551">
        <v>1</v>
      </c>
    </row>
    <row r="6552" spans="1:8" x14ac:dyDescent="0.45">
      <c r="A6552" t="s">
        <v>1869</v>
      </c>
      <c r="B6552" t="s">
        <v>5631</v>
      </c>
      <c r="C6552" t="s">
        <v>5844</v>
      </c>
      <c r="D6552" t="s">
        <v>40</v>
      </c>
      <c r="E6552">
        <v>1</v>
      </c>
      <c r="F6552">
        <v>3</v>
      </c>
      <c r="G6552" t="s">
        <v>14</v>
      </c>
      <c r="H6552">
        <v>1</v>
      </c>
    </row>
    <row r="6553" spans="1:8" x14ac:dyDescent="0.45">
      <c r="A6553" t="s">
        <v>4050</v>
      </c>
      <c r="B6553" t="s">
        <v>5685</v>
      </c>
      <c r="C6553" t="s">
        <v>5898</v>
      </c>
      <c r="D6553" t="s">
        <v>40</v>
      </c>
      <c r="E6553">
        <v>1</v>
      </c>
      <c r="F6553">
        <v>2</v>
      </c>
      <c r="G6553" t="s">
        <v>9</v>
      </c>
      <c r="H6553">
        <v>1</v>
      </c>
    </row>
    <row r="6554" spans="1:8" x14ac:dyDescent="0.45">
      <c r="A6554" t="s">
        <v>1116</v>
      </c>
      <c r="B6554" t="s">
        <v>5628</v>
      </c>
      <c r="C6554" t="s">
        <v>5841</v>
      </c>
      <c r="D6554" t="s">
        <v>40</v>
      </c>
      <c r="E6554">
        <v>1</v>
      </c>
      <c r="F6554">
        <v>4</v>
      </c>
      <c r="G6554" t="s">
        <v>8</v>
      </c>
      <c r="H6554">
        <v>1</v>
      </c>
    </row>
    <row r="6555" spans="1:8" x14ac:dyDescent="0.45">
      <c r="A6555" t="s">
        <v>1116</v>
      </c>
      <c r="B6555" t="s">
        <v>5628</v>
      </c>
      <c r="C6555" t="s">
        <v>5841</v>
      </c>
      <c r="D6555" t="s">
        <v>40</v>
      </c>
      <c r="E6555">
        <v>1</v>
      </c>
      <c r="F6555">
        <v>4</v>
      </c>
      <c r="G6555" t="s">
        <v>16</v>
      </c>
      <c r="H6555">
        <v>1</v>
      </c>
    </row>
    <row r="6556" spans="1:8" x14ac:dyDescent="0.45">
      <c r="A6556" t="s">
        <v>1116</v>
      </c>
      <c r="B6556" t="s">
        <v>5628</v>
      </c>
      <c r="C6556" t="s">
        <v>5841</v>
      </c>
      <c r="D6556" t="s">
        <v>40</v>
      </c>
      <c r="E6556">
        <v>1</v>
      </c>
      <c r="F6556">
        <v>4</v>
      </c>
      <c r="G6556" t="s">
        <v>10</v>
      </c>
      <c r="H6556">
        <v>1</v>
      </c>
    </row>
    <row r="6557" spans="1:8" x14ac:dyDescent="0.45">
      <c r="A6557" t="s">
        <v>2256</v>
      </c>
      <c r="B6557" t="s">
        <v>5651</v>
      </c>
      <c r="C6557" t="s">
        <v>5864</v>
      </c>
      <c r="D6557" t="s">
        <v>40</v>
      </c>
      <c r="E6557">
        <v>1</v>
      </c>
      <c r="F6557">
        <v>4</v>
      </c>
      <c r="G6557" t="s">
        <v>14</v>
      </c>
      <c r="H6557">
        <v>1</v>
      </c>
    </row>
    <row r="6558" spans="1:8" x14ac:dyDescent="0.45">
      <c r="A6558" t="s">
        <v>2256</v>
      </c>
      <c r="B6558" t="s">
        <v>5651</v>
      </c>
      <c r="C6558" t="s">
        <v>5864</v>
      </c>
      <c r="D6558" t="s">
        <v>40</v>
      </c>
      <c r="E6558">
        <v>1</v>
      </c>
      <c r="F6558">
        <v>4</v>
      </c>
      <c r="G6558" t="s">
        <v>8</v>
      </c>
      <c r="H6558">
        <v>1</v>
      </c>
    </row>
    <row r="6559" spans="1:8" x14ac:dyDescent="0.45">
      <c r="A6559" t="s">
        <v>2256</v>
      </c>
      <c r="B6559" t="s">
        <v>5651</v>
      </c>
      <c r="C6559" t="s">
        <v>5864</v>
      </c>
      <c r="D6559" t="s">
        <v>40</v>
      </c>
      <c r="E6559">
        <v>1</v>
      </c>
      <c r="F6559">
        <v>4</v>
      </c>
      <c r="G6559" t="s">
        <v>10</v>
      </c>
      <c r="H6559">
        <v>1</v>
      </c>
    </row>
    <row r="6560" spans="1:8" x14ac:dyDescent="0.45">
      <c r="A6560" t="s">
        <v>2256</v>
      </c>
      <c r="B6560" t="s">
        <v>5651</v>
      </c>
      <c r="C6560" t="s">
        <v>5864</v>
      </c>
      <c r="D6560" t="s">
        <v>40</v>
      </c>
      <c r="E6560">
        <v>1</v>
      </c>
      <c r="F6560">
        <v>4</v>
      </c>
      <c r="G6560" t="s">
        <v>9</v>
      </c>
      <c r="H6560">
        <v>1</v>
      </c>
    </row>
    <row r="6561" spans="1:8" x14ac:dyDescent="0.45">
      <c r="A6561" t="s">
        <v>3697</v>
      </c>
      <c r="B6561" t="s">
        <v>5636</v>
      </c>
      <c r="C6561" t="s">
        <v>5849</v>
      </c>
      <c r="D6561" t="s">
        <v>34</v>
      </c>
      <c r="E6561">
        <v>1</v>
      </c>
      <c r="F6561">
        <v>2</v>
      </c>
      <c r="G6561" t="s">
        <v>10</v>
      </c>
      <c r="H6561">
        <v>1</v>
      </c>
    </row>
    <row r="6562" spans="1:8" x14ac:dyDescent="0.45">
      <c r="A6562" t="s">
        <v>3697</v>
      </c>
      <c r="B6562" t="s">
        <v>5636</v>
      </c>
      <c r="C6562" t="s">
        <v>5849</v>
      </c>
      <c r="D6562" t="s">
        <v>34</v>
      </c>
      <c r="E6562">
        <v>1</v>
      </c>
      <c r="F6562">
        <v>2</v>
      </c>
      <c r="G6562" t="s">
        <v>14</v>
      </c>
      <c r="H6562">
        <v>1</v>
      </c>
    </row>
    <row r="6563" spans="1:8" x14ac:dyDescent="0.45">
      <c r="A6563" t="s">
        <v>2247</v>
      </c>
      <c r="B6563" t="s">
        <v>5695</v>
      </c>
      <c r="C6563" t="s">
        <v>5908</v>
      </c>
      <c r="D6563" t="s">
        <v>40</v>
      </c>
      <c r="E6563">
        <v>1</v>
      </c>
      <c r="F6563">
        <v>4</v>
      </c>
      <c r="G6563" t="s">
        <v>14</v>
      </c>
      <c r="H6563">
        <v>1</v>
      </c>
    </row>
    <row r="6564" spans="1:8" x14ac:dyDescent="0.45">
      <c r="A6564" t="s">
        <v>2247</v>
      </c>
      <c r="B6564" t="s">
        <v>5695</v>
      </c>
      <c r="C6564" t="s">
        <v>5908</v>
      </c>
      <c r="D6564" t="s">
        <v>40</v>
      </c>
      <c r="E6564">
        <v>1</v>
      </c>
      <c r="F6564">
        <v>4</v>
      </c>
      <c r="G6564" t="s">
        <v>10</v>
      </c>
      <c r="H6564">
        <v>1</v>
      </c>
    </row>
    <row r="6565" spans="1:8" x14ac:dyDescent="0.45">
      <c r="A6565" t="s">
        <v>2247</v>
      </c>
      <c r="B6565" t="s">
        <v>5695</v>
      </c>
      <c r="C6565" t="s">
        <v>5908</v>
      </c>
      <c r="D6565" t="s">
        <v>40</v>
      </c>
      <c r="E6565">
        <v>1</v>
      </c>
      <c r="F6565">
        <v>4</v>
      </c>
      <c r="G6565" t="s">
        <v>16</v>
      </c>
      <c r="H6565">
        <v>1</v>
      </c>
    </row>
    <row r="6566" spans="1:8" x14ac:dyDescent="0.45">
      <c r="A6566" t="s">
        <v>1466</v>
      </c>
      <c r="B6566" t="s">
        <v>5729</v>
      </c>
      <c r="C6566" t="s">
        <v>5942</v>
      </c>
      <c r="D6566" t="s">
        <v>34</v>
      </c>
      <c r="E6566">
        <v>1</v>
      </c>
      <c r="F6566">
        <v>3</v>
      </c>
      <c r="G6566" t="s">
        <v>14</v>
      </c>
      <c r="H6566">
        <v>1</v>
      </c>
    </row>
    <row r="6567" spans="1:8" x14ac:dyDescent="0.45">
      <c r="A6567" t="s">
        <v>1466</v>
      </c>
      <c r="B6567" t="s">
        <v>5729</v>
      </c>
      <c r="C6567" t="s">
        <v>5942</v>
      </c>
      <c r="D6567" t="s">
        <v>34</v>
      </c>
      <c r="E6567">
        <v>1</v>
      </c>
      <c r="F6567">
        <v>3</v>
      </c>
      <c r="G6567" t="s">
        <v>9</v>
      </c>
      <c r="H6567">
        <v>1</v>
      </c>
    </row>
    <row r="6568" spans="1:8" x14ac:dyDescent="0.45">
      <c r="A6568" t="s">
        <v>3305</v>
      </c>
      <c r="B6568" t="s">
        <v>5631</v>
      </c>
      <c r="C6568" t="s">
        <v>5844</v>
      </c>
      <c r="D6568" t="s">
        <v>34</v>
      </c>
      <c r="E6568">
        <v>1</v>
      </c>
      <c r="F6568">
        <v>3</v>
      </c>
      <c r="G6568" t="s">
        <v>16</v>
      </c>
      <c r="H6568">
        <v>1</v>
      </c>
    </row>
    <row r="6569" spans="1:8" x14ac:dyDescent="0.45">
      <c r="A6569" t="s">
        <v>3305</v>
      </c>
      <c r="B6569" t="s">
        <v>5631</v>
      </c>
      <c r="C6569" t="s">
        <v>5844</v>
      </c>
      <c r="D6569" t="s">
        <v>34</v>
      </c>
      <c r="E6569">
        <v>1</v>
      </c>
      <c r="F6569">
        <v>3</v>
      </c>
      <c r="G6569" t="s">
        <v>8</v>
      </c>
      <c r="H6569">
        <v>1</v>
      </c>
    </row>
    <row r="6570" spans="1:8" x14ac:dyDescent="0.45">
      <c r="A6570" t="s">
        <v>3305</v>
      </c>
      <c r="B6570" t="s">
        <v>5631</v>
      </c>
      <c r="C6570" t="s">
        <v>5844</v>
      </c>
      <c r="D6570" t="s">
        <v>34</v>
      </c>
      <c r="E6570">
        <v>1</v>
      </c>
      <c r="F6570">
        <v>3</v>
      </c>
      <c r="G6570" t="s">
        <v>14</v>
      </c>
      <c r="H6570">
        <v>1</v>
      </c>
    </row>
    <row r="6571" spans="1:8" x14ac:dyDescent="0.45">
      <c r="A6571" t="s">
        <v>4675</v>
      </c>
      <c r="B6571" t="s">
        <v>5627</v>
      </c>
      <c r="C6571" t="s">
        <v>5840</v>
      </c>
      <c r="D6571" t="s">
        <v>40</v>
      </c>
      <c r="E6571">
        <v>1</v>
      </c>
      <c r="F6571">
        <v>1</v>
      </c>
      <c r="G6571" t="s">
        <v>10</v>
      </c>
      <c r="H6571">
        <v>1</v>
      </c>
    </row>
    <row r="6572" spans="1:8" x14ac:dyDescent="0.45">
      <c r="A6572" t="s">
        <v>1875</v>
      </c>
      <c r="B6572" t="s">
        <v>5630</v>
      </c>
      <c r="C6572" t="s">
        <v>5843</v>
      </c>
      <c r="D6572" t="s">
        <v>40</v>
      </c>
      <c r="E6572">
        <v>1</v>
      </c>
      <c r="F6572">
        <v>4</v>
      </c>
      <c r="G6572" t="s">
        <v>10</v>
      </c>
      <c r="H6572">
        <v>1</v>
      </c>
    </row>
    <row r="6573" spans="1:8" x14ac:dyDescent="0.45">
      <c r="A6573" t="s">
        <v>1875</v>
      </c>
      <c r="B6573" t="s">
        <v>5630</v>
      </c>
      <c r="C6573" t="s">
        <v>5843</v>
      </c>
      <c r="D6573" t="s">
        <v>40</v>
      </c>
      <c r="E6573">
        <v>1</v>
      </c>
      <c r="F6573">
        <v>4</v>
      </c>
      <c r="G6573" t="s">
        <v>14</v>
      </c>
      <c r="H6573">
        <v>1</v>
      </c>
    </row>
    <row r="6574" spans="1:8" x14ac:dyDescent="0.45">
      <c r="A6574" t="s">
        <v>1875</v>
      </c>
      <c r="B6574" t="s">
        <v>5630</v>
      </c>
      <c r="C6574" t="s">
        <v>5843</v>
      </c>
      <c r="D6574" t="s">
        <v>40</v>
      </c>
      <c r="E6574">
        <v>1</v>
      </c>
      <c r="F6574">
        <v>4</v>
      </c>
      <c r="G6574" t="s">
        <v>9</v>
      </c>
      <c r="H6574">
        <v>1</v>
      </c>
    </row>
    <row r="6575" spans="1:8" x14ac:dyDescent="0.45">
      <c r="A6575" t="s">
        <v>424</v>
      </c>
      <c r="B6575" t="s">
        <v>5631</v>
      </c>
      <c r="C6575" t="s">
        <v>5844</v>
      </c>
      <c r="D6575" t="s">
        <v>34</v>
      </c>
      <c r="E6575">
        <v>1</v>
      </c>
      <c r="F6575">
        <v>4</v>
      </c>
      <c r="G6575" t="s">
        <v>9</v>
      </c>
      <c r="H6575">
        <v>1</v>
      </c>
    </row>
    <row r="6576" spans="1:8" x14ac:dyDescent="0.45">
      <c r="A6576" t="s">
        <v>424</v>
      </c>
      <c r="B6576" t="s">
        <v>5631</v>
      </c>
      <c r="C6576" t="s">
        <v>5844</v>
      </c>
      <c r="D6576" t="s">
        <v>34</v>
      </c>
      <c r="E6576">
        <v>1</v>
      </c>
      <c r="F6576">
        <v>4</v>
      </c>
      <c r="G6576" t="s">
        <v>10</v>
      </c>
      <c r="H6576">
        <v>1</v>
      </c>
    </row>
    <row r="6577" spans="1:8" x14ac:dyDescent="0.45">
      <c r="A6577" t="s">
        <v>424</v>
      </c>
      <c r="B6577" t="s">
        <v>5631</v>
      </c>
      <c r="C6577" t="s">
        <v>5844</v>
      </c>
      <c r="D6577" t="s">
        <v>34</v>
      </c>
      <c r="E6577">
        <v>1</v>
      </c>
      <c r="F6577">
        <v>4</v>
      </c>
      <c r="G6577" t="s">
        <v>14</v>
      </c>
      <c r="H6577">
        <v>1</v>
      </c>
    </row>
    <row r="6578" spans="1:8" x14ac:dyDescent="0.45">
      <c r="A6578" t="s">
        <v>424</v>
      </c>
      <c r="B6578" t="s">
        <v>5631</v>
      </c>
      <c r="C6578" t="s">
        <v>5844</v>
      </c>
      <c r="D6578" t="s">
        <v>34</v>
      </c>
      <c r="E6578">
        <v>1</v>
      </c>
      <c r="F6578">
        <v>4</v>
      </c>
      <c r="G6578" t="s">
        <v>8</v>
      </c>
      <c r="H6578">
        <v>1</v>
      </c>
    </row>
    <row r="6579" spans="1:8" x14ac:dyDescent="0.45">
      <c r="A6579" t="s">
        <v>5448</v>
      </c>
      <c r="B6579" t="s">
        <v>5631</v>
      </c>
      <c r="C6579" t="s">
        <v>5844</v>
      </c>
      <c r="D6579" t="s">
        <v>34</v>
      </c>
      <c r="E6579">
        <v>1</v>
      </c>
      <c r="F6579">
        <v>2</v>
      </c>
      <c r="G6579" t="s">
        <v>10</v>
      </c>
      <c r="H6579">
        <v>1</v>
      </c>
    </row>
    <row r="6580" spans="1:8" x14ac:dyDescent="0.45">
      <c r="A6580" t="s">
        <v>5448</v>
      </c>
      <c r="B6580" t="s">
        <v>5631</v>
      </c>
      <c r="C6580" t="s">
        <v>5844</v>
      </c>
      <c r="D6580" t="s">
        <v>34</v>
      </c>
      <c r="E6580">
        <v>1</v>
      </c>
      <c r="F6580">
        <v>2</v>
      </c>
      <c r="G6580" t="s">
        <v>8</v>
      </c>
      <c r="H6580">
        <v>1</v>
      </c>
    </row>
    <row r="6581" spans="1:8" x14ac:dyDescent="0.45">
      <c r="A6581" t="s">
        <v>104</v>
      </c>
      <c r="B6581" t="s">
        <v>5641</v>
      </c>
      <c r="C6581" t="s">
        <v>5854</v>
      </c>
      <c r="D6581" t="s">
        <v>40</v>
      </c>
      <c r="E6581">
        <v>1</v>
      </c>
      <c r="F6581">
        <v>4</v>
      </c>
      <c r="G6581" t="s">
        <v>8</v>
      </c>
      <c r="H6581">
        <v>1</v>
      </c>
    </row>
    <row r="6582" spans="1:8" x14ac:dyDescent="0.45">
      <c r="A6582" t="s">
        <v>104</v>
      </c>
      <c r="B6582" t="s">
        <v>5641</v>
      </c>
      <c r="C6582" t="s">
        <v>5854</v>
      </c>
      <c r="D6582" t="s">
        <v>40</v>
      </c>
      <c r="E6582">
        <v>1</v>
      </c>
      <c r="F6582">
        <v>4</v>
      </c>
      <c r="G6582" t="s">
        <v>14</v>
      </c>
      <c r="H6582">
        <v>1</v>
      </c>
    </row>
    <row r="6583" spans="1:8" x14ac:dyDescent="0.45">
      <c r="A6583" t="s">
        <v>104</v>
      </c>
      <c r="B6583" t="s">
        <v>5641</v>
      </c>
      <c r="C6583" t="s">
        <v>5854</v>
      </c>
      <c r="D6583" t="s">
        <v>40</v>
      </c>
      <c r="E6583">
        <v>1</v>
      </c>
      <c r="F6583">
        <v>4</v>
      </c>
      <c r="G6583" t="s">
        <v>9</v>
      </c>
      <c r="H6583">
        <v>1</v>
      </c>
    </row>
    <row r="6584" spans="1:8" x14ac:dyDescent="0.45">
      <c r="A6584" t="s">
        <v>104</v>
      </c>
      <c r="B6584" t="s">
        <v>5641</v>
      </c>
      <c r="C6584" t="s">
        <v>5854</v>
      </c>
      <c r="D6584" t="s">
        <v>40</v>
      </c>
      <c r="E6584">
        <v>1</v>
      </c>
      <c r="F6584">
        <v>4</v>
      </c>
      <c r="G6584" t="s">
        <v>10</v>
      </c>
      <c r="H6584">
        <v>1</v>
      </c>
    </row>
    <row r="6585" spans="1:8" x14ac:dyDescent="0.45">
      <c r="A6585" t="s">
        <v>2176</v>
      </c>
      <c r="B6585" t="s">
        <v>5651</v>
      </c>
      <c r="C6585" t="s">
        <v>5864</v>
      </c>
      <c r="D6585" t="s">
        <v>34</v>
      </c>
      <c r="E6585">
        <v>1</v>
      </c>
      <c r="F6585">
        <v>1</v>
      </c>
      <c r="G6585" t="s">
        <v>9</v>
      </c>
      <c r="H6585">
        <v>1</v>
      </c>
    </row>
    <row r="6586" spans="1:8" x14ac:dyDescent="0.45">
      <c r="A6586" t="s">
        <v>3100</v>
      </c>
      <c r="B6586" t="s">
        <v>5644</v>
      </c>
      <c r="C6586" t="s">
        <v>5857</v>
      </c>
      <c r="D6586" t="s">
        <v>40</v>
      </c>
      <c r="E6586">
        <v>1</v>
      </c>
      <c r="F6586">
        <v>3</v>
      </c>
      <c r="G6586" t="s">
        <v>9</v>
      </c>
      <c r="H6586">
        <v>1</v>
      </c>
    </row>
    <row r="6587" spans="1:8" x14ac:dyDescent="0.45">
      <c r="A6587" t="s">
        <v>3100</v>
      </c>
      <c r="B6587" t="s">
        <v>5644</v>
      </c>
      <c r="C6587" t="s">
        <v>5857</v>
      </c>
      <c r="D6587" t="s">
        <v>40</v>
      </c>
      <c r="E6587">
        <v>1</v>
      </c>
      <c r="F6587">
        <v>3</v>
      </c>
      <c r="G6587" t="s">
        <v>10</v>
      </c>
      <c r="H6587">
        <v>1</v>
      </c>
    </row>
    <row r="6588" spans="1:8" x14ac:dyDescent="0.45">
      <c r="A6588" t="s">
        <v>3100</v>
      </c>
      <c r="B6588" t="s">
        <v>5644</v>
      </c>
      <c r="C6588" t="s">
        <v>5857</v>
      </c>
      <c r="D6588" t="s">
        <v>40</v>
      </c>
      <c r="E6588">
        <v>1</v>
      </c>
      <c r="F6588">
        <v>3</v>
      </c>
      <c r="G6588" t="s">
        <v>14</v>
      </c>
      <c r="H6588">
        <v>1</v>
      </c>
    </row>
    <row r="6589" spans="1:8" x14ac:dyDescent="0.45">
      <c r="A6589" t="s">
        <v>5358</v>
      </c>
      <c r="B6589" t="s">
        <v>5773</v>
      </c>
      <c r="C6589" t="s">
        <v>5986</v>
      </c>
      <c r="D6589" t="s">
        <v>40</v>
      </c>
      <c r="E6589">
        <v>1</v>
      </c>
      <c r="F6589">
        <v>2</v>
      </c>
      <c r="G6589" t="s">
        <v>9</v>
      </c>
      <c r="H6589">
        <v>1</v>
      </c>
    </row>
    <row r="6590" spans="1:8" x14ac:dyDescent="0.45">
      <c r="A6590" t="s">
        <v>5358</v>
      </c>
      <c r="B6590" t="s">
        <v>5773</v>
      </c>
      <c r="C6590" t="s">
        <v>5986</v>
      </c>
      <c r="D6590" t="s">
        <v>40</v>
      </c>
      <c r="E6590">
        <v>1</v>
      </c>
      <c r="F6590">
        <v>2</v>
      </c>
      <c r="G6590" t="s">
        <v>10</v>
      </c>
      <c r="H6590">
        <v>1</v>
      </c>
    </row>
    <row r="6591" spans="1:8" x14ac:dyDescent="0.45">
      <c r="A6591" t="s">
        <v>1218</v>
      </c>
      <c r="B6591" t="s">
        <v>5637</v>
      </c>
      <c r="C6591" t="s">
        <v>5850</v>
      </c>
      <c r="D6591" t="s">
        <v>40</v>
      </c>
      <c r="E6591">
        <v>1</v>
      </c>
      <c r="F6591">
        <v>2</v>
      </c>
      <c r="G6591" t="s">
        <v>10</v>
      </c>
      <c r="H6591">
        <v>1</v>
      </c>
    </row>
    <row r="6592" spans="1:8" x14ac:dyDescent="0.45">
      <c r="A6592" t="s">
        <v>1218</v>
      </c>
      <c r="B6592" t="s">
        <v>5637</v>
      </c>
      <c r="C6592" t="s">
        <v>5850</v>
      </c>
      <c r="D6592" t="s">
        <v>40</v>
      </c>
      <c r="E6592">
        <v>1</v>
      </c>
      <c r="F6592">
        <v>2</v>
      </c>
      <c r="G6592" t="s">
        <v>8</v>
      </c>
      <c r="H6592">
        <v>1</v>
      </c>
    </row>
    <row r="6593" spans="1:8" x14ac:dyDescent="0.45">
      <c r="A6593" t="s">
        <v>2536</v>
      </c>
      <c r="B6593" t="s">
        <v>5664</v>
      </c>
      <c r="C6593" t="s">
        <v>5877</v>
      </c>
      <c r="D6593" t="s">
        <v>34</v>
      </c>
      <c r="E6593">
        <v>1</v>
      </c>
      <c r="F6593">
        <v>5</v>
      </c>
      <c r="G6593" t="s">
        <v>8</v>
      </c>
      <c r="H6593">
        <v>1</v>
      </c>
    </row>
    <row r="6594" spans="1:8" x14ac:dyDescent="0.45">
      <c r="A6594" t="s">
        <v>2536</v>
      </c>
      <c r="B6594" t="s">
        <v>5664</v>
      </c>
      <c r="C6594" t="s">
        <v>5877</v>
      </c>
      <c r="D6594" t="s">
        <v>34</v>
      </c>
      <c r="E6594">
        <v>1</v>
      </c>
      <c r="F6594">
        <v>5</v>
      </c>
      <c r="G6594" t="s">
        <v>9</v>
      </c>
      <c r="H6594">
        <v>1</v>
      </c>
    </row>
    <row r="6595" spans="1:8" x14ac:dyDescent="0.45">
      <c r="A6595" t="s">
        <v>2536</v>
      </c>
      <c r="B6595" t="s">
        <v>5664</v>
      </c>
      <c r="C6595" t="s">
        <v>5877</v>
      </c>
      <c r="D6595" t="s">
        <v>34</v>
      </c>
      <c r="E6595">
        <v>1</v>
      </c>
      <c r="F6595">
        <v>5</v>
      </c>
      <c r="G6595" t="s">
        <v>10</v>
      </c>
      <c r="H6595">
        <v>1</v>
      </c>
    </row>
    <row r="6596" spans="1:8" x14ac:dyDescent="0.45">
      <c r="A6596" t="s">
        <v>2536</v>
      </c>
      <c r="B6596" t="s">
        <v>5664</v>
      </c>
      <c r="C6596" t="s">
        <v>5877</v>
      </c>
      <c r="D6596" t="s">
        <v>34</v>
      </c>
      <c r="E6596">
        <v>1</v>
      </c>
      <c r="F6596">
        <v>5</v>
      </c>
      <c r="G6596" t="s">
        <v>14</v>
      </c>
      <c r="H6596">
        <v>1</v>
      </c>
    </row>
    <row r="6597" spans="1:8" x14ac:dyDescent="0.45">
      <c r="A6597" t="s">
        <v>2059</v>
      </c>
      <c r="B6597" t="s">
        <v>5641</v>
      </c>
      <c r="C6597" t="s">
        <v>5854</v>
      </c>
      <c r="D6597" t="s">
        <v>34</v>
      </c>
      <c r="E6597">
        <v>1</v>
      </c>
      <c r="F6597">
        <v>4</v>
      </c>
      <c r="G6597" t="s">
        <v>9</v>
      </c>
      <c r="H6597">
        <v>1</v>
      </c>
    </row>
    <row r="6598" spans="1:8" x14ac:dyDescent="0.45">
      <c r="A6598" t="s">
        <v>2059</v>
      </c>
      <c r="B6598" t="s">
        <v>5641</v>
      </c>
      <c r="C6598" t="s">
        <v>5854</v>
      </c>
      <c r="D6598" t="s">
        <v>34</v>
      </c>
      <c r="E6598">
        <v>1</v>
      </c>
      <c r="F6598">
        <v>4</v>
      </c>
      <c r="G6598" t="s">
        <v>10</v>
      </c>
      <c r="H6598">
        <v>1</v>
      </c>
    </row>
    <row r="6599" spans="1:8" x14ac:dyDescent="0.45">
      <c r="A6599" t="s">
        <v>2059</v>
      </c>
      <c r="B6599" t="s">
        <v>5641</v>
      </c>
      <c r="C6599" t="s">
        <v>5854</v>
      </c>
      <c r="D6599" t="s">
        <v>34</v>
      </c>
      <c r="E6599">
        <v>1</v>
      </c>
      <c r="F6599">
        <v>4</v>
      </c>
      <c r="G6599" t="s">
        <v>8</v>
      </c>
      <c r="H6599">
        <v>1</v>
      </c>
    </row>
    <row r="6600" spans="1:8" x14ac:dyDescent="0.45">
      <c r="A6600" t="s">
        <v>263</v>
      </c>
      <c r="B6600" t="s">
        <v>5624</v>
      </c>
      <c r="C6600" t="s">
        <v>5837</v>
      </c>
      <c r="D6600" t="s">
        <v>34</v>
      </c>
      <c r="E6600">
        <v>1</v>
      </c>
      <c r="F6600">
        <v>4</v>
      </c>
      <c r="G6600" t="s">
        <v>8</v>
      </c>
      <c r="H6600">
        <v>1</v>
      </c>
    </row>
    <row r="6601" spans="1:8" x14ac:dyDescent="0.45">
      <c r="A6601" t="s">
        <v>263</v>
      </c>
      <c r="B6601" t="s">
        <v>5624</v>
      </c>
      <c r="C6601" t="s">
        <v>5837</v>
      </c>
      <c r="D6601" t="s">
        <v>34</v>
      </c>
      <c r="E6601">
        <v>1</v>
      </c>
      <c r="F6601">
        <v>4</v>
      </c>
      <c r="G6601" t="s">
        <v>10</v>
      </c>
      <c r="H6601">
        <v>1</v>
      </c>
    </row>
    <row r="6602" spans="1:8" x14ac:dyDescent="0.45">
      <c r="A6602" t="s">
        <v>263</v>
      </c>
      <c r="B6602" t="s">
        <v>5624</v>
      </c>
      <c r="C6602" t="s">
        <v>5837</v>
      </c>
      <c r="D6602" t="s">
        <v>34</v>
      </c>
      <c r="E6602">
        <v>1</v>
      </c>
      <c r="F6602">
        <v>4</v>
      </c>
      <c r="G6602" t="s">
        <v>14</v>
      </c>
      <c r="H6602">
        <v>1</v>
      </c>
    </row>
    <row r="6603" spans="1:8" x14ac:dyDescent="0.45">
      <c r="A6603" t="s">
        <v>4288</v>
      </c>
      <c r="B6603" t="s">
        <v>5747</v>
      </c>
      <c r="C6603" t="s">
        <v>5960</v>
      </c>
      <c r="D6603" t="s">
        <v>40</v>
      </c>
      <c r="E6603">
        <v>1</v>
      </c>
      <c r="F6603">
        <v>2</v>
      </c>
      <c r="G6603" t="s">
        <v>10</v>
      </c>
      <c r="H6603">
        <v>1</v>
      </c>
    </row>
    <row r="6604" spans="1:8" x14ac:dyDescent="0.45">
      <c r="A6604" t="s">
        <v>4288</v>
      </c>
      <c r="B6604" t="s">
        <v>5747</v>
      </c>
      <c r="C6604" t="s">
        <v>5960</v>
      </c>
      <c r="D6604" t="s">
        <v>40</v>
      </c>
      <c r="E6604">
        <v>1</v>
      </c>
      <c r="F6604">
        <v>2</v>
      </c>
      <c r="G6604" t="s">
        <v>9</v>
      </c>
      <c r="H6604">
        <v>1</v>
      </c>
    </row>
    <row r="6605" spans="1:8" x14ac:dyDescent="0.45">
      <c r="A6605" t="s">
        <v>5006</v>
      </c>
      <c r="B6605" t="s">
        <v>5670</v>
      </c>
      <c r="C6605" t="s">
        <v>5883</v>
      </c>
      <c r="D6605" t="s">
        <v>34</v>
      </c>
      <c r="E6605">
        <v>1</v>
      </c>
      <c r="F6605">
        <v>2</v>
      </c>
      <c r="G6605" t="s">
        <v>10</v>
      </c>
      <c r="H6605">
        <v>1</v>
      </c>
    </row>
    <row r="6606" spans="1:8" x14ac:dyDescent="0.45">
      <c r="A6606" t="s">
        <v>5006</v>
      </c>
      <c r="B6606" t="s">
        <v>5670</v>
      </c>
      <c r="C6606" t="s">
        <v>5883</v>
      </c>
      <c r="D6606" t="s">
        <v>34</v>
      </c>
      <c r="E6606">
        <v>1</v>
      </c>
      <c r="F6606">
        <v>2</v>
      </c>
      <c r="G6606" t="s">
        <v>9</v>
      </c>
      <c r="H6606">
        <v>1</v>
      </c>
    </row>
    <row r="6607" spans="1:8" x14ac:dyDescent="0.45">
      <c r="A6607" t="s">
        <v>3555</v>
      </c>
      <c r="B6607" t="s">
        <v>5631</v>
      </c>
      <c r="C6607" t="s">
        <v>5844</v>
      </c>
      <c r="D6607" t="s">
        <v>40</v>
      </c>
      <c r="E6607">
        <v>1</v>
      </c>
      <c r="F6607">
        <v>3</v>
      </c>
      <c r="G6607" t="s">
        <v>10</v>
      </c>
      <c r="H6607">
        <v>1</v>
      </c>
    </row>
    <row r="6608" spans="1:8" x14ac:dyDescent="0.45">
      <c r="A6608" t="s">
        <v>3555</v>
      </c>
      <c r="B6608" t="s">
        <v>5631</v>
      </c>
      <c r="C6608" t="s">
        <v>5844</v>
      </c>
      <c r="D6608" t="s">
        <v>40</v>
      </c>
      <c r="E6608">
        <v>1</v>
      </c>
      <c r="F6608">
        <v>3</v>
      </c>
      <c r="G6608" t="s">
        <v>8</v>
      </c>
      <c r="H6608">
        <v>1</v>
      </c>
    </row>
    <row r="6609" spans="1:8" x14ac:dyDescent="0.45">
      <c r="A6609" t="s">
        <v>1733</v>
      </c>
      <c r="B6609" t="s">
        <v>5632</v>
      </c>
      <c r="C6609" t="s">
        <v>5845</v>
      </c>
      <c r="D6609" t="s">
        <v>40</v>
      </c>
      <c r="E6609">
        <v>1</v>
      </c>
      <c r="F6609">
        <v>2</v>
      </c>
      <c r="G6609" t="s">
        <v>10</v>
      </c>
      <c r="H6609">
        <v>1</v>
      </c>
    </row>
    <row r="6610" spans="1:8" x14ac:dyDescent="0.45">
      <c r="A6610" t="s">
        <v>1733</v>
      </c>
      <c r="B6610" t="s">
        <v>5632</v>
      </c>
      <c r="C6610" t="s">
        <v>5845</v>
      </c>
      <c r="D6610" t="s">
        <v>40</v>
      </c>
      <c r="E6610">
        <v>1</v>
      </c>
      <c r="F6610">
        <v>2</v>
      </c>
      <c r="G6610" t="s">
        <v>16</v>
      </c>
      <c r="H6610">
        <v>1</v>
      </c>
    </row>
    <row r="6611" spans="1:8" x14ac:dyDescent="0.45">
      <c r="A6611" t="s">
        <v>1310</v>
      </c>
      <c r="B6611" t="s">
        <v>5657</v>
      </c>
      <c r="C6611" t="s">
        <v>5870</v>
      </c>
      <c r="D6611" t="s">
        <v>34</v>
      </c>
      <c r="E6611">
        <v>1</v>
      </c>
      <c r="F6611">
        <v>1</v>
      </c>
      <c r="G6611" t="s">
        <v>8</v>
      </c>
      <c r="H6611">
        <v>1</v>
      </c>
    </row>
    <row r="6612" spans="1:8" x14ac:dyDescent="0.45">
      <c r="A6612" t="s">
        <v>3892</v>
      </c>
      <c r="B6612" t="s">
        <v>5732</v>
      </c>
      <c r="C6612" t="s">
        <v>5945</v>
      </c>
      <c r="D6612" t="s">
        <v>34</v>
      </c>
      <c r="E6612">
        <v>1</v>
      </c>
      <c r="F6612">
        <v>4</v>
      </c>
      <c r="G6612" t="s">
        <v>16</v>
      </c>
      <c r="H6612">
        <v>1</v>
      </c>
    </row>
    <row r="6613" spans="1:8" x14ac:dyDescent="0.45">
      <c r="A6613" t="s">
        <v>3892</v>
      </c>
      <c r="B6613" t="s">
        <v>5732</v>
      </c>
      <c r="C6613" t="s">
        <v>5945</v>
      </c>
      <c r="D6613" t="s">
        <v>34</v>
      </c>
      <c r="E6613">
        <v>1</v>
      </c>
      <c r="F6613">
        <v>4</v>
      </c>
      <c r="G6613" t="s">
        <v>10</v>
      </c>
      <c r="H6613">
        <v>1</v>
      </c>
    </row>
    <row r="6614" spans="1:8" x14ac:dyDescent="0.45">
      <c r="A6614" t="s">
        <v>3892</v>
      </c>
      <c r="B6614" t="s">
        <v>5732</v>
      </c>
      <c r="C6614" t="s">
        <v>5945</v>
      </c>
      <c r="D6614" t="s">
        <v>34</v>
      </c>
      <c r="E6614">
        <v>1</v>
      </c>
      <c r="F6614">
        <v>4</v>
      </c>
      <c r="G6614" t="s">
        <v>9</v>
      </c>
      <c r="H6614">
        <v>1</v>
      </c>
    </row>
    <row r="6615" spans="1:8" x14ac:dyDescent="0.45">
      <c r="A6615" t="s">
        <v>868</v>
      </c>
      <c r="B6615" t="s">
        <v>5801</v>
      </c>
      <c r="C6615" t="s">
        <v>6014</v>
      </c>
      <c r="D6615" t="s">
        <v>40</v>
      </c>
      <c r="E6615">
        <v>1</v>
      </c>
      <c r="F6615">
        <v>1</v>
      </c>
      <c r="G6615" t="s">
        <v>10</v>
      </c>
      <c r="H6615">
        <v>1</v>
      </c>
    </row>
    <row r="6616" spans="1:8" x14ac:dyDescent="0.45">
      <c r="A6616" t="s">
        <v>4796</v>
      </c>
      <c r="B6616" t="s">
        <v>5687</v>
      </c>
      <c r="C6616" t="s">
        <v>5900</v>
      </c>
      <c r="D6616" t="s">
        <v>34</v>
      </c>
      <c r="E6616">
        <v>1</v>
      </c>
      <c r="F6616">
        <v>5</v>
      </c>
      <c r="G6616" t="s">
        <v>9</v>
      </c>
      <c r="H6616">
        <v>1</v>
      </c>
    </row>
    <row r="6617" spans="1:8" x14ac:dyDescent="0.45">
      <c r="A6617" t="s">
        <v>4796</v>
      </c>
      <c r="B6617" t="s">
        <v>5687</v>
      </c>
      <c r="C6617" t="s">
        <v>5900</v>
      </c>
      <c r="D6617" t="s">
        <v>34</v>
      </c>
      <c r="E6617">
        <v>1</v>
      </c>
      <c r="F6617">
        <v>5</v>
      </c>
      <c r="G6617" t="s">
        <v>14</v>
      </c>
      <c r="H6617">
        <v>1</v>
      </c>
    </row>
    <row r="6618" spans="1:8" x14ac:dyDescent="0.45">
      <c r="A6618" t="s">
        <v>4796</v>
      </c>
      <c r="B6618" t="s">
        <v>5687</v>
      </c>
      <c r="C6618" t="s">
        <v>5900</v>
      </c>
      <c r="D6618" t="s">
        <v>34</v>
      </c>
      <c r="E6618">
        <v>1</v>
      </c>
      <c r="F6618">
        <v>5</v>
      </c>
      <c r="G6618" t="s">
        <v>10</v>
      </c>
      <c r="H6618">
        <v>1</v>
      </c>
    </row>
    <row r="6619" spans="1:8" x14ac:dyDescent="0.45">
      <c r="A6619" t="s">
        <v>4796</v>
      </c>
      <c r="B6619" t="s">
        <v>5687</v>
      </c>
      <c r="C6619" t="s">
        <v>5900</v>
      </c>
      <c r="D6619" t="s">
        <v>34</v>
      </c>
      <c r="E6619">
        <v>1</v>
      </c>
      <c r="F6619">
        <v>5</v>
      </c>
      <c r="G6619" t="s">
        <v>16</v>
      </c>
      <c r="H6619">
        <v>1</v>
      </c>
    </row>
    <row r="6620" spans="1:8" x14ac:dyDescent="0.45">
      <c r="A6620" t="s">
        <v>1889</v>
      </c>
      <c r="B6620" t="s">
        <v>5639</v>
      </c>
      <c r="C6620" t="s">
        <v>5852</v>
      </c>
      <c r="D6620" t="s">
        <v>34</v>
      </c>
      <c r="E6620">
        <v>1</v>
      </c>
      <c r="F6620">
        <v>2</v>
      </c>
      <c r="G6620" t="s">
        <v>16</v>
      </c>
      <c r="H6620">
        <v>1</v>
      </c>
    </row>
    <row r="6621" spans="1:8" x14ac:dyDescent="0.45">
      <c r="A6621" t="s">
        <v>3867</v>
      </c>
      <c r="B6621" t="s">
        <v>5667</v>
      </c>
      <c r="C6621" t="s">
        <v>5880</v>
      </c>
      <c r="D6621" t="s">
        <v>133</v>
      </c>
      <c r="E6621">
        <v>1</v>
      </c>
      <c r="F6621">
        <v>2</v>
      </c>
      <c r="G6621" t="s">
        <v>8</v>
      </c>
      <c r="H6621">
        <v>1</v>
      </c>
    </row>
    <row r="6622" spans="1:8" x14ac:dyDescent="0.45">
      <c r="A6622" t="s">
        <v>3867</v>
      </c>
      <c r="B6622" t="s">
        <v>5667</v>
      </c>
      <c r="C6622" t="s">
        <v>5880</v>
      </c>
      <c r="D6622" t="s">
        <v>133</v>
      </c>
      <c r="E6622">
        <v>1</v>
      </c>
      <c r="F6622">
        <v>2</v>
      </c>
      <c r="G6622" t="s">
        <v>14</v>
      </c>
      <c r="H6622">
        <v>1</v>
      </c>
    </row>
    <row r="6623" spans="1:8" x14ac:dyDescent="0.45">
      <c r="A6623" t="s">
        <v>1287</v>
      </c>
      <c r="B6623" t="s">
        <v>5647</v>
      </c>
      <c r="C6623" t="s">
        <v>5860</v>
      </c>
      <c r="D6623" t="s">
        <v>40</v>
      </c>
      <c r="E6623">
        <v>1</v>
      </c>
      <c r="F6623">
        <v>3</v>
      </c>
      <c r="G6623" t="s">
        <v>14</v>
      </c>
      <c r="H6623">
        <v>1</v>
      </c>
    </row>
    <row r="6624" spans="1:8" x14ac:dyDescent="0.45">
      <c r="A6624" t="s">
        <v>1287</v>
      </c>
      <c r="B6624" t="s">
        <v>5647</v>
      </c>
      <c r="C6624" t="s">
        <v>5860</v>
      </c>
      <c r="D6624" t="s">
        <v>40</v>
      </c>
      <c r="E6624">
        <v>1</v>
      </c>
      <c r="F6624">
        <v>3</v>
      </c>
      <c r="G6624" t="s">
        <v>8</v>
      </c>
      <c r="H6624">
        <v>1</v>
      </c>
    </row>
    <row r="6625" spans="1:8" x14ac:dyDescent="0.45">
      <c r="A6625" t="s">
        <v>1287</v>
      </c>
      <c r="B6625" t="s">
        <v>5647</v>
      </c>
      <c r="C6625" t="s">
        <v>5860</v>
      </c>
      <c r="D6625" t="s">
        <v>40</v>
      </c>
      <c r="E6625">
        <v>1</v>
      </c>
      <c r="F6625">
        <v>3</v>
      </c>
      <c r="G6625" t="s">
        <v>10</v>
      </c>
      <c r="H6625">
        <v>1</v>
      </c>
    </row>
    <row r="6626" spans="1:8" x14ac:dyDescent="0.45">
      <c r="A6626" t="s">
        <v>1611</v>
      </c>
      <c r="B6626" t="s">
        <v>5624</v>
      </c>
      <c r="C6626" t="s">
        <v>5837</v>
      </c>
      <c r="D6626" t="s">
        <v>40</v>
      </c>
      <c r="E6626">
        <v>1</v>
      </c>
      <c r="F6626">
        <v>3</v>
      </c>
      <c r="G6626" t="s">
        <v>9</v>
      </c>
      <c r="H6626">
        <v>1</v>
      </c>
    </row>
    <row r="6627" spans="1:8" x14ac:dyDescent="0.45">
      <c r="A6627" t="s">
        <v>1611</v>
      </c>
      <c r="B6627" t="s">
        <v>5624</v>
      </c>
      <c r="C6627" t="s">
        <v>5837</v>
      </c>
      <c r="D6627" t="s">
        <v>40</v>
      </c>
      <c r="E6627">
        <v>1</v>
      </c>
      <c r="F6627">
        <v>3</v>
      </c>
      <c r="G6627" t="s">
        <v>14</v>
      </c>
      <c r="H6627">
        <v>1</v>
      </c>
    </row>
    <row r="6628" spans="1:8" x14ac:dyDescent="0.45">
      <c r="A6628" t="s">
        <v>2836</v>
      </c>
      <c r="B6628" t="s">
        <v>5638</v>
      </c>
      <c r="C6628" t="s">
        <v>5851</v>
      </c>
      <c r="D6628" t="s">
        <v>40</v>
      </c>
      <c r="E6628">
        <v>1</v>
      </c>
      <c r="F6628">
        <v>2</v>
      </c>
      <c r="G6628" t="s">
        <v>10</v>
      </c>
      <c r="H6628">
        <v>1</v>
      </c>
    </row>
    <row r="6629" spans="1:8" x14ac:dyDescent="0.45">
      <c r="A6629" t="s">
        <v>2836</v>
      </c>
      <c r="B6629" t="s">
        <v>5638</v>
      </c>
      <c r="C6629" t="s">
        <v>5851</v>
      </c>
      <c r="D6629" t="s">
        <v>40</v>
      </c>
      <c r="E6629">
        <v>1</v>
      </c>
      <c r="F6629">
        <v>2</v>
      </c>
      <c r="G6629" t="s">
        <v>9</v>
      </c>
      <c r="H6629">
        <v>1</v>
      </c>
    </row>
    <row r="6630" spans="1:8" x14ac:dyDescent="0.45">
      <c r="A6630" t="s">
        <v>5033</v>
      </c>
      <c r="B6630" t="s">
        <v>5670</v>
      </c>
      <c r="C6630" t="s">
        <v>5883</v>
      </c>
      <c r="D6630" t="s">
        <v>40</v>
      </c>
      <c r="E6630">
        <v>1</v>
      </c>
      <c r="F6630">
        <v>3</v>
      </c>
      <c r="G6630" t="s">
        <v>10</v>
      </c>
      <c r="H6630">
        <v>1</v>
      </c>
    </row>
    <row r="6631" spans="1:8" x14ac:dyDescent="0.45">
      <c r="A6631" t="s">
        <v>5033</v>
      </c>
      <c r="B6631" t="s">
        <v>5670</v>
      </c>
      <c r="C6631" t="s">
        <v>5883</v>
      </c>
      <c r="D6631" t="s">
        <v>40</v>
      </c>
      <c r="E6631">
        <v>1</v>
      </c>
      <c r="F6631">
        <v>3</v>
      </c>
      <c r="G6631" t="s">
        <v>16</v>
      </c>
      <c r="H6631">
        <v>1</v>
      </c>
    </row>
    <row r="6632" spans="1:8" x14ac:dyDescent="0.45">
      <c r="A6632" t="s">
        <v>5033</v>
      </c>
      <c r="B6632" t="s">
        <v>5670</v>
      </c>
      <c r="C6632" t="s">
        <v>5883</v>
      </c>
      <c r="D6632" t="s">
        <v>40</v>
      </c>
      <c r="E6632">
        <v>1</v>
      </c>
      <c r="F6632">
        <v>3</v>
      </c>
      <c r="G6632" t="s">
        <v>9</v>
      </c>
      <c r="H6632">
        <v>1</v>
      </c>
    </row>
    <row r="6633" spans="1:8" x14ac:dyDescent="0.45">
      <c r="A6633" t="s">
        <v>3952</v>
      </c>
      <c r="B6633" t="s">
        <v>5714</v>
      </c>
      <c r="C6633" t="s">
        <v>5927</v>
      </c>
      <c r="D6633" t="s">
        <v>34</v>
      </c>
      <c r="E6633">
        <v>1</v>
      </c>
      <c r="F6633">
        <v>2</v>
      </c>
      <c r="G6633" t="s">
        <v>9</v>
      </c>
      <c r="H6633">
        <v>1</v>
      </c>
    </row>
    <row r="6634" spans="1:8" x14ac:dyDescent="0.45">
      <c r="A6634" t="s">
        <v>3952</v>
      </c>
      <c r="B6634" t="s">
        <v>5714</v>
      </c>
      <c r="C6634" t="s">
        <v>5927</v>
      </c>
      <c r="D6634" t="s">
        <v>34</v>
      </c>
      <c r="E6634">
        <v>1</v>
      </c>
      <c r="F6634">
        <v>2</v>
      </c>
      <c r="G6634" t="s">
        <v>10</v>
      </c>
      <c r="H6634">
        <v>1</v>
      </c>
    </row>
    <row r="6635" spans="1:8" x14ac:dyDescent="0.45">
      <c r="A6635" t="s">
        <v>1789</v>
      </c>
      <c r="B6635" t="s">
        <v>5631</v>
      </c>
      <c r="C6635" t="s">
        <v>5844</v>
      </c>
      <c r="D6635" t="s">
        <v>34</v>
      </c>
      <c r="E6635">
        <v>1</v>
      </c>
      <c r="F6635">
        <v>1</v>
      </c>
      <c r="G6635" t="s">
        <v>9</v>
      </c>
      <c r="H6635">
        <v>1</v>
      </c>
    </row>
    <row r="6636" spans="1:8" x14ac:dyDescent="0.45">
      <c r="A6636" t="s">
        <v>333</v>
      </c>
      <c r="B6636" t="s">
        <v>5653</v>
      </c>
      <c r="C6636" t="s">
        <v>5866</v>
      </c>
      <c r="D6636" t="s">
        <v>133</v>
      </c>
      <c r="E6636">
        <v>1</v>
      </c>
      <c r="F6636">
        <v>3</v>
      </c>
      <c r="G6636" t="s">
        <v>8</v>
      </c>
      <c r="H6636">
        <v>1</v>
      </c>
    </row>
    <row r="6637" spans="1:8" x14ac:dyDescent="0.45">
      <c r="A6637" t="s">
        <v>333</v>
      </c>
      <c r="B6637" t="s">
        <v>5653</v>
      </c>
      <c r="C6637" t="s">
        <v>5866</v>
      </c>
      <c r="D6637" t="s">
        <v>133</v>
      </c>
      <c r="E6637">
        <v>1</v>
      </c>
      <c r="F6637">
        <v>3</v>
      </c>
      <c r="G6637" t="s">
        <v>10</v>
      </c>
      <c r="H6637">
        <v>1</v>
      </c>
    </row>
    <row r="6638" spans="1:8" x14ac:dyDescent="0.45">
      <c r="A6638" t="s">
        <v>4718</v>
      </c>
      <c r="B6638" t="s">
        <v>5627</v>
      </c>
      <c r="C6638" t="s">
        <v>5840</v>
      </c>
      <c r="D6638" t="s">
        <v>34</v>
      </c>
      <c r="E6638">
        <v>1</v>
      </c>
      <c r="F6638">
        <v>4</v>
      </c>
      <c r="G6638" t="s">
        <v>9</v>
      </c>
      <c r="H6638">
        <v>1</v>
      </c>
    </row>
    <row r="6639" spans="1:8" x14ac:dyDescent="0.45">
      <c r="A6639" t="s">
        <v>4718</v>
      </c>
      <c r="B6639" t="s">
        <v>5627</v>
      </c>
      <c r="C6639" t="s">
        <v>5840</v>
      </c>
      <c r="D6639" t="s">
        <v>34</v>
      </c>
      <c r="E6639">
        <v>1</v>
      </c>
      <c r="F6639">
        <v>4</v>
      </c>
      <c r="G6639" t="s">
        <v>16</v>
      </c>
      <c r="H6639">
        <v>1</v>
      </c>
    </row>
    <row r="6640" spans="1:8" x14ac:dyDescent="0.45">
      <c r="A6640" t="s">
        <v>4935</v>
      </c>
      <c r="B6640" t="s">
        <v>5640</v>
      </c>
      <c r="C6640" t="s">
        <v>5853</v>
      </c>
      <c r="D6640" t="s">
        <v>40</v>
      </c>
      <c r="E6640">
        <v>1</v>
      </c>
      <c r="F6640">
        <v>3</v>
      </c>
      <c r="G6640" t="s">
        <v>16</v>
      </c>
      <c r="H6640">
        <v>1</v>
      </c>
    </row>
    <row r="6641" spans="1:8" x14ac:dyDescent="0.45">
      <c r="A6641" t="s">
        <v>4935</v>
      </c>
      <c r="B6641" t="s">
        <v>5640</v>
      </c>
      <c r="C6641" t="s">
        <v>5853</v>
      </c>
      <c r="D6641" t="s">
        <v>40</v>
      </c>
      <c r="E6641">
        <v>1</v>
      </c>
      <c r="F6641">
        <v>3</v>
      </c>
      <c r="G6641" t="s">
        <v>10</v>
      </c>
      <c r="H6641">
        <v>1</v>
      </c>
    </row>
    <row r="6642" spans="1:8" x14ac:dyDescent="0.45">
      <c r="A6642" t="s">
        <v>4880</v>
      </c>
      <c r="B6642" t="s">
        <v>5680</v>
      </c>
      <c r="C6642" t="s">
        <v>5893</v>
      </c>
      <c r="D6642" t="s">
        <v>40</v>
      </c>
      <c r="E6642">
        <v>1</v>
      </c>
      <c r="F6642">
        <v>4</v>
      </c>
      <c r="G6642" t="s">
        <v>8</v>
      </c>
      <c r="H6642">
        <v>1</v>
      </c>
    </row>
    <row r="6643" spans="1:8" x14ac:dyDescent="0.45">
      <c r="A6643" t="s">
        <v>4880</v>
      </c>
      <c r="B6643" t="s">
        <v>5680</v>
      </c>
      <c r="C6643" t="s">
        <v>5893</v>
      </c>
      <c r="D6643" t="s">
        <v>40</v>
      </c>
      <c r="E6643">
        <v>1</v>
      </c>
      <c r="F6643">
        <v>4</v>
      </c>
      <c r="G6643" t="s">
        <v>16</v>
      </c>
      <c r="H6643">
        <v>1</v>
      </c>
    </row>
    <row r="6644" spans="1:8" x14ac:dyDescent="0.45">
      <c r="A6644" t="s">
        <v>4880</v>
      </c>
      <c r="B6644" t="s">
        <v>5680</v>
      </c>
      <c r="C6644" t="s">
        <v>5893</v>
      </c>
      <c r="D6644" t="s">
        <v>40</v>
      </c>
      <c r="E6644">
        <v>1</v>
      </c>
      <c r="F6644">
        <v>4</v>
      </c>
      <c r="G6644" t="s">
        <v>10</v>
      </c>
      <c r="H6644">
        <v>1</v>
      </c>
    </row>
    <row r="6645" spans="1:8" x14ac:dyDescent="0.45">
      <c r="A6645" t="s">
        <v>718</v>
      </c>
      <c r="B6645" t="s">
        <v>5631</v>
      </c>
      <c r="C6645" t="s">
        <v>5844</v>
      </c>
      <c r="D6645" t="s">
        <v>34</v>
      </c>
      <c r="E6645">
        <v>1</v>
      </c>
      <c r="F6645">
        <v>1</v>
      </c>
      <c r="G6645" t="s">
        <v>9</v>
      </c>
      <c r="H6645">
        <v>1</v>
      </c>
    </row>
    <row r="6646" spans="1:8" x14ac:dyDescent="0.45">
      <c r="A6646" t="s">
        <v>1641</v>
      </c>
      <c r="B6646" t="s">
        <v>5628</v>
      </c>
      <c r="C6646" t="s">
        <v>5841</v>
      </c>
      <c r="D6646" t="s">
        <v>34</v>
      </c>
      <c r="E6646">
        <v>1</v>
      </c>
      <c r="F6646">
        <v>3</v>
      </c>
      <c r="G6646" t="s">
        <v>16</v>
      </c>
      <c r="H6646">
        <v>1</v>
      </c>
    </row>
    <row r="6647" spans="1:8" x14ac:dyDescent="0.45">
      <c r="A6647" t="s">
        <v>3266</v>
      </c>
      <c r="B6647" t="s">
        <v>5649</v>
      </c>
      <c r="C6647" t="s">
        <v>5862</v>
      </c>
      <c r="D6647" t="s">
        <v>34</v>
      </c>
      <c r="E6647">
        <v>1</v>
      </c>
      <c r="F6647">
        <v>4</v>
      </c>
      <c r="G6647" t="s">
        <v>16</v>
      </c>
      <c r="H6647">
        <v>1</v>
      </c>
    </row>
    <row r="6648" spans="1:8" x14ac:dyDescent="0.45">
      <c r="A6648" t="s">
        <v>3266</v>
      </c>
      <c r="B6648" t="s">
        <v>5649</v>
      </c>
      <c r="C6648" t="s">
        <v>5862</v>
      </c>
      <c r="D6648" t="s">
        <v>34</v>
      </c>
      <c r="E6648">
        <v>1</v>
      </c>
      <c r="F6648">
        <v>4</v>
      </c>
      <c r="G6648" t="s">
        <v>14</v>
      </c>
      <c r="H6648">
        <v>1</v>
      </c>
    </row>
    <row r="6649" spans="1:8" x14ac:dyDescent="0.45">
      <c r="A6649" t="s">
        <v>3266</v>
      </c>
      <c r="B6649" t="s">
        <v>5649</v>
      </c>
      <c r="C6649" t="s">
        <v>5862</v>
      </c>
      <c r="D6649" t="s">
        <v>34</v>
      </c>
      <c r="E6649">
        <v>1</v>
      </c>
      <c r="F6649">
        <v>4</v>
      </c>
      <c r="G6649" t="s">
        <v>8</v>
      </c>
      <c r="H6649">
        <v>1</v>
      </c>
    </row>
    <row r="6650" spans="1:8" x14ac:dyDescent="0.45">
      <c r="A6650" t="s">
        <v>3266</v>
      </c>
      <c r="B6650" t="s">
        <v>5649</v>
      </c>
      <c r="C6650" t="s">
        <v>5862</v>
      </c>
      <c r="D6650" t="s">
        <v>34</v>
      </c>
      <c r="E6650">
        <v>1</v>
      </c>
      <c r="F6650">
        <v>4</v>
      </c>
      <c r="G6650" t="s">
        <v>9</v>
      </c>
      <c r="H6650">
        <v>1</v>
      </c>
    </row>
    <row r="6651" spans="1:8" x14ac:dyDescent="0.45">
      <c r="A6651" t="s">
        <v>5001</v>
      </c>
      <c r="B6651" t="s">
        <v>5631</v>
      </c>
      <c r="C6651" t="s">
        <v>5844</v>
      </c>
      <c r="D6651" t="s">
        <v>34</v>
      </c>
      <c r="E6651">
        <v>1</v>
      </c>
      <c r="F6651">
        <v>2</v>
      </c>
      <c r="G6651" t="s">
        <v>10</v>
      </c>
      <c r="H6651">
        <v>1</v>
      </c>
    </row>
    <row r="6652" spans="1:8" x14ac:dyDescent="0.45">
      <c r="A6652" t="s">
        <v>5001</v>
      </c>
      <c r="B6652" t="s">
        <v>5631</v>
      </c>
      <c r="C6652" t="s">
        <v>5844</v>
      </c>
      <c r="D6652" t="s">
        <v>34</v>
      </c>
      <c r="E6652">
        <v>1</v>
      </c>
      <c r="F6652">
        <v>2</v>
      </c>
      <c r="G6652" t="s">
        <v>8</v>
      </c>
      <c r="H6652">
        <v>1</v>
      </c>
    </row>
    <row r="6653" spans="1:8" x14ac:dyDescent="0.45">
      <c r="A6653" t="s">
        <v>1031</v>
      </c>
      <c r="B6653" t="s">
        <v>5631</v>
      </c>
      <c r="C6653" t="s">
        <v>5844</v>
      </c>
      <c r="D6653" t="s">
        <v>133</v>
      </c>
      <c r="E6653">
        <v>1</v>
      </c>
      <c r="F6653">
        <v>5</v>
      </c>
      <c r="G6653" t="s">
        <v>14</v>
      </c>
      <c r="H6653">
        <v>1</v>
      </c>
    </row>
    <row r="6654" spans="1:8" x14ac:dyDescent="0.45">
      <c r="A6654" t="s">
        <v>1031</v>
      </c>
      <c r="B6654" t="s">
        <v>5631</v>
      </c>
      <c r="C6654" t="s">
        <v>5844</v>
      </c>
      <c r="D6654" t="s">
        <v>133</v>
      </c>
      <c r="E6654">
        <v>1</v>
      </c>
      <c r="F6654">
        <v>5</v>
      </c>
      <c r="G6654" t="s">
        <v>10</v>
      </c>
      <c r="H6654">
        <v>1</v>
      </c>
    </row>
    <row r="6655" spans="1:8" x14ac:dyDescent="0.45">
      <c r="A6655" t="s">
        <v>1031</v>
      </c>
      <c r="B6655" t="s">
        <v>5631</v>
      </c>
      <c r="C6655" t="s">
        <v>5844</v>
      </c>
      <c r="D6655" t="s">
        <v>133</v>
      </c>
      <c r="E6655">
        <v>1</v>
      </c>
      <c r="F6655">
        <v>5</v>
      </c>
      <c r="G6655" t="s">
        <v>9</v>
      </c>
      <c r="H6655">
        <v>1</v>
      </c>
    </row>
    <row r="6656" spans="1:8" x14ac:dyDescent="0.45">
      <c r="A6656" t="s">
        <v>2681</v>
      </c>
      <c r="B6656" t="s">
        <v>5636</v>
      </c>
      <c r="C6656" t="s">
        <v>5849</v>
      </c>
      <c r="D6656" t="s">
        <v>34</v>
      </c>
      <c r="E6656">
        <v>1</v>
      </c>
      <c r="F6656">
        <v>5</v>
      </c>
      <c r="G6656" t="s">
        <v>10</v>
      </c>
      <c r="H6656">
        <v>1</v>
      </c>
    </row>
    <row r="6657" spans="1:8" x14ac:dyDescent="0.45">
      <c r="A6657" t="s">
        <v>2681</v>
      </c>
      <c r="B6657" t="s">
        <v>5636</v>
      </c>
      <c r="C6657" t="s">
        <v>5849</v>
      </c>
      <c r="D6657" t="s">
        <v>34</v>
      </c>
      <c r="E6657">
        <v>1</v>
      </c>
      <c r="F6657">
        <v>5</v>
      </c>
      <c r="G6657" t="s">
        <v>16</v>
      </c>
      <c r="H6657">
        <v>1</v>
      </c>
    </row>
    <row r="6658" spans="1:8" x14ac:dyDescent="0.45">
      <c r="A6658" t="s">
        <v>2681</v>
      </c>
      <c r="B6658" t="s">
        <v>5636</v>
      </c>
      <c r="C6658" t="s">
        <v>5849</v>
      </c>
      <c r="D6658" t="s">
        <v>34</v>
      </c>
      <c r="E6658">
        <v>1</v>
      </c>
      <c r="F6658">
        <v>5</v>
      </c>
      <c r="G6658" t="s">
        <v>14</v>
      </c>
      <c r="H6658">
        <v>1</v>
      </c>
    </row>
    <row r="6659" spans="1:8" x14ac:dyDescent="0.45">
      <c r="A6659" t="s">
        <v>2915</v>
      </c>
      <c r="B6659" t="s">
        <v>5796</v>
      </c>
      <c r="C6659" t="s">
        <v>6009</v>
      </c>
      <c r="D6659" t="s">
        <v>40</v>
      </c>
      <c r="E6659">
        <v>1</v>
      </c>
      <c r="F6659">
        <v>3</v>
      </c>
      <c r="G6659" t="s">
        <v>8</v>
      </c>
      <c r="H6659">
        <v>1</v>
      </c>
    </row>
    <row r="6660" spans="1:8" x14ac:dyDescent="0.45">
      <c r="A6660" t="s">
        <v>2915</v>
      </c>
      <c r="B6660" t="s">
        <v>5796</v>
      </c>
      <c r="C6660" t="s">
        <v>6009</v>
      </c>
      <c r="D6660" t="s">
        <v>40</v>
      </c>
      <c r="E6660">
        <v>1</v>
      </c>
      <c r="F6660">
        <v>3</v>
      </c>
      <c r="G6660" t="s">
        <v>14</v>
      </c>
      <c r="H6660">
        <v>1</v>
      </c>
    </row>
    <row r="6661" spans="1:8" x14ac:dyDescent="0.45">
      <c r="A6661" t="s">
        <v>2915</v>
      </c>
      <c r="B6661" t="s">
        <v>5796</v>
      </c>
      <c r="C6661" t="s">
        <v>6009</v>
      </c>
      <c r="D6661" t="s">
        <v>40</v>
      </c>
      <c r="E6661">
        <v>1</v>
      </c>
      <c r="F6661">
        <v>3</v>
      </c>
      <c r="G6661" t="s">
        <v>10</v>
      </c>
      <c r="H6661">
        <v>1</v>
      </c>
    </row>
    <row r="6662" spans="1:8" x14ac:dyDescent="0.45">
      <c r="A6662" t="s">
        <v>1271</v>
      </c>
      <c r="B6662" t="s">
        <v>5644</v>
      </c>
      <c r="C6662" t="s">
        <v>5857</v>
      </c>
      <c r="D6662" t="s">
        <v>34</v>
      </c>
      <c r="E6662">
        <v>1</v>
      </c>
      <c r="F6662">
        <v>5</v>
      </c>
      <c r="G6662" t="s">
        <v>16</v>
      </c>
      <c r="H6662">
        <v>1</v>
      </c>
    </row>
    <row r="6663" spans="1:8" x14ac:dyDescent="0.45">
      <c r="A6663" t="s">
        <v>1271</v>
      </c>
      <c r="B6663" t="s">
        <v>5644</v>
      </c>
      <c r="C6663" t="s">
        <v>5857</v>
      </c>
      <c r="D6663" t="s">
        <v>34</v>
      </c>
      <c r="E6663">
        <v>1</v>
      </c>
      <c r="F6663">
        <v>5</v>
      </c>
      <c r="G6663" t="s">
        <v>8</v>
      </c>
      <c r="H6663">
        <v>1</v>
      </c>
    </row>
    <row r="6664" spans="1:8" x14ac:dyDescent="0.45">
      <c r="A6664" t="s">
        <v>1271</v>
      </c>
      <c r="B6664" t="s">
        <v>5644</v>
      </c>
      <c r="C6664" t="s">
        <v>5857</v>
      </c>
      <c r="D6664" t="s">
        <v>34</v>
      </c>
      <c r="E6664">
        <v>1</v>
      </c>
      <c r="F6664">
        <v>5</v>
      </c>
      <c r="G6664" t="s">
        <v>10</v>
      </c>
      <c r="H6664">
        <v>1</v>
      </c>
    </row>
    <row r="6665" spans="1:8" x14ac:dyDescent="0.45">
      <c r="A6665" t="s">
        <v>5606</v>
      </c>
      <c r="B6665" t="s">
        <v>5670</v>
      </c>
      <c r="C6665" t="s">
        <v>5883</v>
      </c>
      <c r="D6665" t="s">
        <v>40</v>
      </c>
      <c r="E6665">
        <v>1</v>
      </c>
      <c r="F6665">
        <v>4</v>
      </c>
      <c r="G6665" t="s">
        <v>10</v>
      </c>
      <c r="H6665">
        <v>1</v>
      </c>
    </row>
    <row r="6666" spans="1:8" x14ac:dyDescent="0.45">
      <c r="A6666" t="s">
        <v>5606</v>
      </c>
      <c r="B6666" t="s">
        <v>5670</v>
      </c>
      <c r="C6666" t="s">
        <v>5883</v>
      </c>
      <c r="D6666" t="s">
        <v>40</v>
      </c>
      <c r="E6666">
        <v>1</v>
      </c>
      <c r="F6666">
        <v>4</v>
      </c>
      <c r="G6666" t="s">
        <v>9</v>
      </c>
      <c r="H6666">
        <v>1</v>
      </c>
    </row>
    <row r="6667" spans="1:8" x14ac:dyDescent="0.45">
      <c r="A6667" t="s">
        <v>5606</v>
      </c>
      <c r="B6667" t="s">
        <v>5670</v>
      </c>
      <c r="C6667" t="s">
        <v>5883</v>
      </c>
      <c r="D6667" t="s">
        <v>40</v>
      </c>
      <c r="E6667">
        <v>1</v>
      </c>
      <c r="F6667">
        <v>4</v>
      </c>
      <c r="G6667" t="s">
        <v>14</v>
      </c>
      <c r="H6667">
        <v>1</v>
      </c>
    </row>
    <row r="6668" spans="1:8" x14ac:dyDescent="0.45">
      <c r="A6668" t="s">
        <v>4166</v>
      </c>
      <c r="B6668" t="s">
        <v>5641</v>
      </c>
      <c r="C6668" t="s">
        <v>5854</v>
      </c>
      <c r="D6668" t="s">
        <v>34</v>
      </c>
      <c r="E6668">
        <v>1</v>
      </c>
      <c r="F6668">
        <v>4</v>
      </c>
      <c r="G6668" t="s">
        <v>10</v>
      </c>
      <c r="H6668">
        <v>1</v>
      </c>
    </row>
    <row r="6669" spans="1:8" x14ac:dyDescent="0.45">
      <c r="A6669" t="s">
        <v>4166</v>
      </c>
      <c r="B6669" t="s">
        <v>5641</v>
      </c>
      <c r="C6669" t="s">
        <v>5854</v>
      </c>
      <c r="D6669" t="s">
        <v>34</v>
      </c>
      <c r="E6669">
        <v>1</v>
      </c>
      <c r="F6669">
        <v>4</v>
      </c>
      <c r="G6669" t="s">
        <v>8</v>
      </c>
      <c r="H6669">
        <v>1</v>
      </c>
    </row>
    <row r="6670" spans="1:8" x14ac:dyDescent="0.45">
      <c r="A6670" t="s">
        <v>2729</v>
      </c>
      <c r="B6670" t="s">
        <v>5647</v>
      </c>
      <c r="C6670" t="s">
        <v>5860</v>
      </c>
      <c r="D6670" t="s">
        <v>40</v>
      </c>
      <c r="E6670">
        <v>1</v>
      </c>
      <c r="F6670">
        <v>2</v>
      </c>
      <c r="G6670" t="s">
        <v>10</v>
      </c>
      <c r="H6670">
        <v>1</v>
      </c>
    </row>
    <row r="6671" spans="1:8" x14ac:dyDescent="0.45">
      <c r="A6671" t="s">
        <v>2729</v>
      </c>
      <c r="B6671" t="s">
        <v>5647</v>
      </c>
      <c r="C6671" t="s">
        <v>5860</v>
      </c>
      <c r="D6671" t="s">
        <v>40</v>
      </c>
      <c r="E6671">
        <v>1</v>
      </c>
      <c r="F6671">
        <v>2</v>
      </c>
      <c r="G6671" t="s">
        <v>16</v>
      </c>
      <c r="H6671">
        <v>1</v>
      </c>
    </row>
    <row r="6672" spans="1:8" x14ac:dyDescent="0.45">
      <c r="A6672" t="s">
        <v>157</v>
      </c>
      <c r="B6672" t="s">
        <v>5697</v>
      </c>
      <c r="C6672" t="s">
        <v>5910</v>
      </c>
      <c r="D6672" t="s">
        <v>40</v>
      </c>
      <c r="E6672">
        <v>1</v>
      </c>
      <c r="F6672">
        <v>2</v>
      </c>
      <c r="G6672" t="s">
        <v>10</v>
      </c>
      <c r="H6672">
        <v>1</v>
      </c>
    </row>
    <row r="6673" spans="1:8" x14ac:dyDescent="0.45">
      <c r="A6673" t="s">
        <v>4580</v>
      </c>
      <c r="B6673" t="s">
        <v>5720</v>
      </c>
      <c r="C6673" t="s">
        <v>5933</v>
      </c>
      <c r="D6673" t="s">
        <v>40</v>
      </c>
      <c r="E6673">
        <v>1</v>
      </c>
      <c r="F6673">
        <v>2</v>
      </c>
      <c r="G6673" t="s">
        <v>16</v>
      </c>
      <c r="H6673">
        <v>1</v>
      </c>
    </row>
    <row r="6674" spans="1:8" x14ac:dyDescent="0.45">
      <c r="A6674" t="s">
        <v>4580</v>
      </c>
      <c r="B6674" t="s">
        <v>5720</v>
      </c>
      <c r="C6674" t="s">
        <v>5933</v>
      </c>
      <c r="D6674" t="s">
        <v>40</v>
      </c>
      <c r="E6674">
        <v>1</v>
      </c>
      <c r="F6674">
        <v>2</v>
      </c>
      <c r="G6674" t="s">
        <v>9</v>
      </c>
      <c r="H6674">
        <v>1</v>
      </c>
    </row>
    <row r="6675" spans="1:8" x14ac:dyDescent="0.45">
      <c r="A6675" t="s">
        <v>5178</v>
      </c>
      <c r="B6675" t="s">
        <v>5641</v>
      </c>
      <c r="C6675" t="s">
        <v>5854</v>
      </c>
      <c r="D6675" t="s">
        <v>34</v>
      </c>
      <c r="E6675">
        <v>1</v>
      </c>
      <c r="F6675">
        <v>3</v>
      </c>
      <c r="G6675" t="s">
        <v>16</v>
      </c>
      <c r="H6675">
        <v>1</v>
      </c>
    </row>
    <row r="6676" spans="1:8" x14ac:dyDescent="0.45">
      <c r="A6676" t="s">
        <v>1175</v>
      </c>
      <c r="B6676" t="s">
        <v>5681</v>
      </c>
      <c r="C6676" t="s">
        <v>5894</v>
      </c>
      <c r="D6676" t="s">
        <v>40</v>
      </c>
      <c r="E6676">
        <v>1</v>
      </c>
      <c r="F6676">
        <v>2</v>
      </c>
      <c r="G6676" t="s">
        <v>14</v>
      </c>
      <c r="H6676">
        <v>1</v>
      </c>
    </row>
    <row r="6677" spans="1:8" x14ac:dyDescent="0.45">
      <c r="A6677" t="s">
        <v>1175</v>
      </c>
      <c r="B6677" t="s">
        <v>5681</v>
      </c>
      <c r="C6677" t="s">
        <v>5894</v>
      </c>
      <c r="D6677" t="s">
        <v>40</v>
      </c>
      <c r="E6677">
        <v>1</v>
      </c>
      <c r="F6677">
        <v>2</v>
      </c>
      <c r="G6677" t="s">
        <v>10</v>
      </c>
      <c r="H6677">
        <v>1</v>
      </c>
    </row>
    <row r="6678" spans="1:8" x14ac:dyDescent="0.45">
      <c r="A6678" t="s">
        <v>3466</v>
      </c>
      <c r="B6678" t="s">
        <v>5638</v>
      </c>
      <c r="C6678" t="s">
        <v>5851</v>
      </c>
      <c r="D6678" t="s">
        <v>40</v>
      </c>
      <c r="E6678">
        <v>1</v>
      </c>
      <c r="F6678">
        <v>2</v>
      </c>
      <c r="G6678" t="s">
        <v>16</v>
      </c>
      <c r="H6678">
        <v>1</v>
      </c>
    </row>
    <row r="6679" spans="1:8" x14ac:dyDescent="0.45">
      <c r="A6679" t="s">
        <v>4742</v>
      </c>
      <c r="B6679" t="s">
        <v>5624</v>
      </c>
      <c r="C6679" t="s">
        <v>5837</v>
      </c>
      <c r="D6679" t="s">
        <v>133</v>
      </c>
      <c r="E6679">
        <v>1</v>
      </c>
      <c r="F6679">
        <v>3</v>
      </c>
      <c r="G6679" t="s">
        <v>14</v>
      </c>
      <c r="H6679">
        <v>1</v>
      </c>
    </row>
    <row r="6680" spans="1:8" x14ac:dyDescent="0.45">
      <c r="A6680" t="s">
        <v>571</v>
      </c>
      <c r="B6680" t="s">
        <v>5682</v>
      </c>
      <c r="C6680" t="s">
        <v>5895</v>
      </c>
      <c r="D6680" t="s">
        <v>34</v>
      </c>
      <c r="E6680">
        <v>1</v>
      </c>
      <c r="F6680">
        <v>1</v>
      </c>
      <c r="G6680" t="s">
        <v>9</v>
      </c>
      <c r="H6680">
        <v>1</v>
      </c>
    </row>
    <row r="6681" spans="1:8" x14ac:dyDescent="0.45">
      <c r="A6681" t="s">
        <v>2206</v>
      </c>
      <c r="B6681" t="s">
        <v>5641</v>
      </c>
      <c r="C6681" t="s">
        <v>5854</v>
      </c>
      <c r="D6681" t="s">
        <v>34</v>
      </c>
      <c r="E6681">
        <v>1</v>
      </c>
      <c r="F6681">
        <v>1</v>
      </c>
      <c r="G6681" t="s">
        <v>9</v>
      </c>
      <c r="H6681">
        <v>1</v>
      </c>
    </row>
    <row r="6682" spans="1:8" x14ac:dyDescent="0.45">
      <c r="A6682" t="s">
        <v>3819</v>
      </c>
      <c r="B6682" t="s">
        <v>5644</v>
      </c>
      <c r="C6682" t="s">
        <v>5857</v>
      </c>
      <c r="D6682" t="s">
        <v>34</v>
      </c>
      <c r="E6682">
        <v>1</v>
      </c>
      <c r="F6682">
        <v>6</v>
      </c>
      <c r="G6682" t="s">
        <v>8</v>
      </c>
      <c r="H6682">
        <v>1</v>
      </c>
    </row>
    <row r="6683" spans="1:8" x14ac:dyDescent="0.45">
      <c r="A6683" t="s">
        <v>3819</v>
      </c>
      <c r="B6683" t="s">
        <v>5644</v>
      </c>
      <c r="C6683" t="s">
        <v>5857</v>
      </c>
      <c r="D6683" t="s">
        <v>34</v>
      </c>
      <c r="E6683">
        <v>1</v>
      </c>
      <c r="F6683">
        <v>6</v>
      </c>
      <c r="G6683" t="s">
        <v>9</v>
      </c>
      <c r="H6683">
        <v>1</v>
      </c>
    </row>
    <row r="6684" spans="1:8" x14ac:dyDescent="0.45">
      <c r="A6684" t="s">
        <v>3819</v>
      </c>
      <c r="B6684" t="s">
        <v>5644</v>
      </c>
      <c r="C6684" t="s">
        <v>5857</v>
      </c>
      <c r="D6684" t="s">
        <v>34</v>
      </c>
      <c r="E6684">
        <v>1</v>
      </c>
      <c r="F6684">
        <v>6</v>
      </c>
      <c r="G6684" t="s">
        <v>16</v>
      </c>
      <c r="H6684">
        <v>1</v>
      </c>
    </row>
    <row r="6685" spans="1:8" x14ac:dyDescent="0.45">
      <c r="A6685" t="s">
        <v>3819</v>
      </c>
      <c r="B6685" t="s">
        <v>5644</v>
      </c>
      <c r="C6685" t="s">
        <v>5857</v>
      </c>
      <c r="D6685" t="s">
        <v>34</v>
      </c>
      <c r="E6685">
        <v>1</v>
      </c>
      <c r="F6685">
        <v>6</v>
      </c>
      <c r="G6685" t="s">
        <v>10</v>
      </c>
      <c r="H6685">
        <v>1</v>
      </c>
    </row>
    <row r="6686" spans="1:8" x14ac:dyDescent="0.45">
      <c r="A6686" t="s">
        <v>4976</v>
      </c>
      <c r="B6686" t="s">
        <v>5644</v>
      </c>
      <c r="C6686" t="s">
        <v>5857</v>
      </c>
      <c r="D6686" t="s">
        <v>40</v>
      </c>
      <c r="E6686">
        <v>1</v>
      </c>
      <c r="F6686">
        <v>1</v>
      </c>
      <c r="G6686" t="s">
        <v>10</v>
      </c>
      <c r="H6686">
        <v>1</v>
      </c>
    </row>
    <row r="6687" spans="1:8" x14ac:dyDescent="0.45">
      <c r="A6687" t="s">
        <v>273</v>
      </c>
      <c r="B6687" t="s">
        <v>5641</v>
      </c>
      <c r="C6687" t="s">
        <v>5854</v>
      </c>
      <c r="D6687" t="s">
        <v>40</v>
      </c>
      <c r="E6687">
        <v>1</v>
      </c>
      <c r="F6687">
        <v>3</v>
      </c>
      <c r="G6687" t="s">
        <v>10</v>
      </c>
      <c r="H6687">
        <v>1</v>
      </c>
    </row>
    <row r="6688" spans="1:8" x14ac:dyDescent="0.45">
      <c r="A6688" t="s">
        <v>273</v>
      </c>
      <c r="B6688" t="s">
        <v>5641</v>
      </c>
      <c r="C6688" t="s">
        <v>5854</v>
      </c>
      <c r="D6688" t="s">
        <v>40</v>
      </c>
      <c r="E6688">
        <v>1</v>
      </c>
      <c r="F6688">
        <v>3</v>
      </c>
      <c r="G6688" t="s">
        <v>8</v>
      </c>
      <c r="H6688">
        <v>1</v>
      </c>
    </row>
    <row r="6689" spans="1:8" x14ac:dyDescent="0.45">
      <c r="A6689" t="s">
        <v>1729</v>
      </c>
      <c r="B6689" t="s">
        <v>5628</v>
      </c>
      <c r="C6689" t="s">
        <v>5841</v>
      </c>
      <c r="D6689" t="s">
        <v>40</v>
      </c>
      <c r="E6689">
        <v>1</v>
      </c>
      <c r="F6689">
        <v>3</v>
      </c>
      <c r="G6689" t="s">
        <v>16</v>
      </c>
      <c r="H6689">
        <v>1</v>
      </c>
    </row>
    <row r="6690" spans="1:8" x14ac:dyDescent="0.45">
      <c r="A6690" t="s">
        <v>1729</v>
      </c>
      <c r="B6690" t="s">
        <v>5628</v>
      </c>
      <c r="C6690" t="s">
        <v>5841</v>
      </c>
      <c r="D6690" t="s">
        <v>40</v>
      </c>
      <c r="E6690">
        <v>1</v>
      </c>
      <c r="F6690">
        <v>3</v>
      </c>
      <c r="G6690" t="s">
        <v>10</v>
      </c>
      <c r="H6690">
        <v>1</v>
      </c>
    </row>
    <row r="6691" spans="1:8" x14ac:dyDescent="0.45">
      <c r="A6691" t="s">
        <v>2880</v>
      </c>
      <c r="B6691" t="s">
        <v>5623</v>
      </c>
      <c r="C6691" t="s">
        <v>5836</v>
      </c>
      <c r="D6691" t="s">
        <v>34</v>
      </c>
      <c r="E6691">
        <v>1</v>
      </c>
      <c r="F6691">
        <v>2</v>
      </c>
      <c r="G6691" t="s">
        <v>9</v>
      </c>
      <c r="H6691">
        <v>1</v>
      </c>
    </row>
    <row r="6692" spans="1:8" x14ac:dyDescent="0.45">
      <c r="A6692" t="s">
        <v>2880</v>
      </c>
      <c r="B6692" t="s">
        <v>5623</v>
      </c>
      <c r="C6692" t="s">
        <v>5836</v>
      </c>
      <c r="D6692" t="s">
        <v>34</v>
      </c>
      <c r="E6692">
        <v>1</v>
      </c>
      <c r="F6692">
        <v>2</v>
      </c>
      <c r="G6692" t="s">
        <v>14</v>
      </c>
      <c r="H6692">
        <v>1</v>
      </c>
    </row>
    <row r="6693" spans="1:8" x14ac:dyDescent="0.45">
      <c r="A6693" t="s">
        <v>1239</v>
      </c>
      <c r="B6693" t="s">
        <v>5654</v>
      </c>
      <c r="C6693" t="s">
        <v>5867</v>
      </c>
      <c r="D6693" t="s">
        <v>133</v>
      </c>
      <c r="E6693">
        <v>1</v>
      </c>
      <c r="F6693">
        <v>2</v>
      </c>
      <c r="G6693" t="s">
        <v>16</v>
      </c>
      <c r="H6693">
        <v>1</v>
      </c>
    </row>
    <row r="6694" spans="1:8" x14ac:dyDescent="0.45">
      <c r="A6694" t="s">
        <v>5401</v>
      </c>
      <c r="B6694" t="s">
        <v>5631</v>
      </c>
      <c r="C6694" t="s">
        <v>5844</v>
      </c>
      <c r="D6694" t="s">
        <v>34</v>
      </c>
      <c r="E6694">
        <v>1</v>
      </c>
      <c r="F6694">
        <v>3</v>
      </c>
      <c r="G6694" t="s">
        <v>14</v>
      </c>
      <c r="H6694">
        <v>1</v>
      </c>
    </row>
    <row r="6695" spans="1:8" x14ac:dyDescent="0.45">
      <c r="A6695" t="s">
        <v>5401</v>
      </c>
      <c r="B6695" t="s">
        <v>5631</v>
      </c>
      <c r="C6695" t="s">
        <v>5844</v>
      </c>
      <c r="D6695" t="s">
        <v>34</v>
      </c>
      <c r="E6695">
        <v>1</v>
      </c>
      <c r="F6695">
        <v>3</v>
      </c>
      <c r="G6695" t="s">
        <v>9</v>
      </c>
      <c r="H6695">
        <v>1</v>
      </c>
    </row>
    <row r="6696" spans="1:8" x14ac:dyDescent="0.45">
      <c r="A6696" t="s">
        <v>5401</v>
      </c>
      <c r="B6696" t="s">
        <v>5631</v>
      </c>
      <c r="C6696" t="s">
        <v>5844</v>
      </c>
      <c r="D6696" t="s">
        <v>34</v>
      </c>
      <c r="E6696">
        <v>1</v>
      </c>
      <c r="F6696">
        <v>3</v>
      </c>
      <c r="G6696" t="s">
        <v>10</v>
      </c>
      <c r="H6696">
        <v>1</v>
      </c>
    </row>
    <row r="6697" spans="1:8" x14ac:dyDescent="0.45">
      <c r="A6697" t="s">
        <v>4164</v>
      </c>
      <c r="B6697" t="s">
        <v>5632</v>
      </c>
      <c r="C6697" t="s">
        <v>5845</v>
      </c>
      <c r="D6697" t="s">
        <v>40</v>
      </c>
      <c r="E6697">
        <v>1</v>
      </c>
      <c r="F6697">
        <v>1</v>
      </c>
      <c r="G6697" t="s">
        <v>10</v>
      </c>
      <c r="H6697">
        <v>1</v>
      </c>
    </row>
    <row r="6698" spans="1:8" x14ac:dyDescent="0.45">
      <c r="A6698" t="s">
        <v>1853</v>
      </c>
      <c r="B6698" t="s">
        <v>5641</v>
      </c>
      <c r="C6698" t="s">
        <v>5854</v>
      </c>
      <c r="D6698" t="s">
        <v>34</v>
      </c>
      <c r="E6698">
        <v>1</v>
      </c>
      <c r="F6698">
        <v>2</v>
      </c>
      <c r="G6698" t="s">
        <v>8</v>
      </c>
      <c r="H6698">
        <v>1</v>
      </c>
    </row>
    <row r="6699" spans="1:8" x14ac:dyDescent="0.45">
      <c r="A6699" t="s">
        <v>209</v>
      </c>
      <c r="B6699" t="s">
        <v>5674</v>
      </c>
      <c r="C6699" t="s">
        <v>5887</v>
      </c>
      <c r="D6699" t="s">
        <v>40</v>
      </c>
      <c r="E6699">
        <v>1</v>
      </c>
      <c r="F6699">
        <v>2</v>
      </c>
      <c r="G6699" t="s">
        <v>16</v>
      </c>
      <c r="H6699">
        <v>1</v>
      </c>
    </row>
    <row r="6700" spans="1:8" x14ac:dyDescent="0.45">
      <c r="A6700" t="s">
        <v>980</v>
      </c>
      <c r="B6700" t="s">
        <v>5697</v>
      </c>
      <c r="C6700" t="s">
        <v>5910</v>
      </c>
      <c r="D6700" t="s">
        <v>40</v>
      </c>
      <c r="E6700">
        <v>1</v>
      </c>
      <c r="F6700">
        <v>3</v>
      </c>
      <c r="G6700" t="s">
        <v>8</v>
      </c>
      <c r="H6700">
        <v>1</v>
      </c>
    </row>
    <row r="6701" spans="1:8" x14ac:dyDescent="0.45">
      <c r="A6701" t="s">
        <v>980</v>
      </c>
      <c r="B6701" t="s">
        <v>5697</v>
      </c>
      <c r="C6701" t="s">
        <v>5910</v>
      </c>
      <c r="D6701" t="s">
        <v>40</v>
      </c>
      <c r="E6701">
        <v>1</v>
      </c>
      <c r="F6701">
        <v>3</v>
      </c>
      <c r="G6701" t="s">
        <v>16</v>
      </c>
      <c r="H6701">
        <v>1</v>
      </c>
    </row>
    <row r="6702" spans="1:8" x14ac:dyDescent="0.45">
      <c r="A6702" t="s">
        <v>980</v>
      </c>
      <c r="B6702" t="s">
        <v>5697</v>
      </c>
      <c r="C6702" t="s">
        <v>5910</v>
      </c>
      <c r="D6702" t="s">
        <v>40</v>
      </c>
      <c r="E6702">
        <v>1</v>
      </c>
      <c r="F6702">
        <v>3</v>
      </c>
      <c r="G6702" t="s">
        <v>10</v>
      </c>
      <c r="H6702">
        <v>1</v>
      </c>
    </row>
    <row r="6703" spans="1:8" x14ac:dyDescent="0.45">
      <c r="A6703" t="s">
        <v>5186</v>
      </c>
      <c r="B6703" t="s">
        <v>5631</v>
      </c>
      <c r="C6703" t="s">
        <v>5844</v>
      </c>
      <c r="D6703" t="s">
        <v>40</v>
      </c>
      <c r="E6703">
        <v>1</v>
      </c>
      <c r="F6703">
        <v>1</v>
      </c>
      <c r="G6703" t="s">
        <v>10</v>
      </c>
      <c r="H6703">
        <v>1</v>
      </c>
    </row>
    <row r="6704" spans="1:8" x14ac:dyDescent="0.45">
      <c r="A6704" t="s">
        <v>2046</v>
      </c>
      <c r="B6704" t="s">
        <v>5644</v>
      </c>
      <c r="C6704" t="s">
        <v>5857</v>
      </c>
      <c r="D6704" t="s">
        <v>34</v>
      </c>
      <c r="E6704">
        <v>1</v>
      </c>
      <c r="F6704">
        <v>5</v>
      </c>
      <c r="G6704" t="s">
        <v>10</v>
      </c>
      <c r="H6704">
        <v>1</v>
      </c>
    </row>
    <row r="6705" spans="1:8" x14ac:dyDescent="0.45">
      <c r="A6705" t="s">
        <v>2046</v>
      </c>
      <c r="B6705" t="s">
        <v>5644</v>
      </c>
      <c r="C6705" t="s">
        <v>5857</v>
      </c>
      <c r="D6705" t="s">
        <v>34</v>
      </c>
      <c r="E6705">
        <v>1</v>
      </c>
      <c r="F6705">
        <v>5</v>
      </c>
      <c r="G6705" t="s">
        <v>8</v>
      </c>
      <c r="H6705">
        <v>1</v>
      </c>
    </row>
    <row r="6706" spans="1:8" x14ac:dyDescent="0.45">
      <c r="A6706" t="s">
        <v>2046</v>
      </c>
      <c r="B6706" t="s">
        <v>5644</v>
      </c>
      <c r="C6706" t="s">
        <v>5857</v>
      </c>
      <c r="D6706" t="s">
        <v>34</v>
      </c>
      <c r="E6706">
        <v>1</v>
      </c>
      <c r="F6706">
        <v>5</v>
      </c>
      <c r="G6706" t="s">
        <v>9</v>
      </c>
      <c r="H6706">
        <v>1</v>
      </c>
    </row>
    <row r="6707" spans="1:8" x14ac:dyDescent="0.45">
      <c r="A6707" t="s">
        <v>2046</v>
      </c>
      <c r="B6707" t="s">
        <v>5644</v>
      </c>
      <c r="C6707" t="s">
        <v>5857</v>
      </c>
      <c r="D6707" t="s">
        <v>34</v>
      </c>
      <c r="E6707">
        <v>1</v>
      </c>
      <c r="F6707">
        <v>5</v>
      </c>
      <c r="G6707" t="s">
        <v>14</v>
      </c>
      <c r="H6707">
        <v>1</v>
      </c>
    </row>
    <row r="6708" spans="1:8" x14ac:dyDescent="0.45">
      <c r="A6708" t="s">
        <v>3494</v>
      </c>
      <c r="B6708" t="s">
        <v>5627</v>
      </c>
      <c r="C6708" t="s">
        <v>5840</v>
      </c>
      <c r="D6708" t="s">
        <v>40</v>
      </c>
      <c r="E6708">
        <v>1</v>
      </c>
      <c r="F6708">
        <v>2</v>
      </c>
      <c r="G6708" t="s">
        <v>10</v>
      </c>
      <c r="H6708">
        <v>1</v>
      </c>
    </row>
    <row r="6709" spans="1:8" x14ac:dyDescent="0.45">
      <c r="A6709" t="s">
        <v>3494</v>
      </c>
      <c r="B6709" t="s">
        <v>5627</v>
      </c>
      <c r="C6709" t="s">
        <v>5840</v>
      </c>
      <c r="D6709" t="s">
        <v>40</v>
      </c>
      <c r="E6709">
        <v>1</v>
      </c>
      <c r="F6709">
        <v>2</v>
      </c>
      <c r="G6709" t="s">
        <v>14</v>
      </c>
      <c r="H6709">
        <v>1</v>
      </c>
    </row>
    <row r="6710" spans="1:8" x14ac:dyDescent="0.45">
      <c r="A6710" t="s">
        <v>5125</v>
      </c>
      <c r="B6710" t="s">
        <v>5683</v>
      </c>
      <c r="C6710" t="s">
        <v>5896</v>
      </c>
      <c r="D6710" t="s">
        <v>40</v>
      </c>
      <c r="E6710">
        <v>1</v>
      </c>
      <c r="F6710">
        <v>2</v>
      </c>
      <c r="G6710" t="s">
        <v>10</v>
      </c>
      <c r="H6710">
        <v>1</v>
      </c>
    </row>
    <row r="6711" spans="1:8" x14ac:dyDescent="0.45">
      <c r="A6711" t="s">
        <v>764</v>
      </c>
      <c r="B6711" t="s">
        <v>5623</v>
      </c>
      <c r="C6711" t="s">
        <v>5836</v>
      </c>
      <c r="D6711" t="s">
        <v>133</v>
      </c>
      <c r="E6711">
        <v>1</v>
      </c>
      <c r="F6711">
        <v>4</v>
      </c>
      <c r="G6711" t="s">
        <v>10</v>
      </c>
      <c r="H6711">
        <v>1</v>
      </c>
    </row>
    <row r="6712" spans="1:8" x14ac:dyDescent="0.45">
      <c r="A6712" t="s">
        <v>764</v>
      </c>
      <c r="B6712" t="s">
        <v>5623</v>
      </c>
      <c r="C6712" t="s">
        <v>5836</v>
      </c>
      <c r="D6712" t="s">
        <v>133</v>
      </c>
      <c r="E6712">
        <v>1</v>
      </c>
      <c r="F6712">
        <v>4</v>
      </c>
      <c r="G6712" t="s">
        <v>16</v>
      </c>
      <c r="H6712">
        <v>1</v>
      </c>
    </row>
    <row r="6713" spans="1:8" x14ac:dyDescent="0.45">
      <c r="A6713" t="s">
        <v>764</v>
      </c>
      <c r="B6713" t="s">
        <v>5623</v>
      </c>
      <c r="C6713" t="s">
        <v>5836</v>
      </c>
      <c r="D6713" t="s">
        <v>133</v>
      </c>
      <c r="E6713">
        <v>1</v>
      </c>
      <c r="F6713">
        <v>4</v>
      </c>
      <c r="G6713" t="s">
        <v>14</v>
      </c>
      <c r="H6713">
        <v>1</v>
      </c>
    </row>
    <row r="6714" spans="1:8" x14ac:dyDescent="0.45">
      <c r="A6714" t="s">
        <v>1666</v>
      </c>
      <c r="B6714" t="s">
        <v>5623</v>
      </c>
      <c r="C6714" t="s">
        <v>5836</v>
      </c>
      <c r="D6714" t="s">
        <v>34</v>
      </c>
      <c r="E6714">
        <v>1</v>
      </c>
      <c r="F6714">
        <v>2</v>
      </c>
      <c r="G6714" t="s">
        <v>14</v>
      </c>
      <c r="H6714">
        <v>1</v>
      </c>
    </row>
    <row r="6715" spans="1:8" x14ac:dyDescent="0.45">
      <c r="A6715" t="s">
        <v>1666</v>
      </c>
      <c r="B6715" t="s">
        <v>5623</v>
      </c>
      <c r="C6715" t="s">
        <v>5836</v>
      </c>
      <c r="D6715" t="s">
        <v>34</v>
      </c>
      <c r="E6715">
        <v>1</v>
      </c>
      <c r="F6715">
        <v>2</v>
      </c>
      <c r="G6715" t="s">
        <v>10</v>
      </c>
      <c r="H6715">
        <v>1</v>
      </c>
    </row>
    <row r="6716" spans="1:8" x14ac:dyDescent="0.45">
      <c r="A6716" t="s">
        <v>3012</v>
      </c>
      <c r="B6716" t="s">
        <v>5631</v>
      </c>
      <c r="C6716" t="s">
        <v>5844</v>
      </c>
      <c r="D6716" t="s">
        <v>40</v>
      </c>
      <c r="E6716">
        <v>1</v>
      </c>
      <c r="F6716">
        <v>2</v>
      </c>
      <c r="G6716" t="s">
        <v>10</v>
      </c>
      <c r="H6716">
        <v>1</v>
      </c>
    </row>
    <row r="6717" spans="1:8" x14ac:dyDescent="0.45">
      <c r="A6717" t="s">
        <v>3012</v>
      </c>
      <c r="B6717" t="s">
        <v>5631</v>
      </c>
      <c r="C6717" t="s">
        <v>5844</v>
      </c>
      <c r="D6717" t="s">
        <v>40</v>
      </c>
      <c r="E6717">
        <v>1</v>
      </c>
      <c r="F6717">
        <v>2</v>
      </c>
      <c r="G6717" t="s">
        <v>8</v>
      </c>
      <c r="H6717">
        <v>1</v>
      </c>
    </row>
    <row r="6718" spans="1:8" x14ac:dyDescent="0.45">
      <c r="A6718" t="s">
        <v>1395</v>
      </c>
      <c r="B6718" t="s">
        <v>5631</v>
      </c>
      <c r="C6718" t="s">
        <v>5844</v>
      </c>
      <c r="D6718" t="s">
        <v>34</v>
      </c>
      <c r="E6718">
        <v>1</v>
      </c>
      <c r="F6718">
        <v>3</v>
      </c>
      <c r="G6718" t="s">
        <v>9</v>
      </c>
      <c r="H6718">
        <v>1</v>
      </c>
    </row>
    <row r="6719" spans="1:8" x14ac:dyDescent="0.45">
      <c r="A6719" t="s">
        <v>1395</v>
      </c>
      <c r="B6719" t="s">
        <v>5631</v>
      </c>
      <c r="C6719" t="s">
        <v>5844</v>
      </c>
      <c r="D6719" t="s">
        <v>34</v>
      </c>
      <c r="E6719">
        <v>1</v>
      </c>
      <c r="F6719">
        <v>3</v>
      </c>
      <c r="G6719" t="s">
        <v>10</v>
      </c>
      <c r="H6719">
        <v>1</v>
      </c>
    </row>
    <row r="6720" spans="1:8" x14ac:dyDescent="0.45">
      <c r="A6720" t="s">
        <v>1395</v>
      </c>
      <c r="B6720" t="s">
        <v>5631</v>
      </c>
      <c r="C6720" t="s">
        <v>5844</v>
      </c>
      <c r="D6720" t="s">
        <v>34</v>
      </c>
      <c r="E6720">
        <v>1</v>
      </c>
      <c r="F6720">
        <v>3</v>
      </c>
      <c r="G6720" t="s">
        <v>8</v>
      </c>
      <c r="H6720">
        <v>1</v>
      </c>
    </row>
    <row r="6721" spans="1:8" x14ac:dyDescent="0.45">
      <c r="A6721" t="s">
        <v>5226</v>
      </c>
      <c r="B6721" t="s">
        <v>5715</v>
      </c>
      <c r="C6721" t="s">
        <v>5928</v>
      </c>
      <c r="D6721" t="s">
        <v>34</v>
      </c>
      <c r="E6721">
        <v>1</v>
      </c>
      <c r="F6721">
        <v>2</v>
      </c>
      <c r="G6721" t="s">
        <v>16</v>
      </c>
      <c r="H6721">
        <v>1</v>
      </c>
    </row>
    <row r="6722" spans="1:8" x14ac:dyDescent="0.45">
      <c r="A6722" t="s">
        <v>5226</v>
      </c>
      <c r="B6722" t="s">
        <v>5715</v>
      </c>
      <c r="C6722" t="s">
        <v>5928</v>
      </c>
      <c r="D6722" t="s">
        <v>34</v>
      </c>
      <c r="E6722">
        <v>1</v>
      </c>
      <c r="F6722">
        <v>2</v>
      </c>
      <c r="G6722" t="s">
        <v>14</v>
      </c>
      <c r="H6722">
        <v>1</v>
      </c>
    </row>
    <row r="6723" spans="1:8" x14ac:dyDescent="0.45">
      <c r="A6723" t="s">
        <v>3985</v>
      </c>
      <c r="B6723" t="s">
        <v>5641</v>
      </c>
      <c r="C6723" t="s">
        <v>5854</v>
      </c>
      <c r="D6723" t="s">
        <v>40</v>
      </c>
      <c r="E6723">
        <v>1</v>
      </c>
      <c r="F6723">
        <v>2</v>
      </c>
      <c r="G6723" t="s">
        <v>16</v>
      </c>
      <c r="H6723">
        <v>1</v>
      </c>
    </row>
    <row r="6724" spans="1:8" x14ac:dyDescent="0.45">
      <c r="A6724" t="s">
        <v>2709</v>
      </c>
      <c r="B6724" t="s">
        <v>5651</v>
      </c>
      <c r="C6724" t="s">
        <v>5864</v>
      </c>
      <c r="D6724" t="s">
        <v>133</v>
      </c>
      <c r="E6724">
        <v>1</v>
      </c>
      <c r="F6724">
        <v>2</v>
      </c>
      <c r="G6724" t="s">
        <v>14</v>
      </c>
      <c r="H6724">
        <v>1</v>
      </c>
    </row>
    <row r="6725" spans="1:8" x14ac:dyDescent="0.45">
      <c r="A6725" t="s">
        <v>2709</v>
      </c>
      <c r="B6725" t="s">
        <v>5651</v>
      </c>
      <c r="C6725" t="s">
        <v>5864</v>
      </c>
      <c r="D6725" t="s">
        <v>133</v>
      </c>
      <c r="E6725">
        <v>1</v>
      </c>
      <c r="F6725">
        <v>2</v>
      </c>
      <c r="G6725" t="s">
        <v>9</v>
      </c>
      <c r="H6725">
        <v>1</v>
      </c>
    </row>
    <row r="6726" spans="1:8" x14ac:dyDescent="0.45">
      <c r="A6726" t="s">
        <v>337</v>
      </c>
      <c r="B6726" t="s">
        <v>5685</v>
      </c>
      <c r="C6726" t="s">
        <v>5898</v>
      </c>
      <c r="D6726" t="s">
        <v>40</v>
      </c>
      <c r="E6726">
        <v>1</v>
      </c>
      <c r="F6726">
        <v>6</v>
      </c>
      <c r="G6726" t="s">
        <v>16</v>
      </c>
      <c r="H6726">
        <v>1</v>
      </c>
    </row>
    <row r="6727" spans="1:8" x14ac:dyDescent="0.45">
      <c r="A6727" t="s">
        <v>337</v>
      </c>
      <c r="B6727" t="s">
        <v>5685</v>
      </c>
      <c r="C6727" t="s">
        <v>5898</v>
      </c>
      <c r="D6727" t="s">
        <v>40</v>
      </c>
      <c r="E6727">
        <v>1</v>
      </c>
      <c r="F6727">
        <v>6</v>
      </c>
      <c r="G6727" t="s">
        <v>10</v>
      </c>
      <c r="H6727">
        <v>1</v>
      </c>
    </row>
    <row r="6728" spans="1:8" x14ac:dyDescent="0.45">
      <c r="A6728" t="s">
        <v>337</v>
      </c>
      <c r="B6728" t="s">
        <v>5685</v>
      </c>
      <c r="C6728" t="s">
        <v>5898</v>
      </c>
      <c r="D6728" t="s">
        <v>40</v>
      </c>
      <c r="E6728">
        <v>1</v>
      </c>
      <c r="F6728">
        <v>6</v>
      </c>
      <c r="G6728" t="s">
        <v>8</v>
      </c>
      <c r="H6728">
        <v>1</v>
      </c>
    </row>
    <row r="6729" spans="1:8" x14ac:dyDescent="0.45">
      <c r="A6729" t="s">
        <v>337</v>
      </c>
      <c r="B6729" t="s">
        <v>5685</v>
      </c>
      <c r="C6729" t="s">
        <v>5898</v>
      </c>
      <c r="D6729" t="s">
        <v>40</v>
      </c>
      <c r="E6729">
        <v>1</v>
      </c>
      <c r="F6729">
        <v>6</v>
      </c>
      <c r="G6729" t="s">
        <v>14</v>
      </c>
      <c r="H6729">
        <v>1</v>
      </c>
    </row>
    <row r="6730" spans="1:8" x14ac:dyDescent="0.45">
      <c r="A6730" t="s">
        <v>1477</v>
      </c>
      <c r="B6730" t="s">
        <v>5631</v>
      </c>
      <c r="C6730" t="s">
        <v>5844</v>
      </c>
      <c r="D6730" t="s">
        <v>40</v>
      </c>
      <c r="E6730">
        <v>1</v>
      </c>
      <c r="F6730">
        <v>2</v>
      </c>
      <c r="G6730" t="s">
        <v>8</v>
      </c>
      <c r="H6730">
        <v>1</v>
      </c>
    </row>
    <row r="6731" spans="1:8" x14ac:dyDescent="0.45">
      <c r="A6731" t="s">
        <v>1477</v>
      </c>
      <c r="B6731" t="s">
        <v>5631</v>
      </c>
      <c r="C6731" t="s">
        <v>5844</v>
      </c>
      <c r="D6731" t="s">
        <v>40</v>
      </c>
      <c r="E6731">
        <v>1</v>
      </c>
      <c r="F6731">
        <v>2</v>
      </c>
      <c r="G6731" t="s">
        <v>14</v>
      </c>
      <c r="H6731">
        <v>1</v>
      </c>
    </row>
    <row r="6732" spans="1:8" x14ac:dyDescent="0.45">
      <c r="A6732" t="s">
        <v>4954</v>
      </c>
      <c r="B6732" t="s">
        <v>5631</v>
      </c>
      <c r="C6732" t="s">
        <v>5844</v>
      </c>
      <c r="D6732" t="s">
        <v>40</v>
      </c>
      <c r="E6732">
        <v>1</v>
      </c>
      <c r="F6732">
        <v>1</v>
      </c>
      <c r="G6732" t="s">
        <v>10</v>
      </c>
      <c r="H6732">
        <v>1</v>
      </c>
    </row>
    <row r="6733" spans="1:8" x14ac:dyDescent="0.45">
      <c r="A6733" t="s">
        <v>581</v>
      </c>
      <c r="B6733" t="s">
        <v>5666</v>
      </c>
      <c r="C6733" t="s">
        <v>5879</v>
      </c>
      <c r="D6733" t="s">
        <v>40</v>
      </c>
      <c r="E6733">
        <v>1</v>
      </c>
      <c r="F6733">
        <v>2</v>
      </c>
      <c r="G6733" t="s">
        <v>9</v>
      </c>
      <c r="H6733">
        <v>1</v>
      </c>
    </row>
    <row r="6734" spans="1:8" x14ac:dyDescent="0.45">
      <c r="A6734" t="s">
        <v>581</v>
      </c>
      <c r="B6734" t="s">
        <v>5666</v>
      </c>
      <c r="C6734" t="s">
        <v>5879</v>
      </c>
      <c r="D6734" t="s">
        <v>40</v>
      </c>
      <c r="E6734">
        <v>1</v>
      </c>
      <c r="F6734">
        <v>2</v>
      </c>
      <c r="G6734" t="s">
        <v>10</v>
      </c>
      <c r="H6734">
        <v>1</v>
      </c>
    </row>
    <row r="6735" spans="1:8" x14ac:dyDescent="0.45">
      <c r="A6735" t="s">
        <v>1460</v>
      </c>
      <c r="B6735" t="s">
        <v>5660</v>
      </c>
      <c r="C6735" t="s">
        <v>5873</v>
      </c>
      <c r="D6735" t="s">
        <v>34</v>
      </c>
      <c r="E6735">
        <v>1</v>
      </c>
      <c r="F6735">
        <v>2</v>
      </c>
      <c r="G6735" t="s">
        <v>9</v>
      </c>
      <c r="H6735">
        <v>1</v>
      </c>
    </row>
    <row r="6736" spans="1:8" x14ac:dyDescent="0.45">
      <c r="A6736" t="s">
        <v>1460</v>
      </c>
      <c r="B6736" t="s">
        <v>5660</v>
      </c>
      <c r="C6736" t="s">
        <v>5873</v>
      </c>
      <c r="D6736" t="s">
        <v>34</v>
      </c>
      <c r="E6736">
        <v>1</v>
      </c>
      <c r="F6736">
        <v>2</v>
      </c>
      <c r="G6736" t="s">
        <v>10</v>
      </c>
      <c r="H6736">
        <v>1</v>
      </c>
    </row>
    <row r="6737" spans="1:8" x14ac:dyDescent="0.45">
      <c r="A6737" t="s">
        <v>2909</v>
      </c>
      <c r="B6737" t="s">
        <v>5670</v>
      </c>
      <c r="C6737" t="s">
        <v>5883</v>
      </c>
      <c r="D6737" t="s">
        <v>34</v>
      </c>
      <c r="E6737">
        <v>1</v>
      </c>
      <c r="F6737">
        <v>2</v>
      </c>
      <c r="G6737" t="s">
        <v>14</v>
      </c>
      <c r="H6737">
        <v>1</v>
      </c>
    </row>
    <row r="6738" spans="1:8" x14ac:dyDescent="0.45">
      <c r="A6738" t="s">
        <v>4709</v>
      </c>
      <c r="B6738" t="s">
        <v>5657</v>
      </c>
      <c r="C6738" t="s">
        <v>5870</v>
      </c>
      <c r="D6738" t="s">
        <v>34</v>
      </c>
      <c r="E6738">
        <v>1</v>
      </c>
      <c r="F6738">
        <v>3</v>
      </c>
      <c r="G6738" t="s">
        <v>14</v>
      </c>
      <c r="H6738">
        <v>1</v>
      </c>
    </row>
    <row r="6739" spans="1:8" x14ac:dyDescent="0.45">
      <c r="A6739" t="s">
        <v>4709</v>
      </c>
      <c r="B6739" t="s">
        <v>5657</v>
      </c>
      <c r="C6739" t="s">
        <v>5870</v>
      </c>
      <c r="D6739" t="s">
        <v>34</v>
      </c>
      <c r="E6739">
        <v>1</v>
      </c>
      <c r="F6739">
        <v>3</v>
      </c>
      <c r="G6739" t="s">
        <v>10</v>
      </c>
      <c r="H6739">
        <v>1</v>
      </c>
    </row>
    <row r="6740" spans="1:8" x14ac:dyDescent="0.45">
      <c r="A6740" t="s">
        <v>321</v>
      </c>
      <c r="B6740" t="s">
        <v>5624</v>
      </c>
      <c r="C6740" t="s">
        <v>5837</v>
      </c>
      <c r="D6740" t="s">
        <v>40</v>
      </c>
      <c r="E6740">
        <v>1</v>
      </c>
      <c r="F6740">
        <v>4</v>
      </c>
      <c r="G6740" t="s">
        <v>16</v>
      </c>
      <c r="H6740">
        <v>1</v>
      </c>
    </row>
    <row r="6741" spans="1:8" x14ac:dyDescent="0.45">
      <c r="A6741" t="s">
        <v>321</v>
      </c>
      <c r="B6741" t="s">
        <v>5624</v>
      </c>
      <c r="C6741" t="s">
        <v>5837</v>
      </c>
      <c r="D6741" t="s">
        <v>40</v>
      </c>
      <c r="E6741">
        <v>1</v>
      </c>
      <c r="F6741">
        <v>4</v>
      </c>
      <c r="G6741" t="s">
        <v>9</v>
      </c>
      <c r="H6741">
        <v>1</v>
      </c>
    </row>
    <row r="6742" spans="1:8" x14ac:dyDescent="0.45">
      <c r="A6742" t="s">
        <v>1860</v>
      </c>
      <c r="B6742" t="s">
        <v>5631</v>
      </c>
      <c r="C6742" t="s">
        <v>5844</v>
      </c>
      <c r="D6742" t="s">
        <v>40</v>
      </c>
      <c r="E6742">
        <v>1</v>
      </c>
      <c r="F6742">
        <v>2</v>
      </c>
      <c r="G6742" t="s">
        <v>14</v>
      </c>
      <c r="H6742">
        <v>1</v>
      </c>
    </row>
    <row r="6743" spans="1:8" x14ac:dyDescent="0.45">
      <c r="A6743" t="s">
        <v>1860</v>
      </c>
      <c r="B6743" t="s">
        <v>5631</v>
      </c>
      <c r="C6743" t="s">
        <v>5844</v>
      </c>
      <c r="D6743" t="s">
        <v>40</v>
      </c>
      <c r="E6743">
        <v>1</v>
      </c>
      <c r="F6743">
        <v>2</v>
      </c>
      <c r="G6743" t="s">
        <v>10</v>
      </c>
      <c r="H6743">
        <v>1</v>
      </c>
    </row>
    <row r="6744" spans="1:8" x14ac:dyDescent="0.45">
      <c r="A6744" t="s">
        <v>3948</v>
      </c>
      <c r="B6744" t="s">
        <v>5666</v>
      </c>
      <c r="C6744" t="s">
        <v>5879</v>
      </c>
      <c r="D6744" t="s">
        <v>40</v>
      </c>
      <c r="E6744">
        <v>1</v>
      </c>
      <c r="F6744">
        <v>1</v>
      </c>
      <c r="G6744" t="s">
        <v>16</v>
      </c>
      <c r="H6744">
        <v>1</v>
      </c>
    </row>
    <row r="6745" spans="1:8" x14ac:dyDescent="0.45">
      <c r="A6745" t="s">
        <v>4346</v>
      </c>
      <c r="B6745" t="s">
        <v>5627</v>
      </c>
      <c r="C6745" t="s">
        <v>5840</v>
      </c>
      <c r="D6745" t="s">
        <v>34</v>
      </c>
      <c r="E6745">
        <v>1</v>
      </c>
      <c r="F6745">
        <v>3</v>
      </c>
      <c r="G6745" t="s">
        <v>8</v>
      </c>
      <c r="H6745">
        <v>1</v>
      </c>
    </row>
    <row r="6746" spans="1:8" x14ac:dyDescent="0.45">
      <c r="A6746" t="s">
        <v>4346</v>
      </c>
      <c r="B6746" t="s">
        <v>5627</v>
      </c>
      <c r="C6746" t="s">
        <v>5840</v>
      </c>
      <c r="D6746" t="s">
        <v>34</v>
      </c>
      <c r="E6746">
        <v>1</v>
      </c>
      <c r="F6746">
        <v>3</v>
      </c>
      <c r="G6746" t="s">
        <v>10</v>
      </c>
      <c r="H6746">
        <v>1</v>
      </c>
    </row>
    <row r="6747" spans="1:8" x14ac:dyDescent="0.45">
      <c r="A6747" t="s">
        <v>4346</v>
      </c>
      <c r="B6747" t="s">
        <v>5627</v>
      </c>
      <c r="C6747" t="s">
        <v>5840</v>
      </c>
      <c r="D6747" t="s">
        <v>34</v>
      </c>
      <c r="E6747">
        <v>1</v>
      </c>
      <c r="F6747">
        <v>3</v>
      </c>
      <c r="G6747" t="s">
        <v>9</v>
      </c>
      <c r="H6747">
        <v>1</v>
      </c>
    </row>
    <row r="6748" spans="1:8" x14ac:dyDescent="0.45">
      <c r="A6748" t="s">
        <v>691</v>
      </c>
      <c r="B6748" t="s">
        <v>5666</v>
      </c>
      <c r="C6748" t="s">
        <v>5879</v>
      </c>
      <c r="D6748" t="s">
        <v>40</v>
      </c>
      <c r="E6748">
        <v>1</v>
      </c>
      <c r="F6748">
        <v>1</v>
      </c>
      <c r="G6748" t="s">
        <v>10</v>
      </c>
      <c r="H6748">
        <v>1</v>
      </c>
    </row>
    <row r="6749" spans="1:8" x14ac:dyDescent="0.45">
      <c r="A6749" t="s">
        <v>2150</v>
      </c>
      <c r="B6749" t="s">
        <v>5641</v>
      </c>
      <c r="C6749" t="s">
        <v>5854</v>
      </c>
      <c r="D6749" t="s">
        <v>40</v>
      </c>
      <c r="E6749">
        <v>1</v>
      </c>
      <c r="F6749">
        <v>1</v>
      </c>
      <c r="G6749" t="s">
        <v>10</v>
      </c>
      <c r="H6749">
        <v>1</v>
      </c>
    </row>
    <row r="6750" spans="1:8" x14ac:dyDescent="0.45">
      <c r="A6750" t="s">
        <v>2248</v>
      </c>
      <c r="B6750" t="s">
        <v>5726</v>
      </c>
      <c r="C6750" t="s">
        <v>5939</v>
      </c>
      <c r="D6750" t="s">
        <v>40</v>
      </c>
      <c r="E6750">
        <v>1</v>
      </c>
      <c r="F6750">
        <v>4</v>
      </c>
      <c r="G6750" t="s">
        <v>10</v>
      </c>
      <c r="H6750">
        <v>1</v>
      </c>
    </row>
    <row r="6751" spans="1:8" x14ac:dyDescent="0.45">
      <c r="A6751" t="s">
        <v>2248</v>
      </c>
      <c r="B6751" t="s">
        <v>5726</v>
      </c>
      <c r="C6751" t="s">
        <v>5939</v>
      </c>
      <c r="D6751" t="s">
        <v>40</v>
      </c>
      <c r="E6751">
        <v>1</v>
      </c>
      <c r="F6751">
        <v>4</v>
      </c>
      <c r="G6751" t="s">
        <v>9</v>
      </c>
      <c r="H6751">
        <v>1</v>
      </c>
    </row>
    <row r="6752" spans="1:8" x14ac:dyDescent="0.45">
      <c r="A6752" t="s">
        <v>2248</v>
      </c>
      <c r="B6752" t="s">
        <v>5726</v>
      </c>
      <c r="C6752" t="s">
        <v>5939</v>
      </c>
      <c r="D6752" t="s">
        <v>40</v>
      </c>
      <c r="E6752">
        <v>1</v>
      </c>
      <c r="F6752">
        <v>4</v>
      </c>
      <c r="G6752" t="s">
        <v>8</v>
      </c>
      <c r="H6752">
        <v>1</v>
      </c>
    </row>
    <row r="6753" spans="1:8" x14ac:dyDescent="0.45">
      <c r="A6753" t="s">
        <v>1300</v>
      </c>
      <c r="B6753" t="s">
        <v>5665</v>
      </c>
      <c r="C6753" t="s">
        <v>5878</v>
      </c>
      <c r="D6753" t="s">
        <v>34</v>
      </c>
      <c r="E6753">
        <v>1</v>
      </c>
      <c r="F6753">
        <v>3</v>
      </c>
      <c r="G6753" t="s">
        <v>9</v>
      </c>
      <c r="H6753">
        <v>1</v>
      </c>
    </row>
    <row r="6754" spans="1:8" x14ac:dyDescent="0.45">
      <c r="A6754" t="s">
        <v>1300</v>
      </c>
      <c r="B6754" t="s">
        <v>5665</v>
      </c>
      <c r="C6754" t="s">
        <v>5878</v>
      </c>
      <c r="D6754" t="s">
        <v>34</v>
      </c>
      <c r="E6754">
        <v>1</v>
      </c>
      <c r="F6754">
        <v>3</v>
      </c>
      <c r="G6754" t="s">
        <v>10</v>
      </c>
      <c r="H6754">
        <v>1</v>
      </c>
    </row>
    <row r="6755" spans="1:8" x14ac:dyDescent="0.45">
      <c r="A6755" t="s">
        <v>1300</v>
      </c>
      <c r="B6755" t="s">
        <v>5665</v>
      </c>
      <c r="C6755" t="s">
        <v>5878</v>
      </c>
      <c r="D6755" t="s">
        <v>34</v>
      </c>
      <c r="E6755">
        <v>1</v>
      </c>
      <c r="F6755">
        <v>3</v>
      </c>
      <c r="G6755" t="s">
        <v>8</v>
      </c>
      <c r="H6755">
        <v>1</v>
      </c>
    </row>
    <row r="6756" spans="1:8" x14ac:dyDescent="0.45">
      <c r="A6756" t="s">
        <v>3873</v>
      </c>
      <c r="B6756" t="s">
        <v>5631</v>
      </c>
      <c r="C6756" t="s">
        <v>5844</v>
      </c>
      <c r="D6756" t="s">
        <v>34</v>
      </c>
      <c r="E6756">
        <v>1</v>
      </c>
      <c r="F6756">
        <v>4</v>
      </c>
      <c r="G6756" t="s">
        <v>9</v>
      </c>
      <c r="H6756">
        <v>1</v>
      </c>
    </row>
    <row r="6757" spans="1:8" x14ac:dyDescent="0.45">
      <c r="A6757" t="s">
        <v>3873</v>
      </c>
      <c r="B6757" t="s">
        <v>5631</v>
      </c>
      <c r="C6757" t="s">
        <v>5844</v>
      </c>
      <c r="D6757" t="s">
        <v>34</v>
      </c>
      <c r="E6757">
        <v>1</v>
      </c>
      <c r="F6757">
        <v>4</v>
      </c>
      <c r="G6757" t="s">
        <v>10</v>
      </c>
      <c r="H6757">
        <v>1</v>
      </c>
    </row>
    <row r="6758" spans="1:8" x14ac:dyDescent="0.45">
      <c r="A6758" t="s">
        <v>3873</v>
      </c>
      <c r="B6758" t="s">
        <v>5631</v>
      </c>
      <c r="C6758" t="s">
        <v>5844</v>
      </c>
      <c r="D6758" t="s">
        <v>34</v>
      </c>
      <c r="E6758">
        <v>1</v>
      </c>
      <c r="F6758">
        <v>4</v>
      </c>
      <c r="G6758" t="s">
        <v>14</v>
      </c>
      <c r="H6758">
        <v>1</v>
      </c>
    </row>
    <row r="6759" spans="1:8" x14ac:dyDescent="0.45">
      <c r="A6759" t="s">
        <v>1909</v>
      </c>
      <c r="B6759" t="s">
        <v>5714</v>
      </c>
      <c r="C6759" t="s">
        <v>5927</v>
      </c>
      <c r="D6759" t="s">
        <v>34</v>
      </c>
      <c r="E6759">
        <v>1</v>
      </c>
      <c r="F6759">
        <v>2</v>
      </c>
      <c r="G6759" t="s">
        <v>10</v>
      </c>
      <c r="H6759">
        <v>1</v>
      </c>
    </row>
    <row r="6760" spans="1:8" x14ac:dyDescent="0.45">
      <c r="A6760" t="s">
        <v>1909</v>
      </c>
      <c r="B6760" t="s">
        <v>5714</v>
      </c>
      <c r="C6760" t="s">
        <v>5927</v>
      </c>
      <c r="D6760" t="s">
        <v>34</v>
      </c>
      <c r="E6760">
        <v>1</v>
      </c>
      <c r="F6760">
        <v>2</v>
      </c>
      <c r="G6760" t="s">
        <v>9</v>
      </c>
      <c r="H6760">
        <v>1</v>
      </c>
    </row>
    <row r="6761" spans="1:8" x14ac:dyDescent="0.45">
      <c r="A6761" t="s">
        <v>2361</v>
      </c>
      <c r="B6761" t="s">
        <v>5719</v>
      </c>
      <c r="C6761" t="s">
        <v>5932</v>
      </c>
      <c r="D6761" t="s">
        <v>40</v>
      </c>
      <c r="E6761">
        <v>1</v>
      </c>
      <c r="F6761">
        <v>2</v>
      </c>
      <c r="G6761" t="s">
        <v>14</v>
      </c>
      <c r="H6761">
        <v>1</v>
      </c>
    </row>
    <row r="6762" spans="1:8" x14ac:dyDescent="0.45">
      <c r="A6762" t="s">
        <v>2361</v>
      </c>
      <c r="B6762" t="s">
        <v>5719</v>
      </c>
      <c r="C6762" t="s">
        <v>5932</v>
      </c>
      <c r="D6762" t="s">
        <v>40</v>
      </c>
      <c r="E6762">
        <v>1</v>
      </c>
      <c r="F6762">
        <v>2</v>
      </c>
      <c r="G6762" t="s">
        <v>10</v>
      </c>
      <c r="H6762">
        <v>1</v>
      </c>
    </row>
    <row r="6763" spans="1:8" x14ac:dyDescent="0.45">
      <c r="A6763" t="s">
        <v>1388</v>
      </c>
      <c r="B6763" t="s">
        <v>5651</v>
      </c>
      <c r="C6763" t="s">
        <v>5864</v>
      </c>
      <c r="D6763" t="s">
        <v>40</v>
      </c>
      <c r="E6763">
        <v>1</v>
      </c>
      <c r="F6763">
        <v>2</v>
      </c>
      <c r="G6763" t="s">
        <v>10</v>
      </c>
      <c r="H6763">
        <v>1</v>
      </c>
    </row>
    <row r="6764" spans="1:8" x14ac:dyDescent="0.45">
      <c r="A6764" t="s">
        <v>1388</v>
      </c>
      <c r="B6764" t="s">
        <v>5651</v>
      </c>
      <c r="C6764" t="s">
        <v>5864</v>
      </c>
      <c r="D6764" t="s">
        <v>40</v>
      </c>
      <c r="E6764">
        <v>1</v>
      </c>
      <c r="F6764">
        <v>2</v>
      </c>
      <c r="G6764" t="s">
        <v>8</v>
      </c>
      <c r="H6764">
        <v>1</v>
      </c>
    </row>
    <row r="6765" spans="1:8" x14ac:dyDescent="0.45">
      <c r="A6765" t="s">
        <v>4279</v>
      </c>
      <c r="B6765" t="s">
        <v>5674</v>
      </c>
      <c r="C6765" t="s">
        <v>5887</v>
      </c>
      <c r="D6765" t="s">
        <v>133</v>
      </c>
      <c r="E6765">
        <v>1</v>
      </c>
      <c r="F6765">
        <v>4</v>
      </c>
      <c r="G6765" t="s">
        <v>9</v>
      </c>
      <c r="H6765">
        <v>1</v>
      </c>
    </row>
    <row r="6766" spans="1:8" x14ac:dyDescent="0.45">
      <c r="A6766" t="s">
        <v>4279</v>
      </c>
      <c r="B6766" t="s">
        <v>5674</v>
      </c>
      <c r="C6766" t="s">
        <v>5887</v>
      </c>
      <c r="D6766" t="s">
        <v>133</v>
      </c>
      <c r="E6766">
        <v>1</v>
      </c>
      <c r="F6766">
        <v>4</v>
      </c>
      <c r="G6766" t="s">
        <v>10</v>
      </c>
      <c r="H6766">
        <v>1</v>
      </c>
    </row>
    <row r="6767" spans="1:8" x14ac:dyDescent="0.45">
      <c r="A6767" t="s">
        <v>4279</v>
      </c>
      <c r="B6767" t="s">
        <v>5674</v>
      </c>
      <c r="C6767" t="s">
        <v>5887</v>
      </c>
      <c r="D6767" t="s">
        <v>133</v>
      </c>
      <c r="E6767">
        <v>1</v>
      </c>
      <c r="F6767">
        <v>4</v>
      </c>
      <c r="G6767" t="s">
        <v>8</v>
      </c>
      <c r="H6767">
        <v>1</v>
      </c>
    </row>
    <row r="6768" spans="1:8" x14ac:dyDescent="0.45">
      <c r="A6768" t="s">
        <v>630</v>
      </c>
      <c r="B6768" t="s">
        <v>5644</v>
      </c>
      <c r="C6768" t="s">
        <v>5857</v>
      </c>
      <c r="D6768" t="s">
        <v>133</v>
      </c>
      <c r="E6768">
        <v>1</v>
      </c>
      <c r="F6768">
        <v>3</v>
      </c>
      <c r="G6768" t="s">
        <v>9</v>
      </c>
      <c r="H6768">
        <v>1</v>
      </c>
    </row>
    <row r="6769" spans="1:8" x14ac:dyDescent="0.45">
      <c r="A6769" t="s">
        <v>630</v>
      </c>
      <c r="B6769" t="s">
        <v>5644</v>
      </c>
      <c r="C6769" t="s">
        <v>5857</v>
      </c>
      <c r="D6769" t="s">
        <v>133</v>
      </c>
      <c r="E6769">
        <v>1</v>
      </c>
      <c r="F6769">
        <v>3</v>
      </c>
      <c r="G6769" t="s">
        <v>16</v>
      </c>
      <c r="H6769">
        <v>1</v>
      </c>
    </row>
    <row r="6770" spans="1:8" x14ac:dyDescent="0.45">
      <c r="A6770" t="s">
        <v>630</v>
      </c>
      <c r="B6770" t="s">
        <v>5644</v>
      </c>
      <c r="C6770" t="s">
        <v>5857</v>
      </c>
      <c r="D6770" t="s">
        <v>133</v>
      </c>
      <c r="E6770">
        <v>1</v>
      </c>
      <c r="F6770">
        <v>3</v>
      </c>
      <c r="G6770" t="s">
        <v>10</v>
      </c>
      <c r="H6770">
        <v>1</v>
      </c>
    </row>
    <row r="6771" spans="1:8" x14ac:dyDescent="0.45">
      <c r="A6771" t="s">
        <v>1674</v>
      </c>
      <c r="B6771" t="s">
        <v>5637</v>
      </c>
      <c r="C6771" t="s">
        <v>5850</v>
      </c>
      <c r="D6771" t="s">
        <v>40</v>
      </c>
      <c r="E6771">
        <v>1</v>
      </c>
      <c r="F6771">
        <v>3</v>
      </c>
      <c r="G6771" t="s">
        <v>10</v>
      </c>
      <c r="H6771">
        <v>1</v>
      </c>
    </row>
    <row r="6772" spans="1:8" x14ac:dyDescent="0.45">
      <c r="A6772" t="s">
        <v>1674</v>
      </c>
      <c r="B6772" t="s">
        <v>5637</v>
      </c>
      <c r="C6772" t="s">
        <v>5850</v>
      </c>
      <c r="D6772" t="s">
        <v>40</v>
      </c>
      <c r="E6772">
        <v>1</v>
      </c>
      <c r="F6772">
        <v>3</v>
      </c>
      <c r="G6772" t="s">
        <v>14</v>
      </c>
      <c r="H6772">
        <v>1</v>
      </c>
    </row>
    <row r="6773" spans="1:8" x14ac:dyDescent="0.45">
      <c r="A6773" t="s">
        <v>3174</v>
      </c>
      <c r="B6773" t="s">
        <v>5651</v>
      </c>
      <c r="C6773" t="s">
        <v>5864</v>
      </c>
      <c r="D6773" t="s">
        <v>40</v>
      </c>
      <c r="E6773">
        <v>1</v>
      </c>
      <c r="F6773">
        <v>3</v>
      </c>
      <c r="G6773" t="s">
        <v>10</v>
      </c>
      <c r="H6773">
        <v>1</v>
      </c>
    </row>
    <row r="6774" spans="1:8" x14ac:dyDescent="0.45">
      <c r="A6774" t="s">
        <v>3174</v>
      </c>
      <c r="B6774" t="s">
        <v>5651</v>
      </c>
      <c r="C6774" t="s">
        <v>5864</v>
      </c>
      <c r="D6774" t="s">
        <v>40</v>
      </c>
      <c r="E6774">
        <v>1</v>
      </c>
      <c r="F6774">
        <v>3</v>
      </c>
      <c r="G6774" t="s">
        <v>14</v>
      </c>
      <c r="H6774">
        <v>1</v>
      </c>
    </row>
    <row r="6775" spans="1:8" x14ac:dyDescent="0.45">
      <c r="A6775" t="s">
        <v>3174</v>
      </c>
      <c r="B6775" t="s">
        <v>5651</v>
      </c>
      <c r="C6775" t="s">
        <v>5864</v>
      </c>
      <c r="D6775" t="s">
        <v>40</v>
      </c>
      <c r="E6775">
        <v>1</v>
      </c>
      <c r="F6775">
        <v>3</v>
      </c>
      <c r="G6775" t="s">
        <v>9</v>
      </c>
      <c r="H6775">
        <v>1</v>
      </c>
    </row>
    <row r="6776" spans="1:8" x14ac:dyDescent="0.45">
      <c r="A6776" t="s">
        <v>4611</v>
      </c>
      <c r="B6776" t="s">
        <v>5651</v>
      </c>
      <c r="C6776" t="s">
        <v>5864</v>
      </c>
      <c r="D6776" t="s">
        <v>34</v>
      </c>
      <c r="E6776">
        <v>1</v>
      </c>
      <c r="F6776">
        <v>2</v>
      </c>
      <c r="G6776" t="s">
        <v>10</v>
      </c>
      <c r="H6776">
        <v>1</v>
      </c>
    </row>
    <row r="6777" spans="1:8" x14ac:dyDescent="0.45">
      <c r="A6777" t="s">
        <v>4611</v>
      </c>
      <c r="B6777" t="s">
        <v>5651</v>
      </c>
      <c r="C6777" t="s">
        <v>5864</v>
      </c>
      <c r="D6777" t="s">
        <v>34</v>
      </c>
      <c r="E6777">
        <v>1</v>
      </c>
      <c r="F6777">
        <v>2</v>
      </c>
      <c r="G6777" t="s">
        <v>9</v>
      </c>
      <c r="H6777">
        <v>1</v>
      </c>
    </row>
    <row r="6778" spans="1:8" x14ac:dyDescent="0.45">
      <c r="A6778" t="s">
        <v>184</v>
      </c>
      <c r="B6778" t="s">
        <v>5631</v>
      </c>
      <c r="C6778" t="s">
        <v>5844</v>
      </c>
      <c r="D6778" t="s">
        <v>34</v>
      </c>
      <c r="E6778">
        <v>1</v>
      </c>
      <c r="F6778">
        <v>3</v>
      </c>
      <c r="G6778" t="s">
        <v>8</v>
      </c>
      <c r="H6778">
        <v>1</v>
      </c>
    </row>
    <row r="6779" spans="1:8" x14ac:dyDescent="0.45">
      <c r="A6779" t="s">
        <v>184</v>
      </c>
      <c r="B6779" t="s">
        <v>5631</v>
      </c>
      <c r="C6779" t="s">
        <v>5844</v>
      </c>
      <c r="D6779" t="s">
        <v>34</v>
      </c>
      <c r="E6779">
        <v>1</v>
      </c>
      <c r="F6779">
        <v>3</v>
      </c>
      <c r="G6779" t="s">
        <v>9</v>
      </c>
      <c r="H6779">
        <v>1</v>
      </c>
    </row>
    <row r="6780" spans="1:8" x14ac:dyDescent="0.45">
      <c r="A6780" t="s">
        <v>184</v>
      </c>
      <c r="B6780" t="s">
        <v>5631</v>
      </c>
      <c r="C6780" t="s">
        <v>5844</v>
      </c>
      <c r="D6780" t="s">
        <v>34</v>
      </c>
      <c r="E6780">
        <v>1</v>
      </c>
      <c r="F6780">
        <v>3</v>
      </c>
      <c r="G6780" t="s">
        <v>10</v>
      </c>
      <c r="H6780">
        <v>1</v>
      </c>
    </row>
    <row r="6781" spans="1:8" x14ac:dyDescent="0.45">
      <c r="A6781" t="s">
        <v>2050</v>
      </c>
      <c r="B6781" t="s">
        <v>5670</v>
      </c>
      <c r="C6781" t="s">
        <v>5883</v>
      </c>
      <c r="D6781" t="s">
        <v>40</v>
      </c>
      <c r="E6781">
        <v>1</v>
      </c>
      <c r="F6781">
        <v>3</v>
      </c>
      <c r="G6781" t="s">
        <v>10</v>
      </c>
      <c r="H6781">
        <v>1</v>
      </c>
    </row>
    <row r="6782" spans="1:8" x14ac:dyDescent="0.45">
      <c r="A6782" t="s">
        <v>2050</v>
      </c>
      <c r="B6782" t="s">
        <v>5670</v>
      </c>
      <c r="C6782" t="s">
        <v>5883</v>
      </c>
      <c r="D6782" t="s">
        <v>40</v>
      </c>
      <c r="E6782">
        <v>1</v>
      </c>
      <c r="F6782">
        <v>3</v>
      </c>
      <c r="G6782" t="s">
        <v>9</v>
      </c>
      <c r="H6782">
        <v>1</v>
      </c>
    </row>
    <row r="6783" spans="1:8" x14ac:dyDescent="0.45">
      <c r="A6783" t="s">
        <v>3486</v>
      </c>
      <c r="B6783" t="s">
        <v>5666</v>
      </c>
      <c r="C6783" t="s">
        <v>5879</v>
      </c>
      <c r="D6783" t="s">
        <v>40</v>
      </c>
      <c r="E6783">
        <v>1</v>
      </c>
      <c r="F6783">
        <v>3</v>
      </c>
      <c r="G6783" t="s">
        <v>10</v>
      </c>
      <c r="H6783">
        <v>1</v>
      </c>
    </row>
    <row r="6784" spans="1:8" x14ac:dyDescent="0.45">
      <c r="A6784" t="s">
        <v>3486</v>
      </c>
      <c r="B6784" t="s">
        <v>5666</v>
      </c>
      <c r="C6784" t="s">
        <v>5879</v>
      </c>
      <c r="D6784" t="s">
        <v>40</v>
      </c>
      <c r="E6784">
        <v>1</v>
      </c>
      <c r="F6784">
        <v>3</v>
      </c>
      <c r="G6784" t="s">
        <v>9</v>
      </c>
      <c r="H6784">
        <v>1</v>
      </c>
    </row>
    <row r="6785" spans="1:8" x14ac:dyDescent="0.45">
      <c r="A6785" t="s">
        <v>1542</v>
      </c>
      <c r="B6785" t="s">
        <v>5652</v>
      </c>
      <c r="C6785" t="s">
        <v>5865</v>
      </c>
      <c r="D6785" t="s">
        <v>34</v>
      </c>
      <c r="E6785">
        <v>1</v>
      </c>
      <c r="F6785">
        <v>3</v>
      </c>
      <c r="G6785" t="s">
        <v>14</v>
      </c>
      <c r="H6785">
        <v>1</v>
      </c>
    </row>
    <row r="6786" spans="1:8" x14ac:dyDescent="0.45">
      <c r="A6786" t="s">
        <v>1542</v>
      </c>
      <c r="B6786" t="s">
        <v>5652</v>
      </c>
      <c r="C6786" t="s">
        <v>5865</v>
      </c>
      <c r="D6786" t="s">
        <v>34</v>
      </c>
      <c r="E6786">
        <v>1</v>
      </c>
      <c r="F6786">
        <v>3</v>
      </c>
      <c r="G6786" t="s">
        <v>10</v>
      </c>
      <c r="H6786">
        <v>1</v>
      </c>
    </row>
    <row r="6787" spans="1:8" x14ac:dyDescent="0.45">
      <c r="A6787" t="s">
        <v>1542</v>
      </c>
      <c r="B6787" t="s">
        <v>5652</v>
      </c>
      <c r="C6787" t="s">
        <v>5865</v>
      </c>
      <c r="D6787" t="s">
        <v>34</v>
      </c>
      <c r="E6787">
        <v>1</v>
      </c>
      <c r="F6787">
        <v>3</v>
      </c>
      <c r="G6787" t="s">
        <v>8</v>
      </c>
      <c r="H6787">
        <v>1</v>
      </c>
    </row>
    <row r="6788" spans="1:8" x14ac:dyDescent="0.45">
      <c r="A6788" t="s">
        <v>5351</v>
      </c>
      <c r="B6788" t="s">
        <v>5676</v>
      </c>
      <c r="C6788" t="s">
        <v>5889</v>
      </c>
      <c r="D6788" t="s">
        <v>34</v>
      </c>
      <c r="E6788">
        <v>1</v>
      </c>
      <c r="F6788">
        <v>4</v>
      </c>
      <c r="G6788" t="s">
        <v>9</v>
      </c>
      <c r="H6788">
        <v>1</v>
      </c>
    </row>
    <row r="6789" spans="1:8" x14ac:dyDescent="0.45">
      <c r="A6789" t="s">
        <v>5351</v>
      </c>
      <c r="B6789" t="s">
        <v>5676</v>
      </c>
      <c r="C6789" t="s">
        <v>5889</v>
      </c>
      <c r="D6789" t="s">
        <v>34</v>
      </c>
      <c r="E6789">
        <v>1</v>
      </c>
      <c r="F6789">
        <v>4</v>
      </c>
      <c r="G6789" t="s">
        <v>10</v>
      </c>
      <c r="H6789">
        <v>1</v>
      </c>
    </row>
    <row r="6790" spans="1:8" x14ac:dyDescent="0.45">
      <c r="A6790" t="s">
        <v>5351</v>
      </c>
      <c r="B6790" t="s">
        <v>5676</v>
      </c>
      <c r="C6790" t="s">
        <v>5889</v>
      </c>
      <c r="D6790" t="s">
        <v>34</v>
      </c>
      <c r="E6790">
        <v>1</v>
      </c>
      <c r="F6790">
        <v>4</v>
      </c>
      <c r="G6790" t="s">
        <v>16</v>
      </c>
      <c r="H6790">
        <v>1</v>
      </c>
    </row>
    <row r="6791" spans="1:8" x14ac:dyDescent="0.45">
      <c r="A6791" t="s">
        <v>3747</v>
      </c>
      <c r="B6791" t="s">
        <v>5651</v>
      </c>
      <c r="C6791" t="s">
        <v>5864</v>
      </c>
      <c r="D6791" t="s">
        <v>34</v>
      </c>
      <c r="E6791">
        <v>1</v>
      </c>
      <c r="F6791">
        <v>3</v>
      </c>
      <c r="G6791" t="s">
        <v>9</v>
      </c>
      <c r="H6791">
        <v>1</v>
      </c>
    </row>
    <row r="6792" spans="1:8" x14ac:dyDescent="0.45">
      <c r="A6792" t="s">
        <v>3747</v>
      </c>
      <c r="B6792" t="s">
        <v>5651</v>
      </c>
      <c r="C6792" t="s">
        <v>5864</v>
      </c>
      <c r="D6792" t="s">
        <v>34</v>
      </c>
      <c r="E6792">
        <v>1</v>
      </c>
      <c r="F6792">
        <v>3</v>
      </c>
      <c r="G6792" t="s">
        <v>8</v>
      </c>
      <c r="H6792">
        <v>1</v>
      </c>
    </row>
    <row r="6793" spans="1:8" x14ac:dyDescent="0.45">
      <c r="A6793" t="s">
        <v>3747</v>
      </c>
      <c r="B6793" t="s">
        <v>5651</v>
      </c>
      <c r="C6793" t="s">
        <v>5864</v>
      </c>
      <c r="D6793" t="s">
        <v>34</v>
      </c>
      <c r="E6793">
        <v>1</v>
      </c>
      <c r="F6793">
        <v>3</v>
      </c>
      <c r="G6793" t="s">
        <v>10</v>
      </c>
      <c r="H6793">
        <v>1</v>
      </c>
    </row>
    <row r="6794" spans="1:8" x14ac:dyDescent="0.45">
      <c r="A6794" t="s">
        <v>2472</v>
      </c>
      <c r="B6794" t="s">
        <v>5734</v>
      </c>
      <c r="C6794" t="s">
        <v>5947</v>
      </c>
      <c r="D6794" t="s">
        <v>40</v>
      </c>
      <c r="E6794">
        <v>1</v>
      </c>
      <c r="F6794">
        <v>4</v>
      </c>
      <c r="G6794" t="s">
        <v>14</v>
      </c>
      <c r="H6794">
        <v>1</v>
      </c>
    </row>
    <row r="6795" spans="1:8" x14ac:dyDescent="0.45">
      <c r="A6795" t="s">
        <v>2472</v>
      </c>
      <c r="B6795" t="s">
        <v>5734</v>
      </c>
      <c r="C6795" t="s">
        <v>5947</v>
      </c>
      <c r="D6795" t="s">
        <v>40</v>
      </c>
      <c r="E6795">
        <v>1</v>
      </c>
      <c r="F6795">
        <v>4</v>
      </c>
      <c r="G6795" t="s">
        <v>8</v>
      </c>
      <c r="H6795">
        <v>1</v>
      </c>
    </row>
    <row r="6796" spans="1:8" x14ac:dyDescent="0.45">
      <c r="A6796" t="s">
        <v>2472</v>
      </c>
      <c r="B6796" t="s">
        <v>5734</v>
      </c>
      <c r="C6796" t="s">
        <v>5947</v>
      </c>
      <c r="D6796" t="s">
        <v>40</v>
      </c>
      <c r="E6796">
        <v>1</v>
      </c>
      <c r="F6796">
        <v>4</v>
      </c>
      <c r="G6796" t="s">
        <v>10</v>
      </c>
      <c r="H6796">
        <v>1</v>
      </c>
    </row>
    <row r="6797" spans="1:8" x14ac:dyDescent="0.45">
      <c r="A6797" t="s">
        <v>2565</v>
      </c>
      <c r="B6797" t="s">
        <v>5644</v>
      </c>
      <c r="C6797" t="s">
        <v>5857</v>
      </c>
      <c r="D6797" t="s">
        <v>40</v>
      </c>
      <c r="E6797">
        <v>1</v>
      </c>
      <c r="F6797">
        <v>1</v>
      </c>
      <c r="G6797" t="s">
        <v>8</v>
      </c>
      <c r="H6797">
        <v>1</v>
      </c>
    </row>
    <row r="6798" spans="1:8" x14ac:dyDescent="0.45">
      <c r="A6798" t="s">
        <v>903</v>
      </c>
      <c r="B6798" t="s">
        <v>5651</v>
      </c>
      <c r="C6798" t="s">
        <v>5864</v>
      </c>
      <c r="D6798" t="s">
        <v>34</v>
      </c>
      <c r="E6798">
        <v>1</v>
      </c>
      <c r="F6798">
        <v>3</v>
      </c>
      <c r="G6798" t="s">
        <v>16</v>
      </c>
      <c r="H6798">
        <v>1</v>
      </c>
    </row>
    <row r="6799" spans="1:8" x14ac:dyDescent="0.45">
      <c r="A6799" t="s">
        <v>903</v>
      </c>
      <c r="B6799" t="s">
        <v>5651</v>
      </c>
      <c r="C6799" t="s">
        <v>5864</v>
      </c>
      <c r="D6799" t="s">
        <v>34</v>
      </c>
      <c r="E6799">
        <v>1</v>
      </c>
      <c r="F6799">
        <v>3</v>
      </c>
      <c r="G6799" t="s">
        <v>10</v>
      </c>
      <c r="H6799">
        <v>1</v>
      </c>
    </row>
    <row r="6800" spans="1:8" x14ac:dyDescent="0.45">
      <c r="A6800" t="s">
        <v>5143</v>
      </c>
      <c r="B6800" t="s">
        <v>5761</v>
      </c>
      <c r="C6800" t="s">
        <v>5974</v>
      </c>
      <c r="D6800" t="s">
        <v>34</v>
      </c>
      <c r="E6800">
        <v>1</v>
      </c>
      <c r="F6800">
        <v>3</v>
      </c>
      <c r="G6800" t="s">
        <v>8</v>
      </c>
      <c r="H6800">
        <v>1</v>
      </c>
    </row>
    <row r="6801" spans="1:8" x14ac:dyDescent="0.45">
      <c r="A6801" t="s">
        <v>5143</v>
      </c>
      <c r="B6801" t="s">
        <v>5761</v>
      </c>
      <c r="C6801" t="s">
        <v>5974</v>
      </c>
      <c r="D6801" t="s">
        <v>34</v>
      </c>
      <c r="E6801">
        <v>1</v>
      </c>
      <c r="F6801">
        <v>3</v>
      </c>
      <c r="G6801" t="s">
        <v>10</v>
      </c>
      <c r="H6801">
        <v>1</v>
      </c>
    </row>
    <row r="6802" spans="1:8" x14ac:dyDescent="0.45">
      <c r="A6802" t="s">
        <v>5143</v>
      </c>
      <c r="B6802" t="s">
        <v>5761</v>
      </c>
      <c r="C6802" t="s">
        <v>5974</v>
      </c>
      <c r="D6802" t="s">
        <v>34</v>
      </c>
      <c r="E6802">
        <v>1</v>
      </c>
      <c r="F6802">
        <v>3</v>
      </c>
      <c r="G6802" t="s">
        <v>14</v>
      </c>
      <c r="H6802">
        <v>1</v>
      </c>
    </row>
    <row r="6803" spans="1:8" x14ac:dyDescent="0.45">
      <c r="A6803" t="s">
        <v>5404</v>
      </c>
      <c r="B6803" t="s">
        <v>5641</v>
      </c>
      <c r="C6803" t="s">
        <v>5854</v>
      </c>
      <c r="D6803" t="s">
        <v>34</v>
      </c>
      <c r="E6803">
        <v>1</v>
      </c>
      <c r="F6803">
        <v>1</v>
      </c>
      <c r="G6803" t="s">
        <v>14</v>
      </c>
      <c r="H6803">
        <v>1</v>
      </c>
    </row>
    <row r="6804" spans="1:8" x14ac:dyDescent="0.45">
      <c r="A6804" t="s">
        <v>1234</v>
      </c>
      <c r="B6804" t="s">
        <v>5623</v>
      </c>
      <c r="C6804" t="s">
        <v>5836</v>
      </c>
      <c r="D6804" t="s">
        <v>133</v>
      </c>
      <c r="E6804">
        <v>1</v>
      </c>
      <c r="F6804">
        <v>5</v>
      </c>
      <c r="G6804" t="s">
        <v>8</v>
      </c>
      <c r="H6804">
        <v>1</v>
      </c>
    </row>
    <row r="6805" spans="1:8" x14ac:dyDescent="0.45">
      <c r="A6805" t="s">
        <v>1234</v>
      </c>
      <c r="B6805" t="s">
        <v>5623</v>
      </c>
      <c r="C6805" t="s">
        <v>5836</v>
      </c>
      <c r="D6805" t="s">
        <v>133</v>
      </c>
      <c r="E6805">
        <v>1</v>
      </c>
      <c r="F6805">
        <v>5</v>
      </c>
      <c r="G6805" t="s">
        <v>14</v>
      </c>
      <c r="H6805">
        <v>1</v>
      </c>
    </row>
    <row r="6806" spans="1:8" x14ac:dyDescent="0.45">
      <c r="A6806" t="s">
        <v>1234</v>
      </c>
      <c r="B6806" t="s">
        <v>5623</v>
      </c>
      <c r="C6806" t="s">
        <v>5836</v>
      </c>
      <c r="D6806" t="s">
        <v>133</v>
      </c>
      <c r="E6806">
        <v>1</v>
      </c>
      <c r="F6806">
        <v>5</v>
      </c>
      <c r="G6806" t="s">
        <v>16</v>
      </c>
      <c r="H6806">
        <v>1</v>
      </c>
    </row>
    <row r="6807" spans="1:8" x14ac:dyDescent="0.45">
      <c r="A6807" t="s">
        <v>1234</v>
      </c>
      <c r="B6807" t="s">
        <v>5623</v>
      </c>
      <c r="C6807" t="s">
        <v>5836</v>
      </c>
      <c r="D6807" t="s">
        <v>133</v>
      </c>
      <c r="E6807">
        <v>1</v>
      </c>
      <c r="F6807">
        <v>5</v>
      </c>
      <c r="G6807" t="s">
        <v>10</v>
      </c>
      <c r="H6807">
        <v>1</v>
      </c>
    </row>
    <row r="6808" spans="1:8" x14ac:dyDescent="0.45">
      <c r="A6808" t="s">
        <v>3375</v>
      </c>
      <c r="B6808" t="s">
        <v>5672</v>
      </c>
      <c r="C6808" t="s">
        <v>5885</v>
      </c>
      <c r="D6808" t="s">
        <v>40</v>
      </c>
      <c r="E6808">
        <v>1</v>
      </c>
      <c r="F6808">
        <v>3</v>
      </c>
      <c r="G6808" t="s">
        <v>10</v>
      </c>
      <c r="H6808">
        <v>1</v>
      </c>
    </row>
    <row r="6809" spans="1:8" x14ac:dyDescent="0.45">
      <c r="A6809" t="s">
        <v>3375</v>
      </c>
      <c r="B6809" t="s">
        <v>5672</v>
      </c>
      <c r="C6809" t="s">
        <v>5885</v>
      </c>
      <c r="D6809" t="s">
        <v>40</v>
      </c>
      <c r="E6809">
        <v>1</v>
      </c>
      <c r="F6809">
        <v>3</v>
      </c>
      <c r="G6809" t="s">
        <v>9</v>
      </c>
      <c r="H6809">
        <v>1</v>
      </c>
    </row>
    <row r="6810" spans="1:8" x14ac:dyDescent="0.45">
      <c r="A6810" t="s">
        <v>3375</v>
      </c>
      <c r="B6810" t="s">
        <v>5672</v>
      </c>
      <c r="C6810" t="s">
        <v>5885</v>
      </c>
      <c r="D6810" t="s">
        <v>40</v>
      </c>
      <c r="E6810">
        <v>1</v>
      </c>
      <c r="F6810">
        <v>3</v>
      </c>
      <c r="G6810" t="s">
        <v>8</v>
      </c>
      <c r="H6810">
        <v>1</v>
      </c>
    </row>
    <row r="6811" spans="1:8" x14ac:dyDescent="0.45">
      <c r="A6811" t="s">
        <v>4887</v>
      </c>
      <c r="B6811" t="s">
        <v>5641</v>
      </c>
      <c r="C6811" t="s">
        <v>5854</v>
      </c>
      <c r="D6811" t="s">
        <v>40</v>
      </c>
      <c r="E6811">
        <v>1</v>
      </c>
      <c r="F6811">
        <v>1</v>
      </c>
      <c r="G6811" t="s">
        <v>9</v>
      </c>
      <c r="H6811">
        <v>1</v>
      </c>
    </row>
    <row r="6812" spans="1:8" x14ac:dyDescent="0.45">
      <c r="A6812" t="s">
        <v>365</v>
      </c>
      <c r="B6812" t="s">
        <v>5761</v>
      </c>
      <c r="C6812" t="s">
        <v>5974</v>
      </c>
      <c r="D6812" t="s">
        <v>40</v>
      </c>
      <c r="E6812">
        <v>1</v>
      </c>
      <c r="F6812">
        <v>3</v>
      </c>
      <c r="G6812" t="s">
        <v>10</v>
      </c>
      <c r="H6812">
        <v>1</v>
      </c>
    </row>
    <row r="6813" spans="1:8" x14ac:dyDescent="0.45">
      <c r="A6813" t="s">
        <v>365</v>
      </c>
      <c r="B6813" t="s">
        <v>5761</v>
      </c>
      <c r="C6813" t="s">
        <v>5974</v>
      </c>
      <c r="D6813" t="s">
        <v>40</v>
      </c>
      <c r="E6813">
        <v>1</v>
      </c>
      <c r="F6813">
        <v>3</v>
      </c>
      <c r="G6813" t="s">
        <v>8</v>
      </c>
      <c r="H6813">
        <v>1</v>
      </c>
    </row>
    <row r="6814" spans="1:8" x14ac:dyDescent="0.45">
      <c r="A6814" t="s">
        <v>1649</v>
      </c>
      <c r="B6814" t="s">
        <v>5627</v>
      </c>
      <c r="C6814" t="s">
        <v>5840</v>
      </c>
      <c r="D6814" t="s">
        <v>34</v>
      </c>
      <c r="E6814">
        <v>1</v>
      </c>
      <c r="F6814">
        <v>3</v>
      </c>
      <c r="G6814" t="s">
        <v>10</v>
      </c>
      <c r="H6814">
        <v>1</v>
      </c>
    </row>
    <row r="6815" spans="1:8" x14ac:dyDescent="0.45">
      <c r="A6815" t="s">
        <v>1649</v>
      </c>
      <c r="B6815" t="s">
        <v>5627</v>
      </c>
      <c r="C6815" t="s">
        <v>5840</v>
      </c>
      <c r="D6815" t="s">
        <v>34</v>
      </c>
      <c r="E6815">
        <v>1</v>
      </c>
      <c r="F6815">
        <v>3</v>
      </c>
      <c r="G6815" t="s">
        <v>9</v>
      </c>
      <c r="H6815">
        <v>1</v>
      </c>
    </row>
    <row r="6816" spans="1:8" x14ac:dyDescent="0.45">
      <c r="A6816" t="s">
        <v>1649</v>
      </c>
      <c r="B6816" t="s">
        <v>5627</v>
      </c>
      <c r="C6816" t="s">
        <v>5840</v>
      </c>
      <c r="D6816" t="s">
        <v>34</v>
      </c>
      <c r="E6816">
        <v>1</v>
      </c>
      <c r="F6816">
        <v>3</v>
      </c>
      <c r="G6816" t="s">
        <v>8</v>
      </c>
      <c r="H6816">
        <v>1</v>
      </c>
    </row>
    <row r="6817" spans="1:8" x14ac:dyDescent="0.45">
      <c r="A6817" t="s">
        <v>2960</v>
      </c>
      <c r="B6817" t="s">
        <v>5624</v>
      </c>
      <c r="C6817" t="s">
        <v>5837</v>
      </c>
      <c r="D6817" t="s">
        <v>40</v>
      </c>
      <c r="E6817">
        <v>1</v>
      </c>
      <c r="F6817">
        <v>2</v>
      </c>
      <c r="G6817" t="s">
        <v>10</v>
      </c>
      <c r="H6817">
        <v>1</v>
      </c>
    </row>
    <row r="6818" spans="1:8" x14ac:dyDescent="0.45">
      <c r="A6818" t="s">
        <v>4569</v>
      </c>
      <c r="B6818" t="s">
        <v>5644</v>
      </c>
      <c r="C6818" t="s">
        <v>5857</v>
      </c>
      <c r="D6818" t="s">
        <v>40</v>
      </c>
      <c r="E6818">
        <v>1</v>
      </c>
      <c r="F6818">
        <v>1</v>
      </c>
      <c r="G6818" t="s">
        <v>10</v>
      </c>
      <c r="H6818">
        <v>1</v>
      </c>
    </row>
    <row r="6819" spans="1:8" x14ac:dyDescent="0.45">
      <c r="A6819" t="s">
        <v>737</v>
      </c>
      <c r="B6819" t="s">
        <v>5695</v>
      </c>
      <c r="C6819" t="s">
        <v>5908</v>
      </c>
      <c r="D6819" t="s">
        <v>133</v>
      </c>
      <c r="E6819">
        <v>1</v>
      </c>
      <c r="F6819">
        <v>1</v>
      </c>
      <c r="G6819" t="s">
        <v>10</v>
      </c>
      <c r="H6819">
        <v>1</v>
      </c>
    </row>
    <row r="6820" spans="1:8" x14ac:dyDescent="0.45">
      <c r="A6820" t="s">
        <v>2028</v>
      </c>
      <c r="B6820" t="s">
        <v>5659</v>
      </c>
      <c r="C6820" t="s">
        <v>5872</v>
      </c>
      <c r="D6820" t="s">
        <v>40</v>
      </c>
      <c r="E6820">
        <v>1</v>
      </c>
      <c r="F6820">
        <v>2</v>
      </c>
      <c r="G6820" t="s">
        <v>10</v>
      </c>
      <c r="H6820">
        <v>1</v>
      </c>
    </row>
    <row r="6821" spans="1:8" x14ac:dyDescent="0.45">
      <c r="A6821" t="s">
        <v>2028</v>
      </c>
      <c r="B6821" t="s">
        <v>5659</v>
      </c>
      <c r="C6821" t="s">
        <v>5872</v>
      </c>
      <c r="D6821" t="s">
        <v>40</v>
      </c>
      <c r="E6821">
        <v>1</v>
      </c>
      <c r="F6821">
        <v>2</v>
      </c>
      <c r="G6821" t="s">
        <v>8</v>
      </c>
      <c r="H6821">
        <v>1</v>
      </c>
    </row>
    <row r="6822" spans="1:8" x14ac:dyDescent="0.45">
      <c r="A6822" t="s">
        <v>2651</v>
      </c>
      <c r="B6822" t="s">
        <v>5636</v>
      </c>
      <c r="C6822" t="s">
        <v>5849</v>
      </c>
      <c r="D6822" t="s">
        <v>40</v>
      </c>
      <c r="E6822">
        <v>1</v>
      </c>
      <c r="F6822">
        <v>2</v>
      </c>
      <c r="G6822" t="s">
        <v>9</v>
      </c>
      <c r="H6822">
        <v>1</v>
      </c>
    </row>
    <row r="6823" spans="1:8" x14ac:dyDescent="0.45">
      <c r="A6823" t="s">
        <v>2651</v>
      </c>
      <c r="B6823" t="s">
        <v>5636</v>
      </c>
      <c r="C6823" t="s">
        <v>5849</v>
      </c>
      <c r="D6823" t="s">
        <v>40</v>
      </c>
      <c r="E6823">
        <v>1</v>
      </c>
      <c r="F6823">
        <v>2</v>
      </c>
      <c r="G6823" t="s">
        <v>10</v>
      </c>
      <c r="H6823">
        <v>1</v>
      </c>
    </row>
    <row r="6824" spans="1:8" x14ac:dyDescent="0.45">
      <c r="A6824" t="s">
        <v>1539</v>
      </c>
      <c r="B6824" t="s">
        <v>5655</v>
      </c>
      <c r="C6824" t="s">
        <v>5868</v>
      </c>
      <c r="D6824" t="s">
        <v>40</v>
      </c>
      <c r="E6824">
        <v>1</v>
      </c>
      <c r="F6824">
        <v>2</v>
      </c>
      <c r="G6824" t="s">
        <v>16</v>
      </c>
      <c r="H6824">
        <v>1</v>
      </c>
    </row>
    <row r="6825" spans="1:8" x14ac:dyDescent="0.45">
      <c r="A6825" t="s">
        <v>1539</v>
      </c>
      <c r="B6825" t="s">
        <v>5655</v>
      </c>
      <c r="C6825" t="s">
        <v>5868</v>
      </c>
      <c r="D6825" t="s">
        <v>40</v>
      </c>
      <c r="E6825">
        <v>1</v>
      </c>
      <c r="F6825">
        <v>2</v>
      </c>
      <c r="G6825" t="s">
        <v>10</v>
      </c>
      <c r="H6825">
        <v>1</v>
      </c>
    </row>
    <row r="6826" spans="1:8" x14ac:dyDescent="0.45">
      <c r="A6826" t="s">
        <v>5185</v>
      </c>
      <c r="B6826" t="s">
        <v>5644</v>
      </c>
      <c r="C6826" t="s">
        <v>5857</v>
      </c>
      <c r="D6826" t="s">
        <v>34</v>
      </c>
      <c r="E6826">
        <v>1</v>
      </c>
      <c r="F6826">
        <v>3</v>
      </c>
      <c r="G6826" t="s">
        <v>10</v>
      </c>
      <c r="H6826">
        <v>1</v>
      </c>
    </row>
    <row r="6827" spans="1:8" x14ac:dyDescent="0.45">
      <c r="A6827" t="s">
        <v>5185</v>
      </c>
      <c r="B6827" t="s">
        <v>5644</v>
      </c>
      <c r="C6827" t="s">
        <v>5857</v>
      </c>
      <c r="D6827" t="s">
        <v>34</v>
      </c>
      <c r="E6827">
        <v>1</v>
      </c>
      <c r="F6827">
        <v>3</v>
      </c>
      <c r="G6827" t="s">
        <v>14</v>
      </c>
      <c r="H6827">
        <v>1</v>
      </c>
    </row>
    <row r="6828" spans="1:8" x14ac:dyDescent="0.45">
      <c r="A6828" t="s">
        <v>5185</v>
      </c>
      <c r="B6828" t="s">
        <v>5644</v>
      </c>
      <c r="C6828" t="s">
        <v>5857</v>
      </c>
      <c r="D6828" t="s">
        <v>34</v>
      </c>
      <c r="E6828">
        <v>1</v>
      </c>
      <c r="F6828">
        <v>3</v>
      </c>
      <c r="G6828" t="s">
        <v>8</v>
      </c>
      <c r="H6828">
        <v>1</v>
      </c>
    </row>
    <row r="6829" spans="1:8" x14ac:dyDescent="0.45">
      <c r="A6829" t="s">
        <v>3780</v>
      </c>
      <c r="B6829" t="s">
        <v>5651</v>
      </c>
      <c r="C6829" t="s">
        <v>5864</v>
      </c>
      <c r="D6829" t="s">
        <v>40</v>
      </c>
      <c r="E6829">
        <v>1</v>
      </c>
      <c r="F6829">
        <v>5</v>
      </c>
      <c r="G6829" t="s">
        <v>8</v>
      </c>
      <c r="H6829">
        <v>1</v>
      </c>
    </row>
    <row r="6830" spans="1:8" x14ac:dyDescent="0.45">
      <c r="A6830" t="s">
        <v>3780</v>
      </c>
      <c r="B6830" t="s">
        <v>5651</v>
      </c>
      <c r="C6830" t="s">
        <v>5864</v>
      </c>
      <c r="D6830" t="s">
        <v>40</v>
      </c>
      <c r="E6830">
        <v>1</v>
      </c>
      <c r="F6830">
        <v>5</v>
      </c>
      <c r="G6830" t="s">
        <v>10</v>
      </c>
      <c r="H6830">
        <v>1</v>
      </c>
    </row>
    <row r="6831" spans="1:8" x14ac:dyDescent="0.45">
      <c r="A6831" t="s">
        <v>3780</v>
      </c>
      <c r="B6831" t="s">
        <v>5651</v>
      </c>
      <c r="C6831" t="s">
        <v>5864</v>
      </c>
      <c r="D6831" t="s">
        <v>40</v>
      </c>
      <c r="E6831">
        <v>1</v>
      </c>
      <c r="F6831">
        <v>5</v>
      </c>
      <c r="G6831" t="s">
        <v>14</v>
      </c>
      <c r="H6831">
        <v>1</v>
      </c>
    </row>
    <row r="6832" spans="1:8" x14ac:dyDescent="0.45">
      <c r="A6832" t="s">
        <v>3780</v>
      </c>
      <c r="B6832" t="s">
        <v>5651</v>
      </c>
      <c r="C6832" t="s">
        <v>5864</v>
      </c>
      <c r="D6832" t="s">
        <v>40</v>
      </c>
      <c r="E6832">
        <v>1</v>
      </c>
      <c r="F6832">
        <v>5</v>
      </c>
      <c r="G6832" t="s">
        <v>16</v>
      </c>
      <c r="H6832">
        <v>1</v>
      </c>
    </row>
    <row r="6833" spans="1:8" x14ac:dyDescent="0.45">
      <c r="A6833" t="s">
        <v>3678</v>
      </c>
      <c r="B6833" t="s">
        <v>5641</v>
      </c>
      <c r="C6833" t="s">
        <v>5854</v>
      </c>
      <c r="D6833" t="s">
        <v>40</v>
      </c>
      <c r="E6833">
        <v>1</v>
      </c>
      <c r="F6833">
        <v>3</v>
      </c>
      <c r="G6833" t="s">
        <v>14</v>
      </c>
      <c r="H6833">
        <v>1</v>
      </c>
    </row>
    <row r="6834" spans="1:8" x14ac:dyDescent="0.45">
      <c r="A6834" t="s">
        <v>3678</v>
      </c>
      <c r="B6834" t="s">
        <v>5641</v>
      </c>
      <c r="C6834" t="s">
        <v>5854</v>
      </c>
      <c r="D6834" t="s">
        <v>40</v>
      </c>
      <c r="E6834">
        <v>1</v>
      </c>
      <c r="F6834">
        <v>3</v>
      </c>
      <c r="G6834" t="s">
        <v>16</v>
      </c>
      <c r="H6834">
        <v>1</v>
      </c>
    </row>
    <row r="6835" spans="1:8" x14ac:dyDescent="0.45">
      <c r="A6835" t="s">
        <v>2572</v>
      </c>
      <c r="B6835" t="s">
        <v>5627</v>
      </c>
      <c r="C6835" t="s">
        <v>5840</v>
      </c>
      <c r="D6835" t="s">
        <v>34</v>
      </c>
      <c r="E6835">
        <v>1</v>
      </c>
      <c r="F6835">
        <v>2</v>
      </c>
      <c r="G6835" t="s">
        <v>9</v>
      </c>
      <c r="H6835">
        <v>1</v>
      </c>
    </row>
    <row r="6836" spans="1:8" x14ac:dyDescent="0.45">
      <c r="A6836" t="s">
        <v>2572</v>
      </c>
      <c r="B6836" t="s">
        <v>5627</v>
      </c>
      <c r="C6836" t="s">
        <v>5840</v>
      </c>
      <c r="D6836" t="s">
        <v>34</v>
      </c>
      <c r="E6836">
        <v>1</v>
      </c>
      <c r="F6836">
        <v>2</v>
      </c>
      <c r="G6836" t="s">
        <v>8</v>
      </c>
      <c r="H6836">
        <v>1</v>
      </c>
    </row>
    <row r="6837" spans="1:8" x14ac:dyDescent="0.45">
      <c r="A6837" t="s">
        <v>4915</v>
      </c>
      <c r="B6837" t="s">
        <v>5627</v>
      </c>
      <c r="C6837" t="s">
        <v>5840</v>
      </c>
      <c r="D6837" t="s">
        <v>40</v>
      </c>
      <c r="E6837">
        <v>1</v>
      </c>
      <c r="F6837">
        <v>1</v>
      </c>
      <c r="G6837" t="s">
        <v>8</v>
      </c>
      <c r="H6837">
        <v>1</v>
      </c>
    </row>
    <row r="6838" spans="1:8" x14ac:dyDescent="0.45">
      <c r="A6838" t="s">
        <v>1438</v>
      </c>
      <c r="B6838" t="s">
        <v>5634</v>
      </c>
      <c r="C6838" t="s">
        <v>5847</v>
      </c>
      <c r="D6838" t="s">
        <v>40</v>
      </c>
      <c r="E6838">
        <v>1</v>
      </c>
      <c r="F6838">
        <v>1</v>
      </c>
      <c r="G6838" t="s">
        <v>10</v>
      </c>
      <c r="H6838">
        <v>1</v>
      </c>
    </row>
    <row r="6839" spans="1:8" x14ac:dyDescent="0.45">
      <c r="A6839" t="s">
        <v>5428</v>
      </c>
      <c r="B6839" t="s">
        <v>5644</v>
      </c>
      <c r="C6839" t="s">
        <v>5857</v>
      </c>
      <c r="D6839" t="s">
        <v>40</v>
      </c>
      <c r="E6839">
        <v>1</v>
      </c>
      <c r="F6839">
        <v>2</v>
      </c>
      <c r="G6839" t="s">
        <v>10</v>
      </c>
      <c r="H6839">
        <v>1</v>
      </c>
    </row>
    <row r="6840" spans="1:8" x14ac:dyDescent="0.45">
      <c r="A6840" t="s">
        <v>4682</v>
      </c>
      <c r="B6840" t="s">
        <v>5626</v>
      </c>
      <c r="C6840" t="s">
        <v>5839</v>
      </c>
      <c r="D6840" t="s">
        <v>133</v>
      </c>
      <c r="E6840">
        <v>1</v>
      </c>
      <c r="F6840">
        <v>3</v>
      </c>
      <c r="G6840" t="s">
        <v>10</v>
      </c>
      <c r="H6840">
        <v>1</v>
      </c>
    </row>
    <row r="6841" spans="1:8" x14ac:dyDescent="0.45">
      <c r="A6841" t="s">
        <v>4682</v>
      </c>
      <c r="B6841" t="s">
        <v>5626</v>
      </c>
      <c r="C6841" t="s">
        <v>5839</v>
      </c>
      <c r="D6841" t="s">
        <v>133</v>
      </c>
      <c r="E6841">
        <v>1</v>
      </c>
      <c r="F6841">
        <v>3</v>
      </c>
      <c r="G6841" t="s">
        <v>8</v>
      </c>
      <c r="H6841">
        <v>1</v>
      </c>
    </row>
    <row r="6842" spans="1:8" x14ac:dyDescent="0.45">
      <c r="A6842" t="s">
        <v>539</v>
      </c>
      <c r="B6842" t="s">
        <v>5820</v>
      </c>
      <c r="C6842" t="s">
        <v>6033</v>
      </c>
      <c r="D6842" t="s">
        <v>40</v>
      </c>
      <c r="E6842">
        <v>1</v>
      </c>
      <c r="F6842">
        <v>4</v>
      </c>
      <c r="G6842" t="s">
        <v>10</v>
      </c>
      <c r="H6842">
        <v>1</v>
      </c>
    </row>
    <row r="6843" spans="1:8" x14ac:dyDescent="0.45">
      <c r="A6843" t="s">
        <v>539</v>
      </c>
      <c r="B6843" t="s">
        <v>5820</v>
      </c>
      <c r="C6843" t="s">
        <v>6033</v>
      </c>
      <c r="D6843" t="s">
        <v>40</v>
      </c>
      <c r="E6843">
        <v>1</v>
      </c>
      <c r="F6843">
        <v>4</v>
      </c>
      <c r="G6843" t="s">
        <v>8</v>
      </c>
      <c r="H6843">
        <v>1</v>
      </c>
    </row>
    <row r="6844" spans="1:8" x14ac:dyDescent="0.45">
      <c r="A6844" t="s">
        <v>1785</v>
      </c>
      <c r="B6844" t="s">
        <v>5651</v>
      </c>
      <c r="C6844" t="s">
        <v>5864</v>
      </c>
      <c r="D6844" t="s">
        <v>40</v>
      </c>
      <c r="E6844">
        <v>1</v>
      </c>
      <c r="F6844">
        <v>3</v>
      </c>
      <c r="G6844" t="s">
        <v>14</v>
      </c>
      <c r="H6844">
        <v>1</v>
      </c>
    </row>
    <row r="6845" spans="1:8" x14ac:dyDescent="0.45">
      <c r="A6845" t="s">
        <v>1785</v>
      </c>
      <c r="B6845" t="s">
        <v>5651</v>
      </c>
      <c r="C6845" t="s">
        <v>5864</v>
      </c>
      <c r="D6845" t="s">
        <v>40</v>
      </c>
      <c r="E6845">
        <v>1</v>
      </c>
      <c r="F6845">
        <v>3</v>
      </c>
      <c r="G6845" t="s">
        <v>10</v>
      </c>
      <c r="H6845">
        <v>1</v>
      </c>
    </row>
    <row r="6846" spans="1:8" x14ac:dyDescent="0.45">
      <c r="A6846" t="s">
        <v>1785</v>
      </c>
      <c r="B6846" t="s">
        <v>5651</v>
      </c>
      <c r="C6846" t="s">
        <v>5864</v>
      </c>
      <c r="D6846" t="s">
        <v>40</v>
      </c>
      <c r="E6846">
        <v>1</v>
      </c>
      <c r="F6846">
        <v>3</v>
      </c>
      <c r="G6846" t="s">
        <v>16</v>
      </c>
      <c r="H6846">
        <v>1</v>
      </c>
    </row>
    <row r="6847" spans="1:8" x14ac:dyDescent="0.45">
      <c r="A6847" t="s">
        <v>4127</v>
      </c>
      <c r="B6847" t="s">
        <v>5670</v>
      </c>
      <c r="C6847" t="s">
        <v>5883</v>
      </c>
      <c r="D6847" t="s">
        <v>40</v>
      </c>
      <c r="E6847">
        <v>1</v>
      </c>
      <c r="F6847">
        <v>2</v>
      </c>
      <c r="G6847" t="s">
        <v>9</v>
      </c>
      <c r="H6847">
        <v>1</v>
      </c>
    </row>
    <row r="6848" spans="1:8" x14ac:dyDescent="0.45">
      <c r="A6848" t="s">
        <v>4127</v>
      </c>
      <c r="B6848" t="s">
        <v>5670</v>
      </c>
      <c r="C6848" t="s">
        <v>5883</v>
      </c>
      <c r="D6848" t="s">
        <v>40</v>
      </c>
      <c r="E6848">
        <v>1</v>
      </c>
      <c r="F6848">
        <v>2</v>
      </c>
      <c r="G6848" t="s">
        <v>14</v>
      </c>
      <c r="H6848">
        <v>1</v>
      </c>
    </row>
    <row r="6849" spans="1:8" x14ac:dyDescent="0.45">
      <c r="A6849" t="s">
        <v>1953</v>
      </c>
      <c r="B6849" t="s">
        <v>5623</v>
      </c>
      <c r="C6849" t="s">
        <v>5836</v>
      </c>
      <c r="D6849" t="s">
        <v>40</v>
      </c>
      <c r="E6849">
        <v>1</v>
      </c>
      <c r="F6849">
        <v>1</v>
      </c>
      <c r="G6849" t="s">
        <v>10</v>
      </c>
      <c r="H6849">
        <v>1</v>
      </c>
    </row>
    <row r="6850" spans="1:8" x14ac:dyDescent="0.45">
      <c r="A6850" t="s">
        <v>4372</v>
      </c>
      <c r="B6850" t="s">
        <v>5692</v>
      </c>
      <c r="C6850" t="s">
        <v>5905</v>
      </c>
      <c r="D6850" t="s">
        <v>34</v>
      </c>
      <c r="E6850">
        <v>1</v>
      </c>
      <c r="F6850">
        <v>5</v>
      </c>
      <c r="G6850" t="s">
        <v>10</v>
      </c>
      <c r="H6850">
        <v>1</v>
      </c>
    </row>
    <row r="6851" spans="1:8" x14ac:dyDescent="0.45">
      <c r="A6851" t="s">
        <v>4372</v>
      </c>
      <c r="B6851" t="s">
        <v>5692</v>
      </c>
      <c r="C6851" t="s">
        <v>5905</v>
      </c>
      <c r="D6851" t="s">
        <v>34</v>
      </c>
      <c r="E6851">
        <v>1</v>
      </c>
      <c r="F6851">
        <v>5</v>
      </c>
      <c r="G6851" t="s">
        <v>8</v>
      </c>
      <c r="H6851">
        <v>1</v>
      </c>
    </row>
    <row r="6852" spans="1:8" x14ac:dyDescent="0.45">
      <c r="A6852" t="s">
        <v>4372</v>
      </c>
      <c r="B6852" t="s">
        <v>5692</v>
      </c>
      <c r="C6852" t="s">
        <v>5905</v>
      </c>
      <c r="D6852" t="s">
        <v>34</v>
      </c>
      <c r="E6852">
        <v>1</v>
      </c>
      <c r="F6852">
        <v>5</v>
      </c>
      <c r="G6852" t="s">
        <v>9</v>
      </c>
      <c r="H6852">
        <v>1</v>
      </c>
    </row>
    <row r="6853" spans="1:8" x14ac:dyDescent="0.45">
      <c r="A6853" t="s">
        <v>4372</v>
      </c>
      <c r="B6853" t="s">
        <v>5692</v>
      </c>
      <c r="C6853" t="s">
        <v>5905</v>
      </c>
      <c r="D6853" t="s">
        <v>34</v>
      </c>
      <c r="E6853">
        <v>1</v>
      </c>
      <c r="F6853">
        <v>5</v>
      </c>
      <c r="G6853" t="s">
        <v>14</v>
      </c>
      <c r="H6853">
        <v>1</v>
      </c>
    </row>
    <row r="6854" spans="1:8" x14ac:dyDescent="0.45">
      <c r="A6854" t="s">
        <v>120</v>
      </c>
      <c r="B6854" t="s">
        <v>5627</v>
      </c>
      <c r="C6854" t="s">
        <v>5840</v>
      </c>
      <c r="D6854" t="s">
        <v>40</v>
      </c>
      <c r="E6854">
        <v>1</v>
      </c>
      <c r="F6854">
        <v>3</v>
      </c>
      <c r="G6854" t="s">
        <v>14</v>
      </c>
      <c r="H6854">
        <v>1</v>
      </c>
    </row>
    <row r="6855" spans="1:8" x14ac:dyDescent="0.45">
      <c r="A6855" t="s">
        <v>2194</v>
      </c>
      <c r="B6855" t="s">
        <v>5631</v>
      </c>
      <c r="C6855" t="s">
        <v>5844</v>
      </c>
      <c r="D6855" t="s">
        <v>40</v>
      </c>
      <c r="E6855">
        <v>1</v>
      </c>
      <c r="F6855">
        <v>3</v>
      </c>
      <c r="G6855" t="s">
        <v>10</v>
      </c>
      <c r="H6855">
        <v>1</v>
      </c>
    </row>
    <row r="6856" spans="1:8" x14ac:dyDescent="0.45">
      <c r="A6856" t="s">
        <v>2194</v>
      </c>
      <c r="B6856" t="s">
        <v>5631</v>
      </c>
      <c r="C6856" t="s">
        <v>5844</v>
      </c>
      <c r="D6856" t="s">
        <v>40</v>
      </c>
      <c r="E6856">
        <v>1</v>
      </c>
      <c r="F6856">
        <v>3</v>
      </c>
      <c r="G6856" t="s">
        <v>8</v>
      </c>
      <c r="H6856">
        <v>1</v>
      </c>
    </row>
    <row r="6857" spans="1:8" x14ac:dyDescent="0.45">
      <c r="A6857" t="s">
        <v>3104</v>
      </c>
      <c r="B6857" t="s">
        <v>5624</v>
      </c>
      <c r="C6857" t="s">
        <v>5837</v>
      </c>
      <c r="D6857" t="s">
        <v>34</v>
      </c>
      <c r="E6857">
        <v>1</v>
      </c>
      <c r="F6857">
        <v>1</v>
      </c>
      <c r="G6857" t="s">
        <v>9</v>
      </c>
      <c r="H6857">
        <v>1</v>
      </c>
    </row>
    <row r="6858" spans="1:8" x14ac:dyDescent="0.45">
      <c r="A6858" t="s">
        <v>569</v>
      </c>
      <c r="B6858" t="s">
        <v>5655</v>
      </c>
      <c r="C6858" t="s">
        <v>5868</v>
      </c>
      <c r="D6858" t="s">
        <v>34</v>
      </c>
      <c r="E6858">
        <v>1</v>
      </c>
      <c r="F6858">
        <v>2</v>
      </c>
      <c r="G6858" t="s">
        <v>16</v>
      </c>
      <c r="H6858">
        <v>1</v>
      </c>
    </row>
    <row r="6859" spans="1:8" x14ac:dyDescent="0.45">
      <c r="A6859" t="s">
        <v>569</v>
      </c>
      <c r="B6859" t="s">
        <v>5655</v>
      </c>
      <c r="C6859" t="s">
        <v>5868</v>
      </c>
      <c r="D6859" t="s">
        <v>34</v>
      </c>
      <c r="E6859">
        <v>1</v>
      </c>
      <c r="F6859">
        <v>2</v>
      </c>
      <c r="G6859" t="s">
        <v>14</v>
      </c>
      <c r="H6859">
        <v>1</v>
      </c>
    </row>
    <row r="6860" spans="1:8" x14ac:dyDescent="0.45">
      <c r="A6860" t="s">
        <v>4901</v>
      </c>
      <c r="B6860" t="s">
        <v>5631</v>
      </c>
      <c r="C6860" t="s">
        <v>5844</v>
      </c>
      <c r="D6860" t="s">
        <v>40</v>
      </c>
      <c r="E6860">
        <v>1</v>
      </c>
      <c r="F6860">
        <v>4</v>
      </c>
      <c r="G6860" t="s">
        <v>10</v>
      </c>
      <c r="H6860">
        <v>1</v>
      </c>
    </row>
    <row r="6861" spans="1:8" x14ac:dyDescent="0.45">
      <c r="A6861" t="s">
        <v>4901</v>
      </c>
      <c r="B6861" t="s">
        <v>5631</v>
      </c>
      <c r="C6861" t="s">
        <v>5844</v>
      </c>
      <c r="D6861" t="s">
        <v>40</v>
      </c>
      <c r="E6861">
        <v>1</v>
      </c>
      <c r="F6861">
        <v>4</v>
      </c>
      <c r="G6861" t="s">
        <v>16</v>
      </c>
      <c r="H6861">
        <v>1</v>
      </c>
    </row>
    <row r="6862" spans="1:8" x14ac:dyDescent="0.45">
      <c r="A6862" t="s">
        <v>4901</v>
      </c>
      <c r="B6862" t="s">
        <v>5631</v>
      </c>
      <c r="C6862" t="s">
        <v>5844</v>
      </c>
      <c r="D6862" t="s">
        <v>40</v>
      </c>
      <c r="E6862">
        <v>1</v>
      </c>
      <c r="F6862">
        <v>4</v>
      </c>
      <c r="G6862" t="s">
        <v>9</v>
      </c>
      <c r="H6862">
        <v>1</v>
      </c>
    </row>
    <row r="6863" spans="1:8" x14ac:dyDescent="0.45">
      <c r="A6863" t="s">
        <v>3129</v>
      </c>
      <c r="B6863" t="s">
        <v>5658</v>
      </c>
      <c r="C6863" t="s">
        <v>5871</v>
      </c>
      <c r="D6863" t="s">
        <v>34</v>
      </c>
      <c r="E6863">
        <v>1</v>
      </c>
      <c r="F6863">
        <v>5</v>
      </c>
      <c r="G6863" t="s">
        <v>8</v>
      </c>
      <c r="H6863">
        <v>1</v>
      </c>
    </row>
    <row r="6864" spans="1:8" x14ac:dyDescent="0.45">
      <c r="A6864" t="s">
        <v>3129</v>
      </c>
      <c r="B6864" t="s">
        <v>5658</v>
      </c>
      <c r="C6864" t="s">
        <v>5871</v>
      </c>
      <c r="D6864" t="s">
        <v>34</v>
      </c>
      <c r="E6864">
        <v>1</v>
      </c>
      <c r="F6864">
        <v>5</v>
      </c>
      <c r="G6864" t="s">
        <v>14</v>
      </c>
      <c r="H6864">
        <v>1</v>
      </c>
    </row>
    <row r="6865" spans="1:8" x14ac:dyDescent="0.45">
      <c r="A6865" t="s">
        <v>3129</v>
      </c>
      <c r="B6865" t="s">
        <v>5658</v>
      </c>
      <c r="C6865" t="s">
        <v>5871</v>
      </c>
      <c r="D6865" t="s">
        <v>34</v>
      </c>
      <c r="E6865">
        <v>1</v>
      </c>
      <c r="F6865">
        <v>5</v>
      </c>
      <c r="G6865" t="s">
        <v>10</v>
      </c>
      <c r="H6865">
        <v>1</v>
      </c>
    </row>
    <row r="6866" spans="1:8" x14ac:dyDescent="0.45">
      <c r="A6866" t="s">
        <v>3129</v>
      </c>
      <c r="B6866" t="s">
        <v>5658</v>
      </c>
      <c r="C6866" t="s">
        <v>5871</v>
      </c>
      <c r="D6866" t="s">
        <v>34</v>
      </c>
      <c r="E6866">
        <v>1</v>
      </c>
      <c r="F6866">
        <v>5</v>
      </c>
      <c r="G6866" t="s">
        <v>9</v>
      </c>
      <c r="H6866">
        <v>1</v>
      </c>
    </row>
    <row r="6867" spans="1:8" x14ac:dyDescent="0.45">
      <c r="A6867" t="s">
        <v>1668</v>
      </c>
      <c r="B6867" t="s">
        <v>5637</v>
      </c>
      <c r="C6867" t="s">
        <v>5850</v>
      </c>
      <c r="D6867" t="s">
        <v>34</v>
      </c>
      <c r="E6867">
        <v>1</v>
      </c>
      <c r="F6867">
        <v>4</v>
      </c>
      <c r="G6867" t="s">
        <v>10</v>
      </c>
      <c r="H6867">
        <v>1</v>
      </c>
    </row>
    <row r="6868" spans="1:8" x14ac:dyDescent="0.45">
      <c r="A6868" t="s">
        <v>1668</v>
      </c>
      <c r="B6868" t="s">
        <v>5637</v>
      </c>
      <c r="C6868" t="s">
        <v>5850</v>
      </c>
      <c r="D6868" t="s">
        <v>34</v>
      </c>
      <c r="E6868">
        <v>1</v>
      </c>
      <c r="F6868">
        <v>4</v>
      </c>
      <c r="G6868" t="s">
        <v>8</v>
      </c>
      <c r="H6868">
        <v>1</v>
      </c>
    </row>
    <row r="6869" spans="1:8" x14ac:dyDescent="0.45">
      <c r="A6869" t="s">
        <v>151</v>
      </c>
      <c r="B6869" t="s">
        <v>5640</v>
      </c>
      <c r="C6869" t="s">
        <v>5853</v>
      </c>
      <c r="D6869" t="s">
        <v>34</v>
      </c>
      <c r="E6869">
        <v>1</v>
      </c>
      <c r="F6869">
        <v>2</v>
      </c>
      <c r="G6869" t="s">
        <v>16</v>
      </c>
      <c r="H6869">
        <v>1</v>
      </c>
    </row>
    <row r="6870" spans="1:8" x14ac:dyDescent="0.45">
      <c r="A6870" t="s">
        <v>4576</v>
      </c>
      <c r="B6870" t="s">
        <v>5700</v>
      </c>
      <c r="C6870" t="s">
        <v>5913</v>
      </c>
      <c r="D6870" t="s">
        <v>40</v>
      </c>
      <c r="E6870">
        <v>1</v>
      </c>
      <c r="F6870">
        <v>2</v>
      </c>
      <c r="G6870" t="s">
        <v>8</v>
      </c>
      <c r="H6870">
        <v>1</v>
      </c>
    </row>
    <row r="6871" spans="1:8" x14ac:dyDescent="0.45">
      <c r="A6871" t="s">
        <v>3464</v>
      </c>
      <c r="B6871" t="s">
        <v>5631</v>
      </c>
      <c r="C6871" t="s">
        <v>5844</v>
      </c>
      <c r="D6871" t="s">
        <v>34</v>
      </c>
      <c r="E6871">
        <v>1</v>
      </c>
      <c r="F6871">
        <v>3</v>
      </c>
      <c r="G6871" t="s">
        <v>10</v>
      </c>
      <c r="H6871">
        <v>1</v>
      </c>
    </row>
    <row r="6872" spans="1:8" x14ac:dyDescent="0.45">
      <c r="A6872" t="s">
        <v>3464</v>
      </c>
      <c r="B6872" t="s">
        <v>5631</v>
      </c>
      <c r="C6872" t="s">
        <v>5844</v>
      </c>
      <c r="D6872" t="s">
        <v>34</v>
      </c>
      <c r="E6872">
        <v>1</v>
      </c>
      <c r="F6872">
        <v>3</v>
      </c>
      <c r="G6872" t="s">
        <v>9</v>
      </c>
      <c r="H6872">
        <v>1</v>
      </c>
    </row>
    <row r="6873" spans="1:8" x14ac:dyDescent="0.45">
      <c r="A6873" t="s">
        <v>508</v>
      </c>
      <c r="B6873" t="s">
        <v>5624</v>
      </c>
      <c r="C6873" t="s">
        <v>5837</v>
      </c>
      <c r="D6873" t="s">
        <v>40</v>
      </c>
      <c r="E6873">
        <v>1</v>
      </c>
      <c r="F6873">
        <v>3</v>
      </c>
      <c r="G6873" t="s">
        <v>16</v>
      </c>
      <c r="H6873">
        <v>1</v>
      </c>
    </row>
    <row r="6874" spans="1:8" x14ac:dyDescent="0.45">
      <c r="A6874" t="s">
        <v>2991</v>
      </c>
      <c r="B6874" t="s">
        <v>5638</v>
      </c>
      <c r="C6874" t="s">
        <v>5851</v>
      </c>
      <c r="D6874" t="s">
        <v>34</v>
      </c>
      <c r="E6874">
        <v>1</v>
      </c>
      <c r="F6874">
        <v>2</v>
      </c>
      <c r="G6874" t="s">
        <v>14</v>
      </c>
      <c r="H6874">
        <v>1</v>
      </c>
    </row>
    <row r="6875" spans="1:8" x14ac:dyDescent="0.45">
      <c r="A6875" t="s">
        <v>2991</v>
      </c>
      <c r="B6875" t="s">
        <v>5638</v>
      </c>
      <c r="C6875" t="s">
        <v>5851</v>
      </c>
      <c r="D6875" t="s">
        <v>34</v>
      </c>
      <c r="E6875">
        <v>1</v>
      </c>
      <c r="F6875">
        <v>2</v>
      </c>
      <c r="G6875" t="s">
        <v>16</v>
      </c>
      <c r="H6875">
        <v>1</v>
      </c>
    </row>
    <row r="6876" spans="1:8" x14ac:dyDescent="0.45">
      <c r="A6876" t="s">
        <v>4337</v>
      </c>
      <c r="B6876" t="s">
        <v>5637</v>
      </c>
      <c r="C6876" t="s">
        <v>5850</v>
      </c>
      <c r="D6876" t="s">
        <v>34</v>
      </c>
      <c r="E6876">
        <v>1</v>
      </c>
      <c r="F6876">
        <v>5</v>
      </c>
      <c r="G6876" t="s">
        <v>9</v>
      </c>
      <c r="H6876">
        <v>1</v>
      </c>
    </row>
    <row r="6877" spans="1:8" x14ac:dyDescent="0.45">
      <c r="A6877" t="s">
        <v>4337</v>
      </c>
      <c r="B6877" t="s">
        <v>5637</v>
      </c>
      <c r="C6877" t="s">
        <v>5850</v>
      </c>
      <c r="D6877" t="s">
        <v>34</v>
      </c>
      <c r="E6877">
        <v>1</v>
      </c>
      <c r="F6877">
        <v>5</v>
      </c>
      <c r="G6877" t="s">
        <v>10</v>
      </c>
      <c r="H6877">
        <v>1</v>
      </c>
    </row>
    <row r="6878" spans="1:8" x14ac:dyDescent="0.45">
      <c r="A6878" t="s">
        <v>4337</v>
      </c>
      <c r="B6878" t="s">
        <v>5637</v>
      </c>
      <c r="C6878" t="s">
        <v>5850</v>
      </c>
      <c r="D6878" t="s">
        <v>34</v>
      </c>
      <c r="E6878">
        <v>1</v>
      </c>
      <c r="F6878">
        <v>5</v>
      </c>
      <c r="G6878" t="s">
        <v>16</v>
      </c>
      <c r="H6878">
        <v>1</v>
      </c>
    </row>
    <row r="6879" spans="1:8" x14ac:dyDescent="0.45">
      <c r="A6879" t="s">
        <v>4337</v>
      </c>
      <c r="B6879" t="s">
        <v>5637</v>
      </c>
      <c r="C6879" t="s">
        <v>5850</v>
      </c>
      <c r="D6879" t="s">
        <v>34</v>
      </c>
      <c r="E6879">
        <v>1</v>
      </c>
      <c r="F6879">
        <v>5</v>
      </c>
      <c r="G6879" t="s">
        <v>8</v>
      </c>
      <c r="H6879">
        <v>1</v>
      </c>
    </row>
    <row r="6880" spans="1:8" x14ac:dyDescent="0.45">
      <c r="A6880" t="s">
        <v>3413</v>
      </c>
      <c r="B6880" t="s">
        <v>5641</v>
      </c>
      <c r="C6880" t="s">
        <v>5854</v>
      </c>
      <c r="D6880" t="s">
        <v>34</v>
      </c>
      <c r="E6880">
        <v>1</v>
      </c>
      <c r="F6880">
        <v>3</v>
      </c>
      <c r="G6880" t="s">
        <v>10</v>
      </c>
      <c r="H6880">
        <v>1</v>
      </c>
    </row>
    <row r="6881" spans="1:8" x14ac:dyDescent="0.45">
      <c r="A6881" t="s">
        <v>3413</v>
      </c>
      <c r="B6881" t="s">
        <v>5641</v>
      </c>
      <c r="C6881" t="s">
        <v>5854</v>
      </c>
      <c r="D6881" t="s">
        <v>34</v>
      </c>
      <c r="E6881">
        <v>1</v>
      </c>
      <c r="F6881">
        <v>3</v>
      </c>
      <c r="G6881" t="s">
        <v>9</v>
      </c>
      <c r="H6881">
        <v>1</v>
      </c>
    </row>
    <row r="6882" spans="1:8" x14ac:dyDescent="0.45">
      <c r="A6882" t="s">
        <v>2134</v>
      </c>
      <c r="B6882" t="s">
        <v>5624</v>
      </c>
      <c r="C6882" t="s">
        <v>5837</v>
      </c>
      <c r="D6882" t="s">
        <v>34</v>
      </c>
      <c r="E6882">
        <v>1</v>
      </c>
      <c r="F6882">
        <v>3</v>
      </c>
      <c r="G6882" t="s">
        <v>14</v>
      </c>
      <c r="H6882">
        <v>1</v>
      </c>
    </row>
    <row r="6883" spans="1:8" x14ac:dyDescent="0.45">
      <c r="A6883" t="s">
        <v>2134</v>
      </c>
      <c r="B6883" t="s">
        <v>5624</v>
      </c>
      <c r="C6883" t="s">
        <v>5837</v>
      </c>
      <c r="D6883" t="s">
        <v>34</v>
      </c>
      <c r="E6883">
        <v>1</v>
      </c>
      <c r="F6883">
        <v>3</v>
      </c>
      <c r="G6883" t="s">
        <v>10</v>
      </c>
      <c r="H6883">
        <v>1</v>
      </c>
    </row>
    <row r="6884" spans="1:8" x14ac:dyDescent="0.45">
      <c r="A6884" t="s">
        <v>2214</v>
      </c>
      <c r="B6884" t="s">
        <v>5667</v>
      </c>
      <c r="C6884" t="s">
        <v>5880</v>
      </c>
      <c r="D6884" t="s">
        <v>133</v>
      </c>
      <c r="E6884">
        <v>1</v>
      </c>
      <c r="F6884">
        <v>1</v>
      </c>
      <c r="G6884" t="s">
        <v>9</v>
      </c>
      <c r="H6884">
        <v>1</v>
      </c>
    </row>
    <row r="6885" spans="1:8" x14ac:dyDescent="0.45">
      <c r="A6885" t="s">
        <v>584</v>
      </c>
      <c r="B6885" t="s">
        <v>5644</v>
      </c>
      <c r="C6885" t="s">
        <v>5857</v>
      </c>
      <c r="D6885" t="s">
        <v>34</v>
      </c>
      <c r="E6885">
        <v>1</v>
      </c>
      <c r="F6885">
        <v>4</v>
      </c>
      <c r="G6885" t="s">
        <v>16</v>
      </c>
      <c r="H6885">
        <v>1</v>
      </c>
    </row>
    <row r="6886" spans="1:8" x14ac:dyDescent="0.45">
      <c r="A6886" t="s">
        <v>584</v>
      </c>
      <c r="B6886" t="s">
        <v>5644</v>
      </c>
      <c r="C6886" t="s">
        <v>5857</v>
      </c>
      <c r="D6886" t="s">
        <v>34</v>
      </c>
      <c r="E6886">
        <v>1</v>
      </c>
      <c r="F6886">
        <v>4</v>
      </c>
      <c r="G6886" t="s">
        <v>10</v>
      </c>
      <c r="H6886">
        <v>1</v>
      </c>
    </row>
    <row r="6887" spans="1:8" x14ac:dyDescent="0.45">
      <c r="A6887" t="s">
        <v>4423</v>
      </c>
      <c r="B6887" t="s">
        <v>5641</v>
      </c>
      <c r="C6887" t="s">
        <v>5854</v>
      </c>
      <c r="D6887" t="s">
        <v>40</v>
      </c>
      <c r="E6887">
        <v>1</v>
      </c>
      <c r="F6887">
        <v>4</v>
      </c>
      <c r="G6887" t="s">
        <v>10</v>
      </c>
      <c r="H6887">
        <v>1</v>
      </c>
    </row>
    <row r="6888" spans="1:8" x14ac:dyDescent="0.45">
      <c r="A6888" t="s">
        <v>4423</v>
      </c>
      <c r="B6888" t="s">
        <v>5641</v>
      </c>
      <c r="C6888" t="s">
        <v>5854</v>
      </c>
      <c r="D6888" t="s">
        <v>40</v>
      </c>
      <c r="E6888">
        <v>1</v>
      </c>
      <c r="F6888">
        <v>4</v>
      </c>
      <c r="G6888" t="s">
        <v>8</v>
      </c>
      <c r="H6888">
        <v>1</v>
      </c>
    </row>
    <row r="6889" spans="1:8" x14ac:dyDescent="0.45">
      <c r="A6889" t="s">
        <v>4423</v>
      </c>
      <c r="B6889" t="s">
        <v>5641</v>
      </c>
      <c r="C6889" t="s">
        <v>5854</v>
      </c>
      <c r="D6889" t="s">
        <v>40</v>
      </c>
      <c r="E6889">
        <v>1</v>
      </c>
      <c r="F6889">
        <v>4</v>
      </c>
      <c r="G6889" t="s">
        <v>16</v>
      </c>
      <c r="H6889">
        <v>1</v>
      </c>
    </row>
    <row r="6890" spans="1:8" x14ac:dyDescent="0.45">
      <c r="A6890" t="s">
        <v>3123</v>
      </c>
      <c r="B6890" t="s">
        <v>5641</v>
      </c>
      <c r="C6890" t="s">
        <v>5854</v>
      </c>
      <c r="D6890" t="s">
        <v>40</v>
      </c>
      <c r="E6890">
        <v>1</v>
      </c>
      <c r="F6890">
        <v>2</v>
      </c>
      <c r="G6890" t="s">
        <v>10</v>
      </c>
      <c r="H6890">
        <v>1</v>
      </c>
    </row>
    <row r="6891" spans="1:8" x14ac:dyDescent="0.45">
      <c r="A6891" t="s">
        <v>3916</v>
      </c>
      <c r="B6891" t="s">
        <v>5776</v>
      </c>
      <c r="C6891" t="s">
        <v>5989</v>
      </c>
      <c r="D6891" t="s">
        <v>40</v>
      </c>
      <c r="E6891">
        <v>1</v>
      </c>
      <c r="F6891">
        <v>4</v>
      </c>
      <c r="G6891" t="s">
        <v>10</v>
      </c>
      <c r="H6891">
        <v>1</v>
      </c>
    </row>
    <row r="6892" spans="1:8" x14ac:dyDescent="0.45">
      <c r="A6892" t="s">
        <v>3916</v>
      </c>
      <c r="B6892" t="s">
        <v>5776</v>
      </c>
      <c r="C6892" t="s">
        <v>5989</v>
      </c>
      <c r="D6892" t="s">
        <v>40</v>
      </c>
      <c r="E6892">
        <v>1</v>
      </c>
      <c r="F6892">
        <v>4</v>
      </c>
      <c r="G6892" t="s">
        <v>8</v>
      </c>
      <c r="H6892">
        <v>1</v>
      </c>
    </row>
    <row r="6893" spans="1:8" x14ac:dyDescent="0.45">
      <c r="A6893" t="s">
        <v>3916</v>
      </c>
      <c r="B6893" t="s">
        <v>5776</v>
      </c>
      <c r="C6893" t="s">
        <v>5989</v>
      </c>
      <c r="D6893" t="s">
        <v>40</v>
      </c>
      <c r="E6893">
        <v>1</v>
      </c>
      <c r="F6893">
        <v>4</v>
      </c>
      <c r="G6893" t="s">
        <v>14</v>
      </c>
      <c r="H6893">
        <v>1</v>
      </c>
    </row>
    <row r="6894" spans="1:8" x14ac:dyDescent="0.45">
      <c r="A6894" t="s">
        <v>4980</v>
      </c>
      <c r="B6894" t="s">
        <v>5647</v>
      </c>
      <c r="C6894" t="s">
        <v>5860</v>
      </c>
      <c r="D6894" t="s">
        <v>34</v>
      </c>
      <c r="E6894">
        <v>1</v>
      </c>
      <c r="F6894">
        <v>3</v>
      </c>
      <c r="G6894" t="s">
        <v>10</v>
      </c>
      <c r="H6894">
        <v>1</v>
      </c>
    </row>
    <row r="6895" spans="1:8" x14ac:dyDescent="0.45">
      <c r="A6895" t="s">
        <v>4980</v>
      </c>
      <c r="B6895" t="s">
        <v>5647</v>
      </c>
      <c r="C6895" t="s">
        <v>5860</v>
      </c>
      <c r="D6895" t="s">
        <v>34</v>
      </c>
      <c r="E6895">
        <v>1</v>
      </c>
      <c r="F6895">
        <v>3</v>
      </c>
      <c r="G6895" t="s">
        <v>14</v>
      </c>
      <c r="H6895">
        <v>1</v>
      </c>
    </row>
    <row r="6896" spans="1:8" x14ac:dyDescent="0.45">
      <c r="A6896" t="s">
        <v>1340</v>
      </c>
      <c r="B6896" t="s">
        <v>5631</v>
      </c>
      <c r="C6896" t="s">
        <v>5844</v>
      </c>
      <c r="D6896" t="s">
        <v>34</v>
      </c>
      <c r="E6896">
        <v>1</v>
      </c>
      <c r="F6896">
        <v>1</v>
      </c>
      <c r="G6896" t="s">
        <v>9</v>
      </c>
      <c r="H6896">
        <v>1</v>
      </c>
    </row>
    <row r="6897" spans="1:8" x14ac:dyDescent="0.45">
      <c r="A6897" t="s">
        <v>2798</v>
      </c>
      <c r="B6897" t="s">
        <v>5644</v>
      </c>
      <c r="C6897" t="s">
        <v>5857</v>
      </c>
      <c r="D6897" t="s">
        <v>34</v>
      </c>
      <c r="E6897">
        <v>1</v>
      </c>
      <c r="F6897">
        <v>4</v>
      </c>
      <c r="G6897" t="s">
        <v>9</v>
      </c>
      <c r="H6897">
        <v>1</v>
      </c>
    </row>
    <row r="6898" spans="1:8" x14ac:dyDescent="0.45">
      <c r="A6898" t="s">
        <v>2798</v>
      </c>
      <c r="B6898" t="s">
        <v>5644</v>
      </c>
      <c r="C6898" t="s">
        <v>5857</v>
      </c>
      <c r="D6898" t="s">
        <v>34</v>
      </c>
      <c r="E6898">
        <v>1</v>
      </c>
      <c r="F6898">
        <v>4</v>
      </c>
      <c r="G6898" t="s">
        <v>14</v>
      </c>
      <c r="H6898">
        <v>1</v>
      </c>
    </row>
    <row r="6899" spans="1:8" x14ac:dyDescent="0.45">
      <c r="A6899" t="s">
        <v>2798</v>
      </c>
      <c r="B6899" t="s">
        <v>5644</v>
      </c>
      <c r="C6899" t="s">
        <v>5857</v>
      </c>
      <c r="D6899" t="s">
        <v>34</v>
      </c>
      <c r="E6899">
        <v>1</v>
      </c>
      <c r="F6899">
        <v>4</v>
      </c>
      <c r="G6899" t="s">
        <v>10</v>
      </c>
      <c r="H6899">
        <v>1</v>
      </c>
    </row>
    <row r="6900" spans="1:8" x14ac:dyDescent="0.45">
      <c r="A6900" t="s">
        <v>4240</v>
      </c>
      <c r="B6900" t="s">
        <v>5631</v>
      </c>
      <c r="C6900" t="s">
        <v>5844</v>
      </c>
      <c r="D6900" t="s">
        <v>34</v>
      </c>
      <c r="E6900">
        <v>1</v>
      </c>
      <c r="F6900">
        <v>4</v>
      </c>
      <c r="G6900" t="s">
        <v>16</v>
      </c>
      <c r="H6900">
        <v>1</v>
      </c>
    </row>
    <row r="6901" spans="1:8" x14ac:dyDescent="0.45">
      <c r="A6901" t="s">
        <v>4240</v>
      </c>
      <c r="B6901" t="s">
        <v>5631</v>
      </c>
      <c r="C6901" t="s">
        <v>5844</v>
      </c>
      <c r="D6901" t="s">
        <v>34</v>
      </c>
      <c r="E6901">
        <v>1</v>
      </c>
      <c r="F6901">
        <v>4</v>
      </c>
      <c r="G6901" t="s">
        <v>9</v>
      </c>
      <c r="H6901">
        <v>1</v>
      </c>
    </row>
    <row r="6902" spans="1:8" x14ac:dyDescent="0.45">
      <c r="A6902" t="s">
        <v>5333</v>
      </c>
      <c r="B6902" t="s">
        <v>5644</v>
      </c>
      <c r="C6902" t="s">
        <v>5857</v>
      </c>
      <c r="D6902" t="s">
        <v>34</v>
      </c>
      <c r="E6902">
        <v>1</v>
      </c>
      <c r="F6902">
        <v>4</v>
      </c>
      <c r="G6902" t="s">
        <v>14</v>
      </c>
      <c r="H6902">
        <v>1</v>
      </c>
    </row>
    <row r="6903" spans="1:8" x14ac:dyDescent="0.45">
      <c r="A6903" t="s">
        <v>5333</v>
      </c>
      <c r="B6903" t="s">
        <v>5644</v>
      </c>
      <c r="C6903" t="s">
        <v>5857</v>
      </c>
      <c r="D6903" t="s">
        <v>34</v>
      </c>
      <c r="E6903">
        <v>1</v>
      </c>
      <c r="F6903">
        <v>4</v>
      </c>
      <c r="G6903" t="s">
        <v>10</v>
      </c>
      <c r="H6903">
        <v>1</v>
      </c>
    </row>
    <row r="6904" spans="1:8" x14ac:dyDescent="0.45">
      <c r="A6904" t="s">
        <v>1029</v>
      </c>
      <c r="B6904" t="s">
        <v>5679</v>
      </c>
      <c r="C6904" t="s">
        <v>5892</v>
      </c>
      <c r="D6904" t="s">
        <v>34</v>
      </c>
      <c r="E6904">
        <v>1</v>
      </c>
      <c r="F6904">
        <v>4</v>
      </c>
      <c r="G6904" t="s">
        <v>16</v>
      </c>
      <c r="H6904">
        <v>1</v>
      </c>
    </row>
    <row r="6905" spans="1:8" x14ac:dyDescent="0.45">
      <c r="A6905" t="s">
        <v>2522</v>
      </c>
      <c r="B6905" t="s">
        <v>5633</v>
      </c>
      <c r="C6905" t="s">
        <v>5846</v>
      </c>
      <c r="D6905" t="s">
        <v>40</v>
      </c>
      <c r="E6905">
        <v>1</v>
      </c>
      <c r="F6905">
        <v>4</v>
      </c>
      <c r="G6905" t="s">
        <v>10</v>
      </c>
      <c r="H6905">
        <v>1</v>
      </c>
    </row>
    <row r="6906" spans="1:8" x14ac:dyDescent="0.45">
      <c r="A6906" t="s">
        <v>2014</v>
      </c>
      <c r="B6906" t="s">
        <v>5626</v>
      </c>
      <c r="C6906" t="s">
        <v>5839</v>
      </c>
      <c r="D6906" t="s">
        <v>34</v>
      </c>
      <c r="E6906">
        <v>1</v>
      </c>
      <c r="F6906">
        <v>2</v>
      </c>
      <c r="G6906" t="s">
        <v>10</v>
      </c>
      <c r="H6906">
        <v>1</v>
      </c>
    </row>
    <row r="6907" spans="1:8" x14ac:dyDescent="0.45">
      <c r="A6907" t="s">
        <v>3007</v>
      </c>
      <c r="B6907" t="s">
        <v>5631</v>
      </c>
      <c r="C6907" t="s">
        <v>5844</v>
      </c>
      <c r="D6907" t="s">
        <v>34</v>
      </c>
      <c r="E6907">
        <v>1</v>
      </c>
      <c r="F6907">
        <v>3</v>
      </c>
      <c r="G6907" t="s">
        <v>9</v>
      </c>
      <c r="H6907">
        <v>1</v>
      </c>
    </row>
    <row r="6908" spans="1:8" x14ac:dyDescent="0.45">
      <c r="A6908" t="s">
        <v>3007</v>
      </c>
      <c r="B6908" t="s">
        <v>5631</v>
      </c>
      <c r="C6908" t="s">
        <v>5844</v>
      </c>
      <c r="D6908" t="s">
        <v>34</v>
      </c>
      <c r="E6908">
        <v>1</v>
      </c>
      <c r="F6908">
        <v>3</v>
      </c>
      <c r="G6908" t="s">
        <v>10</v>
      </c>
      <c r="H6908">
        <v>1</v>
      </c>
    </row>
    <row r="6909" spans="1:8" x14ac:dyDescent="0.45">
      <c r="A6909" t="s">
        <v>2061</v>
      </c>
      <c r="B6909" t="s">
        <v>5641</v>
      </c>
      <c r="C6909" t="s">
        <v>5854</v>
      </c>
      <c r="D6909" t="s">
        <v>40</v>
      </c>
      <c r="E6909">
        <v>1</v>
      </c>
      <c r="F6909">
        <v>5</v>
      </c>
      <c r="G6909" t="s">
        <v>9</v>
      </c>
      <c r="H6909">
        <v>1</v>
      </c>
    </row>
    <row r="6910" spans="1:8" x14ac:dyDescent="0.45">
      <c r="A6910" t="s">
        <v>2061</v>
      </c>
      <c r="B6910" t="s">
        <v>5641</v>
      </c>
      <c r="C6910" t="s">
        <v>5854</v>
      </c>
      <c r="D6910" t="s">
        <v>40</v>
      </c>
      <c r="E6910">
        <v>1</v>
      </c>
      <c r="F6910">
        <v>5</v>
      </c>
      <c r="G6910" t="s">
        <v>14</v>
      </c>
      <c r="H6910">
        <v>1</v>
      </c>
    </row>
    <row r="6911" spans="1:8" x14ac:dyDescent="0.45">
      <c r="A6911" t="s">
        <v>2061</v>
      </c>
      <c r="B6911" t="s">
        <v>5641</v>
      </c>
      <c r="C6911" t="s">
        <v>5854</v>
      </c>
      <c r="D6911" t="s">
        <v>40</v>
      </c>
      <c r="E6911">
        <v>1</v>
      </c>
      <c r="F6911">
        <v>5</v>
      </c>
      <c r="G6911" t="s">
        <v>10</v>
      </c>
      <c r="H6911">
        <v>1</v>
      </c>
    </row>
    <row r="6912" spans="1:8" x14ac:dyDescent="0.45">
      <c r="A6912" t="s">
        <v>765</v>
      </c>
      <c r="B6912" t="s">
        <v>5641</v>
      </c>
      <c r="C6912" t="s">
        <v>5854</v>
      </c>
      <c r="D6912" t="s">
        <v>269</v>
      </c>
      <c r="E6912">
        <v>1</v>
      </c>
      <c r="F6912">
        <v>8</v>
      </c>
      <c r="G6912" t="s">
        <v>8</v>
      </c>
      <c r="H6912">
        <v>1</v>
      </c>
    </row>
    <row r="6913" spans="1:8" x14ac:dyDescent="0.45">
      <c r="A6913" t="s">
        <v>765</v>
      </c>
      <c r="B6913" t="s">
        <v>5641</v>
      </c>
      <c r="C6913" t="s">
        <v>5854</v>
      </c>
      <c r="D6913" t="s">
        <v>269</v>
      </c>
      <c r="E6913">
        <v>1</v>
      </c>
      <c r="F6913">
        <v>8</v>
      </c>
      <c r="G6913" t="s">
        <v>9</v>
      </c>
      <c r="H6913">
        <v>1</v>
      </c>
    </row>
    <row r="6914" spans="1:8" x14ac:dyDescent="0.45">
      <c r="A6914" t="s">
        <v>765</v>
      </c>
      <c r="B6914" t="s">
        <v>5641</v>
      </c>
      <c r="C6914" t="s">
        <v>5854</v>
      </c>
      <c r="D6914" t="s">
        <v>269</v>
      </c>
      <c r="E6914">
        <v>1</v>
      </c>
      <c r="F6914">
        <v>8</v>
      </c>
      <c r="G6914" t="s">
        <v>10</v>
      </c>
      <c r="H6914">
        <v>1</v>
      </c>
    </row>
    <row r="6915" spans="1:8" x14ac:dyDescent="0.45">
      <c r="A6915" t="s">
        <v>765</v>
      </c>
      <c r="B6915" t="s">
        <v>5641</v>
      </c>
      <c r="C6915" t="s">
        <v>5854</v>
      </c>
      <c r="D6915" t="s">
        <v>269</v>
      </c>
      <c r="E6915">
        <v>1</v>
      </c>
      <c r="F6915">
        <v>8</v>
      </c>
      <c r="G6915" t="s">
        <v>14</v>
      </c>
      <c r="H6915">
        <v>1</v>
      </c>
    </row>
    <row r="6916" spans="1:8" x14ac:dyDescent="0.45">
      <c r="A6916" t="s">
        <v>4946</v>
      </c>
      <c r="B6916" t="s">
        <v>5627</v>
      </c>
      <c r="C6916" t="s">
        <v>5840</v>
      </c>
      <c r="D6916" t="s">
        <v>34</v>
      </c>
      <c r="E6916">
        <v>1</v>
      </c>
      <c r="F6916">
        <v>4</v>
      </c>
      <c r="G6916" t="s">
        <v>10</v>
      </c>
      <c r="H6916">
        <v>1</v>
      </c>
    </row>
    <row r="6917" spans="1:8" x14ac:dyDescent="0.45">
      <c r="A6917" t="s">
        <v>4946</v>
      </c>
      <c r="B6917" t="s">
        <v>5627</v>
      </c>
      <c r="C6917" t="s">
        <v>5840</v>
      </c>
      <c r="D6917" t="s">
        <v>34</v>
      </c>
      <c r="E6917">
        <v>1</v>
      </c>
      <c r="F6917">
        <v>4</v>
      </c>
      <c r="G6917" t="s">
        <v>9</v>
      </c>
      <c r="H6917">
        <v>1</v>
      </c>
    </row>
    <row r="6918" spans="1:8" x14ac:dyDescent="0.45">
      <c r="A6918" t="s">
        <v>4946</v>
      </c>
      <c r="B6918" t="s">
        <v>5627</v>
      </c>
      <c r="C6918" t="s">
        <v>5840</v>
      </c>
      <c r="D6918" t="s">
        <v>34</v>
      </c>
      <c r="E6918">
        <v>1</v>
      </c>
      <c r="F6918">
        <v>4</v>
      </c>
      <c r="G6918" t="s">
        <v>14</v>
      </c>
      <c r="H6918">
        <v>1</v>
      </c>
    </row>
    <row r="6919" spans="1:8" x14ac:dyDescent="0.45">
      <c r="A6919" t="s">
        <v>4705</v>
      </c>
      <c r="B6919" t="s">
        <v>5641</v>
      </c>
      <c r="C6919" t="s">
        <v>5854</v>
      </c>
      <c r="D6919" t="s">
        <v>133</v>
      </c>
      <c r="E6919">
        <v>1</v>
      </c>
      <c r="F6919">
        <v>3</v>
      </c>
      <c r="G6919" t="s">
        <v>14</v>
      </c>
      <c r="H6919">
        <v>1</v>
      </c>
    </row>
    <row r="6920" spans="1:8" x14ac:dyDescent="0.45">
      <c r="A6920" t="s">
        <v>3098</v>
      </c>
      <c r="B6920" t="s">
        <v>5641</v>
      </c>
      <c r="C6920" t="s">
        <v>5854</v>
      </c>
      <c r="D6920" t="s">
        <v>34</v>
      </c>
      <c r="E6920">
        <v>1</v>
      </c>
      <c r="F6920">
        <v>5</v>
      </c>
      <c r="G6920" t="s">
        <v>8</v>
      </c>
      <c r="H6920">
        <v>1</v>
      </c>
    </row>
    <row r="6921" spans="1:8" x14ac:dyDescent="0.45">
      <c r="A6921" t="s">
        <v>3098</v>
      </c>
      <c r="B6921" t="s">
        <v>5641</v>
      </c>
      <c r="C6921" t="s">
        <v>5854</v>
      </c>
      <c r="D6921" t="s">
        <v>34</v>
      </c>
      <c r="E6921">
        <v>1</v>
      </c>
      <c r="F6921">
        <v>5</v>
      </c>
      <c r="G6921" t="s">
        <v>14</v>
      </c>
      <c r="H6921">
        <v>1</v>
      </c>
    </row>
    <row r="6922" spans="1:8" x14ac:dyDescent="0.45">
      <c r="A6922" t="s">
        <v>3098</v>
      </c>
      <c r="B6922" t="s">
        <v>5641</v>
      </c>
      <c r="C6922" t="s">
        <v>5854</v>
      </c>
      <c r="D6922" t="s">
        <v>34</v>
      </c>
      <c r="E6922">
        <v>1</v>
      </c>
      <c r="F6922">
        <v>5</v>
      </c>
      <c r="G6922" t="s">
        <v>10</v>
      </c>
      <c r="H6922">
        <v>1</v>
      </c>
    </row>
    <row r="6923" spans="1:8" x14ac:dyDescent="0.45">
      <c r="A6923" t="s">
        <v>1790</v>
      </c>
      <c r="B6923" t="s">
        <v>5632</v>
      </c>
      <c r="C6923" t="s">
        <v>5845</v>
      </c>
      <c r="D6923" t="s">
        <v>40</v>
      </c>
      <c r="E6923">
        <v>1</v>
      </c>
      <c r="F6923">
        <v>3</v>
      </c>
      <c r="G6923" t="s">
        <v>10</v>
      </c>
      <c r="H6923">
        <v>1</v>
      </c>
    </row>
    <row r="6924" spans="1:8" x14ac:dyDescent="0.45">
      <c r="A6924" t="s">
        <v>5292</v>
      </c>
      <c r="B6924" t="s">
        <v>5681</v>
      </c>
      <c r="C6924" t="s">
        <v>5894</v>
      </c>
      <c r="D6924" t="s">
        <v>40</v>
      </c>
      <c r="E6924">
        <v>1</v>
      </c>
      <c r="F6924">
        <v>2</v>
      </c>
      <c r="G6924" t="s">
        <v>10</v>
      </c>
      <c r="H6924">
        <v>1</v>
      </c>
    </row>
    <row r="6925" spans="1:8" x14ac:dyDescent="0.45">
      <c r="A6925" t="s">
        <v>963</v>
      </c>
      <c r="B6925" t="s">
        <v>5654</v>
      </c>
      <c r="C6925" t="s">
        <v>5867</v>
      </c>
      <c r="D6925" t="s">
        <v>40</v>
      </c>
      <c r="E6925">
        <v>1</v>
      </c>
      <c r="F6925">
        <v>4</v>
      </c>
      <c r="G6925" t="s">
        <v>8</v>
      </c>
      <c r="H6925">
        <v>1</v>
      </c>
    </row>
    <row r="6926" spans="1:8" x14ac:dyDescent="0.45">
      <c r="A6926" t="s">
        <v>963</v>
      </c>
      <c r="B6926" t="s">
        <v>5654</v>
      </c>
      <c r="C6926" t="s">
        <v>5867</v>
      </c>
      <c r="D6926" t="s">
        <v>40</v>
      </c>
      <c r="E6926">
        <v>1</v>
      </c>
      <c r="F6926">
        <v>4</v>
      </c>
      <c r="G6926" t="s">
        <v>10</v>
      </c>
      <c r="H6926">
        <v>1</v>
      </c>
    </row>
    <row r="6927" spans="1:8" x14ac:dyDescent="0.45">
      <c r="A6927" t="s">
        <v>2776</v>
      </c>
      <c r="B6927" t="s">
        <v>5654</v>
      </c>
      <c r="C6927" t="s">
        <v>5867</v>
      </c>
      <c r="D6927" t="s">
        <v>133</v>
      </c>
      <c r="E6927">
        <v>1</v>
      </c>
      <c r="F6927">
        <v>4</v>
      </c>
      <c r="G6927" t="s">
        <v>16</v>
      </c>
      <c r="H6927">
        <v>1</v>
      </c>
    </row>
    <row r="6928" spans="1:8" x14ac:dyDescent="0.45">
      <c r="A6928" t="s">
        <v>2776</v>
      </c>
      <c r="B6928" t="s">
        <v>5654</v>
      </c>
      <c r="C6928" t="s">
        <v>5867</v>
      </c>
      <c r="D6928" t="s">
        <v>133</v>
      </c>
      <c r="E6928">
        <v>1</v>
      </c>
      <c r="F6928">
        <v>4</v>
      </c>
      <c r="G6928" t="s">
        <v>10</v>
      </c>
      <c r="H6928">
        <v>1</v>
      </c>
    </row>
    <row r="6929" spans="1:8" x14ac:dyDescent="0.45">
      <c r="A6929" t="s">
        <v>4211</v>
      </c>
      <c r="B6929" t="s">
        <v>5637</v>
      </c>
      <c r="C6929" t="s">
        <v>5850</v>
      </c>
      <c r="D6929" t="s">
        <v>34</v>
      </c>
      <c r="E6929">
        <v>1</v>
      </c>
      <c r="F6929">
        <v>4</v>
      </c>
      <c r="G6929" t="s">
        <v>10</v>
      </c>
      <c r="H6929">
        <v>1</v>
      </c>
    </row>
    <row r="6930" spans="1:8" x14ac:dyDescent="0.45">
      <c r="A6930" t="s">
        <v>1319</v>
      </c>
      <c r="B6930" t="s">
        <v>5623</v>
      </c>
      <c r="C6930" t="s">
        <v>5836</v>
      </c>
      <c r="D6930" t="s">
        <v>40</v>
      </c>
      <c r="E6930">
        <v>1</v>
      </c>
      <c r="F6930">
        <v>2</v>
      </c>
      <c r="G6930" t="s">
        <v>8</v>
      </c>
      <c r="H6930">
        <v>1</v>
      </c>
    </row>
    <row r="6931" spans="1:8" x14ac:dyDescent="0.45">
      <c r="A6931" t="s">
        <v>3812</v>
      </c>
      <c r="B6931" t="s">
        <v>5802</v>
      </c>
      <c r="C6931" t="s">
        <v>6015</v>
      </c>
      <c r="D6931" t="s">
        <v>40</v>
      </c>
      <c r="E6931">
        <v>1</v>
      </c>
      <c r="F6931">
        <v>5</v>
      </c>
      <c r="G6931" t="s">
        <v>8</v>
      </c>
      <c r="H6931">
        <v>1</v>
      </c>
    </row>
    <row r="6932" spans="1:8" x14ac:dyDescent="0.45">
      <c r="A6932" t="s">
        <v>3812</v>
      </c>
      <c r="B6932" t="s">
        <v>5802</v>
      </c>
      <c r="C6932" t="s">
        <v>6015</v>
      </c>
      <c r="D6932" t="s">
        <v>40</v>
      </c>
      <c r="E6932">
        <v>1</v>
      </c>
      <c r="F6932">
        <v>5</v>
      </c>
      <c r="G6932" t="s">
        <v>10</v>
      </c>
      <c r="H6932">
        <v>1</v>
      </c>
    </row>
    <row r="6933" spans="1:8" x14ac:dyDescent="0.45">
      <c r="A6933" t="s">
        <v>3812</v>
      </c>
      <c r="B6933" t="s">
        <v>5802</v>
      </c>
      <c r="C6933" t="s">
        <v>6015</v>
      </c>
      <c r="D6933" t="s">
        <v>40</v>
      </c>
      <c r="E6933">
        <v>1</v>
      </c>
      <c r="F6933">
        <v>5</v>
      </c>
      <c r="G6933" t="s">
        <v>16</v>
      </c>
      <c r="H6933">
        <v>1</v>
      </c>
    </row>
    <row r="6934" spans="1:8" x14ac:dyDescent="0.45">
      <c r="A6934" t="s">
        <v>784</v>
      </c>
      <c r="B6934" t="s">
        <v>5655</v>
      </c>
      <c r="C6934" t="s">
        <v>5868</v>
      </c>
      <c r="D6934" t="s">
        <v>40</v>
      </c>
      <c r="E6934">
        <v>1</v>
      </c>
      <c r="F6934">
        <v>5</v>
      </c>
      <c r="G6934" t="s">
        <v>10</v>
      </c>
      <c r="H6934">
        <v>1</v>
      </c>
    </row>
    <row r="6935" spans="1:8" x14ac:dyDescent="0.45">
      <c r="A6935" t="s">
        <v>784</v>
      </c>
      <c r="B6935" t="s">
        <v>5655</v>
      </c>
      <c r="C6935" t="s">
        <v>5868</v>
      </c>
      <c r="D6935" t="s">
        <v>40</v>
      </c>
      <c r="E6935">
        <v>1</v>
      </c>
      <c r="F6935">
        <v>5</v>
      </c>
      <c r="G6935" t="s">
        <v>16</v>
      </c>
      <c r="H6935">
        <v>1</v>
      </c>
    </row>
    <row r="6936" spans="1:8" x14ac:dyDescent="0.45">
      <c r="A6936" t="s">
        <v>784</v>
      </c>
      <c r="B6936" t="s">
        <v>5655</v>
      </c>
      <c r="C6936" t="s">
        <v>5868</v>
      </c>
      <c r="D6936" t="s">
        <v>40</v>
      </c>
      <c r="E6936">
        <v>1</v>
      </c>
      <c r="F6936">
        <v>5</v>
      </c>
      <c r="G6936" t="s">
        <v>8</v>
      </c>
      <c r="H6936">
        <v>1</v>
      </c>
    </row>
    <row r="6937" spans="1:8" x14ac:dyDescent="0.45">
      <c r="A6937" t="s">
        <v>4467</v>
      </c>
      <c r="B6937" t="s">
        <v>5637</v>
      </c>
      <c r="C6937" t="s">
        <v>5850</v>
      </c>
      <c r="D6937" t="s">
        <v>34</v>
      </c>
      <c r="E6937">
        <v>1</v>
      </c>
      <c r="F6937">
        <v>4</v>
      </c>
      <c r="G6937" t="s">
        <v>9</v>
      </c>
      <c r="H6937">
        <v>1</v>
      </c>
    </row>
    <row r="6938" spans="1:8" x14ac:dyDescent="0.45">
      <c r="A6938" t="s">
        <v>4467</v>
      </c>
      <c r="B6938" t="s">
        <v>5637</v>
      </c>
      <c r="C6938" t="s">
        <v>5850</v>
      </c>
      <c r="D6938" t="s">
        <v>34</v>
      </c>
      <c r="E6938">
        <v>1</v>
      </c>
      <c r="F6938">
        <v>4</v>
      </c>
      <c r="G6938" t="s">
        <v>8</v>
      </c>
      <c r="H6938">
        <v>1</v>
      </c>
    </row>
    <row r="6939" spans="1:8" x14ac:dyDescent="0.45">
      <c r="A6939" t="s">
        <v>4467</v>
      </c>
      <c r="B6939" t="s">
        <v>5637</v>
      </c>
      <c r="C6939" t="s">
        <v>5850</v>
      </c>
      <c r="D6939" t="s">
        <v>34</v>
      </c>
      <c r="E6939">
        <v>1</v>
      </c>
      <c r="F6939">
        <v>4</v>
      </c>
      <c r="G6939" t="s">
        <v>10</v>
      </c>
      <c r="H6939">
        <v>1</v>
      </c>
    </row>
    <row r="6940" spans="1:8" x14ac:dyDescent="0.45">
      <c r="A6940" t="s">
        <v>3352</v>
      </c>
      <c r="B6940" t="s">
        <v>5655</v>
      </c>
      <c r="C6940" t="s">
        <v>5868</v>
      </c>
      <c r="D6940" t="s">
        <v>133</v>
      </c>
      <c r="E6940">
        <v>1</v>
      </c>
      <c r="F6940">
        <v>2</v>
      </c>
      <c r="G6940" t="s">
        <v>16</v>
      </c>
      <c r="H6940">
        <v>1</v>
      </c>
    </row>
    <row r="6941" spans="1:8" x14ac:dyDescent="0.45">
      <c r="A6941" t="s">
        <v>1895</v>
      </c>
      <c r="B6941" t="s">
        <v>5630</v>
      </c>
      <c r="C6941" t="s">
        <v>5843</v>
      </c>
      <c r="D6941" t="s">
        <v>40</v>
      </c>
      <c r="E6941">
        <v>1</v>
      </c>
      <c r="F6941">
        <v>2</v>
      </c>
      <c r="G6941" t="s">
        <v>10</v>
      </c>
      <c r="H6941">
        <v>1</v>
      </c>
    </row>
    <row r="6942" spans="1:8" x14ac:dyDescent="0.45">
      <c r="A6942" t="s">
        <v>1112</v>
      </c>
      <c r="B6942" t="s">
        <v>5631</v>
      </c>
      <c r="C6942" t="s">
        <v>5844</v>
      </c>
      <c r="D6942" t="s">
        <v>34</v>
      </c>
      <c r="E6942">
        <v>1</v>
      </c>
      <c r="F6942">
        <v>3</v>
      </c>
      <c r="G6942" t="s">
        <v>10</v>
      </c>
      <c r="H6942">
        <v>1</v>
      </c>
    </row>
    <row r="6943" spans="1:8" x14ac:dyDescent="0.45">
      <c r="A6943" t="s">
        <v>1112</v>
      </c>
      <c r="B6943" t="s">
        <v>5631</v>
      </c>
      <c r="C6943" t="s">
        <v>5844</v>
      </c>
      <c r="D6943" t="s">
        <v>34</v>
      </c>
      <c r="E6943">
        <v>1</v>
      </c>
      <c r="F6943">
        <v>3</v>
      </c>
      <c r="G6943" t="s">
        <v>8</v>
      </c>
      <c r="H6943">
        <v>1</v>
      </c>
    </row>
    <row r="6944" spans="1:8" x14ac:dyDescent="0.45">
      <c r="A6944" t="s">
        <v>714</v>
      </c>
      <c r="B6944" t="s">
        <v>5626</v>
      </c>
      <c r="C6944" t="s">
        <v>5839</v>
      </c>
      <c r="D6944" t="s">
        <v>34</v>
      </c>
      <c r="E6944">
        <v>1</v>
      </c>
      <c r="F6944">
        <v>2</v>
      </c>
      <c r="G6944" t="s">
        <v>10</v>
      </c>
      <c r="H6944">
        <v>1</v>
      </c>
    </row>
    <row r="6945" spans="1:8" x14ac:dyDescent="0.45">
      <c r="A6945" t="s">
        <v>4345</v>
      </c>
      <c r="B6945" t="s">
        <v>5732</v>
      </c>
      <c r="C6945" t="s">
        <v>5945</v>
      </c>
      <c r="D6945" t="s">
        <v>34</v>
      </c>
      <c r="E6945">
        <v>1</v>
      </c>
      <c r="F6945">
        <v>2</v>
      </c>
      <c r="G6945" t="s">
        <v>8</v>
      </c>
      <c r="H6945">
        <v>1</v>
      </c>
    </row>
    <row r="6946" spans="1:8" x14ac:dyDescent="0.45">
      <c r="A6946" t="s">
        <v>2910</v>
      </c>
      <c r="B6946" t="s">
        <v>5631</v>
      </c>
      <c r="C6946" t="s">
        <v>5844</v>
      </c>
      <c r="D6946" t="s">
        <v>34</v>
      </c>
      <c r="E6946">
        <v>1</v>
      </c>
      <c r="F6946">
        <v>2</v>
      </c>
      <c r="G6946" t="s">
        <v>10</v>
      </c>
      <c r="H6946">
        <v>1</v>
      </c>
    </row>
    <row r="6947" spans="1:8" x14ac:dyDescent="0.45">
      <c r="A6947" t="s">
        <v>4188</v>
      </c>
      <c r="B6947" t="s">
        <v>5638</v>
      </c>
      <c r="C6947" t="s">
        <v>5851</v>
      </c>
      <c r="D6947" t="s">
        <v>133</v>
      </c>
      <c r="E6947">
        <v>1</v>
      </c>
      <c r="F6947">
        <v>3</v>
      </c>
      <c r="G6947" t="s">
        <v>14</v>
      </c>
      <c r="H6947">
        <v>1</v>
      </c>
    </row>
    <row r="6948" spans="1:8" x14ac:dyDescent="0.45">
      <c r="A6948" t="s">
        <v>2599</v>
      </c>
      <c r="B6948" t="s">
        <v>5667</v>
      </c>
      <c r="C6948" t="s">
        <v>5880</v>
      </c>
      <c r="D6948" t="s">
        <v>133</v>
      </c>
      <c r="E6948">
        <v>1</v>
      </c>
      <c r="F6948">
        <v>2</v>
      </c>
      <c r="G6948" t="s">
        <v>10</v>
      </c>
      <c r="H6948">
        <v>1</v>
      </c>
    </row>
    <row r="6949" spans="1:8" x14ac:dyDescent="0.45">
      <c r="A6949" t="s">
        <v>3133</v>
      </c>
      <c r="B6949" t="s">
        <v>5757</v>
      </c>
      <c r="C6949" t="s">
        <v>5970</v>
      </c>
      <c r="D6949" t="s">
        <v>34</v>
      </c>
      <c r="E6949">
        <v>1</v>
      </c>
      <c r="F6949">
        <v>5</v>
      </c>
      <c r="G6949" t="s">
        <v>16</v>
      </c>
      <c r="H6949">
        <v>1</v>
      </c>
    </row>
    <row r="6950" spans="1:8" x14ac:dyDescent="0.45">
      <c r="A6950" t="s">
        <v>3133</v>
      </c>
      <c r="B6950" t="s">
        <v>5757</v>
      </c>
      <c r="C6950" t="s">
        <v>5970</v>
      </c>
      <c r="D6950" t="s">
        <v>34</v>
      </c>
      <c r="E6950">
        <v>1</v>
      </c>
      <c r="F6950">
        <v>5</v>
      </c>
      <c r="G6950" t="s">
        <v>10</v>
      </c>
      <c r="H6950">
        <v>1</v>
      </c>
    </row>
    <row r="6951" spans="1:8" x14ac:dyDescent="0.45">
      <c r="A6951" t="s">
        <v>3133</v>
      </c>
      <c r="B6951" t="s">
        <v>5757</v>
      </c>
      <c r="C6951" t="s">
        <v>5970</v>
      </c>
      <c r="D6951" t="s">
        <v>34</v>
      </c>
      <c r="E6951">
        <v>1</v>
      </c>
      <c r="F6951">
        <v>5</v>
      </c>
      <c r="G6951" t="s">
        <v>8</v>
      </c>
      <c r="H6951">
        <v>1</v>
      </c>
    </row>
    <row r="6952" spans="1:8" x14ac:dyDescent="0.45">
      <c r="A6952" t="s">
        <v>4417</v>
      </c>
      <c r="B6952" t="s">
        <v>5640</v>
      </c>
      <c r="C6952" t="s">
        <v>5853</v>
      </c>
      <c r="D6952" t="s">
        <v>40</v>
      </c>
      <c r="E6952">
        <v>1</v>
      </c>
      <c r="F6952">
        <v>3</v>
      </c>
      <c r="G6952" t="s">
        <v>8</v>
      </c>
      <c r="H6952">
        <v>1</v>
      </c>
    </row>
    <row r="6953" spans="1:8" x14ac:dyDescent="0.45">
      <c r="A6953" t="s">
        <v>4417</v>
      </c>
      <c r="B6953" t="s">
        <v>5640</v>
      </c>
      <c r="C6953" t="s">
        <v>5853</v>
      </c>
      <c r="D6953" t="s">
        <v>40</v>
      </c>
      <c r="E6953">
        <v>1</v>
      </c>
      <c r="F6953">
        <v>3</v>
      </c>
      <c r="G6953" t="s">
        <v>14</v>
      </c>
      <c r="H6953">
        <v>1</v>
      </c>
    </row>
    <row r="6954" spans="1:8" x14ac:dyDescent="0.45">
      <c r="A6954" t="s">
        <v>908</v>
      </c>
      <c r="B6954" t="s">
        <v>5637</v>
      </c>
      <c r="C6954" t="s">
        <v>5850</v>
      </c>
      <c r="D6954" t="s">
        <v>34</v>
      </c>
      <c r="E6954">
        <v>1</v>
      </c>
      <c r="F6954">
        <v>5</v>
      </c>
      <c r="G6954" t="s">
        <v>9</v>
      </c>
      <c r="H6954">
        <v>1</v>
      </c>
    </row>
    <row r="6955" spans="1:8" x14ac:dyDescent="0.45">
      <c r="A6955" t="s">
        <v>908</v>
      </c>
      <c r="B6955" t="s">
        <v>5637</v>
      </c>
      <c r="C6955" t="s">
        <v>5850</v>
      </c>
      <c r="D6955" t="s">
        <v>34</v>
      </c>
      <c r="E6955">
        <v>1</v>
      </c>
      <c r="F6955">
        <v>5</v>
      </c>
      <c r="G6955" t="s">
        <v>8</v>
      </c>
      <c r="H6955">
        <v>1</v>
      </c>
    </row>
    <row r="6956" spans="1:8" x14ac:dyDescent="0.45">
      <c r="A6956" t="s">
        <v>908</v>
      </c>
      <c r="B6956" t="s">
        <v>5637</v>
      </c>
      <c r="C6956" t="s">
        <v>5850</v>
      </c>
      <c r="D6956" t="s">
        <v>34</v>
      </c>
      <c r="E6956">
        <v>1</v>
      </c>
      <c r="F6956">
        <v>5</v>
      </c>
      <c r="G6956" t="s">
        <v>10</v>
      </c>
      <c r="H6956">
        <v>1</v>
      </c>
    </row>
    <row r="6957" spans="1:8" x14ac:dyDescent="0.45">
      <c r="A6957" t="s">
        <v>908</v>
      </c>
      <c r="B6957" t="s">
        <v>5637</v>
      </c>
      <c r="C6957" t="s">
        <v>5850</v>
      </c>
      <c r="D6957" t="s">
        <v>34</v>
      </c>
      <c r="E6957">
        <v>1</v>
      </c>
      <c r="F6957">
        <v>5</v>
      </c>
      <c r="G6957" t="s">
        <v>16</v>
      </c>
      <c r="H6957">
        <v>1</v>
      </c>
    </row>
    <row r="6958" spans="1:8" x14ac:dyDescent="0.45">
      <c r="A6958" t="s">
        <v>2555</v>
      </c>
      <c r="B6958" t="s">
        <v>5649</v>
      </c>
      <c r="C6958" t="s">
        <v>5862</v>
      </c>
      <c r="D6958" t="s">
        <v>34</v>
      </c>
      <c r="E6958">
        <v>1</v>
      </c>
      <c r="F6958">
        <v>2</v>
      </c>
      <c r="G6958" t="s">
        <v>10</v>
      </c>
      <c r="H6958">
        <v>1</v>
      </c>
    </row>
    <row r="6959" spans="1:8" x14ac:dyDescent="0.45">
      <c r="A6959" t="s">
        <v>4826</v>
      </c>
      <c r="B6959" t="s">
        <v>5626</v>
      </c>
      <c r="C6959" t="s">
        <v>5839</v>
      </c>
      <c r="D6959" t="s">
        <v>34</v>
      </c>
      <c r="E6959">
        <v>1</v>
      </c>
      <c r="F6959">
        <v>3</v>
      </c>
      <c r="G6959" t="s">
        <v>10</v>
      </c>
      <c r="H6959">
        <v>1</v>
      </c>
    </row>
    <row r="6960" spans="1:8" x14ac:dyDescent="0.45">
      <c r="A6960" t="s">
        <v>4826</v>
      </c>
      <c r="B6960" t="s">
        <v>5626</v>
      </c>
      <c r="C6960" t="s">
        <v>5839</v>
      </c>
      <c r="D6960" t="s">
        <v>34</v>
      </c>
      <c r="E6960">
        <v>1</v>
      </c>
      <c r="F6960">
        <v>3</v>
      </c>
      <c r="G6960" t="s">
        <v>16</v>
      </c>
      <c r="H6960">
        <v>1</v>
      </c>
    </row>
    <row r="6961" spans="1:8" x14ac:dyDescent="0.45">
      <c r="A6961" t="s">
        <v>3381</v>
      </c>
      <c r="B6961" t="s">
        <v>5641</v>
      </c>
      <c r="C6961" t="s">
        <v>5854</v>
      </c>
      <c r="D6961" t="s">
        <v>34</v>
      </c>
      <c r="E6961">
        <v>1</v>
      </c>
      <c r="F6961">
        <v>4</v>
      </c>
      <c r="G6961" t="s">
        <v>9</v>
      </c>
      <c r="H6961">
        <v>1</v>
      </c>
    </row>
    <row r="6962" spans="1:8" x14ac:dyDescent="0.45">
      <c r="A6962" t="s">
        <v>3381</v>
      </c>
      <c r="B6962" t="s">
        <v>5641</v>
      </c>
      <c r="C6962" t="s">
        <v>5854</v>
      </c>
      <c r="D6962" t="s">
        <v>34</v>
      </c>
      <c r="E6962">
        <v>1</v>
      </c>
      <c r="F6962">
        <v>4</v>
      </c>
      <c r="G6962" t="s">
        <v>8</v>
      </c>
      <c r="H6962">
        <v>1</v>
      </c>
    </row>
    <row r="6963" spans="1:8" x14ac:dyDescent="0.45">
      <c r="A6963" t="s">
        <v>1927</v>
      </c>
      <c r="B6963" t="s">
        <v>5638</v>
      </c>
      <c r="C6963" t="s">
        <v>5851</v>
      </c>
      <c r="D6963" t="s">
        <v>34</v>
      </c>
      <c r="E6963">
        <v>1</v>
      </c>
      <c r="F6963">
        <v>3</v>
      </c>
      <c r="G6963" t="s">
        <v>8</v>
      </c>
      <c r="H6963">
        <v>1</v>
      </c>
    </row>
    <row r="6964" spans="1:8" x14ac:dyDescent="0.45">
      <c r="A6964" t="s">
        <v>1927</v>
      </c>
      <c r="B6964" t="s">
        <v>5638</v>
      </c>
      <c r="C6964" t="s">
        <v>5851</v>
      </c>
      <c r="D6964" t="s">
        <v>34</v>
      </c>
      <c r="E6964">
        <v>1</v>
      </c>
      <c r="F6964">
        <v>3</v>
      </c>
      <c r="G6964" t="s">
        <v>10</v>
      </c>
      <c r="H6964">
        <v>1</v>
      </c>
    </row>
    <row r="6965" spans="1:8" x14ac:dyDescent="0.45">
      <c r="A6965" t="s">
        <v>5181</v>
      </c>
      <c r="B6965" t="s">
        <v>5641</v>
      </c>
      <c r="C6965" t="s">
        <v>5854</v>
      </c>
      <c r="D6965" t="s">
        <v>40</v>
      </c>
      <c r="E6965">
        <v>1</v>
      </c>
      <c r="F6965">
        <v>5</v>
      </c>
      <c r="G6965" t="s">
        <v>9</v>
      </c>
      <c r="H6965">
        <v>1</v>
      </c>
    </row>
    <row r="6966" spans="1:8" x14ac:dyDescent="0.45">
      <c r="A6966" t="s">
        <v>5181</v>
      </c>
      <c r="B6966" t="s">
        <v>5641</v>
      </c>
      <c r="C6966" t="s">
        <v>5854</v>
      </c>
      <c r="D6966" t="s">
        <v>40</v>
      </c>
      <c r="E6966">
        <v>1</v>
      </c>
      <c r="F6966">
        <v>5</v>
      </c>
      <c r="G6966" t="s">
        <v>10</v>
      </c>
      <c r="H6966">
        <v>1</v>
      </c>
    </row>
    <row r="6967" spans="1:8" x14ac:dyDescent="0.45">
      <c r="A6967" t="s">
        <v>5181</v>
      </c>
      <c r="B6967" t="s">
        <v>5641</v>
      </c>
      <c r="C6967" t="s">
        <v>5854</v>
      </c>
      <c r="D6967" t="s">
        <v>40</v>
      </c>
      <c r="E6967">
        <v>1</v>
      </c>
      <c r="F6967">
        <v>5</v>
      </c>
      <c r="G6967" t="s">
        <v>8</v>
      </c>
      <c r="H6967">
        <v>1</v>
      </c>
    </row>
    <row r="6968" spans="1:8" x14ac:dyDescent="0.45">
      <c r="A6968" t="s">
        <v>3770</v>
      </c>
      <c r="B6968" t="s">
        <v>5654</v>
      </c>
      <c r="C6968" t="s">
        <v>5867</v>
      </c>
      <c r="D6968" t="s">
        <v>34</v>
      </c>
      <c r="E6968">
        <v>1</v>
      </c>
      <c r="F6968">
        <v>5</v>
      </c>
      <c r="G6968" t="s">
        <v>8</v>
      </c>
      <c r="H6968">
        <v>1</v>
      </c>
    </row>
    <row r="6969" spans="1:8" x14ac:dyDescent="0.45">
      <c r="A6969" t="s">
        <v>3770</v>
      </c>
      <c r="B6969" t="s">
        <v>5654</v>
      </c>
      <c r="C6969" t="s">
        <v>5867</v>
      </c>
      <c r="D6969" t="s">
        <v>34</v>
      </c>
      <c r="E6969">
        <v>1</v>
      </c>
      <c r="F6969">
        <v>5</v>
      </c>
      <c r="G6969" t="s">
        <v>9</v>
      </c>
      <c r="H6969">
        <v>1</v>
      </c>
    </row>
    <row r="6970" spans="1:8" x14ac:dyDescent="0.45">
      <c r="A6970" t="s">
        <v>3770</v>
      </c>
      <c r="B6970" t="s">
        <v>5654</v>
      </c>
      <c r="C6970" t="s">
        <v>5867</v>
      </c>
      <c r="D6970" t="s">
        <v>34</v>
      </c>
      <c r="E6970">
        <v>1</v>
      </c>
      <c r="F6970">
        <v>5</v>
      </c>
      <c r="G6970" t="s">
        <v>10</v>
      </c>
      <c r="H6970">
        <v>1</v>
      </c>
    </row>
    <row r="6971" spans="1:8" x14ac:dyDescent="0.45">
      <c r="A6971" t="s">
        <v>3770</v>
      </c>
      <c r="B6971" t="s">
        <v>5654</v>
      </c>
      <c r="C6971" t="s">
        <v>5867</v>
      </c>
      <c r="D6971" t="s">
        <v>34</v>
      </c>
      <c r="E6971">
        <v>1</v>
      </c>
      <c r="F6971">
        <v>5</v>
      </c>
      <c r="G6971" t="s">
        <v>16</v>
      </c>
      <c r="H6971">
        <v>1</v>
      </c>
    </row>
    <row r="6972" spans="1:8" x14ac:dyDescent="0.45">
      <c r="A6972" t="s">
        <v>2972</v>
      </c>
      <c r="B6972" t="s">
        <v>5651</v>
      </c>
      <c r="C6972" t="s">
        <v>5864</v>
      </c>
      <c r="D6972" t="s">
        <v>34</v>
      </c>
      <c r="E6972">
        <v>1</v>
      </c>
      <c r="F6972">
        <v>3</v>
      </c>
      <c r="G6972" t="s">
        <v>16</v>
      </c>
      <c r="H6972">
        <v>1</v>
      </c>
    </row>
    <row r="6973" spans="1:8" x14ac:dyDescent="0.45">
      <c r="A6973" t="s">
        <v>1843</v>
      </c>
      <c r="B6973" t="s">
        <v>5644</v>
      </c>
      <c r="C6973" t="s">
        <v>5857</v>
      </c>
      <c r="D6973" t="s">
        <v>34</v>
      </c>
      <c r="E6973">
        <v>1</v>
      </c>
      <c r="F6973">
        <v>5</v>
      </c>
      <c r="G6973" t="s">
        <v>8</v>
      </c>
      <c r="H6973">
        <v>1</v>
      </c>
    </row>
    <row r="6974" spans="1:8" x14ac:dyDescent="0.45">
      <c r="A6974" t="s">
        <v>1843</v>
      </c>
      <c r="B6974" t="s">
        <v>5644</v>
      </c>
      <c r="C6974" t="s">
        <v>5857</v>
      </c>
      <c r="D6974" t="s">
        <v>34</v>
      </c>
      <c r="E6974">
        <v>1</v>
      </c>
      <c r="F6974">
        <v>5</v>
      </c>
      <c r="G6974" t="s">
        <v>10</v>
      </c>
      <c r="H6974">
        <v>1</v>
      </c>
    </row>
    <row r="6975" spans="1:8" x14ac:dyDescent="0.45">
      <c r="A6975" t="s">
        <v>1843</v>
      </c>
      <c r="B6975" t="s">
        <v>5644</v>
      </c>
      <c r="C6975" t="s">
        <v>5857</v>
      </c>
      <c r="D6975" t="s">
        <v>34</v>
      </c>
      <c r="E6975">
        <v>1</v>
      </c>
      <c r="F6975">
        <v>5</v>
      </c>
      <c r="G6975" t="s">
        <v>14</v>
      </c>
      <c r="H6975">
        <v>1</v>
      </c>
    </row>
    <row r="6976" spans="1:8" x14ac:dyDescent="0.45">
      <c r="A6976" t="s">
        <v>1843</v>
      </c>
      <c r="B6976" t="s">
        <v>5644</v>
      </c>
      <c r="C6976" t="s">
        <v>5857</v>
      </c>
      <c r="D6976" t="s">
        <v>34</v>
      </c>
      <c r="E6976">
        <v>1</v>
      </c>
      <c r="F6976">
        <v>5</v>
      </c>
      <c r="G6976" t="s">
        <v>9</v>
      </c>
      <c r="H6976">
        <v>1</v>
      </c>
    </row>
    <row r="6977" spans="1:8" x14ac:dyDescent="0.45">
      <c r="A6977" t="s">
        <v>5525</v>
      </c>
      <c r="B6977" t="s">
        <v>5654</v>
      </c>
      <c r="C6977" t="s">
        <v>5867</v>
      </c>
      <c r="D6977" t="s">
        <v>40</v>
      </c>
      <c r="E6977">
        <v>1</v>
      </c>
      <c r="F6977">
        <v>3</v>
      </c>
      <c r="G6977" t="s">
        <v>10</v>
      </c>
      <c r="H6977">
        <v>1</v>
      </c>
    </row>
    <row r="6978" spans="1:8" x14ac:dyDescent="0.45">
      <c r="A6978" t="s">
        <v>1357</v>
      </c>
      <c r="B6978" t="s">
        <v>5644</v>
      </c>
      <c r="C6978" t="s">
        <v>5857</v>
      </c>
      <c r="D6978" t="s">
        <v>34</v>
      </c>
      <c r="E6978">
        <v>1</v>
      </c>
      <c r="F6978">
        <v>3</v>
      </c>
      <c r="G6978" t="s">
        <v>8</v>
      </c>
      <c r="H6978">
        <v>1</v>
      </c>
    </row>
    <row r="6979" spans="1:8" x14ac:dyDescent="0.45">
      <c r="A6979" t="s">
        <v>1357</v>
      </c>
      <c r="B6979" t="s">
        <v>5644</v>
      </c>
      <c r="C6979" t="s">
        <v>5857</v>
      </c>
      <c r="D6979" t="s">
        <v>34</v>
      </c>
      <c r="E6979">
        <v>1</v>
      </c>
      <c r="F6979">
        <v>3</v>
      </c>
      <c r="G6979" t="s">
        <v>10</v>
      </c>
      <c r="H6979">
        <v>1</v>
      </c>
    </row>
    <row r="6980" spans="1:8" x14ac:dyDescent="0.45">
      <c r="A6980" t="s">
        <v>2589</v>
      </c>
      <c r="B6980" t="s">
        <v>5623</v>
      </c>
      <c r="C6980" t="s">
        <v>5836</v>
      </c>
      <c r="D6980" t="s">
        <v>40</v>
      </c>
      <c r="E6980">
        <v>1</v>
      </c>
      <c r="F6980">
        <v>3</v>
      </c>
      <c r="G6980" t="s">
        <v>10</v>
      </c>
      <c r="H6980">
        <v>1</v>
      </c>
    </row>
    <row r="6981" spans="1:8" x14ac:dyDescent="0.45">
      <c r="A6981" t="s">
        <v>2589</v>
      </c>
      <c r="B6981" t="s">
        <v>5623</v>
      </c>
      <c r="C6981" t="s">
        <v>5836</v>
      </c>
      <c r="D6981" t="s">
        <v>40</v>
      </c>
      <c r="E6981">
        <v>1</v>
      </c>
      <c r="F6981">
        <v>3</v>
      </c>
      <c r="G6981" t="s">
        <v>8</v>
      </c>
      <c r="H6981">
        <v>1</v>
      </c>
    </row>
    <row r="6982" spans="1:8" x14ac:dyDescent="0.45">
      <c r="A6982" t="s">
        <v>4255</v>
      </c>
      <c r="B6982" t="s">
        <v>5669</v>
      </c>
      <c r="C6982" t="s">
        <v>5882</v>
      </c>
      <c r="D6982" t="s">
        <v>34</v>
      </c>
      <c r="E6982">
        <v>1</v>
      </c>
      <c r="F6982">
        <v>3</v>
      </c>
      <c r="G6982" t="s">
        <v>16</v>
      </c>
      <c r="H6982">
        <v>1</v>
      </c>
    </row>
    <row r="6983" spans="1:8" x14ac:dyDescent="0.45">
      <c r="A6983" t="s">
        <v>4255</v>
      </c>
      <c r="B6983" t="s">
        <v>5669</v>
      </c>
      <c r="C6983" t="s">
        <v>5882</v>
      </c>
      <c r="D6983" t="s">
        <v>34</v>
      </c>
      <c r="E6983">
        <v>1</v>
      </c>
      <c r="F6983">
        <v>3</v>
      </c>
      <c r="G6983" t="s">
        <v>10</v>
      </c>
      <c r="H6983">
        <v>1</v>
      </c>
    </row>
    <row r="6984" spans="1:8" x14ac:dyDescent="0.45">
      <c r="A6984" t="s">
        <v>4512</v>
      </c>
      <c r="B6984" t="s">
        <v>5624</v>
      </c>
      <c r="C6984" t="s">
        <v>5837</v>
      </c>
      <c r="D6984" t="s">
        <v>34</v>
      </c>
      <c r="E6984">
        <v>1</v>
      </c>
      <c r="F6984">
        <v>3</v>
      </c>
      <c r="G6984" t="s">
        <v>8</v>
      </c>
      <c r="H6984">
        <v>1</v>
      </c>
    </row>
    <row r="6985" spans="1:8" x14ac:dyDescent="0.45">
      <c r="A6985" t="s">
        <v>4512</v>
      </c>
      <c r="B6985" t="s">
        <v>5624</v>
      </c>
      <c r="C6985" t="s">
        <v>5837</v>
      </c>
      <c r="D6985" t="s">
        <v>34</v>
      </c>
      <c r="E6985">
        <v>1</v>
      </c>
      <c r="F6985">
        <v>3</v>
      </c>
      <c r="G6985" t="s">
        <v>10</v>
      </c>
      <c r="H6985">
        <v>1</v>
      </c>
    </row>
    <row r="6986" spans="1:8" x14ac:dyDescent="0.45">
      <c r="A6986" t="s">
        <v>311</v>
      </c>
      <c r="B6986" t="s">
        <v>5624</v>
      </c>
      <c r="C6986" t="s">
        <v>5837</v>
      </c>
      <c r="D6986" t="s">
        <v>40</v>
      </c>
      <c r="E6986">
        <v>1</v>
      </c>
      <c r="F6986">
        <v>2</v>
      </c>
      <c r="G6986" t="s">
        <v>10</v>
      </c>
      <c r="H6986">
        <v>1</v>
      </c>
    </row>
    <row r="6987" spans="1:8" x14ac:dyDescent="0.45">
      <c r="A6987" t="s">
        <v>2308</v>
      </c>
      <c r="B6987" t="s">
        <v>5654</v>
      </c>
      <c r="C6987" t="s">
        <v>5867</v>
      </c>
      <c r="D6987" t="s">
        <v>34</v>
      </c>
      <c r="E6987">
        <v>1</v>
      </c>
      <c r="F6987">
        <v>4</v>
      </c>
      <c r="G6987" t="s">
        <v>9</v>
      </c>
      <c r="H6987">
        <v>1</v>
      </c>
    </row>
    <row r="6988" spans="1:8" x14ac:dyDescent="0.45">
      <c r="A6988" t="s">
        <v>2308</v>
      </c>
      <c r="B6988" t="s">
        <v>5654</v>
      </c>
      <c r="C6988" t="s">
        <v>5867</v>
      </c>
      <c r="D6988" t="s">
        <v>34</v>
      </c>
      <c r="E6988">
        <v>1</v>
      </c>
      <c r="F6988">
        <v>4</v>
      </c>
      <c r="G6988" t="s">
        <v>10</v>
      </c>
      <c r="H6988">
        <v>1</v>
      </c>
    </row>
    <row r="6989" spans="1:8" x14ac:dyDescent="0.45">
      <c r="A6989" t="s">
        <v>3941</v>
      </c>
      <c r="B6989" t="s">
        <v>5644</v>
      </c>
      <c r="C6989" t="s">
        <v>5857</v>
      </c>
      <c r="D6989" t="s">
        <v>34</v>
      </c>
      <c r="E6989">
        <v>1</v>
      </c>
      <c r="F6989">
        <v>4</v>
      </c>
      <c r="G6989" t="s">
        <v>16</v>
      </c>
      <c r="H6989">
        <v>1</v>
      </c>
    </row>
    <row r="6990" spans="1:8" x14ac:dyDescent="0.45">
      <c r="A6990" t="s">
        <v>3941</v>
      </c>
      <c r="B6990" t="s">
        <v>5644</v>
      </c>
      <c r="C6990" t="s">
        <v>5857</v>
      </c>
      <c r="D6990" t="s">
        <v>34</v>
      </c>
      <c r="E6990">
        <v>1</v>
      </c>
      <c r="F6990">
        <v>4</v>
      </c>
      <c r="G6990" t="s">
        <v>14</v>
      </c>
      <c r="H6990">
        <v>1</v>
      </c>
    </row>
    <row r="6991" spans="1:8" x14ac:dyDescent="0.45">
      <c r="A6991" t="s">
        <v>193</v>
      </c>
      <c r="B6991" t="s">
        <v>5821</v>
      </c>
      <c r="C6991" t="s">
        <v>6034</v>
      </c>
      <c r="D6991" t="s">
        <v>34</v>
      </c>
      <c r="E6991">
        <v>1</v>
      </c>
      <c r="F6991">
        <v>1</v>
      </c>
      <c r="G6991" t="s">
        <v>14</v>
      </c>
      <c r="H6991">
        <v>1</v>
      </c>
    </row>
    <row r="6992" spans="1:8" x14ac:dyDescent="0.45">
      <c r="A6992" t="s">
        <v>4587</v>
      </c>
      <c r="B6992" t="s">
        <v>5665</v>
      </c>
      <c r="C6992" t="s">
        <v>5878</v>
      </c>
      <c r="D6992" t="s">
        <v>40</v>
      </c>
      <c r="E6992">
        <v>1</v>
      </c>
      <c r="F6992">
        <v>4</v>
      </c>
      <c r="G6992" t="s">
        <v>14</v>
      </c>
      <c r="H6992">
        <v>1</v>
      </c>
    </row>
    <row r="6993" spans="1:8" x14ac:dyDescent="0.45">
      <c r="A6993" t="s">
        <v>4587</v>
      </c>
      <c r="B6993" t="s">
        <v>5665</v>
      </c>
      <c r="C6993" t="s">
        <v>5878</v>
      </c>
      <c r="D6993" t="s">
        <v>40</v>
      </c>
      <c r="E6993">
        <v>1</v>
      </c>
      <c r="F6993">
        <v>4</v>
      </c>
      <c r="G6993" t="s">
        <v>10</v>
      </c>
      <c r="H6993">
        <v>1</v>
      </c>
    </row>
    <row r="6994" spans="1:8" x14ac:dyDescent="0.45">
      <c r="A6994" t="s">
        <v>3134</v>
      </c>
      <c r="B6994" t="s">
        <v>5670</v>
      </c>
      <c r="C6994" t="s">
        <v>5883</v>
      </c>
      <c r="D6994" t="s">
        <v>34</v>
      </c>
      <c r="E6994">
        <v>1</v>
      </c>
      <c r="F6994">
        <v>3</v>
      </c>
      <c r="G6994" t="s">
        <v>9</v>
      </c>
      <c r="H6994">
        <v>1</v>
      </c>
    </row>
    <row r="6995" spans="1:8" x14ac:dyDescent="0.45">
      <c r="A6995" t="s">
        <v>3134</v>
      </c>
      <c r="B6995" t="s">
        <v>5670</v>
      </c>
      <c r="C6995" t="s">
        <v>5883</v>
      </c>
      <c r="D6995" t="s">
        <v>34</v>
      </c>
      <c r="E6995">
        <v>1</v>
      </c>
      <c r="F6995">
        <v>3</v>
      </c>
      <c r="G6995" t="s">
        <v>10</v>
      </c>
      <c r="H6995">
        <v>1</v>
      </c>
    </row>
    <row r="6996" spans="1:8" x14ac:dyDescent="0.45">
      <c r="A6996" t="s">
        <v>1683</v>
      </c>
      <c r="B6996" t="s">
        <v>5624</v>
      </c>
      <c r="C6996" t="s">
        <v>5837</v>
      </c>
      <c r="D6996" t="s">
        <v>34</v>
      </c>
      <c r="E6996">
        <v>1</v>
      </c>
      <c r="F6996">
        <v>3</v>
      </c>
      <c r="G6996" t="s">
        <v>10</v>
      </c>
      <c r="H6996">
        <v>1</v>
      </c>
    </row>
    <row r="6997" spans="1:8" x14ac:dyDescent="0.45">
      <c r="A6997" t="s">
        <v>1683</v>
      </c>
      <c r="B6997" t="s">
        <v>5624</v>
      </c>
      <c r="C6997" t="s">
        <v>5837</v>
      </c>
      <c r="D6997" t="s">
        <v>34</v>
      </c>
      <c r="E6997">
        <v>1</v>
      </c>
      <c r="F6997">
        <v>3</v>
      </c>
      <c r="G6997" t="s">
        <v>16</v>
      </c>
      <c r="H6997">
        <v>1</v>
      </c>
    </row>
    <row r="6998" spans="1:8" x14ac:dyDescent="0.45">
      <c r="A6998" t="s">
        <v>1225</v>
      </c>
      <c r="B6998" t="s">
        <v>5631</v>
      </c>
      <c r="C6998" t="s">
        <v>5844</v>
      </c>
      <c r="D6998" t="s">
        <v>34</v>
      </c>
      <c r="E6998">
        <v>1</v>
      </c>
      <c r="F6998">
        <v>4</v>
      </c>
      <c r="G6998" t="s">
        <v>16</v>
      </c>
      <c r="H6998">
        <v>1</v>
      </c>
    </row>
    <row r="6999" spans="1:8" x14ac:dyDescent="0.45">
      <c r="A6999" t="s">
        <v>1225</v>
      </c>
      <c r="B6999" t="s">
        <v>5631</v>
      </c>
      <c r="C6999" t="s">
        <v>5844</v>
      </c>
      <c r="D6999" t="s">
        <v>34</v>
      </c>
      <c r="E6999">
        <v>1</v>
      </c>
      <c r="F6999">
        <v>4</v>
      </c>
      <c r="G6999" t="s">
        <v>9</v>
      </c>
      <c r="H6999">
        <v>1</v>
      </c>
    </row>
    <row r="7000" spans="1:8" x14ac:dyDescent="0.45">
      <c r="A7000" t="s">
        <v>1225</v>
      </c>
      <c r="B7000" t="s">
        <v>5631</v>
      </c>
      <c r="C7000" t="s">
        <v>5844</v>
      </c>
      <c r="D7000" t="s">
        <v>34</v>
      </c>
      <c r="E7000">
        <v>1</v>
      </c>
      <c r="F7000">
        <v>4</v>
      </c>
      <c r="G7000" t="s">
        <v>10</v>
      </c>
      <c r="H7000">
        <v>1</v>
      </c>
    </row>
    <row r="7001" spans="1:8" x14ac:dyDescent="0.45">
      <c r="A7001" t="s">
        <v>4822</v>
      </c>
      <c r="B7001" t="s">
        <v>5690</v>
      </c>
      <c r="C7001" t="s">
        <v>5903</v>
      </c>
      <c r="D7001" t="s">
        <v>40</v>
      </c>
      <c r="E7001">
        <v>1</v>
      </c>
      <c r="F7001">
        <v>3</v>
      </c>
      <c r="G7001" t="s">
        <v>8</v>
      </c>
      <c r="H7001">
        <v>1</v>
      </c>
    </row>
    <row r="7002" spans="1:8" x14ac:dyDescent="0.45">
      <c r="A7002" t="s">
        <v>4822</v>
      </c>
      <c r="B7002" t="s">
        <v>5690</v>
      </c>
      <c r="C7002" t="s">
        <v>5903</v>
      </c>
      <c r="D7002" t="s">
        <v>40</v>
      </c>
      <c r="E7002">
        <v>1</v>
      </c>
      <c r="F7002">
        <v>3</v>
      </c>
      <c r="G7002" t="s">
        <v>10</v>
      </c>
      <c r="H7002">
        <v>1</v>
      </c>
    </row>
    <row r="7003" spans="1:8" x14ac:dyDescent="0.45">
      <c r="A7003" t="s">
        <v>3385</v>
      </c>
      <c r="B7003" t="s">
        <v>5630</v>
      </c>
      <c r="C7003" t="s">
        <v>5843</v>
      </c>
      <c r="D7003" t="s">
        <v>34</v>
      </c>
      <c r="E7003">
        <v>1</v>
      </c>
      <c r="F7003">
        <v>4</v>
      </c>
      <c r="G7003" t="s">
        <v>10</v>
      </c>
      <c r="H7003">
        <v>1</v>
      </c>
    </row>
    <row r="7004" spans="1:8" x14ac:dyDescent="0.45">
      <c r="A7004" t="s">
        <v>3385</v>
      </c>
      <c r="B7004" t="s">
        <v>5630</v>
      </c>
      <c r="C7004" t="s">
        <v>5843</v>
      </c>
      <c r="D7004" t="s">
        <v>34</v>
      </c>
      <c r="E7004">
        <v>1</v>
      </c>
      <c r="F7004">
        <v>4</v>
      </c>
      <c r="G7004" t="s">
        <v>9</v>
      </c>
      <c r="H7004">
        <v>1</v>
      </c>
    </row>
    <row r="7005" spans="1:8" x14ac:dyDescent="0.45">
      <c r="A7005" t="s">
        <v>3385</v>
      </c>
      <c r="B7005" t="s">
        <v>5630</v>
      </c>
      <c r="C7005" t="s">
        <v>5843</v>
      </c>
      <c r="D7005" t="s">
        <v>34</v>
      </c>
      <c r="E7005">
        <v>1</v>
      </c>
      <c r="F7005">
        <v>4</v>
      </c>
      <c r="G7005" t="s">
        <v>16</v>
      </c>
      <c r="H7005">
        <v>1</v>
      </c>
    </row>
    <row r="7006" spans="1:8" x14ac:dyDescent="0.45">
      <c r="A7006" t="s">
        <v>5126</v>
      </c>
      <c r="B7006" t="s">
        <v>5714</v>
      </c>
      <c r="C7006" t="s">
        <v>5927</v>
      </c>
      <c r="D7006" t="s">
        <v>40</v>
      </c>
      <c r="E7006">
        <v>1</v>
      </c>
      <c r="F7006">
        <v>4</v>
      </c>
      <c r="G7006" t="s">
        <v>9</v>
      </c>
      <c r="H7006">
        <v>1</v>
      </c>
    </row>
    <row r="7007" spans="1:8" x14ac:dyDescent="0.45">
      <c r="A7007" t="s">
        <v>5126</v>
      </c>
      <c r="B7007" t="s">
        <v>5714</v>
      </c>
      <c r="C7007" t="s">
        <v>5927</v>
      </c>
      <c r="D7007" t="s">
        <v>40</v>
      </c>
      <c r="E7007">
        <v>1</v>
      </c>
      <c r="F7007">
        <v>4</v>
      </c>
      <c r="G7007" t="s">
        <v>10</v>
      </c>
      <c r="H7007">
        <v>1</v>
      </c>
    </row>
    <row r="7008" spans="1:8" x14ac:dyDescent="0.45">
      <c r="A7008" t="s">
        <v>5126</v>
      </c>
      <c r="B7008" t="s">
        <v>5714</v>
      </c>
      <c r="C7008" t="s">
        <v>5927</v>
      </c>
      <c r="D7008" t="s">
        <v>40</v>
      </c>
      <c r="E7008">
        <v>1</v>
      </c>
      <c r="F7008">
        <v>4</v>
      </c>
      <c r="G7008" t="s">
        <v>14</v>
      </c>
      <c r="H7008">
        <v>1</v>
      </c>
    </row>
    <row r="7009" spans="1:8" x14ac:dyDescent="0.45">
      <c r="A7009" t="s">
        <v>1065</v>
      </c>
      <c r="B7009" t="s">
        <v>5641</v>
      </c>
      <c r="C7009" t="s">
        <v>5854</v>
      </c>
      <c r="D7009" t="s">
        <v>40</v>
      </c>
      <c r="E7009">
        <v>1</v>
      </c>
      <c r="F7009">
        <v>4</v>
      </c>
      <c r="G7009" t="s">
        <v>16</v>
      </c>
      <c r="H7009">
        <v>1</v>
      </c>
    </row>
    <row r="7010" spans="1:8" x14ac:dyDescent="0.45">
      <c r="A7010" t="s">
        <v>1065</v>
      </c>
      <c r="B7010" t="s">
        <v>5641</v>
      </c>
      <c r="C7010" t="s">
        <v>5854</v>
      </c>
      <c r="D7010" t="s">
        <v>40</v>
      </c>
      <c r="E7010">
        <v>1</v>
      </c>
      <c r="F7010">
        <v>4</v>
      </c>
      <c r="G7010" t="s">
        <v>14</v>
      </c>
      <c r="H7010">
        <v>1</v>
      </c>
    </row>
    <row r="7011" spans="1:8" x14ac:dyDescent="0.45">
      <c r="A7011" t="s">
        <v>2394</v>
      </c>
      <c r="B7011" t="s">
        <v>5626</v>
      </c>
      <c r="C7011" t="s">
        <v>5839</v>
      </c>
      <c r="D7011" t="s">
        <v>40</v>
      </c>
      <c r="E7011">
        <v>1</v>
      </c>
      <c r="F7011">
        <v>4</v>
      </c>
      <c r="G7011" t="s">
        <v>9</v>
      </c>
      <c r="H7011">
        <v>1</v>
      </c>
    </row>
    <row r="7012" spans="1:8" x14ac:dyDescent="0.45">
      <c r="A7012" t="s">
        <v>2394</v>
      </c>
      <c r="B7012" t="s">
        <v>5626</v>
      </c>
      <c r="C7012" t="s">
        <v>5839</v>
      </c>
      <c r="D7012" t="s">
        <v>40</v>
      </c>
      <c r="E7012">
        <v>1</v>
      </c>
      <c r="F7012">
        <v>4</v>
      </c>
      <c r="G7012" t="s">
        <v>16</v>
      </c>
      <c r="H7012">
        <v>1</v>
      </c>
    </row>
    <row r="7013" spans="1:8" x14ac:dyDescent="0.45">
      <c r="A7013" t="s">
        <v>2394</v>
      </c>
      <c r="B7013" t="s">
        <v>5626</v>
      </c>
      <c r="C7013" t="s">
        <v>5839</v>
      </c>
      <c r="D7013" t="s">
        <v>40</v>
      </c>
      <c r="E7013">
        <v>1</v>
      </c>
      <c r="F7013">
        <v>4</v>
      </c>
      <c r="G7013" t="s">
        <v>8</v>
      </c>
      <c r="H7013">
        <v>1</v>
      </c>
    </row>
    <row r="7014" spans="1:8" x14ac:dyDescent="0.45">
      <c r="A7014" t="s">
        <v>3521</v>
      </c>
      <c r="B7014" t="s">
        <v>5623</v>
      </c>
      <c r="C7014" t="s">
        <v>5836</v>
      </c>
      <c r="D7014" t="s">
        <v>34</v>
      </c>
      <c r="E7014">
        <v>1</v>
      </c>
      <c r="F7014">
        <v>1</v>
      </c>
      <c r="G7014" t="s">
        <v>9</v>
      </c>
      <c r="H7014">
        <v>1</v>
      </c>
    </row>
    <row r="7015" spans="1:8" x14ac:dyDescent="0.45">
      <c r="A7015" t="s">
        <v>4786</v>
      </c>
      <c r="B7015" t="s">
        <v>5651</v>
      </c>
      <c r="C7015" t="s">
        <v>5864</v>
      </c>
      <c r="D7015" t="s">
        <v>40</v>
      </c>
      <c r="E7015">
        <v>1</v>
      </c>
      <c r="F7015">
        <v>3</v>
      </c>
      <c r="G7015" t="s">
        <v>14</v>
      </c>
      <c r="H7015">
        <v>1</v>
      </c>
    </row>
    <row r="7016" spans="1:8" x14ac:dyDescent="0.45">
      <c r="A7016" t="s">
        <v>223</v>
      </c>
      <c r="B7016" t="s">
        <v>5644</v>
      </c>
      <c r="C7016" t="s">
        <v>5857</v>
      </c>
      <c r="D7016" t="s">
        <v>40</v>
      </c>
      <c r="E7016">
        <v>1</v>
      </c>
      <c r="F7016">
        <v>3</v>
      </c>
      <c r="G7016" t="s">
        <v>9</v>
      </c>
      <c r="H7016">
        <v>1</v>
      </c>
    </row>
    <row r="7017" spans="1:8" x14ac:dyDescent="0.45">
      <c r="A7017" t="s">
        <v>223</v>
      </c>
      <c r="B7017" t="s">
        <v>5644</v>
      </c>
      <c r="C7017" t="s">
        <v>5857</v>
      </c>
      <c r="D7017" t="s">
        <v>40</v>
      </c>
      <c r="E7017">
        <v>1</v>
      </c>
      <c r="F7017">
        <v>3</v>
      </c>
      <c r="G7017" t="s">
        <v>10</v>
      </c>
      <c r="H7017">
        <v>1</v>
      </c>
    </row>
    <row r="7018" spans="1:8" x14ac:dyDescent="0.45">
      <c r="A7018" t="s">
        <v>2607</v>
      </c>
      <c r="B7018" t="s">
        <v>5659</v>
      </c>
      <c r="C7018" t="s">
        <v>5872</v>
      </c>
      <c r="D7018" t="s">
        <v>40</v>
      </c>
      <c r="E7018">
        <v>1</v>
      </c>
      <c r="F7018">
        <v>2</v>
      </c>
      <c r="G7018" t="s">
        <v>10</v>
      </c>
      <c r="H7018">
        <v>1</v>
      </c>
    </row>
    <row r="7019" spans="1:8" x14ac:dyDescent="0.45">
      <c r="A7019" t="s">
        <v>4561</v>
      </c>
      <c r="B7019" t="s">
        <v>5651</v>
      </c>
      <c r="C7019" t="s">
        <v>5864</v>
      </c>
      <c r="D7019" t="s">
        <v>40</v>
      </c>
      <c r="E7019">
        <v>1</v>
      </c>
      <c r="F7019">
        <v>3</v>
      </c>
      <c r="G7019" t="s">
        <v>10</v>
      </c>
      <c r="H7019">
        <v>1</v>
      </c>
    </row>
    <row r="7020" spans="1:8" x14ac:dyDescent="0.45">
      <c r="A7020" t="s">
        <v>4561</v>
      </c>
      <c r="B7020" t="s">
        <v>5651</v>
      </c>
      <c r="C7020" t="s">
        <v>5864</v>
      </c>
      <c r="D7020" t="s">
        <v>40</v>
      </c>
      <c r="E7020">
        <v>1</v>
      </c>
      <c r="F7020">
        <v>3</v>
      </c>
      <c r="G7020" t="s">
        <v>9</v>
      </c>
      <c r="H7020">
        <v>1</v>
      </c>
    </row>
    <row r="7021" spans="1:8" x14ac:dyDescent="0.45">
      <c r="A7021" t="s">
        <v>87</v>
      </c>
      <c r="B7021" t="s">
        <v>5631</v>
      </c>
      <c r="C7021" t="s">
        <v>5844</v>
      </c>
      <c r="D7021" t="s">
        <v>34</v>
      </c>
      <c r="E7021">
        <v>1</v>
      </c>
      <c r="F7021">
        <v>4</v>
      </c>
      <c r="G7021" t="s">
        <v>16</v>
      </c>
      <c r="H7021">
        <v>1</v>
      </c>
    </row>
    <row r="7022" spans="1:8" x14ac:dyDescent="0.45">
      <c r="A7022" t="s">
        <v>87</v>
      </c>
      <c r="B7022" t="s">
        <v>5631</v>
      </c>
      <c r="C7022" t="s">
        <v>5844</v>
      </c>
      <c r="D7022" t="s">
        <v>34</v>
      </c>
      <c r="E7022">
        <v>1</v>
      </c>
      <c r="F7022">
        <v>4</v>
      </c>
      <c r="G7022" t="s">
        <v>14</v>
      </c>
      <c r="H7022">
        <v>1</v>
      </c>
    </row>
    <row r="7023" spans="1:8" x14ac:dyDescent="0.45">
      <c r="A7023" t="s">
        <v>87</v>
      </c>
      <c r="B7023" t="s">
        <v>5631</v>
      </c>
      <c r="C7023" t="s">
        <v>5844</v>
      </c>
      <c r="D7023" t="s">
        <v>34</v>
      </c>
      <c r="E7023">
        <v>1</v>
      </c>
      <c r="F7023">
        <v>4</v>
      </c>
      <c r="G7023" t="s">
        <v>10</v>
      </c>
      <c r="H7023">
        <v>1</v>
      </c>
    </row>
    <row r="7024" spans="1:8" x14ac:dyDescent="0.45">
      <c r="A7024" t="s">
        <v>5565</v>
      </c>
      <c r="B7024" t="s">
        <v>5626</v>
      </c>
      <c r="C7024" t="s">
        <v>5839</v>
      </c>
      <c r="D7024" t="s">
        <v>34</v>
      </c>
      <c r="E7024">
        <v>1</v>
      </c>
      <c r="F7024">
        <v>2</v>
      </c>
      <c r="G7024" t="s">
        <v>8</v>
      </c>
      <c r="H7024">
        <v>1</v>
      </c>
    </row>
    <row r="7025" spans="1:8" x14ac:dyDescent="0.45">
      <c r="A7025" t="s">
        <v>4138</v>
      </c>
      <c r="B7025" t="s">
        <v>5651</v>
      </c>
      <c r="C7025" t="s">
        <v>5864</v>
      </c>
      <c r="D7025" t="s">
        <v>40</v>
      </c>
      <c r="E7025">
        <v>1</v>
      </c>
      <c r="F7025">
        <v>4</v>
      </c>
      <c r="G7025" t="s">
        <v>10</v>
      </c>
      <c r="H7025">
        <v>1</v>
      </c>
    </row>
    <row r="7026" spans="1:8" x14ac:dyDescent="0.45">
      <c r="A7026" t="s">
        <v>4138</v>
      </c>
      <c r="B7026" t="s">
        <v>5651</v>
      </c>
      <c r="C7026" t="s">
        <v>5864</v>
      </c>
      <c r="D7026" t="s">
        <v>40</v>
      </c>
      <c r="E7026">
        <v>1</v>
      </c>
      <c r="F7026">
        <v>4</v>
      </c>
      <c r="G7026" t="s">
        <v>9</v>
      </c>
      <c r="H7026">
        <v>1</v>
      </c>
    </row>
    <row r="7027" spans="1:8" x14ac:dyDescent="0.45">
      <c r="A7027" t="s">
        <v>4138</v>
      </c>
      <c r="B7027" t="s">
        <v>5651</v>
      </c>
      <c r="C7027" t="s">
        <v>5864</v>
      </c>
      <c r="D7027" t="s">
        <v>40</v>
      </c>
      <c r="E7027">
        <v>1</v>
      </c>
      <c r="F7027">
        <v>4</v>
      </c>
      <c r="G7027" t="s">
        <v>8</v>
      </c>
      <c r="H7027">
        <v>1</v>
      </c>
    </row>
    <row r="7028" spans="1:8" x14ac:dyDescent="0.45">
      <c r="A7028" t="s">
        <v>2346</v>
      </c>
      <c r="B7028" t="s">
        <v>5631</v>
      </c>
      <c r="C7028" t="s">
        <v>5844</v>
      </c>
      <c r="D7028" t="s">
        <v>34</v>
      </c>
      <c r="E7028">
        <v>1</v>
      </c>
      <c r="F7028">
        <v>4</v>
      </c>
      <c r="G7028" t="s">
        <v>8</v>
      </c>
      <c r="H7028">
        <v>1</v>
      </c>
    </row>
    <row r="7029" spans="1:8" x14ac:dyDescent="0.45">
      <c r="A7029" t="s">
        <v>2346</v>
      </c>
      <c r="B7029" t="s">
        <v>5631</v>
      </c>
      <c r="C7029" t="s">
        <v>5844</v>
      </c>
      <c r="D7029" t="s">
        <v>34</v>
      </c>
      <c r="E7029">
        <v>1</v>
      </c>
      <c r="F7029">
        <v>4</v>
      </c>
      <c r="G7029" t="s">
        <v>9</v>
      </c>
      <c r="H7029">
        <v>1</v>
      </c>
    </row>
    <row r="7030" spans="1:8" x14ac:dyDescent="0.45">
      <c r="A7030" t="s">
        <v>2346</v>
      </c>
      <c r="B7030" t="s">
        <v>5631</v>
      </c>
      <c r="C7030" t="s">
        <v>5844</v>
      </c>
      <c r="D7030" t="s">
        <v>34</v>
      </c>
      <c r="E7030">
        <v>1</v>
      </c>
      <c r="F7030">
        <v>4</v>
      </c>
      <c r="G7030" t="s">
        <v>10</v>
      </c>
      <c r="H7030">
        <v>1</v>
      </c>
    </row>
    <row r="7031" spans="1:8" x14ac:dyDescent="0.45">
      <c r="A7031" t="s">
        <v>1902</v>
      </c>
      <c r="B7031" t="s">
        <v>5638</v>
      </c>
      <c r="C7031" t="s">
        <v>5851</v>
      </c>
      <c r="D7031" t="s">
        <v>133</v>
      </c>
      <c r="E7031">
        <v>1</v>
      </c>
      <c r="F7031">
        <v>4</v>
      </c>
      <c r="G7031" t="s">
        <v>8</v>
      </c>
      <c r="H7031">
        <v>1</v>
      </c>
    </row>
    <row r="7032" spans="1:8" x14ac:dyDescent="0.45">
      <c r="A7032" t="s">
        <v>5235</v>
      </c>
      <c r="B7032" t="s">
        <v>5730</v>
      </c>
      <c r="C7032" t="s">
        <v>5943</v>
      </c>
      <c r="D7032" t="s">
        <v>40</v>
      </c>
      <c r="E7032">
        <v>1</v>
      </c>
      <c r="F7032">
        <v>4</v>
      </c>
      <c r="G7032" t="s">
        <v>16</v>
      </c>
      <c r="H7032">
        <v>1</v>
      </c>
    </row>
    <row r="7033" spans="1:8" x14ac:dyDescent="0.45">
      <c r="A7033" t="s">
        <v>5235</v>
      </c>
      <c r="B7033" t="s">
        <v>5730</v>
      </c>
      <c r="C7033" t="s">
        <v>5943</v>
      </c>
      <c r="D7033" t="s">
        <v>40</v>
      </c>
      <c r="E7033">
        <v>1</v>
      </c>
      <c r="F7033">
        <v>4</v>
      </c>
      <c r="G7033" t="s">
        <v>8</v>
      </c>
      <c r="H7033">
        <v>1</v>
      </c>
    </row>
    <row r="7034" spans="1:8" x14ac:dyDescent="0.45">
      <c r="A7034" t="s">
        <v>5235</v>
      </c>
      <c r="B7034" t="s">
        <v>5730</v>
      </c>
      <c r="C7034" t="s">
        <v>5943</v>
      </c>
      <c r="D7034" t="s">
        <v>40</v>
      </c>
      <c r="E7034">
        <v>1</v>
      </c>
      <c r="F7034">
        <v>4</v>
      </c>
      <c r="G7034" t="s">
        <v>10</v>
      </c>
      <c r="H7034">
        <v>1</v>
      </c>
    </row>
    <row r="7035" spans="1:8" x14ac:dyDescent="0.45">
      <c r="A7035" t="s">
        <v>1054</v>
      </c>
      <c r="B7035" t="s">
        <v>5644</v>
      </c>
      <c r="C7035" t="s">
        <v>5857</v>
      </c>
      <c r="D7035" t="s">
        <v>40</v>
      </c>
      <c r="E7035">
        <v>1</v>
      </c>
      <c r="F7035">
        <v>4</v>
      </c>
      <c r="G7035" t="s">
        <v>10</v>
      </c>
      <c r="H7035">
        <v>1</v>
      </c>
    </row>
    <row r="7036" spans="1:8" x14ac:dyDescent="0.45">
      <c r="A7036" t="s">
        <v>1054</v>
      </c>
      <c r="B7036" t="s">
        <v>5644</v>
      </c>
      <c r="C7036" t="s">
        <v>5857</v>
      </c>
      <c r="D7036" t="s">
        <v>40</v>
      </c>
      <c r="E7036">
        <v>1</v>
      </c>
      <c r="F7036">
        <v>4</v>
      </c>
      <c r="G7036" t="s">
        <v>9</v>
      </c>
      <c r="H7036">
        <v>1</v>
      </c>
    </row>
    <row r="7037" spans="1:8" x14ac:dyDescent="0.45">
      <c r="A7037" t="s">
        <v>1054</v>
      </c>
      <c r="B7037" t="s">
        <v>5644</v>
      </c>
      <c r="C7037" t="s">
        <v>5857</v>
      </c>
      <c r="D7037" t="s">
        <v>40</v>
      </c>
      <c r="E7037">
        <v>1</v>
      </c>
      <c r="F7037">
        <v>4</v>
      </c>
      <c r="G7037" t="s">
        <v>8</v>
      </c>
      <c r="H7037">
        <v>1</v>
      </c>
    </row>
    <row r="7038" spans="1:8" x14ac:dyDescent="0.45">
      <c r="A7038" t="s">
        <v>2639</v>
      </c>
      <c r="B7038" t="s">
        <v>5651</v>
      </c>
      <c r="C7038" t="s">
        <v>5864</v>
      </c>
      <c r="D7038" t="s">
        <v>40</v>
      </c>
      <c r="E7038">
        <v>1</v>
      </c>
      <c r="F7038">
        <v>2</v>
      </c>
      <c r="G7038" t="s">
        <v>10</v>
      </c>
      <c r="H7038">
        <v>1</v>
      </c>
    </row>
    <row r="7039" spans="1:8" x14ac:dyDescent="0.45">
      <c r="A7039" t="s">
        <v>3731</v>
      </c>
      <c r="B7039" t="s">
        <v>5670</v>
      </c>
      <c r="C7039" t="s">
        <v>5883</v>
      </c>
      <c r="D7039" t="s">
        <v>34</v>
      </c>
      <c r="E7039">
        <v>1</v>
      </c>
      <c r="F7039">
        <v>2</v>
      </c>
      <c r="G7039" t="s">
        <v>16</v>
      </c>
      <c r="H7039">
        <v>1</v>
      </c>
    </row>
    <row r="7040" spans="1:8" x14ac:dyDescent="0.45">
      <c r="A7040" t="s">
        <v>4805</v>
      </c>
      <c r="B7040" t="s">
        <v>5666</v>
      </c>
      <c r="C7040" t="s">
        <v>5879</v>
      </c>
      <c r="D7040" t="s">
        <v>40</v>
      </c>
      <c r="E7040">
        <v>1</v>
      </c>
      <c r="F7040">
        <v>2</v>
      </c>
      <c r="G7040" t="s">
        <v>10</v>
      </c>
      <c r="H7040">
        <v>1</v>
      </c>
    </row>
    <row r="7041" spans="1:8" x14ac:dyDescent="0.45">
      <c r="A7041" t="s">
        <v>778</v>
      </c>
      <c r="B7041" t="s">
        <v>5631</v>
      </c>
      <c r="C7041" t="s">
        <v>5844</v>
      </c>
      <c r="D7041" t="s">
        <v>40</v>
      </c>
      <c r="E7041">
        <v>1</v>
      </c>
      <c r="F7041">
        <v>5</v>
      </c>
      <c r="G7041" t="s">
        <v>14</v>
      </c>
      <c r="H7041">
        <v>1</v>
      </c>
    </row>
    <row r="7042" spans="1:8" x14ac:dyDescent="0.45">
      <c r="A7042" t="s">
        <v>778</v>
      </c>
      <c r="B7042" t="s">
        <v>5631</v>
      </c>
      <c r="C7042" t="s">
        <v>5844</v>
      </c>
      <c r="D7042" t="s">
        <v>40</v>
      </c>
      <c r="E7042">
        <v>1</v>
      </c>
      <c r="F7042">
        <v>5</v>
      </c>
      <c r="G7042" t="s">
        <v>16</v>
      </c>
      <c r="H7042">
        <v>1</v>
      </c>
    </row>
    <row r="7043" spans="1:8" x14ac:dyDescent="0.45">
      <c r="A7043" t="s">
        <v>778</v>
      </c>
      <c r="B7043" t="s">
        <v>5631</v>
      </c>
      <c r="C7043" t="s">
        <v>5844</v>
      </c>
      <c r="D7043" t="s">
        <v>40</v>
      </c>
      <c r="E7043">
        <v>1</v>
      </c>
      <c r="F7043">
        <v>5</v>
      </c>
      <c r="G7043" t="s">
        <v>10</v>
      </c>
      <c r="H7043">
        <v>1</v>
      </c>
    </row>
    <row r="7044" spans="1:8" x14ac:dyDescent="0.45">
      <c r="A7044" t="s">
        <v>778</v>
      </c>
      <c r="B7044" t="s">
        <v>5631</v>
      </c>
      <c r="C7044" t="s">
        <v>5844</v>
      </c>
      <c r="D7044" t="s">
        <v>40</v>
      </c>
      <c r="E7044">
        <v>1</v>
      </c>
      <c r="F7044">
        <v>5</v>
      </c>
      <c r="G7044" t="s">
        <v>9</v>
      </c>
      <c r="H7044">
        <v>1</v>
      </c>
    </row>
    <row r="7045" spans="1:8" x14ac:dyDescent="0.45">
      <c r="A7045" t="s">
        <v>1581</v>
      </c>
      <c r="B7045" t="s">
        <v>5773</v>
      </c>
      <c r="C7045" t="s">
        <v>5986</v>
      </c>
      <c r="D7045" t="s">
        <v>40</v>
      </c>
      <c r="E7045">
        <v>1</v>
      </c>
      <c r="F7045">
        <v>2</v>
      </c>
      <c r="G7045" t="s">
        <v>10</v>
      </c>
      <c r="H7045">
        <v>1</v>
      </c>
    </row>
    <row r="7046" spans="1:8" x14ac:dyDescent="0.45">
      <c r="A7046" t="s">
        <v>4047</v>
      </c>
      <c r="B7046" t="s">
        <v>5651</v>
      </c>
      <c r="C7046" t="s">
        <v>5864</v>
      </c>
      <c r="D7046" t="s">
        <v>40</v>
      </c>
      <c r="E7046">
        <v>1</v>
      </c>
      <c r="F7046">
        <v>2</v>
      </c>
      <c r="G7046" t="s">
        <v>10</v>
      </c>
      <c r="H7046">
        <v>1</v>
      </c>
    </row>
    <row r="7047" spans="1:8" x14ac:dyDescent="0.45">
      <c r="A7047" t="s">
        <v>4357</v>
      </c>
      <c r="B7047" t="s">
        <v>5627</v>
      </c>
      <c r="C7047" t="s">
        <v>5840</v>
      </c>
      <c r="D7047" t="s">
        <v>34</v>
      </c>
      <c r="E7047">
        <v>1</v>
      </c>
      <c r="F7047">
        <v>6</v>
      </c>
      <c r="G7047" t="s">
        <v>10</v>
      </c>
      <c r="H7047">
        <v>1</v>
      </c>
    </row>
    <row r="7048" spans="1:8" x14ac:dyDescent="0.45">
      <c r="A7048" t="s">
        <v>4357</v>
      </c>
      <c r="B7048" t="s">
        <v>5627</v>
      </c>
      <c r="C7048" t="s">
        <v>5840</v>
      </c>
      <c r="D7048" t="s">
        <v>34</v>
      </c>
      <c r="E7048">
        <v>1</v>
      </c>
      <c r="F7048">
        <v>6</v>
      </c>
      <c r="G7048" t="s">
        <v>8</v>
      </c>
      <c r="H7048">
        <v>1</v>
      </c>
    </row>
    <row r="7049" spans="1:8" x14ac:dyDescent="0.45">
      <c r="A7049" t="s">
        <v>3430</v>
      </c>
      <c r="B7049" t="s">
        <v>5623</v>
      </c>
      <c r="C7049" t="s">
        <v>5836</v>
      </c>
      <c r="D7049" t="s">
        <v>34</v>
      </c>
      <c r="E7049">
        <v>1</v>
      </c>
      <c r="F7049">
        <v>3</v>
      </c>
      <c r="G7049" t="s">
        <v>9</v>
      </c>
      <c r="H7049">
        <v>1</v>
      </c>
    </row>
    <row r="7050" spans="1:8" x14ac:dyDescent="0.45">
      <c r="A7050" t="s">
        <v>1800</v>
      </c>
      <c r="B7050" t="s">
        <v>5630</v>
      </c>
      <c r="C7050" t="s">
        <v>5843</v>
      </c>
      <c r="D7050" t="s">
        <v>40</v>
      </c>
      <c r="E7050">
        <v>1</v>
      </c>
      <c r="F7050">
        <v>2</v>
      </c>
      <c r="G7050" t="s">
        <v>10</v>
      </c>
      <c r="H7050">
        <v>1</v>
      </c>
    </row>
    <row r="7051" spans="1:8" x14ac:dyDescent="0.45">
      <c r="A7051" t="s">
        <v>1195</v>
      </c>
      <c r="B7051" t="s">
        <v>5761</v>
      </c>
      <c r="C7051" t="s">
        <v>5974</v>
      </c>
      <c r="D7051" t="s">
        <v>34</v>
      </c>
      <c r="E7051">
        <v>1</v>
      </c>
      <c r="F7051">
        <v>3</v>
      </c>
      <c r="G7051" t="s">
        <v>9</v>
      </c>
      <c r="H7051">
        <v>1</v>
      </c>
    </row>
    <row r="7052" spans="1:8" x14ac:dyDescent="0.45">
      <c r="A7052" t="s">
        <v>5375</v>
      </c>
      <c r="B7052" t="s">
        <v>5641</v>
      </c>
      <c r="C7052" t="s">
        <v>5854</v>
      </c>
      <c r="D7052" t="s">
        <v>133</v>
      </c>
      <c r="E7052">
        <v>1</v>
      </c>
      <c r="F7052">
        <v>4</v>
      </c>
      <c r="G7052" t="s">
        <v>8</v>
      </c>
      <c r="H7052">
        <v>1</v>
      </c>
    </row>
    <row r="7053" spans="1:8" x14ac:dyDescent="0.45">
      <c r="A7053" t="s">
        <v>5375</v>
      </c>
      <c r="B7053" t="s">
        <v>5641</v>
      </c>
      <c r="C7053" t="s">
        <v>5854</v>
      </c>
      <c r="D7053" t="s">
        <v>133</v>
      </c>
      <c r="E7053">
        <v>1</v>
      </c>
      <c r="F7053">
        <v>4</v>
      </c>
      <c r="G7053" t="s">
        <v>10</v>
      </c>
      <c r="H7053">
        <v>1</v>
      </c>
    </row>
    <row r="7054" spans="1:8" x14ac:dyDescent="0.45">
      <c r="A7054" t="s">
        <v>3792</v>
      </c>
      <c r="B7054" t="s">
        <v>5624</v>
      </c>
      <c r="C7054" t="s">
        <v>5837</v>
      </c>
      <c r="D7054" t="s">
        <v>40</v>
      </c>
      <c r="E7054">
        <v>1</v>
      </c>
      <c r="F7054">
        <v>2</v>
      </c>
      <c r="G7054" t="s">
        <v>10</v>
      </c>
      <c r="H7054">
        <v>1</v>
      </c>
    </row>
    <row r="7055" spans="1:8" x14ac:dyDescent="0.45">
      <c r="A7055" t="s">
        <v>3764</v>
      </c>
      <c r="B7055" t="s">
        <v>5637</v>
      </c>
      <c r="C7055" t="s">
        <v>5850</v>
      </c>
      <c r="D7055" t="s">
        <v>34</v>
      </c>
      <c r="E7055">
        <v>1</v>
      </c>
      <c r="F7055">
        <v>4</v>
      </c>
      <c r="G7055" t="s">
        <v>16</v>
      </c>
      <c r="H7055">
        <v>1</v>
      </c>
    </row>
    <row r="7056" spans="1:8" x14ac:dyDescent="0.45">
      <c r="A7056" t="s">
        <v>3764</v>
      </c>
      <c r="B7056" t="s">
        <v>5637</v>
      </c>
      <c r="C7056" t="s">
        <v>5850</v>
      </c>
      <c r="D7056" t="s">
        <v>34</v>
      </c>
      <c r="E7056">
        <v>1</v>
      </c>
      <c r="F7056">
        <v>4</v>
      </c>
      <c r="G7056" t="s">
        <v>14</v>
      </c>
      <c r="H7056">
        <v>1</v>
      </c>
    </row>
    <row r="7057" spans="1:8" x14ac:dyDescent="0.45">
      <c r="A7057" t="s">
        <v>3764</v>
      </c>
      <c r="B7057" t="s">
        <v>5637</v>
      </c>
      <c r="C7057" t="s">
        <v>5850</v>
      </c>
      <c r="D7057" t="s">
        <v>34</v>
      </c>
      <c r="E7057">
        <v>1</v>
      </c>
      <c r="F7057">
        <v>4</v>
      </c>
      <c r="G7057" t="s">
        <v>8</v>
      </c>
      <c r="H7057">
        <v>1</v>
      </c>
    </row>
    <row r="7058" spans="1:8" x14ac:dyDescent="0.45">
      <c r="A7058" t="s">
        <v>5164</v>
      </c>
      <c r="B7058" t="s">
        <v>5631</v>
      </c>
      <c r="C7058" t="s">
        <v>5844</v>
      </c>
      <c r="D7058" t="s">
        <v>34</v>
      </c>
      <c r="E7058">
        <v>1</v>
      </c>
      <c r="F7058">
        <v>2</v>
      </c>
      <c r="G7058" t="s">
        <v>8</v>
      </c>
      <c r="H7058">
        <v>1</v>
      </c>
    </row>
    <row r="7059" spans="1:8" x14ac:dyDescent="0.45">
      <c r="A7059" t="s">
        <v>1522</v>
      </c>
      <c r="B7059" t="s">
        <v>5654</v>
      </c>
      <c r="C7059" t="s">
        <v>5867</v>
      </c>
      <c r="D7059" t="s">
        <v>40</v>
      </c>
      <c r="E7059">
        <v>1</v>
      </c>
      <c r="F7059">
        <v>3</v>
      </c>
      <c r="G7059" t="s">
        <v>8</v>
      </c>
      <c r="H7059">
        <v>1</v>
      </c>
    </row>
    <row r="7060" spans="1:8" x14ac:dyDescent="0.45">
      <c r="A7060" t="s">
        <v>1522</v>
      </c>
      <c r="B7060" t="s">
        <v>5654</v>
      </c>
      <c r="C7060" t="s">
        <v>5867</v>
      </c>
      <c r="D7060" t="s">
        <v>40</v>
      </c>
      <c r="E7060">
        <v>1</v>
      </c>
      <c r="F7060">
        <v>3</v>
      </c>
      <c r="G7060" t="s">
        <v>10</v>
      </c>
      <c r="H7060">
        <v>1</v>
      </c>
    </row>
    <row r="7061" spans="1:8" x14ac:dyDescent="0.45">
      <c r="A7061" t="s">
        <v>2655</v>
      </c>
      <c r="B7061" t="s">
        <v>5641</v>
      </c>
      <c r="C7061" t="s">
        <v>5854</v>
      </c>
      <c r="D7061" t="s">
        <v>34</v>
      </c>
      <c r="E7061">
        <v>1</v>
      </c>
      <c r="F7061">
        <v>2</v>
      </c>
      <c r="G7061" t="s">
        <v>8</v>
      </c>
      <c r="H7061">
        <v>1</v>
      </c>
    </row>
    <row r="7062" spans="1:8" x14ac:dyDescent="0.45">
      <c r="A7062" t="s">
        <v>3367</v>
      </c>
      <c r="B7062" t="s">
        <v>5644</v>
      </c>
      <c r="C7062" t="s">
        <v>5857</v>
      </c>
      <c r="D7062" t="s">
        <v>40</v>
      </c>
      <c r="E7062">
        <v>1</v>
      </c>
      <c r="F7062">
        <v>3</v>
      </c>
      <c r="G7062" t="s">
        <v>8</v>
      </c>
      <c r="H7062">
        <v>1</v>
      </c>
    </row>
    <row r="7063" spans="1:8" x14ac:dyDescent="0.45">
      <c r="A7063" t="s">
        <v>3367</v>
      </c>
      <c r="B7063" t="s">
        <v>5644</v>
      </c>
      <c r="C7063" t="s">
        <v>5857</v>
      </c>
      <c r="D7063" t="s">
        <v>40</v>
      </c>
      <c r="E7063">
        <v>1</v>
      </c>
      <c r="F7063">
        <v>3</v>
      </c>
      <c r="G7063" t="s">
        <v>14</v>
      </c>
      <c r="H7063">
        <v>1</v>
      </c>
    </row>
    <row r="7064" spans="1:8" x14ac:dyDescent="0.45">
      <c r="A7064" t="s">
        <v>4828</v>
      </c>
      <c r="B7064" t="s">
        <v>5644</v>
      </c>
      <c r="C7064" t="s">
        <v>5857</v>
      </c>
      <c r="D7064" t="s">
        <v>40</v>
      </c>
      <c r="E7064">
        <v>1</v>
      </c>
      <c r="F7064">
        <v>3</v>
      </c>
      <c r="G7064" t="s">
        <v>9</v>
      </c>
      <c r="H7064">
        <v>1</v>
      </c>
    </row>
    <row r="7065" spans="1:8" x14ac:dyDescent="0.45">
      <c r="A7065" t="s">
        <v>4828</v>
      </c>
      <c r="B7065" t="s">
        <v>5644</v>
      </c>
      <c r="C7065" t="s">
        <v>5857</v>
      </c>
      <c r="D7065" t="s">
        <v>40</v>
      </c>
      <c r="E7065">
        <v>1</v>
      </c>
      <c r="F7065">
        <v>3</v>
      </c>
      <c r="G7065" t="s">
        <v>10</v>
      </c>
      <c r="H7065">
        <v>1</v>
      </c>
    </row>
    <row r="7066" spans="1:8" x14ac:dyDescent="0.45">
      <c r="A7066" t="s">
        <v>476</v>
      </c>
      <c r="B7066" t="s">
        <v>5664</v>
      </c>
      <c r="C7066" t="s">
        <v>5877</v>
      </c>
      <c r="D7066" t="s">
        <v>34</v>
      </c>
      <c r="E7066">
        <v>1</v>
      </c>
      <c r="F7066">
        <v>2</v>
      </c>
      <c r="G7066" t="s">
        <v>10</v>
      </c>
      <c r="H7066">
        <v>1</v>
      </c>
    </row>
    <row r="7067" spans="1:8" x14ac:dyDescent="0.45">
      <c r="A7067" t="s">
        <v>1583</v>
      </c>
      <c r="B7067" t="s">
        <v>5623</v>
      </c>
      <c r="C7067" t="s">
        <v>5836</v>
      </c>
      <c r="D7067" t="s">
        <v>40</v>
      </c>
      <c r="E7067">
        <v>1</v>
      </c>
      <c r="F7067">
        <v>3</v>
      </c>
      <c r="G7067" t="s">
        <v>10</v>
      </c>
      <c r="H7067">
        <v>1</v>
      </c>
    </row>
    <row r="7068" spans="1:8" x14ac:dyDescent="0.45">
      <c r="A7068" t="s">
        <v>1583</v>
      </c>
      <c r="B7068" t="s">
        <v>5623</v>
      </c>
      <c r="C7068" t="s">
        <v>5836</v>
      </c>
      <c r="D7068" t="s">
        <v>40</v>
      </c>
      <c r="E7068">
        <v>1</v>
      </c>
      <c r="F7068">
        <v>3</v>
      </c>
      <c r="G7068" t="s">
        <v>14</v>
      </c>
      <c r="H7068">
        <v>1</v>
      </c>
    </row>
    <row r="7069" spans="1:8" x14ac:dyDescent="0.45">
      <c r="A7069" t="s">
        <v>116</v>
      </c>
      <c r="B7069" t="s">
        <v>5641</v>
      </c>
      <c r="C7069" t="s">
        <v>5854</v>
      </c>
      <c r="D7069" t="s">
        <v>40</v>
      </c>
      <c r="E7069">
        <v>1</v>
      </c>
      <c r="F7069">
        <v>2</v>
      </c>
      <c r="G7069" t="s">
        <v>10</v>
      </c>
      <c r="H7069">
        <v>1</v>
      </c>
    </row>
    <row r="7070" spans="1:8" x14ac:dyDescent="0.45">
      <c r="A7070" t="s">
        <v>4431</v>
      </c>
      <c r="B7070" t="s">
        <v>5624</v>
      </c>
      <c r="C7070" t="s">
        <v>5837</v>
      </c>
      <c r="D7070" t="s">
        <v>34</v>
      </c>
      <c r="E7070">
        <v>1</v>
      </c>
      <c r="F7070">
        <v>4</v>
      </c>
      <c r="G7070" t="s">
        <v>14</v>
      </c>
      <c r="H7070">
        <v>1</v>
      </c>
    </row>
    <row r="7071" spans="1:8" x14ac:dyDescent="0.45">
      <c r="A7071" t="s">
        <v>4431</v>
      </c>
      <c r="B7071" t="s">
        <v>5624</v>
      </c>
      <c r="C7071" t="s">
        <v>5837</v>
      </c>
      <c r="D7071" t="s">
        <v>34</v>
      </c>
      <c r="E7071">
        <v>1</v>
      </c>
      <c r="F7071">
        <v>4</v>
      </c>
      <c r="G7071" t="s">
        <v>9</v>
      </c>
      <c r="H7071">
        <v>1</v>
      </c>
    </row>
    <row r="7072" spans="1:8" x14ac:dyDescent="0.45">
      <c r="A7072" t="s">
        <v>4431</v>
      </c>
      <c r="B7072" t="s">
        <v>5624</v>
      </c>
      <c r="C7072" t="s">
        <v>5837</v>
      </c>
      <c r="D7072" t="s">
        <v>34</v>
      </c>
      <c r="E7072">
        <v>1</v>
      </c>
      <c r="F7072">
        <v>4</v>
      </c>
      <c r="G7072" t="s">
        <v>8</v>
      </c>
      <c r="H7072">
        <v>1</v>
      </c>
    </row>
    <row r="7073" spans="1:8" x14ac:dyDescent="0.45">
      <c r="A7073" t="s">
        <v>3140</v>
      </c>
      <c r="B7073" t="s">
        <v>5631</v>
      </c>
      <c r="C7073" t="s">
        <v>5844</v>
      </c>
      <c r="D7073" t="s">
        <v>34</v>
      </c>
      <c r="E7073">
        <v>1</v>
      </c>
      <c r="F7073">
        <v>3</v>
      </c>
      <c r="G7073" t="s">
        <v>16</v>
      </c>
      <c r="H7073">
        <v>1</v>
      </c>
    </row>
    <row r="7074" spans="1:8" x14ac:dyDescent="0.45">
      <c r="A7074" t="s">
        <v>2221</v>
      </c>
      <c r="B7074" t="s">
        <v>5822</v>
      </c>
      <c r="C7074" t="s">
        <v>6035</v>
      </c>
      <c r="D7074" t="s">
        <v>34</v>
      </c>
      <c r="E7074">
        <v>1</v>
      </c>
      <c r="F7074">
        <v>3</v>
      </c>
      <c r="G7074" t="s">
        <v>14</v>
      </c>
      <c r="H7074">
        <v>1</v>
      </c>
    </row>
    <row r="7075" spans="1:8" x14ac:dyDescent="0.45">
      <c r="A7075" t="s">
        <v>2580</v>
      </c>
      <c r="B7075" t="s">
        <v>5678</v>
      </c>
      <c r="C7075" t="s">
        <v>5891</v>
      </c>
      <c r="D7075" t="s">
        <v>40</v>
      </c>
      <c r="E7075">
        <v>1</v>
      </c>
      <c r="F7075">
        <v>3</v>
      </c>
      <c r="G7075" t="s">
        <v>16</v>
      </c>
      <c r="H7075">
        <v>1</v>
      </c>
    </row>
    <row r="7076" spans="1:8" x14ac:dyDescent="0.45">
      <c r="A7076" t="s">
        <v>921</v>
      </c>
      <c r="B7076" t="s">
        <v>5660</v>
      </c>
      <c r="C7076" t="s">
        <v>5873</v>
      </c>
      <c r="D7076" t="s">
        <v>40</v>
      </c>
      <c r="E7076">
        <v>1</v>
      </c>
      <c r="F7076">
        <v>2</v>
      </c>
      <c r="G7076" t="s">
        <v>10</v>
      </c>
      <c r="H7076">
        <v>1</v>
      </c>
    </row>
    <row r="7077" spans="1:8" x14ac:dyDescent="0.45">
      <c r="A7077" t="s">
        <v>4383</v>
      </c>
      <c r="B7077" t="s">
        <v>5626</v>
      </c>
      <c r="C7077" t="s">
        <v>5839</v>
      </c>
      <c r="D7077" t="s">
        <v>40</v>
      </c>
      <c r="E7077">
        <v>1</v>
      </c>
      <c r="F7077">
        <v>4</v>
      </c>
      <c r="G7077" t="s">
        <v>9</v>
      </c>
      <c r="H7077">
        <v>1</v>
      </c>
    </row>
    <row r="7078" spans="1:8" x14ac:dyDescent="0.45">
      <c r="A7078" t="s">
        <v>4383</v>
      </c>
      <c r="B7078" t="s">
        <v>5626</v>
      </c>
      <c r="C7078" t="s">
        <v>5839</v>
      </c>
      <c r="D7078" t="s">
        <v>40</v>
      </c>
      <c r="E7078">
        <v>1</v>
      </c>
      <c r="F7078">
        <v>4</v>
      </c>
      <c r="G7078" t="s">
        <v>10</v>
      </c>
      <c r="H7078">
        <v>1</v>
      </c>
    </row>
    <row r="7079" spans="1:8" x14ac:dyDescent="0.45">
      <c r="A7079" t="s">
        <v>359</v>
      </c>
      <c r="B7079" t="s">
        <v>5631</v>
      </c>
      <c r="C7079" t="s">
        <v>5844</v>
      </c>
      <c r="D7079" t="s">
        <v>40</v>
      </c>
      <c r="E7079">
        <v>1</v>
      </c>
      <c r="F7079">
        <v>3</v>
      </c>
      <c r="G7079" t="s">
        <v>14</v>
      </c>
      <c r="H7079">
        <v>1</v>
      </c>
    </row>
    <row r="7080" spans="1:8" x14ac:dyDescent="0.45">
      <c r="A7080" t="s">
        <v>359</v>
      </c>
      <c r="B7080" t="s">
        <v>5631</v>
      </c>
      <c r="C7080" t="s">
        <v>5844</v>
      </c>
      <c r="D7080" t="s">
        <v>40</v>
      </c>
      <c r="E7080">
        <v>1</v>
      </c>
      <c r="F7080">
        <v>3</v>
      </c>
      <c r="G7080" t="s">
        <v>10</v>
      </c>
      <c r="H7080">
        <v>1</v>
      </c>
    </row>
    <row r="7081" spans="1:8" x14ac:dyDescent="0.45">
      <c r="A7081" t="s">
        <v>2188</v>
      </c>
      <c r="B7081" t="s">
        <v>5665</v>
      </c>
      <c r="C7081" t="s">
        <v>5878</v>
      </c>
      <c r="D7081" t="s">
        <v>133</v>
      </c>
      <c r="E7081">
        <v>1</v>
      </c>
      <c r="F7081">
        <v>4</v>
      </c>
      <c r="G7081" t="s">
        <v>10</v>
      </c>
      <c r="H7081">
        <v>1</v>
      </c>
    </row>
    <row r="7082" spans="1:8" x14ac:dyDescent="0.45">
      <c r="A7082" t="s">
        <v>2188</v>
      </c>
      <c r="B7082" t="s">
        <v>5665</v>
      </c>
      <c r="C7082" t="s">
        <v>5878</v>
      </c>
      <c r="D7082" t="s">
        <v>133</v>
      </c>
      <c r="E7082">
        <v>1</v>
      </c>
      <c r="F7082">
        <v>4</v>
      </c>
      <c r="G7082" t="s">
        <v>8</v>
      </c>
      <c r="H7082">
        <v>1</v>
      </c>
    </row>
    <row r="7083" spans="1:8" x14ac:dyDescent="0.45">
      <c r="A7083" t="s">
        <v>3264</v>
      </c>
      <c r="B7083" t="s">
        <v>5631</v>
      </c>
      <c r="C7083" t="s">
        <v>5844</v>
      </c>
      <c r="D7083" t="s">
        <v>34</v>
      </c>
      <c r="E7083">
        <v>1</v>
      </c>
      <c r="F7083">
        <v>3</v>
      </c>
      <c r="G7083" t="s">
        <v>10</v>
      </c>
      <c r="H7083">
        <v>1</v>
      </c>
    </row>
    <row r="7084" spans="1:8" x14ac:dyDescent="0.45">
      <c r="A7084" t="s">
        <v>5372</v>
      </c>
      <c r="B7084" t="s">
        <v>5644</v>
      </c>
      <c r="C7084" t="s">
        <v>5857</v>
      </c>
      <c r="D7084" t="s">
        <v>40</v>
      </c>
      <c r="E7084">
        <v>1</v>
      </c>
      <c r="F7084">
        <v>3</v>
      </c>
      <c r="G7084" t="s">
        <v>8</v>
      </c>
      <c r="H7084">
        <v>1</v>
      </c>
    </row>
    <row r="7085" spans="1:8" x14ac:dyDescent="0.45">
      <c r="A7085" t="s">
        <v>5372</v>
      </c>
      <c r="B7085" t="s">
        <v>5644</v>
      </c>
      <c r="C7085" t="s">
        <v>5857</v>
      </c>
      <c r="D7085" t="s">
        <v>40</v>
      </c>
      <c r="E7085">
        <v>1</v>
      </c>
      <c r="F7085">
        <v>3</v>
      </c>
      <c r="G7085" t="s">
        <v>10</v>
      </c>
      <c r="H7085">
        <v>1</v>
      </c>
    </row>
    <row r="7086" spans="1:8" x14ac:dyDescent="0.45">
      <c r="A7086" t="s">
        <v>1390</v>
      </c>
      <c r="B7086" t="s">
        <v>5631</v>
      </c>
      <c r="C7086" t="s">
        <v>5844</v>
      </c>
      <c r="D7086" t="s">
        <v>40</v>
      </c>
      <c r="E7086">
        <v>1</v>
      </c>
      <c r="F7086">
        <v>4</v>
      </c>
      <c r="G7086" t="s">
        <v>10</v>
      </c>
      <c r="H7086">
        <v>1</v>
      </c>
    </row>
    <row r="7087" spans="1:8" x14ac:dyDescent="0.45">
      <c r="A7087" t="s">
        <v>1390</v>
      </c>
      <c r="B7087" t="s">
        <v>5631</v>
      </c>
      <c r="C7087" t="s">
        <v>5844</v>
      </c>
      <c r="D7087" t="s">
        <v>40</v>
      </c>
      <c r="E7087">
        <v>1</v>
      </c>
      <c r="F7087">
        <v>4</v>
      </c>
      <c r="G7087" t="s">
        <v>16</v>
      </c>
      <c r="H7087">
        <v>1</v>
      </c>
    </row>
    <row r="7088" spans="1:8" x14ac:dyDescent="0.45">
      <c r="A7088" t="s">
        <v>2524</v>
      </c>
      <c r="B7088" t="s">
        <v>5670</v>
      </c>
      <c r="C7088" t="s">
        <v>5883</v>
      </c>
      <c r="D7088" t="s">
        <v>34</v>
      </c>
      <c r="E7088">
        <v>1</v>
      </c>
      <c r="F7088">
        <v>3</v>
      </c>
      <c r="G7088" t="s">
        <v>10</v>
      </c>
      <c r="H7088">
        <v>1</v>
      </c>
    </row>
    <row r="7089" spans="1:8" x14ac:dyDescent="0.45">
      <c r="A7089" t="s">
        <v>2524</v>
      </c>
      <c r="B7089" t="s">
        <v>5670</v>
      </c>
      <c r="C7089" t="s">
        <v>5883</v>
      </c>
      <c r="D7089" t="s">
        <v>34</v>
      </c>
      <c r="E7089">
        <v>1</v>
      </c>
      <c r="F7089">
        <v>3</v>
      </c>
      <c r="G7089" t="s">
        <v>8</v>
      </c>
      <c r="H7089">
        <v>1</v>
      </c>
    </row>
    <row r="7090" spans="1:8" x14ac:dyDescent="0.45">
      <c r="A7090" t="s">
        <v>3630</v>
      </c>
      <c r="B7090" t="s">
        <v>5823</v>
      </c>
      <c r="C7090" t="s">
        <v>6036</v>
      </c>
      <c r="D7090" t="s">
        <v>34</v>
      </c>
      <c r="E7090">
        <v>1</v>
      </c>
      <c r="F7090">
        <v>4</v>
      </c>
      <c r="G7090" t="s">
        <v>8</v>
      </c>
      <c r="H7090">
        <v>1</v>
      </c>
    </row>
    <row r="7091" spans="1:8" x14ac:dyDescent="0.45">
      <c r="A7091" t="s">
        <v>3630</v>
      </c>
      <c r="B7091" t="s">
        <v>5823</v>
      </c>
      <c r="C7091" t="s">
        <v>6036</v>
      </c>
      <c r="D7091" t="s">
        <v>34</v>
      </c>
      <c r="E7091">
        <v>1</v>
      </c>
      <c r="F7091">
        <v>4</v>
      </c>
      <c r="G7091" t="s">
        <v>16</v>
      </c>
      <c r="H7091">
        <v>1</v>
      </c>
    </row>
    <row r="7092" spans="1:8" x14ac:dyDescent="0.45">
      <c r="A7092" t="s">
        <v>3630</v>
      </c>
      <c r="B7092" t="s">
        <v>5823</v>
      </c>
      <c r="C7092" t="s">
        <v>6036</v>
      </c>
      <c r="D7092" t="s">
        <v>34</v>
      </c>
      <c r="E7092">
        <v>1</v>
      </c>
      <c r="F7092">
        <v>4</v>
      </c>
      <c r="G7092" t="s">
        <v>10</v>
      </c>
      <c r="H7092">
        <v>1</v>
      </c>
    </row>
    <row r="7093" spans="1:8" x14ac:dyDescent="0.45">
      <c r="A7093" t="s">
        <v>2169</v>
      </c>
      <c r="B7093" t="s">
        <v>5628</v>
      </c>
      <c r="C7093" t="s">
        <v>5841</v>
      </c>
      <c r="D7093" t="s">
        <v>40</v>
      </c>
      <c r="E7093">
        <v>1</v>
      </c>
      <c r="F7093">
        <v>2</v>
      </c>
      <c r="G7093" t="s">
        <v>10</v>
      </c>
      <c r="H7093">
        <v>1</v>
      </c>
    </row>
    <row r="7094" spans="1:8" x14ac:dyDescent="0.45">
      <c r="A7094" t="s">
        <v>528</v>
      </c>
      <c r="B7094" t="s">
        <v>5641</v>
      </c>
      <c r="C7094" t="s">
        <v>5854</v>
      </c>
      <c r="D7094" t="s">
        <v>40</v>
      </c>
      <c r="E7094">
        <v>1</v>
      </c>
      <c r="F7094">
        <v>6</v>
      </c>
      <c r="G7094" t="s">
        <v>16</v>
      </c>
      <c r="H7094">
        <v>1</v>
      </c>
    </row>
    <row r="7095" spans="1:8" x14ac:dyDescent="0.45">
      <c r="A7095" t="s">
        <v>528</v>
      </c>
      <c r="B7095" t="s">
        <v>5641</v>
      </c>
      <c r="C7095" t="s">
        <v>5854</v>
      </c>
      <c r="D7095" t="s">
        <v>40</v>
      </c>
      <c r="E7095">
        <v>1</v>
      </c>
      <c r="F7095">
        <v>6</v>
      </c>
      <c r="G7095" t="s">
        <v>10</v>
      </c>
      <c r="H7095">
        <v>1</v>
      </c>
    </row>
    <row r="7096" spans="1:8" x14ac:dyDescent="0.45">
      <c r="A7096" t="s">
        <v>528</v>
      </c>
      <c r="B7096" t="s">
        <v>5641</v>
      </c>
      <c r="C7096" t="s">
        <v>5854</v>
      </c>
      <c r="D7096" t="s">
        <v>40</v>
      </c>
      <c r="E7096">
        <v>1</v>
      </c>
      <c r="F7096">
        <v>6</v>
      </c>
      <c r="G7096" t="s">
        <v>8</v>
      </c>
      <c r="H7096">
        <v>1</v>
      </c>
    </row>
    <row r="7097" spans="1:8" x14ac:dyDescent="0.45">
      <c r="A7097" t="s">
        <v>4356</v>
      </c>
      <c r="B7097" t="s">
        <v>5726</v>
      </c>
      <c r="C7097" t="s">
        <v>5939</v>
      </c>
      <c r="D7097" t="s">
        <v>40</v>
      </c>
      <c r="E7097">
        <v>1</v>
      </c>
      <c r="F7097">
        <v>3</v>
      </c>
      <c r="G7097" t="s">
        <v>10</v>
      </c>
      <c r="H7097">
        <v>1</v>
      </c>
    </row>
    <row r="7098" spans="1:8" x14ac:dyDescent="0.45">
      <c r="A7098" t="s">
        <v>4356</v>
      </c>
      <c r="B7098" t="s">
        <v>5726</v>
      </c>
      <c r="C7098" t="s">
        <v>5939</v>
      </c>
      <c r="D7098" t="s">
        <v>40</v>
      </c>
      <c r="E7098">
        <v>1</v>
      </c>
      <c r="F7098">
        <v>3</v>
      </c>
      <c r="G7098" t="s">
        <v>8</v>
      </c>
      <c r="H7098">
        <v>1</v>
      </c>
    </row>
    <row r="7099" spans="1:8" x14ac:dyDescent="0.45">
      <c r="A7099" t="s">
        <v>3137</v>
      </c>
      <c r="B7099" t="s">
        <v>5645</v>
      </c>
      <c r="C7099" t="s">
        <v>5858</v>
      </c>
      <c r="D7099" t="s">
        <v>34</v>
      </c>
      <c r="E7099">
        <v>1</v>
      </c>
      <c r="F7099">
        <v>2</v>
      </c>
      <c r="G7099" t="s">
        <v>14</v>
      </c>
      <c r="H7099">
        <v>1</v>
      </c>
    </row>
    <row r="7100" spans="1:8" x14ac:dyDescent="0.45">
      <c r="A7100" t="s">
        <v>3137</v>
      </c>
      <c r="B7100" t="s">
        <v>5645</v>
      </c>
      <c r="C7100" t="s">
        <v>5858</v>
      </c>
      <c r="D7100" t="s">
        <v>34</v>
      </c>
      <c r="E7100">
        <v>1</v>
      </c>
      <c r="F7100">
        <v>2</v>
      </c>
      <c r="G7100" t="s">
        <v>9</v>
      </c>
      <c r="H7100">
        <v>1</v>
      </c>
    </row>
    <row r="7101" spans="1:8" x14ac:dyDescent="0.45">
      <c r="A7101" t="s">
        <v>2504</v>
      </c>
      <c r="B7101" t="s">
        <v>5668</v>
      </c>
      <c r="C7101" t="s">
        <v>5881</v>
      </c>
      <c r="D7101" t="s">
        <v>40</v>
      </c>
      <c r="E7101">
        <v>1</v>
      </c>
      <c r="F7101">
        <v>2</v>
      </c>
      <c r="G7101" t="s">
        <v>10</v>
      </c>
      <c r="H7101">
        <v>1</v>
      </c>
    </row>
    <row r="7102" spans="1:8" x14ac:dyDescent="0.45">
      <c r="A7102" t="s">
        <v>856</v>
      </c>
      <c r="B7102" t="s">
        <v>5670</v>
      </c>
      <c r="C7102" t="s">
        <v>5883</v>
      </c>
      <c r="D7102" t="s">
        <v>40</v>
      </c>
      <c r="E7102">
        <v>1</v>
      </c>
      <c r="F7102">
        <v>3</v>
      </c>
      <c r="G7102" t="s">
        <v>10</v>
      </c>
      <c r="H7102">
        <v>1</v>
      </c>
    </row>
    <row r="7103" spans="1:8" x14ac:dyDescent="0.45">
      <c r="A7103" t="s">
        <v>5365</v>
      </c>
      <c r="B7103" t="s">
        <v>5627</v>
      </c>
      <c r="C7103" t="s">
        <v>5840</v>
      </c>
      <c r="D7103" t="s">
        <v>34</v>
      </c>
      <c r="E7103">
        <v>1</v>
      </c>
      <c r="F7103">
        <v>3</v>
      </c>
      <c r="G7103" t="s">
        <v>10</v>
      </c>
      <c r="H7103">
        <v>1</v>
      </c>
    </row>
    <row r="7104" spans="1:8" x14ac:dyDescent="0.45">
      <c r="A7104" t="s">
        <v>5365</v>
      </c>
      <c r="B7104" t="s">
        <v>5627</v>
      </c>
      <c r="C7104" t="s">
        <v>5840</v>
      </c>
      <c r="D7104" t="s">
        <v>34</v>
      </c>
      <c r="E7104">
        <v>1</v>
      </c>
      <c r="F7104">
        <v>3</v>
      </c>
      <c r="G7104" t="s">
        <v>14</v>
      </c>
      <c r="H7104">
        <v>1</v>
      </c>
    </row>
    <row r="7105" spans="1:8" x14ac:dyDescent="0.45">
      <c r="A7105" t="s">
        <v>4125</v>
      </c>
      <c r="B7105" t="s">
        <v>5624</v>
      </c>
      <c r="C7105" t="s">
        <v>5837</v>
      </c>
      <c r="D7105" t="s">
        <v>34</v>
      </c>
      <c r="E7105">
        <v>1</v>
      </c>
      <c r="F7105">
        <v>2</v>
      </c>
      <c r="G7105" t="s">
        <v>10</v>
      </c>
      <c r="H7105">
        <v>1</v>
      </c>
    </row>
    <row r="7106" spans="1:8" x14ac:dyDescent="0.45">
      <c r="A7106" t="s">
        <v>4219</v>
      </c>
      <c r="B7106" t="s">
        <v>5651</v>
      </c>
      <c r="C7106" t="s">
        <v>5864</v>
      </c>
      <c r="D7106" t="s">
        <v>34</v>
      </c>
      <c r="E7106">
        <v>1</v>
      </c>
      <c r="F7106">
        <v>1</v>
      </c>
      <c r="G7106" t="s">
        <v>9</v>
      </c>
      <c r="H7106">
        <v>1</v>
      </c>
    </row>
    <row r="7107" spans="1:8" x14ac:dyDescent="0.45">
      <c r="A7107" t="s">
        <v>5312</v>
      </c>
      <c r="B7107" t="s">
        <v>5624</v>
      </c>
      <c r="C7107" t="s">
        <v>5837</v>
      </c>
      <c r="D7107" t="s">
        <v>34</v>
      </c>
      <c r="E7107">
        <v>1</v>
      </c>
      <c r="F7107">
        <v>2</v>
      </c>
      <c r="G7107" t="s">
        <v>14</v>
      </c>
      <c r="H7107">
        <v>1</v>
      </c>
    </row>
    <row r="7108" spans="1:8" x14ac:dyDescent="0.45">
      <c r="A7108" t="s">
        <v>1015</v>
      </c>
      <c r="B7108" t="s">
        <v>5670</v>
      </c>
      <c r="C7108" t="s">
        <v>5883</v>
      </c>
      <c r="D7108" t="s">
        <v>34</v>
      </c>
      <c r="E7108">
        <v>1</v>
      </c>
      <c r="F7108">
        <v>5</v>
      </c>
      <c r="G7108" t="s">
        <v>9</v>
      </c>
      <c r="H7108">
        <v>1</v>
      </c>
    </row>
    <row r="7109" spans="1:8" x14ac:dyDescent="0.45">
      <c r="A7109" t="s">
        <v>1015</v>
      </c>
      <c r="B7109" t="s">
        <v>5670</v>
      </c>
      <c r="C7109" t="s">
        <v>5883</v>
      </c>
      <c r="D7109" t="s">
        <v>34</v>
      </c>
      <c r="E7109">
        <v>1</v>
      </c>
      <c r="F7109">
        <v>5</v>
      </c>
      <c r="G7109" t="s">
        <v>14</v>
      </c>
      <c r="H7109">
        <v>1</v>
      </c>
    </row>
    <row r="7110" spans="1:8" x14ac:dyDescent="0.45">
      <c r="A7110" t="s">
        <v>1015</v>
      </c>
      <c r="B7110" t="s">
        <v>5670</v>
      </c>
      <c r="C7110" t="s">
        <v>5883</v>
      </c>
      <c r="D7110" t="s">
        <v>34</v>
      </c>
      <c r="E7110">
        <v>1</v>
      </c>
      <c r="F7110">
        <v>5</v>
      </c>
      <c r="G7110" t="s">
        <v>10</v>
      </c>
      <c r="H7110">
        <v>1</v>
      </c>
    </row>
    <row r="7111" spans="1:8" x14ac:dyDescent="0.45">
      <c r="A7111" t="s">
        <v>2492</v>
      </c>
      <c r="B7111" t="s">
        <v>5670</v>
      </c>
      <c r="C7111" t="s">
        <v>5883</v>
      </c>
      <c r="D7111" t="s">
        <v>34</v>
      </c>
      <c r="E7111">
        <v>1</v>
      </c>
      <c r="F7111">
        <v>4</v>
      </c>
      <c r="G7111" t="s">
        <v>10</v>
      </c>
      <c r="H7111">
        <v>1</v>
      </c>
    </row>
    <row r="7112" spans="1:8" x14ac:dyDescent="0.45">
      <c r="A7112" t="s">
        <v>2492</v>
      </c>
      <c r="B7112" t="s">
        <v>5670</v>
      </c>
      <c r="C7112" t="s">
        <v>5883</v>
      </c>
      <c r="D7112" t="s">
        <v>34</v>
      </c>
      <c r="E7112">
        <v>1</v>
      </c>
      <c r="F7112">
        <v>4</v>
      </c>
      <c r="G7112" t="s">
        <v>9</v>
      </c>
      <c r="H7112">
        <v>1</v>
      </c>
    </row>
    <row r="7113" spans="1:8" x14ac:dyDescent="0.45">
      <c r="A7113" t="s">
        <v>3211</v>
      </c>
      <c r="B7113" t="s">
        <v>5666</v>
      </c>
      <c r="C7113" t="s">
        <v>5879</v>
      </c>
      <c r="D7113" t="s">
        <v>133</v>
      </c>
      <c r="E7113">
        <v>1</v>
      </c>
      <c r="F7113">
        <v>4</v>
      </c>
      <c r="G7113" t="s">
        <v>9</v>
      </c>
      <c r="H7113">
        <v>1</v>
      </c>
    </row>
    <row r="7114" spans="1:8" x14ac:dyDescent="0.45">
      <c r="A7114" t="s">
        <v>3211</v>
      </c>
      <c r="B7114" t="s">
        <v>5666</v>
      </c>
      <c r="C7114" t="s">
        <v>5879</v>
      </c>
      <c r="D7114" t="s">
        <v>133</v>
      </c>
      <c r="E7114">
        <v>1</v>
      </c>
      <c r="F7114">
        <v>4</v>
      </c>
      <c r="G7114" t="s">
        <v>16</v>
      </c>
      <c r="H7114">
        <v>1</v>
      </c>
    </row>
    <row r="7115" spans="1:8" x14ac:dyDescent="0.45">
      <c r="A7115" t="s">
        <v>3211</v>
      </c>
      <c r="B7115" t="s">
        <v>5666</v>
      </c>
      <c r="C7115" t="s">
        <v>5879</v>
      </c>
      <c r="D7115" t="s">
        <v>133</v>
      </c>
      <c r="E7115">
        <v>1</v>
      </c>
      <c r="F7115">
        <v>4</v>
      </c>
      <c r="G7115" t="s">
        <v>10</v>
      </c>
      <c r="H7115">
        <v>1</v>
      </c>
    </row>
    <row r="7116" spans="1:8" x14ac:dyDescent="0.45">
      <c r="A7116" t="s">
        <v>4313</v>
      </c>
      <c r="B7116" t="s">
        <v>5685</v>
      </c>
      <c r="C7116" t="s">
        <v>5898</v>
      </c>
      <c r="D7116" t="s">
        <v>40</v>
      </c>
      <c r="E7116">
        <v>1</v>
      </c>
      <c r="F7116">
        <v>4</v>
      </c>
      <c r="G7116" t="s">
        <v>8</v>
      </c>
      <c r="H7116">
        <v>1</v>
      </c>
    </row>
    <row r="7117" spans="1:8" x14ac:dyDescent="0.45">
      <c r="A7117" t="s">
        <v>4313</v>
      </c>
      <c r="B7117" t="s">
        <v>5685</v>
      </c>
      <c r="C7117" t="s">
        <v>5898</v>
      </c>
      <c r="D7117" t="s">
        <v>40</v>
      </c>
      <c r="E7117">
        <v>1</v>
      </c>
      <c r="F7117">
        <v>4</v>
      </c>
      <c r="G7117" t="s">
        <v>10</v>
      </c>
      <c r="H7117">
        <v>1</v>
      </c>
    </row>
    <row r="7118" spans="1:8" x14ac:dyDescent="0.45">
      <c r="A7118" t="s">
        <v>4313</v>
      </c>
      <c r="B7118" t="s">
        <v>5685</v>
      </c>
      <c r="C7118" t="s">
        <v>5898</v>
      </c>
      <c r="D7118" t="s">
        <v>40</v>
      </c>
      <c r="E7118">
        <v>1</v>
      </c>
      <c r="F7118">
        <v>4</v>
      </c>
      <c r="G7118" t="s">
        <v>16</v>
      </c>
      <c r="H7118">
        <v>1</v>
      </c>
    </row>
    <row r="7119" spans="1:8" x14ac:dyDescent="0.45">
      <c r="A7119" t="s">
        <v>648</v>
      </c>
      <c r="B7119" t="s">
        <v>5631</v>
      </c>
      <c r="C7119" t="s">
        <v>5844</v>
      </c>
      <c r="D7119" t="s">
        <v>133</v>
      </c>
      <c r="E7119">
        <v>1</v>
      </c>
      <c r="F7119">
        <v>4</v>
      </c>
      <c r="G7119" t="s">
        <v>16</v>
      </c>
      <c r="H7119">
        <v>1</v>
      </c>
    </row>
    <row r="7120" spans="1:8" x14ac:dyDescent="0.45">
      <c r="A7120" t="s">
        <v>648</v>
      </c>
      <c r="B7120" t="s">
        <v>5631</v>
      </c>
      <c r="C7120" t="s">
        <v>5844</v>
      </c>
      <c r="D7120" t="s">
        <v>133</v>
      </c>
      <c r="E7120">
        <v>1</v>
      </c>
      <c r="F7120">
        <v>4</v>
      </c>
      <c r="G7120" t="s">
        <v>8</v>
      </c>
      <c r="H7120">
        <v>1</v>
      </c>
    </row>
    <row r="7121" spans="1:8" x14ac:dyDescent="0.45">
      <c r="A7121" t="s">
        <v>648</v>
      </c>
      <c r="B7121" t="s">
        <v>5631</v>
      </c>
      <c r="C7121" t="s">
        <v>5844</v>
      </c>
      <c r="D7121" t="s">
        <v>133</v>
      </c>
      <c r="E7121">
        <v>1</v>
      </c>
      <c r="F7121">
        <v>4</v>
      </c>
      <c r="G7121" t="s">
        <v>10</v>
      </c>
      <c r="H7121">
        <v>1</v>
      </c>
    </row>
    <row r="7122" spans="1:8" x14ac:dyDescent="0.45">
      <c r="A7122" t="s">
        <v>2131</v>
      </c>
      <c r="B7122" t="s">
        <v>5641</v>
      </c>
      <c r="C7122" t="s">
        <v>5854</v>
      </c>
      <c r="D7122" t="s">
        <v>34</v>
      </c>
      <c r="E7122">
        <v>1</v>
      </c>
      <c r="F7122">
        <v>4</v>
      </c>
      <c r="G7122" t="s">
        <v>8</v>
      </c>
      <c r="H7122">
        <v>1</v>
      </c>
    </row>
    <row r="7123" spans="1:8" x14ac:dyDescent="0.45">
      <c r="A7123" t="s">
        <v>2131</v>
      </c>
      <c r="B7123" t="s">
        <v>5641</v>
      </c>
      <c r="C7123" t="s">
        <v>5854</v>
      </c>
      <c r="D7123" t="s">
        <v>34</v>
      </c>
      <c r="E7123">
        <v>1</v>
      </c>
      <c r="F7123">
        <v>4</v>
      </c>
      <c r="G7123" t="s">
        <v>10</v>
      </c>
      <c r="H7123">
        <v>1</v>
      </c>
    </row>
    <row r="7124" spans="1:8" x14ac:dyDescent="0.45">
      <c r="A7124" t="s">
        <v>836</v>
      </c>
      <c r="B7124" t="s">
        <v>5624</v>
      </c>
      <c r="C7124" t="s">
        <v>5837</v>
      </c>
      <c r="D7124" t="s">
        <v>40</v>
      </c>
      <c r="E7124">
        <v>1</v>
      </c>
      <c r="F7124">
        <v>3</v>
      </c>
      <c r="G7124" t="s">
        <v>10</v>
      </c>
      <c r="H7124">
        <v>1</v>
      </c>
    </row>
    <row r="7125" spans="1:8" x14ac:dyDescent="0.45">
      <c r="A7125" t="s">
        <v>836</v>
      </c>
      <c r="B7125" t="s">
        <v>5624</v>
      </c>
      <c r="C7125" t="s">
        <v>5837</v>
      </c>
      <c r="D7125" t="s">
        <v>40</v>
      </c>
      <c r="E7125">
        <v>1</v>
      </c>
      <c r="F7125">
        <v>3</v>
      </c>
      <c r="G7125" t="s">
        <v>14</v>
      </c>
      <c r="H7125">
        <v>1</v>
      </c>
    </row>
    <row r="7126" spans="1:8" x14ac:dyDescent="0.45">
      <c r="A7126" t="s">
        <v>4695</v>
      </c>
      <c r="B7126" t="s">
        <v>5651</v>
      </c>
      <c r="C7126" t="s">
        <v>5864</v>
      </c>
      <c r="D7126" t="s">
        <v>34</v>
      </c>
      <c r="E7126">
        <v>1</v>
      </c>
      <c r="F7126">
        <v>4</v>
      </c>
      <c r="G7126" t="s">
        <v>8</v>
      </c>
      <c r="H7126">
        <v>1</v>
      </c>
    </row>
    <row r="7127" spans="1:8" x14ac:dyDescent="0.45">
      <c r="A7127" t="s">
        <v>4695</v>
      </c>
      <c r="B7127" t="s">
        <v>5651</v>
      </c>
      <c r="C7127" t="s">
        <v>5864</v>
      </c>
      <c r="D7127" t="s">
        <v>34</v>
      </c>
      <c r="E7127">
        <v>1</v>
      </c>
      <c r="F7127">
        <v>4</v>
      </c>
      <c r="G7127" t="s">
        <v>10</v>
      </c>
      <c r="H7127">
        <v>1</v>
      </c>
    </row>
    <row r="7128" spans="1:8" x14ac:dyDescent="0.45">
      <c r="A7128" t="s">
        <v>4695</v>
      </c>
      <c r="B7128" t="s">
        <v>5651</v>
      </c>
      <c r="C7128" t="s">
        <v>5864</v>
      </c>
      <c r="D7128" t="s">
        <v>34</v>
      </c>
      <c r="E7128">
        <v>1</v>
      </c>
      <c r="F7128">
        <v>4</v>
      </c>
      <c r="G7128" t="s">
        <v>9</v>
      </c>
      <c r="H7128">
        <v>1</v>
      </c>
    </row>
    <row r="7129" spans="1:8" x14ac:dyDescent="0.45">
      <c r="A7129" t="s">
        <v>3072</v>
      </c>
      <c r="B7129" t="s">
        <v>5641</v>
      </c>
      <c r="C7129" t="s">
        <v>5854</v>
      </c>
      <c r="D7129" t="s">
        <v>34</v>
      </c>
      <c r="E7129">
        <v>1</v>
      </c>
      <c r="F7129">
        <v>5</v>
      </c>
      <c r="G7129" t="s">
        <v>8</v>
      </c>
      <c r="H7129">
        <v>1</v>
      </c>
    </row>
    <row r="7130" spans="1:8" x14ac:dyDescent="0.45">
      <c r="A7130" t="s">
        <v>3072</v>
      </c>
      <c r="B7130" t="s">
        <v>5641</v>
      </c>
      <c r="C7130" t="s">
        <v>5854</v>
      </c>
      <c r="D7130" t="s">
        <v>34</v>
      </c>
      <c r="E7130">
        <v>1</v>
      </c>
      <c r="F7130">
        <v>5</v>
      </c>
      <c r="G7130" t="s">
        <v>16</v>
      </c>
      <c r="H7130">
        <v>1</v>
      </c>
    </row>
    <row r="7131" spans="1:8" x14ac:dyDescent="0.45">
      <c r="A7131" t="s">
        <v>3072</v>
      </c>
      <c r="B7131" t="s">
        <v>5641</v>
      </c>
      <c r="C7131" t="s">
        <v>5854</v>
      </c>
      <c r="D7131" t="s">
        <v>34</v>
      </c>
      <c r="E7131">
        <v>1</v>
      </c>
      <c r="F7131">
        <v>5</v>
      </c>
      <c r="G7131" t="s">
        <v>10</v>
      </c>
      <c r="H7131">
        <v>1</v>
      </c>
    </row>
    <row r="7132" spans="1:8" x14ac:dyDescent="0.45">
      <c r="A7132" t="s">
        <v>1772</v>
      </c>
      <c r="B7132" t="s">
        <v>5651</v>
      </c>
      <c r="C7132" t="s">
        <v>5864</v>
      </c>
      <c r="D7132" t="s">
        <v>34</v>
      </c>
      <c r="E7132">
        <v>1</v>
      </c>
      <c r="F7132">
        <v>5</v>
      </c>
      <c r="G7132" t="s">
        <v>10</v>
      </c>
      <c r="H7132">
        <v>1</v>
      </c>
    </row>
    <row r="7133" spans="1:8" x14ac:dyDescent="0.45">
      <c r="A7133" t="s">
        <v>1772</v>
      </c>
      <c r="B7133" t="s">
        <v>5651</v>
      </c>
      <c r="C7133" t="s">
        <v>5864</v>
      </c>
      <c r="D7133" t="s">
        <v>34</v>
      </c>
      <c r="E7133">
        <v>1</v>
      </c>
      <c r="F7133">
        <v>5</v>
      </c>
      <c r="G7133" t="s">
        <v>9</v>
      </c>
      <c r="H7133">
        <v>1</v>
      </c>
    </row>
    <row r="7134" spans="1:8" x14ac:dyDescent="0.45">
      <c r="A7134" t="s">
        <v>1772</v>
      </c>
      <c r="B7134" t="s">
        <v>5651</v>
      </c>
      <c r="C7134" t="s">
        <v>5864</v>
      </c>
      <c r="D7134" t="s">
        <v>34</v>
      </c>
      <c r="E7134">
        <v>1</v>
      </c>
      <c r="F7134">
        <v>5</v>
      </c>
      <c r="G7134" t="s">
        <v>8</v>
      </c>
      <c r="H7134">
        <v>1</v>
      </c>
    </row>
    <row r="7135" spans="1:8" x14ac:dyDescent="0.45">
      <c r="A7135" t="s">
        <v>1772</v>
      </c>
      <c r="B7135" t="s">
        <v>5651</v>
      </c>
      <c r="C7135" t="s">
        <v>5864</v>
      </c>
      <c r="D7135" t="s">
        <v>34</v>
      </c>
      <c r="E7135">
        <v>1</v>
      </c>
      <c r="F7135">
        <v>5</v>
      </c>
      <c r="G7135" t="s">
        <v>16</v>
      </c>
      <c r="H7135">
        <v>1</v>
      </c>
    </row>
    <row r="7136" spans="1:8" x14ac:dyDescent="0.45">
      <c r="A7136" t="s">
        <v>1170</v>
      </c>
      <c r="B7136" t="s">
        <v>5624</v>
      </c>
      <c r="C7136" t="s">
        <v>5837</v>
      </c>
      <c r="D7136" t="s">
        <v>40</v>
      </c>
      <c r="E7136">
        <v>1</v>
      </c>
      <c r="F7136">
        <v>3</v>
      </c>
      <c r="G7136" t="s">
        <v>10</v>
      </c>
      <c r="H7136">
        <v>1</v>
      </c>
    </row>
    <row r="7137" spans="1:8" x14ac:dyDescent="0.45">
      <c r="A7137" t="s">
        <v>5009</v>
      </c>
      <c r="B7137" t="s">
        <v>5644</v>
      </c>
      <c r="C7137" t="s">
        <v>5857</v>
      </c>
      <c r="D7137" t="s">
        <v>40</v>
      </c>
      <c r="E7137">
        <v>1</v>
      </c>
      <c r="F7137">
        <v>4</v>
      </c>
      <c r="G7137" t="s">
        <v>10</v>
      </c>
      <c r="H7137">
        <v>1</v>
      </c>
    </row>
    <row r="7138" spans="1:8" x14ac:dyDescent="0.45">
      <c r="A7138" t="s">
        <v>5009</v>
      </c>
      <c r="B7138" t="s">
        <v>5644</v>
      </c>
      <c r="C7138" t="s">
        <v>5857</v>
      </c>
      <c r="D7138" t="s">
        <v>40</v>
      </c>
      <c r="E7138">
        <v>1</v>
      </c>
      <c r="F7138">
        <v>4</v>
      </c>
      <c r="G7138" t="s">
        <v>9</v>
      </c>
      <c r="H7138">
        <v>1</v>
      </c>
    </row>
    <row r="7139" spans="1:8" x14ac:dyDescent="0.45">
      <c r="A7139" t="s">
        <v>3957</v>
      </c>
      <c r="B7139" t="s">
        <v>5631</v>
      </c>
      <c r="C7139" t="s">
        <v>5844</v>
      </c>
      <c r="D7139" t="s">
        <v>34</v>
      </c>
      <c r="E7139">
        <v>1</v>
      </c>
      <c r="F7139">
        <v>3</v>
      </c>
      <c r="G7139" t="s">
        <v>16</v>
      </c>
      <c r="H7139">
        <v>1</v>
      </c>
    </row>
    <row r="7140" spans="1:8" x14ac:dyDescent="0.45">
      <c r="A7140" t="s">
        <v>3957</v>
      </c>
      <c r="B7140" t="s">
        <v>5631</v>
      </c>
      <c r="C7140" t="s">
        <v>5844</v>
      </c>
      <c r="D7140" t="s">
        <v>34</v>
      </c>
      <c r="E7140">
        <v>1</v>
      </c>
      <c r="F7140">
        <v>3</v>
      </c>
      <c r="G7140" t="s">
        <v>10</v>
      </c>
      <c r="H7140">
        <v>1</v>
      </c>
    </row>
    <row r="7141" spans="1:8" x14ac:dyDescent="0.45">
      <c r="A7141" t="s">
        <v>2829</v>
      </c>
      <c r="B7141" t="s">
        <v>5638</v>
      </c>
      <c r="C7141" t="s">
        <v>5851</v>
      </c>
      <c r="D7141" t="s">
        <v>34</v>
      </c>
      <c r="E7141">
        <v>1</v>
      </c>
      <c r="F7141">
        <v>3</v>
      </c>
      <c r="G7141" t="s">
        <v>8</v>
      </c>
      <c r="H7141">
        <v>1</v>
      </c>
    </row>
    <row r="7142" spans="1:8" x14ac:dyDescent="0.45">
      <c r="A7142" t="s">
        <v>2829</v>
      </c>
      <c r="B7142" t="s">
        <v>5638</v>
      </c>
      <c r="C7142" t="s">
        <v>5851</v>
      </c>
      <c r="D7142" t="s">
        <v>34</v>
      </c>
      <c r="E7142">
        <v>1</v>
      </c>
      <c r="F7142">
        <v>3</v>
      </c>
      <c r="G7142" t="s">
        <v>10</v>
      </c>
      <c r="H7142">
        <v>1</v>
      </c>
    </row>
    <row r="7143" spans="1:8" x14ac:dyDescent="0.45">
      <c r="A7143" t="s">
        <v>5557</v>
      </c>
      <c r="B7143" t="s">
        <v>5641</v>
      </c>
      <c r="C7143" t="s">
        <v>5854</v>
      </c>
      <c r="D7143" t="s">
        <v>40</v>
      </c>
      <c r="E7143">
        <v>1</v>
      </c>
      <c r="F7143">
        <v>3</v>
      </c>
      <c r="G7143" t="s">
        <v>14</v>
      </c>
      <c r="H7143">
        <v>1</v>
      </c>
    </row>
    <row r="7144" spans="1:8" x14ac:dyDescent="0.45">
      <c r="A7144" t="s">
        <v>4296</v>
      </c>
      <c r="B7144" t="s">
        <v>5644</v>
      </c>
      <c r="C7144" t="s">
        <v>5857</v>
      </c>
      <c r="D7144" t="s">
        <v>40</v>
      </c>
      <c r="E7144">
        <v>1</v>
      </c>
      <c r="F7144">
        <v>3</v>
      </c>
      <c r="G7144" t="s">
        <v>8</v>
      </c>
      <c r="H7144">
        <v>1</v>
      </c>
    </row>
    <row r="7145" spans="1:8" x14ac:dyDescent="0.45">
      <c r="A7145" t="s">
        <v>4296</v>
      </c>
      <c r="B7145" t="s">
        <v>5644</v>
      </c>
      <c r="C7145" t="s">
        <v>5857</v>
      </c>
      <c r="D7145" t="s">
        <v>40</v>
      </c>
      <c r="E7145">
        <v>1</v>
      </c>
      <c r="F7145">
        <v>3</v>
      </c>
      <c r="G7145" t="s">
        <v>9</v>
      </c>
      <c r="H7145">
        <v>1</v>
      </c>
    </row>
    <row r="7146" spans="1:8" x14ac:dyDescent="0.45">
      <c r="A7146" t="s">
        <v>4420</v>
      </c>
      <c r="B7146" t="s">
        <v>5663</v>
      </c>
      <c r="C7146" t="s">
        <v>5876</v>
      </c>
      <c r="D7146" t="s">
        <v>34</v>
      </c>
      <c r="E7146">
        <v>1</v>
      </c>
      <c r="F7146">
        <v>3</v>
      </c>
      <c r="G7146" t="s">
        <v>8</v>
      </c>
      <c r="H7146">
        <v>1</v>
      </c>
    </row>
    <row r="7147" spans="1:8" x14ac:dyDescent="0.45">
      <c r="A7147" t="s">
        <v>4420</v>
      </c>
      <c r="B7147" t="s">
        <v>5663</v>
      </c>
      <c r="C7147" t="s">
        <v>5876</v>
      </c>
      <c r="D7147" t="s">
        <v>34</v>
      </c>
      <c r="E7147">
        <v>1</v>
      </c>
      <c r="F7147">
        <v>3</v>
      </c>
      <c r="G7147" t="s">
        <v>16</v>
      </c>
      <c r="H7147">
        <v>1</v>
      </c>
    </row>
    <row r="7148" spans="1:8" x14ac:dyDescent="0.45">
      <c r="A7148" t="s">
        <v>1246</v>
      </c>
      <c r="B7148" t="s">
        <v>5644</v>
      </c>
      <c r="C7148" t="s">
        <v>5857</v>
      </c>
      <c r="D7148" t="s">
        <v>34</v>
      </c>
      <c r="E7148">
        <v>1</v>
      </c>
      <c r="F7148">
        <v>7</v>
      </c>
      <c r="G7148" t="s">
        <v>16</v>
      </c>
      <c r="H7148">
        <v>1</v>
      </c>
    </row>
    <row r="7149" spans="1:8" x14ac:dyDescent="0.45">
      <c r="A7149" t="s">
        <v>1246</v>
      </c>
      <c r="B7149" t="s">
        <v>5644</v>
      </c>
      <c r="C7149" t="s">
        <v>5857</v>
      </c>
      <c r="D7149" t="s">
        <v>34</v>
      </c>
      <c r="E7149">
        <v>1</v>
      </c>
      <c r="F7149">
        <v>7</v>
      </c>
      <c r="G7149" t="s">
        <v>8</v>
      </c>
      <c r="H7149">
        <v>1</v>
      </c>
    </row>
    <row r="7150" spans="1:8" x14ac:dyDescent="0.45">
      <c r="A7150" t="s">
        <v>1246</v>
      </c>
      <c r="B7150" t="s">
        <v>5644</v>
      </c>
      <c r="C7150" t="s">
        <v>5857</v>
      </c>
      <c r="D7150" t="s">
        <v>34</v>
      </c>
      <c r="E7150">
        <v>1</v>
      </c>
      <c r="F7150">
        <v>7</v>
      </c>
      <c r="G7150" t="s">
        <v>14</v>
      </c>
      <c r="H7150">
        <v>1</v>
      </c>
    </row>
    <row r="7151" spans="1:8" x14ac:dyDescent="0.45">
      <c r="A7151" t="s">
        <v>1246</v>
      </c>
      <c r="B7151" t="s">
        <v>5644</v>
      </c>
      <c r="C7151" t="s">
        <v>5857</v>
      </c>
      <c r="D7151" t="s">
        <v>34</v>
      </c>
      <c r="E7151">
        <v>1</v>
      </c>
      <c r="F7151">
        <v>7</v>
      </c>
      <c r="G7151" t="s">
        <v>10</v>
      </c>
      <c r="H7151">
        <v>1</v>
      </c>
    </row>
    <row r="7152" spans="1:8" x14ac:dyDescent="0.45">
      <c r="A7152" t="s">
        <v>1246</v>
      </c>
      <c r="B7152" t="s">
        <v>5644</v>
      </c>
      <c r="C7152" t="s">
        <v>5857</v>
      </c>
      <c r="D7152" t="s">
        <v>34</v>
      </c>
      <c r="E7152">
        <v>1</v>
      </c>
      <c r="F7152">
        <v>7</v>
      </c>
      <c r="G7152" t="s">
        <v>9</v>
      </c>
      <c r="H7152">
        <v>1</v>
      </c>
    </row>
    <row r="7153" spans="1:8" x14ac:dyDescent="0.45">
      <c r="A7153" t="s">
        <v>2557</v>
      </c>
      <c r="B7153" t="s">
        <v>5631</v>
      </c>
      <c r="C7153" t="s">
        <v>5844</v>
      </c>
      <c r="D7153" t="s">
        <v>34</v>
      </c>
      <c r="E7153">
        <v>1</v>
      </c>
      <c r="F7153">
        <v>2</v>
      </c>
      <c r="G7153" t="s">
        <v>10</v>
      </c>
      <c r="H7153">
        <v>1</v>
      </c>
    </row>
    <row r="7154" spans="1:8" x14ac:dyDescent="0.45">
      <c r="A7154" t="s">
        <v>3839</v>
      </c>
      <c r="B7154" t="s">
        <v>5649</v>
      </c>
      <c r="C7154" t="s">
        <v>5862</v>
      </c>
      <c r="D7154" t="s">
        <v>34</v>
      </c>
      <c r="E7154">
        <v>1</v>
      </c>
      <c r="F7154">
        <v>2</v>
      </c>
      <c r="G7154" t="s">
        <v>10</v>
      </c>
      <c r="H7154">
        <v>1</v>
      </c>
    </row>
    <row r="7155" spans="1:8" x14ac:dyDescent="0.45">
      <c r="A7155" t="s">
        <v>4779</v>
      </c>
      <c r="B7155" t="s">
        <v>5641</v>
      </c>
      <c r="C7155" t="s">
        <v>5854</v>
      </c>
      <c r="D7155" t="s">
        <v>133</v>
      </c>
      <c r="E7155">
        <v>1</v>
      </c>
      <c r="F7155">
        <v>3</v>
      </c>
      <c r="G7155" t="s">
        <v>9</v>
      </c>
      <c r="H7155">
        <v>1</v>
      </c>
    </row>
    <row r="7156" spans="1:8" x14ac:dyDescent="0.45">
      <c r="A7156" t="s">
        <v>4779</v>
      </c>
      <c r="B7156" t="s">
        <v>5641</v>
      </c>
      <c r="C7156" t="s">
        <v>5854</v>
      </c>
      <c r="D7156" t="s">
        <v>133</v>
      </c>
      <c r="E7156">
        <v>1</v>
      </c>
      <c r="F7156">
        <v>3</v>
      </c>
      <c r="G7156" t="s">
        <v>8</v>
      </c>
      <c r="H7156">
        <v>1</v>
      </c>
    </row>
    <row r="7157" spans="1:8" x14ac:dyDescent="0.45">
      <c r="A7157" t="s">
        <v>180</v>
      </c>
      <c r="B7157" t="s">
        <v>5673</v>
      </c>
      <c r="C7157" t="s">
        <v>5886</v>
      </c>
      <c r="D7157" t="s">
        <v>34</v>
      </c>
      <c r="E7157">
        <v>1</v>
      </c>
      <c r="F7157">
        <v>5</v>
      </c>
      <c r="G7157" t="s">
        <v>10</v>
      </c>
      <c r="H7157">
        <v>1</v>
      </c>
    </row>
    <row r="7158" spans="1:8" x14ac:dyDescent="0.45">
      <c r="A7158" t="s">
        <v>180</v>
      </c>
      <c r="B7158" t="s">
        <v>5673</v>
      </c>
      <c r="C7158" t="s">
        <v>5886</v>
      </c>
      <c r="D7158" t="s">
        <v>34</v>
      </c>
      <c r="E7158">
        <v>1</v>
      </c>
      <c r="F7158">
        <v>5</v>
      </c>
      <c r="G7158" t="s">
        <v>16</v>
      </c>
      <c r="H7158">
        <v>1</v>
      </c>
    </row>
    <row r="7159" spans="1:8" x14ac:dyDescent="0.45">
      <c r="A7159" t="s">
        <v>180</v>
      </c>
      <c r="B7159" t="s">
        <v>5673</v>
      </c>
      <c r="C7159" t="s">
        <v>5886</v>
      </c>
      <c r="D7159" t="s">
        <v>34</v>
      </c>
      <c r="E7159">
        <v>1</v>
      </c>
      <c r="F7159">
        <v>5</v>
      </c>
      <c r="G7159" t="s">
        <v>8</v>
      </c>
      <c r="H7159">
        <v>1</v>
      </c>
    </row>
    <row r="7160" spans="1:8" x14ac:dyDescent="0.45">
      <c r="A7160" t="s">
        <v>2232</v>
      </c>
      <c r="B7160" t="s">
        <v>5624</v>
      </c>
      <c r="C7160" t="s">
        <v>5837</v>
      </c>
      <c r="D7160" t="s">
        <v>133</v>
      </c>
      <c r="E7160">
        <v>1</v>
      </c>
      <c r="F7160">
        <v>4</v>
      </c>
      <c r="G7160" t="s">
        <v>8</v>
      </c>
      <c r="H7160">
        <v>1</v>
      </c>
    </row>
    <row r="7161" spans="1:8" x14ac:dyDescent="0.45">
      <c r="A7161" t="s">
        <v>2232</v>
      </c>
      <c r="B7161" t="s">
        <v>5624</v>
      </c>
      <c r="C7161" t="s">
        <v>5837</v>
      </c>
      <c r="D7161" t="s">
        <v>133</v>
      </c>
      <c r="E7161">
        <v>1</v>
      </c>
      <c r="F7161">
        <v>4</v>
      </c>
      <c r="G7161" t="s">
        <v>10</v>
      </c>
      <c r="H7161">
        <v>1</v>
      </c>
    </row>
    <row r="7162" spans="1:8" x14ac:dyDescent="0.45">
      <c r="A7162" t="s">
        <v>3499</v>
      </c>
      <c r="B7162" t="s">
        <v>5623</v>
      </c>
      <c r="C7162" t="s">
        <v>5836</v>
      </c>
      <c r="D7162" t="s">
        <v>34</v>
      </c>
      <c r="E7162">
        <v>1</v>
      </c>
      <c r="F7162">
        <v>5</v>
      </c>
      <c r="G7162" t="s">
        <v>10</v>
      </c>
      <c r="H7162">
        <v>1</v>
      </c>
    </row>
    <row r="7163" spans="1:8" x14ac:dyDescent="0.45">
      <c r="A7163" t="s">
        <v>3499</v>
      </c>
      <c r="B7163" t="s">
        <v>5623</v>
      </c>
      <c r="C7163" t="s">
        <v>5836</v>
      </c>
      <c r="D7163" t="s">
        <v>34</v>
      </c>
      <c r="E7163">
        <v>1</v>
      </c>
      <c r="F7163">
        <v>5</v>
      </c>
      <c r="G7163" t="s">
        <v>8</v>
      </c>
      <c r="H7163">
        <v>1</v>
      </c>
    </row>
    <row r="7164" spans="1:8" x14ac:dyDescent="0.45">
      <c r="A7164" t="s">
        <v>3499</v>
      </c>
      <c r="B7164" t="s">
        <v>5623</v>
      </c>
      <c r="C7164" t="s">
        <v>5836</v>
      </c>
      <c r="D7164" t="s">
        <v>34</v>
      </c>
      <c r="E7164">
        <v>1</v>
      </c>
      <c r="F7164">
        <v>5</v>
      </c>
      <c r="G7164" t="s">
        <v>16</v>
      </c>
      <c r="H7164">
        <v>1</v>
      </c>
    </row>
    <row r="7165" spans="1:8" x14ac:dyDescent="0.45">
      <c r="A7165" t="s">
        <v>3499</v>
      </c>
      <c r="B7165" t="s">
        <v>5623</v>
      </c>
      <c r="C7165" t="s">
        <v>5836</v>
      </c>
      <c r="D7165" t="s">
        <v>34</v>
      </c>
      <c r="E7165">
        <v>1</v>
      </c>
      <c r="F7165">
        <v>5</v>
      </c>
      <c r="G7165" t="s">
        <v>14</v>
      </c>
      <c r="H7165">
        <v>1</v>
      </c>
    </row>
    <row r="7166" spans="1:8" x14ac:dyDescent="0.45">
      <c r="A7166" t="s">
        <v>1125</v>
      </c>
      <c r="B7166" t="s">
        <v>5641</v>
      </c>
      <c r="C7166" t="s">
        <v>5854</v>
      </c>
      <c r="D7166" t="s">
        <v>40</v>
      </c>
      <c r="E7166">
        <v>1</v>
      </c>
      <c r="F7166">
        <v>3</v>
      </c>
      <c r="G7166" t="s">
        <v>8</v>
      </c>
      <c r="H7166">
        <v>1</v>
      </c>
    </row>
    <row r="7167" spans="1:8" x14ac:dyDescent="0.45">
      <c r="A7167" t="s">
        <v>1125</v>
      </c>
      <c r="B7167" t="s">
        <v>5641</v>
      </c>
      <c r="C7167" t="s">
        <v>5854</v>
      </c>
      <c r="D7167" t="s">
        <v>40</v>
      </c>
      <c r="E7167">
        <v>1</v>
      </c>
      <c r="F7167">
        <v>3</v>
      </c>
      <c r="G7167" t="s">
        <v>16</v>
      </c>
      <c r="H7167">
        <v>1</v>
      </c>
    </row>
    <row r="7168" spans="1:8" x14ac:dyDescent="0.45">
      <c r="A7168" t="s">
        <v>741</v>
      </c>
      <c r="B7168" t="s">
        <v>5637</v>
      </c>
      <c r="C7168" t="s">
        <v>5850</v>
      </c>
      <c r="D7168" t="s">
        <v>40</v>
      </c>
      <c r="E7168">
        <v>1</v>
      </c>
      <c r="F7168">
        <v>4</v>
      </c>
      <c r="G7168" t="s">
        <v>10</v>
      </c>
      <c r="H7168">
        <v>1</v>
      </c>
    </row>
    <row r="7169" spans="1:8" x14ac:dyDescent="0.45">
      <c r="A7169" t="s">
        <v>741</v>
      </c>
      <c r="B7169" t="s">
        <v>5637</v>
      </c>
      <c r="C7169" t="s">
        <v>5850</v>
      </c>
      <c r="D7169" t="s">
        <v>40</v>
      </c>
      <c r="E7169">
        <v>1</v>
      </c>
      <c r="F7169">
        <v>4</v>
      </c>
      <c r="G7169" t="s">
        <v>14</v>
      </c>
      <c r="H7169">
        <v>1</v>
      </c>
    </row>
    <row r="7170" spans="1:8" x14ac:dyDescent="0.45">
      <c r="A7170" t="s">
        <v>741</v>
      </c>
      <c r="B7170" t="s">
        <v>5637</v>
      </c>
      <c r="C7170" t="s">
        <v>5850</v>
      </c>
      <c r="D7170" t="s">
        <v>40</v>
      </c>
      <c r="E7170">
        <v>1</v>
      </c>
      <c r="F7170">
        <v>4</v>
      </c>
      <c r="G7170" t="s">
        <v>8</v>
      </c>
      <c r="H7170">
        <v>1</v>
      </c>
    </row>
    <row r="7171" spans="1:8" x14ac:dyDescent="0.45">
      <c r="A7171" t="s">
        <v>4380</v>
      </c>
      <c r="B7171" t="s">
        <v>5624</v>
      </c>
      <c r="C7171" t="s">
        <v>5837</v>
      </c>
      <c r="D7171" t="s">
        <v>34</v>
      </c>
      <c r="E7171">
        <v>1</v>
      </c>
      <c r="F7171">
        <v>4</v>
      </c>
      <c r="G7171" t="s">
        <v>10</v>
      </c>
      <c r="H7171">
        <v>1</v>
      </c>
    </row>
    <row r="7172" spans="1:8" x14ac:dyDescent="0.45">
      <c r="A7172" t="s">
        <v>4380</v>
      </c>
      <c r="B7172" t="s">
        <v>5624</v>
      </c>
      <c r="C7172" t="s">
        <v>5837</v>
      </c>
      <c r="D7172" t="s">
        <v>34</v>
      </c>
      <c r="E7172">
        <v>1</v>
      </c>
      <c r="F7172">
        <v>4</v>
      </c>
      <c r="G7172" t="s">
        <v>16</v>
      </c>
      <c r="H7172">
        <v>1</v>
      </c>
    </row>
    <row r="7173" spans="1:8" x14ac:dyDescent="0.45">
      <c r="A7173" t="s">
        <v>2928</v>
      </c>
      <c r="B7173" t="s">
        <v>5631</v>
      </c>
      <c r="C7173" t="s">
        <v>5844</v>
      </c>
      <c r="D7173" t="s">
        <v>40</v>
      </c>
      <c r="E7173">
        <v>1</v>
      </c>
      <c r="F7173">
        <v>3</v>
      </c>
      <c r="G7173" t="s">
        <v>14</v>
      </c>
      <c r="H7173">
        <v>1</v>
      </c>
    </row>
    <row r="7174" spans="1:8" x14ac:dyDescent="0.45">
      <c r="A7174" t="s">
        <v>2928</v>
      </c>
      <c r="B7174" t="s">
        <v>5631</v>
      </c>
      <c r="C7174" t="s">
        <v>5844</v>
      </c>
      <c r="D7174" t="s">
        <v>40</v>
      </c>
      <c r="E7174">
        <v>1</v>
      </c>
      <c r="F7174">
        <v>3</v>
      </c>
      <c r="G7174" t="s">
        <v>10</v>
      </c>
      <c r="H7174">
        <v>1</v>
      </c>
    </row>
    <row r="7175" spans="1:8" x14ac:dyDescent="0.45">
      <c r="A7175" t="s">
        <v>2876</v>
      </c>
      <c r="B7175" t="s">
        <v>5692</v>
      </c>
      <c r="C7175" t="s">
        <v>5905</v>
      </c>
      <c r="D7175" t="s">
        <v>34</v>
      </c>
      <c r="E7175">
        <v>1</v>
      </c>
      <c r="F7175">
        <v>4</v>
      </c>
      <c r="G7175" t="s">
        <v>8</v>
      </c>
      <c r="H7175">
        <v>1</v>
      </c>
    </row>
    <row r="7176" spans="1:8" x14ac:dyDescent="0.45">
      <c r="A7176" t="s">
        <v>2876</v>
      </c>
      <c r="B7176" t="s">
        <v>5692</v>
      </c>
      <c r="C7176" t="s">
        <v>5905</v>
      </c>
      <c r="D7176" t="s">
        <v>34</v>
      </c>
      <c r="E7176">
        <v>1</v>
      </c>
      <c r="F7176">
        <v>4</v>
      </c>
      <c r="G7176" t="s">
        <v>10</v>
      </c>
      <c r="H7176">
        <v>1</v>
      </c>
    </row>
    <row r="7177" spans="1:8" x14ac:dyDescent="0.45">
      <c r="A7177" t="s">
        <v>1063</v>
      </c>
      <c r="B7177" t="s">
        <v>5640</v>
      </c>
      <c r="C7177" t="s">
        <v>5853</v>
      </c>
      <c r="D7177" t="s">
        <v>40</v>
      </c>
      <c r="E7177">
        <v>1</v>
      </c>
      <c r="F7177">
        <v>2</v>
      </c>
      <c r="G7177" t="s">
        <v>8</v>
      </c>
      <c r="H7177">
        <v>1</v>
      </c>
    </row>
    <row r="7178" spans="1:8" x14ac:dyDescent="0.45">
      <c r="A7178" t="s">
        <v>5424</v>
      </c>
      <c r="B7178" t="s">
        <v>5653</v>
      </c>
      <c r="C7178" t="s">
        <v>5866</v>
      </c>
      <c r="D7178" t="s">
        <v>40</v>
      </c>
      <c r="E7178">
        <v>1</v>
      </c>
      <c r="F7178">
        <v>3</v>
      </c>
      <c r="G7178" t="s">
        <v>14</v>
      </c>
      <c r="H7178">
        <v>1</v>
      </c>
    </row>
    <row r="7179" spans="1:8" x14ac:dyDescent="0.45">
      <c r="A7179" t="s">
        <v>5424</v>
      </c>
      <c r="B7179" t="s">
        <v>5653</v>
      </c>
      <c r="C7179" t="s">
        <v>5866</v>
      </c>
      <c r="D7179" t="s">
        <v>40</v>
      </c>
      <c r="E7179">
        <v>1</v>
      </c>
      <c r="F7179">
        <v>3</v>
      </c>
      <c r="G7179" t="s">
        <v>10</v>
      </c>
      <c r="H7179">
        <v>1</v>
      </c>
    </row>
    <row r="7180" spans="1:8" x14ac:dyDescent="0.45">
      <c r="A7180" t="s">
        <v>4011</v>
      </c>
      <c r="B7180" t="s">
        <v>5672</v>
      </c>
      <c r="C7180" t="s">
        <v>5885</v>
      </c>
      <c r="D7180" t="s">
        <v>34</v>
      </c>
      <c r="E7180">
        <v>1</v>
      </c>
      <c r="F7180">
        <v>4</v>
      </c>
      <c r="G7180" t="s">
        <v>9</v>
      </c>
      <c r="H7180">
        <v>1</v>
      </c>
    </row>
    <row r="7181" spans="1:8" x14ac:dyDescent="0.45">
      <c r="A7181" t="s">
        <v>4011</v>
      </c>
      <c r="B7181" t="s">
        <v>5672</v>
      </c>
      <c r="C7181" t="s">
        <v>5885</v>
      </c>
      <c r="D7181" t="s">
        <v>34</v>
      </c>
      <c r="E7181">
        <v>1</v>
      </c>
      <c r="F7181">
        <v>4</v>
      </c>
      <c r="G7181" t="s">
        <v>14</v>
      </c>
      <c r="H7181">
        <v>1</v>
      </c>
    </row>
    <row r="7182" spans="1:8" x14ac:dyDescent="0.45">
      <c r="A7182" t="s">
        <v>4011</v>
      </c>
      <c r="B7182" t="s">
        <v>5672</v>
      </c>
      <c r="C7182" t="s">
        <v>5885</v>
      </c>
      <c r="D7182" t="s">
        <v>34</v>
      </c>
      <c r="E7182">
        <v>1</v>
      </c>
      <c r="F7182">
        <v>4</v>
      </c>
      <c r="G7182" t="s">
        <v>10</v>
      </c>
      <c r="H7182">
        <v>1</v>
      </c>
    </row>
    <row r="7183" spans="1:8" x14ac:dyDescent="0.45">
      <c r="A7183" t="s">
        <v>3153</v>
      </c>
      <c r="B7183" t="s">
        <v>5710</v>
      </c>
      <c r="C7183" t="s">
        <v>5923</v>
      </c>
      <c r="D7183" t="s">
        <v>40</v>
      </c>
      <c r="E7183">
        <v>1</v>
      </c>
      <c r="F7183">
        <v>3</v>
      </c>
      <c r="G7183" t="s">
        <v>10</v>
      </c>
      <c r="H7183">
        <v>1</v>
      </c>
    </row>
    <row r="7184" spans="1:8" x14ac:dyDescent="0.45">
      <c r="A7184" t="s">
        <v>3153</v>
      </c>
      <c r="B7184" t="s">
        <v>5710</v>
      </c>
      <c r="C7184" t="s">
        <v>5923</v>
      </c>
      <c r="D7184" t="s">
        <v>40</v>
      </c>
      <c r="E7184">
        <v>1</v>
      </c>
      <c r="F7184">
        <v>3</v>
      </c>
      <c r="G7184" t="s">
        <v>8</v>
      </c>
      <c r="H7184">
        <v>1</v>
      </c>
    </row>
    <row r="7185" spans="1:8" x14ac:dyDescent="0.45">
      <c r="A7185" t="s">
        <v>5476</v>
      </c>
      <c r="B7185" t="s">
        <v>5692</v>
      </c>
      <c r="C7185" t="s">
        <v>5905</v>
      </c>
      <c r="D7185" t="s">
        <v>34</v>
      </c>
      <c r="E7185">
        <v>1</v>
      </c>
      <c r="F7185">
        <v>4</v>
      </c>
      <c r="G7185" t="s">
        <v>8</v>
      </c>
      <c r="H7185">
        <v>1</v>
      </c>
    </row>
    <row r="7186" spans="1:8" x14ac:dyDescent="0.45">
      <c r="A7186" t="s">
        <v>5476</v>
      </c>
      <c r="B7186" t="s">
        <v>5692</v>
      </c>
      <c r="C7186" t="s">
        <v>5905</v>
      </c>
      <c r="D7186" t="s">
        <v>34</v>
      </c>
      <c r="E7186">
        <v>1</v>
      </c>
      <c r="F7186">
        <v>4</v>
      </c>
      <c r="G7186" t="s">
        <v>9</v>
      </c>
      <c r="H7186">
        <v>1</v>
      </c>
    </row>
    <row r="7187" spans="1:8" x14ac:dyDescent="0.45">
      <c r="A7187" t="s">
        <v>5476</v>
      </c>
      <c r="B7187" t="s">
        <v>5692</v>
      </c>
      <c r="C7187" t="s">
        <v>5905</v>
      </c>
      <c r="D7187" t="s">
        <v>34</v>
      </c>
      <c r="E7187">
        <v>1</v>
      </c>
      <c r="F7187">
        <v>4</v>
      </c>
      <c r="G7187" t="s">
        <v>14</v>
      </c>
      <c r="H7187">
        <v>1</v>
      </c>
    </row>
    <row r="7188" spans="1:8" x14ac:dyDescent="0.45">
      <c r="A7188" t="s">
        <v>969</v>
      </c>
      <c r="B7188" t="s">
        <v>5651</v>
      </c>
      <c r="C7188" t="s">
        <v>5864</v>
      </c>
      <c r="D7188" t="s">
        <v>40</v>
      </c>
      <c r="E7188">
        <v>1</v>
      </c>
      <c r="F7188">
        <v>4</v>
      </c>
      <c r="G7188" t="s">
        <v>14</v>
      </c>
      <c r="H7188">
        <v>1</v>
      </c>
    </row>
    <row r="7189" spans="1:8" x14ac:dyDescent="0.45">
      <c r="A7189" t="s">
        <v>969</v>
      </c>
      <c r="B7189" t="s">
        <v>5651</v>
      </c>
      <c r="C7189" t="s">
        <v>5864</v>
      </c>
      <c r="D7189" t="s">
        <v>40</v>
      </c>
      <c r="E7189">
        <v>1</v>
      </c>
      <c r="F7189">
        <v>4</v>
      </c>
      <c r="G7189" t="s">
        <v>10</v>
      </c>
      <c r="H7189">
        <v>1</v>
      </c>
    </row>
    <row r="7190" spans="1:8" x14ac:dyDescent="0.45">
      <c r="A7190" t="s">
        <v>969</v>
      </c>
      <c r="B7190" t="s">
        <v>5651</v>
      </c>
      <c r="C7190" t="s">
        <v>5864</v>
      </c>
      <c r="D7190" t="s">
        <v>40</v>
      </c>
      <c r="E7190">
        <v>1</v>
      </c>
      <c r="F7190">
        <v>4</v>
      </c>
      <c r="G7190" t="s">
        <v>8</v>
      </c>
      <c r="H7190">
        <v>1</v>
      </c>
    </row>
    <row r="7191" spans="1:8" x14ac:dyDescent="0.45">
      <c r="A7191" t="s">
        <v>3513</v>
      </c>
      <c r="B7191" t="s">
        <v>5790</v>
      </c>
      <c r="C7191" t="s">
        <v>6003</v>
      </c>
      <c r="D7191" t="s">
        <v>34</v>
      </c>
      <c r="E7191">
        <v>1</v>
      </c>
      <c r="F7191">
        <v>6</v>
      </c>
      <c r="G7191" t="s">
        <v>8</v>
      </c>
      <c r="H7191">
        <v>1</v>
      </c>
    </row>
    <row r="7192" spans="1:8" x14ac:dyDescent="0.45">
      <c r="A7192" t="s">
        <v>3513</v>
      </c>
      <c r="B7192" t="s">
        <v>5790</v>
      </c>
      <c r="C7192" t="s">
        <v>6003</v>
      </c>
      <c r="D7192" t="s">
        <v>34</v>
      </c>
      <c r="E7192">
        <v>1</v>
      </c>
      <c r="F7192">
        <v>6</v>
      </c>
      <c r="G7192" t="s">
        <v>10</v>
      </c>
      <c r="H7192">
        <v>1</v>
      </c>
    </row>
    <row r="7193" spans="1:8" x14ac:dyDescent="0.45">
      <c r="A7193" t="s">
        <v>3513</v>
      </c>
      <c r="B7193" t="s">
        <v>5790</v>
      </c>
      <c r="C7193" t="s">
        <v>6003</v>
      </c>
      <c r="D7193" t="s">
        <v>34</v>
      </c>
      <c r="E7193">
        <v>1</v>
      </c>
      <c r="F7193">
        <v>6</v>
      </c>
      <c r="G7193" t="s">
        <v>14</v>
      </c>
      <c r="H7193">
        <v>1</v>
      </c>
    </row>
    <row r="7194" spans="1:8" x14ac:dyDescent="0.45">
      <c r="A7194" t="s">
        <v>3513</v>
      </c>
      <c r="B7194" t="s">
        <v>5790</v>
      </c>
      <c r="C7194" t="s">
        <v>6003</v>
      </c>
      <c r="D7194" t="s">
        <v>34</v>
      </c>
      <c r="E7194">
        <v>1</v>
      </c>
      <c r="F7194">
        <v>6</v>
      </c>
      <c r="G7194" t="s">
        <v>16</v>
      </c>
      <c r="H7194">
        <v>1</v>
      </c>
    </row>
    <row r="7195" spans="1:8" x14ac:dyDescent="0.45">
      <c r="A7195" t="s">
        <v>4455</v>
      </c>
      <c r="B7195" t="s">
        <v>5761</v>
      </c>
      <c r="C7195" t="s">
        <v>5974</v>
      </c>
      <c r="D7195" t="s">
        <v>40</v>
      </c>
      <c r="E7195">
        <v>1</v>
      </c>
      <c r="F7195">
        <v>2</v>
      </c>
      <c r="G7195" t="s">
        <v>16</v>
      </c>
      <c r="H7195">
        <v>1</v>
      </c>
    </row>
    <row r="7196" spans="1:8" x14ac:dyDescent="0.45">
      <c r="A7196" t="s">
        <v>613</v>
      </c>
      <c r="B7196" t="s">
        <v>5804</v>
      </c>
      <c r="C7196" t="s">
        <v>6017</v>
      </c>
      <c r="D7196" t="s">
        <v>34</v>
      </c>
      <c r="E7196">
        <v>1</v>
      </c>
      <c r="F7196">
        <v>5</v>
      </c>
      <c r="G7196" t="s">
        <v>14</v>
      </c>
      <c r="H7196">
        <v>1</v>
      </c>
    </row>
    <row r="7197" spans="1:8" x14ac:dyDescent="0.45">
      <c r="A7197" t="s">
        <v>613</v>
      </c>
      <c r="B7197" t="s">
        <v>5804</v>
      </c>
      <c r="C7197" t="s">
        <v>6017</v>
      </c>
      <c r="D7197" t="s">
        <v>34</v>
      </c>
      <c r="E7197">
        <v>1</v>
      </c>
      <c r="F7197">
        <v>5</v>
      </c>
      <c r="G7197" t="s">
        <v>16</v>
      </c>
      <c r="H7197">
        <v>1</v>
      </c>
    </row>
    <row r="7198" spans="1:8" x14ac:dyDescent="0.45">
      <c r="A7198" t="s">
        <v>5159</v>
      </c>
      <c r="B7198" t="s">
        <v>5667</v>
      </c>
      <c r="C7198" t="s">
        <v>5880</v>
      </c>
      <c r="D7198" t="s">
        <v>133</v>
      </c>
      <c r="E7198">
        <v>1</v>
      </c>
      <c r="F7198">
        <v>4</v>
      </c>
      <c r="G7198" t="s">
        <v>10</v>
      </c>
      <c r="H7198">
        <v>1</v>
      </c>
    </row>
    <row r="7199" spans="1:8" x14ac:dyDescent="0.45">
      <c r="A7199" t="s">
        <v>5159</v>
      </c>
      <c r="B7199" t="s">
        <v>5667</v>
      </c>
      <c r="C7199" t="s">
        <v>5880</v>
      </c>
      <c r="D7199" t="s">
        <v>133</v>
      </c>
      <c r="E7199">
        <v>1</v>
      </c>
      <c r="F7199">
        <v>4</v>
      </c>
      <c r="G7199" t="s">
        <v>9</v>
      </c>
      <c r="H7199">
        <v>1</v>
      </c>
    </row>
    <row r="7200" spans="1:8" x14ac:dyDescent="0.45">
      <c r="A7200" t="s">
        <v>2955</v>
      </c>
      <c r="B7200" t="s">
        <v>5644</v>
      </c>
      <c r="C7200" t="s">
        <v>5857</v>
      </c>
      <c r="D7200" t="s">
        <v>34</v>
      </c>
      <c r="E7200">
        <v>1</v>
      </c>
      <c r="F7200">
        <v>4</v>
      </c>
      <c r="G7200" t="s">
        <v>8</v>
      </c>
      <c r="H7200">
        <v>1</v>
      </c>
    </row>
    <row r="7201" spans="1:8" x14ac:dyDescent="0.45">
      <c r="A7201" t="s">
        <v>2955</v>
      </c>
      <c r="B7201" t="s">
        <v>5644</v>
      </c>
      <c r="C7201" t="s">
        <v>5857</v>
      </c>
      <c r="D7201" t="s">
        <v>34</v>
      </c>
      <c r="E7201">
        <v>1</v>
      </c>
      <c r="F7201">
        <v>4</v>
      </c>
      <c r="G7201" t="s">
        <v>16</v>
      </c>
      <c r="H7201">
        <v>1</v>
      </c>
    </row>
    <row r="7202" spans="1:8" x14ac:dyDescent="0.45">
      <c r="A7202" t="s">
        <v>1820</v>
      </c>
      <c r="B7202" t="s">
        <v>5641</v>
      </c>
      <c r="C7202" t="s">
        <v>5854</v>
      </c>
      <c r="D7202" t="s">
        <v>40</v>
      </c>
      <c r="E7202">
        <v>1</v>
      </c>
      <c r="F7202">
        <v>3</v>
      </c>
      <c r="G7202" t="s">
        <v>8</v>
      </c>
      <c r="H7202">
        <v>1</v>
      </c>
    </row>
    <row r="7203" spans="1:8" x14ac:dyDescent="0.45">
      <c r="A7203" t="s">
        <v>1820</v>
      </c>
      <c r="B7203" t="s">
        <v>5641</v>
      </c>
      <c r="C7203" t="s">
        <v>5854</v>
      </c>
      <c r="D7203" t="s">
        <v>40</v>
      </c>
      <c r="E7203">
        <v>1</v>
      </c>
      <c r="F7203">
        <v>3</v>
      </c>
      <c r="G7203" t="s">
        <v>10</v>
      </c>
      <c r="H7203">
        <v>1</v>
      </c>
    </row>
    <row r="7204" spans="1:8" x14ac:dyDescent="0.45">
      <c r="A7204" t="s">
        <v>1511</v>
      </c>
      <c r="B7204" t="s">
        <v>5692</v>
      </c>
      <c r="C7204" t="s">
        <v>5905</v>
      </c>
      <c r="D7204" t="s">
        <v>40</v>
      </c>
      <c r="E7204">
        <v>1</v>
      </c>
      <c r="F7204">
        <v>5</v>
      </c>
      <c r="G7204" t="s">
        <v>10</v>
      </c>
      <c r="H7204">
        <v>1</v>
      </c>
    </row>
    <row r="7205" spans="1:8" x14ac:dyDescent="0.45">
      <c r="A7205" t="s">
        <v>1511</v>
      </c>
      <c r="B7205" t="s">
        <v>5692</v>
      </c>
      <c r="C7205" t="s">
        <v>5905</v>
      </c>
      <c r="D7205" t="s">
        <v>40</v>
      </c>
      <c r="E7205">
        <v>1</v>
      </c>
      <c r="F7205">
        <v>5</v>
      </c>
      <c r="G7205" t="s">
        <v>9</v>
      </c>
      <c r="H7205">
        <v>1</v>
      </c>
    </row>
    <row r="7206" spans="1:8" x14ac:dyDescent="0.45">
      <c r="A7206" t="s">
        <v>1511</v>
      </c>
      <c r="B7206" t="s">
        <v>5692</v>
      </c>
      <c r="C7206" t="s">
        <v>5905</v>
      </c>
      <c r="D7206" t="s">
        <v>40</v>
      </c>
      <c r="E7206">
        <v>1</v>
      </c>
      <c r="F7206">
        <v>5</v>
      </c>
      <c r="G7206" t="s">
        <v>8</v>
      </c>
      <c r="H7206">
        <v>1</v>
      </c>
    </row>
    <row r="7207" spans="1:8" x14ac:dyDescent="0.45">
      <c r="A7207" t="s">
        <v>5161</v>
      </c>
      <c r="B7207" t="s">
        <v>5624</v>
      </c>
      <c r="C7207" t="s">
        <v>5837</v>
      </c>
      <c r="D7207" t="s">
        <v>34</v>
      </c>
      <c r="E7207">
        <v>1</v>
      </c>
      <c r="F7207">
        <v>3</v>
      </c>
      <c r="G7207" t="s">
        <v>10</v>
      </c>
      <c r="H7207">
        <v>1</v>
      </c>
    </row>
    <row r="7208" spans="1:8" x14ac:dyDescent="0.45">
      <c r="A7208" t="s">
        <v>5161</v>
      </c>
      <c r="B7208" t="s">
        <v>5624</v>
      </c>
      <c r="C7208" t="s">
        <v>5837</v>
      </c>
      <c r="D7208" t="s">
        <v>34</v>
      </c>
      <c r="E7208">
        <v>1</v>
      </c>
      <c r="F7208">
        <v>3</v>
      </c>
      <c r="G7208" t="s">
        <v>8</v>
      </c>
      <c r="H7208">
        <v>1</v>
      </c>
    </row>
    <row r="7209" spans="1:8" x14ac:dyDescent="0.45">
      <c r="A7209" t="s">
        <v>4059</v>
      </c>
      <c r="B7209" t="s">
        <v>5624</v>
      </c>
      <c r="C7209" t="s">
        <v>5837</v>
      </c>
      <c r="D7209" t="s">
        <v>34</v>
      </c>
      <c r="E7209">
        <v>1</v>
      </c>
      <c r="F7209">
        <v>3</v>
      </c>
      <c r="G7209" t="s">
        <v>10</v>
      </c>
      <c r="H7209">
        <v>1</v>
      </c>
    </row>
    <row r="7210" spans="1:8" x14ac:dyDescent="0.45">
      <c r="A7210" t="s">
        <v>1297</v>
      </c>
      <c r="B7210" t="s">
        <v>5628</v>
      </c>
      <c r="C7210" t="s">
        <v>5841</v>
      </c>
      <c r="D7210" t="s">
        <v>40</v>
      </c>
      <c r="E7210">
        <v>1</v>
      </c>
      <c r="F7210">
        <v>2</v>
      </c>
      <c r="G7210" t="s">
        <v>8</v>
      </c>
      <c r="H7210">
        <v>1</v>
      </c>
    </row>
    <row r="7211" spans="1:8" x14ac:dyDescent="0.45">
      <c r="A7211" t="s">
        <v>2631</v>
      </c>
      <c r="B7211" t="s">
        <v>5632</v>
      </c>
      <c r="C7211" t="s">
        <v>5845</v>
      </c>
      <c r="D7211" t="s">
        <v>269</v>
      </c>
      <c r="E7211">
        <v>1</v>
      </c>
      <c r="F7211">
        <v>3</v>
      </c>
      <c r="G7211" t="s">
        <v>10</v>
      </c>
      <c r="H7211">
        <v>1</v>
      </c>
    </row>
    <row r="7212" spans="1:8" x14ac:dyDescent="0.45">
      <c r="A7212" t="s">
        <v>2631</v>
      </c>
      <c r="B7212" t="s">
        <v>5632</v>
      </c>
      <c r="C7212" t="s">
        <v>5845</v>
      </c>
      <c r="D7212" t="s">
        <v>269</v>
      </c>
      <c r="E7212">
        <v>1</v>
      </c>
      <c r="F7212">
        <v>3</v>
      </c>
      <c r="G7212" t="s">
        <v>16</v>
      </c>
      <c r="H7212">
        <v>1</v>
      </c>
    </row>
    <row r="7213" spans="1:8" x14ac:dyDescent="0.45">
      <c r="A7213" t="s">
        <v>4454</v>
      </c>
      <c r="B7213" t="s">
        <v>5657</v>
      </c>
      <c r="C7213" t="s">
        <v>5870</v>
      </c>
      <c r="D7213" t="s">
        <v>133</v>
      </c>
      <c r="E7213">
        <v>1</v>
      </c>
      <c r="F7213">
        <v>5</v>
      </c>
      <c r="G7213" t="s">
        <v>14</v>
      </c>
      <c r="H7213">
        <v>1</v>
      </c>
    </row>
    <row r="7214" spans="1:8" x14ac:dyDescent="0.45">
      <c r="A7214" t="s">
        <v>4454</v>
      </c>
      <c r="B7214" t="s">
        <v>5657</v>
      </c>
      <c r="C7214" t="s">
        <v>5870</v>
      </c>
      <c r="D7214" t="s">
        <v>133</v>
      </c>
      <c r="E7214">
        <v>1</v>
      </c>
      <c r="F7214">
        <v>5</v>
      </c>
      <c r="G7214" t="s">
        <v>16</v>
      </c>
      <c r="H7214">
        <v>1</v>
      </c>
    </row>
    <row r="7215" spans="1:8" x14ac:dyDescent="0.45">
      <c r="A7215" t="s">
        <v>4454</v>
      </c>
      <c r="B7215" t="s">
        <v>5657</v>
      </c>
      <c r="C7215" t="s">
        <v>5870</v>
      </c>
      <c r="D7215" t="s">
        <v>133</v>
      </c>
      <c r="E7215">
        <v>1</v>
      </c>
      <c r="F7215">
        <v>5</v>
      </c>
      <c r="G7215" t="s">
        <v>8</v>
      </c>
      <c r="H7215">
        <v>1</v>
      </c>
    </row>
    <row r="7216" spans="1:8" x14ac:dyDescent="0.45">
      <c r="A7216" t="s">
        <v>4454</v>
      </c>
      <c r="B7216" t="s">
        <v>5657</v>
      </c>
      <c r="C7216" t="s">
        <v>5870</v>
      </c>
      <c r="D7216" t="s">
        <v>133</v>
      </c>
      <c r="E7216">
        <v>1</v>
      </c>
      <c r="F7216">
        <v>5</v>
      </c>
      <c r="G7216" t="s">
        <v>10</v>
      </c>
      <c r="H7216">
        <v>1</v>
      </c>
    </row>
    <row r="7217" spans="1:8" x14ac:dyDescent="0.45">
      <c r="A7217" t="s">
        <v>228</v>
      </c>
      <c r="B7217" t="s">
        <v>5747</v>
      </c>
      <c r="C7217" t="s">
        <v>5960</v>
      </c>
      <c r="D7217" t="s">
        <v>34</v>
      </c>
      <c r="E7217">
        <v>1</v>
      </c>
      <c r="F7217">
        <v>3</v>
      </c>
      <c r="G7217" t="s">
        <v>10</v>
      </c>
      <c r="H7217">
        <v>1</v>
      </c>
    </row>
    <row r="7218" spans="1:8" x14ac:dyDescent="0.45">
      <c r="A7218" t="s">
        <v>228</v>
      </c>
      <c r="B7218" t="s">
        <v>5747</v>
      </c>
      <c r="C7218" t="s">
        <v>5960</v>
      </c>
      <c r="D7218" t="s">
        <v>34</v>
      </c>
      <c r="E7218">
        <v>1</v>
      </c>
      <c r="F7218">
        <v>3</v>
      </c>
      <c r="G7218" t="s">
        <v>9</v>
      </c>
      <c r="H7218">
        <v>1</v>
      </c>
    </row>
    <row r="7219" spans="1:8" x14ac:dyDescent="0.45">
      <c r="A7219" t="s">
        <v>2240</v>
      </c>
      <c r="B7219" t="s">
        <v>5644</v>
      </c>
      <c r="C7219" t="s">
        <v>5857</v>
      </c>
      <c r="D7219" t="s">
        <v>40</v>
      </c>
      <c r="E7219">
        <v>1</v>
      </c>
      <c r="F7219">
        <v>4</v>
      </c>
      <c r="G7219" t="s">
        <v>8</v>
      </c>
      <c r="H7219">
        <v>1</v>
      </c>
    </row>
    <row r="7220" spans="1:8" x14ac:dyDescent="0.45">
      <c r="A7220" t="s">
        <v>2240</v>
      </c>
      <c r="B7220" t="s">
        <v>5644</v>
      </c>
      <c r="C7220" t="s">
        <v>5857</v>
      </c>
      <c r="D7220" t="s">
        <v>40</v>
      </c>
      <c r="E7220">
        <v>1</v>
      </c>
      <c r="F7220">
        <v>4</v>
      </c>
      <c r="G7220" t="s">
        <v>10</v>
      </c>
      <c r="H7220">
        <v>1</v>
      </c>
    </row>
    <row r="7221" spans="1:8" x14ac:dyDescent="0.45">
      <c r="A7221" t="s">
        <v>2240</v>
      </c>
      <c r="B7221" t="s">
        <v>5644</v>
      </c>
      <c r="C7221" t="s">
        <v>5857</v>
      </c>
      <c r="D7221" t="s">
        <v>40</v>
      </c>
      <c r="E7221">
        <v>1</v>
      </c>
      <c r="F7221">
        <v>4</v>
      </c>
      <c r="G7221" t="s">
        <v>9</v>
      </c>
      <c r="H7221">
        <v>1</v>
      </c>
    </row>
    <row r="7222" spans="1:8" x14ac:dyDescent="0.45">
      <c r="A7222" t="s">
        <v>3883</v>
      </c>
      <c r="B7222" t="s">
        <v>5687</v>
      </c>
      <c r="C7222" t="s">
        <v>5900</v>
      </c>
      <c r="D7222" t="s">
        <v>34</v>
      </c>
      <c r="E7222">
        <v>1</v>
      </c>
      <c r="F7222">
        <v>2</v>
      </c>
      <c r="G7222" t="s">
        <v>10</v>
      </c>
      <c r="H7222">
        <v>1</v>
      </c>
    </row>
    <row r="7223" spans="1:8" x14ac:dyDescent="0.45">
      <c r="A7223" t="s">
        <v>4814</v>
      </c>
      <c r="B7223" t="s">
        <v>5641</v>
      </c>
      <c r="C7223" t="s">
        <v>5854</v>
      </c>
      <c r="D7223" t="s">
        <v>34</v>
      </c>
      <c r="E7223">
        <v>1</v>
      </c>
      <c r="F7223">
        <v>5</v>
      </c>
      <c r="G7223" t="s">
        <v>10</v>
      </c>
      <c r="H7223">
        <v>1</v>
      </c>
    </row>
    <row r="7224" spans="1:8" x14ac:dyDescent="0.45">
      <c r="A7224" t="s">
        <v>4814</v>
      </c>
      <c r="B7224" t="s">
        <v>5641</v>
      </c>
      <c r="C7224" t="s">
        <v>5854</v>
      </c>
      <c r="D7224" t="s">
        <v>34</v>
      </c>
      <c r="E7224">
        <v>1</v>
      </c>
      <c r="F7224">
        <v>5</v>
      </c>
      <c r="G7224" t="s">
        <v>16</v>
      </c>
      <c r="H7224">
        <v>1</v>
      </c>
    </row>
    <row r="7225" spans="1:8" x14ac:dyDescent="0.45">
      <c r="A7225" t="s">
        <v>4814</v>
      </c>
      <c r="B7225" t="s">
        <v>5641</v>
      </c>
      <c r="C7225" t="s">
        <v>5854</v>
      </c>
      <c r="D7225" t="s">
        <v>34</v>
      </c>
      <c r="E7225">
        <v>1</v>
      </c>
      <c r="F7225">
        <v>5</v>
      </c>
      <c r="G7225" t="s">
        <v>9</v>
      </c>
      <c r="H7225">
        <v>1</v>
      </c>
    </row>
    <row r="7226" spans="1:8" x14ac:dyDescent="0.45">
      <c r="A7226" t="s">
        <v>641</v>
      </c>
      <c r="B7226" t="s">
        <v>5761</v>
      </c>
      <c r="C7226" t="s">
        <v>5974</v>
      </c>
      <c r="D7226" t="s">
        <v>34</v>
      </c>
      <c r="E7226">
        <v>1</v>
      </c>
      <c r="F7226">
        <v>3</v>
      </c>
      <c r="G7226" t="s">
        <v>16</v>
      </c>
      <c r="H7226">
        <v>1</v>
      </c>
    </row>
    <row r="7227" spans="1:8" x14ac:dyDescent="0.45">
      <c r="A7227" t="s">
        <v>1877</v>
      </c>
      <c r="B7227" t="s">
        <v>5695</v>
      </c>
      <c r="C7227" t="s">
        <v>5908</v>
      </c>
      <c r="D7227" t="s">
        <v>40</v>
      </c>
      <c r="E7227">
        <v>1</v>
      </c>
      <c r="F7227">
        <v>3</v>
      </c>
      <c r="G7227" t="s">
        <v>10</v>
      </c>
      <c r="H7227">
        <v>1</v>
      </c>
    </row>
    <row r="7228" spans="1:8" x14ac:dyDescent="0.45">
      <c r="A7228" t="s">
        <v>1877</v>
      </c>
      <c r="B7228" t="s">
        <v>5695</v>
      </c>
      <c r="C7228" t="s">
        <v>5908</v>
      </c>
      <c r="D7228" t="s">
        <v>40</v>
      </c>
      <c r="E7228">
        <v>1</v>
      </c>
      <c r="F7228">
        <v>3</v>
      </c>
      <c r="G7228" t="s">
        <v>9</v>
      </c>
      <c r="H7228">
        <v>1</v>
      </c>
    </row>
    <row r="7229" spans="1:8" x14ac:dyDescent="0.45">
      <c r="A7229" t="s">
        <v>3551</v>
      </c>
      <c r="B7229" t="s">
        <v>5666</v>
      </c>
      <c r="C7229" t="s">
        <v>5879</v>
      </c>
      <c r="D7229" t="s">
        <v>40</v>
      </c>
      <c r="E7229">
        <v>1</v>
      </c>
      <c r="F7229">
        <v>6</v>
      </c>
      <c r="G7229" t="s">
        <v>9</v>
      </c>
      <c r="H7229">
        <v>1</v>
      </c>
    </row>
    <row r="7230" spans="1:8" x14ac:dyDescent="0.45">
      <c r="A7230" t="s">
        <v>3551</v>
      </c>
      <c r="B7230" t="s">
        <v>5666</v>
      </c>
      <c r="C7230" t="s">
        <v>5879</v>
      </c>
      <c r="D7230" t="s">
        <v>40</v>
      </c>
      <c r="E7230">
        <v>1</v>
      </c>
      <c r="F7230">
        <v>6</v>
      </c>
      <c r="G7230" t="s">
        <v>10</v>
      </c>
      <c r="H7230">
        <v>1</v>
      </c>
    </row>
    <row r="7231" spans="1:8" x14ac:dyDescent="0.45">
      <c r="A7231" t="s">
        <v>3551</v>
      </c>
      <c r="B7231" t="s">
        <v>5666</v>
      </c>
      <c r="C7231" t="s">
        <v>5879</v>
      </c>
      <c r="D7231" t="s">
        <v>40</v>
      </c>
      <c r="E7231">
        <v>1</v>
      </c>
      <c r="F7231">
        <v>6</v>
      </c>
      <c r="G7231" t="s">
        <v>16</v>
      </c>
      <c r="H7231">
        <v>1</v>
      </c>
    </row>
    <row r="7232" spans="1:8" x14ac:dyDescent="0.45">
      <c r="A7232" t="s">
        <v>1883</v>
      </c>
      <c r="B7232" t="s">
        <v>5654</v>
      </c>
      <c r="C7232" t="s">
        <v>5867</v>
      </c>
      <c r="D7232" t="s">
        <v>40</v>
      </c>
      <c r="E7232">
        <v>1</v>
      </c>
      <c r="F7232">
        <v>2</v>
      </c>
      <c r="G7232" t="s">
        <v>10</v>
      </c>
      <c r="H7232">
        <v>1</v>
      </c>
    </row>
    <row r="7233" spans="1:8" x14ac:dyDescent="0.45">
      <c r="A7233" t="s">
        <v>1262</v>
      </c>
      <c r="B7233" t="s">
        <v>5663</v>
      </c>
      <c r="C7233" t="s">
        <v>5876</v>
      </c>
      <c r="D7233" t="s">
        <v>40</v>
      </c>
      <c r="E7233">
        <v>1</v>
      </c>
      <c r="F7233">
        <v>6</v>
      </c>
      <c r="G7233" t="s">
        <v>16</v>
      </c>
      <c r="H7233">
        <v>1</v>
      </c>
    </row>
    <row r="7234" spans="1:8" x14ac:dyDescent="0.45">
      <c r="A7234" t="s">
        <v>1262</v>
      </c>
      <c r="B7234" t="s">
        <v>5663</v>
      </c>
      <c r="C7234" t="s">
        <v>5876</v>
      </c>
      <c r="D7234" t="s">
        <v>40</v>
      </c>
      <c r="E7234">
        <v>1</v>
      </c>
      <c r="F7234">
        <v>6</v>
      </c>
      <c r="G7234" t="s">
        <v>8</v>
      </c>
      <c r="H7234">
        <v>1</v>
      </c>
    </row>
    <row r="7235" spans="1:8" x14ac:dyDescent="0.45">
      <c r="A7235" t="s">
        <v>1262</v>
      </c>
      <c r="B7235" t="s">
        <v>5663</v>
      </c>
      <c r="C7235" t="s">
        <v>5876</v>
      </c>
      <c r="D7235" t="s">
        <v>40</v>
      </c>
      <c r="E7235">
        <v>1</v>
      </c>
      <c r="F7235">
        <v>6</v>
      </c>
      <c r="G7235" t="s">
        <v>14</v>
      </c>
      <c r="H7235">
        <v>1</v>
      </c>
    </row>
    <row r="7236" spans="1:8" x14ac:dyDescent="0.45">
      <c r="A7236" t="s">
        <v>1262</v>
      </c>
      <c r="B7236" t="s">
        <v>5663</v>
      </c>
      <c r="C7236" t="s">
        <v>5876</v>
      </c>
      <c r="D7236" t="s">
        <v>40</v>
      </c>
      <c r="E7236">
        <v>1</v>
      </c>
      <c r="F7236">
        <v>6</v>
      </c>
      <c r="G7236" t="s">
        <v>10</v>
      </c>
      <c r="H7236">
        <v>1</v>
      </c>
    </row>
    <row r="7237" spans="1:8" x14ac:dyDescent="0.45">
      <c r="A7237" t="s">
        <v>5604</v>
      </c>
      <c r="B7237" t="s">
        <v>5708</v>
      </c>
      <c r="C7237" t="s">
        <v>5921</v>
      </c>
      <c r="D7237" t="s">
        <v>40</v>
      </c>
      <c r="E7237">
        <v>1</v>
      </c>
      <c r="F7237">
        <v>5</v>
      </c>
      <c r="G7237" t="s">
        <v>10</v>
      </c>
      <c r="H7237">
        <v>1</v>
      </c>
    </row>
    <row r="7238" spans="1:8" x14ac:dyDescent="0.45">
      <c r="A7238" t="s">
        <v>5604</v>
      </c>
      <c r="B7238" t="s">
        <v>5708</v>
      </c>
      <c r="C7238" t="s">
        <v>5921</v>
      </c>
      <c r="D7238" t="s">
        <v>40</v>
      </c>
      <c r="E7238">
        <v>1</v>
      </c>
      <c r="F7238">
        <v>5</v>
      </c>
      <c r="G7238" t="s">
        <v>9</v>
      </c>
      <c r="H7238">
        <v>1</v>
      </c>
    </row>
    <row r="7239" spans="1:8" x14ac:dyDescent="0.45">
      <c r="A7239" t="s">
        <v>5604</v>
      </c>
      <c r="B7239" t="s">
        <v>5708</v>
      </c>
      <c r="C7239" t="s">
        <v>5921</v>
      </c>
      <c r="D7239" t="s">
        <v>40</v>
      </c>
      <c r="E7239">
        <v>1</v>
      </c>
      <c r="F7239">
        <v>5</v>
      </c>
      <c r="G7239" t="s">
        <v>8</v>
      </c>
      <c r="H7239">
        <v>1</v>
      </c>
    </row>
    <row r="7240" spans="1:8" x14ac:dyDescent="0.45">
      <c r="A7240" t="s">
        <v>4842</v>
      </c>
      <c r="B7240" t="s">
        <v>5697</v>
      </c>
      <c r="C7240" t="s">
        <v>5910</v>
      </c>
      <c r="D7240" t="s">
        <v>34</v>
      </c>
      <c r="E7240">
        <v>1</v>
      </c>
      <c r="F7240">
        <v>3</v>
      </c>
      <c r="G7240" t="s">
        <v>16</v>
      </c>
      <c r="H7240">
        <v>1</v>
      </c>
    </row>
    <row r="7241" spans="1:8" x14ac:dyDescent="0.45">
      <c r="A7241" t="s">
        <v>2264</v>
      </c>
      <c r="B7241" t="s">
        <v>5651</v>
      </c>
      <c r="C7241" t="s">
        <v>5864</v>
      </c>
      <c r="D7241" t="s">
        <v>34</v>
      </c>
      <c r="E7241">
        <v>1</v>
      </c>
      <c r="F7241">
        <v>4</v>
      </c>
      <c r="G7241" t="s">
        <v>9</v>
      </c>
      <c r="H7241">
        <v>1</v>
      </c>
    </row>
    <row r="7242" spans="1:8" x14ac:dyDescent="0.45">
      <c r="A7242" t="s">
        <v>2264</v>
      </c>
      <c r="B7242" t="s">
        <v>5651</v>
      </c>
      <c r="C7242" t="s">
        <v>5864</v>
      </c>
      <c r="D7242" t="s">
        <v>34</v>
      </c>
      <c r="E7242">
        <v>1</v>
      </c>
      <c r="F7242">
        <v>4</v>
      </c>
      <c r="G7242" t="s">
        <v>16</v>
      </c>
      <c r="H7242">
        <v>1</v>
      </c>
    </row>
    <row r="7243" spans="1:8" x14ac:dyDescent="0.45">
      <c r="A7243" t="s">
        <v>2264</v>
      </c>
      <c r="B7243" t="s">
        <v>5651</v>
      </c>
      <c r="C7243" t="s">
        <v>5864</v>
      </c>
      <c r="D7243" t="s">
        <v>34</v>
      </c>
      <c r="E7243">
        <v>1</v>
      </c>
      <c r="F7243">
        <v>4</v>
      </c>
      <c r="G7243" t="s">
        <v>8</v>
      </c>
      <c r="H7243">
        <v>1</v>
      </c>
    </row>
    <row r="7244" spans="1:8" x14ac:dyDescent="0.45">
      <c r="A7244" t="s">
        <v>1162</v>
      </c>
      <c r="B7244" t="s">
        <v>5641</v>
      </c>
      <c r="C7244" t="s">
        <v>5854</v>
      </c>
      <c r="D7244" t="s">
        <v>40</v>
      </c>
      <c r="E7244">
        <v>1</v>
      </c>
      <c r="F7244">
        <v>3</v>
      </c>
      <c r="G7244" t="s">
        <v>14</v>
      </c>
      <c r="H7244">
        <v>1</v>
      </c>
    </row>
    <row r="7245" spans="1:8" x14ac:dyDescent="0.45">
      <c r="A7245" t="s">
        <v>1162</v>
      </c>
      <c r="B7245" t="s">
        <v>5641</v>
      </c>
      <c r="C7245" t="s">
        <v>5854</v>
      </c>
      <c r="D7245" t="s">
        <v>40</v>
      </c>
      <c r="E7245">
        <v>1</v>
      </c>
      <c r="F7245">
        <v>3</v>
      </c>
      <c r="G7245" t="s">
        <v>10</v>
      </c>
      <c r="H7245">
        <v>1</v>
      </c>
    </row>
    <row r="7246" spans="1:8" x14ac:dyDescent="0.45">
      <c r="A7246" t="s">
        <v>5133</v>
      </c>
      <c r="B7246" t="s">
        <v>5682</v>
      </c>
      <c r="C7246" t="s">
        <v>5895</v>
      </c>
      <c r="D7246" t="s">
        <v>40</v>
      </c>
      <c r="E7246">
        <v>1</v>
      </c>
      <c r="F7246">
        <v>2</v>
      </c>
      <c r="G7246" t="s">
        <v>10</v>
      </c>
      <c r="H7246">
        <v>1</v>
      </c>
    </row>
    <row r="7247" spans="1:8" x14ac:dyDescent="0.45">
      <c r="A7247" t="s">
        <v>3721</v>
      </c>
      <c r="B7247" t="s">
        <v>5681</v>
      </c>
      <c r="C7247" t="s">
        <v>5894</v>
      </c>
      <c r="D7247" t="s">
        <v>133</v>
      </c>
      <c r="E7247">
        <v>1</v>
      </c>
      <c r="F7247">
        <v>2</v>
      </c>
      <c r="G7247" t="s">
        <v>16</v>
      </c>
      <c r="H7247">
        <v>1</v>
      </c>
    </row>
    <row r="7248" spans="1:8" x14ac:dyDescent="0.45">
      <c r="A7248" t="s">
        <v>3721</v>
      </c>
      <c r="B7248" t="s">
        <v>5681</v>
      </c>
      <c r="C7248" t="s">
        <v>5894</v>
      </c>
      <c r="D7248" t="s">
        <v>133</v>
      </c>
      <c r="E7248">
        <v>1</v>
      </c>
      <c r="F7248">
        <v>2</v>
      </c>
      <c r="G7248" t="s">
        <v>14</v>
      </c>
      <c r="H7248">
        <v>1</v>
      </c>
    </row>
    <row r="7249" spans="1:8" x14ac:dyDescent="0.45">
      <c r="A7249" t="s">
        <v>3299</v>
      </c>
      <c r="B7249" t="s">
        <v>5685</v>
      </c>
      <c r="C7249" t="s">
        <v>5898</v>
      </c>
      <c r="D7249" t="s">
        <v>133</v>
      </c>
      <c r="E7249">
        <v>1</v>
      </c>
      <c r="F7249">
        <v>3</v>
      </c>
      <c r="G7249" t="s">
        <v>9</v>
      </c>
      <c r="H7249">
        <v>1</v>
      </c>
    </row>
    <row r="7250" spans="1:8" x14ac:dyDescent="0.45">
      <c r="A7250" t="s">
        <v>3299</v>
      </c>
      <c r="B7250" t="s">
        <v>5685</v>
      </c>
      <c r="C7250" t="s">
        <v>5898</v>
      </c>
      <c r="D7250" t="s">
        <v>133</v>
      </c>
      <c r="E7250">
        <v>1</v>
      </c>
      <c r="F7250">
        <v>3</v>
      </c>
      <c r="G7250" t="s">
        <v>14</v>
      </c>
      <c r="H7250">
        <v>1</v>
      </c>
    </row>
    <row r="7251" spans="1:8" x14ac:dyDescent="0.45">
      <c r="A7251" t="s">
        <v>3299</v>
      </c>
      <c r="B7251" t="s">
        <v>5685</v>
      </c>
      <c r="C7251" t="s">
        <v>5898</v>
      </c>
      <c r="D7251" t="s">
        <v>133</v>
      </c>
      <c r="E7251">
        <v>1</v>
      </c>
      <c r="F7251">
        <v>3</v>
      </c>
      <c r="G7251" t="s">
        <v>16</v>
      </c>
      <c r="H7251">
        <v>1</v>
      </c>
    </row>
    <row r="7252" spans="1:8" x14ac:dyDescent="0.45">
      <c r="A7252" t="s">
        <v>4912</v>
      </c>
      <c r="B7252" t="s">
        <v>5665</v>
      </c>
      <c r="C7252" t="s">
        <v>5878</v>
      </c>
      <c r="D7252" t="s">
        <v>34</v>
      </c>
      <c r="E7252">
        <v>1</v>
      </c>
      <c r="F7252">
        <v>2</v>
      </c>
      <c r="G7252" t="s">
        <v>10</v>
      </c>
      <c r="H7252">
        <v>1</v>
      </c>
    </row>
    <row r="7253" spans="1:8" x14ac:dyDescent="0.45">
      <c r="A7253" t="s">
        <v>1449</v>
      </c>
      <c r="B7253" t="s">
        <v>5824</v>
      </c>
      <c r="C7253" t="s">
        <v>6037</v>
      </c>
      <c r="D7253" t="s">
        <v>40</v>
      </c>
      <c r="E7253">
        <v>1</v>
      </c>
      <c r="F7253">
        <v>3</v>
      </c>
      <c r="G7253" t="s">
        <v>14</v>
      </c>
      <c r="H7253">
        <v>1</v>
      </c>
    </row>
    <row r="7254" spans="1:8" x14ac:dyDescent="0.45">
      <c r="A7254" t="s">
        <v>1449</v>
      </c>
      <c r="B7254" t="s">
        <v>5824</v>
      </c>
      <c r="C7254" t="s">
        <v>6037</v>
      </c>
      <c r="D7254" t="s">
        <v>40</v>
      </c>
      <c r="E7254">
        <v>1</v>
      </c>
      <c r="F7254">
        <v>3</v>
      </c>
      <c r="G7254" t="s">
        <v>10</v>
      </c>
      <c r="H7254">
        <v>1</v>
      </c>
    </row>
    <row r="7255" spans="1:8" x14ac:dyDescent="0.45">
      <c r="A7255" t="s">
        <v>2734</v>
      </c>
      <c r="B7255" t="s">
        <v>5791</v>
      </c>
      <c r="C7255" t="s">
        <v>6004</v>
      </c>
      <c r="D7255" t="s">
        <v>269</v>
      </c>
      <c r="E7255">
        <v>1</v>
      </c>
      <c r="F7255">
        <v>2</v>
      </c>
      <c r="G7255" t="s">
        <v>10</v>
      </c>
      <c r="H7255">
        <v>1</v>
      </c>
    </row>
    <row r="7256" spans="1:8" x14ac:dyDescent="0.45">
      <c r="A7256" t="s">
        <v>2978</v>
      </c>
      <c r="B7256" t="s">
        <v>5637</v>
      </c>
      <c r="C7256" t="s">
        <v>5850</v>
      </c>
      <c r="D7256" t="s">
        <v>40</v>
      </c>
      <c r="E7256">
        <v>1</v>
      </c>
      <c r="F7256">
        <v>7</v>
      </c>
      <c r="G7256" t="s">
        <v>14</v>
      </c>
      <c r="H7256">
        <v>1</v>
      </c>
    </row>
    <row r="7257" spans="1:8" x14ac:dyDescent="0.45">
      <c r="A7257" t="s">
        <v>2978</v>
      </c>
      <c r="B7257" t="s">
        <v>5637</v>
      </c>
      <c r="C7257" t="s">
        <v>5850</v>
      </c>
      <c r="D7257" t="s">
        <v>40</v>
      </c>
      <c r="E7257">
        <v>1</v>
      </c>
      <c r="F7257">
        <v>7</v>
      </c>
      <c r="G7257" t="s">
        <v>10</v>
      </c>
      <c r="H7257">
        <v>1</v>
      </c>
    </row>
    <row r="7258" spans="1:8" x14ac:dyDescent="0.45">
      <c r="A7258" t="s">
        <v>2978</v>
      </c>
      <c r="B7258" t="s">
        <v>5637</v>
      </c>
      <c r="C7258" t="s">
        <v>5850</v>
      </c>
      <c r="D7258" t="s">
        <v>40</v>
      </c>
      <c r="E7258">
        <v>1</v>
      </c>
      <c r="F7258">
        <v>7</v>
      </c>
      <c r="G7258" t="s">
        <v>8</v>
      </c>
      <c r="H7258">
        <v>1</v>
      </c>
    </row>
    <row r="7259" spans="1:8" x14ac:dyDescent="0.45">
      <c r="A7259" t="s">
        <v>2978</v>
      </c>
      <c r="B7259" t="s">
        <v>5637</v>
      </c>
      <c r="C7259" t="s">
        <v>5850</v>
      </c>
      <c r="D7259" t="s">
        <v>40</v>
      </c>
      <c r="E7259">
        <v>1</v>
      </c>
      <c r="F7259">
        <v>7</v>
      </c>
      <c r="G7259" t="s">
        <v>16</v>
      </c>
      <c r="H7259">
        <v>1</v>
      </c>
    </row>
    <row r="7260" spans="1:8" x14ac:dyDescent="0.45">
      <c r="A7260" t="s">
        <v>4607</v>
      </c>
      <c r="B7260" t="s">
        <v>5624</v>
      </c>
      <c r="C7260" t="s">
        <v>5837</v>
      </c>
      <c r="D7260" t="s">
        <v>34</v>
      </c>
      <c r="E7260">
        <v>1</v>
      </c>
      <c r="F7260">
        <v>4</v>
      </c>
      <c r="G7260" t="s">
        <v>10</v>
      </c>
      <c r="H7260">
        <v>1</v>
      </c>
    </row>
    <row r="7261" spans="1:8" x14ac:dyDescent="0.45">
      <c r="A7261" t="s">
        <v>4607</v>
      </c>
      <c r="B7261" t="s">
        <v>5624</v>
      </c>
      <c r="C7261" t="s">
        <v>5837</v>
      </c>
      <c r="D7261" t="s">
        <v>34</v>
      </c>
      <c r="E7261">
        <v>1</v>
      </c>
      <c r="F7261">
        <v>4</v>
      </c>
      <c r="G7261" t="s">
        <v>8</v>
      </c>
      <c r="H7261">
        <v>1</v>
      </c>
    </row>
    <row r="7262" spans="1:8" x14ac:dyDescent="0.45">
      <c r="A7262" t="s">
        <v>4607</v>
      </c>
      <c r="B7262" t="s">
        <v>5624</v>
      </c>
      <c r="C7262" t="s">
        <v>5837</v>
      </c>
      <c r="D7262" t="s">
        <v>34</v>
      </c>
      <c r="E7262">
        <v>1</v>
      </c>
      <c r="F7262">
        <v>4</v>
      </c>
      <c r="G7262" t="s">
        <v>9</v>
      </c>
      <c r="H7262">
        <v>1</v>
      </c>
    </row>
    <row r="7263" spans="1:8" x14ac:dyDescent="0.45">
      <c r="A7263" t="s">
        <v>374</v>
      </c>
      <c r="B7263" t="s">
        <v>5665</v>
      </c>
      <c r="C7263" t="s">
        <v>5878</v>
      </c>
      <c r="D7263" t="s">
        <v>34</v>
      </c>
      <c r="E7263">
        <v>1</v>
      </c>
      <c r="F7263">
        <v>4</v>
      </c>
      <c r="G7263" t="s">
        <v>8</v>
      </c>
      <c r="H7263">
        <v>1</v>
      </c>
    </row>
    <row r="7264" spans="1:8" x14ac:dyDescent="0.45">
      <c r="A7264" t="s">
        <v>374</v>
      </c>
      <c r="B7264" t="s">
        <v>5665</v>
      </c>
      <c r="C7264" t="s">
        <v>5878</v>
      </c>
      <c r="D7264" t="s">
        <v>34</v>
      </c>
      <c r="E7264">
        <v>1</v>
      </c>
      <c r="F7264">
        <v>4</v>
      </c>
      <c r="G7264" t="s">
        <v>10</v>
      </c>
      <c r="H7264">
        <v>1</v>
      </c>
    </row>
    <row r="7265" spans="1:8" x14ac:dyDescent="0.45">
      <c r="A7265" t="s">
        <v>1671</v>
      </c>
      <c r="B7265" t="s">
        <v>5771</v>
      </c>
      <c r="C7265" t="s">
        <v>5984</v>
      </c>
      <c r="D7265" t="s">
        <v>34</v>
      </c>
      <c r="E7265">
        <v>1</v>
      </c>
      <c r="F7265">
        <v>3</v>
      </c>
      <c r="G7265" t="s">
        <v>10</v>
      </c>
      <c r="H7265">
        <v>1</v>
      </c>
    </row>
    <row r="7266" spans="1:8" x14ac:dyDescent="0.45">
      <c r="A7266" t="s">
        <v>4116</v>
      </c>
      <c r="B7266" t="s">
        <v>5628</v>
      </c>
      <c r="C7266" t="s">
        <v>5841</v>
      </c>
      <c r="D7266" t="s">
        <v>40</v>
      </c>
      <c r="E7266">
        <v>1</v>
      </c>
      <c r="F7266">
        <v>3</v>
      </c>
      <c r="G7266" t="s">
        <v>16</v>
      </c>
      <c r="H7266">
        <v>1</v>
      </c>
    </row>
    <row r="7267" spans="1:8" x14ac:dyDescent="0.45">
      <c r="A7267" t="s">
        <v>2327</v>
      </c>
      <c r="B7267" t="s">
        <v>5651</v>
      </c>
      <c r="C7267" t="s">
        <v>5864</v>
      </c>
      <c r="D7267" t="s">
        <v>34</v>
      </c>
      <c r="E7267">
        <v>1</v>
      </c>
      <c r="F7267">
        <v>4</v>
      </c>
      <c r="G7267" t="s">
        <v>16</v>
      </c>
      <c r="H7267">
        <v>1</v>
      </c>
    </row>
    <row r="7268" spans="1:8" x14ac:dyDescent="0.45">
      <c r="A7268" t="s">
        <v>2327</v>
      </c>
      <c r="B7268" t="s">
        <v>5651</v>
      </c>
      <c r="C7268" t="s">
        <v>5864</v>
      </c>
      <c r="D7268" t="s">
        <v>34</v>
      </c>
      <c r="E7268">
        <v>1</v>
      </c>
      <c r="F7268">
        <v>4</v>
      </c>
      <c r="G7268" t="s">
        <v>10</v>
      </c>
      <c r="H7268">
        <v>1</v>
      </c>
    </row>
    <row r="7269" spans="1:8" x14ac:dyDescent="0.45">
      <c r="A7269" t="s">
        <v>2327</v>
      </c>
      <c r="B7269" t="s">
        <v>5651</v>
      </c>
      <c r="C7269" t="s">
        <v>5864</v>
      </c>
      <c r="D7269" t="s">
        <v>34</v>
      </c>
      <c r="E7269">
        <v>1</v>
      </c>
      <c r="F7269">
        <v>4</v>
      </c>
      <c r="G7269" t="s">
        <v>14</v>
      </c>
      <c r="H7269">
        <v>1</v>
      </c>
    </row>
    <row r="7270" spans="1:8" x14ac:dyDescent="0.45">
      <c r="A7270" t="s">
        <v>2047</v>
      </c>
      <c r="B7270" t="s">
        <v>5624</v>
      </c>
      <c r="C7270" t="s">
        <v>5837</v>
      </c>
      <c r="D7270" t="s">
        <v>40</v>
      </c>
      <c r="E7270">
        <v>1</v>
      </c>
      <c r="F7270">
        <v>3</v>
      </c>
      <c r="G7270" t="s">
        <v>14</v>
      </c>
      <c r="H7270">
        <v>1</v>
      </c>
    </row>
    <row r="7271" spans="1:8" x14ac:dyDescent="0.45">
      <c r="A7271" t="s">
        <v>2047</v>
      </c>
      <c r="B7271" t="s">
        <v>5624</v>
      </c>
      <c r="C7271" t="s">
        <v>5837</v>
      </c>
      <c r="D7271" t="s">
        <v>40</v>
      </c>
      <c r="E7271">
        <v>1</v>
      </c>
      <c r="F7271">
        <v>3</v>
      </c>
      <c r="G7271" t="s">
        <v>10</v>
      </c>
      <c r="H7271">
        <v>1</v>
      </c>
    </row>
    <row r="7272" spans="1:8" x14ac:dyDescent="0.45">
      <c r="A7272" t="s">
        <v>1087</v>
      </c>
      <c r="B7272" t="s">
        <v>5640</v>
      </c>
      <c r="C7272" t="s">
        <v>5853</v>
      </c>
      <c r="D7272" t="s">
        <v>133</v>
      </c>
      <c r="E7272">
        <v>1</v>
      </c>
      <c r="F7272">
        <v>4</v>
      </c>
      <c r="G7272" t="s">
        <v>10</v>
      </c>
      <c r="H7272">
        <v>1</v>
      </c>
    </row>
    <row r="7273" spans="1:8" x14ac:dyDescent="0.45">
      <c r="A7273" t="s">
        <v>1087</v>
      </c>
      <c r="B7273" t="s">
        <v>5640</v>
      </c>
      <c r="C7273" t="s">
        <v>5853</v>
      </c>
      <c r="D7273" t="s">
        <v>133</v>
      </c>
      <c r="E7273">
        <v>1</v>
      </c>
      <c r="F7273">
        <v>4</v>
      </c>
      <c r="G7273" t="s">
        <v>16</v>
      </c>
      <c r="H7273">
        <v>1</v>
      </c>
    </row>
    <row r="7274" spans="1:8" x14ac:dyDescent="0.45">
      <c r="A7274" t="s">
        <v>1087</v>
      </c>
      <c r="B7274" t="s">
        <v>5640</v>
      </c>
      <c r="C7274" t="s">
        <v>5853</v>
      </c>
      <c r="D7274" t="s">
        <v>133</v>
      </c>
      <c r="E7274">
        <v>1</v>
      </c>
      <c r="F7274">
        <v>4</v>
      </c>
      <c r="G7274" t="s">
        <v>8</v>
      </c>
      <c r="H7274">
        <v>1</v>
      </c>
    </row>
    <row r="7275" spans="1:8" x14ac:dyDescent="0.45">
      <c r="A7275" t="s">
        <v>5262</v>
      </c>
      <c r="B7275" t="s">
        <v>5748</v>
      </c>
      <c r="C7275" t="s">
        <v>5961</v>
      </c>
      <c r="D7275" t="s">
        <v>40</v>
      </c>
      <c r="E7275">
        <v>1</v>
      </c>
      <c r="F7275">
        <v>2</v>
      </c>
      <c r="G7275" t="s">
        <v>14</v>
      </c>
      <c r="H7275">
        <v>1</v>
      </c>
    </row>
    <row r="7276" spans="1:8" x14ac:dyDescent="0.45">
      <c r="A7276" t="s">
        <v>3876</v>
      </c>
      <c r="B7276" t="s">
        <v>5644</v>
      </c>
      <c r="C7276" t="s">
        <v>5857</v>
      </c>
      <c r="D7276" t="s">
        <v>40</v>
      </c>
      <c r="E7276">
        <v>1</v>
      </c>
      <c r="F7276">
        <v>4</v>
      </c>
      <c r="G7276" t="s">
        <v>10</v>
      </c>
      <c r="H7276">
        <v>1</v>
      </c>
    </row>
    <row r="7277" spans="1:8" x14ac:dyDescent="0.45">
      <c r="A7277" t="s">
        <v>3876</v>
      </c>
      <c r="B7277" t="s">
        <v>5644</v>
      </c>
      <c r="C7277" t="s">
        <v>5857</v>
      </c>
      <c r="D7277" t="s">
        <v>40</v>
      </c>
      <c r="E7277">
        <v>1</v>
      </c>
      <c r="F7277">
        <v>4</v>
      </c>
      <c r="G7277" t="s">
        <v>9</v>
      </c>
      <c r="H7277">
        <v>1</v>
      </c>
    </row>
    <row r="7278" spans="1:8" x14ac:dyDescent="0.45">
      <c r="A7278" t="s">
        <v>2243</v>
      </c>
      <c r="B7278" t="s">
        <v>5626</v>
      </c>
      <c r="C7278" t="s">
        <v>5839</v>
      </c>
      <c r="D7278" t="s">
        <v>40</v>
      </c>
      <c r="E7278">
        <v>1</v>
      </c>
      <c r="F7278">
        <v>3</v>
      </c>
      <c r="G7278" t="s">
        <v>10</v>
      </c>
      <c r="H7278">
        <v>1</v>
      </c>
    </row>
    <row r="7279" spans="1:8" x14ac:dyDescent="0.45">
      <c r="A7279" t="s">
        <v>2243</v>
      </c>
      <c r="B7279" t="s">
        <v>5626</v>
      </c>
      <c r="C7279" t="s">
        <v>5839</v>
      </c>
      <c r="D7279" t="s">
        <v>40</v>
      </c>
      <c r="E7279">
        <v>1</v>
      </c>
      <c r="F7279">
        <v>3</v>
      </c>
      <c r="G7279" t="s">
        <v>9</v>
      </c>
      <c r="H7279">
        <v>1</v>
      </c>
    </row>
    <row r="7280" spans="1:8" x14ac:dyDescent="0.45">
      <c r="A7280" t="s">
        <v>4819</v>
      </c>
      <c r="B7280" t="s">
        <v>5644</v>
      </c>
      <c r="C7280" t="s">
        <v>5857</v>
      </c>
      <c r="D7280" t="s">
        <v>34</v>
      </c>
      <c r="E7280">
        <v>1</v>
      </c>
      <c r="F7280">
        <v>6</v>
      </c>
      <c r="G7280" t="s">
        <v>16</v>
      </c>
      <c r="H7280">
        <v>1</v>
      </c>
    </row>
    <row r="7281" spans="1:8" x14ac:dyDescent="0.45">
      <c r="A7281" t="s">
        <v>4819</v>
      </c>
      <c r="B7281" t="s">
        <v>5644</v>
      </c>
      <c r="C7281" t="s">
        <v>5857</v>
      </c>
      <c r="D7281" t="s">
        <v>34</v>
      </c>
      <c r="E7281">
        <v>1</v>
      </c>
      <c r="F7281">
        <v>6</v>
      </c>
      <c r="G7281" t="s">
        <v>10</v>
      </c>
      <c r="H7281">
        <v>1</v>
      </c>
    </row>
    <row r="7282" spans="1:8" x14ac:dyDescent="0.45">
      <c r="A7282" t="s">
        <v>4819</v>
      </c>
      <c r="B7282" t="s">
        <v>5644</v>
      </c>
      <c r="C7282" t="s">
        <v>5857</v>
      </c>
      <c r="D7282" t="s">
        <v>34</v>
      </c>
      <c r="E7282">
        <v>1</v>
      </c>
      <c r="F7282">
        <v>6</v>
      </c>
      <c r="G7282" t="s">
        <v>8</v>
      </c>
      <c r="H7282">
        <v>1</v>
      </c>
    </row>
    <row r="7283" spans="1:8" x14ac:dyDescent="0.45">
      <c r="A7283" t="s">
        <v>805</v>
      </c>
      <c r="B7283" t="s">
        <v>5685</v>
      </c>
      <c r="C7283" t="s">
        <v>5898</v>
      </c>
      <c r="D7283" t="s">
        <v>34</v>
      </c>
      <c r="E7283">
        <v>1</v>
      </c>
      <c r="F7283">
        <v>3</v>
      </c>
      <c r="G7283" t="s">
        <v>16</v>
      </c>
      <c r="H7283">
        <v>1</v>
      </c>
    </row>
    <row r="7284" spans="1:8" x14ac:dyDescent="0.45">
      <c r="A7284" t="s">
        <v>1587</v>
      </c>
      <c r="B7284" t="s">
        <v>5670</v>
      </c>
      <c r="C7284" t="s">
        <v>5883</v>
      </c>
      <c r="D7284" t="s">
        <v>34</v>
      </c>
      <c r="E7284">
        <v>1</v>
      </c>
      <c r="F7284">
        <v>4</v>
      </c>
      <c r="G7284" t="s">
        <v>8</v>
      </c>
      <c r="H7284">
        <v>1</v>
      </c>
    </row>
    <row r="7285" spans="1:8" x14ac:dyDescent="0.45">
      <c r="A7285" t="s">
        <v>1587</v>
      </c>
      <c r="B7285" t="s">
        <v>5670</v>
      </c>
      <c r="C7285" t="s">
        <v>5883</v>
      </c>
      <c r="D7285" t="s">
        <v>34</v>
      </c>
      <c r="E7285">
        <v>1</v>
      </c>
      <c r="F7285">
        <v>4</v>
      </c>
      <c r="G7285" t="s">
        <v>10</v>
      </c>
      <c r="H7285">
        <v>1</v>
      </c>
    </row>
    <row r="7286" spans="1:8" x14ac:dyDescent="0.45">
      <c r="A7286" t="s">
        <v>1587</v>
      </c>
      <c r="B7286" t="s">
        <v>5670</v>
      </c>
      <c r="C7286" t="s">
        <v>5883</v>
      </c>
      <c r="D7286" t="s">
        <v>34</v>
      </c>
      <c r="E7286">
        <v>1</v>
      </c>
      <c r="F7286">
        <v>4</v>
      </c>
      <c r="G7286" t="s">
        <v>9</v>
      </c>
      <c r="H7286">
        <v>1</v>
      </c>
    </row>
    <row r="7287" spans="1:8" x14ac:dyDescent="0.45">
      <c r="A7287" t="s">
        <v>4081</v>
      </c>
      <c r="B7287" t="s">
        <v>5654</v>
      </c>
      <c r="C7287" t="s">
        <v>5867</v>
      </c>
      <c r="D7287" t="s">
        <v>40</v>
      </c>
      <c r="E7287">
        <v>1</v>
      </c>
      <c r="F7287">
        <v>4</v>
      </c>
      <c r="G7287" t="s">
        <v>10</v>
      </c>
      <c r="H7287">
        <v>1</v>
      </c>
    </row>
    <row r="7288" spans="1:8" x14ac:dyDescent="0.45">
      <c r="A7288" t="s">
        <v>4081</v>
      </c>
      <c r="B7288" t="s">
        <v>5654</v>
      </c>
      <c r="C7288" t="s">
        <v>5867</v>
      </c>
      <c r="D7288" t="s">
        <v>40</v>
      </c>
      <c r="E7288">
        <v>1</v>
      </c>
      <c r="F7288">
        <v>4</v>
      </c>
      <c r="G7288" t="s">
        <v>9</v>
      </c>
      <c r="H7288">
        <v>1</v>
      </c>
    </row>
    <row r="7289" spans="1:8" x14ac:dyDescent="0.45">
      <c r="A7289" t="s">
        <v>470</v>
      </c>
      <c r="B7289" t="s">
        <v>5644</v>
      </c>
      <c r="C7289" t="s">
        <v>5857</v>
      </c>
      <c r="D7289" t="s">
        <v>34</v>
      </c>
      <c r="E7289">
        <v>1</v>
      </c>
      <c r="F7289">
        <v>4</v>
      </c>
      <c r="G7289" t="s">
        <v>10</v>
      </c>
      <c r="H7289">
        <v>1</v>
      </c>
    </row>
    <row r="7290" spans="1:8" x14ac:dyDescent="0.45">
      <c r="A7290" t="s">
        <v>470</v>
      </c>
      <c r="B7290" t="s">
        <v>5644</v>
      </c>
      <c r="C7290" t="s">
        <v>5857</v>
      </c>
      <c r="D7290" t="s">
        <v>34</v>
      </c>
      <c r="E7290">
        <v>1</v>
      </c>
      <c r="F7290">
        <v>4</v>
      </c>
      <c r="G7290" t="s">
        <v>16</v>
      </c>
      <c r="H7290">
        <v>1</v>
      </c>
    </row>
    <row r="7291" spans="1:8" x14ac:dyDescent="0.45">
      <c r="A7291" t="s">
        <v>470</v>
      </c>
      <c r="B7291" t="s">
        <v>5644</v>
      </c>
      <c r="C7291" t="s">
        <v>5857</v>
      </c>
      <c r="D7291" t="s">
        <v>34</v>
      </c>
      <c r="E7291">
        <v>1</v>
      </c>
      <c r="F7291">
        <v>4</v>
      </c>
      <c r="G7291" t="s">
        <v>9</v>
      </c>
      <c r="H7291">
        <v>1</v>
      </c>
    </row>
    <row r="7292" spans="1:8" x14ac:dyDescent="0.45">
      <c r="A7292" t="s">
        <v>1964</v>
      </c>
      <c r="B7292" t="s">
        <v>5658</v>
      </c>
      <c r="C7292" t="s">
        <v>5871</v>
      </c>
      <c r="D7292" t="s">
        <v>40</v>
      </c>
      <c r="E7292">
        <v>1</v>
      </c>
      <c r="F7292">
        <v>2</v>
      </c>
      <c r="G7292" t="s">
        <v>8</v>
      </c>
      <c r="H7292">
        <v>1</v>
      </c>
    </row>
    <row r="7293" spans="1:8" x14ac:dyDescent="0.45">
      <c r="A7293" t="s">
        <v>3035</v>
      </c>
      <c r="B7293" t="s">
        <v>5631</v>
      </c>
      <c r="C7293" t="s">
        <v>5844</v>
      </c>
      <c r="D7293" t="s">
        <v>40</v>
      </c>
      <c r="E7293">
        <v>1</v>
      </c>
      <c r="F7293">
        <v>3</v>
      </c>
      <c r="G7293" t="s">
        <v>10</v>
      </c>
      <c r="H7293">
        <v>1</v>
      </c>
    </row>
    <row r="7294" spans="1:8" x14ac:dyDescent="0.45">
      <c r="A7294" t="s">
        <v>1216</v>
      </c>
      <c r="B7294" t="s">
        <v>5644</v>
      </c>
      <c r="C7294" t="s">
        <v>5857</v>
      </c>
      <c r="D7294" t="s">
        <v>40</v>
      </c>
      <c r="E7294">
        <v>1</v>
      </c>
      <c r="F7294">
        <v>4</v>
      </c>
      <c r="G7294" t="s">
        <v>14</v>
      </c>
      <c r="H7294">
        <v>1</v>
      </c>
    </row>
    <row r="7295" spans="1:8" x14ac:dyDescent="0.45">
      <c r="A7295" t="s">
        <v>1216</v>
      </c>
      <c r="B7295" t="s">
        <v>5644</v>
      </c>
      <c r="C7295" t="s">
        <v>5857</v>
      </c>
      <c r="D7295" t="s">
        <v>40</v>
      </c>
      <c r="E7295">
        <v>1</v>
      </c>
      <c r="F7295">
        <v>4</v>
      </c>
      <c r="G7295" t="s">
        <v>10</v>
      </c>
      <c r="H7295">
        <v>1</v>
      </c>
    </row>
    <row r="7296" spans="1:8" x14ac:dyDescent="0.45">
      <c r="A7296" t="s">
        <v>5385</v>
      </c>
      <c r="B7296" t="s">
        <v>5641</v>
      </c>
      <c r="C7296" t="s">
        <v>5854</v>
      </c>
      <c r="D7296" t="s">
        <v>40</v>
      </c>
      <c r="E7296">
        <v>1</v>
      </c>
      <c r="F7296">
        <v>4</v>
      </c>
      <c r="G7296" t="s">
        <v>8</v>
      </c>
      <c r="H7296">
        <v>1</v>
      </c>
    </row>
    <row r="7297" spans="1:8" x14ac:dyDescent="0.45">
      <c r="A7297" t="s">
        <v>5385</v>
      </c>
      <c r="B7297" t="s">
        <v>5641</v>
      </c>
      <c r="C7297" t="s">
        <v>5854</v>
      </c>
      <c r="D7297" t="s">
        <v>40</v>
      </c>
      <c r="E7297">
        <v>1</v>
      </c>
      <c r="F7297">
        <v>4</v>
      </c>
      <c r="G7297" t="s">
        <v>10</v>
      </c>
      <c r="H7297">
        <v>1</v>
      </c>
    </row>
    <row r="7298" spans="1:8" x14ac:dyDescent="0.45">
      <c r="A7298" t="s">
        <v>5385</v>
      </c>
      <c r="B7298" t="s">
        <v>5641</v>
      </c>
      <c r="C7298" t="s">
        <v>5854</v>
      </c>
      <c r="D7298" t="s">
        <v>40</v>
      </c>
      <c r="E7298">
        <v>1</v>
      </c>
      <c r="F7298">
        <v>4</v>
      </c>
      <c r="G7298" t="s">
        <v>14</v>
      </c>
      <c r="H7298">
        <v>1</v>
      </c>
    </row>
    <row r="7299" spans="1:8" x14ac:dyDescent="0.45">
      <c r="A7299" t="s">
        <v>3787</v>
      </c>
      <c r="B7299" t="s">
        <v>5730</v>
      </c>
      <c r="C7299" t="s">
        <v>5943</v>
      </c>
      <c r="D7299" t="s">
        <v>40</v>
      </c>
      <c r="E7299">
        <v>1</v>
      </c>
      <c r="F7299">
        <v>3</v>
      </c>
      <c r="G7299" t="s">
        <v>10</v>
      </c>
      <c r="H7299">
        <v>1</v>
      </c>
    </row>
    <row r="7300" spans="1:8" x14ac:dyDescent="0.45">
      <c r="A7300" t="s">
        <v>3524</v>
      </c>
      <c r="B7300" t="s">
        <v>5672</v>
      </c>
      <c r="C7300" t="s">
        <v>5885</v>
      </c>
      <c r="D7300" t="s">
        <v>34</v>
      </c>
      <c r="E7300">
        <v>1</v>
      </c>
      <c r="F7300">
        <v>4</v>
      </c>
      <c r="G7300" t="s">
        <v>10</v>
      </c>
      <c r="H7300">
        <v>1</v>
      </c>
    </row>
    <row r="7301" spans="1:8" x14ac:dyDescent="0.45">
      <c r="A7301" t="s">
        <v>3524</v>
      </c>
      <c r="B7301" t="s">
        <v>5672</v>
      </c>
      <c r="C7301" t="s">
        <v>5885</v>
      </c>
      <c r="D7301" t="s">
        <v>34</v>
      </c>
      <c r="E7301">
        <v>1</v>
      </c>
      <c r="F7301">
        <v>4</v>
      </c>
      <c r="G7301" t="s">
        <v>9</v>
      </c>
      <c r="H7301">
        <v>1</v>
      </c>
    </row>
    <row r="7302" spans="1:8" x14ac:dyDescent="0.45">
      <c r="A7302" t="s">
        <v>2246</v>
      </c>
      <c r="B7302" t="s">
        <v>5673</v>
      </c>
      <c r="C7302" t="s">
        <v>5886</v>
      </c>
      <c r="D7302" t="s">
        <v>34</v>
      </c>
      <c r="E7302">
        <v>1</v>
      </c>
      <c r="F7302">
        <v>3</v>
      </c>
      <c r="G7302" t="s">
        <v>14</v>
      </c>
      <c r="H7302">
        <v>1</v>
      </c>
    </row>
    <row r="7303" spans="1:8" x14ac:dyDescent="0.45">
      <c r="A7303" t="s">
        <v>2246</v>
      </c>
      <c r="B7303" t="s">
        <v>5673</v>
      </c>
      <c r="C7303" t="s">
        <v>5886</v>
      </c>
      <c r="D7303" t="s">
        <v>34</v>
      </c>
      <c r="E7303">
        <v>1</v>
      </c>
      <c r="F7303">
        <v>3</v>
      </c>
      <c r="G7303" t="s">
        <v>10</v>
      </c>
      <c r="H7303">
        <v>1</v>
      </c>
    </row>
    <row r="7304" spans="1:8" x14ac:dyDescent="0.45">
      <c r="A7304" t="s">
        <v>938</v>
      </c>
      <c r="B7304" t="s">
        <v>5651</v>
      </c>
      <c r="C7304" t="s">
        <v>5864</v>
      </c>
      <c r="D7304" t="s">
        <v>34</v>
      </c>
      <c r="E7304">
        <v>1</v>
      </c>
      <c r="F7304">
        <v>3</v>
      </c>
      <c r="G7304" t="s">
        <v>9</v>
      </c>
      <c r="H7304">
        <v>1</v>
      </c>
    </row>
    <row r="7305" spans="1:8" x14ac:dyDescent="0.45">
      <c r="A7305" t="s">
        <v>938</v>
      </c>
      <c r="B7305" t="s">
        <v>5651</v>
      </c>
      <c r="C7305" t="s">
        <v>5864</v>
      </c>
      <c r="D7305" t="s">
        <v>34</v>
      </c>
      <c r="E7305">
        <v>1</v>
      </c>
      <c r="F7305">
        <v>3</v>
      </c>
      <c r="G7305" t="s">
        <v>10</v>
      </c>
      <c r="H7305">
        <v>1</v>
      </c>
    </row>
    <row r="7306" spans="1:8" x14ac:dyDescent="0.45">
      <c r="A7306" t="s">
        <v>5456</v>
      </c>
      <c r="B7306" t="s">
        <v>5631</v>
      </c>
      <c r="C7306" t="s">
        <v>5844</v>
      </c>
      <c r="D7306" t="s">
        <v>34</v>
      </c>
      <c r="E7306">
        <v>1</v>
      </c>
      <c r="F7306">
        <v>7</v>
      </c>
      <c r="G7306" t="s">
        <v>9</v>
      </c>
      <c r="H7306">
        <v>1</v>
      </c>
    </row>
    <row r="7307" spans="1:8" x14ac:dyDescent="0.45">
      <c r="A7307" t="s">
        <v>5456</v>
      </c>
      <c r="B7307" t="s">
        <v>5631</v>
      </c>
      <c r="C7307" t="s">
        <v>5844</v>
      </c>
      <c r="D7307" t="s">
        <v>34</v>
      </c>
      <c r="E7307">
        <v>1</v>
      </c>
      <c r="F7307">
        <v>7</v>
      </c>
      <c r="G7307" t="s">
        <v>10</v>
      </c>
      <c r="H7307">
        <v>1</v>
      </c>
    </row>
    <row r="7308" spans="1:8" x14ac:dyDescent="0.45">
      <c r="A7308" t="s">
        <v>5456</v>
      </c>
      <c r="B7308" t="s">
        <v>5631</v>
      </c>
      <c r="C7308" t="s">
        <v>5844</v>
      </c>
      <c r="D7308" t="s">
        <v>34</v>
      </c>
      <c r="E7308">
        <v>1</v>
      </c>
      <c r="F7308">
        <v>7</v>
      </c>
      <c r="G7308" t="s">
        <v>16</v>
      </c>
      <c r="H7308">
        <v>1</v>
      </c>
    </row>
    <row r="7309" spans="1:8" x14ac:dyDescent="0.45">
      <c r="A7309" t="s">
        <v>5456</v>
      </c>
      <c r="B7309" t="s">
        <v>5631</v>
      </c>
      <c r="C7309" t="s">
        <v>5844</v>
      </c>
      <c r="D7309" t="s">
        <v>34</v>
      </c>
      <c r="E7309">
        <v>1</v>
      </c>
      <c r="F7309">
        <v>7</v>
      </c>
      <c r="G7309" t="s">
        <v>8</v>
      </c>
      <c r="H7309">
        <v>1</v>
      </c>
    </row>
    <row r="7310" spans="1:8" x14ac:dyDescent="0.45">
      <c r="A7310" t="s">
        <v>3936</v>
      </c>
      <c r="B7310" t="s">
        <v>5683</v>
      </c>
      <c r="C7310" t="s">
        <v>5896</v>
      </c>
      <c r="D7310" t="s">
        <v>133</v>
      </c>
      <c r="E7310">
        <v>1</v>
      </c>
      <c r="F7310">
        <v>4</v>
      </c>
      <c r="G7310" t="s">
        <v>16</v>
      </c>
      <c r="H7310">
        <v>1</v>
      </c>
    </row>
    <row r="7311" spans="1:8" x14ac:dyDescent="0.45">
      <c r="A7311" t="s">
        <v>3936</v>
      </c>
      <c r="B7311" t="s">
        <v>5683</v>
      </c>
      <c r="C7311" t="s">
        <v>5896</v>
      </c>
      <c r="D7311" t="s">
        <v>133</v>
      </c>
      <c r="E7311">
        <v>1</v>
      </c>
      <c r="F7311">
        <v>4</v>
      </c>
      <c r="G7311" t="s">
        <v>14</v>
      </c>
      <c r="H7311">
        <v>1</v>
      </c>
    </row>
    <row r="7312" spans="1:8" x14ac:dyDescent="0.45">
      <c r="A7312" t="s">
        <v>3252</v>
      </c>
      <c r="B7312" t="s">
        <v>5639</v>
      </c>
      <c r="C7312" t="s">
        <v>5852</v>
      </c>
      <c r="D7312" t="s">
        <v>34</v>
      </c>
      <c r="E7312">
        <v>1</v>
      </c>
      <c r="F7312">
        <v>4</v>
      </c>
      <c r="G7312" t="s">
        <v>8</v>
      </c>
      <c r="H7312">
        <v>1</v>
      </c>
    </row>
    <row r="7313" spans="1:8" x14ac:dyDescent="0.45">
      <c r="A7313" t="s">
        <v>3252</v>
      </c>
      <c r="B7313" t="s">
        <v>5639</v>
      </c>
      <c r="C7313" t="s">
        <v>5852</v>
      </c>
      <c r="D7313" t="s">
        <v>34</v>
      </c>
      <c r="E7313">
        <v>1</v>
      </c>
      <c r="F7313">
        <v>4</v>
      </c>
      <c r="G7313" t="s">
        <v>10</v>
      </c>
      <c r="H7313">
        <v>1</v>
      </c>
    </row>
    <row r="7314" spans="1:8" x14ac:dyDescent="0.45">
      <c r="A7314" t="s">
        <v>4729</v>
      </c>
      <c r="B7314" t="s">
        <v>5670</v>
      </c>
      <c r="C7314" t="s">
        <v>5883</v>
      </c>
      <c r="D7314" t="s">
        <v>40</v>
      </c>
      <c r="E7314">
        <v>1</v>
      </c>
      <c r="F7314">
        <v>3</v>
      </c>
      <c r="G7314" t="s">
        <v>10</v>
      </c>
      <c r="H7314">
        <v>1</v>
      </c>
    </row>
    <row r="7315" spans="1:8" x14ac:dyDescent="0.45">
      <c r="A7315" t="s">
        <v>362</v>
      </c>
      <c r="B7315" t="s">
        <v>5624</v>
      </c>
      <c r="C7315" t="s">
        <v>5837</v>
      </c>
      <c r="D7315" t="s">
        <v>34</v>
      </c>
      <c r="E7315">
        <v>1</v>
      </c>
      <c r="F7315">
        <v>3</v>
      </c>
      <c r="G7315" t="s">
        <v>10</v>
      </c>
      <c r="H7315">
        <v>1</v>
      </c>
    </row>
    <row r="7316" spans="1:8" x14ac:dyDescent="0.45">
      <c r="A7316" t="s">
        <v>362</v>
      </c>
      <c r="B7316" t="s">
        <v>5624</v>
      </c>
      <c r="C7316" t="s">
        <v>5837</v>
      </c>
      <c r="D7316" t="s">
        <v>34</v>
      </c>
      <c r="E7316">
        <v>1</v>
      </c>
      <c r="F7316">
        <v>3</v>
      </c>
      <c r="G7316" t="s">
        <v>16</v>
      </c>
      <c r="H7316">
        <v>1</v>
      </c>
    </row>
    <row r="7317" spans="1:8" x14ac:dyDescent="0.45">
      <c r="A7317" t="s">
        <v>2856</v>
      </c>
      <c r="B7317" t="s">
        <v>5644</v>
      </c>
      <c r="C7317" t="s">
        <v>5857</v>
      </c>
      <c r="D7317" t="s">
        <v>34</v>
      </c>
      <c r="E7317">
        <v>1</v>
      </c>
      <c r="F7317">
        <v>3</v>
      </c>
      <c r="G7317" t="s">
        <v>9</v>
      </c>
      <c r="H7317">
        <v>1</v>
      </c>
    </row>
    <row r="7318" spans="1:8" x14ac:dyDescent="0.45">
      <c r="A7318" t="s">
        <v>2856</v>
      </c>
      <c r="B7318" t="s">
        <v>5644</v>
      </c>
      <c r="C7318" t="s">
        <v>5857</v>
      </c>
      <c r="D7318" t="s">
        <v>34</v>
      </c>
      <c r="E7318">
        <v>1</v>
      </c>
      <c r="F7318">
        <v>3</v>
      </c>
      <c r="G7318" t="s">
        <v>8</v>
      </c>
      <c r="H7318">
        <v>1</v>
      </c>
    </row>
    <row r="7319" spans="1:8" x14ac:dyDescent="0.45">
      <c r="A7319" t="s">
        <v>2927</v>
      </c>
      <c r="B7319" t="s">
        <v>5641</v>
      </c>
      <c r="C7319" t="s">
        <v>5854</v>
      </c>
      <c r="D7319" t="s">
        <v>34</v>
      </c>
      <c r="E7319">
        <v>1</v>
      </c>
      <c r="F7319">
        <v>1</v>
      </c>
      <c r="G7319" t="s">
        <v>14</v>
      </c>
      <c r="H7319">
        <v>1</v>
      </c>
    </row>
    <row r="7320" spans="1:8" x14ac:dyDescent="0.45">
      <c r="A7320" t="s">
        <v>4384</v>
      </c>
      <c r="B7320" t="s">
        <v>5803</v>
      </c>
      <c r="C7320" t="s">
        <v>6016</v>
      </c>
      <c r="D7320" t="s">
        <v>40</v>
      </c>
      <c r="E7320">
        <v>1</v>
      </c>
      <c r="F7320">
        <v>3</v>
      </c>
      <c r="G7320" t="s">
        <v>10</v>
      </c>
      <c r="H7320">
        <v>1</v>
      </c>
    </row>
    <row r="7321" spans="1:8" x14ac:dyDescent="0.45">
      <c r="A7321" t="s">
        <v>703</v>
      </c>
      <c r="B7321" t="s">
        <v>5644</v>
      </c>
      <c r="C7321" t="s">
        <v>5857</v>
      </c>
      <c r="D7321" t="s">
        <v>133</v>
      </c>
      <c r="E7321">
        <v>1</v>
      </c>
      <c r="F7321">
        <v>3</v>
      </c>
      <c r="G7321" t="s">
        <v>8</v>
      </c>
      <c r="H7321">
        <v>1</v>
      </c>
    </row>
    <row r="7322" spans="1:8" x14ac:dyDescent="0.45">
      <c r="A7322" t="s">
        <v>1784</v>
      </c>
      <c r="B7322" t="s">
        <v>5644</v>
      </c>
      <c r="C7322" t="s">
        <v>5857</v>
      </c>
      <c r="D7322" t="s">
        <v>40</v>
      </c>
      <c r="E7322">
        <v>1</v>
      </c>
      <c r="F7322">
        <v>6</v>
      </c>
      <c r="G7322" t="s">
        <v>10</v>
      </c>
      <c r="H7322">
        <v>1</v>
      </c>
    </row>
    <row r="7323" spans="1:8" x14ac:dyDescent="0.45">
      <c r="A7323" t="s">
        <v>1784</v>
      </c>
      <c r="B7323" t="s">
        <v>5644</v>
      </c>
      <c r="C7323" t="s">
        <v>5857</v>
      </c>
      <c r="D7323" t="s">
        <v>40</v>
      </c>
      <c r="E7323">
        <v>1</v>
      </c>
      <c r="F7323">
        <v>6</v>
      </c>
      <c r="G7323" t="s">
        <v>8</v>
      </c>
      <c r="H7323">
        <v>1</v>
      </c>
    </row>
    <row r="7324" spans="1:8" x14ac:dyDescent="0.45">
      <c r="A7324" t="s">
        <v>1784</v>
      </c>
      <c r="B7324" t="s">
        <v>5644</v>
      </c>
      <c r="C7324" t="s">
        <v>5857</v>
      </c>
      <c r="D7324" t="s">
        <v>40</v>
      </c>
      <c r="E7324">
        <v>1</v>
      </c>
      <c r="F7324">
        <v>6</v>
      </c>
      <c r="G7324" t="s">
        <v>9</v>
      </c>
      <c r="H7324">
        <v>1</v>
      </c>
    </row>
    <row r="7325" spans="1:8" x14ac:dyDescent="0.45">
      <c r="A7325" t="s">
        <v>5418</v>
      </c>
      <c r="B7325" t="s">
        <v>5654</v>
      </c>
      <c r="C7325" t="s">
        <v>5867</v>
      </c>
      <c r="D7325" t="s">
        <v>40</v>
      </c>
      <c r="E7325">
        <v>1</v>
      </c>
      <c r="F7325">
        <v>2</v>
      </c>
      <c r="G7325" t="s">
        <v>10</v>
      </c>
      <c r="H7325">
        <v>1</v>
      </c>
    </row>
    <row r="7326" spans="1:8" x14ac:dyDescent="0.45">
      <c r="A7326" t="s">
        <v>4120</v>
      </c>
      <c r="B7326" t="s">
        <v>5772</v>
      </c>
      <c r="C7326" t="s">
        <v>5985</v>
      </c>
      <c r="D7326" t="s">
        <v>34</v>
      </c>
      <c r="E7326">
        <v>1</v>
      </c>
      <c r="F7326">
        <v>3</v>
      </c>
      <c r="G7326" t="s">
        <v>10</v>
      </c>
      <c r="H7326">
        <v>1</v>
      </c>
    </row>
    <row r="7327" spans="1:8" x14ac:dyDescent="0.45">
      <c r="A7327" t="s">
        <v>2528</v>
      </c>
      <c r="B7327" t="s">
        <v>5644</v>
      </c>
      <c r="C7327" t="s">
        <v>5857</v>
      </c>
      <c r="D7327" t="s">
        <v>34</v>
      </c>
      <c r="E7327">
        <v>1</v>
      </c>
      <c r="F7327">
        <v>2</v>
      </c>
      <c r="G7327" t="s">
        <v>8</v>
      </c>
      <c r="H7327">
        <v>1</v>
      </c>
    </row>
    <row r="7328" spans="1:8" x14ac:dyDescent="0.45">
      <c r="A7328" t="s">
        <v>878</v>
      </c>
      <c r="B7328" t="s">
        <v>5651</v>
      </c>
      <c r="C7328" t="s">
        <v>5864</v>
      </c>
      <c r="D7328" t="s">
        <v>40</v>
      </c>
      <c r="E7328">
        <v>1</v>
      </c>
      <c r="F7328">
        <v>3</v>
      </c>
      <c r="G7328" t="s">
        <v>10</v>
      </c>
      <c r="H7328">
        <v>1</v>
      </c>
    </row>
    <row r="7329" spans="1:8" x14ac:dyDescent="0.45">
      <c r="A7329" t="s">
        <v>970</v>
      </c>
      <c r="B7329" t="s">
        <v>5658</v>
      </c>
      <c r="C7329" t="s">
        <v>5871</v>
      </c>
      <c r="D7329" t="s">
        <v>40</v>
      </c>
      <c r="E7329">
        <v>1</v>
      </c>
      <c r="F7329">
        <v>4</v>
      </c>
      <c r="G7329" t="s">
        <v>10</v>
      </c>
      <c r="H7329">
        <v>1</v>
      </c>
    </row>
    <row r="7330" spans="1:8" x14ac:dyDescent="0.45">
      <c r="A7330" t="s">
        <v>970</v>
      </c>
      <c r="B7330" t="s">
        <v>5658</v>
      </c>
      <c r="C7330" t="s">
        <v>5871</v>
      </c>
      <c r="D7330" t="s">
        <v>40</v>
      </c>
      <c r="E7330">
        <v>1</v>
      </c>
      <c r="F7330">
        <v>4</v>
      </c>
      <c r="G7330" t="s">
        <v>14</v>
      </c>
      <c r="H7330">
        <v>1</v>
      </c>
    </row>
    <row r="7331" spans="1:8" x14ac:dyDescent="0.45">
      <c r="A7331" t="s">
        <v>970</v>
      </c>
      <c r="B7331" t="s">
        <v>5658</v>
      </c>
      <c r="C7331" t="s">
        <v>5871</v>
      </c>
      <c r="D7331" t="s">
        <v>40</v>
      </c>
      <c r="E7331">
        <v>1</v>
      </c>
      <c r="F7331">
        <v>4</v>
      </c>
      <c r="G7331" t="s">
        <v>9</v>
      </c>
      <c r="H7331">
        <v>1</v>
      </c>
    </row>
    <row r="7332" spans="1:8" x14ac:dyDescent="0.45">
      <c r="A7332" t="s">
        <v>5147</v>
      </c>
      <c r="B7332" t="s">
        <v>5631</v>
      </c>
      <c r="C7332" t="s">
        <v>5844</v>
      </c>
      <c r="D7332" t="s">
        <v>40</v>
      </c>
      <c r="E7332">
        <v>1</v>
      </c>
      <c r="F7332">
        <v>4</v>
      </c>
      <c r="G7332" t="s">
        <v>10</v>
      </c>
      <c r="H7332">
        <v>1</v>
      </c>
    </row>
    <row r="7333" spans="1:8" x14ac:dyDescent="0.45">
      <c r="A7333" t="s">
        <v>5147</v>
      </c>
      <c r="B7333" t="s">
        <v>5631</v>
      </c>
      <c r="C7333" t="s">
        <v>5844</v>
      </c>
      <c r="D7333" t="s">
        <v>40</v>
      </c>
      <c r="E7333">
        <v>1</v>
      </c>
      <c r="F7333">
        <v>4</v>
      </c>
      <c r="G7333" t="s">
        <v>9</v>
      </c>
      <c r="H7333">
        <v>1</v>
      </c>
    </row>
    <row r="7334" spans="1:8" x14ac:dyDescent="0.45">
      <c r="A7334" t="s">
        <v>5147</v>
      </c>
      <c r="B7334" t="s">
        <v>5631</v>
      </c>
      <c r="C7334" t="s">
        <v>5844</v>
      </c>
      <c r="D7334" t="s">
        <v>40</v>
      </c>
      <c r="E7334">
        <v>1</v>
      </c>
      <c r="F7334">
        <v>4</v>
      </c>
      <c r="G7334" t="s">
        <v>14</v>
      </c>
      <c r="H7334">
        <v>1</v>
      </c>
    </row>
    <row r="7335" spans="1:8" x14ac:dyDescent="0.45">
      <c r="A7335" t="s">
        <v>4204</v>
      </c>
      <c r="B7335" t="s">
        <v>5626</v>
      </c>
      <c r="C7335" t="s">
        <v>5839</v>
      </c>
      <c r="D7335" t="s">
        <v>34</v>
      </c>
      <c r="E7335">
        <v>1</v>
      </c>
      <c r="F7335">
        <v>5</v>
      </c>
      <c r="G7335" t="s">
        <v>8</v>
      </c>
      <c r="H7335">
        <v>1</v>
      </c>
    </row>
    <row r="7336" spans="1:8" x14ac:dyDescent="0.45">
      <c r="A7336" t="s">
        <v>4204</v>
      </c>
      <c r="B7336" t="s">
        <v>5626</v>
      </c>
      <c r="C7336" t="s">
        <v>5839</v>
      </c>
      <c r="D7336" t="s">
        <v>34</v>
      </c>
      <c r="E7336">
        <v>1</v>
      </c>
      <c r="F7336">
        <v>5</v>
      </c>
      <c r="G7336" t="s">
        <v>10</v>
      </c>
      <c r="H7336">
        <v>1</v>
      </c>
    </row>
    <row r="7337" spans="1:8" x14ac:dyDescent="0.45">
      <c r="A7337" t="s">
        <v>4204</v>
      </c>
      <c r="B7337" t="s">
        <v>5626</v>
      </c>
      <c r="C7337" t="s">
        <v>5839</v>
      </c>
      <c r="D7337" t="s">
        <v>34</v>
      </c>
      <c r="E7337">
        <v>1</v>
      </c>
      <c r="F7337">
        <v>5</v>
      </c>
      <c r="G7337" t="s">
        <v>16</v>
      </c>
      <c r="H7337">
        <v>1</v>
      </c>
    </row>
    <row r="7338" spans="1:8" x14ac:dyDescent="0.45">
      <c r="A7338" t="s">
        <v>2620</v>
      </c>
      <c r="B7338" t="s">
        <v>5734</v>
      </c>
      <c r="C7338" t="s">
        <v>5947</v>
      </c>
      <c r="D7338" t="s">
        <v>34</v>
      </c>
      <c r="E7338">
        <v>1</v>
      </c>
      <c r="F7338">
        <v>3</v>
      </c>
      <c r="G7338" t="s">
        <v>9</v>
      </c>
      <c r="H7338">
        <v>1</v>
      </c>
    </row>
    <row r="7339" spans="1:8" x14ac:dyDescent="0.45">
      <c r="A7339" t="s">
        <v>2620</v>
      </c>
      <c r="B7339" t="s">
        <v>5734</v>
      </c>
      <c r="C7339" t="s">
        <v>5947</v>
      </c>
      <c r="D7339" t="s">
        <v>34</v>
      </c>
      <c r="E7339">
        <v>1</v>
      </c>
      <c r="F7339">
        <v>3</v>
      </c>
      <c r="G7339" t="s">
        <v>8</v>
      </c>
      <c r="H7339">
        <v>1</v>
      </c>
    </row>
    <row r="7340" spans="1:8" x14ac:dyDescent="0.45">
      <c r="A7340" t="s">
        <v>2799</v>
      </c>
      <c r="B7340" t="s">
        <v>5697</v>
      </c>
      <c r="C7340" t="s">
        <v>5910</v>
      </c>
      <c r="D7340" t="s">
        <v>34</v>
      </c>
      <c r="E7340">
        <v>1</v>
      </c>
      <c r="F7340">
        <v>3</v>
      </c>
      <c r="G7340" t="s">
        <v>10</v>
      </c>
      <c r="H7340">
        <v>1</v>
      </c>
    </row>
    <row r="7341" spans="1:8" x14ac:dyDescent="0.45">
      <c r="A7341" t="s">
        <v>2799</v>
      </c>
      <c r="B7341" t="s">
        <v>5697</v>
      </c>
      <c r="C7341" t="s">
        <v>5910</v>
      </c>
      <c r="D7341" t="s">
        <v>34</v>
      </c>
      <c r="E7341">
        <v>1</v>
      </c>
      <c r="F7341">
        <v>3</v>
      </c>
      <c r="G7341" t="s">
        <v>8</v>
      </c>
      <c r="H7341">
        <v>1</v>
      </c>
    </row>
    <row r="7342" spans="1:8" x14ac:dyDescent="0.45">
      <c r="A7342" t="s">
        <v>4999</v>
      </c>
      <c r="B7342" t="s">
        <v>5624</v>
      </c>
      <c r="C7342" t="s">
        <v>5837</v>
      </c>
      <c r="D7342" t="s">
        <v>34</v>
      </c>
      <c r="E7342">
        <v>1</v>
      </c>
      <c r="F7342">
        <v>3</v>
      </c>
      <c r="G7342" t="s">
        <v>9</v>
      </c>
      <c r="H7342">
        <v>1</v>
      </c>
    </row>
    <row r="7343" spans="1:8" x14ac:dyDescent="0.45">
      <c r="A7343" t="s">
        <v>4999</v>
      </c>
      <c r="B7343" t="s">
        <v>5624</v>
      </c>
      <c r="C7343" t="s">
        <v>5837</v>
      </c>
      <c r="D7343" t="s">
        <v>34</v>
      </c>
      <c r="E7343">
        <v>1</v>
      </c>
      <c r="F7343">
        <v>3</v>
      </c>
      <c r="G7343" t="s">
        <v>10</v>
      </c>
      <c r="H7343">
        <v>1</v>
      </c>
    </row>
    <row r="7344" spans="1:8" x14ac:dyDescent="0.45">
      <c r="A7344" t="s">
        <v>5083</v>
      </c>
      <c r="B7344" t="s">
        <v>5631</v>
      </c>
      <c r="C7344" t="s">
        <v>5844</v>
      </c>
      <c r="D7344" t="s">
        <v>34</v>
      </c>
      <c r="E7344">
        <v>1</v>
      </c>
      <c r="F7344">
        <v>4</v>
      </c>
      <c r="G7344" t="s">
        <v>10</v>
      </c>
      <c r="H7344">
        <v>1</v>
      </c>
    </row>
    <row r="7345" spans="1:8" x14ac:dyDescent="0.45">
      <c r="A7345" t="s">
        <v>5083</v>
      </c>
      <c r="B7345" t="s">
        <v>5631</v>
      </c>
      <c r="C7345" t="s">
        <v>5844</v>
      </c>
      <c r="D7345" t="s">
        <v>34</v>
      </c>
      <c r="E7345">
        <v>1</v>
      </c>
      <c r="F7345">
        <v>4</v>
      </c>
      <c r="G7345" t="s">
        <v>8</v>
      </c>
      <c r="H7345">
        <v>1</v>
      </c>
    </row>
    <row r="7346" spans="1:8" x14ac:dyDescent="0.45">
      <c r="A7346" t="s">
        <v>1056</v>
      </c>
      <c r="B7346" t="s">
        <v>5666</v>
      </c>
      <c r="C7346" t="s">
        <v>5879</v>
      </c>
      <c r="D7346" t="s">
        <v>34</v>
      </c>
      <c r="E7346">
        <v>1</v>
      </c>
      <c r="F7346">
        <v>5</v>
      </c>
      <c r="G7346" t="s">
        <v>10</v>
      </c>
      <c r="H7346">
        <v>1</v>
      </c>
    </row>
    <row r="7347" spans="1:8" x14ac:dyDescent="0.45">
      <c r="A7347" t="s">
        <v>1056</v>
      </c>
      <c r="B7347" t="s">
        <v>5666</v>
      </c>
      <c r="C7347" t="s">
        <v>5879</v>
      </c>
      <c r="D7347" t="s">
        <v>34</v>
      </c>
      <c r="E7347">
        <v>1</v>
      </c>
      <c r="F7347">
        <v>5</v>
      </c>
      <c r="G7347" t="s">
        <v>14</v>
      </c>
      <c r="H7347">
        <v>1</v>
      </c>
    </row>
    <row r="7348" spans="1:8" x14ac:dyDescent="0.45">
      <c r="A7348" t="s">
        <v>1056</v>
      </c>
      <c r="B7348" t="s">
        <v>5666</v>
      </c>
      <c r="C7348" t="s">
        <v>5879</v>
      </c>
      <c r="D7348" t="s">
        <v>34</v>
      </c>
      <c r="E7348">
        <v>1</v>
      </c>
      <c r="F7348">
        <v>5</v>
      </c>
      <c r="G7348" t="s">
        <v>9</v>
      </c>
      <c r="H7348">
        <v>1</v>
      </c>
    </row>
    <row r="7349" spans="1:8" x14ac:dyDescent="0.45">
      <c r="A7349" t="s">
        <v>1056</v>
      </c>
      <c r="B7349" t="s">
        <v>5666</v>
      </c>
      <c r="C7349" t="s">
        <v>5879</v>
      </c>
      <c r="D7349" t="s">
        <v>34</v>
      </c>
      <c r="E7349">
        <v>1</v>
      </c>
      <c r="F7349">
        <v>5</v>
      </c>
      <c r="G7349" t="s">
        <v>8</v>
      </c>
      <c r="H7349">
        <v>1</v>
      </c>
    </row>
    <row r="7350" spans="1:8" x14ac:dyDescent="0.45">
      <c r="A7350" t="s">
        <v>2870</v>
      </c>
      <c r="B7350" t="s">
        <v>5631</v>
      </c>
      <c r="C7350" t="s">
        <v>5844</v>
      </c>
      <c r="D7350" t="s">
        <v>40</v>
      </c>
      <c r="E7350">
        <v>1</v>
      </c>
      <c r="F7350">
        <v>2</v>
      </c>
      <c r="G7350" t="s">
        <v>10</v>
      </c>
      <c r="H7350">
        <v>1</v>
      </c>
    </row>
    <row r="7351" spans="1:8" x14ac:dyDescent="0.45">
      <c r="A7351" t="s">
        <v>3986</v>
      </c>
      <c r="B7351" t="s">
        <v>5626</v>
      </c>
      <c r="C7351" t="s">
        <v>5839</v>
      </c>
      <c r="D7351" t="s">
        <v>34</v>
      </c>
      <c r="E7351">
        <v>1</v>
      </c>
      <c r="F7351">
        <v>3</v>
      </c>
      <c r="G7351" t="s">
        <v>9</v>
      </c>
      <c r="H7351">
        <v>1</v>
      </c>
    </row>
    <row r="7352" spans="1:8" x14ac:dyDescent="0.45">
      <c r="A7352" t="s">
        <v>3986</v>
      </c>
      <c r="B7352" t="s">
        <v>5626</v>
      </c>
      <c r="C7352" t="s">
        <v>5839</v>
      </c>
      <c r="D7352" t="s">
        <v>34</v>
      </c>
      <c r="E7352">
        <v>1</v>
      </c>
      <c r="F7352">
        <v>3</v>
      </c>
      <c r="G7352" t="s">
        <v>10</v>
      </c>
      <c r="H7352">
        <v>1</v>
      </c>
    </row>
    <row r="7353" spans="1:8" x14ac:dyDescent="0.45">
      <c r="A7353" t="s">
        <v>2586</v>
      </c>
      <c r="B7353" t="s">
        <v>5667</v>
      </c>
      <c r="C7353" t="s">
        <v>5880</v>
      </c>
      <c r="D7353" t="s">
        <v>40</v>
      </c>
      <c r="E7353">
        <v>1</v>
      </c>
      <c r="F7353">
        <v>3</v>
      </c>
      <c r="G7353" t="s">
        <v>10</v>
      </c>
      <c r="H7353">
        <v>1</v>
      </c>
    </row>
    <row r="7354" spans="1:8" x14ac:dyDescent="0.45">
      <c r="A7354" t="s">
        <v>2586</v>
      </c>
      <c r="B7354" t="s">
        <v>5667</v>
      </c>
      <c r="C7354" t="s">
        <v>5880</v>
      </c>
      <c r="D7354" t="s">
        <v>40</v>
      </c>
      <c r="E7354">
        <v>1</v>
      </c>
      <c r="F7354">
        <v>3</v>
      </c>
      <c r="G7354" t="s">
        <v>9</v>
      </c>
      <c r="H7354">
        <v>1</v>
      </c>
    </row>
    <row r="7355" spans="1:8" x14ac:dyDescent="0.45">
      <c r="A7355" t="s">
        <v>3683</v>
      </c>
      <c r="B7355" t="s">
        <v>5746</v>
      </c>
      <c r="C7355" t="s">
        <v>5959</v>
      </c>
      <c r="D7355" t="s">
        <v>40</v>
      </c>
      <c r="E7355">
        <v>1</v>
      </c>
      <c r="F7355">
        <v>2</v>
      </c>
      <c r="G7355" t="s">
        <v>10</v>
      </c>
      <c r="H7355">
        <v>1</v>
      </c>
    </row>
    <row r="7356" spans="1:8" x14ac:dyDescent="0.45">
      <c r="A7356" t="s">
        <v>5432</v>
      </c>
      <c r="B7356" t="s">
        <v>5715</v>
      </c>
      <c r="C7356" t="s">
        <v>5928</v>
      </c>
      <c r="D7356" t="s">
        <v>34</v>
      </c>
      <c r="E7356">
        <v>1</v>
      </c>
      <c r="F7356">
        <v>4</v>
      </c>
      <c r="G7356" t="s">
        <v>10</v>
      </c>
      <c r="H7356">
        <v>1</v>
      </c>
    </row>
    <row r="7357" spans="1:8" x14ac:dyDescent="0.45">
      <c r="A7357" t="s">
        <v>5432</v>
      </c>
      <c r="B7357" t="s">
        <v>5715</v>
      </c>
      <c r="C7357" t="s">
        <v>5928</v>
      </c>
      <c r="D7357" t="s">
        <v>34</v>
      </c>
      <c r="E7357">
        <v>1</v>
      </c>
      <c r="F7357">
        <v>4</v>
      </c>
      <c r="G7357" t="s">
        <v>16</v>
      </c>
      <c r="H7357">
        <v>1</v>
      </c>
    </row>
    <row r="7358" spans="1:8" x14ac:dyDescent="0.45">
      <c r="A7358" t="s">
        <v>1434</v>
      </c>
      <c r="B7358" t="s">
        <v>5654</v>
      </c>
      <c r="C7358" t="s">
        <v>5867</v>
      </c>
      <c r="D7358" t="s">
        <v>133</v>
      </c>
      <c r="E7358">
        <v>1</v>
      </c>
      <c r="F7358">
        <v>4</v>
      </c>
      <c r="G7358" t="s">
        <v>9</v>
      </c>
      <c r="H7358">
        <v>1</v>
      </c>
    </row>
    <row r="7359" spans="1:8" x14ac:dyDescent="0.45">
      <c r="A7359" t="s">
        <v>1434</v>
      </c>
      <c r="B7359" t="s">
        <v>5654</v>
      </c>
      <c r="C7359" t="s">
        <v>5867</v>
      </c>
      <c r="D7359" t="s">
        <v>133</v>
      </c>
      <c r="E7359">
        <v>1</v>
      </c>
      <c r="F7359">
        <v>4</v>
      </c>
      <c r="G7359" t="s">
        <v>10</v>
      </c>
      <c r="H7359">
        <v>1</v>
      </c>
    </row>
    <row r="7360" spans="1:8" x14ac:dyDescent="0.45">
      <c r="A7360" t="s">
        <v>1434</v>
      </c>
      <c r="B7360" t="s">
        <v>5654</v>
      </c>
      <c r="C7360" t="s">
        <v>5867</v>
      </c>
      <c r="D7360" t="s">
        <v>133</v>
      </c>
      <c r="E7360">
        <v>1</v>
      </c>
      <c r="F7360">
        <v>4</v>
      </c>
      <c r="G7360" t="s">
        <v>16</v>
      </c>
      <c r="H7360">
        <v>1</v>
      </c>
    </row>
    <row r="7361" spans="1:8" x14ac:dyDescent="0.45">
      <c r="A7361" t="s">
        <v>4017</v>
      </c>
      <c r="B7361" t="s">
        <v>5624</v>
      </c>
      <c r="C7361" t="s">
        <v>5837</v>
      </c>
      <c r="D7361" t="s">
        <v>40</v>
      </c>
      <c r="E7361">
        <v>1</v>
      </c>
      <c r="F7361">
        <v>3</v>
      </c>
      <c r="G7361" t="s">
        <v>10</v>
      </c>
      <c r="H7361">
        <v>1</v>
      </c>
    </row>
    <row r="7362" spans="1:8" x14ac:dyDescent="0.45">
      <c r="A7362" t="s">
        <v>5096</v>
      </c>
      <c r="B7362" t="s">
        <v>5644</v>
      </c>
      <c r="C7362" t="s">
        <v>5857</v>
      </c>
      <c r="D7362" t="s">
        <v>34</v>
      </c>
      <c r="E7362">
        <v>1</v>
      </c>
      <c r="F7362">
        <v>5</v>
      </c>
      <c r="G7362" t="s">
        <v>10</v>
      </c>
      <c r="H7362">
        <v>1</v>
      </c>
    </row>
    <row r="7363" spans="1:8" x14ac:dyDescent="0.45">
      <c r="A7363" t="s">
        <v>5096</v>
      </c>
      <c r="B7363" t="s">
        <v>5644</v>
      </c>
      <c r="C7363" t="s">
        <v>5857</v>
      </c>
      <c r="D7363" t="s">
        <v>34</v>
      </c>
      <c r="E7363">
        <v>1</v>
      </c>
      <c r="F7363">
        <v>5</v>
      </c>
      <c r="G7363" t="s">
        <v>9</v>
      </c>
      <c r="H7363">
        <v>1</v>
      </c>
    </row>
    <row r="7364" spans="1:8" x14ac:dyDescent="0.45">
      <c r="A7364" t="s">
        <v>5096</v>
      </c>
      <c r="B7364" t="s">
        <v>5644</v>
      </c>
      <c r="C7364" t="s">
        <v>5857</v>
      </c>
      <c r="D7364" t="s">
        <v>34</v>
      </c>
      <c r="E7364">
        <v>1</v>
      </c>
      <c r="F7364">
        <v>5</v>
      </c>
      <c r="G7364" t="s">
        <v>8</v>
      </c>
      <c r="H7364">
        <v>1</v>
      </c>
    </row>
    <row r="7365" spans="1:8" x14ac:dyDescent="0.45">
      <c r="A7365" t="s">
        <v>1109</v>
      </c>
      <c r="B7365" t="s">
        <v>5624</v>
      </c>
      <c r="C7365" t="s">
        <v>5837</v>
      </c>
      <c r="D7365" t="s">
        <v>34</v>
      </c>
      <c r="E7365">
        <v>1</v>
      </c>
      <c r="F7365">
        <v>4</v>
      </c>
      <c r="G7365" t="s">
        <v>10</v>
      </c>
      <c r="H7365">
        <v>1</v>
      </c>
    </row>
    <row r="7366" spans="1:8" x14ac:dyDescent="0.45">
      <c r="A7366" t="s">
        <v>1109</v>
      </c>
      <c r="B7366" t="s">
        <v>5624</v>
      </c>
      <c r="C7366" t="s">
        <v>5837</v>
      </c>
      <c r="D7366" t="s">
        <v>34</v>
      </c>
      <c r="E7366">
        <v>1</v>
      </c>
      <c r="F7366">
        <v>4</v>
      </c>
      <c r="G7366" t="s">
        <v>14</v>
      </c>
      <c r="H7366">
        <v>1</v>
      </c>
    </row>
    <row r="7367" spans="1:8" x14ac:dyDescent="0.45">
      <c r="A7367" t="s">
        <v>3520</v>
      </c>
      <c r="B7367" t="s">
        <v>5649</v>
      </c>
      <c r="C7367" t="s">
        <v>5862</v>
      </c>
      <c r="D7367" t="s">
        <v>40</v>
      </c>
      <c r="E7367">
        <v>1</v>
      </c>
      <c r="F7367">
        <v>2</v>
      </c>
      <c r="G7367" t="s">
        <v>8</v>
      </c>
      <c r="H7367">
        <v>1</v>
      </c>
    </row>
    <row r="7368" spans="1:8" x14ac:dyDescent="0.45">
      <c r="A7368" t="s">
        <v>3276</v>
      </c>
      <c r="B7368" t="s">
        <v>5631</v>
      </c>
      <c r="C7368" t="s">
        <v>5844</v>
      </c>
      <c r="D7368" t="s">
        <v>40</v>
      </c>
      <c r="E7368">
        <v>1</v>
      </c>
      <c r="F7368">
        <v>5</v>
      </c>
      <c r="G7368" t="s">
        <v>10</v>
      </c>
      <c r="H7368">
        <v>1</v>
      </c>
    </row>
    <row r="7369" spans="1:8" x14ac:dyDescent="0.45">
      <c r="A7369" t="s">
        <v>3276</v>
      </c>
      <c r="B7369" t="s">
        <v>5631</v>
      </c>
      <c r="C7369" t="s">
        <v>5844</v>
      </c>
      <c r="D7369" t="s">
        <v>40</v>
      </c>
      <c r="E7369">
        <v>1</v>
      </c>
      <c r="F7369">
        <v>5</v>
      </c>
      <c r="G7369" t="s">
        <v>9</v>
      </c>
      <c r="H7369">
        <v>1</v>
      </c>
    </row>
    <row r="7370" spans="1:8" x14ac:dyDescent="0.45">
      <c r="A7370" t="s">
        <v>3276</v>
      </c>
      <c r="B7370" t="s">
        <v>5631</v>
      </c>
      <c r="C7370" t="s">
        <v>5844</v>
      </c>
      <c r="D7370" t="s">
        <v>40</v>
      </c>
      <c r="E7370">
        <v>1</v>
      </c>
      <c r="F7370">
        <v>5</v>
      </c>
      <c r="G7370" t="s">
        <v>8</v>
      </c>
      <c r="H7370">
        <v>1</v>
      </c>
    </row>
    <row r="7371" spans="1:8" x14ac:dyDescent="0.45">
      <c r="A7371" t="s">
        <v>1650</v>
      </c>
      <c r="B7371" t="s">
        <v>5638</v>
      </c>
      <c r="C7371" t="s">
        <v>5851</v>
      </c>
      <c r="D7371" t="s">
        <v>133</v>
      </c>
      <c r="E7371">
        <v>1</v>
      </c>
      <c r="F7371">
        <v>2</v>
      </c>
      <c r="G7371" t="s">
        <v>16</v>
      </c>
      <c r="H7371">
        <v>1</v>
      </c>
    </row>
    <row r="7372" spans="1:8" x14ac:dyDescent="0.45">
      <c r="A7372" t="s">
        <v>736</v>
      </c>
      <c r="B7372" t="s">
        <v>5624</v>
      </c>
      <c r="C7372" t="s">
        <v>5837</v>
      </c>
      <c r="D7372" t="s">
        <v>133</v>
      </c>
      <c r="E7372">
        <v>1</v>
      </c>
      <c r="F7372">
        <v>1</v>
      </c>
      <c r="G7372" t="s">
        <v>9</v>
      </c>
      <c r="H7372">
        <v>1</v>
      </c>
    </row>
    <row r="7373" spans="1:8" x14ac:dyDescent="0.45">
      <c r="A7373" t="s">
        <v>4908</v>
      </c>
      <c r="B7373" t="s">
        <v>5674</v>
      </c>
      <c r="C7373" t="s">
        <v>5887</v>
      </c>
      <c r="D7373" t="s">
        <v>40</v>
      </c>
      <c r="E7373">
        <v>1</v>
      </c>
      <c r="F7373">
        <v>5</v>
      </c>
      <c r="G7373" t="s">
        <v>10</v>
      </c>
      <c r="H7373">
        <v>1</v>
      </c>
    </row>
    <row r="7374" spans="1:8" x14ac:dyDescent="0.45">
      <c r="A7374" t="s">
        <v>4908</v>
      </c>
      <c r="B7374" t="s">
        <v>5674</v>
      </c>
      <c r="C7374" t="s">
        <v>5887</v>
      </c>
      <c r="D7374" t="s">
        <v>40</v>
      </c>
      <c r="E7374">
        <v>1</v>
      </c>
      <c r="F7374">
        <v>5</v>
      </c>
      <c r="G7374" t="s">
        <v>14</v>
      </c>
      <c r="H7374">
        <v>1</v>
      </c>
    </row>
    <row r="7375" spans="1:8" x14ac:dyDescent="0.45">
      <c r="A7375" t="s">
        <v>4908</v>
      </c>
      <c r="B7375" t="s">
        <v>5674</v>
      </c>
      <c r="C7375" t="s">
        <v>5887</v>
      </c>
      <c r="D7375" t="s">
        <v>40</v>
      </c>
      <c r="E7375">
        <v>1</v>
      </c>
      <c r="F7375">
        <v>5</v>
      </c>
      <c r="G7375" t="s">
        <v>8</v>
      </c>
      <c r="H7375">
        <v>1</v>
      </c>
    </row>
    <row r="7376" spans="1:8" x14ac:dyDescent="0.45">
      <c r="A7376" t="s">
        <v>3670</v>
      </c>
      <c r="B7376" t="s">
        <v>5641</v>
      </c>
      <c r="C7376" t="s">
        <v>5854</v>
      </c>
      <c r="D7376" t="s">
        <v>40</v>
      </c>
      <c r="E7376">
        <v>1</v>
      </c>
      <c r="F7376">
        <v>4</v>
      </c>
      <c r="G7376" t="s">
        <v>9</v>
      </c>
      <c r="H7376">
        <v>1</v>
      </c>
    </row>
    <row r="7377" spans="1:8" x14ac:dyDescent="0.45">
      <c r="A7377" t="s">
        <v>3670</v>
      </c>
      <c r="B7377" t="s">
        <v>5641</v>
      </c>
      <c r="C7377" t="s">
        <v>5854</v>
      </c>
      <c r="D7377" t="s">
        <v>40</v>
      </c>
      <c r="E7377">
        <v>1</v>
      </c>
      <c r="F7377">
        <v>4</v>
      </c>
      <c r="G7377" t="s">
        <v>10</v>
      </c>
      <c r="H7377">
        <v>1</v>
      </c>
    </row>
    <row r="7378" spans="1:8" x14ac:dyDescent="0.45">
      <c r="A7378" t="s">
        <v>3670</v>
      </c>
      <c r="B7378" t="s">
        <v>5641</v>
      </c>
      <c r="C7378" t="s">
        <v>5854</v>
      </c>
      <c r="D7378" t="s">
        <v>40</v>
      </c>
      <c r="E7378">
        <v>1</v>
      </c>
      <c r="F7378">
        <v>4</v>
      </c>
      <c r="G7378" t="s">
        <v>8</v>
      </c>
      <c r="H7378">
        <v>1</v>
      </c>
    </row>
    <row r="7379" spans="1:8" x14ac:dyDescent="0.45">
      <c r="A7379" t="s">
        <v>3395</v>
      </c>
      <c r="B7379" t="s">
        <v>5631</v>
      </c>
      <c r="C7379" t="s">
        <v>5844</v>
      </c>
      <c r="D7379" t="s">
        <v>40</v>
      </c>
      <c r="E7379">
        <v>1</v>
      </c>
      <c r="F7379">
        <v>4</v>
      </c>
      <c r="G7379" t="s">
        <v>9</v>
      </c>
      <c r="H7379">
        <v>1</v>
      </c>
    </row>
    <row r="7380" spans="1:8" x14ac:dyDescent="0.45">
      <c r="A7380" t="s">
        <v>3395</v>
      </c>
      <c r="B7380" t="s">
        <v>5631</v>
      </c>
      <c r="C7380" t="s">
        <v>5844</v>
      </c>
      <c r="D7380" t="s">
        <v>40</v>
      </c>
      <c r="E7380">
        <v>1</v>
      </c>
      <c r="F7380">
        <v>4</v>
      </c>
      <c r="G7380" t="s">
        <v>16</v>
      </c>
      <c r="H7380">
        <v>1</v>
      </c>
    </row>
    <row r="7381" spans="1:8" x14ac:dyDescent="0.45">
      <c r="A7381" t="s">
        <v>3395</v>
      </c>
      <c r="B7381" t="s">
        <v>5631</v>
      </c>
      <c r="C7381" t="s">
        <v>5844</v>
      </c>
      <c r="D7381" t="s">
        <v>40</v>
      </c>
      <c r="E7381">
        <v>1</v>
      </c>
      <c r="F7381">
        <v>4</v>
      </c>
      <c r="G7381" t="s">
        <v>10</v>
      </c>
      <c r="H7381">
        <v>1</v>
      </c>
    </row>
    <row r="7382" spans="1:8" x14ac:dyDescent="0.45">
      <c r="A7382" t="s">
        <v>1751</v>
      </c>
      <c r="B7382" t="s">
        <v>5760</v>
      </c>
      <c r="C7382" t="s">
        <v>5973</v>
      </c>
      <c r="D7382" t="s">
        <v>34</v>
      </c>
      <c r="E7382">
        <v>1</v>
      </c>
      <c r="F7382">
        <v>3</v>
      </c>
      <c r="G7382" t="s">
        <v>10</v>
      </c>
      <c r="H7382">
        <v>1</v>
      </c>
    </row>
    <row r="7383" spans="1:8" x14ac:dyDescent="0.45">
      <c r="A7383" t="s">
        <v>1751</v>
      </c>
      <c r="B7383" t="s">
        <v>5760</v>
      </c>
      <c r="C7383" t="s">
        <v>5973</v>
      </c>
      <c r="D7383" t="s">
        <v>34</v>
      </c>
      <c r="E7383">
        <v>1</v>
      </c>
      <c r="F7383">
        <v>3</v>
      </c>
      <c r="G7383" t="s">
        <v>9</v>
      </c>
      <c r="H7383">
        <v>1</v>
      </c>
    </row>
    <row r="7384" spans="1:8" x14ac:dyDescent="0.45">
      <c r="A7384" t="s">
        <v>345</v>
      </c>
      <c r="B7384" t="s">
        <v>5624</v>
      </c>
      <c r="C7384" t="s">
        <v>5837</v>
      </c>
      <c r="D7384" t="s">
        <v>133</v>
      </c>
      <c r="E7384">
        <v>1</v>
      </c>
      <c r="F7384">
        <v>3</v>
      </c>
      <c r="G7384" t="s">
        <v>14</v>
      </c>
      <c r="H7384">
        <v>1</v>
      </c>
    </row>
    <row r="7385" spans="1:8" x14ac:dyDescent="0.45">
      <c r="A7385" t="s">
        <v>4077</v>
      </c>
      <c r="B7385" t="s">
        <v>5631</v>
      </c>
      <c r="C7385" t="s">
        <v>5844</v>
      </c>
      <c r="D7385" t="s">
        <v>40</v>
      </c>
      <c r="E7385">
        <v>1</v>
      </c>
      <c r="F7385">
        <v>4</v>
      </c>
      <c r="G7385" t="s">
        <v>9</v>
      </c>
      <c r="H7385">
        <v>1</v>
      </c>
    </row>
    <row r="7386" spans="1:8" x14ac:dyDescent="0.45">
      <c r="A7386" t="s">
        <v>4077</v>
      </c>
      <c r="B7386" t="s">
        <v>5631</v>
      </c>
      <c r="C7386" t="s">
        <v>5844</v>
      </c>
      <c r="D7386" t="s">
        <v>40</v>
      </c>
      <c r="E7386">
        <v>1</v>
      </c>
      <c r="F7386">
        <v>4</v>
      </c>
      <c r="G7386" t="s">
        <v>10</v>
      </c>
      <c r="H7386">
        <v>1</v>
      </c>
    </row>
    <row r="7387" spans="1:8" x14ac:dyDescent="0.45">
      <c r="A7387" t="s">
        <v>4994</v>
      </c>
      <c r="B7387" t="s">
        <v>5641</v>
      </c>
      <c r="C7387" t="s">
        <v>5854</v>
      </c>
      <c r="D7387" t="s">
        <v>34</v>
      </c>
      <c r="E7387">
        <v>1</v>
      </c>
      <c r="F7387">
        <v>5</v>
      </c>
      <c r="G7387" t="s">
        <v>10</v>
      </c>
      <c r="H7387">
        <v>1</v>
      </c>
    </row>
    <row r="7388" spans="1:8" x14ac:dyDescent="0.45">
      <c r="A7388" t="s">
        <v>4994</v>
      </c>
      <c r="B7388" t="s">
        <v>5641</v>
      </c>
      <c r="C7388" t="s">
        <v>5854</v>
      </c>
      <c r="D7388" t="s">
        <v>34</v>
      </c>
      <c r="E7388">
        <v>1</v>
      </c>
      <c r="F7388">
        <v>5</v>
      </c>
      <c r="G7388" t="s">
        <v>8</v>
      </c>
      <c r="H7388">
        <v>1</v>
      </c>
    </row>
    <row r="7389" spans="1:8" x14ac:dyDescent="0.45">
      <c r="A7389" t="s">
        <v>4994</v>
      </c>
      <c r="B7389" t="s">
        <v>5641</v>
      </c>
      <c r="C7389" t="s">
        <v>5854</v>
      </c>
      <c r="D7389" t="s">
        <v>34</v>
      </c>
      <c r="E7389">
        <v>1</v>
      </c>
      <c r="F7389">
        <v>5</v>
      </c>
      <c r="G7389" t="s">
        <v>9</v>
      </c>
      <c r="H7389">
        <v>1</v>
      </c>
    </row>
    <row r="7390" spans="1:8" x14ac:dyDescent="0.45">
      <c r="A7390" t="s">
        <v>1503</v>
      </c>
      <c r="B7390" t="s">
        <v>5631</v>
      </c>
      <c r="C7390" t="s">
        <v>5844</v>
      </c>
      <c r="D7390" t="s">
        <v>40</v>
      </c>
      <c r="E7390">
        <v>1</v>
      </c>
      <c r="F7390">
        <v>3</v>
      </c>
      <c r="G7390" t="s">
        <v>10</v>
      </c>
      <c r="H7390">
        <v>1</v>
      </c>
    </row>
    <row r="7391" spans="1:8" x14ac:dyDescent="0.45">
      <c r="A7391" t="s">
        <v>1503</v>
      </c>
      <c r="B7391" t="s">
        <v>5631</v>
      </c>
      <c r="C7391" t="s">
        <v>5844</v>
      </c>
      <c r="D7391" t="s">
        <v>40</v>
      </c>
      <c r="E7391">
        <v>1</v>
      </c>
      <c r="F7391">
        <v>3</v>
      </c>
      <c r="G7391" t="s">
        <v>9</v>
      </c>
      <c r="H7391">
        <v>1</v>
      </c>
    </row>
    <row r="7392" spans="1:8" x14ac:dyDescent="0.45">
      <c r="A7392" t="s">
        <v>2788</v>
      </c>
      <c r="B7392" t="s">
        <v>5626</v>
      </c>
      <c r="C7392" t="s">
        <v>5839</v>
      </c>
      <c r="D7392" t="s">
        <v>34</v>
      </c>
      <c r="E7392">
        <v>1</v>
      </c>
      <c r="F7392">
        <v>4</v>
      </c>
      <c r="G7392" t="s">
        <v>10</v>
      </c>
      <c r="H7392">
        <v>1</v>
      </c>
    </row>
    <row r="7393" spans="1:8" x14ac:dyDescent="0.45">
      <c r="A7393" t="s">
        <v>2788</v>
      </c>
      <c r="B7393" t="s">
        <v>5626</v>
      </c>
      <c r="C7393" t="s">
        <v>5839</v>
      </c>
      <c r="D7393" t="s">
        <v>34</v>
      </c>
      <c r="E7393">
        <v>1</v>
      </c>
      <c r="F7393">
        <v>4</v>
      </c>
      <c r="G7393" t="s">
        <v>16</v>
      </c>
      <c r="H7393">
        <v>1</v>
      </c>
    </row>
    <row r="7394" spans="1:8" x14ac:dyDescent="0.45">
      <c r="A7394" t="s">
        <v>2788</v>
      </c>
      <c r="B7394" t="s">
        <v>5626</v>
      </c>
      <c r="C7394" t="s">
        <v>5839</v>
      </c>
      <c r="D7394" t="s">
        <v>34</v>
      </c>
      <c r="E7394">
        <v>1</v>
      </c>
      <c r="F7394">
        <v>4</v>
      </c>
      <c r="G7394" t="s">
        <v>8</v>
      </c>
      <c r="H7394">
        <v>1</v>
      </c>
    </row>
    <row r="7395" spans="1:8" x14ac:dyDescent="0.45">
      <c r="A7395" t="s">
        <v>3038</v>
      </c>
      <c r="B7395" t="s">
        <v>5692</v>
      </c>
      <c r="C7395" t="s">
        <v>5905</v>
      </c>
      <c r="D7395" t="s">
        <v>34</v>
      </c>
      <c r="E7395">
        <v>1</v>
      </c>
      <c r="F7395">
        <v>4</v>
      </c>
      <c r="G7395" t="s">
        <v>9</v>
      </c>
      <c r="H7395">
        <v>1</v>
      </c>
    </row>
    <row r="7396" spans="1:8" x14ac:dyDescent="0.45">
      <c r="A7396" t="s">
        <v>3038</v>
      </c>
      <c r="B7396" t="s">
        <v>5692</v>
      </c>
      <c r="C7396" t="s">
        <v>5905</v>
      </c>
      <c r="D7396" t="s">
        <v>34</v>
      </c>
      <c r="E7396">
        <v>1</v>
      </c>
      <c r="F7396">
        <v>4</v>
      </c>
      <c r="G7396" t="s">
        <v>16</v>
      </c>
      <c r="H7396">
        <v>1</v>
      </c>
    </row>
    <row r="7397" spans="1:8" x14ac:dyDescent="0.45">
      <c r="A7397" t="s">
        <v>5319</v>
      </c>
      <c r="B7397" t="s">
        <v>5627</v>
      </c>
      <c r="C7397" t="s">
        <v>5840</v>
      </c>
      <c r="D7397" t="s">
        <v>34</v>
      </c>
      <c r="E7397">
        <v>1</v>
      </c>
      <c r="F7397">
        <v>4</v>
      </c>
      <c r="G7397" t="s">
        <v>9</v>
      </c>
      <c r="H7397">
        <v>1</v>
      </c>
    </row>
    <row r="7398" spans="1:8" x14ac:dyDescent="0.45">
      <c r="A7398" t="s">
        <v>5319</v>
      </c>
      <c r="B7398" t="s">
        <v>5627</v>
      </c>
      <c r="C7398" t="s">
        <v>5840</v>
      </c>
      <c r="D7398" t="s">
        <v>34</v>
      </c>
      <c r="E7398">
        <v>1</v>
      </c>
      <c r="F7398">
        <v>4</v>
      </c>
      <c r="G7398" t="s">
        <v>14</v>
      </c>
      <c r="H7398">
        <v>1</v>
      </c>
    </row>
    <row r="7399" spans="1:8" x14ac:dyDescent="0.45">
      <c r="A7399" t="s">
        <v>5319</v>
      </c>
      <c r="B7399" t="s">
        <v>5627</v>
      </c>
      <c r="C7399" t="s">
        <v>5840</v>
      </c>
      <c r="D7399" t="s">
        <v>34</v>
      </c>
      <c r="E7399">
        <v>1</v>
      </c>
      <c r="F7399">
        <v>4</v>
      </c>
      <c r="G7399" t="s">
        <v>8</v>
      </c>
      <c r="H7399">
        <v>1</v>
      </c>
    </row>
    <row r="7400" spans="1:8" x14ac:dyDescent="0.45">
      <c r="A7400" t="s">
        <v>1128</v>
      </c>
      <c r="B7400" t="s">
        <v>5651</v>
      </c>
      <c r="C7400" t="s">
        <v>5864</v>
      </c>
      <c r="D7400" t="s">
        <v>40</v>
      </c>
      <c r="E7400">
        <v>1</v>
      </c>
      <c r="F7400">
        <v>4</v>
      </c>
      <c r="G7400" t="s">
        <v>8</v>
      </c>
      <c r="H7400">
        <v>1</v>
      </c>
    </row>
    <row r="7401" spans="1:8" x14ac:dyDescent="0.45">
      <c r="A7401" t="s">
        <v>1128</v>
      </c>
      <c r="B7401" t="s">
        <v>5651</v>
      </c>
      <c r="C7401" t="s">
        <v>5864</v>
      </c>
      <c r="D7401" t="s">
        <v>40</v>
      </c>
      <c r="E7401">
        <v>1</v>
      </c>
      <c r="F7401">
        <v>4</v>
      </c>
      <c r="G7401" t="s">
        <v>16</v>
      </c>
      <c r="H7401">
        <v>1</v>
      </c>
    </row>
    <row r="7402" spans="1:8" x14ac:dyDescent="0.45">
      <c r="A7402" t="s">
        <v>1128</v>
      </c>
      <c r="B7402" t="s">
        <v>5651</v>
      </c>
      <c r="C7402" t="s">
        <v>5864</v>
      </c>
      <c r="D7402" t="s">
        <v>40</v>
      </c>
      <c r="E7402">
        <v>1</v>
      </c>
      <c r="F7402">
        <v>4</v>
      </c>
      <c r="G7402" t="s">
        <v>10</v>
      </c>
      <c r="H7402">
        <v>1</v>
      </c>
    </row>
    <row r="7403" spans="1:8" x14ac:dyDescent="0.45">
      <c r="A7403" t="s">
        <v>2449</v>
      </c>
      <c r="B7403" t="s">
        <v>5651</v>
      </c>
      <c r="C7403" t="s">
        <v>5864</v>
      </c>
      <c r="D7403" t="s">
        <v>40</v>
      </c>
      <c r="E7403">
        <v>1</v>
      </c>
      <c r="F7403">
        <v>2</v>
      </c>
      <c r="G7403" t="s">
        <v>10</v>
      </c>
      <c r="H7403">
        <v>1</v>
      </c>
    </row>
    <row r="7404" spans="1:8" x14ac:dyDescent="0.45">
      <c r="A7404" t="s">
        <v>1946</v>
      </c>
      <c r="B7404" t="s">
        <v>5715</v>
      </c>
      <c r="C7404" t="s">
        <v>5928</v>
      </c>
      <c r="D7404" t="s">
        <v>133</v>
      </c>
      <c r="E7404">
        <v>1</v>
      </c>
      <c r="F7404">
        <v>6</v>
      </c>
      <c r="G7404" t="s">
        <v>10</v>
      </c>
      <c r="H7404">
        <v>1</v>
      </c>
    </row>
    <row r="7405" spans="1:8" x14ac:dyDescent="0.45">
      <c r="A7405" t="s">
        <v>1946</v>
      </c>
      <c r="B7405" t="s">
        <v>5715</v>
      </c>
      <c r="C7405" t="s">
        <v>5928</v>
      </c>
      <c r="D7405" t="s">
        <v>133</v>
      </c>
      <c r="E7405">
        <v>1</v>
      </c>
      <c r="F7405">
        <v>6</v>
      </c>
      <c r="G7405" t="s">
        <v>14</v>
      </c>
      <c r="H7405">
        <v>1</v>
      </c>
    </row>
    <row r="7406" spans="1:8" x14ac:dyDescent="0.45">
      <c r="A7406" t="s">
        <v>1946</v>
      </c>
      <c r="B7406" t="s">
        <v>5715</v>
      </c>
      <c r="C7406" t="s">
        <v>5928</v>
      </c>
      <c r="D7406" t="s">
        <v>133</v>
      </c>
      <c r="E7406">
        <v>1</v>
      </c>
      <c r="F7406">
        <v>6</v>
      </c>
      <c r="G7406" t="s">
        <v>9</v>
      </c>
      <c r="H7406">
        <v>1</v>
      </c>
    </row>
    <row r="7407" spans="1:8" x14ac:dyDescent="0.45">
      <c r="A7407" t="s">
        <v>1946</v>
      </c>
      <c r="B7407" t="s">
        <v>5715</v>
      </c>
      <c r="C7407" t="s">
        <v>5928</v>
      </c>
      <c r="D7407" t="s">
        <v>133</v>
      </c>
      <c r="E7407">
        <v>1</v>
      </c>
      <c r="F7407">
        <v>6</v>
      </c>
      <c r="G7407" t="s">
        <v>8</v>
      </c>
      <c r="H7407">
        <v>1</v>
      </c>
    </row>
    <row r="7408" spans="1:8" x14ac:dyDescent="0.45">
      <c r="A7408" t="s">
        <v>838</v>
      </c>
      <c r="B7408" t="s">
        <v>5637</v>
      </c>
      <c r="C7408" t="s">
        <v>5850</v>
      </c>
      <c r="D7408" t="s">
        <v>34</v>
      </c>
      <c r="E7408">
        <v>1</v>
      </c>
      <c r="F7408">
        <v>3</v>
      </c>
      <c r="G7408" t="s">
        <v>8</v>
      </c>
      <c r="H7408">
        <v>1</v>
      </c>
    </row>
    <row r="7409" spans="1:8" x14ac:dyDescent="0.45">
      <c r="A7409" t="s">
        <v>838</v>
      </c>
      <c r="B7409" t="s">
        <v>5637</v>
      </c>
      <c r="C7409" t="s">
        <v>5850</v>
      </c>
      <c r="D7409" t="s">
        <v>34</v>
      </c>
      <c r="E7409">
        <v>1</v>
      </c>
      <c r="F7409">
        <v>3</v>
      </c>
      <c r="G7409" t="s">
        <v>10</v>
      </c>
      <c r="H7409">
        <v>1</v>
      </c>
    </row>
    <row r="7410" spans="1:8" x14ac:dyDescent="0.45">
      <c r="A7410" t="s">
        <v>3419</v>
      </c>
      <c r="B7410" t="s">
        <v>5630</v>
      </c>
      <c r="C7410" t="s">
        <v>5843</v>
      </c>
      <c r="D7410" t="s">
        <v>40</v>
      </c>
      <c r="E7410">
        <v>1</v>
      </c>
      <c r="F7410">
        <v>4</v>
      </c>
      <c r="G7410" t="s">
        <v>10</v>
      </c>
      <c r="H7410">
        <v>1</v>
      </c>
    </row>
    <row r="7411" spans="1:8" x14ac:dyDescent="0.45">
      <c r="A7411" t="s">
        <v>3419</v>
      </c>
      <c r="B7411" t="s">
        <v>5630</v>
      </c>
      <c r="C7411" t="s">
        <v>5843</v>
      </c>
      <c r="D7411" t="s">
        <v>40</v>
      </c>
      <c r="E7411">
        <v>1</v>
      </c>
      <c r="F7411">
        <v>4</v>
      </c>
      <c r="G7411" t="s">
        <v>9</v>
      </c>
      <c r="H7411">
        <v>1</v>
      </c>
    </row>
    <row r="7412" spans="1:8" x14ac:dyDescent="0.45">
      <c r="A7412" t="s">
        <v>2319</v>
      </c>
      <c r="B7412" t="s">
        <v>5638</v>
      </c>
      <c r="C7412" t="s">
        <v>5851</v>
      </c>
      <c r="D7412" t="s">
        <v>40</v>
      </c>
      <c r="E7412">
        <v>1</v>
      </c>
      <c r="F7412">
        <v>3</v>
      </c>
      <c r="G7412" t="s">
        <v>10</v>
      </c>
      <c r="H7412">
        <v>1</v>
      </c>
    </row>
    <row r="7413" spans="1:8" x14ac:dyDescent="0.45">
      <c r="A7413" t="s">
        <v>2319</v>
      </c>
      <c r="B7413" t="s">
        <v>5638</v>
      </c>
      <c r="C7413" t="s">
        <v>5851</v>
      </c>
      <c r="D7413" t="s">
        <v>40</v>
      </c>
      <c r="E7413">
        <v>1</v>
      </c>
      <c r="F7413">
        <v>3</v>
      </c>
      <c r="G7413" t="s">
        <v>8</v>
      </c>
      <c r="H7413">
        <v>1</v>
      </c>
    </row>
    <row r="7414" spans="1:8" x14ac:dyDescent="0.45">
      <c r="A7414" t="s">
        <v>1144</v>
      </c>
      <c r="B7414" t="s">
        <v>5624</v>
      </c>
      <c r="C7414" t="s">
        <v>5837</v>
      </c>
      <c r="D7414" t="s">
        <v>34</v>
      </c>
      <c r="E7414">
        <v>1</v>
      </c>
      <c r="F7414">
        <v>5</v>
      </c>
      <c r="G7414" t="s">
        <v>16</v>
      </c>
      <c r="H7414">
        <v>1</v>
      </c>
    </row>
    <row r="7415" spans="1:8" x14ac:dyDescent="0.45">
      <c r="A7415" t="s">
        <v>1144</v>
      </c>
      <c r="B7415" t="s">
        <v>5624</v>
      </c>
      <c r="C7415" t="s">
        <v>5837</v>
      </c>
      <c r="D7415" t="s">
        <v>34</v>
      </c>
      <c r="E7415">
        <v>1</v>
      </c>
      <c r="F7415">
        <v>5</v>
      </c>
      <c r="G7415" t="s">
        <v>8</v>
      </c>
      <c r="H7415">
        <v>1</v>
      </c>
    </row>
    <row r="7416" spans="1:8" x14ac:dyDescent="0.45">
      <c r="A7416" t="s">
        <v>1144</v>
      </c>
      <c r="B7416" t="s">
        <v>5624</v>
      </c>
      <c r="C7416" t="s">
        <v>5837</v>
      </c>
      <c r="D7416" t="s">
        <v>34</v>
      </c>
      <c r="E7416">
        <v>1</v>
      </c>
      <c r="F7416">
        <v>5</v>
      </c>
      <c r="G7416" t="s">
        <v>10</v>
      </c>
      <c r="H7416">
        <v>1</v>
      </c>
    </row>
    <row r="7417" spans="1:8" x14ac:dyDescent="0.45">
      <c r="A7417" t="s">
        <v>409</v>
      </c>
      <c r="B7417" t="s">
        <v>5631</v>
      </c>
      <c r="C7417" t="s">
        <v>5844</v>
      </c>
      <c r="D7417" t="s">
        <v>34</v>
      </c>
      <c r="E7417">
        <v>1</v>
      </c>
      <c r="F7417">
        <v>6</v>
      </c>
      <c r="G7417" t="s">
        <v>8</v>
      </c>
      <c r="H7417">
        <v>1</v>
      </c>
    </row>
    <row r="7418" spans="1:8" x14ac:dyDescent="0.45">
      <c r="A7418" t="s">
        <v>409</v>
      </c>
      <c r="B7418" t="s">
        <v>5631</v>
      </c>
      <c r="C7418" t="s">
        <v>5844</v>
      </c>
      <c r="D7418" t="s">
        <v>34</v>
      </c>
      <c r="E7418">
        <v>1</v>
      </c>
      <c r="F7418">
        <v>6</v>
      </c>
      <c r="G7418" t="s">
        <v>9</v>
      </c>
      <c r="H7418">
        <v>1</v>
      </c>
    </row>
    <row r="7419" spans="1:8" x14ac:dyDescent="0.45">
      <c r="A7419" t="s">
        <v>409</v>
      </c>
      <c r="B7419" t="s">
        <v>5631</v>
      </c>
      <c r="C7419" t="s">
        <v>5844</v>
      </c>
      <c r="D7419" t="s">
        <v>34</v>
      </c>
      <c r="E7419">
        <v>1</v>
      </c>
      <c r="F7419">
        <v>6</v>
      </c>
      <c r="G7419" t="s">
        <v>10</v>
      </c>
      <c r="H7419">
        <v>1</v>
      </c>
    </row>
    <row r="7420" spans="1:8" x14ac:dyDescent="0.45">
      <c r="A7420" t="s">
        <v>4428</v>
      </c>
      <c r="B7420" t="s">
        <v>5700</v>
      </c>
      <c r="C7420" t="s">
        <v>5913</v>
      </c>
      <c r="D7420" t="s">
        <v>34</v>
      </c>
      <c r="E7420">
        <v>1</v>
      </c>
      <c r="F7420">
        <v>5</v>
      </c>
      <c r="G7420" t="s">
        <v>8</v>
      </c>
      <c r="H7420">
        <v>1</v>
      </c>
    </row>
    <row r="7421" spans="1:8" x14ac:dyDescent="0.45">
      <c r="A7421" t="s">
        <v>4428</v>
      </c>
      <c r="B7421" t="s">
        <v>5700</v>
      </c>
      <c r="C7421" t="s">
        <v>5913</v>
      </c>
      <c r="D7421" t="s">
        <v>34</v>
      </c>
      <c r="E7421">
        <v>1</v>
      </c>
      <c r="F7421">
        <v>5</v>
      </c>
      <c r="G7421" t="s">
        <v>10</v>
      </c>
      <c r="H7421">
        <v>1</v>
      </c>
    </row>
    <row r="7422" spans="1:8" x14ac:dyDescent="0.45">
      <c r="A7422" t="s">
        <v>4428</v>
      </c>
      <c r="B7422" t="s">
        <v>5700</v>
      </c>
      <c r="C7422" t="s">
        <v>5913</v>
      </c>
      <c r="D7422" t="s">
        <v>34</v>
      </c>
      <c r="E7422">
        <v>1</v>
      </c>
      <c r="F7422">
        <v>5</v>
      </c>
      <c r="G7422" t="s">
        <v>9</v>
      </c>
      <c r="H7422">
        <v>1</v>
      </c>
    </row>
    <row r="7423" spans="1:8" x14ac:dyDescent="0.45">
      <c r="A7423" t="s">
        <v>2845</v>
      </c>
      <c r="B7423" t="s">
        <v>5651</v>
      </c>
      <c r="C7423" t="s">
        <v>5864</v>
      </c>
      <c r="D7423" t="s">
        <v>40</v>
      </c>
      <c r="E7423">
        <v>1</v>
      </c>
      <c r="F7423">
        <v>5</v>
      </c>
      <c r="G7423" t="s">
        <v>8</v>
      </c>
      <c r="H7423">
        <v>1</v>
      </c>
    </row>
    <row r="7424" spans="1:8" x14ac:dyDescent="0.45">
      <c r="A7424" t="s">
        <v>2845</v>
      </c>
      <c r="B7424" t="s">
        <v>5651</v>
      </c>
      <c r="C7424" t="s">
        <v>5864</v>
      </c>
      <c r="D7424" t="s">
        <v>40</v>
      </c>
      <c r="E7424">
        <v>1</v>
      </c>
      <c r="F7424">
        <v>5</v>
      </c>
      <c r="G7424" t="s">
        <v>10</v>
      </c>
      <c r="H7424">
        <v>1</v>
      </c>
    </row>
    <row r="7425" spans="1:8" x14ac:dyDescent="0.45">
      <c r="A7425" t="s">
        <v>2845</v>
      </c>
      <c r="B7425" t="s">
        <v>5651</v>
      </c>
      <c r="C7425" t="s">
        <v>5864</v>
      </c>
      <c r="D7425" t="s">
        <v>40</v>
      </c>
      <c r="E7425">
        <v>1</v>
      </c>
      <c r="F7425">
        <v>5</v>
      </c>
      <c r="G7425" t="s">
        <v>16</v>
      </c>
      <c r="H7425">
        <v>1</v>
      </c>
    </row>
    <row r="7426" spans="1:8" x14ac:dyDescent="0.45">
      <c r="A7426" t="s">
        <v>3810</v>
      </c>
      <c r="B7426" t="s">
        <v>5641</v>
      </c>
      <c r="C7426" t="s">
        <v>5854</v>
      </c>
      <c r="D7426" t="s">
        <v>40</v>
      </c>
      <c r="E7426">
        <v>1</v>
      </c>
      <c r="F7426">
        <v>5</v>
      </c>
      <c r="G7426" t="s">
        <v>14</v>
      </c>
      <c r="H7426">
        <v>1</v>
      </c>
    </row>
    <row r="7427" spans="1:8" x14ac:dyDescent="0.45">
      <c r="A7427" t="s">
        <v>3810</v>
      </c>
      <c r="B7427" t="s">
        <v>5641</v>
      </c>
      <c r="C7427" t="s">
        <v>5854</v>
      </c>
      <c r="D7427" t="s">
        <v>40</v>
      </c>
      <c r="E7427">
        <v>1</v>
      </c>
      <c r="F7427">
        <v>5</v>
      </c>
      <c r="G7427" t="s">
        <v>16</v>
      </c>
      <c r="H7427">
        <v>1</v>
      </c>
    </row>
    <row r="7428" spans="1:8" x14ac:dyDescent="0.45">
      <c r="A7428" t="s">
        <v>5384</v>
      </c>
      <c r="B7428" t="s">
        <v>5626</v>
      </c>
      <c r="C7428" t="s">
        <v>5839</v>
      </c>
      <c r="D7428" t="s">
        <v>40</v>
      </c>
      <c r="E7428">
        <v>1</v>
      </c>
      <c r="F7428">
        <v>4</v>
      </c>
      <c r="G7428" t="s">
        <v>10</v>
      </c>
      <c r="H7428">
        <v>1</v>
      </c>
    </row>
    <row r="7429" spans="1:8" x14ac:dyDescent="0.45">
      <c r="A7429" t="s">
        <v>5384</v>
      </c>
      <c r="B7429" t="s">
        <v>5626</v>
      </c>
      <c r="C7429" t="s">
        <v>5839</v>
      </c>
      <c r="D7429" t="s">
        <v>40</v>
      </c>
      <c r="E7429">
        <v>1</v>
      </c>
      <c r="F7429">
        <v>4</v>
      </c>
      <c r="G7429" t="s">
        <v>16</v>
      </c>
      <c r="H7429">
        <v>1</v>
      </c>
    </row>
    <row r="7430" spans="1:8" x14ac:dyDescent="0.45">
      <c r="A7430" t="s">
        <v>1206</v>
      </c>
      <c r="B7430" t="s">
        <v>5725</v>
      </c>
      <c r="C7430" t="s">
        <v>5938</v>
      </c>
      <c r="D7430" t="s">
        <v>34</v>
      </c>
      <c r="E7430">
        <v>1</v>
      </c>
      <c r="F7430">
        <v>4</v>
      </c>
      <c r="G7430" t="s">
        <v>10</v>
      </c>
      <c r="H7430">
        <v>1</v>
      </c>
    </row>
    <row r="7431" spans="1:8" x14ac:dyDescent="0.45">
      <c r="A7431" t="s">
        <v>1206</v>
      </c>
      <c r="B7431" t="s">
        <v>5725</v>
      </c>
      <c r="C7431" t="s">
        <v>5938</v>
      </c>
      <c r="D7431" t="s">
        <v>34</v>
      </c>
      <c r="E7431">
        <v>1</v>
      </c>
      <c r="F7431">
        <v>4</v>
      </c>
      <c r="G7431" t="s">
        <v>8</v>
      </c>
      <c r="H7431">
        <v>1</v>
      </c>
    </row>
    <row r="7432" spans="1:8" x14ac:dyDescent="0.45">
      <c r="A7432" t="s">
        <v>1206</v>
      </c>
      <c r="B7432" t="s">
        <v>5725</v>
      </c>
      <c r="C7432" t="s">
        <v>5938</v>
      </c>
      <c r="D7432" t="s">
        <v>34</v>
      </c>
      <c r="E7432">
        <v>1</v>
      </c>
      <c r="F7432">
        <v>4</v>
      </c>
      <c r="G7432" t="s">
        <v>16</v>
      </c>
      <c r="H7432">
        <v>1</v>
      </c>
    </row>
    <row r="7433" spans="1:8" x14ac:dyDescent="0.45">
      <c r="A7433" t="s">
        <v>1744</v>
      </c>
      <c r="B7433" t="s">
        <v>5641</v>
      </c>
      <c r="C7433" t="s">
        <v>5854</v>
      </c>
      <c r="D7433" t="s">
        <v>40</v>
      </c>
      <c r="E7433">
        <v>1</v>
      </c>
      <c r="F7433">
        <v>2</v>
      </c>
      <c r="G7433" t="s">
        <v>8</v>
      </c>
      <c r="H7433">
        <v>1</v>
      </c>
    </row>
    <row r="7434" spans="1:8" x14ac:dyDescent="0.45">
      <c r="A7434" t="s">
        <v>4121</v>
      </c>
      <c r="B7434" t="s">
        <v>5644</v>
      </c>
      <c r="C7434" t="s">
        <v>5857</v>
      </c>
      <c r="D7434" t="s">
        <v>34</v>
      </c>
      <c r="E7434">
        <v>1</v>
      </c>
      <c r="F7434">
        <v>5</v>
      </c>
      <c r="G7434" t="s">
        <v>8</v>
      </c>
      <c r="H7434">
        <v>1</v>
      </c>
    </row>
    <row r="7435" spans="1:8" x14ac:dyDescent="0.45">
      <c r="A7435" t="s">
        <v>4121</v>
      </c>
      <c r="B7435" t="s">
        <v>5644</v>
      </c>
      <c r="C7435" t="s">
        <v>5857</v>
      </c>
      <c r="D7435" t="s">
        <v>34</v>
      </c>
      <c r="E7435">
        <v>1</v>
      </c>
      <c r="F7435">
        <v>5</v>
      </c>
      <c r="G7435" t="s">
        <v>16</v>
      </c>
      <c r="H7435">
        <v>1</v>
      </c>
    </row>
    <row r="7436" spans="1:8" x14ac:dyDescent="0.45">
      <c r="A7436" t="s">
        <v>4121</v>
      </c>
      <c r="B7436" t="s">
        <v>5644</v>
      </c>
      <c r="C7436" t="s">
        <v>5857</v>
      </c>
      <c r="D7436" t="s">
        <v>34</v>
      </c>
      <c r="E7436">
        <v>1</v>
      </c>
      <c r="F7436">
        <v>5</v>
      </c>
      <c r="G7436" t="s">
        <v>10</v>
      </c>
      <c r="H7436">
        <v>1</v>
      </c>
    </row>
    <row r="7437" spans="1:8" x14ac:dyDescent="0.45">
      <c r="A7437" t="s">
        <v>4982</v>
      </c>
      <c r="B7437" t="s">
        <v>5624</v>
      </c>
      <c r="C7437" t="s">
        <v>5837</v>
      </c>
      <c r="D7437" t="s">
        <v>40</v>
      </c>
      <c r="E7437">
        <v>1</v>
      </c>
      <c r="F7437">
        <v>3</v>
      </c>
      <c r="G7437" t="s">
        <v>9</v>
      </c>
      <c r="H7437">
        <v>1</v>
      </c>
    </row>
    <row r="7438" spans="1:8" x14ac:dyDescent="0.45">
      <c r="A7438" t="s">
        <v>1154</v>
      </c>
      <c r="B7438" t="s">
        <v>5722</v>
      </c>
      <c r="C7438" t="s">
        <v>5935</v>
      </c>
      <c r="D7438" t="s">
        <v>34</v>
      </c>
      <c r="E7438">
        <v>1</v>
      </c>
      <c r="F7438">
        <v>4</v>
      </c>
      <c r="G7438" t="s">
        <v>14</v>
      </c>
      <c r="H7438">
        <v>1</v>
      </c>
    </row>
    <row r="7439" spans="1:8" x14ac:dyDescent="0.45">
      <c r="A7439" t="s">
        <v>1154</v>
      </c>
      <c r="B7439" t="s">
        <v>5722</v>
      </c>
      <c r="C7439" t="s">
        <v>5935</v>
      </c>
      <c r="D7439" t="s">
        <v>34</v>
      </c>
      <c r="E7439">
        <v>1</v>
      </c>
      <c r="F7439">
        <v>4</v>
      </c>
      <c r="G7439" t="s">
        <v>8</v>
      </c>
      <c r="H7439">
        <v>1</v>
      </c>
    </row>
    <row r="7440" spans="1:8" x14ac:dyDescent="0.45">
      <c r="A7440" t="s">
        <v>1154</v>
      </c>
      <c r="B7440" t="s">
        <v>5722</v>
      </c>
      <c r="C7440" t="s">
        <v>5935</v>
      </c>
      <c r="D7440" t="s">
        <v>34</v>
      </c>
      <c r="E7440">
        <v>1</v>
      </c>
      <c r="F7440">
        <v>4</v>
      </c>
      <c r="G7440" t="s">
        <v>10</v>
      </c>
      <c r="H7440">
        <v>1</v>
      </c>
    </row>
    <row r="7441" spans="1:8" x14ac:dyDescent="0.45">
      <c r="A7441" t="s">
        <v>3435</v>
      </c>
      <c r="B7441" t="s">
        <v>5649</v>
      </c>
      <c r="C7441" t="s">
        <v>5862</v>
      </c>
      <c r="D7441" t="s">
        <v>269</v>
      </c>
      <c r="E7441">
        <v>1</v>
      </c>
      <c r="F7441">
        <v>2</v>
      </c>
      <c r="G7441" t="s">
        <v>10</v>
      </c>
      <c r="H7441">
        <v>1</v>
      </c>
    </row>
    <row r="7442" spans="1:8" x14ac:dyDescent="0.45">
      <c r="A7442" t="s">
        <v>1981</v>
      </c>
      <c r="B7442" t="s">
        <v>5722</v>
      </c>
      <c r="C7442" t="s">
        <v>5935</v>
      </c>
      <c r="D7442" t="s">
        <v>40</v>
      </c>
      <c r="E7442">
        <v>1</v>
      </c>
      <c r="F7442">
        <v>3</v>
      </c>
      <c r="G7442" t="s">
        <v>10</v>
      </c>
      <c r="H7442">
        <v>1</v>
      </c>
    </row>
    <row r="7443" spans="1:8" x14ac:dyDescent="0.45">
      <c r="A7443" t="s">
        <v>1981</v>
      </c>
      <c r="B7443" t="s">
        <v>5722</v>
      </c>
      <c r="C7443" t="s">
        <v>5935</v>
      </c>
      <c r="D7443" t="s">
        <v>40</v>
      </c>
      <c r="E7443">
        <v>1</v>
      </c>
      <c r="F7443">
        <v>3</v>
      </c>
      <c r="G7443" t="s">
        <v>9</v>
      </c>
      <c r="H7443">
        <v>1</v>
      </c>
    </row>
    <row r="7444" spans="1:8" x14ac:dyDescent="0.45">
      <c r="A7444" t="s">
        <v>535</v>
      </c>
      <c r="B7444" t="s">
        <v>5660</v>
      </c>
      <c r="C7444" t="s">
        <v>5873</v>
      </c>
      <c r="D7444" t="s">
        <v>40</v>
      </c>
      <c r="E7444">
        <v>1</v>
      </c>
      <c r="F7444">
        <v>4</v>
      </c>
      <c r="G7444" t="s">
        <v>10</v>
      </c>
      <c r="H7444">
        <v>1</v>
      </c>
    </row>
    <row r="7445" spans="1:8" x14ac:dyDescent="0.45">
      <c r="A7445" t="s">
        <v>535</v>
      </c>
      <c r="B7445" t="s">
        <v>5660</v>
      </c>
      <c r="C7445" t="s">
        <v>5873</v>
      </c>
      <c r="D7445" t="s">
        <v>40</v>
      </c>
      <c r="E7445">
        <v>1</v>
      </c>
      <c r="F7445">
        <v>4</v>
      </c>
      <c r="G7445" t="s">
        <v>8</v>
      </c>
      <c r="H7445">
        <v>1</v>
      </c>
    </row>
    <row r="7446" spans="1:8" x14ac:dyDescent="0.45">
      <c r="A7446" t="s">
        <v>535</v>
      </c>
      <c r="B7446" t="s">
        <v>5660</v>
      </c>
      <c r="C7446" t="s">
        <v>5873</v>
      </c>
      <c r="D7446" t="s">
        <v>40</v>
      </c>
      <c r="E7446">
        <v>1</v>
      </c>
      <c r="F7446">
        <v>4</v>
      </c>
      <c r="G7446" t="s">
        <v>9</v>
      </c>
      <c r="H7446">
        <v>1</v>
      </c>
    </row>
    <row r="7447" spans="1:8" x14ac:dyDescent="0.45">
      <c r="A7447" t="s">
        <v>3800</v>
      </c>
      <c r="B7447" t="s">
        <v>5670</v>
      </c>
      <c r="C7447" t="s">
        <v>5883</v>
      </c>
      <c r="D7447" t="s">
        <v>40</v>
      </c>
      <c r="E7447">
        <v>1</v>
      </c>
      <c r="F7447">
        <v>2</v>
      </c>
      <c r="G7447" t="s">
        <v>10</v>
      </c>
      <c r="H7447">
        <v>1</v>
      </c>
    </row>
    <row r="7448" spans="1:8" x14ac:dyDescent="0.45">
      <c r="A7448" t="s">
        <v>1597</v>
      </c>
      <c r="B7448" t="s">
        <v>5792</v>
      </c>
      <c r="C7448" t="s">
        <v>6005</v>
      </c>
      <c r="D7448" t="s">
        <v>133</v>
      </c>
      <c r="E7448">
        <v>1</v>
      </c>
      <c r="F7448">
        <v>2</v>
      </c>
      <c r="G7448" t="s">
        <v>16</v>
      </c>
      <c r="H7448">
        <v>1</v>
      </c>
    </row>
    <row r="7449" spans="1:8" x14ac:dyDescent="0.45">
      <c r="A7449" t="s">
        <v>1597</v>
      </c>
      <c r="B7449" t="s">
        <v>5792</v>
      </c>
      <c r="C7449" t="s">
        <v>6005</v>
      </c>
      <c r="D7449" t="s">
        <v>133</v>
      </c>
      <c r="E7449">
        <v>1</v>
      </c>
      <c r="F7449">
        <v>2</v>
      </c>
      <c r="G7449" t="s">
        <v>14</v>
      </c>
      <c r="H7449">
        <v>1</v>
      </c>
    </row>
    <row r="7450" spans="1:8" x14ac:dyDescent="0.45">
      <c r="A7450" t="s">
        <v>487</v>
      </c>
      <c r="B7450" t="s">
        <v>5822</v>
      </c>
      <c r="C7450" t="s">
        <v>6035</v>
      </c>
      <c r="D7450" t="s">
        <v>40</v>
      </c>
      <c r="E7450">
        <v>1</v>
      </c>
      <c r="F7450">
        <v>5</v>
      </c>
      <c r="G7450" t="s">
        <v>10</v>
      </c>
      <c r="H7450">
        <v>1</v>
      </c>
    </row>
    <row r="7451" spans="1:8" x14ac:dyDescent="0.45">
      <c r="A7451" t="s">
        <v>487</v>
      </c>
      <c r="B7451" t="s">
        <v>5822</v>
      </c>
      <c r="C7451" t="s">
        <v>6035</v>
      </c>
      <c r="D7451" t="s">
        <v>40</v>
      </c>
      <c r="E7451">
        <v>1</v>
      </c>
      <c r="F7451">
        <v>5</v>
      </c>
      <c r="G7451" t="s">
        <v>8</v>
      </c>
      <c r="H7451">
        <v>1</v>
      </c>
    </row>
    <row r="7452" spans="1:8" x14ac:dyDescent="0.45">
      <c r="A7452" t="s">
        <v>487</v>
      </c>
      <c r="B7452" t="s">
        <v>5822</v>
      </c>
      <c r="C7452" t="s">
        <v>6035</v>
      </c>
      <c r="D7452" t="s">
        <v>40</v>
      </c>
      <c r="E7452">
        <v>1</v>
      </c>
      <c r="F7452">
        <v>5</v>
      </c>
      <c r="G7452" t="s">
        <v>14</v>
      </c>
      <c r="H7452">
        <v>1</v>
      </c>
    </row>
    <row r="7453" spans="1:8" x14ac:dyDescent="0.45">
      <c r="A7453" t="s">
        <v>4109</v>
      </c>
      <c r="B7453" t="s">
        <v>5695</v>
      </c>
      <c r="C7453" t="s">
        <v>5908</v>
      </c>
      <c r="D7453" t="s">
        <v>34</v>
      </c>
      <c r="E7453">
        <v>1</v>
      </c>
      <c r="F7453">
        <v>4</v>
      </c>
      <c r="G7453" t="s">
        <v>9</v>
      </c>
      <c r="H7453">
        <v>1</v>
      </c>
    </row>
    <row r="7454" spans="1:8" x14ac:dyDescent="0.45">
      <c r="A7454" t="s">
        <v>4109</v>
      </c>
      <c r="B7454" t="s">
        <v>5695</v>
      </c>
      <c r="C7454" t="s">
        <v>5908</v>
      </c>
      <c r="D7454" t="s">
        <v>34</v>
      </c>
      <c r="E7454">
        <v>1</v>
      </c>
      <c r="F7454">
        <v>4</v>
      </c>
      <c r="G7454" t="s">
        <v>14</v>
      </c>
      <c r="H7454">
        <v>1</v>
      </c>
    </row>
    <row r="7455" spans="1:8" x14ac:dyDescent="0.45">
      <c r="A7455" t="s">
        <v>4109</v>
      </c>
      <c r="B7455" t="s">
        <v>5695</v>
      </c>
      <c r="C7455" t="s">
        <v>5908</v>
      </c>
      <c r="D7455" t="s">
        <v>34</v>
      </c>
      <c r="E7455">
        <v>1</v>
      </c>
      <c r="F7455">
        <v>4</v>
      </c>
      <c r="G7455" t="s">
        <v>10</v>
      </c>
      <c r="H7455">
        <v>1</v>
      </c>
    </row>
    <row r="7456" spans="1:8" x14ac:dyDescent="0.45">
      <c r="A7456" t="s">
        <v>5363</v>
      </c>
      <c r="B7456" t="s">
        <v>5641</v>
      </c>
      <c r="C7456" t="s">
        <v>5854</v>
      </c>
      <c r="D7456" t="s">
        <v>34</v>
      </c>
      <c r="E7456">
        <v>1</v>
      </c>
      <c r="F7456">
        <v>4</v>
      </c>
      <c r="G7456" t="s">
        <v>16</v>
      </c>
      <c r="H7456">
        <v>1</v>
      </c>
    </row>
    <row r="7457" spans="1:8" x14ac:dyDescent="0.45">
      <c r="A7457" t="s">
        <v>5363</v>
      </c>
      <c r="B7457" t="s">
        <v>5641</v>
      </c>
      <c r="C7457" t="s">
        <v>5854</v>
      </c>
      <c r="D7457" t="s">
        <v>34</v>
      </c>
      <c r="E7457">
        <v>1</v>
      </c>
      <c r="F7457">
        <v>4</v>
      </c>
      <c r="G7457" t="s">
        <v>14</v>
      </c>
      <c r="H7457">
        <v>1</v>
      </c>
    </row>
    <row r="7458" spans="1:8" x14ac:dyDescent="0.45">
      <c r="A7458" t="s">
        <v>5363</v>
      </c>
      <c r="B7458" t="s">
        <v>5641</v>
      </c>
      <c r="C7458" t="s">
        <v>5854</v>
      </c>
      <c r="D7458" t="s">
        <v>34</v>
      </c>
      <c r="E7458">
        <v>1</v>
      </c>
      <c r="F7458">
        <v>4</v>
      </c>
      <c r="G7458" t="s">
        <v>8</v>
      </c>
      <c r="H7458">
        <v>1</v>
      </c>
    </row>
    <row r="7459" spans="1:8" x14ac:dyDescent="0.45">
      <c r="A7459" t="s">
        <v>1190</v>
      </c>
      <c r="B7459" t="s">
        <v>5631</v>
      </c>
      <c r="C7459" t="s">
        <v>5844</v>
      </c>
      <c r="D7459" t="s">
        <v>40</v>
      </c>
      <c r="E7459">
        <v>1</v>
      </c>
      <c r="F7459">
        <v>5</v>
      </c>
      <c r="G7459" t="s">
        <v>9</v>
      </c>
      <c r="H7459">
        <v>1</v>
      </c>
    </row>
    <row r="7460" spans="1:8" x14ac:dyDescent="0.45">
      <c r="A7460" t="s">
        <v>1190</v>
      </c>
      <c r="B7460" t="s">
        <v>5631</v>
      </c>
      <c r="C7460" t="s">
        <v>5844</v>
      </c>
      <c r="D7460" t="s">
        <v>40</v>
      </c>
      <c r="E7460">
        <v>1</v>
      </c>
      <c r="F7460">
        <v>5</v>
      </c>
      <c r="G7460" t="s">
        <v>14</v>
      </c>
      <c r="H7460">
        <v>1</v>
      </c>
    </row>
    <row r="7461" spans="1:8" x14ac:dyDescent="0.45">
      <c r="A7461" t="s">
        <v>1190</v>
      </c>
      <c r="B7461" t="s">
        <v>5631</v>
      </c>
      <c r="C7461" t="s">
        <v>5844</v>
      </c>
      <c r="D7461" t="s">
        <v>40</v>
      </c>
      <c r="E7461">
        <v>1</v>
      </c>
      <c r="F7461">
        <v>5</v>
      </c>
      <c r="G7461" t="s">
        <v>10</v>
      </c>
      <c r="H7461">
        <v>1</v>
      </c>
    </row>
    <row r="7462" spans="1:8" x14ac:dyDescent="0.45">
      <c r="A7462" t="s">
        <v>2827</v>
      </c>
      <c r="B7462" t="s">
        <v>5660</v>
      </c>
      <c r="C7462" t="s">
        <v>5873</v>
      </c>
      <c r="D7462" t="s">
        <v>40</v>
      </c>
      <c r="E7462">
        <v>1</v>
      </c>
      <c r="F7462">
        <v>4</v>
      </c>
      <c r="G7462" t="s">
        <v>10</v>
      </c>
      <c r="H7462">
        <v>1</v>
      </c>
    </row>
    <row r="7463" spans="1:8" x14ac:dyDescent="0.45">
      <c r="A7463" t="s">
        <v>2827</v>
      </c>
      <c r="B7463" t="s">
        <v>5660</v>
      </c>
      <c r="C7463" t="s">
        <v>5873</v>
      </c>
      <c r="D7463" t="s">
        <v>40</v>
      </c>
      <c r="E7463">
        <v>1</v>
      </c>
      <c r="F7463">
        <v>4</v>
      </c>
      <c r="G7463" t="s">
        <v>8</v>
      </c>
      <c r="H7463">
        <v>1</v>
      </c>
    </row>
    <row r="7464" spans="1:8" x14ac:dyDescent="0.45">
      <c r="A7464" t="s">
        <v>3148</v>
      </c>
      <c r="B7464" t="s">
        <v>5631</v>
      </c>
      <c r="C7464" t="s">
        <v>5844</v>
      </c>
      <c r="D7464" t="s">
        <v>34</v>
      </c>
      <c r="E7464">
        <v>1</v>
      </c>
      <c r="F7464">
        <v>3</v>
      </c>
      <c r="G7464" t="s">
        <v>9</v>
      </c>
      <c r="H7464">
        <v>1</v>
      </c>
    </row>
    <row r="7465" spans="1:8" x14ac:dyDescent="0.45">
      <c r="A7465" t="s">
        <v>3148</v>
      </c>
      <c r="B7465" t="s">
        <v>5631</v>
      </c>
      <c r="C7465" t="s">
        <v>5844</v>
      </c>
      <c r="D7465" t="s">
        <v>34</v>
      </c>
      <c r="E7465">
        <v>1</v>
      </c>
      <c r="F7465">
        <v>3</v>
      </c>
      <c r="G7465" t="s">
        <v>8</v>
      </c>
      <c r="H7465">
        <v>1</v>
      </c>
    </row>
    <row r="7466" spans="1:8" x14ac:dyDescent="0.45">
      <c r="A7466" t="s">
        <v>4424</v>
      </c>
      <c r="B7466" t="s">
        <v>5644</v>
      </c>
      <c r="C7466" t="s">
        <v>5857</v>
      </c>
      <c r="D7466" t="s">
        <v>34</v>
      </c>
      <c r="E7466">
        <v>1</v>
      </c>
      <c r="F7466">
        <v>5</v>
      </c>
      <c r="G7466" t="s">
        <v>9</v>
      </c>
      <c r="H7466">
        <v>1</v>
      </c>
    </row>
    <row r="7467" spans="1:8" x14ac:dyDescent="0.45">
      <c r="A7467" t="s">
        <v>4424</v>
      </c>
      <c r="B7467" t="s">
        <v>5644</v>
      </c>
      <c r="C7467" t="s">
        <v>5857</v>
      </c>
      <c r="D7467" t="s">
        <v>34</v>
      </c>
      <c r="E7467">
        <v>1</v>
      </c>
      <c r="F7467">
        <v>5</v>
      </c>
      <c r="G7467" t="s">
        <v>8</v>
      </c>
      <c r="H7467">
        <v>1</v>
      </c>
    </row>
    <row r="7468" spans="1:8" x14ac:dyDescent="0.45">
      <c r="A7468" t="s">
        <v>4424</v>
      </c>
      <c r="B7468" t="s">
        <v>5644</v>
      </c>
      <c r="C7468" t="s">
        <v>5857</v>
      </c>
      <c r="D7468" t="s">
        <v>34</v>
      </c>
      <c r="E7468">
        <v>1</v>
      </c>
      <c r="F7468">
        <v>5</v>
      </c>
      <c r="G7468" t="s">
        <v>14</v>
      </c>
      <c r="H7468">
        <v>1</v>
      </c>
    </row>
    <row r="7469" spans="1:8" x14ac:dyDescent="0.45">
      <c r="A7469" t="s">
        <v>4424</v>
      </c>
      <c r="B7469" t="s">
        <v>5644</v>
      </c>
      <c r="C7469" t="s">
        <v>5857</v>
      </c>
      <c r="D7469" t="s">
        <v>34</v>
      </c>
      <c r="E7469">
        <v>1</v>
      </c>
      <c r="F7469">
        <v>5</v>
      </c>
      <c r="G7469" t="s">
        <v>10</v>
      </c>
      <c r="H7469">
        <v>1</v>
      </c>
    </row>
    <row r="7470" spans="1:8" x14ac:dyDescent="0.45">
      <c r="A7470" t="s">
        <v>914</v>
      </c>
      <c r="B7470" t="s">
        <v>5644</v>
      </c>
      <c r="C7470" t="s">
        <v>5857</v>
      </c>
      <c r="D7470" t="s">
        <v>40</v>
      </c>
      <c r="E7470">
        <v>1</v>
      </c>
      <c r="F7470">
        <v>4</v>
      </c>
      <c r="G7470" t="s">
        <v>9</v>
      </c>
      <c r="H7470">
        <v>1</v>
      </c>
    </row>
    <row r="7471" spans="1:8" x14ac:dyDescent="0.45">
      <c r="A7471" t="s">
        <v>914</v>
      </c>
      <c r="B7471" t="s">
        <v>5644</v>
      </c>
      <c r="C7471" t="s">
        <v>5857</v>
      </c>
      <c r="D7471" t="s">
        <v>40</v>
      </c>
      <c r="E7471">
        <v>1</v>
      </c>
      <c r="F7471">
        <v>4</v>
      </c>
      <c r="G7471" t="s">
        <v>10</v>
      </c>
      <c r="H7471">
        <v>1</v>
      </c>
    </row>
    <row r="7472" spans="1:8" x14ac:dyDescent="0.45">
      <c r="A7472" t="s">
        <v>2569</v>
      </c>
      <c r="B7472" t="s">
        <v>5715</v>
      </c>
      <c r="C7472" t="s">
        <v>5928</v>
      </c>
      <c r="D7472" t="s">
        <v>40</v>
      </c>
      <c r="E7472">
        <v>1</v>
      </c>
      <c r="F7472">
        <v>4</v>
      </c>
      <c r="G7472" t="s">
        <v>16</v>
      </c>
      <c r="H7472">
        <v>1</v>
      </c>
    </row>
    <row r="7473" spans="1:8" x14ac:dyDescent="0.45">
      <c r="A7473" t="s">
        <v>2569</v>
      </c>
      <c r="B7473" t="s">
        <v>5715</v>
      </c>
      <c r="C7473" t="s">
        <v>5928</v>
      </c>
      <c r="D7473" t="s">
        <v>40</v>
      </c>
      <c r="E7473">
        <v>1</v>
      </c>
      <c r="F7473">
        <v>4</v>
      </c>
      <c r="G7473" t="s">
        <v>10</v>
      </c>
      <c r="H7473">
        <v>1</v>
      </c>
    </row>
    <row r="7474" spans="1:8" x14ac:dyDescent="0.45">
      <c r="A7474" t="s">
        <v>2569</v>
      </c>
      <c r="B7474" t="s">
        <v>5715</v>
      </c>
      <c r="C7474" t="s">
        <v>5928</v>
      </c>
      <c r="D7474" t="s">
        <v>40</v>
      </c>
      <c r="E7474">
        <v>1</v>
      </c>
      <c r="F7474">
        <v>4</v>
      </c>
      <c r="G7474" t="s">
        <v>8</v>
      </c>
      <c r="H7474">
        <v>1</v>
      </c>
    </row>
    <row r="7475" spans="1:8" x14ac:dyDescent="0.45">
      <c r="A7475" t="s">
        <v>1997</v>
      </c>
      <c r="B7475" t="s">
        <v>5644</v>
      </c>
      <c r="C7475" t="s">
        <v>5857</v>
      </c>
      <c r="D7475" t="s">
        <v>40</v>
      </c>
      <c r="E7475">
        <v>1</v>
      </c>
      <c r="F7475">
        <v>4</v>
      </c>
      <c r="G7475" t="s">
        <v>10</v>
      </c>
      <c r="H7475">
        <v>1</v>
      </c>
    </row>
    <row r="7476" spans="1:8" x14ac:dyDescent="0.45">
      <c r="A7476" t="s">
        <v>1997</v>
      </c>
      <c r="B7476" t="s">
        <v>5644</v>
      </c>
      <c r="C7476" t="s">
        <v>5857</v>
      </c>
      <c r="D7476" t="s">
        <v>40</v>
      </c>
      <c r="E7476">
        <v>1</v>
      </c>
      <c r="F7476">
        <v>4</v>
      </c>
      <c r="G7476" t="s">
        <v>9</v>
      </c>
      <c r="H7476">
        <v>1</v>
      </c>
    </row>
    <row r="7477" spans="1:8" x14ac:dyDescent="0.45">
      <c r="A7477" t="s">
        <v>1997</v>
      </c>
      <c r="B7477" t="s">
        <v>5644</v>
      </c>
      <c r="C7477" t="s">
        <v>5857</v>
      </c>
      <c r="D7477" t="s">
        <v>40</v>
      </c>
      <c r="E7477">
        <v>1</v>
      </c>
      <c r="F7477">
        <v>4</v>
      </c>
      <c r="G7477" t="s">
        <v>16</v>
      </c>
      <c r="H7477">
        <v>1</v>
      </c>
    </row>
    <row r="7478" spans="1:8" x14ac:dyDescent="0.45">
      <c r="A7478" t="s">
        <v>546</v>
      </c>
      <c r="B7478" t="s">
        <v>5631</v>
      </c>
      <c r="C7478" t="s">
        <v>5844</v>
      </c>
      <c r="D7478" t="s">
        <v>133</v>
      </c>
      <c r="E7478">
        <v>1</v>
      </c>
      <c r="F7478">
        <v>3</v>
      </c>
      <c r="G7478" t="s">
        <v>16</v>
      </c>
      <c r="H7478">
        <v>1</v>
      </c>
    </row>
    <row r="7479" spans="1:8" x14ac:dyDescent="0.45">
      <c r="A7479" t="s">
        <v>4526</v>
      </c>
      <c r="B7479" t="s">
        <v>5670</v>
      </c>
      <c r="C7479" t="s">
        <v>5883</v>
      </c>
      <c r="D7479" t="s">
        <v>34</v>
      </c>
      <c r="E7479">
        <v>1</v>
      </c>
      <c r="F7479">
        <v>3</v>
      </c>
      <c r="G7479" t="s">
        <v>10</v>
      </c>
      <c r="H7479">
        <v>1</v>
      </c>
    </row>
    <row r="7480" spans="1:8" x14ac:dyDescent="0.45">
      <c r="A7480" t="s">
        <v>3451</v>
      </c>
      <c r="B7480" t="s">
        <v>5641</v>
      </c>
      <c r="C7480" t="s">
        <v>5854</v>
      </c>
      <c r="D7480" t="s">
        <v>34</v>
      </c>
      <c r="E7480">
        <v>1</v>
      </c>
      <c r="F7480">
        <v>3</v>
      </c>
      <c r="G7480" t="s">
        <v>8</v>
      </c>
      <c r="H7480">
        <v>1</v>
      </c>
    </row>
    <row r="7481" spans="1:8" x14ac:dyDescent="0.45">
      <c r="A7481" t="s">
        <v>3451</v>
      </c>
      <c r="B7481" t="s">
        <v>5641</v>
      </c>
      <c r="C7481" t="s">
        <v>5854</v>
      </c>
      <c r="D7481" t="s">
        <v>34</v>
      </c>
      <c r="E7481">
        <v>1</v>
      </c>
      <c r="F7481">
        <v>3</v>
      </c>
      <c r="G7481" t="s">
        <v>14</v>
      </c>
      <c r="H7481">
        <v>1</v>
      </c>
    </row>
    <row r="7482" spans="1:8" x14ac:dyDescent="0.45">
      <c r="A7482" t="s">
        <v>2326</v>
      </c>
      <c r="B7482" t="s">
        <v>5644</v>
      </c>
      <c r="C7482" t="s">
        <v>5857</v>
      </c>
      <c r="D7482" t="s">
        <v>40</v>
      </c>
      <c r="E7482">
        <v>1</v>
      </c>
      <c r="F7482">
        <v>5</v>
      </c>
      <c r="G7482" t="s">
        <v>8</v>
      </c>
      <c r="H7482">
        <v>1</v>
      </c>
    </row>
    <row r="7483" spans="1:8" x14ac:dyDescent="0.45">
      <c r="A7483" t="s">
        <v>2326</v>
      </c>
      <c r="B7483" t="s">
        <v>5644</v>
      </c>
      <c r="C7483" t="s">
        <v>5857</v>
      </c>
      <c r="D7483" t="s">
        <v>40</v>
      </c>
      <c r="E7483">
        <v>1</v>
      </c>
      <c r="F7483">
        <v>5</v>
      </c>
      <c r="G7483" t="s">
        <v>10</v>
      </c>
      <c r="H7483">
        <v>1</v>
      </c>
    </row>
    <row r="7484" spans="1:8" x14ac:dyDescent="0.45">
      <c r="A7484" t="s">
        <v>892</v>
      </c>
      <c r="B7484" t="s">
        <v>5644</v>
      </c>
      <c r="C7484" t="s">
        <v>5857</v>
      </c>
      <c r="D7484" t="s">
        <v>34</v>
      </c>
      <c r="E7484">
        <v>1</v>
      </c>
      <c r="F7484">
        <v>4</v>
      </c>
      <c r="G7484" t="s">
        <v>10</v>
      </c>
      <c r="H7484">
        <v>1</v>
      </c>
    </row>
    <row r="7485" spans="1:8" x14ac:dyDescent="0.45">
      <c r="A7485" t="s">
        <v>892</v>
      </c>
      <c r="B7485" t="s">
        <v>5644</v>
      </c>
      <c r="C7485" t="s">
        <v>5857</v>
      </c>
      <c r="D7485" t="s">
        <v>34</v>
      </c>
      <c r="E7485">
        <v>1</v>
      </c>
      <c r="F7485">
        <v>4</v>
      </c>
      <c r="G7485" t="s">
        <v>8</v>
      </c>
      <c r="H7485">
        <v>1</v>
      </c>
    </row>
    <row r="7486" spans="1:8" x14ac:dyDescent="0.45">
      <c r="A7486" t="s">
        <v>5550</v>
      </c>
      <c r="B7486" t="s">
        <v>5651</v>
      </c>
      <c r="C7486" t="s">
        <v>5864</v>
      </c>
      <c r="D7486" t="s">
        <v>34</v>
      </c>
      <c r="E7486">
        <v>1</v>
      </c>
      <c r="F7486">
        <v>3</v>
      </c>
      <c r="G7486" t="s">
        <v>10</v>
      </c>
      <c r="H7486">
        <v>1</v>
      </c>
    </row>
    <row r="7487" spans="1:8" x14ac:dyDescent="0.45">
      <c r="A7487" t="s">
        <v>4466</v>
      </c>
      <c r="B7487" t="s">
        <v>5631</v>
      </c>
      <c r="C7487" t="s">
        <v>5844</v>
      </c>
      <c r="D7487" t="s">
        <v>34</v>
      </c>
      <c r="E7487">
        <v>1</v>
      </c>
      <c r="F7487">
        <v>2</v>
      </c>
      <c r="G7487" t="s">
        <v>16</v>
      </c>
      <c r="H7487">
        <v>1</v>
      </c>
    </row>
    <row r="7488" spans="1:8" x14ac:dyDescent="0.45">
      <c r="A7488" t="s">
        <v>4466</v>
      </c>
      <c r="B7488" t="s">
        <v>5631</v>
      </c>
      <c r="C7488" t="s">
        <v>5844</v>
      </c>
      <c r="D7488" t="s">
        <v>34</v>
      </c>
      <c r="E7488">
        <v>1</v>
      </c>
      <c r="F7488">
        <v>2</v>
      </c>
      <c r="G7488" t="s">
        <v>9</v>
      </c>
      <c r="H7488">
        <v>1</v>
      </c>
    </row>
    <row r="7489" spans="1:8" x14ac:dyDescent="0.45">
      <c r="A7489" t="s">
        <v>2313</v>
      </c>
      <c r="B7489" t="s">
        <v>5651</v>
      </c>
      <c r="C7489" t="s">
        <v>5864</v>
      </c>
      <c r="D7489" t="s">
        <v>133</v>
      </c>
      <c r="E7489">
        <v>1</v>
      </c>
      <c r="F7489">
        <v>3</v>
      </c>
      <c r="G7489" t="s">
        <v>8</v>
      </c>
      <c r="H7489">
        <v>1</v>
      </c>
    </row>
    <row r="7490" spans="1:8" x14ac:dyDescent="0.45">
      <c r="A7490" t="s">
        <v>2313</v>
      </c>
      <c r="B7490" t="s">
        <v>5651</v>
      </c>
      <c r="C7490" t="s">
        <v>5864</v>
      </c>
      <c r="D7490" t="s">
        <v>133</v>
      </c>
      <c r="E7490">
        <v>1</v>
      </c>
      <c r="F7490">
        <v>3</v>
      </c>
      <c r="G7490" t="s">
        <v>10</v>
      </c>
      <c r="H7490">
        <v>1</v>
      </c>
    </row>
    <row r="7491" spans="1:8" x14ac:dyDescent="0.45">
      <c r="A7491" t="s">
        <v>3791</v>
      </c>
      <c r="B7491" t="s">
        <v>5667</v>
      </c>
      <c r="C7491" t="s">
        <v>5880</v>
      </c>
      <c r="D7491" t="s">
        <v>34</v>
      </c>
      <c r="E7491">
        <v>1</v>
      </c>
      <c r="F7491">
        <v>4</v>
      </c>
      <c r="G7491" t="s">
        <v>8</v>
      </c>
      <c r="H7491">
        <v>1</v>
      </c>
    </row>
    <row r="7492" spans="1:8" x14ac:dyDescent="0.45">
      <c r="A7492" t="s">
        <v>3791</v>
      </c>
      <c r="B7492" t="s">
        <v>5667</v>
      </c>
      <c r="C7492" t="s">
        <v>5880</v>
      </c>
      <c r="D7492" t="s">
        <v>34</v>
      </c>
      <c r="E7492">
        <v>1</v>
      </c>
      <c r="F7492">
        <v>4</v>
      </c>
      <c r="G7492" t="s">
        <v>9</v>
      </c>
      <c r="H7492">
        <v>1</v>
      </c>
    </row>
    <row r="7493" spans="1:8" x14ac:dyDescent="0.45">
      <c r="A7493" t="s">
        <v>3791</v>
      </c>
      <c r="B7493" t="s">
        <v>5667</v>
      </c>
      <c r="C7493" t="s">
        <v>5880</v>
      </c>
      <c r="D7493" t="s">
        <v>34</v>
      </c>
      <c r="E7493">
        <v>1</v>
      </c>
      <c r="F7493">
        <v>4</v>
      </c>
      <c r="G7493" t="s">
        <v>10</v>
      </c>
      <c r="H7493">
        <v>1</v>
      </c>
    </row>
    <row r="7494" spans="1:8" x14ac:dyDescent="0.45">
      <c r="A7494" t="s">
        <v>5175</v>
      </c>
      <c r="B7494" t="s">
        <v>5644</v>
      </c>
      <c r="C7494" t="s">
        <v>5857</v>
      </c>
      <c r="D7494" t="s">
        <v>34</v>
      </c>
      <c r="E7494">
        <v>1</v>
      </c>
      <c r="F7494">
        <v>4</v>
      </c>
      <c r="G7494" t="s">
        <v>10</v>
      </c>
      <c r="H7494">
        <v>1</v>
      </c>
    </row>
    <row r="7495" spans="1:8" x14ac:dyDescent="0.45">
      <c r="A7495" t="s">
        <v>5175</v>
      </c>
      <c r="B7495" t="s">
        <v>5644</v>
      </c>
      <c r="C7495" t="s">
        <v>5857</v>
      </c>
      <c r="D7495" t="s">
        <v>34</v>
      </c>
      <c r="E7495">
        <v>1</v>
      </c>
      <c r="F7495">
        <v>4</v>
      </c>
      <c r="G7495" t="s">
        <v>9</v>
      </c>
      <c r="H7495">
        <v>1</v>
      </c>
    </row>
    <row r="7496" spans="1:8" x14ac:dyDescent="0.45">
      <c r="A7496" t="s">
        <v>5175</v>
      </c>
      <c r="B7496" t="s">
        <v>5644</v>
      </c>
      <c r="C7496" t="s">
        <v>5857</v>
      </c>
      <c r="D7496" t="s">
        <v>34</v>
      </c>
      <c r="E7496">
        <v>1</v>
      </c>
      <c r="F7496">
        <v>4</v>
      </c>
      <c r="G7496" t="s">
        <v>16</v>
      </c>
      <c r="H7496">
        <v>1</v>
      </c>
    </row>
    <row r="7497" spans="1:8" x14ac:dyDescent="0.45">
      <c r="A7497" t="s">
        <v>1001</v>
      </c>
      <c r="B7497" t="s">
        <v>5663</v>
      </c>
      <c r="C7497" t="s">
        <v>5876</v>
      </c>
      <c r="D7497" t="s">
        <v>34</v>
      </c>
      <c r="E7497">
        <v>1</v>
      </c>
      <c r="F7497">
        <v>2</v>
      </c>
      <c r="G7497" t="s">
        <v>16</v>
      </c>
      <c r="H7497">
        <v>1</v>
      </c>
    </row>
    <row r="7498" spans="1:8" x14ac:dyDescent="0.45">
      <c r="A7498" t="s">
        <v>1001</v>
      </c>
      <c r="B7498" t="s">
        <v>5663</v>
      </c>
      <c r="C7498" t="s">
        <v>5876</v>
      </c>
      <c r="D7498" t="s">
        <v>34</v>
      </c>
      <c r="E7498">
        <v>1</v>
      </c>
      <c r="F7498">
        <v>2</v>
      </c>
      <c r="G7498" t="s">
        <v>14</v>
      </c>
      <c r="H7498">
        <v>1</v>
      </c>
    </row>
    <row r="7499" spans="1:8" x14ac:dyDescent="0.45">
      <c r="A7499" t="s">
        <v>2153</v>
      </c>
      <c r="B7499" t="s">
        <v>5630</v>
      </c>
      <c r="C7499" t="s">
        <v>5843</v>
      </c>
      <c r="D7499" t="s">
        <v>40</v>
      </c>
      <c r="E7499">
        <v>1</v>
      </c>
      <c r="F7499">
        <v>3</v>
      </c>
      <c r="G7499" t="s">
        <v>14</v>
      </c>
      <c r="H7499">
        <v>1</v>
      </c>
    </row>
    <row r="7500" spans="1:8" x14ac:dyDescent="0.45">
      <c r="A7500" t="s">
        <v>2153</v>
      </c>
      <c r="B7500" t="s">
        <v>5630</v>
      </c>
      <c r="C7500" t="s">
        <v>5843</v>
      </c>
      <c r="D7500" t="s">
        <v>40</v>
      </c>
      <c r="E7500">
        <v>1</v>
      </c>
      <c r="F7500">
        <v>3</v>
      </c>
      <c r="G7500" t="s">
        <v>10</v>
      </c>
      <c r="H7500">
        <v>1</v>
      </c>
    </row>
    <row r="7501" spans="1:8" x14ac:dyDescent="0.45">
      <c r="A7501" t="s">
        <v>3436</v>
      </c>
      <c r="B7501" t="s">
        <v>5697</v>
      </c>
      <c r="C7501" t="s">
        <v>5910</v>
      </c>
      <c r="D7501" t="s">
        <v>133</v>
      </c>
      <c r="E7501">
        <v>1</v>
      </c>
      <c r="F7501">
        <v>1</v>
      </c>
      <c r="G7501" t="s">
        <v>9</v>
      </c>
      <c r="H7501">
        <v>1</v>
      </c>
    </row>
    <row r="7502" spans="1:8" x14ac:dyDescent="0.45">
      <c r="A7502" t="s">
        <v>4354</v>
      </c>
      <c r="B7502" t="s">
        <v>5644</v>
      </c>
      <c r="C7502" t="s">
        <v>5857</v>
      </c>
      <c r="D7502" t="s">
        <v>40</v>
      </c>
      <c r="E7502">
        <v>1</v>
      </c>
      <c r="F7502">
        <v>5</v>
      </c>
      <c r="G7502" t="s">
        <v>14</v>
      </c>
      <c r="H7502">
        <v>1</v>
      </c>
    </row>
    <row r="7503" spans="1:8" x14ac:dyDescent="0.45">
      <c r="A7503" t="s">
        <v>4354</v>
      </c>
      <c r="B7503" t="s">
        <v>5644</v>
      </c>
      <c r="C7503" t="s">
        <v>5857</v>
      </c>
      <c r="D7503" t="s">
        <v>40</v>
      </c>
      <c r="E7503">
        <v>1</v>
      </c>
      <c r="F7503">
        <v>5</v>
      </c>
      <c r="G7503" t="s">
        <v>8</v>
      </c>
      <c r="H7503">
        <v>1</v>
      </c>
    </row>
    <row r="7504" spans="1:8" x14ac:dyDescent="0.45">
      <c r="A7504" t="s">
        <v>4354</v>
      </c>
      <c r="B7504" t="s">
        <v>5644</v>
      </c>
      <c r="C7504" t="s">
        <v>5857</v>
      </c>
      <c r="D7504" t="s">
        <v>40</v>
      </c>
      <c r="E7504">
        <v>1</v>
      </c>
      <c r="F7504">
        <v>5</v>
      </c>
      <c r="G7504" t="s">
        <v>10</v>
      </c>
      <c r="H7504">
        <v>1</v>
      </c>
    </row>
    <row r="7505" spans="1:8" x14ac:dyDescent="0.45">
      <c r="A7505" t="s">
        <v>1184</v>
      </c>
      <c r="B7505" t="s">
        <v>5687</v>
      </c>
      <c r="C7505" t="s">
        <v>5900</v>
      </c>
      <c r="D7505" t="s">
        <v>34</v>
      </c>
      <c r="E7505">
        <v>1</v>
      </c>
      <c r="F7505">
        <v>4</v>
      </c>
      <c r="G7505" t="s">
        <v>14</v>
      </c>
      <c r="H7505">
        <v>1</v>
      </c>
    </row>
    <row r="7506" spans="1:8" x14ac:dyDescent="0.45">
      <c r="A7506" t="s">
        <v>1184</v>
      </c>
      <c r="B7506" t="s">
        <v>5687</v>
      </c>
      <c r="C7506" t="s">
        <v>5900</v>
      </c>
      <c r="D7506" t="s">
        <v>34</v>
      </c>
      <c r="E7506">
        <v>1</v>
      </c>
      <c r="F7506">
        <v>4</v>
      </c>
      <c r="G7506" t="s">
        <v>10</v>
      </c>
      <c r="H7506">
        <v>1</v>
      </c>
    </row>
    <row r="7507" spans="1:8" x14ac:dyDescent="0.45">
      <c r="A7507" t="s">
        <v>3218</v>
      </c>
      <c r="B7507" t="s">
        <v>5697</v>
      </c>
      <c r="C7507" t="s">
        <v>5910</v>
      </c>
      <c r="D7507" t="s">
        <v>40</v>
      </c>
      <c r="E7507">
        <v>1</v>
      </c>
      <c r="F7507">
        <v>5</v>
      </c>
      <c r="G7507" t="s">
        <v>10</v>
      </c>
      <c r="H7507">
        <v>1</v>
      </c>
    </row>
    <row r="7508" spans="1:8" x14ac:dyDescent="0.45">
      <c r="A7508" t="s">
        <v>3218</v>
      </c>
      <c r="B7508" t="s">
        <v>5697</v>
      </c>
      <c r="C7508" t="s">
        <v>5910</v>
      </c>
      <c r="D7508" t="s">
        <v>40</v>
      </c>
      <c r="E7508">
        <v>1</v>
      </c>
      <c r="F7508">
        <v>5</v>
      </c>
      <c r="G7508" t="s">
        <v>8</v>
      </c>
      <c r="H7508">
        <v>1</v>
      </c>
    </row>
    <row r="7509" spans="1:8" x14ac:dyDescent="0.45">
      <c r="A7509" t="s">
        <v>3218</v>
      </c>
      <c r="B7509" t="s">
        <v>5697</v>
      </c>
      <c r="C7509" t="s">
        <v>5910</v>
      </c>
      <c r="D7509" t="s">
        <v>40</v>
      </c>
      <c r="E7509">
        <v>1</v>
      </c>
      <c r="F7509">
        <v>5</v>
      </c>
      <c r="G7509" t="s">
        <v>16</v>
      </c>
      <c r="H7509">
        <v>1</v>
      </c>
    </row>
    <row r="7510" spans="1:8" x14ac:dyDescent="0.45">
      <c r="A7510" t="s">
        <v>1752</v>
      </c>
      <c r="B7510" t="s">
        <v>5698</v>
      </c>
      <c r="C7510" t="s">
        <v>5911</v>
      </c>
      <c r="D7510" t="s">
        <v>40</v>
      </c>
      <c r="E7510">
        <v>1</v>
      </c>
      <c r="F7510">
        <v>4</v>
      </c>
      <c r="G7510" t="s">
        <v>8</v>
      </c>
      <c r="H7510">
        <v>1</v>
      </c>
    </row>
    <row r="7511" spans="1:8" x14ac:dyDescent="0.45">
      <c r="A7511" t="s">
        <v>1752</v>
      </c>
      <c r="B7511" t="s">
        <v>5698</v>
      </c>
      <c r="C7511" t="s">
        <v>5911</v>
      </c>
      <c r="D7511" t="s">
        <v>40</v>
      </c>
      <c r="E7511">
        <v>1</v>
      </c>
      <c r="F7511">
        <v>4</v>
      </c>
      <c r="G7511" t="s">
        <v>10</v>
      </c>
      <c r="H7511">
        <v>1</v>
      </c>
    </row>
    <row r="7512" spans="1:8" x14ac:dyDescent="0.45">
      <c r="A7512" t="s">
        <v>661</v>
      </c>
      <c r="B7512" t="s">
        <v>5639</v>
      </c>
      <c r="C7512" t="s">
        <v>5852</v>
      </c>
      <c r="D7512" t="s">
        <v>40</v>
      </c>
      <c r="E7512">
        <v>1</v>
      </c>
      <c r="F7512">
        <v>5</v>
      </c>
      <c r="G7512" t="s">
        <v>9</v>
      </c>
      <c r="H7512">
        <v>1</v>
      </c>
    </row>
    <row r="7513" spans="1:8" x14ac:dyDescent="0.45">
      <c r="A7513" t="s">
        <v>661</v>
      </c>
      <c r="B7513" t="s">
        <v>5639</v>
      </c>
      <c r="C7513" t="s">
        <v>5852</v>
      </c>
      <c r="D7513" t="s">
        <v>40</v>
      </c>
      <c r="E7513">
        <v>1</v>
      </c>
      <c r="F7513">
        <v>5</v>
      </c>
      <c r="G7513" t="s">
        <v>8</v>
      </c>
      <c r="H7513">
        <v>1</v>
      </c>
    </row>
    <row r="7514" spans="1:8" x14ac:dyDescent="0.45">
      <c r="A7514" t="s">
        <v>661</v>
      </c>
      <c r="B7514" t="s">
        <v>5639</v>
      </c>
      <c r="C7514" t="s">
        <v>5852</v>
      </c>
      <c r="D7514" t="s">
        <v>40</v>
      </c>
      <c r="E7514">
        <v>1</v>
      </c>
      <c r="F7514">
        <v>5</v>
      </c>
      <c r="G7514" t="s">
        <v>10</v>
      </c>
      <c r="H7514">
        <v>1</v>
      </c>
    </row>
    <row r="7515" spans="1:8" x14ac:dyDescent="0.45">
      <c r="A7515" t="s">
        <v>661</v>
      </c>
      <c r="B7515" t="s">
        <v>5639</v>
      </c>
      <c r="C7515" t="s">
        <v>5852</v>
      </c>
      <c r="D7515" t="s">
        <v>40</v>
      </c>
      <c r="E7515">
        <v>1</v>
      </c>
      <c r="F7515">
        <v>5</v>
      </c>
      <c r="G7515" t="s">
        <v>16</v>
      </c>
      <c r="H7515">
        <v>1</v>
      </c>
    </row>
    <row r="7516" spans="1:8" x14ac:dyDescent="0.45">
      <c r="A7516" t="s">
        <v>4311</v>
      </c>
      <c r="B7516" t="s">
        <v>5624</v>
      </c>
      <c r="C7516" t="s">
        <v>5837</v>
      </c>
      <c r="D7516" t="s">
        <v>34</v>
      </c>
      <c r="E7516">
        <v>1</v>
      </c>
      <c r="F7516">
        <v>2</v>
      </c>
      <c r="G7516" t="s">
        <v>10</v>
      </c>
      <c r="H7516">
        <v>1</v>
      </c>
    </row>
    <row r="7517" spans="1:8" x14ac:dyDescent="0.45">
      <c r="A7517" t="s">
        <v>4112</v>
      </c>
      <c r="B7517" t="s">
        <v>5640</v>
      </c>
      <c r="C7517" t="s">
        <v>5853</v>
      </c>
      <c r="D7517" t="s">
        <v>40</v>
      </c>
      <c r="E7517">
        <v>1</v>
      </c>
      <c r="F7517">
        <v>4</v>
      </c>
      <c r="G7517" t="s">
        <v>8</v>
      </c>
      <c r="H7517">
        <v>1</v>
      </c>
    </row>
    <row r="7518" spans="1:8" x14ac:dyDescent="0.45">
      <c r="A7518" t="s">
        <v>4112</v>
      </c>
      <c r="B7518" t="s">
        <v>5640</v>
      </c>
      <c r="C7518" t="s">
        <v>5853</v>
      </c>
      <c r="D7518" t="s">
        <v>40</v>
      </c>
      <c r="E7518">
        <v>1</v>
      </c>
      <c r="F7518">
        <v>4</v>
      </c>
      <c r="G7518" t="s">
        <v>10</v>
      </c>
      <c r="H7518">
        <v>1</v>
      </c>
    </row>
    <row r="7519" spans="1:8" x14ac:dyDescent="0.45">
      <c r="A7519" t="s">
        <v>2830</v>
      </c>
      <c r="B7519" t="s">
        <v>5644</v>
      </c>
      <c r="C7519" t="s">
        <v>5857</v>
      </c>
      <c r="D7519" t="s">
        <v>34</v>
      </c>
      <c r="E7519">
        <v>1</v>
      </c>
      <c r="F7519">
        <v>1</v>
      </c>
      <c r="G7519" t="s">
        <v>9</v>
      </c>
      <c r="H7519">
        <v>1</v>
      </c>
    </row>
    <row r="7520" spans="1:8" x14ac:dyDescent="0.45">
      <c r="A7520" t="s">
        <v>861</v>
      </c>
      <c r="B7520" t="s">
        <v>5649</v>
      </c>
      <c r="C7520" t="s">
        <v>5862</v>
      </c>
      <c r="D7520" t="s">
        <v>40</v>
      </c>
      <c r="E7520">
        <v>1</v>
      </c>
      <c r="F7520">
        <v>3</v>
      </c>
      <c r="G7520" t="s">
        <v>10</v>
      </c>
      <c r="H7520">
        <v>1</v>
      </c>
    </row>
    <row r="7521" spans="1:8" x14ac:dyDescent="0.45">
      <c r="A7521" t="s">
        <v>617</v>
      </c>
      <c r="B7521" t="s">
        <v>5651</v>
      </c>
      <c r="C7521" t="s">
        <v>5864</v>
      </c>
      <c r="D7521" t="s">
        <v>40</v>
      </c>
      <c r="E7521">
        <v>1</v>
      </c>
      <c r="F7521">
        <v>4</v>
      </c>
      <c r="G7521" t="s">
        <v>10</v>
      </c>
      <c r="H7521">
        <v>1</v>
      </c>
    </row>
    <row r="7522" spans="1:8" x14ac:dyDescent="0.45">
      <c r="A7522" t="s">
        <v>617</v>
      </c>
      <c r="B7522" t="s">
        <v>5651</v>
      </c>
      <c r="C7522" t="s">
        <v>5864</v>
      </c>
      <c r="D7522" t="s">
        <v>40</v>
      </c>
      <c r="E7522">
        <v>1</v>
      </c>
      <c r="F7522">
        <v>4</v>
      </c>
      <c r="G7522" t="s">
        <v>8</v>
      </c>
      <c r="H7522">
        <v>1</v>
      </c>
    </row>
    <row r="7523" spans="1:8" x14ac:dyDescent="0.45">
      <c r="A7523" t="s">
        <v>3811</v>
      </c>
      <c r="B7523" t="s">
        <v>5815</v>
      </c>
      <c r="C7523" t="s">
        <v>6028</v>
      </c>
      <c r="D7523" t="s">
        <v>34</v>
      </c>
      <c r="E7523">
        <v>1</v>
      </c>
      <c r="F7523">
        <v>3</v>
      </c>
      <c r="G7523" t="s">
        <v>9</v>
      </c>
      <c r="H7523">
        <v>1</v>
      </c>
    </row>
    <row r="7524" spans="1:8" x14ac:dyDescent="0.45">
      <c r="A7524" t="s">
        <v>2380</v>
      </c>
      <c r="B7524" t="s">
        <v>5784</v>
      </c>
      <c r="C7524" t="s">
        <v>5997</v>
      </c>
      <c r="D7524" t="s">
        <v>133</v>
      </c>
      <c r="E7524">
        <v>1</v>
      </c>
      <c r="F7524">
        <v>5</v>
      </c>
      <c r="G7524" t="s">
        <v>8</v>
      </c>
      <c r="H7524">
        <v>1</v>
      </c>
    </row>
    <row r="7525" spans="1:8" x14ac:dyDescent="0.45">
      <c r="A7525" t="s">
        <v>2380</v>
      </c>
      <c r="B7525" t="s">
        <v>5784</v>
      </c>
      <c r="C7525" t="s">
        <v>5997</v>
      </c>
      <c r="D7525" t="s">
        <v>133</v>
      </c>
      <c r="E7525">
        <v>1</v>
      </c>
      <c r="F7525">
        <v>5</v>
      </c>
      <c r="G7525" t="s">
        <v>9</v>
      </c>
      <c r="H7525">
        <v>1</v>
      </c>
    </row>
    <row r="7526" spans="1:8" x14ac:dyDescent="0.45">
      <c r="A7526" t="s">
        <v>2380</v>
      </c>
      <c r="B7526" t="s">
        <v>5784</v>
      </c>
      <c r="C7526" t="s">
        <v>5997</v>
      </c>
      <c r="D7526" t="s">
        <v>133</v>
      </c>
      <c r="E7526">
        <v>1</v>
      </c>
      <c r="F7526">
        <v>5</v>
      </c>
      <c r="G7526" t="s">
        <v>10</v>
      </c>
      <c r="H7526">
        <v>1</v>
      </c>
    </row>
    <row r="7527" spans="1:8" x14ac:dyDescent="0.45">
      <c r="A7527" t="s">
        <v>3453</v>
      </c>
      <c r="B7527" t="s">
        <v>5644</v>
      </c>
      <c r="C7527" t="s">
        <v>5857</v>
      </c>
      <c r="D7527" t="s">
        <v>40</v>
      </c>
      <c r="E7527">
        <v>1</v>
      </c>
      <c r="F7527">
        <v>6</v>
      </c>
      <c r="G7527" t="s">
        <v>9</v>
      </c>
      <c r="H7527">
        <v>1</v>
      </c>
    </row>
    <row r="7528" spans="1:8" x14ac:dyDescent="0.45">
      <c r="A7528" t="s">
        <v>3453</v>
      </c>
      <c r="B7528" t="s">
        <v>5644</v>
      </c>
      <c r="C7528" t="s">
        <v>5857</v>
      </c>
      <c r="D7528" t="s">
        <v>40</v>
      </c>
      <c r="E7528">
        <v>1</v>
      </c>
      <c r="F7528">
        <v>6</v>
      </c>
      <c r="G7528" t="s">
        <v>16</v>
      </c>
      <c r="H7528">
        <v>1</v>
      </c>
    </row>
    <row r="7529" spans="1:8" x14ac:dyDescent="0.45">
      <c r="A7529" t="s">
        <v>3453</v>
      </c>
      <c r="B7529" t="s">
        <v>5644</v>
      </c>
      <c r="C7529" t="s">
        <v>5857</v>
      </c>
      <c r="D7529" t="s">
        <v>40</v>
      </c>
      <c r="E7529">
        <v>1</v>
      </c>
      <c r="F7529">
        <v>6</v>
      </c>
      <c r="G7529" t="s">
        <v>8</v>
      </c>
      <c r="H7529">
        <v>1</v>
      </c>
    </row>
    <row r="7530" spans="1:8" x14ac:dyDescent="0.45">
      <c r="A7530" t="s">
        <v>3453</v>
      </c>
      <c r="B7530" t="s">
        <v>5644</v>
      </c>
      <c r="C7530" t="s">
        <v>5857</v>
      </c>
      <c r="D7530" t="s">
        <v>40</v>
      </c>
      <c r="E7530">
        <v>1</v>
      </c>
      <c r="F7530">
        <v>6</v>
      </c>
      <c r="G7530" t="s">
        <v>10</v>
      </c>
      <c r="H7530">
        <v>1</v>
      </c>
    </row>
    <row r="7531" spans="1:8" x14ac:dyDescent="0.45">
      <c r="A7531" t="s">
        <v>4889</v>
      </c>
      <c r="B7531" t="s">
        <v>5624</v>
      </c>
      <c r="C7531" t="s">
        <v>5837</v>
      </c>
      <c r="D7531" t="s">
        <v>34</v>
      </c>
      <c r="E7531">
        <v>1</v>
      </c>
      <c r="F7531">
        <v>2</v>
      </c>
      <c r="G7531" t="s">
        <v>10</v>
      </c>
      <c r="H7531">
        <v>1</v>
      </c>
    </row>
    <row r="7532" spans="1:8" x14ac:dyDescent="0.45">
      <c r="A7532" t="s">
        <v>101</v>
      </c>
      <c r="B7532" t="s">
        <v>5644</v>
      </c>
      <c r="C7532" t="s">
        <v>5857</v>
      </c>
      <c r="D7532" t="s">
        <v>34</v>
      </c>
      <c r="E7532">
        <v>1</v>
      </c>
      <c r="F7532">
        <v>2</v>
      </c>
      <c r="G7532" t="s">
        <v>14</v>
      </c>
      <c r="H7532">
        <v>1</v>
      </c>
    </row>
    <row r="7533" spans="1:8" x14ac:dyDescent="0.45">
      <c r="A7533" t="s">
        <v>101</v>
      </c>
      <c r="B7533" t="s">
        <v>5644</v>
      </c>
      <c r="C7533" t="s">
        <v>5857</v>
      </c>
      <c r="D7533" t="s">
        <v>34</v>
      </c>
      <c r="E7533">
        <v>1</v>
      </c>
      <c r="F7533">
        <v>2</v>
      </c>
      <c r="G7533" t="s">
        <v>9</v>
      </c>
      <c r="H7533">
        <v>1</v>
      </c>
    </row>
    <row r="7534" spans="1:8" x14ac:dyDescent="0.45">
      <c r="A7534" t="s">
        <v>2701</v>
      </c>
      <c r="B7534" t="s">
        <v>5761</v>
      </c>
      <c r="C7534" t="s">
        <v>5974</v>
      </c>
      <c r="D7534" t="s">
        <v>34</v>
      </c>
      <c r="E7534">
        <v>1</v>
      </c>
      <c r="F7534">
        <v>3</v>
      </c>
      <c r="G7534" t="s">
        <v>14</v>
      </c>
      <c r="H7534">
        <v>1</v>
      </c>
    </row>
    <row r="7535" spans="1:8" x14ac:dyDescent="0.45">
      <c r="A7535" t="s">
        <v>1813</v>
      </c>
      <c r="B7535" t="s">
        <v>5623</v>
      </c>
      <c r="C7535" t="s">
        <v>5836</v>
      </c>
      <c r="D7535" t="s">
        <v>40</v>
      </c>
      <c r="E7535">
        <v>1</v>
      </c>
      <c r="F7535">
        <v>4</v>
      </c>
      <c r="G7535" t="s">
        <v>14</v>
      </c>
      <c r="H7535">
        <v>1</v>
      </c>
    </row>
    <row r="7536" spans="1:8" x14ac:dyDescent="0.45">
      <c r="A7536" t="s">
        <v>1813</v>
      </c>
      <c r="B7536" t="s">
        <v>5623</v>
      </c>
      <c r="C7536" t="s">
        <v>5836</v>
      </c>
      <c r="D7536" t="s">
        <v>40</v>
      </c>
      <c r="E7536">
        <v>1</v>
      </c>
      <c r="F7536">
        <v>4</v>
      </c>
      <c r="G7536" t="s">
        <v>10</v>
      </c>
      <c r="H7536">
        <v>1</v>
      </c>
    </row>
    <row r="7537" spans="1:8" x14ac:dyDescent="0.45">
      <c r="A7537" t="s">
        <v>152</v>
      </c>
      <c r="B7537" t="s">
        <v>5638</v>
      </c>
      <c r="C7537" t="s">
        <v>5851</v>
      </c>
      <c r="D7537" t="s">
        <v>34</v>
      </c>
      <c r="E7537">
        <v>1</v>
      </c>
      <c r="F7537">
        <v>6</v>
      </c>
      <c r="G7537" t="s">
        <v>8</v>
      </c>
      <c r="H7537">
        <v>1</v>
      </c>
    </row>
    <row r="7538" spans="1:8" x14ac:dyDescent="0.45">
      <c r="A7538" t="s">
        <v>152</v>
      </c>
      <c r="B7538" t="s">
        <v>5638</v>
      </c>
      <c r="C7538" t="s">
        <v>5851</v>
      </c>
      <c r="D7538" t="s">
        <v>34</v>
      </c>
      <c r="E7538">
        <v>1</v>
      </c>
      <c r="F7538">
        <v>6</v>
      </c>
      <c r="G7538" t="s">
        <v>9</v>
      </c>
      <c r="H7538">
        <v>1</v>
      </c>
    </row>
    <row r="7539" spans="1:8" x14ac:dyDescent="0.45">
      <c r="A7539" t="s">
        <v>152</v>
      </c>
      <c r="B7539" t="s">
        <v>5638</v>
      </c>
      <c r="C7539" t="s">
        <v>5851</v>
      </c>
      <c r="D7539" t="s">
        <v>34</v>
      </c>
      <c r="E7539">
        <v>1</v>
      </c>
      <c r="F7539">
        <v>6</v>
      </c>
      <c r="G7539" t="s">
        <v>10</v>
      </c>
      <c r="H7539">
        <v>1</v>
      </c>
    </row>
    <row r="7540" spans="1:8" x14ac:dyDescent="0.45">
      <c r="A7540" t="s">
        <v>4778</v>
      </c>
      <c r="B7540" t="s">
        <v>5679</v>
      </c>
      <c r="C7540" t="s">
        <v>5892</v>
      </c>
      <c r="D7540" t="s">
        <v>34</v>
      </c>
      <c r="E7540">
        <v>1</v>
      </c>
      <c r="F7540">
        <v>3</v>
      </c>
      <c r="G7540" t="s">
        <v>10</v>
      </c>
      <c r="H7540">
        <v>1</v>
      </c>
    </row>
    <row r="7541" spans="1:8" x14ac:dyDescent="0.45">
      <c r="A7541" t="s">
        <v>4778</v>
      </c>
      <c r="B7541" t="s">
        <v>5679</v>
      </c>
      <c r="C7541" t="s">
        <v>5892</v>
      </c>
      <c r="D7541" t="s">
        <v>34</v>
      </c>
      <c r="E7541">
        <v>1</v>
      </c>
      <c r="F7541">
        <v>3</v>
      </c>
      <c r="G7541" t="s">
        <v>8</v>
      </c>
      <c r="H7541">
        <v>1</v>
      </c>
    </row>
    <row r="7542" spans="1:8" x14ac:dyDescent="0.45">
      <c r="A7542" t="s">
        <v>3511</v>
      </c>
      <c r="B7542" t="s">
        <v>5631</v>
      </c>
      <c r="C7542" t="s">
        <v>5844</v>
      </c>
      <c r="D7542" t="s">
        <v>34</v>
      </c>
      <c r="E7542">
        <v>1</v>
      </c>
      <c r="F7542">
        <v>3</v>
      </c>
      <c r="G7542" t="s">
        <v>10</v>
      </c>
      <c r="H7542">
        <v>1</v>
      </c>
    </row>
    <row r="7543" spans="1:8" x14ac:dyDescent="0.45">
      <c r="A7543" t="s">
        <v>3511</v>
      </c>
      <c r="B7543" t="s">
        <v>5631</v>
      </c>
      <c r="C7543" t="s">
        <v>5844</v>
      </c>
      <c r="D7543" t="s">
        <v>34</v>
      </c>
      <c r="E7543">
        <v>1</v>
      </c>
      <c r="F7543">
        <v>3</v>
      </c>
      <c r="G7543" t="s">
        <v>9</v>
      </c>
      <c r="H7543">
        <v>1</v>
      </c>
    </row>
    <row r="7544" spans="1:8" x14ac:dyDescent="0.45">
      <c r="A7544" t="s">
        <v>2893</v>
      </c>
      <c r="B7544" t="s">
        <v>5736</v>
      </c>
      <c r="C7544" t="s">
        <v>5949</v>
      </c>
      <c r="D7544" t="s">
        <v>40</v>
      </c>
      <c r="E7544">
        <v>1</v>
      </c>
      <c r="F7544">
        <v>3</v>
      </c>
      <c r="G7544" t="s">
        <v>10</v>
      </c>
      <c r="H7544">
        <v>1</v>
      </c>
    </row>
    <row r="7545" spans="1:8" x14ac:dyDescent="0.45">
      <c r="A7545" t="s">
        <v>2893</v>
      </c>
      <c r="B7545" t="s">
        <v>5736</v>
      </c>
      <c r="C7545" t="s">
        <v>5949</v>
      </c>
      <c r="D7545" t="s">
        <v>40</v>
      </c>
      <c r="E7545">
        <v>1</v>
      </c>
      <c r="F7545">
        <v>3</v>
      </c>
      <c r="G7545" t="s">
        <v>9</v>
      </c>
      <c r="H7545">
        <v>1</v>
      </c>
    </row>
    <row r="7546" spans="1:8" x14ac:dyDescent="0.45">
      <c r="A7546" t="s">
        <v>1252</v>
      </c>
      <c r="B7546" t="s">
        <v>5632</v>
      </c>
      <c r="C7546" t="s">
        <v>5845</v>
      </c>
      <c r="D7546" t="s">
        <v>40</v>
      </c>
      <c r="E7546">
        <v>1</v>
      </c>
      <c r="F7546">
        <v>4</v>
      </c>
      <c r="G7546" t="s">
        <v>16</v>
      </c>
      <c r="H7546">
        <v>1</v>
      </c>
    </row>
    <row r="7547" spans="1:8" x14ac:dyDescent="0.45">
      <c r="A7547" t="s">
        <v>1252</v>
      </c>
      <c r="B7547" t="s">
        <v>5632</v>
      </c>
      <c r="C7547" t="s">
        <v>5845</v>
      </c>
      <c r="D7547" t="s">
        <v>40</v>
      </c>
      <c r="E7547">
        <v>1</v>
      </c>
      <c r="F7547">
        <v>4</v>
      </c>
      <c r="G7547" t="s">
        <v>9</v>
      </c>
      <c r="H7547">
        <v>1</v>
      </c>
    </row>
    <row r="7548" spans="1:8" x14ac:dyDescent="0.45">
      <c r="A7548" t="s">
        <v>1252</v>
      </c>
      <c r="B7548" t="s">
        <v>5632</v>
      </c>
      <c r="C7548" t="s">
        <v>5845</v>
      </c>
      <c r="D7548" t="s">
        <v>40</v>
      </c>
      <c r="E7548">
        <v>1</v>
      </c>
      <c r="F7548">
        <v>4</v>
      </c>
      <c r="G7548" t="s">
        <v>10</v>
      </c>
      <c r="H7548">
        <v>1</v>
      </c>
    </row>
    <row r="7549" spans="1:8" x14ac:dyDescent="0.45">
      <c r="A7549" t="s">
        <v>5099</v>
      </c>
      <c r="B7549" t="s">
        <v>5637</v>
      </c>
      <c r="C7549" t="s">
        <v>5850</v>
      </c>
      <c r="D7549" t="s">
        <v>40</v>
      </c>
      <c r="E7549">
        <v>1</v>
      </c>
      <c r="F7549">
        <v>4</v>
      </c>
      <c r="G7549" t="s">
        <v>9</v>
      </c>
      <c r="H7549">
        <v>1</v>
      </c>
    </row>
    <row r="7550" spans="1:8" x14ac:dyDescent="0.45">
      <c r="A7550" t="s">
        <v>5099</v>
      </c>
      <c r="B7550" t="s">
        <v>5637</v>
      </c>
      <c r="C7550" t="s">
        <v>5850</v>
      </c>
      <c r="D7550" t="s">
        <v>40</v>
      </c>
      <c r="E7550">
        <v>1</v>
      </c>
      <c r="F7550">
        <v>4</v>
      </c>
      <c r="G7550" t="s">
        <v>10</v>
      </c>
      <c r="H7550">
        <v>1</v>
      </c>
    </row>
    <row r="7551" spans="1:8" x14ac:dyDescent="0.45">
      <c r="A7551" t="s">
        <v>3849</v>
      </c>
      <c r="B7551" t="s">
        <v>5624</v>
      </c>
      <c r="C7551" t="s">
        <v>5837</v>
      </c>
      <c r="D7551" t="s">
        <v>34</v>
      </c>
      <c r="E7551">
        <v>1</v>
      </c>
      <c r="F7551">
        <v>3</v>
      </c>
      <c r="G7551" t="s">
        <v>10</v>
      </c>
      <c r="H7551">
        <v>1</v>
      </c>
    </row>
    <row r="7552" spans="1:8" x14ac:dyDescent="0.45">
      <c r="A7552" t="s">
        <v>3849</v>
      </c>
      <c r="B7552" t="s">
        <v>5624</v>
      </c>
      <c r="C7552" t="s">
        <v>5837</v>
      </c>
      <c r="D7552" t="s">
        <v>34</v>
      </c>
      <c r="E7552">
        <v>1</v>
      </c>
      <c r="F7552">
        <v>3</v>
      </c>
      <c r="G7552" t="s">
        <v>9</v>
      </c>
      <c r="H7552">
        <v>1</v>
      </c>
    </row>
    <row r="7553" spans="1:8" x14ac:dyDescent="0.45">
      <c r="A7553" t="s">
        <v>3831</v>
      </c>
      <c r="B7553" t="s">
        <v>5773</v>
      </c>
      <c r="C7553" t="s">
        <v>5986</v>
      </c>
      <c r="D7553" t="s">
        <v>133</v>
      </c>
      <c r="E7553">
        <v>1</v>
      </c>
      <c r="F7553">
        <v>3</v>
      </c>
      <c r="G7553" t="s">
        <v>10</v>
      </c>
      <c r="H7553">
        <v>1</v>
      </c>
    </row>
    <row r="7554" spans="1:8" x14ac:dyDescent="0.45">
      <c r="A7554" t="s">
        <v>3831</v>
      </c>
      <c r="B7554" t="s">
        <v>5773</v>
      </c>
      <c r="C7554" t="s">
        <v>5986</v>
      </c>
      <c r="D7554" t="s">
        <v>133</v>
      </c>
      <c r="E7554">
        <v>1</v>
      </c>
      <c r="F7554">
        <v>3</v>
      </c>
      <c r="G7554" t="s">
        <v>14</v>
      </c>
      <c r="H7554">
        <v>1</v>
      </c>
    </row>
    <row r="7555" spans="1:8" x14ac:dyDescent="0.45">
      <c r="A7555" t="s">
        <v>5580</v>
      </c>
      <c r="B7555" t="s">
        <v>5632</v>
      </c>
      <c r="C7555" t="s">
        <v>5845</v>
      </c>
      <c r="D7555" t="s">
        <v>34</v>
      </c>
      <c r="E7555">
        <v>1</v>
      </c>
      <c r="F7555">
        <v>4</v>
      </c>
      <c r="G7555" t="s">
        <v>16</v>
      </c>
      <c r="H7555">
        <v>1</v>
      </c>
    </row>
    <row r="7556" spans="1:8" x14ac:dyDescent="0.45">
      <c r="A7556" t="s">
        <v>5580</v>
      </c>
      <c r="B7556" t="s">
        <v>5632</v>
      </c>
      <c r="C7556" t="s">
        <v>5845</v>
      </c>
      <c r="D7556" t="s">
        <v>34</v>
      </c>
      <c r="E7556">
        <v>1</v>
      </c>
      <c r="F7556">
        <v>4</v>
      </c>
      <c r="G7556" t="s">
        <v>10</v>
      </c>
      <c r="H7556">
        <v>1</v>
      </c>
    </row>
    <row r="7557" spans="1:8" x14ac:dyDescent="0.45">
      <c r="A7557" t="s">
        <v>5580</v>
      </c>
      <c r="B7557" t="s">
        <v>5632</v>
      </c>
      <c r="C7557" t="s">
        <v>5845</v>
      </c>
      <c r="D7557" t="s">
        <v>34</v>
      </c>
      <c r="E7557">
        <v>1</v>
      </c>
      <c r="F7557">
        <v>4</v>
      </c>
      <c r="G7557" t="s">
        <v>9</v>
      </c>
      <c r="H7557">
        <v>1</v>
      </c>
    </row>
    <row r="7558" spans="1:8" x14ac:dyDescent="0.45">
      <c r="A7558" t="s">
        <v>1133</v>
      </c>
      <c r="B7558" t="s">
        <v>5744</v>
      </c>
      <c r="C7558" t="s">
        <v>5957</v>
      </c>
      <c r="D7558" t="s">
        <v>34</v>
      </c>
      <c r="E7558">
        <v>1</v>
      </c>
      <c r="F7558">
        <v>7</v>
      </c>
      <c r="G7558" t="s">
        <v>8</v>
      </c>
      <c r="H7558">
        <v>1</v>
      </c>
    </row>
    <row r="7559" spans="1:8" x14ac:dyDescent="0.45">
      <c r="A7559" t="s">
        <v>1133</v>
      </c>
      <c r="B7559" t="s">
        <v>5744</v>
      </c>
      <c r="C7559" t="s">
        <v>5957</v>
      </c>
      <c r="D7559" t="s">
        <v>34</v>
      </c>
      <c r="E7559">
        <v>1</v>
      </c>
      <c r="F7559">
        <v>7</v>
      </c>
      <c r="G7559" t="s">
        <v>16</v>
      </c>
      <c r="H7559">
        <v>1</v>
      </c>
    </row>
    <row r="7560" spans="1:8" x14ac:dyDescent="0.45">
      <c r="A7560" t="s">
        <v>1133</v>
      </c>
      <c r="B7560" t="s">
        <v>5744</v>
      </c>
      <c r="C7560" t="s">
        <v>5957</v>
      </c>
      <c r="D7560" t="s">
        <v>34</v>
      </c>
      <c r="E7560">
        <v>1</v>
      </c>
      <c r="F7560">
        <v>7</v>
      </c>
      <c r="G7560" t="s">
        <v>9</v>
      </c>
      <c r="H7560">
        <v>1</v>
      </c>
    </row>
    <row r="7561" spans="1:8" x14ac:dyDescent="0.45">
      <c r="A7561" t="s">
        <v>1133</v>
      </c>
      <c r="B7561" t="s">
        <v>5744</v>
      </c>
      <c r="C7561" t="s">
        <v>5957</v>
      </c>
      <c r="D7561" t="s">
        <v>34</v>
      </c>
      <c r="E7561">
        <v>1</v>
      </c>
      <c r="F7561">
        <v>7</v>
      </c>
      <c r="G7561" t="s">
        <v>10</v>
      </c>
      <c r="H7561">
        <v>1</v>
      </c>
    </row>
    <row r="7562" spans="1:8" x14ac:dyDescent="0.45">
      <c r="A7562" t="s">
        <v>2018</v>
      </c>
      <c r="B7562" t="s">
        <v>5672</v>
      </c>
      <c r="C7562" t="s">
        <v>5885</v>
      </c>
      <c r="D7562" t="s">
        <v>133</v>
      </c>
      <c r="E7562">
        <v>1</v>
      </c>
      <c r="F7562">
        <v>3</v>
      </c>
      <c r="G7562" t="s">
        <v>14</v>
      </c>
      <c r="H7562">
        <v>1</v>
      </c>
    </row>
    <row r="7563" spans="1:8" x14ac:dyDescent="0.45">
      <c r="A7563" t="s">
        <v>3480</v>
      </c>
      <c r="B7563" t="s">
        <v>5631</v>
      </c>
      <c r="C7563" t="s">
        <v>5844</v>
      </c>
      <c r="D7563" t="s">
        <v>34</v>
      </c>
      <c r="E7563">
        <v>1</v>
      </c>
      <c r="F7563">
        <v>4</v>
      </c>
      <c r="G7563" t="s">
        <v>16</v>
      </c>
      <c r="H7563">
        <v>1</v>
      </c>
    </row>
    <row r="7564" spans="1:8" x14ac:dyDescent="0.45">
      <c r="A7564" t="s">
        <v>3480</v>
      </c>
      <c r="B7564" t="s">
        <v>5631</v>
      </c>
      <c r="C7564" t="s">
        <v>5844</v>
      </c>
      <c r="D7564" t="s">
        <v>34</v>
      </c>
      <c r="E7564">
        <v>1</v>
      </c>
      <c r="F7564">
        <v>4</v>
      </c>
      <c r="G7564" t="s">
        <v>10</v>
      </c>
      <c r="H7564">
        <v>1</v>
      </c>
    </row>
    <row r="7565" spans="1:8" x14ac:dyDescent="0.45">
      <c r="A7565" t="s">
        <v>3480</v>
      </c>
      <c r="B7565" t="s">
        <v>5631</v>
      </c>
      <c r="C7565" t="s">
        <v>5844</v>
      </c>
      <c r="D7565" t="s">
        <v>34</v>
      </c>
      <c r="E7565">
        <v>1</v>
      </c>
      <c r="F7565">
        <v>4</v>
      </c>
      <c r="G7565" t="s">
        <v>9</v>
      </c>
      <c r="H7565">
        <v>1</v>
      </c>
    </row>
    <row r="7566" spans="1:8" x14ac:dyDescent="0.45">
      <c r="A7566" t="s">
        <v>4590</v>
      </c>
      <c r="B7566" t="s">
        <v>5637</v>
      </c>
      <c r="C7566" t="s">
        <v>5850</v>
      </c>
      <c r="D7566" t="s">
        <v>133</v>
      </c>
      <c r="E7566">
        <v>1</v>
      </c>
      <c r="F7566">
        <v>4</v>
      </c>
      <c r="G7566" t="s">
        <v>14</v>
      </c>
      <c r="H7566">
        <v>1</v>
      </c>
    </row>
    <row r="7567" spans="1:8" x14ac:dyDescent="0.45">
      <c r="A7567" t="s">
        <v>4590</v>
      </c>
      <c r="B7567" t="s">
        <v>5637</v>
      </c>
      <c r="C7567" t="s">
        <v>5850</v>
      </c>
      <c r="D7567" t="s">
        <v>133</v>
      </c>
      <c r="E7567">
        <v>1</v>
      </c>
      <c r="F7567">
        <v>4</v>
      </c>
      <c r="G7567" t="s">
        <v>10</v>
      </c>
      <c r="H7567">
        <v>1</v>
      </c>
    </row>
    <row r="7568" spans="1:8" x14ac:dyDescent="0.45">
      <c r="A7568" t="s">
        <v>4590</v>
      </c>
      <c r="B7568" t="s">
        <v>5637</v>
      </c>
      <c r="C7568" t="s">
        <v>5850</v>
      </c>
      <c r="D7568" t="s">
        <v>133</v>
      </c>
      <c r="E7568">
        <v>1</v>
      </c>
      <c r="F7568">
        <v>4</v>
      </c>
      <c r="G7568" t="s">
        <v>16</v>
      </c>
      <c r="H7568">
        <v>1</v>
      </c>
    </row>
    <row r="7569" spans="1:8" x14ac:dyDescent="0.45">
      <c r="A7569" t="s">
        <v>160</v>
      </c>
      <c r="B7569" t="s">
        <v>5631</v>
      </c>
      <c r="C7569" t="s">
        <v>5844</v>
      </c>
      <c r="D7569" t="s">
        <v>40</v>
      </c>
      <c r="E7569">
        <v>1</v>
      </c>
      <c r="F7569">
        <v>2</v>
      </c>
      <c r="G7569" t="s">
        <v>10</v>
      </c>
      <c r="H7569">
        <v>1</v>
      </c>
    </row>
    <row r="7570" spans="1:8" x14ac:dyDescent="0.45">
      <c r="A7570" t="s">
        <v>3014</v>
      </c>
      <c r="B7570" t="s">
        <v>5624</v>
      </c>
      <c r="C7570" t="s">
        <v>5837</v>
      </c>
      <c r="D7570" t="s">
        <v>34</v>
      </c>
      <c r="E7570">
        <v>1</v>
      </c>
      <c r="F7570">
        <v>6</v>
      </c>
      <c r="G7570" t="s">
        <v>14</v>
      </c>
      <c r="H7570">
        <v>1</v>
      </c>
    </row>
    <row r="7571" spans="1:8" x14ac:dyDescent="0.45">
      <c r="A7571" t="s">
        <v>3014</v>
      </c>
      <c r="B7571" t="s">
        <v>5624</v>
      </c>
      <c r="C7571" t="s">
        <v>5837</v>
      </c>
      <c r="D7571" t="s">
        <v>34</v>
      </c>
      <c r="E7571">
        <v>1</v>
      </c>
      <c r="F7571">
        <v>6</v>
      </c>
      <c r="G7571" t="s">
        <v>8</v>
      </c>
      <c r="H7571">
        <v>1</v>
      </c>
    </row>
    <row r="7572" spans="1:8" x14ac:dyDescent="0.45">
      <c r="A7572" t="s">
        <v>3014</v>
      </c>
      <c r="B7572" t="s">
        <v>5624</v>
      </c>
      <c r="C7572" t="s">
        <v>5837</v>
      </c>
      <c r="D7572" t="s">
        <v>34</v>
      </c>
      <c r="E7572">
        <v>1</v>
      </c>
      <c r="F7572">
        <v>6</v>
      </c>
      <c r="G7572" t="s">
        <v>10</v>
      </c>
      <c r="H7572">
        <v>1</v>
      </c>
    </row>
    <row r="7573" spans="1:8" x14ac:dyDescent="0.45">
      <c r="A7573" t="s">
        <v>3014</v>
      </c>
      <c r="B7573" t="s">
        <v>5624</v>
      </c>
      <c r="C7573" t="s">
        <v>5837</v>
      </c>
      <c r="D7573" t="s">
        <v>34</v>
      </c>
      <c r="E7573">
        <v>1</v>
      </c>
      <c r="F7573">
        <v>6</v>
      </c>
      <c r="G7573" t="s">
        <v>9</v>
      </c>
      <c r="H7573">
        <v>1</v>
      </c>
    </row>
    <row r="7574" spans="1:8" x14ac:dyDescent="0.45">
      <c r="A7574" t="s">
        <v>1719</v>
      </c>
      <c r="B7574" t="s">
        <v>5645</v>
      </c>
      <c r="C7574" t="s">
        <v>5858</v>
      </c>
      <c r="D7574" t="s">
        <v>34</v>
      </c>
      <c r="E7574">
        <v>1</v>
      </c>
      <c r="F7574">
        <v>6</v>
      </c>
      <c r="G7574" t="s">
        <v>16</v>
      </c>
      <c r="H7574">
        <v>1</v>
      </c>
    </row>
    <row r="7575" spans="1:8" x14ac:dyDescent="0.45">
      <c r="A7575" t="s">
        <v>1719</v>
      </c>
      <c r="B7575" t="s">
        <v>5645</v>
      </c>
      <c r="C7575" t="s">
        <v>5858</v>
      </c>
      <c r="D7575" t="s">
        <v>34</v>
      </c>
      <c r="E7575">
        <v>1</v>
      </c>
      <c r="F7575">
        <v>6</v>
      </c>
      <c r="G7575" t="s">
        <v>8</v>
      </c>
      <c r="H7575">
        <v>1</v>
      </c>
    </row>
    <row r="7576" spans="1:8" x14ac:dyDescent="0.45">
      <c r="A7576" t="s">
        <v>1719</v>
      </c>
      <c r="B7576" t="s">
        <v>5645</v>
      </c>
      <c r="C7576" t="s">
        <v>5858</v>
      </c>
      <c r="D7576" t="s">
        <v>34</v>
      </c>
      <c r="E7576">
        <v>1</v>
      </c>
      <c r="F7576">
        <v>6</v>
      </c>
      <c r="G7576" t="s">
        <v>10</v>
      </c>
      <c r="H7576">
        <v>1</v>
      </c>
    </row>
    <row r="7577" spans="1:8" x14ac:dyDescent="0.45">
      <c r="A7577" t="s">
        <v>1719</v>
      </c>
      <c r="B7577" t="s">
        <v>5645</v>
      </c>
      <c r="C7577" t="s">
        <v>5858</v>
      </c>
      <c r="D7577" t="s">
        <v>34</v>
      </c>
      <c r="E7577">
        <v>1</v>
      </c>
      <c r="F7577">
        <v>6</v>
      </c>
      <c r="G7577" t="s">
        <v>14</v>
      </c>
      <c r="H7577">
        <v>1</v>
      </c>
    </row>
    <row r="7578" spans="1:8" x14ac:dyDescent="0.45">
      <c r="A7578" t="s">
        <v>821</v>
      </c>
      <c r="B7578" t="s">
        <v>5690</v>
      </c>
      <c r="C7578" t="s">
        <v>5903</v>
      </c>
      <c r="D7578" t="s">
        <v>34</v>
      </c>
      <c r="E7578">
        <v>1</v>
      </c>
      <c r="F7578">
        <v>5</v>
      </c>
      <c r="G7578" t="s">
        <v>10</v>
      </c>
      <c r="H7578">
        <v>1</v>
      </c>
    </row>
    <row r="7579" spans="1:8" x14ac:dyDescent="0.45">
      <c r="A7579" t="s">
        <v>821</v>
      </c>
      <c r="B7579" t="s">
        <v>5690</v>
      </c>
      <c r="C7579" t="s">
        <v>5903</v>
      </c>
      <c r="D7579" t="s">
        <v>34</v>
      </c>
      <c r="E7579">
        <v>1</v>
      </c>
      <c r="F7579">
        <v>5</v>
      </c>
      <c r="G7579" t="s">
        <v>9</v>
      </c>
      <c r="H7579">
        <v>1</v>
      </c>
    </row>
    <row r="7580" spans="1:8" x14ac:dyDescent="0.45">
      <c r="A7580" t="s">
        <v>821</v>
      </c>
      <c r="B7580" t="s">
        <v>5690</v>
      </c>
      <c r="C7580" t="s">
        <v>5903</v>
      </c>
      <c r="D7580" t="s">
        <v>34</v>
      </c>
      <c r="E7580">
        <v>1</v>
      </c>
      <c r="F7580">
        <v>5</v>
      </c>
      <c r="G7580" t="s">
        <v>8</v>
      </c>
      <c r="H7580">
        <v>1</v>
      </c>
    </row>
    <row r="7581" spans="1:8" x14ac:dyDescent="0.45">
      <c r="A7581" t="s">
        <v>4685</v>
      </c>
      <c r="B7581" t="s">
        <v>5641</v>
      </c>
      <c r="C7581" t="s">
        <v>5854</v>
      </c>
      <c r="D7581" t="s">
        <v>40</v>
      </c>
      <c r="E7581">
        <v>1</v>
      </c>
      <c r="F7581">
        <v>4</v>
      </c>
      <c r="G7581" t="s">
        <v>14</v>
      </c>
      <c r="H7581">
        <v>1</v>
      </c>
    </row>
    <row r="7582" spans="1:8" x14ac:dyDescent="0.45">
      <c r="A7582" t="s">
        <v>4685</v>
      </c>
      <c r="B7582" t="s">
        <v>5641</v>
      </c>
      <c r="C7582" t="s">
        <v>5854</v>
      </c>
      <c r="D7582" t="s">
        <v>40</v>
      </c>
      <c r="E7582">
        <v>1</v>
      </c>
      <c r="F7582">
        <v>4</v>
      </c>
      <c r="G7582" t="s">
        <v>10</v>
      </c>
      <c r="H7582">
        <v>1</v>
      </c>
    </row>
    <row r="7583" spans="1:8" x14ac:dyDescent="0.45">
      <c r="A7583" t="s">
        <v>4060</v>
      </c>
      <c r="B7583" t="s">
        <v>5637</v>
      </c>
      <c r="C7583" t="s">
        <v>5850</v>
      </c>
      <c r="D7583" t="s">
        <v>34</v>
      </c>
      <c r="E7583">
        <v>1</v>
      </c>
      <c r="F7583">
        <v>4</v>
      </c>
      <c r="G7583" t="s">
        <v>14</v>
      </c>
      <c r="H7583">
        <v>1</v>
      </c>
    </row>
    <row r="7584" spans="1:8" x14ac:dyDescent="0.45">
      <c r="A7584" t="s">
        <v>2782</v>
      </c>
      <c r="B7584" t="s">
        <v>5646</v>
      </c>
      <c r="C7584" t="s">
        <v>5859</v>
      </c>
      <c r="D7584" t="s">
        <v>40</v>
      </c>
      <c r="E7584">
        <v>1</v>
      </c>
      <c r="F7584">
        <v>4</v>
      </c>
      <c r="G7584" t="s">
        <v>8</v>
      </c>
      <c r="H7584">
        <v>1</v>
      </c>
    </row>
    <row r="7585" spans="1:8" x14ac:dyDescent="0.45">
      <c r="A7585" t="s">
        <v>2782</v>
      </c>
      <c r="B7585" t="s">
        <v>5646</v>
      </c>
      <c r="C7585" t="s">
        <v>5859</v>
      </c>
      <c r="D7585" t="s">
        <v>40</v>
      </c>
      <c r="E7585">
        <v>1</v>
      </c>
      <c r="F7585">
        <v>4</v>
      </c>
      <c r="G7585" t="s">
        <v>9</v>
      </c>
      <c r="H7585">
        <v>1</v>
      </c>
    </row>
    <row r="7586" spans="1:8" x14ac:dyDescent="0.45">
      <c r="A7586" t="s">
        <v>2782</v>
      </c>
      <c r="B7586" t="s">
        <v>5646</v>
      </c>
      <c r="C7586" t="s">
        <v>5859</v>
      </c>
      <c r="D7586" t="s">
        <v>40</v>
      </c>
      <c r="E7586">
        <v>1</v>
      </c>
      <c r="F7586">
        <v>4</v>
      </c>
      <c r="G7586" t="s">
        <v>10</v>
      </c>
      <c r="H7586">
        <v>1</v>
      </c>
    </row>
    <row r="7587" spans="1:8" x14ac:dyDescent="0.45">
      <c r="A7587" t="s">
        <v>1146</v>
      </c>
      <c r="B7587" t="s">
        <v>5825</v>
      </c>
      <c r="C7587" t="s">
        <v>6038</v>
      </c>
      <c r="D7587" t="s">
        <v>40</v>
      </c>
      <c r="E7587">
        <v>1</v>
      </c>
      <c r="F7587">
        <v>4</v>
      </c>
      <c r="G7587" t="s">
        <v>8</v>
      </c>
      <c r="H7587">
        <v>1</v>
      </c>
    </row>
    <row r="7588" spans="1:8" x14ac:dyDescent="0.45">
      <c r="A7588" t="s">
        <v>1146</v>
      </c>
      <c r="B7588" t="s">
        <v>5825</v>
      </c>
      <c r="C7588" t="s">
        <v>6038</v>
      </c>
      <c r="D7588" t="s">
        <v>40</v>
      </c>
      <c r="E7588">
        <v>1</v>
      </c>
      <c r="F7588">
        <v>4</v>
      </c>
      <c r="G7588" t="s">
        <v>16</v>
      </c>
      <c r="H7588">
        <v>1</v>
      </c>
    </row>
    <row r="7589" spans="1:8" x14ac:dyDescent="0.45">
      <c r="A7589" t="s">
        <v>1146</v>
      </c>
      <c r="B7589" t="s">
        <v>5825</v>
      </c>
      <c r="C7589" t="s">
        <v>6038</v>
      </c>
      <c r="D7589" t="s">
        <v>40</v>
      </c>
      <c r="E7589">
        <v>1</v>
      </c>
      <c r="F7589">
        <v>4</v>
      </c>
      <c r="G7589" t="s">
        <v>14</v>
      </c>
      <c r="H7589">
        <v>1</v>
      </c>
    </row>
    <row r="7590" spans="1:8" x14ac:dyDescent="0.45">
      <c r="A7590" t="s">
        <v>4981</v>
      </c>
      <c r="B7590" t="s">
        <v>5624</v>
      </c>
      <c r="C7590" t="s">
        <v>5837</v>
      </c>
      <c r="D7590" t="s">
        <v>40</v>
      </c>
      <c r="E7590">
        <v>1</v>
      </c>
      <c r="F7590">
        <v>3</v>
      </c>
      <c r="G7590" t="s">
        <v>9</v>
      </c>
      <c r="H7590">
        <v>1</v>
      </c>
    </row>
    <row r="7591" spans="1:8" x14ac:dyDescent="0.45">
      <c r="A7591" t="s">
        <v>4981</v>
      </c>
      <c r="B7591" t="s">
        <v>5624</v>
      </c>
      <c r="C7591" t="s">
        <v>5837</v>
      </c>
      <c r="D7591" t="s">
        <v>40</v>
      </c>
      <c r="E7591">
        <v>1</v>
      </c>
      <c r="F7591">
        <v>3</v>
      </c>
      <c r="G7591" t="s">
        <v>10</v>
      </c>
      <c r="H7591">
        <v>1</v>
      </c>
    </row>
    <row r="7592" spans="1:8" x14ac:dyDescent="0.45">
      <c r="A7592" t="s">
        <v>3777</v>
      </c>
      <c r="B7592" t="s">
        <v>5645</v>
      </c>
      <c r="C7592" t="s">
        <v>5858</v>
      </c>
      <c r="D7592" t="s">
        <v>40</v>
      </c>
      <c r="E7592">
        <v>1</v>
      </c>
      <c r="F7592">
        <v>3</v>
      </c>
      <c r="G7592" t="s">
        <v>10</v>
      </c>
      <c r="H7592">
        <v>1</v>
      </c>
    </row>
    <row r="7593" spans="1:8" x14ac:dyDescent="0.45">
      <c r="A7593" t="s">
        <v>3777</v>
      </c>
      <c r="B7593" t="s">
        <v>5645</v>
      </c>
      <c r="C7593" t="s">
        <v>5858</v>
      </c>
      <c r="D7593" t="s">
        <v>40</v>
      </c>
      <c r="E7593">
        <v>1</v>
      </c>
      <c r="F7593">
        <v>3</v>
      </c>
      <c r="G7593" t="s">
        <v>8</v>
      </c>
      <c r="H7593">
        <v>1</v>
      </c>
    </row>
    <row r="7594" spans="1:8" x14ac:dyDescent="0.45">
      <c r="A7594" t="s">
        <v>5176</v>
      </c>
      <c r="B7594" t="s">
        <v>5645</v>
      </c>
      <c r="C7594" t="s">
        <v>5858</v>
      </c>
      <c r="D7594" t="s">
        <v>34</v>
      </c>
      <c r="E7594">
        <v>1</v>
      </c>
      <c r="F7594">
        <v>5</v>
      </c>
      <c r="G7594" t="s">
        <v>14</v>
      </c>
      <c r="H7594">
        <v>1</v>
      </c>
    </row>
    <row r="7595" spans="1:8" x14ac:dyDescent="0.45">
      <c r="A7595" t="s">
        <v>5176</v>
      </c>
      <c r="B7595" t="s">
        <v>5645</v>
      </c>
      <c r="C7595" t="s">
        <v>5858</v>
      </c>
      <c r="D7595" t="s">
        <v>34</v>
      </c>
      <c r="E7595">
        <v>1</v>
      </c>
      <c r="F7595">
        <v>5</v>
      </c>
      <c r="G7595" t="s">
        <v>16</v>
      </c>
      <c r="H7595">
        <v>1</v>
      </c>
    </row>
    <row r="7596" spans="1:8" x14ac:dyDescent="0.45">
      <c r="A7596" t="s">
        <v>1534</v>
      </c>
      <c r="B7596" t="s">
        <v>5640</v>
      </c>
      <c r="C7596" t="s">
        <v>5853</v>
      </c>
      <c r="D7596" t="s">
        <v>40</v>
      </c>
      <c r="E7596">
        <v>1</v>
      </c>
      <c r="F7596">
        <v>3</v>
      </c>
      <c r="G7596" t="s">
        <v>16</v>
      </c>
      <c r="H7596">
        <v>1</v>
      </c>
    </row>
    <row r="7597" spans="1:8" x14ac:dyDescent="0.45">
      <c r="A7597" t="s">
        <v>1534</v>
      </c>
      <c r="B7597" t="s">
        <v>5640</v>
      </c>
      <c r="C7597" t="s">
        <v>5853</v>
      </c>
      <c r="D7597" t="s">
        <v>40</v>
      </c>
      <c r="E7597">
        <v>1</v>
      </c>
      <c r="F7597">
        <v>3</v>
      </c>
      <c r="G7597" t="s">
        <v>8</v>
      </c>
      <c r="H7597">
        <v>1</v>
      </c>
    </row>
    <row r="7598" spans="1:8" x14ac:dyDescent="0.45">
      <c r="A7598" t="s">
        <v>2665</v>
      </c>
      <c r="B7598" t="s">
        <v>5631</v>
      </c>
      <c r="C7598" t="s">
        <v>5844</v>
      </c>
      <c r="D7598" t="s">
        <v>34</v>
      </c>
      <c r="E7598">
        <v>1</v>
      </c>
      <c r="F7598">
        <v>2</v>
      </c>
      <c r="G7598" t="s">
        <v>10</v>
      </c>
      <c r="H7598">
        <v>1</v>
      </c>
    </row>
    <row r="7599" spans="1:8" x14ac:dyDescent="0.45">
      <c r="A7599" t="s">
        <v>3412</v>
      </c>
      <c r="B7599" t="s">
        <v>5645</v>
      </c>
      <c r="C7599" t="s">
        <v>5858</v>
      </c>
      <c r="D7599" t="s">
        <v>40</v>
      </c>
      <c r="E7599">
        <v>1</v>
      </c>
      <c r="F7599">
        <v>4</v>
      </c>
      <c r="G7599" t="s">
        <v>8</v>
      </c>
      <c r="H7599">
        <v>1</v>
      </c>
    </row>
    <row r="7600" spans="1:8" x14ac:dyDescent="0.45">
      <c r="A7600" t="s">
        <v>3412</v>
      </c>
      <c r="B7600" t="s">
        <v>5645</v>
      </c>
      <c r="C7600" t="s">
        <v>5858</v>
      </c>
      <c r="D7600" t="s">
        <v>40</v>
      </c>
      <c r="E7600">
        <v>1</v>
      </c>
      <c r="F7600">
        <v>4</v>
      </c>
      <c r="G7600" t="s">
        <v>10</v>
      </c>
      <c r="H7600">
        <v>1</v>
      </c>
    </row>
    <row r="7601" spans="1:8" x14ac:dyDescent="0.45">
      <c r="A7601" t="s">
        <v>4857</v>
      </c>
      <c r="B7601" t="s">
        <v>5631</v>
      </c>
      <c r="C7601" t="s">
        <v>5844</v>
      </c>
      <c r="D7601" t="s">
        <v>40</v>
      </c>
      <c r="E7601">
        <v>1</v>
      </c>
      <c r="F7601">
        <v>5</v>
      </c>
      <c r="G7601" t="s">
        <v>14</v>
      </c>
      <c r="H7601">
        <v>1</v>
      </c>
    </row>
    <row r="7602" spans="1:8" x14ac:dyDescent="0.45">
      <c r="A7602" t="s">
        <v>4857</v>
      </c>
      <c r="B7602" t="s">
        <v>5631</v>
      </c>
      <c r="C7602" t="s">
        <v>5844</v>
      </c>
      <c r="D7602" t="s">
        <v>40</v>
      </c>
      <c r="E7602">
        <v>1</v>
      </c>
      <c r="F7602">
        <v>5</v>
      </c>
      <c r="G7602" t="s">
        <v>10</v>
      </c>
      <c r="H7602">
        <v>1</v>
      </c>
    </row>
    <row r="7603" spans="1:8" x14ac:dyDescent="0.45">
      <c r="A7603" t="s">
        <v>4857</v>
      </c>
      <c r="B7603" t="s">
        <v>5631</v>
      </c>
      <c r="C7603" t="s">
        <v>5844</v>
      </c>
      <c r="D7603" t="s">
        <v>40</v>
      </c>
      <c r="E7603">
        <v>1</v>
      </c>
      <c r="F7603">
        <v>5</v>
      </c>
      <c r="G7603" t="s">
        <v>8</v>
      </c>
      <c r="H7603">
        <v>1</v>
      </c>
    </row>
    <row r="7604" spans="1:8" x14ac:dyDescent="0.45">
      <c r="A7604" t="s">
        <v>4857</v>
      </c>
      <c r="B7604" t="s">
        <v>5631</v>
      </c>
      <c r="C7604" t="s">
        <v>5844</v>
      </c>
      <c r="D7604" t="s">
        <v>40</v>
      </c>
      <c r="E7604">
        <v>1</v>
      </c>
      <c r="F7604">
        <v>5</v>
      </c>
      <c r="G7604" t="s">
        <v>9</v>
      </c>
      <c r="H7604">
        <v>1</v>
      </c>
    </row>
    <row r="7605" spans="1:8" x14ac:dyDescent="0.45">
      <c r="A7605" t="s">
        <v>504</v>
      </c>
      <c r="B7605" t="s">
        <v>5667</v>
      </c>
      <c r="C7605" t="s">
        <v>5880</v>
      </c>
      <c r="D7605" t="s">
        <v>133</v>
      </c>
      <c r="E7605">
        <v>1</v>
      </c>
      <c r="F7605">
        <v>3</v>
      </c>
      <c r="G7605" t="s">
        <v>16</v>
      </c>
      <c r="H7605">
        <v>1</v>
      </c>
    </row>
    <row r="7606" spans="1:8" x14ac:dyDescent="0.45">
      <c r="A7606" t="s">
        <v>1614</v>
      </c>
      <c r="B7606" t="s">
        <v>5651</v>
      </c>
      <c r="C7606" t="s">
        <v>5864</v>
      </c>
      <c r="D7606" t="s">
        <v>133</v>
      </c>
      <c r="E7606">
        <v>1</v>
      </c>
      <c r="F7606">
        <v>2</v>
      </c>
      <c r="G7606" t="s">
        <v>10</v>
      </c>
      <c r="H7606">
        <v>1</v>
      </c>
    </row>
    <row r="7607" spans="1:8" x14ac:dyDescent="0.45">
      <c r="A7607" t="s">
        <v>3769</v>
      </c>
      <c r="B7607" t="s">
        <v>5641</v>
      </c>
      <c r="C7607" t="s">
        <v>5854</v>
      </c>
      <c r="D7607" t="s">
        <v>34</v>
      </c>
      <c r="E7607">
        <v>1</v>
      </c>
      <c r="F7607">
        <v>6</v>
      </c>
      <c r="G7607" t="s">
        <v>8</v>
      </c>
      <c r="H7607">
        <v>1</v>
      </c>
    </row>
    <row r="7608" spans="1:8" x14ac:dyDescent="0.45">
      <c r="A7608" t="s">
        <v>3769</v>
      </c>
      <c r="B7608" t="s">
        <v>5641</v>
      </c>
      <c r="C7608" t="s">
        <v>5854</v>
      </c>
      <c r="D7608" t="s">
        <v>34</v>
      </c>
      <c r="E7608">
        <v>1</v>
      </c>
      <c r="F7608">
        <v>6</v>
      </c>
      <c r="G7608" t="s">
        <v>10</v>
      </c>
      <c r="H7608">
        <v>1</v>
      </c>
    </row>
    <row r="7609" spans="1:8" x14ac:dyDescent="0.45">
      <c r="A7609" t="s">
        <v>3769</v>
      </c>
      <c r="B7609" t="s">
        <v>5641</v>
      </c>
      <c r="C7609" t="s">
        <v>5854</v>
      </c>
      <c r="D7609" t="s">
        <v>34</v>
      </c>
      <c r="E7609">
        <v>1</v>
      </c>
      <c r="F7609">
        <v>6</v>
      </c>
      <c r="G7609" t="s">
        <v>16</v>
      </c>
      <c r="H7609">
        <v>1</v>
      </c>
    </row>
    <row r="7610" spans="1:8" x14ac:dyDescent="0.45">
      <c r="A7610" t="s">
        <v>2489</v>
      </c>
      <c r="B7610" t="s">
        <v>5631</v>
      </c>
      <c r="C7610" t="s">
        <v>5844</v>
      </c>
      <c r="D7610" t="s">
        <v>34</v>
      </c>
      <c r="E7610">
        <v>1</v>
      </c>
      <c r="F7610">
        <v>3</v>
      </c>
      <c r="G7610" t="s">
        <v>10</v>
      </c>
      <c r="H7610">
        <v>1</v>
      </c>
    </row>
    <row r="7611" spans="1:8" x14ac:dyDescent="0.45">
      <c r="A7611" t="s">
        <v>2489</v>
      </c>
      <c r="B7611" t="s">
        <v>5631</v>
      </c>
      <c r="C7611" t="s">
        <v>5844</v>
      </c>
      <c r="D7611" t="s">
        <v>34</v>
      </c>
      <c r="E7611">
        <v>1</v>
      </c>
      <c r="F7611">
        <v>3</v>
      </c>
      <c r="G7611" t="s">
        <v>14</v>
      </c>
      <c r="H7611">
        <v>1</v>
      </c>
    </row>
    <row r="7612" spans="1:8" x14ac:dyDescent="0.45">
      <c r="A7612" t="s">
        <v>1540</v>
      </c>
      <c r="B7612" t="s">
        <v>5626</v>
      </c>
      <c r="C7612" t="s">
        <v>5839</v>
      </c>
      <c r="D7612" t="s">
        <v>40</v>
      </c>
      <c r="E7612">
        <v>1</v>
      </c>
      <c r="F7612">
        <v>3</v>
      </c>
      <c r="G7612" t="s">
        <v>14</v>
      </c>
      <c r="H7612">
        <v>1</v>
      </c>
    </row>
    <row r="7613" spans="1:8" x14ac:dyDescent="0.45">
      <c r="A7613" t="s">
        <v>5352</v>
      </c>
      <c r="B7613" t="s">
        <v>5623</v>
      </c>
      <c r="C7613" t="s">
        <v>5836</v>
      </c>
      <c r="D7613" t="s">
        <v>40</v>
      </c>
      <c r="E7613">
        <v>1</v>
      </c>
      <c r="F7613">
        <v>2</v>
      </c>
      <c r="G7613" t="s">
        <v>10</v>
      </c>
      <c r="H7613">
        <v>1</v>
      </c>
    </row>
    <row r="7614" spans="1:8" x14ac:dyDescent="0.45">
      <c r="A7614" t="s">
        <v>3081</v>
      </c>
      <c r="B7614" t="s">
        <v>5628</v>
      </c>
      <c r="C7614" t="s">
        <v>5841</v>
      </c>
      <c r="D7614" t="s">
        <v>34</v>
      </c>
      <c r="E7614">
        <v>1</v>
      </c>
      <c r="F7614">
        <v>5</v>
      </c>
      <c r="G7614" t="s">
        <v>10</v>
      </c>
      <c r="H7614">
        <v>1</v>
      </c>
    </row>
    <row r="7615" spans="1:8" x14ac:dyDescent="0.45">
      <c r="A7615" t="s">
        <v>3081</v>
      </c>
      <c r="B7615" t="s">
        <v>5628</v>
      </c>
      <c r="C7615" t="s">
        <v>5841</v>
      </c>
      <c r="D7615" t="s">
        <v>34</v>
      </c>
      <c r="E7615">
        <v>1</v>
      </c>
      <c r="F7615">
        <v>5</v>
      </c>
      <c r="G7615" t="s">
        <v>8</v>
      </c>
      <c r="H7615">
        <v>1</v>
      </c>
    </row>
    <row r="7616" spans="1:8" x14ac:dyDescent="0.45">
      <c r="A7616" t="s">
        <v>2140</v>
      </c>
      <c r="B7616" t="s">
        <v>5631</v>
      </c>
      <c r="C7616" t="s">
        <v>5844</v>
      </c>
      <c r="D7616" t="s">
        <v>34</v>
      </c>
      <c r="E7616">
        <v>1</v>
      </c>
      <c r="F7616">
        <v>3</v>
      </c>
      <c r="G7616" t="s">
        <v>10</v>
      </c>
      <c r="H7616">
        <v>1</v>
      </c>
    </row>
    <row r="7617" spans="1:8" x14ac:dyDescent="0.45">
      <c r="A7617" t="s">
        <v>2140</v>
      </c>
      <c r="B7617" t="s">
        <v>5631</v>
      </c>
      <c r="C7617" t="s">
        <v>5844</v>
      </c>
      <c r="D7617" t="s">
        <v>34</v>
      </c>
      <c r="E7617">
        <v>1</v>
      </c>
      <c r="F7617">
        <v>3</v>
      </c>
      <c r="G7617" t="s">
        <v>14</v>
      </c>
      <c r="H7617">
        <v>1</v>
      </c>
    </row>
    <row r="7618" spans="1:8" x14ac:dyDescent="0.45">
      <c r="A7618" t="s">
        <v>496</v>
      </c>
      <c r="B7618" t="s">
        <v>5631</v>
      </c>
      <c r="C7618" t="s">
        <v>5844</v>
      </c>
      <c r="D7618" t="s">
        <v>34</v>
      </c>
      <c r="E7618">
        <v>1</v>
      </c>
      <c r="F7618">
        <v>1</v>
      </c>
      <c r="G7618" t="s">
        <v>9</v>
      </c>
      <c r="H7618">
        <v>1</v>
      </c>
    </row>
    <row r="7619" spans="1:8" x14ac:dyDescent="0.45">
      <c r="A7619" t="s">
        <v>2884</v>
      </c>
      <c r="B7619" t="s">
        <v>5670</v>
      </c>
      <c r="C7619" t="s">
        <v>5883</v>
      </c>
      <c r="D7619" t="s">
        <v>34</v>
      </c>
      <c r="E7619">
        <v>1</v>
      </c>
      <c r="F7619">
        <v>5</v>
      </c>
      <c r="G7619" t="s">
        <v>9</v>
      </c>
      <c r="H7619">
        <v>1</v>
      </c>
    </row>
    <row r="7620" spans="1:8" x14ac:dyDescent="0.45">
      <c r="A7620" t="s">
        <v>2884</v>
      </c>
      <c r="B7620" t="s">
        <v>5670</v>
      </c>
      <c r="C7620" t="s">
        <v>5883</v>
      </c>
      <c r="D7620" t="s">
        <v>34</v>
      </c>
      <c r="E7620">
        <v>1</v>
      </c>
      <c r="F7620">
        <v>5</v>
      </c>
      <c r="G7620" t="s">
        <v>10</v>
      </c>
      <c r="H7620">
        <v>1</v>
      </c>
    </row>
    <row r="7621" spans="1:8" x14ac:dyDescent="0.45">
      <c r="A7621" t="s">
        <v>2884</v>
      </c>
      <c r="B7621" t="s">
        <v>5670</v>
      </c>
      <c r="C7621" t="s">
        <v>5883</v>
      </c>
      <c r="D7621" t="s">
        <v>34</v>
      </c>
      <c r="E7621">
        <v>1</v>
      </c>
      <c r="F7621">
        <v>5</v>
      </c>
      <c r="G7621" t="s">
        <v>16</v>
      </c>
      <c r="H7621">
        <v>1</v>
      </c>
    </row>
    <row r="7622" spans="1:8" x14ac:dyDescent="0.45">
      <c r="A7622" t="s">
        <v>2884</v>
      </c>
      <c r="B7622" t="s">
        <v>5670</v>
      </c>
      <c r="C7622" t="s">
        <v>5883</v>
      </c>
      <c r="D7622" t="s">
        <v>34</v>
      </c>
      <c r="E7622">
        <v>1</v>
      </c>
      <c r="F7622">
        <v>5</v>
      </c>
      <c r="G7622" t="s">
        <v>14</v>
      </c>
      <c r="H7622">
        <v>1</v>
      </c>
    </row>
    <row r="7623" spans="1:8" x14ac:dyDescent="0.45">
      <c r="A7623" t="s">
        <v>3996</v>
      </c>
      <c r="B7623" t="s">
        <v>5651</v>
      </c>
      <c r="C7623" t="s">
        <v>5864</v>
      </c>
      <c r="D7623" t="s">
        <v>34</v>
      </c>
      <c r="E7623">
        <v>1</v>
      </c>
      <c r="F7623">
        <v>5</v>
      </c>
      <c r="G7623" t="s">
        <v>10</v>
      </c>
      <c r="H7623">
        <v>1</v>
      </c>
    </row>
    <row r="7624" spans="1:8" x14ac:dyDescent="0.45">
      <c r="A7624" t="s">
        <v>3996</v>
      </c>
      <c r="B7624" t="s">
        <v>5651</v>
      </c>
      <c r="C7624" t="s">
        <v>5864</v>
      </c>
      <c r="D7624" t="s">
        <v>34</v>
      </c>
      <c r="E7624">
        <v>1</v>
      </c>
      <c r="F7624">
        <v>5</v>
      </c>
      <c r="G7624" t="s">
        <v>8</v>
      </c>
      <c r="H7624">
        <v>1</v>
      </c>
    </row>
    <row r="7625" spans="1:8" x14ac:dyDescent="0.45">
      <c r="A7625" t="s">
        <v>3996</v>
      </c>
      <c r="B7625" t="s">
        <v>5651</v>
      </c>
      <c r="C7625" t="s">
        <v>5864</v>
      </c>
      <c r="D7625" t="s">
        <v>34</v>
      </c>
      <c r="E7625">
        <v>1</v>
      </c>
      <c r="F7625">
        <v>5</v>
      </c>
      <c r="G7625" t="s">
        <v>14</v>
      </c>
      <c r="H7625">
        <v>1</v>
      </c>
    </row>
    <row r="7626" spans="1:8" x14ac:dyDescent="0.45">
      <c r="A7626" t="s">
        <v>5079</v>
      </c>
      <c r="B7626" t="s">
        <v>5654</v>
      </c>
      <c r="C7626" t="s">
        <v>5867</v>
      </c>
      <c r="D7626" t="s">
        <v>40</v>
      </c>
      <c r="E7626">
        <v>1</v>
      </c>
      <c r="F7626">
        <v>3</v>
      </c>
      <c r="G7626" t="s">
        <v>10</v>
      </c>
      <c r="H7626">
        <v>1</v>
      </c>
    </row>
    <row r="7627" spans="1:8" x14ac:dyDescent="0.45">
      <c r="A7627" t="s">
        <v>5079</v>
      </c>
      <c r="B7627" t="s">
        <v>5654</v>
      </c>
      <c r="C7627" t="s">
        <v>5867</v>
      </c>
      <c r="D7627" t="s">
        <v>40</v>
      </c>
      <c r="E7627">
        <v>1</v>
      </c>
      <c r="F7627">
        <v>3</v>
      </c>
      <c r="G7627" t="s">
        <v>9</v>
      </c>
      <c r="H7627">
        <v>1</v>
      </c>
    </row>
    <row r="7628" spans="1:8" x14ac:dyDescent="0.45">
      <c r="A7628" t="s">
        <v>1071</v>
      </c>
      <c r="B7628" t="s">
        <v>5665</v>
      </c>
      <c r="C7628" t="s">
        <v>5878</v>
      </c>
      <c r="D7628" t="s">
        <v>40</v>
      </c>
      <c r="E7628">
        <v>1</v>
      </c>
      <c r="F7628">
        <v>5</v>
      </c>
      <c r="G7628" t="s">
        <v>8</v>
      </c>
      <c r="H7628">
        <v>1</v>
      </c>
    </row>
    <row r="7629" spans="1:8" x14ac:dyDescent="0.45">
      <c r="A7629" t="s">
        <v>1071</v>
      </c>
      <c r="B7629" t="s">
        <v>5665</v>
      </c>
      <c r="C7629" t="s">
        <v>5878</v>
      </c>
      <c r="D7629" t="s">
        <v>40</v>
      </c>
      <c r="E7629">
        <v>1</v>
      </c>
      <c r="F7629">
        <v>5</v>
      </c>
      <c r="G7629" t="s">
        <v>10</v>
      </c>
      <c r="H7629">
        <v>1</v>
      </c>
    </row>
    <row r="7630" spans="1:8" x14ac:dyDescent="0.45">
      <c r="A7630" t="s">
        <v>1071</v>
      </c>
      <c r="B7630" t="s">
        <v>5665</v>
      </c>
      <c r="C7630" t="s">
        <v>5878</v>
      </c>
      <c r="D7630" t="s">
        <v>40</v>
      </c>
      <c r="E7630">
        <v>1</v>
      </c>
      <c r="F7630">
        <v>5</v>
      </c>
      <c r="G7630" t="s">
        <v>14</v>
      </c>
      <c r="H7630">
        <v>1</v>
      </c>
    </row>
    <row r="7631" spans="1:8" x14ac:dyDescent="0.45">
      <c r="A7631" t="s">
        <v>1815</v>
      </c>
      <c r="B7631" t="s">
        <v>5632</v>
      </c>
      <c r="C7631" t="s">
        <v>5845</v>
      </c>
      <c r="D7631" t="s">
        <v>40</v>
      </c>
      <c r="E7631">
        <v>1</v>
      </c>
      <c r="F7631">
        <v>2</v>
      </c>
      <c r="G7631" t="s">
        <v>10</v>
      </c>
      <c r="H7631">
        <v>1</v>
      </c>
    </row>
    <row r="7632" spans="1:8" x14ac:dyDescent="0.45">
      <c r="A7632" t="s">
        <v>2958</v>
      </c>
      <c r="B7632" t="s">
        <v>5695</v>
      </c>
      <c r="C7632" t="s">
        <v>5908</v>
      </c>
      <c r="D7632" t="s">
        <v>34</v>
      </c>
      <c r="E7632">
        <v>1</v>
      </c>
      <c r="F7632">
        <v>2</v>
      </c>
      <c r="G7632" t="s">
        <v>14</v>
      </c>
      <c r="H7632">
        <v>1</v>
      </c>
    </row>
    <row r="7633" spans="1:8" x14ac:dyDescent="0.45">
      <c r="A7633" t="s">
        <v>2958</v>
      </c>
      <c r="B7633" t="s">
        <v>5695</v>
      </c>
      <c r="C7633" t="s">
        <v>5908</v>
      </c>
      <c r="D7633" t="s">
        <v>34</v>
      </c>
      <c r="E7633">
        <v>1</v>
      </c>
      <c r="F7633">
        <v>2</v>
      </c>
      <c r="G7633" t="s">
        <v>16</v>
      </c>
      <c r="H7633">
        <v>1</v>
      </c>
    </row>
    <row r="7634" spans="1:8" x14ac:dyDescent="0.45">
      <c r="A7634" t="s">
        <v>4745</v>
      </c>
      <c r="B7634" t="s">
        <v>5715</v>
      </c>
      <c r="C7634" t="s">
        <v>5928</v>
      </c>
      <c r="D7634" t="s">
        <v>34</v>
      </c>
      <c r="E7634">
        <v>1</v>
      </c>
      <c r="F7634">
        <v>2</v>
      </c>
      <c r="G7634" t="s">
        <v>14</v>
      </c>
      <c r="H7634">
        <v>1</v>
      </c>
    </row>
    <row r="7635" spans="1:8" x14ac:dyDescent="0.45">
      <c r="A7635" t="s">
        <v>4745</v>
      </c>
      <c r="B7635" t="s">
        <v>5715</v>
      </c>
      <c r="C7635" t="s">
        <v>5928</v>
      </c>
      <c r="D7635" t="s">
        <v>34</v>
      </c>
      <c r="E7635">
        <v>1</v>
      </c>
      <c r="F7635">
        <v>2</v>
      </c>
      <c r="G7635" t="s">
        <v>16</v>
      </c>
      <c r="H7635">
        <v>1</v>
      </c>
    </row>
    <row r="7636" spans="1:8" x14ac:dyDescent="0.45">
      <c r="A7636" t="s">
        <v>730</v>
      </c>
      <c r="B7636" t="s">
        <v>5637</v>
      </c>
      <c r="C7636" t="s">
        <v>5850</v>
      </c>
      <c r="D7636" t="s">
        <v>34</v>
      </c>
      <c r="E7636">
        <v>1</v>
      </c>
      <c r="F7636">
        <v>4</v>
      </c>
      <c r="G7636" t="s">
        <v>10</v>
      </c>
      <c r="H7636">
        <v>1</v>
      </c>
    </row>
    <row r="7637" spans="1:8" x14ac:dyDescent="0.45">
      <c r="A7637" t="s">
        <v>730</v>
      </c>
      <c r="B7637" t="s">
        <v>5637</v>
      </c>
      <c r="C7637" t="s">
        <v>5850</v>
      </c>
      <c r="D7637" t="s">
        <v>34</v>
      </c>
      <c r="E7637">
        <v>1</v>
      </c>
      <c r="F7637">
        <v>4</v>
      </c>
      <c r="G7637" t="s">
        <v>8</v>
      </c>
      <c r="H7637">
        <v>1</v>
      </c>
    </row>
    <row r="7638" spans="1:8" x14ac:dyDescent="0.45">
      <c r="A7638" t="s">
        <v>3738</v>
      </c>
      <c r="B7638" t="s">
        <v>5651</v>
      </c>
      <c r="C7638" t="s">
        <v>5864</v>
      </c>
      <c r="D7638" t="s">
        <v>40</v>
      </c>
      <c r="E7638">
        <v>1</v>
      </c>
      <c r="F7638">
        <v>3</v>
      </c>
      <c r="G7638" t="s">
        <v>10</v>
      </c>
      <c r="H7638">
        <v>1</v>
      </c>
    </row>
    <row r="7639" spans="1:8" x14ac:dyDescent="0.45">
      <c r="A7639" t="s">
        <v>3271</v>
      </c>
      <c r="B7639" t="s">
        <v>5683</v>
      </c>
      <c r="C7639" t="s">
        <v>5896</v>
      </c>
      <c r="D7639" t="s">
        <v>40</v>
      </c>
      <c r="E7639">
        <v>1</v>
      </c>
      <c r="F7639">
        <v>3</v>
      </c>
      <c r="G7639" t="s">
        <v>16</v>
      </c>
      <c r="H7639">
        <v>1</v>
      </c>
    </row>
    <row r="7640" spans="1:8" x14ac:dyDescent="0.45">
      <c r="A7640" t="s">
        <v>3271</v>
      </c>
      <c r="B7640" t="s">
        <v>5683</v>
      </c>
      <c r="C7640" t="s">
        <v>5896</v>
      </c>
      <c r="D7640" t="s">
        <v>40</v>
      </c>
      <c r="E7640">
        <v>1</v>
      </c>
      <c r="F7640">
        <v>3</v>
      </c>
      <c r="G7640" t="s">
        <v>10</v>
      </c>
      <c r="H7640">
        <v>1</v>
      </c>
    </row>
    <row r="7641" spans="1:8" x14ac:dyDescent="0.45">
      <c r="A7641" t="s">
        <v>1228</v>
      </c>
      <c r="B7641" t="s">
        <v>5624</v>
      </c>
      <c r="C7641" t="s">
        <v>5837</v>
      </c>
      <c r="D7641" t="s">
        <v>34</v>
      </c>
      <c r="E7641">
        <v>1</v>
      </c>
      <c r="F7641">
        <v>2</v>
      </c>
      <c r="G7641" t="s">
        <v>10</v>
      </c>
      <c r="H7641">
        <v>1</v>
      </c>
    </row>
    <row r="7642" spans="1:8" x14ac:dyDescent="0.45">
      <c r="A7642" t="s">
        <v>1809</v>
      </c>
      <c r="B7642" t="s">
        <v>5734</v>
      </c>
      <c r="C7642" t="s">
        <v>5947</v>
      </c>
      <c r="D7642" t="s">
        <v>40</v>
      </c>
      <c r="E7642">
        <v>1</v>
      </c>
      <c r="F7642">
        <v>6</v>
      </c>
      <c r="G7642" t="s">
        <v>16</v>
      </c>
      <c r="H7642">
        <v>1</v>
      </c>
    </row>
    <row r="7643" spans="1:8" x14ac:dyDescent="0.45">
      <c r="A7643" t="s">
        <v>1809</v>
      </c>
      <c r="B7643" t="s">
        <v>5734</v>
      </c>
      <c r="C7643" t="s">
        <v>5947</v>
      </c>
      <c r="D7643" t="s">
        <v>40</v>
      </c>
      <c r="E7643">
        <v>1</v>
      </c>
      <c r="F7643">
        <v>6</v>
      </c>
      <c r="G7643" t="s">
        <v>10</v>
      </c>
      <c r="H7643">
        <v>1</v>
      </c>
    </row>
    <row r="7644" spans="1:8" x14ac:dyDescent="0.45">
      <c r="A7644" t="s">
        <v>361</v>
      </c>
      <c r="B7644" t="s">
        <v>5641</v>
      </c>
      <c r="C7644" t="s">
        <v>5854</v>
      </c>
      <c r="D7644" t="s">
        <v>34</v>
      </c>
      <c r="E7644">
        <v>1</v>
      </c>
      <c r="F7644">
        <v>3</v>
      </c>
      <c r="G7644" t="s">
        <v>14</v>
      </c>
      <c r="H7644">
        <v>1</v>
      </c>
    </row>
    <row r="7645" spans="1:8" x14ac:dyDescent="0.45">
      <c r="A7645" t="s">
        <v>361</v>
      </c>
      <c r="B7645" t="s">
        <v>5641</v>
      </c>
      <c r="C7645" t="s">
        <v>5854</v>
      </c>
      <c r="D7645" t="s">
        <v>34</v>
      </c>
      <c r="E7645">
        <v>1</v>
      </c>
      <c r="F7645">
        <v>3</v>
      </c>
      <c r="G7645" t="s">
        <v>8</v>
      </c>
      <c r="H7645">
        <v>1</v>
      </c>
    </row>
    <row r="7646" spans="1:8" x14ac:dyDescent="0.45">
      <c r="A7646" t="s">
        <v>5420</v>
      </c>
      <c r="B7646" t="s">
        <v>5826</v>
      </c>
      <c r="C7646" t="s">
        <v>6039</v>
      </c>
      <c r="D7646" t="s">
        <v>40</v>
      </c>
      <c r="E7646">
        <v>1</v>
      </c>
      <c r="F7646">
        <v>5</v>
      </c>
      <c r="G7646" t="s">
        <v>8</v>
      </c>
      <c r="H7646">
        <v>1</v>
      </c>
    </row>
    <row r="7647" spans="1:8" x14ac:dyDescent="0.45">
      <c r="A7647" t="s">
        <v>5420</v>
      </c>
      <c r="B7647" t="s">
        <v>5826</v>
      </c>
      <c r="C7647" t="s">
        <v>6039</v>
      </c>
      <c r="D7647" t="s">
        <v>40</v>
      </c>
      <c r="E7647">
        <v>1</v>
      </c>
      <c r="F7647">
        <v>5</v>
      </c>
      <c r="G7647" t="s">
        <v>10</v>
      </c>
      <c r="H7647">
        <v>1</v>
      </c>
    </row>
    <row r="7648" spans="1:8" x14ac:dyDescent="0.45">
      <c r="A7648" t="s">
        <v>5420</v>
      </c>
      <c r="B7648" t="s">
        <v>5826</v>
      </c>
      <c r="C7648" t="s">
        <v>6039</v>
      </c>
      <c r="D7648" t="s">
        <v>40</v>
      </c>
      <c r="E7648">
        <v>1</v>
      </c>
      <c r="F7648">
        <v>5</v>
      </c>
      <c r="G7648" t="s">
        <v>16</v>
      </c>
      <c r="H7648">
        <v>1</v>
      </c>
    </row>
    <row r="7649" spans="1:8" x14ac:dyDescent="0.45">
      <c r="A7649" t="s">
        <v>3669</v>
      </c>
      <c r="B7649" t="s">
        <v>5644</v>
      </c>
      <c r="C7649" t="s">
        <v>5857</v>
      </c>
      <c r="D7649" t="s">
        <v>34</v>
      </c>
      <c r="E7649">
        <v>1</v>
      </c>
      <c r="F7649">
        <v>4</v>
      </c>
      <c r="G7649" t="s">
        <v>10</v>
      </c>
      <c r="H7649">
        <v>1</v>
      </c>
    </row>
    <row r="7650" spans="1:8" x14ac:dyDescent="0.45">
      <c r="A7650" t="s">
        <v>3669</v>
      </c>
      <c r="B7650" t="s">
        <v>5644</v>
      </c>
      <c r="C7650" t="s">
        <v>5857</v>
      </c>
      <c r="D7650" t="s">
        <v>34</v>
      </c>
      <c r="E7650">
        <v>1</v>
      </c>
      <c r="F7650">
        <v>4</v>
      </c>
      <c r="G7650" t="s">
        <v>8</v>
      </c>
      <c r="H7650">
        <v>1</v>
      </c>
    </row>
    <row r="7651" spans="1:8" x14ac:dyDescent="0.45">
      <c r="A7651" t="s">
        <v>3669</v>
      </c>
      <c r="B7651" t="s">
        <v>5644</v>
      </c>
      <c r="C7651" t="s">
        <v>5857</v>
      </c>
      <c r="D7651" t="s">
        <v>34</v>
      </c>
      <c r="E7651">
        <v>1</v>
      </c>
      <c r="F7651">
        <v>4</v>
      </c>
      <c r="G7651" t="s">
        <v>9</v>
      </c>
      <c r="H7651">
        <v>1</v>
      </c>
    </row>
    <row r="7652" spans="1:8" x14ac:dyDescent="0.45">
      <c r="A7652" t="s">
        <v>2864</v>
      </c>
      <c r="B7652" t="s">
        <v>5827</v>
      </c>
      <c r="C7652" t="s">
        <v>6040</v>
      </c>
      <c r="D7652" t="s">
        <v>40</v>
      </c>
      <c r="E7652">
        <v>1</v>
      </c>
      <c r="F7652">
        <v>6</v>
      </c>
      <c r="G7652" t="s">
        <v>16</v>
      </c>
      <c r="H7652">
        <v>1</v>
      </c>
    </row>
    <row r="7653" spans="1:8" x14ac:dyDescent="0.45">
      <c r="A7653" t="s">
        <v>2864</v>
      </c>
      <c r="B7653" t="s">
        <v>5827</v>
      </c>
      <c r="C7653" t="s">
        <v>6040</v>
      </c>
      <c r="D7653" t="s">
        <v>40</v>
      </c>
      <c r="E7653">
        <v>1</v>
      </c>
      <c r="F7653">
        <v>6</v>
      </c>
      <c r="G7653" t="s">
        <v>10</v>
      </c>
      <c r="H7653">
        <v>1</v>
      </c>
    </row>
    <row r="7654" spans="1:8" x14ac:dyDescent="0.45">
      <c r="A7654" t="s">
        <v>2864</v>
      </c>
      <c r="B7654" t="s">
        <v>5827</v>
      </c>
      <c r="C7654" t="s">
        <v>6040</v>
      </c>
      <c r="D7654" t="s">
        <v>40</v>
      </c>
      <c r="E7654">
        <v>1</v>
      </c>
      <c r="F7654">
        <v>6</v>
      </c>
      <c r="G7654" t="s">
        <v>8</v>
      </c>
      <c r="H7654">
        <v>1</v>
      </c>
    </row>
    <row r="7655" spans="1:8" x14ac:dyDescent="0.45">
      <c r="A7655" t="s">
        <v>1425</v>
      </c>
      <c r="B7655" t="s">
        <v>5722</v>
      </c>
      <c r="C7655" t="s">
        <v>5935</v>
      </c>
      <c r="D7655" t="s">
        <v>40</v>
      </c>
      <c r="E7655">
        <v>1</v>
      </c>
      <c r="F7655">
        <v>5</v>
      </c>
      <c r="G7655" t="s">
        <v>14</v>
      </c>
      <c r="H7655">
        <v>1</v>
      </c>
    </row>
    <row r="7656" spans="1:8" x14ac:dyDescent="0.45">
      <c r="A7656" t="s">
        <v>1425</v>
      </c>
      <c r="B7656" t="s">
        <v>5722</v>
      </c>
      <c r="C7656" t="s">
        <v>5935</v>
      </c>
      <c r="D7656" t="s">
        <v>40</v>
      </c>
      <c r="E7656">
        <v>1</v>
      </c>
      <c r="F7656">
        <v>5</v>
      </c>
      <c r="G7656" t="s">
        <v>10</v>
      </c>
      <c r="H7656">
        <v>1</v>
      </c>
    </row>
    <row r="7657" spans="1:8" x14ac:dyDescent="0.45">
      <c r="A7657" t="s">
        <v>1425</v>
      </c>
      <c r="B7657" t="s">
        <v>5722</v>
      </c>
      <c r="C7657" t="s">
        <v>5935</v>
      </c>
      <c r="D7657" t="s">
        <v>40</v>
      </c>
      <c r="E7657">
        <v>1</v>
      </c>
      <c r="F7657">
        <v>5</v>
      </c>
      <c r="G7657" t="s">
        <v>8</v>
      </c>
      <c r="H7657">
        <v>1</v>
      </c>
    </row>
    <row r="7658" spans="1:8" x14ac:dyDescent="0.45">
      <c r="A7658" t="s">
        <v>3061</v>
      </c>
      <c r="B7658" t="s">
        <v>5644</v>
      </c>
      <c r="C7658" t="s">
        <v>5857</v>
      </c>
      <c r="D7658" t="s">
        <v>40</v>
      </c>
      <c r="E7658">
        <v>1</v>
      </c>
      <c r="F7658">
        <v>3</v>
      </c>
      <c r="G7658" t="s">
        <v>16</v>
      </c>
      <c r="H7658">
        <v>1</v>
      </c>
    </row>
    <row r="7659" spans="1:8" x14ac:dyDescent="0.45">
      <c r="A7659" t="s">
        <v>5346</v>
      </c>
      <c r="B7659" t="s">
        <v>5644</v>
      </c>
      <c r="C7659" t="s">
        <v>5857</v>
      </c>
      <c r="D7659" t="s">
        <v>34</v>
      </c>
      <c r="E7659">
        <v>1</v>
      </c>
      <c r="F7659">
        <v>5</v>
      </c>
      <c r="G7659" t="s">
        <v>9</v>
      </c>
      <c r="H7659">
        <v>1</v>
      </c>
    </row>
    <row r="7660" spans="1:8" x14ac:dyDescent="0.45">
      <c r="A7660" t="s">
        <v>5346</v>
      </c>
      <c r="B7660" t="s">
        <v>5644</v>
      </c>
      <c r="C7660" t="s">
        <v>5857</v>
      </c>
      <c r="D7660" t="s">
        <v>34</v>
      </c>
      <c r="E7660">
        <v>1</v>
      </c>
      <c r="F7660">
        <v>5</v>
      </c>
      <c r="G7660" t="s">
        <v>14</v>
      </c>
      <c r="H7660">
        <v>1</v>
      </c>
    </row>
    <row r="7661" spans="1:8" x14ac:dyDescent="0.45">
      <c r="A7661" t="s">
        <v>5346</v>
      </c>
      <c r="B7661" t="s">
        <v>5644</v>
      </c>
      <c r="C7661" t="s">
        <v>5857</v>
      </c>
      <c r="D7661" t="s">
        <v>34</v>
      </c>
      <c r="E7661">
        <v>1</v>
      </c>
      <c r="F7661">
        <v>5</v>
      </c>
      <c r="G7661" t="s">
        <v>10</v>
      </c>
      <c r="H7661">
        <v>1</v>
      </c>
    </row>
    <row r="7662" spans="1:8" x14ac:dyDescent="0.45">
      <c r="A7662" t="s">
        <v>1149</v>
      </c>
      <c r="B7662" t="s">
        <v>5666</v>
      </c>
      <c r="C7662" t="s">
        <v>5879</v>
      </c>
      <c r="D7662" t="s">
        <v>269</v>
      </c>
      <c r="E7662">
        <v>1</v>
      </c>
      <c r="F7662">
        <v>3</v>
      </c>
      <c r="G7662" t="s">
        <v>10</v>
      </c>
      <c r="H7662">
        <v>1</v>
      </c>
    </row>
    <row r="7663" spans="1:8" x14ac:dyDescent="0.45">
      <c r="A7663" t="s">
        <v>1149</v>
      </c>
      <c r="B7663" t="s">
        <v>5666</v>
      </c>
      <c r="C7663" t="s">
        <v>5879</v>
      </c>
      <c r="D7663" t="s">
        <v>269</v>
      </c>
      <c r="E7663">
        <v>1</v>
      </c>
      <c r="F7663">
        <v>3</v>
      </c>
      <c r="G7663" t="s">
        <v>8</v>
      </c>
      <c r="H7663">
        <v>1</v>
      </c>
    </row>
    <row r="7664" spans="1:8" x14ac:dyDescent="0.45">
      <c r="A7664" t="s">
        <v>2463</v>
      </c>
      <c r="B7664" t="s">
        <v>5632</v>
      </c>
      <c r="C7664" t="s">
        <v>5845</v>
      </c>
      <c r="D7664" t="s">
        <v>40</v>
      </c>
      <c r="E7664">
        <v>1</v>
      </c>
      <c r="F7664">
        <v>5</v>
      </c>
      <c r="G7664" t="s">
        <v>9</v>
      </c>
      <c r="H7664">
        <v>1</v>
      </c>
    </row>
    <row r="7665" spans="1:8" x14ac:dyDescent="0.45">
      <c r="A7665" t="s">
        <v>2463</v>
      </c>
      <c r="B7665" t="s">
        <v>5632</v>
      </c>
      <c r="C7665" t="s">
        <v>5845</v>
      </c>
      <c r="D7665" t="s">
        <v>40</v>
      </c>
      <c r="E7665">
        <v>1</v>
      </c>
      <c r="F7665">
        <v>5</v>
      </c>
      <c r="G7665" t="s">
        <v>10</v>
      </c>
      <c r="H7665">
        <v>1</v>
      </c>
    </row>
    <row r="7666" spans="1:8" x14ac:dyDescent="0.45">
      <c r="A7666" t="s">
        <v>2463</v>
      </c>
      <c r="B7666" t="s">
        <v>5632</v>
      </c>
      <c r="C7666" t="s">
        <v>5845</v>
      </c>
      <c r="D7666" t="s">
        <v>40</v>
      </c>
      <c r="E7666">
        <v>1</v>
      </c>
      <c r="F7666">
        <v>5</v>
      </c>
      <c r="G7666" t="s">
        <v>8</v>
      </c>
      <c r="H7666">
        <v>1</v>
      </c>
    </row>
    <row r="7667" spans="1:8" x14ac:dyDescent="0.45">
      <c r="A7667" t="s">
        <v>3409</v>
      </c>
      <c r="B7667" t="s">
        <v>5732</v>
      </c>
      <c r="C7667" t="s">
        <v>5945</v>
      </c>
      <c r="D7667" t="s">
        <v>34</v>
      </c>
      <c r="E7667">
        <v>1</v>
      </c>
      <c r="F7667">
        <v>2</v>
      </c>
      <c r="G7667" t="s">
        <v>10</v>
      </c>
      <c r="H7667">
        <v>1</v>
      </c>
    </row>
    <row r="7668" spans="1:8" x14ac:dyDescent="0.45">
      <c r="A7668" t="s">
        <v>4323</v>
      </c>
      <c r="B7668" t="s">
        <v>5641</v>
      </c>
      <c r="C7668" t="s">
        <v>5854</v>
      </c>
      <c r="D7668" t="s">
        <v>40</v>
      </c>
      <c r="E7668">
        <v>1</v>
      </c>
      <c r="F7668">
        <v>2</v>
      </c>
      <c r="G7668" t="s">
        <v>10</v>
      </c>
      <c r="H7668">
        <v>1</v>
      </c>
    </row>
    <row r="7669" spans="1:8" x14ac:dyDescent="0.45">
      <c r="A7669" t="s">
        <v>833</v>
      </c>
      <c r="B7669" t="s">
        <v>5651</v>
      </c>
      <c r="C7669" t="s">
        <v>5864</v>
      </c>
      <c r="D7669" t="s">
        <v>40</v>
      </c>
      <c r="E7669">
        <v>1</v>
      </c>
      <c r="F7669">
        <v>5</v>
      </c>
      <c r="G7669" t="s">
        <v>10</v>
      </c>
      <c r="H7669">
        <v>1</v>
      </c>
    </row>
    <row r="7670" spans="1:8" x14ac:dyDescent="0.45">
      <c r="A7670" t="s">
        <v>833</v>
      </c>
      <c r="B7670" t="s">
        <v>5651</v>
      </c>
      <c r="C7670" t="s">
        <v>5864</v>
      </c>
      <c r="D7670" t="s">
        <v>40</v>
      </c>
      <c r="E7670">
        <v>1</v>
      </c>
      <c r="F7670">
        <v>5</v>
      </c>
      <c r="G7670" t="s">
        <v>8</v>
      </c>
      <c r="H7670">
        <v>1</v>
      </c>
    </row>
    <row r="7671" spans="1:8" x14ac:dyDescent="0.45">
      <c r="A7671" t="s">
        <v>833</v>
      </c>
      <c r="B7671" t="s">
        <v>5651</v>
      </c>
      <c r="C7671" t="s">
        <v>5864</v>
      </c>
      <c r="D7671" t="s">
        <v>40</v>
      </c>
      <c r="E7671">
        <v>1</v>
      </c>
      <c r="F7671">
        <v>5</v>
      </c>
      <c r="G7671" t="s">
        <v>16</v>
      </c>
      <c r="H7671">
        <v>1</v>
      </c>
    </row>
    <row r="7672" spans="1:8" x14ac:dyDescent="0.45">
      <c r="A7672" t="s">
        <v>2120</v>
      </c>
      <c r="B7672" t="s">
        <v>5631</v>
      </c>
      <c r="C7672" t="s">
        <v>5844</v>
      </c>
      <c r="D7672" t="s">
        <v>40</v>
      </c>
      <c r="E7672">
        <v>1</v>
      </c>
      <c r="F7672">
        <v>3</v>
      </c>
      <c r="G7672" t="s">
        <v>14</v>
      </c>
      <c r="H7672">
        <v>1</v>
      </c>
    </row>
    <row r="7673" spans="1:8" x14ac:dyDescent="0.45">
      <c r="A7673" t="s">
        <v>2349</v>
      </c>
      <c r="B7673" t="s">
        <v>5631</v>
      </c>
      <c r="C7673" t="s">
        <v>5844</v>
      </c>
      <c r="D7673" t="s">
        <v>34</v>
      </c>
      <c r="E7673">
        <v>1</v>
      </c>
      <c r="F7673">
        <v>4</v>
      </c>
      <c r="G7673" t="s">
        <v>14</v>
      </c>
      <c r="H7673">
        <v>1</v>
      </c>
    </row>
    <row r="7674" spans="1:8" x14ac:dyDescent="0.45">
      <c r="A7674" t="s">
        <v>2349</v>
      </c>
      <c r="B7674" t="s">
        <v>5631</v>
      </c>
      <c r="C7674" t="s">
        <v>5844</v>
      </c>
      <c r="D7674" t="s">
        <v>34</v>
      </c>
      <c r="E7674">
        <v>1</v>
      </c>
      <c r="F7674">
        <v>4</v>
      </c>
      <c r="G7674" t="s">
        <v>10</v>
      </c>
      <c r="H7674">
        <v>1</v>
      </c>
    </row>
    <row r="7675" spans="1:8" x14ac:dyDescent="0.45">
      <c r="A7675" t="s">
        <v>2349</v>
      </c>
      <c r="B7675" t="s">
        <v>5631</v>
      </c>
      <c r="C7675" t="s">
        <v>5844</v>
      </c>
      <c r="D7675" t="s">
        <v>34</v>
      </c>
      <c r="E7675">
        <v>1</v>
      </c>
      <c r="F7675">
        <v>4</v>
      </c>
      <c r="G7675" t="s">
        <v>9</v>
      </c>
      <c r="H7675">
        <v>1</v>
      </c>
    </row>
    <row r="7676" spans="1:8" x14ac:dyDescent="0.45">
      <c r="A7676" t="s">
        <v>1163</v>
      </c>
      <c r="B7676" t="s">
        <v>5655</v>
      </c>
      <c r="C7676" t="s">
        <v>5868</v>
      </c>
      <c r="D7676" t="s">
        <v>34</v>
      </c>
      <c r="E7676">
        <v>1</v>
      </c>
      <c r="F7676">
        <v>2</v>
      </c>
      <c r="G7676" t="s">
        <v>9</v>
      </c>
      <c r="H7676">
        <v>1</v>
      </c>
    </row>
    <row r="7677" spans="1:8" x14ac:dyDescent="0.45">
      <c r="A7677" t="s">
        <v>1163</v>
      </c>
      <c r="B7677" t="s">
        <v>5655</v>
      </c>
      <c r="C7677" t="s">
        <v>5868</v>
      </c>
      <c r="D7677" t="s">
        <v>34</v>
      </c>
      <c r="E7677">
        <v>1</v>
      </c>
      <c r="F7677">
        <v>2</v>
      </c>
      <c r="G7677" t="s">
        <v>14</v>
      </c>
      <c r="H7677">
        <v>1</v>
      </c>
    </row>
    <row r="7678" spans="1:8" x14ac:dyDescent="0.45">
      <c r="A7678" t="s">
        <v>383</v>
      </c>
      <c r="B7678" t="s">
        <v>5644</v>
      </c>
      <c r="C7678" t="s">
        <v>5857</v>
      </c>
      <c r="D7678" t="s">
        <v>40</v>
      </c>
      <c r="E7678">
        <v>1</v>
      </c>
      <c r="F7678">
        <v>5</v>
      </c>
      <c r="G7678" t="s">
        <v>9</v>
      </c>
      <c r="H7678">
        <v>1</v>
      </c>
    </row>
    <row r="7679" spans="1:8" x14ac:dyDescent="0.45">
      <c r="A7679" t="s">
        <v>383</v>
      </c>
      <c r="B7679" t="s">
        <v>5644</v>
      </c>
      <c r="C7679" t="s">
        <v>5857</v>
      </c>
      <c r="D7679" t="s">
        <v>40</v>
      </c>
      <c r="E7679">
        <v>1</v>
      </c>
      <c r="F7679">
        <v>5</v>
      </c>
      <c r="G7679" t="s">
        <v>10</v>
      </c>
      <c r="H7679">
        <v>1</v>
      </c>
    </row>
    <row r="7680" spans="1:8" x14ac:dyDescent="0.45">
      <c r="A7680" t="s">
        <v>383</v>
      </c>
      <c r="B7680" t="s">
        <v>5644</v>
      </c>
      <c r="C7680" t="s">
        <v>5857</v>
      </c>
      <c r="D7680" t="s">
        <v>40</v>
      </c>
      <c r="E7680">
        <v>1</v>
      </c>
      <c r="F7680">
        <v>5</v>
      </c>
      <c r="G7680" t="s">
        <v>8</v>
      </c>
      <c r="H7680">
        <v>1</v>
      </c>
    </row>
    <row r="7681" spans="1:8" x14ac:dyDescent="0.45">
      <c r="A7681" t="s">
        <v>4416</v>
      </c>
      <c r="B7681" t="s">
        <v>5644</v>
      </c>
      <c r="C7681" t="s">
        <v>5857</v>
      </c>
      <c r="D7681" t="s">
        <v>34</v>
      </c>
      <c r="E7681">
        <v>1</v>
      </c>
      <c r="F7681">
        <v>5</v>
      </c>
      <c r="G7681" t="s">
        <v>16</v>
      </c>
      <c r="H7681">
        <v>1</v>
      </c>
    </row>
    <row r="7682" spans="1:8" x14ac:dyDescent="0.45">
      <c r="A7682" t="s">
        <v>4416</v>
      </c>
      <c r="B7682" t="s">
        <v>5644</v>
      </c>
      <c r="C7682" t="s">
        <v>5857</v>
      </c>
      <c r="D7682" t="s">
        <v>34</v>
      </c>
      <c r="E7682">
        <v>1</v>
      </c>
      <c r="F7682">
        <v>5</v>
      </c>
      <c r="G7682" t="s">
        <v>14</v>
      </c>
      <c r="H7682">
        <v>1</v>
      </c>
    </row>
    <row r="7683" spans="1:8" x14ac:dyDescent="0.45">
      <c r="A7683" t="s">
        <v>4416</v>
      </c>
      <c r="B7683" t="s">
        <v>5644</v>
      </c>
      <c r="C7683" t="s">
        <v>5857</v>
      </c>
      <c r="D7683" t="s">
        <v>34</v>
      </c>
      <c r="E7683">
        <v>1</v>
      </c>
      <c r="F7683">
        <v>5</v>
      </c>
      <c r="G7683" t="s">
        <v>10</v>
      </c>
      <c r="H7683">
        <v>1</v>
      </c>
    </row>
    <row r="7684" spans="1:8" x14ac:dyDescent="0.45">
      <c r="A7684" t="s">
        <v>4055</v>
      </c>
      <c r="B7684" t="s">
        <v>5644</v>
      </c>
      <c r="C7684" t="s">
        <v>5857</v>
      </c>
      <c r="D7684" t="s">
        <v>34</v>
      </c>
      <c r="E7684">
        <v>1</v>
      </c>
      <c r="F7684">
        <v>2</v>
      </c>
      <c r="G7684" t="s">
        <v>8</v>
      </c>
      <c r="H7684">
        <v>1</v>
      </c>
    </row>
    <row r="7685" spans="1:8" x14ac:dyDescent="0.45">
      <c r="A7685" t="s">
        <v>1497</v>
      </c>
      <c r="B7685" t="s">
        <v>5630</v>
      </c>
      <c r="C7685" t="s">
        <v>5843</v>
      </c>
      <c r="D7685" t="s">
        <v>34</v>
      </c>
      <c r="E7685">
        <v>1</v>
      </c>
      <c r="F7685">
        <v>3</v>
      </c>
      <c r="G7685" t="s">
        <v>10</v>
      </c>
      <c r="H7685">
        <v>1</v>
      </c>
    </row>
    <row r="7686" spans="1:8" x14ac:dyDescent="0.45">
      <c r="A7686" t="s">
        <v>1788</v>
      </c>
      <c r="B7686" t="s">
        <v>5651</v>
      </c>
      <c r="C7686" t="s">
        <v>5864</v>
      </c>
      <c r="D7686" t="s">
        <v>40</v>
      </c>
      <c r="E7686">
        <v>1</v>
      </c>
      <c r="F7686">
        <v>5</v>
      </c>
      <c r="G7686" t="s">
        <v>10</v>
      </c>
      <c r="H7686">
        <v>1</v>
      </c>
    </row>
    <row r="7687" spans="1:8" x14ac:dyDescent="0.45">
      <c r="A7687" t="s">
        <v>1788</v>
      </c>
      <c r="B7687" t="s">
        <v>5651</v>
      </c>
      <c r="C7687" t="s">
        <v>5864</v>
      </c>
      <c r="D7687" t="s">
        <v>40</v>
      </c>
      <c r="E7687">
        <v>1</v>
      </c>
      <c r="F7687">
        <v>5</v>
      </c>
      <c r="G7687" t="s">
        <v>8</v>
      </c>
      <c r="H7687">
        <v>1</v>
      </c>
    </row>
    <row r="7688" spans="1:8" x14ac:dyDescent="0.45">
      <c r="A7688" t="s">
        <v>4114</v>
      </c>
      <c r="B7688" t="s">
        <v>5775</v>
      </c>
      <c r="C7688" t="s">
        <v>5988</v>
      </c>
      <c r="D7688" t="s">
        <v>133</v>
      </c>
      <c r="E7688">
        <v>1</v>
      </c>
      <c r="F7688">
        <v>5</v>
      </c>
      <c r="G7688" t="s">
        <v>14</v>
      </c>
      <c r="H7688">
        <v>1</v>
      </c>
    </row>
    <row r="7689" spans="1:8" x14ac:dyDescent="0.45">
      <c r="A7689" t="s">
        <v>4114</v>
      </c>
      <c r="B7689" t="s">
        <v>5775</v>
      </c>
      <c r="C7689" t="s">
        <v>5988</v>
      </c>
      <c r="D7689" t="s">
        <v>133</v>
      </c>
      <c r="E7689">
        <v>1</v>
      </c>
      <c r="F7689">
        <v>5</v>
      </c>
      <c r="G7689" t="s">
        <v>10</v>
      </c>
      <c r="H7689">
        <v>1</v>
      </c>
    </row>
    <row r="7690" spans="1:8" x14ac:dyDescent="0.45">
      <c r="A7690" t="s">
        <v>4114</v>
      </c>
      <c r="B7690" t="s">
        <v>5775</v>
      </c>
      <c r="C7690" t="s">
        <v>5988</v>
      </c>
      <c r="D7690" t="s">
        <v>133</v>
      </c>
      <c r="E7690">
        <v>1</v>
      </c>
      <c r="F7690">
        <v>5</v>
      </c>
      <c r="G7690" t="s">
        <v>8</v>
      </c>
      <c r="H7690">
        <v>1</v>
      </c>
    </row>
    <row r="7691" spans="1:8" x14ac:dyDescent="0.45">
      <c r="A7691" t="s">
        <v>5050</v>
      </c>
      <c r="B7691" t="s">
        <v>5641</v>
      </c>
      <c r="C7691" t="s">
        <v>5854</v>
      </c>
      <c r="D7691" t="s">
        <v>40</v>
      </c>
      <c r="E7691">
        <v>1</v>
      </c>
      <c r="F7691">
        <v>3</v>
      </c>
      <c r="G7691" t="s">
        <v>9</v>
      </c>
      <c r="H7691">
        <v>1</v>
      </c>
    </row>
    <row r="7692" spans="1:8" x14ac:dyDescent="0.45">
      <c r="A7692" t="s">
        <v>5050</v>
      </c>
      <c r="B7692" t="s">
        <v>5641</v>
      </c>
      <c r="C7692" t="s">
        <v>5854</v>
      </c>
      <c r="D7692" t="s">
        <v>40</v>
      </c>
      <c r="E7692">
        <v>1</v>
      </c>
      <c r="F7692">
        <v>3</v>
      </c>
      <c r="G7692" t="s">
        <v>10</v>
      </c>
      <c r="H7692">
        <v>1</v>
      </c>
    </row>
    <row r="7693" spans="1:8" x14ac:dyDescent="0.45">
      <c r="A7693" t="s">
        <v>872</v>
      </c>
      <c r="B7693" t="s">
        <v>5623</v>
      </c>
      <c r="C7693" t="s">
        <v>5836</v>
      </c>
      <c r="D7693" t="s">
        <v>40</v>
      </c>
      <c r="E7693">
        <v>1</v>
      </c>
      <c r="F7693">
        <v>5</v>
      </c>
      <c r="G7693" t="s">
        <v>16</v>
      </c>
      <c r="H7693">
        <v>1</v>
      </c>
    </row>
    <row r="7694" spans="1:8" x14ac:dyDescent="0.45">
      <c r="A7694" t="s">
        <v>872</v>
      </c>
      <c r="B7694" t="s">
        <v>5623</v>
      </c>
      <c r="C7694" t="s">
        <v>5836</v>
      </c>
      <c r="D7694" t="s">
        <v>40</v>
      </c>
      <c r="E7694">
        <v>1</v>
      </c>
      <c r="F7694">
        <v>5</v>
      </c>
      <c r="G7694" t="s">
        <v>9</v>
      </c>
      <c r="H7694">
        <v>1</v>
      </c>
    </row>
    <row r="7695" spans="1:8" x14ac:dyDescent="0.45">
      <c r="A7695" t="s">
        <v>872</v>
      </c>
      <c r="B7695" t="s">
        <v>5623</v>
      </c>
      <c r="C7695" t="s">
        <v>5836</v>
      </c>
      <c r="D7695" t="s">
        <v>40</v>
      </c>
      <c r="E7695">
        <v>1</v>
      </c>
      <c r="F7695">
        <v>5</v>
      </c>
      <c r="G7695" t="s">
        <v>10</v>
      </c>
      <c r="H7695">
        <v>1</v>
      </c>
    </row>
    <row r="7696" spans="1:8" x14ac:dyDescent="0.45">
      <c r="A7696" t="s">
        <v>2163</v>
      </c>
      <c r="B7696" t="s">
        <v>5654</v>
      </c>
      <c r="C7696" t="s">
        <v>5867</v>
      </c>
      <c r="D7696" t="s">
        <v>133</v>
      </c>
      <c r="E7696">
        <v>1</v>
      </c>
      <c r="F7696">
        <v>4</v>
      </c>
      <c r="G7696" t="s">
        <v>9</v>
      </c>
      <c r="H7696">
        <v>1</v>
      </c>
    </row>
    <row r="7697" spans="1:8" x14ac:dyDescent="0.45">
      <c r="A7697" t="s">
        <v>2163</v>
      </c>
      <c r="B7697" t="s">
        <v>5654</v>
      </c>
      <c r="C7697" t="s">
        <v>5867</v>
      </c>
      <c r="D7697" t="s">
        <v>133</v>
      </c>
      <c r="E7697">
        <v>1</v>
      </c>
      <c r="F7697">
        <v>4</v>
      </c>
      <c r="G7697" t="s">
        <v>16</v>
      </c>
      <c r="H7697">
        <v>1</v>
      </c>
    </row>
    <row r="7698" spans="1:8" x14ac:dyDescent="0.45">
      <c r="A7698" t="s">
        <v>2163</v>
      </c>
      <c r="B7698" t="s">
        <v>5654</v>
      </c>
      <c r="C7698" t="s">
        <v>5867</v>
      </c>
      <c r="D7698" t="s">
        <v>133</v>
      </c>
      <c r="E7698">
        <v>1</v>
      </c>
      <c r="F7698">
        <v>4</v>
      </c>
      <c r="G7698" t="s">
        <v>10</v>
      </c>
      <c r="H7698">
        <v>1</v>
      </c>
    </row>
    <row r="7699" spans="1:8" x14ac:dyDescent="0.45">
      <c r="A7699" t="s">
        <v>3073</v>
      </c>
      <c r="B7699" t="s">
        <v>5632</v>
      </c>
      <c r="C7699" t="s">
        <v>5845</v>
      </c>
      <c r="D7699" t="s">
        <v>40</v>
      </c>
      <c r="E7699">
        <v>1</v>
      </c>
      <c r="F7699">
        <v>3</v>
      </c>
      <c r="G7699" t="s">
        <v>8</v>
      </c>
      <c r="H7699">
        <v>1</v>
      </c>
    </row>
    <row r="7700" spans="1:8" x14ac:dyDescent="0.45">
      <c r="A7700" t="s">
        <v>3073</v>
      </c>
      <c r="B7700" t="s">
        <v>5632</v>
      </c>
      <c r="C7700" t="s">
        <v>5845</v>
      </c>
      <c r="D7700" t="s">
        <v>40</v>
      </c>
      <c r="E7700">
        <v>1</v>
      </c>
      <c r="F7700">
        <v>3</v>
      </c>
      <c r="G7700" t="s">
        <v>10</v>
      </c>
      <c r="H7700">
        <v>1</v>
      </c>
    </row>
    <row r="7701" spans="1:8" x14ac:dyDescent="0.45">
      <c r="A7701" t="s">
        <v>4767</v>
      </c>
      <c r="B7701" t="s">
        <v>5828</v>
      </c>
      <c r="C7701" t="s">
        <v>6041</v>
      </c>
      <c r="D7701" t="s">
        <v>34</v>
      </c>
      <c r="E7701">
        <v>1</v>
      </c>
      <c r="F7701">
        <v>5</v>
      </c>
      <c r="G7701" t="s">
        <v>9</v>
      </c>
      <c r="H7701">
        <v>1</v>
      </c>
    </row>
    <row r="7702" spans="1:8" x14ac:dyDescent="0.45">
      <c r="A7702" t="s">
        <v>4767</v>
      </c>
      <c r="B7702" t="s">
        <v>5828</v>
      </c>
      <c r="C7702" t="s">
        <v>6041</v>
      </c>
      <c r="D7702" t="s">
        <v>34</v>
      </c>
      <c r="E7702">
        <v>1</v>
      </c>
      <c r="F7702">
        <v>5</v>
      </c>
      <c r="G7702" t="s">
        <v>10</v>
      </c>
      <c r="H7702">
        <v>1</v>
      </c>
    </row>
    <row r="7703" spans="1:8" x14ac:dyDescent="0.45">
      <c r="A7703" t="s">
        <v>4767</v>
      </c>
      <c r="B7703" t="s">
        <v>5828</v>
      </c>
      <c r="C7703" t="s">
        <v>6041</v>
      </c>
      <c r="D7703" t="s">
        <v>34</v>
      </c>
      <c r="E7703">
        <v>1</v>
      </c>
      <c r="F7703">
        <v>5</v>
      </c>
      <c r="G7703" t="s">
        <v>16</v>
      </c>
      <c r="H7703">
        <v>1</v>
      </c>
    </row>
    <row r="7704" spans="1:8" x14ac:dyDescent="0.45">
      <c r="A7704" t="s">
        <v>4767</v>
      </c>
      <c r="B7704" t="s">
        <v>5828</v>
      </c>
      <c r="C7704" t="s">
        <v>6041</v>
      </c>
      <c r="D7704" t="s">
        <v>34</v>
      </c>
      <c r="E7704">
        <v>1</v>
      </c>
      <c r="F7704">
        <v>5</v>
      </c>
      <c r="G7704" t="s">
        <v>14</v>
      </c>
      <c r="H7704">
        <v>1</v>
      </c>
    </row>
    <row r="7705" spans="1:8" x14ac:dyDescent="0.45">
      <c r="A7705" t="s">
        <v>588</v>
      </c>
      <c r="B7705" t="s">
        <v>5631</v>
      </c>
      <c r="C7705" t="s">
        <v>5844</v>
      </c>
      <c r="D7705" t="s">
        <v>34</v>
      </c>
      <c r="E7705">
        <v>1</v>
      </c>
      <c r="F7705">
        <v>6</v>
      </c>
      <c r="G7705" t="s">
        <v>9</v>
      </c>
      <c r="H7705">
        <v>1</v>
      </c>
    </row>
    <row r="7706" spans="1:8" x14ac:dyDescent="0.45">
      <c r="A7706" t="s">
        <v>588</v>
      </c>
      <c r="B7706" t="s">
        <v>5631</v>
      </c>
      <c r="C7706" t="s">
        <v>5844</v>
      </c>
      <c r="D7706" t="s">
        <v>34</v>
      </c>
      <c r="E7706">
        <v>1</v>
      </c>
      <c r="F7706">
        <v>6</v>
      </c>
      <c r="G7706" t="s">
        <v>10</v>
      </c>
      <c r="H7706">
        <v>1</v>
      </c>
    </row>
    <row r="7707" spans="1:8" x14ac:dyDescent="0.45">
      <c r="A7707" t="s">
        <v>588</v>
      </c>
      <c r="B7707" t="s">
        <v>5631</v>
      </c>
      <c r="C7707" t="s">
        <v>5844</v>
      </c>
      <c r="D7707" t="s">
        <v>34</v>
      </c>
      <c r="E7707">
        <v>1</v>
      </c>
      <c r="F7707">
        <v>6</v>
      </c>
      <c r="G7707" t="s">
        <v>16</v>
      </c>
      <c r="H7707">
        <v>1</v>
      </c>
    </row>
    <row r="7708" spans="1:8" x14ac:dyDescent="0.45">
      <c r="A7708" t="s">
        <v>3864</v>
      </c>
      <c r="B7708" t="s">
        <v>5631</v>
      </c>
      <c r="C7708" t="s">
        <v>5844</v>
      </c>
      <c r="D7708" t="s">
        <v>34</v>
      </c>
      <c r="E7708">
        <v>1</v>
      </c>
      <c r="F7708">
        <v>3</v>
      </c>
      <c r="G7708" t="s">
        <v>10</v>
      </c>
      <c r="H7708">
        <v>1</v>
      </c>
    </row>
    <row r="7709" spans="1:8" x14ac:dyDescent="0.45">
      <c r="A7709" t="s">
        <v>2407</v>
      </c>
      <c r="B7709" t="s">
        <v>5631</v>
      </c>
      <c r="C7709" t="s">
        <v>5844</v>
      </c>
      <c r="D7709" t="s">
        <v>34</v>
      </c>
      <c r="E7709">
        <v>1</v>
      </c>
      <c r="F7709">
        <v>4</v>
      </c>
      <c r="G7709" t="s">
        <v>10</v>
      </c>
      <c r="H7709">
        <v>1</v>
      </c>
    </row>
    <row r="7710" spans="1:8" x14ac:dyDescent="0.45">
      <c r="A7710" t="s">
        <v>2407</v>
      </c>
      <c r="B7710" t="s">
        <v>5631</v>
      </c>
      <c r="C7710" t="s">
        <v>5844</v>
      </c>
      <c r="D7710" t="s">
        <v>34</v>
      </c>
      <c r="E7710">
        <v>1</v>
      </c>
      <c r="F7710">
        <v>4</v>
      </c>
      <c r="G7710" t="s">
        <v>16</v>
      </c>
      <c r="H7710">
        <v>1</v>
      </c>
    </row>
    <row r="7711" spans="1:8" x14ac:dyDescent="0.45">
      <c r="A7711" t="s">
        <v>2407</v>
      </c>
      <c r="B7711" t="s">
        <v>5631</v>
      </c>
      <c r="C7711" t="s">
        <v>5844</v>
      </c>
      <c r="D7711" t="s">
        <v>34</v>
      </c>
      <c r="E7711">
        <v>1</v>
      </c>
      <c r="F7711">
        <v>4</v>
      </c>
      <c r="G7711" t="s">
        <v>9</v>
      </c>
      <c r="H7711">
        <v>1</v>
      </c>
    </row>
    <row r="7712" spans="1:8" x14ac:dyDescent="0.45">
      <c r="A7712" t="s">
        <v>1622</v>
      </c>
      <c r="B7712" t="s">
        <v>5695</v>
      </c>
      <c r="C7712" t="s">
        <v>5908</v>
      </c>
      <c r="D7712" t="s">
        <v>40</v>
      </c>
      <c r="E7712">
        <v>1</v>
      </c>
      <c r="F7712">
        <v>4</v>
      </c>
      <c r="G7712" t="s">
        <v>8</v>
      </c>
      <c r="H7712">
        <v>1</v>
      </c>
    </row>
    <row r="7713" spans="1:8" x14ac:dyDescent="0.45">
      <c r="A7713" t="s">
        <v>1622</v>
      </c>
      <c r="B7713" t="s">
        <v>5695</v>
      </c>
      <c r="C7713" t="s">
        <v>5908</v>
      </c>
      <c r="D7713" t="s">
        <v>40</v>
      </c>
      <c r="E7713">
        <v>1</v>
      </c>
      <c r="F7713">
        <v>4</v>
      </c>
      <c r="G7713" t="s">
        <v>10</v>
      </c>
      <c r="H7713">
        <v>1</v>
      </c>
    </row>
    <row r="7714" spans="1:8" x14ac:dyDescent="0.45">
      <c r="A7714" t="s">
        <v>507</v>
      </c>
      <c r="B7714" t="s">
        <v>5628</v>
      </c>
      <c r="C7714" t="s">
        <v>5841</v>
      </c>
      <c r="D7714" t="s">
        <v>40</v>
      </c>
      <c r="E7714">
        <v>1</v>
      </c>
      <c r="F7714">
        <v>2</v>
      </c>
      <c r="G7714" t="s">
        <v>10</v>
      </c>
      <c r="H7714">
        <v>1</v>
      </c>
    </row>
    <row r="7715" spans="1:8" x14ac:dyDescent="0.45">
      <c r="A7715" t="s">
        <v>5441</v>
      </c>
      <c r="B7715" t="s">
        <v>5701</v>
      </c>
      <c r="C7715" t="s">
        <v>5914</v>
      </c>
      <c r="D7715" t="s">
        <v>34</v>
      </c>
      <c r="E7715">
        <v>1</v>
      </c>
      <c r="F7715">
        <v>3</v>
      </c>
      <c r="G7715" t="s">
        <v>9</v>
      </c>
      <c r="H7715">
        <v>1</v>
      </c>
    </row>
    <row r="7716" spans="1:8" x14ac:dyDescent="0.45">
      <c r="A7716" t="s">
        <v>5441</v>
      </c>
      <c r="B7716" t="s">
        <v>5701</v>
      </c>
      <c r="C7716" t="s">
        <v>5914</v>
      </c>
      <c r="D7716" t="s">
        <v>34</v>
      </c>
      <c r="E7716">
        <v>1</v>
      </c>
      <c r="F7716">
        <v>3</v>
      </c>
      <c r="G7716" t="s">
        <v>8</v>
      </c>
      <c r="H7716">
        <v>1</v>
      </c>
    </row>
    <row r="7717" spans="1:8" x14ac:dyDescent="0.45">
      <c r="A7717" t="s">
        <v>4040</v>
      </c>
      <c r="B7717" t="s">
        <v>5651</v>
      </c>
      <c r="C7717" t="s">
        <v>5864</v>
      </c>
      <c r="D7717" t="s">
        <v>34</v>
      </c>
      <c r="E7717">
        <v>1</v>
      </c>
      <c r="F7717">
        <v>4</v>
      </c>
      <c r="G7717" t="s">
        <v>10</v>
      </c>
      <c r="H7717">
        <v>1</v>
      </c>
    </row>
    <row r="7718" spans="1:8" x14ac:dyDescent="0.45">
      <c r="A7718" t="s">
        <v>4040</v>
      </c>
      <c r="B7718" t="s">
        <v>5651</v>
      </c>
      <c r="C7718" t="s">
        <v>5864</v>
      </c>
      <c r="D7718" t="s">
        <v>34</v>
      </c>
      <c r="E7718">
        <v>1</v>
      </c>
      <c r="F7718">
        <v>4</v>
      </c>
      <c r="G7718" t="s">
        <v>9</v>
      </c>
      <c r="H7718">
        <v>1</v>
      </c>
    </row>
    <row r="7719" spans="1:8" x14ac:dyDescent="0.45">
      <c r="A7719" t="s">
        <v>4040</v>
      </c>
      <c r="B7719" t="s">
        <v>5651</v>
      </c>
      <c r="C7719" t="s">
        <v>5864</v>
      </c>
      <c r="D7719" t="s">
        <v>34</v>
      </c>
      <c r="E7719">
        <v>1</v>
      </c>
      <c r="F7719">
        <v>4</v>
      </c>
      <c r="G7719" t="s">
        <v>14</v>
      </c>
      <c r="H7719">
        <v>1</v>
      </c>
    </row>
    <row r="7720" spans="1:8" x14ac:dyDescent="0.45">
      <c r="A7720" t="s">
        <v>2597</v>
      </c>
      <c r="B7720" t="s">
        <v>5734</v>
      </c>
      <c r="C7720" t="s">
        <v>5947</v>
      </c>
      <c r="D7720" t="s">
        <v>34</v>
      </c>
      <c r="E7720">
        <v>1</v>
      </c>
      <c r="F7720">
        <v>5</v>
      </c>
      <c r="G7720" t="s">
        <v>8</v>
      </c>
      <c r="H7720">
        <v>1</v>
      </c>
    </row>
    <row r="7721" spans="1:8" x14ac:dyDescent="0.45">
      <c r="A7721" t="s">
        <v>2597</v>
      </c>
      <c r="B7721" t="s">
        <v>5734</v>
      </c>
      <c r="C7721" t="s">
        <v>5947</v>
      </c>
      <c r="D7721" t="s">
        <v>34</v>
      </c>
      <c r="E7721">
        <v>1</v>
      </c>
      <c r="F7721">
        <v>5</v>
      </c>
      <c r="G7721" t="s">
        <v>10</v>
      </c>
      <c r="H7721">
        <v>1</v>
      </c>
    </row>
    <row r="7722" spans="1:8" x14ac:dyDescent="0.45">
      <c r="A7722" t="s">
        <v>2597</v>
      </c>
      <c r="B7722" t="s">
        <v>5734</v>
      </c>
      <c r="C7722" t="s">
        <v>5947</v>
      </c>
      <c r="D7722" t="s">
        <v>34</v>
      </c>
      <c r="E7722">
        <v>1</v>
      </c>
      <c r="F7722">
        <v>5</v>
      </c>
      <c r="G7722" t="s">
        <v>14</v>
      </c>
      <c r="H7722">
        <v>1</v>
      </c>
    </row>
    <row r="7723" spans="1:8" x14ac:dyDescent="0.45">
      <c r="A7723" t="s">
        <v>1465</v>
      </c>
      <c r="B7723" t="s">
        <v>5631</v>
      </c>
      <c r="C7723" t="s">
        <v>5844</v>
      </c>
      <c r="D7723" t="s">
        <v>34</v>
      </c>
      <c r="E7723">
        <v>1</v>
      </c>
      <c r="F7723">
        <v>2</v>
      </c>
      <c r="G7723" t="s">
        <v>8</v>
      </c>
      <c r="H7723">
        <v>1</v>
      </c>
    </row>
    <row r="7724" spans="1:8" x14ac:dyDescent="0.45">
      <c r="A7724" t="s">
        <v>3074</v>
      </c>
      <c r="B7724" t="s">
        <v>5649</v>
      </c>
      <c r="C7724" t="s">
        <v>5862</v>
      </c>
      <c r="D7724" t="s">
        <v>40</v>
      </c>
      <c r="E7724">
        <v>1</v>
      </c>
      <c r="F7724">
        <v>2</v>
      </c>
      <c r="G7724" t="s">
        <v>10</v>
      </c>
      <c r="H7724">
        <v>1</v>
      </c>
    </row>
    <row r="7725" spans="1:8" x14ac:dyDescent="0.45">
      <c r="A7725" t="s">
        <v>4349</v>
      </c>
      <c r="B7725" t="s">
        <v>5631</v>
      </c>
      <c r="C7725" t="s">
        <v>5844</v>
      </c>
      <c r="D7725" t="s">
        <v>34</v>
      </c>
      <c r="E7725">
        <v>1</v>
      </c>
      <c r="F7725">
        <v>3</v>
      </c>
      <c r="G7725" t="s">
        <v>10</v>
      </c>
      <c r="H7725">
        <v>1</v>
      </c>
    </row>
    <row r="7726" spans="1:8" x14ac:dyDescent="0.45">
      <c r="A7726" t="s">
        <v>4349</v>
      </c>
      <c r="B7726" t="s">
        <v>5631</v>
      </c>
      <c r="C7726" t="s">
        <v>5844</v>
      </c>
      <c r="D7726" t="s">
        <v>34</v>
      </c>
      <c r="E7726">
        <v>1</v>
      </c>
      <c r="F7726">
        <v>3</v>
      </c>
      <c r="G7726" t="s">
        <v>9</v>
      </c>
      <c r="H7726">
        <v>1</v>
      </c>
    </row>
    <row r="7727" spans="1:8" x14ac:dyDescent="0.45">
      <c r="A7727" t="s">
        <v>858</v>
      </c>
      <c r="B7727" t="s">
        <v>5722</v>
      </c>
      <c r="C7727" t="s">
        <v>5935</v>
      </c>
      <c r="D7727" t="s">
        <v>269</v>
      </c>
      <c r="E7727">
        <v>1</v>
      </c>
      <c r="F7727">
        <v>6</v>
      </c>
      <c r="G7727" t="s">
        <v>14</v>
      </c>
      <c r="H7727">
        <v>1</v>
      </c>
    </row>
    <row r="7728" spans="1:8" x14ac:dyDescent="0.45">
      <c r="A7728" t="s">
        <v>858</v>
      </c>
      <c r="B7728" t="s">
        <v>5722</v>
      </c>
      <c r="C7728" t="s">
        <v>5935</v>
      </c>
      <c r="D7728" t="s">
        <v>269</v>
      </c>
      <c r="E7728">
        <v>1</v>
      </c>
      <c r="F7728">
        <v>6</v>
      </c>
      <c r="G7728" t="s">
        <v>10</v>
      </c>
      <c r="H7728">
        <v>1</v>
      </c>
    </row>
    <row r="7729" spans="1:8" x14ac:dyDescent="0.45">
      <c r="A7729" t="s">
        <v>858</v>
      </c>
      <c r="B7729" t="s">
        <v>5722</v>
      </c>
      <c r="C7729" t="s">
        <v>5935</v>
      </c>
      <c r="D7729" t="s">
        <v>269</v>
      </c>
      <c r="E7729">
        <v>1</v>
      </c>
      <c r="F7729">
        <v>6</v>
      </c>
      <c r="G7729" t="s">
        <v>16</v>
      </c>
      <c r="H7729">
        <v>1</v>
      </c>
    </row>
    <row r="7730" spans="1:8" x14ac:dyDescent="0.45">
      <c r="A7730" t="s">
        <v>858</v>
      </c>
      <c r="B7730" t="s">
        <v>5722</v>
      </c>
      <c r="C7730" t="s">
        <v>5935</v>
      </c>
      <c r="D7730" t="s">
        <v>269</v>
      </c>
      <c r="E7730">
        <v>1</v>
      </c>
      <c r="F7730">
        <v>6</v>
      </c>
      <c r="G7730" t="s">
        <v>9</v>
      </c>
      <c r="H7730">
        <v>1</v>
      </c>
    </row>
    <row r="7731" spans="1:8" x14ac:dyDescent="0.45">
      <c r="A7731" t="s">
        <v>2509</v>
      </c>
      <c r="B7731" t="s">
        <v>5631</v>
      </c>
      <c r="C7731" t="s">
        <v>5844</v>
      </c>
      <c r="D7731" t="s">
        <v>40</v>
      </c>
      <c r="E7731">
        <v>1</v>
      </c>
      <c r="F7731">
        <v>2</v>
      </c>
      <c r="G7731" t="s">
        <v>10</v>
      </c>
      <c r="H7731">
        <v>1</v>
      </c>
    </row>
    <row r="7732" spans="1:8" x14ac:dyDescent="0.45">
      <c r="A7732" t="s">
        <v>3446</v>
      </c>
      <c r="B7732" t="s">
        <v>5651</v>
      </c>
      <c r="C7732" t="s">
        <v>5864</v>
      </c>
      <c r="D7732" t="s">
        <v>34</v>
      </c>
      <c r="E7732">
        <v>1</v>
      </c>
      <c r="F7732">
        <v>4</v>
      </c>
      <c r="G7732" t="s">
        <v>10</v>
      </c>
      <c r="H7732">
        <v>1</v>
      </c>
    </row>
    <row r="7733" spans="1:8" x14ac:dyDescent="0.45">
      <c r="A7733" t="s">
        <v>3446</v>
      </c>
      <c r="B7733" t="s">
        <v>5651</v>
      </c>
      <c r="C7733" t="s">
        <v>5864</v>
      </c>
      <c r="D7733" t="s">
        <v>34</v>
      </c>
      <c r="E7733">
        <v>1</v>
      </c>
      <c r="F7733">
        <v>4</v>
      </c>
      <c r="G7733" t="s">
        <v>14</v>
      </c>
      <c r="H7733">
        <v>1</v>
      </c>
    </row>
    <row r="7734" spans="1:8" x14ac:dyDescent="0.45">
      <c r="A7734" t="s">
        <v>3446</v>
      </c>
      <c r="B7734" t="s">
        <v>5651</v>
      </c>
      <c r="C7734" t="s">
        <v>5864</v>
      </c>
      <c r="D7734" t="s">
        <v>34</v>
      </c>
      <c r="E7734">
        <v>1</v>
      </c>
      <c r="F7734">
        <v>4</v>
      </c>
      <c r="G7734" t="s">
        <v>9</v>
      </c>
      <c r="H7734">
        <v>1</v>
      </c>
    </row>
    <row r="7735" spans="1:8" x14ac:dyDescent="0.45">
      <c r="A7735" t="s">
        <v>4710</v>
      </c>
      <c r="B7735" t="s">
        <v>5792</v>
      </c>
      <c r="C7735" t="s">
        <v>6005</v>
      </c>
      <c r="D7735" t="s">
        <v>34</v>
      </c>
      <c r="E7735">
        <v>1</v>
      </c>
      <c r="F7735">
        <v>4</v>
      </c>
      <c r="G7735" t="s">
        <v>8</v>
      </c>
      <c r="H7735">
        <v>1</v>
      </c>
    </row>
    <row r="7736" spans="1:8" x14ac:dyDescent="0.45">
      <c r="A7736" t="s">
        <v>4710</v>
      </c>
      <c r="B7736" t="s">
        <v>5792</v>
      </c>
      <c r="C7736" t="s">
        <v>6005</v>
      </c>
      <c r="D7736" t="s">
        <v>34</v>
      </c>
      <c r="E7736">
        <v>1</v>
      </c>
      <c r="F7736">
        <v>4</v>
      </c>
      <c r="G7736" t="s">
        <v>16</v>
      </c>
      <c r="H7736">
        <v>1</v>
      </c>
    </row>
    <row r="7737" spans="1:8" x14ac:dyDescent="0.45">
      <c r="A7737" t="s">
        <v>4710</v>
      </c>
      <c r="B7737" t="s">
        <v>5792</v>
      </c>
      <c r="C7737" t="s">
        <v>6005</v>
      </c>
      <c r="D7737" t="s">
        <v>34</v>
      </c>
      <c r="E7737">
        <v>1</v>
      </c>
      <c r="F7737">
        <v>4</v>
      </c>
      <c r="G7737" t="s">
        <v>10</v>
      </c>
      <c r="H7737">
        <v>1</v>
      </c>
    </row>
    <row r="7738" spans="1:8" x14ac:dyDescent="0.45">
      <c r="A7738" t="s">
        <v>518</v>
      </c>
      <c r="B7738" t="s">
        <v>5707</v>
      </c>
      <c r="C7738" t="s">
        <v>5920</v>
      </c>
      <c r="D7738" t="s">
        <v>34</v>
      </c>
      <c r="E7738">
        <v>1</v>
      </c>
      <c r="F7738">
        <v>2</v>
      </c>
      <c r="G7738" t="s">
        <v>14</v>
      </c>
      <c r="H7738">
        <v>1</v>
      </c>
    </row>
    <row r="7739" spans="1:8" x14ac:dyDescent="0.45">
      <c r="A7739" t="s">
        <v>518</v>
      </c>
      <c r="B7739" t="s">
        <v>5707</v>
      </c>
      <c r="C7739" t="s">
        <v>5920</v>
      </c>
      <c r="D7739" t="s">
        <v>34</v>
      </c>
      <c r="E7739">
        <v>1</v>
      </c>
      <c r="F7739">
        <v>2</v>
      </c>
      <c r="G7739" t="s">
        <v>16</v>
      </c>
      <c r="H7739">
        <v>1</v>
      </c>
    </row>
    <row r="7740" spans="1:8" x14ac:dyDescent="0.45">
      <c r="A7740" t="s">
        <v>2151</v>
      </c>
      <c r="B7740" t="s">
        <v>5651</v>
      </c>
      <c r="C7740" t="s">
        <v>5864</v>
      </c>
      <c r="D7740" t="s">
        <v>40</v>
      </c>
      <c r="E7740">
        <v>1</v>
      </c>
      <c r="F7740">
        <v>2</v>
      </c>
      <c r="G7740" t="s">
        <v>10</v>
      </c>
      <c r="H7740">
        <v>1</v>
      </c>
    </row>
    <row r="7741" spans="1:8" x14ac:dyDescent="0.45">
      <c r="A7741" t="s">
        <v>2335</v>
      </c>
      <c r="B7741" t="s">
        <v>5649</v>
      </c>
      <c r="C7741" t="s">
        <v>5862</v>
      </c>
      <c r="D7741" t="s">
        <v>34</v>
      </c>
      <c r="E7741">
        <v>1</v>
      </c>
      <c r="F7741">
        <v>4</v>
      </c>
      <c r="G7741" t="s">
        <v>10</v>
      </c>
      <c r="H7741">
        <v>1</v>
      </c>
    </row>
    <row r="7742" spans="1:8" x14ac:dyDescent="0.45">
      <c r="A7742" t="s">
        <v>2335</v>
      </c>
      <c r="B7742" t="s">
        <v>5649</v>
      </c>
      <c r="C7742" t="s">
        <v>5862</v>
      </c>
      <c r="D7742" t="s">
        <v>34</v>
      </c>
      <c r="E7742">
        <v>1</v>
      </c>
      <c r="F7742">
        <v>4</v>
      </c>
      <c r="G7742" t="s">
        <v>14</v>
      </c>
      <c r="H7742">
        <v>1</v>
      </c>
    </row>
    <row r="7743" spans="1:8" x14ac:dyDescent="0.45">
      <c r="A7743" t="s">
        <v>2335</v>
      </c>
      <c r="B7743" t="s">
        <v>5649</v>
      </c>
      <c r="C7743" t="s">
        <v>5862</v>
      </c>
      <c r="D7743" t="s">
        <v>34</v>
      </c>
      <c r="E7743">
        <v>1</v>
      </c>
      <c r="F7743">
        <v>4</v>
      </c>
      <c r="G7743" t="s">
        <v>8</v>
      </c>
      <c r="H7743">
        <v>1</v>
      </c>
    </row>
    <row r="7744" spans="1:8" x14ac:dyDescent="0.45">
      <c r="A7744" t="s">
        <v>864</v>
      </c>
      <c r="B7744" t="s">
        <v>5651</v>
      </c>
      <c r="C7744" t="s">
        <v>5864</v>
      </c>
      <c r="D7744" t="s">
        <v>34</v>
      </c>
      <c r="E7744">
        <v>1</v>
      </c>
      <c r="F7744">
        <v>6</v>
      </c>
      <c r="G7744" t="s">
        <v>8</v>
      </c>
      <c r="H7744">
        <v>1</v>
      </c>
    </row>
    <row r="7745" spans="1:8" x14ac:dyDescent="0.45">
      <c r="A7745" t="s">
        <v>864</v>
      </c>
      <c r="B7745" t="s">
        <v>5651</v>
      </c>
      <c r="C7745" t="s">
        <v>5864</v>
      </c>
      <c r="D7745" t="s">
        <v>34</v>
      </c>
      <c r="E7745">
        <v>1</v>
      </c>
      <c r="F7745">
        <v>6</v>
      </c>
      <c r="G7745" t="s">
        <v>9</v>
      </c>
      <c r="H7745">
        <v>1</v>
      </c>
    </row>
    <row r="7746" spans="1:8" x14ac:dyDescent="0.45">
      <c r="A7746" t="s">
        <v>864</v>
      </c>
      <c r="B7746" t="s">
        <v>5651</v>
      </c>
      <c r="C7746" t="s">
        <v>5864</v>
      </c>
      <c r="D7746" t="s">
        <v>34</v>
      </c>
      <c r="E7746">
        <v>1</v>
      </c>
      <c r="F7746">
        <v>6</v>
      </c>
      <c r="G7746" t="s">
        <v>10</v>
      </c>
      <c r="H7746">
        <v>1</v>
      </c>
    </row>
    <row r="7747" spans="1:8" x14ac:dyDescent="0.45">
      <c r="A7747" t="s">
        <v>864</v>
      </c>
      <c r="B7747" t="s">
        <v>5651</v>
      </c>
      <c r="C7747" t="s">
        <v>5864</v>
      </c>
      <c r="D7747" t="s">
        <v>34</v>
      </c>
      <c r="E7747">
        <v>1</v>
      </c>
      <c r="F7747">
        <v>6</v>
      </c>
      <c r="G7747" t="s">
        <v>16</v>
      </c>
      <c r="H7747">
        <v>1</v>
      </c>
    </row>
    <row r="7748" spans="1:8" x14ac:dyDescent="0.45">
      <c r="A7748" t="s">
        <v>864</v>
      </c>
      <c r="B7748" t="s">
        <v>5651</v>
      </c>
      <c r="C7748" t="s">
        <v>5864</v>
      </c>
      <c r="D7748" t="s">
        <v>34</v>
      </c>
      <c r="E7748">
        <v>1</v>
      </c>
      <c r="F7748">
        <v>6</v>
      </c>
      <c r="G7748" t="s">
        <v>14</v>
      </c>
      <c r="H7748">
        <v>1</v>
      </c>
    </row>
    <row r="7749" spans="1:8" x14ac:dyDescent="0.45">
      <c r="A7749" t="s">
        <v>4453</v>
      </c>
      <c r="B7749" t="s">
        <v>5631</v>
      </c>
      <c r="C7749" t="s">
        <v>5844</v>
      </c>
      <c r="D7749" t="s">
        <v>40</v>
      </c>
      <c r="E7749">
        <v>1</v>
      </c>
      <c r="F7749">
        <v>4</v>
      </c>
      <c r="G7749" t="s">
        <v>10</v>
      </c>
      <c r="H7749">
        <v>1</v>
      </c>
    </row>
    <row r="7750" spans="1:8" x14ac:dyDescent="0.45">
      <c r="A7750" t="s">
        <v>4453</v>
      </c>
      <c r="B7750" t="s">
        <v>5631</v>
      </c>
      <c r="C7750" t="s">
        <v>5844</v>
      </c>
      <c r="D7750" t="s">
        <v>40</v>
      </c>
      <c r="E7750">
        <v>1</v>
      </c>
      <c r="F7750">
        <v>4</v>
      </c>
      <c r="G7750" t="s">
        <v>16</v>
      </c>
      <c r="H7750">
        <v>1</v>
      </c>
    </row>
    <row r="7751" spans="1:8" x14ac:dyDescent="0.45">
      <c r="A7751" t="s">
        <v>4453</v>
      </c>
      <c r="B7751" t="s">
        <v>5631</v>
      </c>
      <c r="C7751" t="s">
        <v>5844</v>
      </c>
      <c r="D7751" t="s">
        <v>40</v>
      </c>
      <c r="E7751">
        <v>1</v>
      </c>
      <c r="F7751">
        <v>4</v>
      </c>
      <c r="G7751" t="s">
        <v>9</v>
      </c>
      <c r="H7751">
        <v>1</v>
      </c>
    </row>
    <row r="7752" spans="1:8" x14ac:dyDescent="0.45">
      <c r="A7752" t="s">
        <v>2745</v>
      </c>
      <c r="B7752" t="s">
        <v>5638</v>
      </c>
      <c r="C7752" t="s">
        <v>5851</v>
      </c>
      <c r="D7752" t="s">
        <v>34</v>
      </c>
      <c r="E7752">
        <v>1</v>
      </c>
      <c r="F7752">
        <v>6</v>
      </c>
      <c r="G7752" t="s">
        <v>10</v>
      </c>
      <c r="H7752">
        <v>1</v>
      </c>
    </row>
    <row r="7753" spans="1:8" x14ac:dyDescent="0.45">
      <c r="A7753" t="s">
        <v>2745</v>
      </c>
      <c r="B7753" t="s">
        <v>5638</v>
      </c>
      <c r="C7753" t="s">
        <v>5851</v>
      </c>
      <c r="D7753" t="s">
        <v>34</v>
      </c>
      <c r="E7753">
        <v>1</v>
      </c>
      <c r="F7753">
        <v>6</v>
      </c>
      <c r="G7753" t="s">
        <v>9</v>
      </c>
      <c r="H7753">
        <v>1</v>
      </c>
    </row>
    <row r="7754" spans="1:8" x14ac:dyDescent="0.45">
      <c r="A7754" t="s">
        <v>2745</v>
      </c>
      <c r="B7754" t="s">
        <v>5638</v>
      </c>
      <c r="C7754" t="s">
        <v>5851</v>
      </c>
      <c r="D7754" t="s">
        <v>34</v>
      </c>
      <c r="E7754">
        <v>1</v>
      </c>
      <c r="F7754">
        <v>6</v>
      </c>
      <c r="G7754" t="s">
        <v>8</v>
      </c>
      <c r="H7754">
        <v>1</v>
      </c>
    </row>
    <row r="7755" spans="1:8" x14ac:dyDescent="0.45">
      <c r="A7755" t="s">
        <v>2384</v>
      </c>
      <c r="B7755" t="s">
        <v>5776</v>
      </c>
      <c r="C7755" t="s">
        <v>5989</v>
      </c>
      <c r="D7755" t="s">
        <v>34</v>
      </c>
      <c r="E7755">
        <v>1</v>
      </c>
      <c r="F7755">
        <v>2</v>
      </c>
      <c r="G7755" t="s">
        <v>10</v>
      </c>
      <c r="H7755">
        <v>1</v>
      </c>
    </row>
    <row r="7756" spans="1:8" x14ac:dyDescent="0.45">
      <c r="A7756" t="s">
        <v>1101</v>
      </c>
      <c r="B7756" t="s">
        <v>5692</v>
      </c>
      <c r="C7756" t="s">
        <v>5905</v>
      </c>
      <c r="D7756" t="s">
        <v>34</v>
      </c>
      <c r="E7756">
        <v>1</v>
      </c>
      <c r="F7756">
        <v>1</v>
      </c>
      <c r="G7756" t="s">
        <v>14</v>
      </c>
      <c r="H7756">
        <v>1</v>
      </c>
    </row>
    <row r="7757" spans="1:8" x14ac:dyDescent="0.45">
      <c r="A7757" t="s">
        <v>5601</v>
      </c>
      <c r="B7757" t="s">
        <v>5724</v>
      </c>
      <c r="C7757" t="s">
        <v>5937</v>
      </c>
      <c r="D7757" t="s">
        <v>40</v>
      </c>
      <c r="E7757">
        <v>1</v>
      </c>
      <c r="F7757">
        <v>3</v>
      </c>
      <c r="G7757" t="s">
        <v>14</v>
      </c>
      <c r="H7757">
        <v>1</v>
      </c>
    </row>
    <row r="7758" spans="1:8" x14ac:dyDescent="0.45">
      <c r="A7758" t="s">
        <v>5601</v>
      </c>
      <c r="B7758" t="s">
        <v>5724</v>
      </c>
      <c r="C7758" t="s">
        <v>5937</v>
      </c>
      <c r="D7758" t="s">
        <v>40</v>
      </c>
      <c r="E7758">
        <v>1</v>
      </c>
      <c r="F7758">
        <v>3</v>
      </c>
      <c r="G7758" t="s">
        <v>10</v>
      </c>
      <c r="H7758">
        <v>1</v>
      </c>
    </row>
    <row r="7759" spans="1:8" x14ac:dyDescent="0.45">
      <c r="A7759" t="s">
        <v>1956</v>
      </c>
      <c r="B7759" t="s">
        <v>5692</v>
      </c>
      <c r="C7759" t="s">
        <v>5905</v>
      </c>
      <c r="D7759" t="s">
        <v>40</v>
      </c>
      <c r="E7759">
        <v>1</v>
      </c>
      <c r="F7759">
        <v>5</v>
      </c>
      <c r="G7759" t="s">
        <v>14</v>
      </c>
      <c r="H7759">
        <v>1</v>
      </c>
    </row>
    <row r="7760" spans="1:8" x14ac:dyDescent="0.45">
      <c r="A7760" t="s">
        <v>1956</v>
      </c>
      <c r="B7760" t="s">
        <v>5692</v>
      </c>
      <c r="C7760" t="s">
        <v>5905</v>
      </c>
      <c r="D7760" t="s">
        <v>40</v>
      </c>
      <c r="E7760">
        <v>1</v>
      </c>
      <c r="F7760">
        <v>5</v>
      </c>
      <c r="G7760" t="s">
        <v>10</v>
      </c>
      <c r="H7760">
        <v>1</v>
      </c>
    </row>
    <row r="7761" spans="1:8" x14ac:dyDescent="0.45">
      <c r="A7761" t="s">
        <v>3597</v>
      </c>
      <c r="B7761" t="s">
        <v>5644</v>
      </c>
      <c r="C7761" t="s">
        <v>5857</v>
      </c>
      <c r="D7761" t="s">
        <v>40</v>
      </c>
      <c r="E7761">
        <v>1</v>
      </c>
      <c r="F7761">
        <v>3</v>
      </c>
      <c r="G7761" t="s">
        <v>10</v>
      </c>
      <c r="H7761">
        <v>1</v>
      </c>
    </row>
    <row r="7762" spans="1:8" x14ac:dyDescent="0.45">
      <c r="A7762" t="s">
        <v>3597</v>
      </c>
      <c r="B7762" t="s">
        <v>5644</v>
      </c>
      <c r="C7762" t="s">
        <v>5857</v>
      </c>
      <c r="D7762" t="s">
        <v>40</v>
      </c>
      <c r="E7762">
        <v>1</v>
      </c>
      <c r="F7762">
        <v>3</v>
      </c>
      <c r="G7762" t="s">
        <v>8</v>
      </c>
      <c r="H7762">
        <v>1</v>
      </c>
    </row>
    <row r="7763" spans="1:8" x14ac:dyDescent="0.45">
      <c r="A7763" t="s">
        <v>5503</v>
      </c>
      <c r="B7763" t="s">
        <v>5658</v>
      </c>
      <c r="C7763" t="s">
        <v>5871</v>
      </c>
      <c r="D7763" t="s">
        <v>40</v>
      </c>
      <c r="E7763">
        <v>1</v>
      </c>
      <c r="F7763">
        <v>3</v>
      </c>
      <c r="G7763" t="s">
        <v>9</v>
      </c>
      <c r="H7763">
        <v>1</v>
      </c>
    </row>
    <row r="7764" spans="1:8" x14ac:dyDescent="0.45">
      <c r="A7764" t="s">
        <v>1349</v>
      </c>
      <c r="B7764" t="s">
        <v>5632</v>
      </c>
      <c r="C7764" t="s">
        <v>5845</v>
      </c>
      <c r="D7764" t="s">
        <v>40</v>
      </c>
      <c r="E7764">
        <v>1</v>
      </c>
      <c r="F7764">
        <v>3</v>
      </c>
      <c r="G7764" t="s">
        <v>9</v>
      </c>
      <c r="H7764">
        <v>1</v>
      </c>
    </row>
    <row r="7765" spans="1:8" x14ac:dyDescent="0.45">
      <c r="A7765" t="s">
        <v>1349</v>
      </c>
      <c r="B7765" t="s">
        <v>5632</v>
      </c>
      <c r="C7765" t="s">
        <v>5845</v>
      </c>
      <c r="D7765" t="s">
        <v>40</v>
      </c>
      <c r="E7765">
        <v>1</v>
      </c>
      <c r="F7765">
        <v>3</v>
      </c>
      <c r="G7765" t="s">
        <v>10</v>
      </c>
      <c r="H7765">
        <v>1</v>
      </c>
    </row>
    <row r="7766" spans="1:8" x14ac:dyDescent="0.45">
      <c r="A7766" t="s">
        <v>1637</v>
      </c>
      <c r="B7766" t="s">
        <v>5645</v>
      </c>
      <c r="C7766" t="s">
        <v>5858</v>
      </c>
      <c r="D7766" t="s">
        <v>34</v>
      </c>
      <c r="E7766">
        <v>1</v>
      </c>
      <c r="F7766">
        <v>7</v>
      </c>
      <c r="G7766" t="s">
        <v>10</v>
      </c>
      <c r="H7766">
        <v>1</v>
      </c>
    </row>
    <row r="7767" spans="1:8" x14ac:dyDescent="0.45">
      <c r="A7767" t="s">
        <v>1637</v>
      </c>
      <c r="B7767" t="s">
        <v>5645</v>
      </c>
      <c r="C7767" t="s">
        <v>5858</v>
      </c>
      <c r="D7767" t="s">
        <v>34</v>
      </c>
      <c r="E7767">
        <v>1</v>
      </c>
      <c r="F7767">
        <v>7</v>
      </c>
      <c r="G7767" t="s">
        <v>9</v>
      </c>
      <c r="H7767">
        <v>1</v>
      </c>
    </row>
    <row r="7768" spans="1:8" x14ac:dyDescent="0.45">
      <c r="A7768" t="s">
        <v>1637</v>
      </c>
      <c r="B7768" t="s">
        <v>5645</v>
      </c>
      <c r="C7768" t="s">
        <v>5858</v>
      </c>
      <c r="D7768" t="s">
        <v>34</v>
      </c>
      <c r="E7768">
        <v>1</v>
      </c>
      <c r="F7768">
        <v>7</v>
      </c>
      <c r="G7768" t="s">
        <v>16</v>
      </c>
      <c r="H7768">
        <v>1</v>
      </c>
    </row>
    <row r="7769" spans="1:8" x14ac:dyDescent="0.45">
      <c r="A7769" t="s">
        <v>1637</v>
      </c>
      <c r="B7769" t="s">
        <v>5645</v>
      </c>
      <c r="C7769" t="s">
        <v>5858</v>
      </c>
      <c r="D7769" t="s">
        <v>34</v>
      </c>
      <c r="E7769">
        <v>1</v>
      </c>
      <c r="F7769">
        <v>7</v>
      </c>
      <c r="G7769" t="s">
        <v>8</v>
      </c>
      <c r="H7769">
        <v>1</v>
      </c>
    </row>
    <row r="7770" spans="1:8" x14ac:dyDescent="0.45">
      <c r="A7770" t="s">
        <v>3087</v>
      </c>
      <c r="B7770" t="s">
        <v>5661</v>
      </c>
      <c r="C7770" t="s">
        <v>5874</v>
      </c>
      <c r="D7770" t="s">
        <v>40</v>
      </c>
      <c r="E7770">
        <v>1</v>
      </c>
      <c r="F7770">
        <v>2</v>
      </c>
      <c r="G7770" t="s">
        <v>10</v>
      </c>
      <c r="H7770">
        <v>1</v>
      </c>
    </row>
    <row r="7771" spans="1:8" x14ac:dyDescent="0.45">
      <c r="A7771" t="s">
        <v>4554</v>
      </c>
      <c r="B7771" t="s">
        <v>5655</v>
      </c>
      <c r="C7771" t="s">
        <v>5868</v>
      </c>
      <c r="D7771" t="s">
        <v>34</v>
      </c>
      <c r="E7771">
        <v>1</v>
      </c>
      <c r="F7771">
        <v>5</v>
      </c>
      <c r="G7771" t="s">
        <v>16</v>
      </c>
      <c r="H7771">
        <v>1</v>
      </c>
    </row>
    <row r="7772" spans="1:8" x14ac:dyDescent="0.45">
      <c r="A7772" t="s">
        <v>4554</v>
      </c>
      <c r="B7772" t="s">
        <v>5655</v>
      </c>
      <c r="C7772" t="s">
        <v>5868</v>
      </c>
      <c r="D7772" t="s">
        <v>34</v>
      </c>
      <c r="E7772">
        <v>1</v>
      </c>
      <c r="F7772">
        <v>5</v>
      </c>
      <c r="G7772" t="s">
        <v>10</v>
      </c>
      <c r="H7772">
        <v>1</v>
      </c>
    </row>
    <row r="7773" spans="1:8" x14ac:dyDescent="0.45">
      <c r="A7773" t="s">
        <v>4554</v>
      </c>
      <c r="B7773" t="s">
        <v>5655</v>
      </c>
      <c r="C7773" t="s">
        <v>5868</v>
      </c>
      <c r="D7773" t="s">
        <v>34</v>
      </c>
      <c r="E7773">
        <v>1</v>
      </c>
      <c r="F7773">
        <v>5</v>
      </c>
      <c r="G7773" t="s">
        <v>9</v>
      </c>
      <c r="H7773">
        <v>1</v>
      </c>
    </row>
    <row r="7774" spans="1:8" x14ac:dyDescent="0.45">
      <c r="A7774" t="s">
        <v>98</v>
      </c>
      <c r="B7774" t="s">
        <v>5637</v>
      </c>
      <c r="C7774" t="s">
        <v>5850</v>
      </c>
      <c r="D7774" t="s">
        <v>40</v>
      </c>
      <c r="E7774">
        <v>1</v>
      </c>
      <c r="F7774">
        <v>5</v>
      </c>
      <c r="G7774" t="s">
        <v>8</v>
      </c>
      <c r="H7774">
        <v>1</v>
      </c>
    </row>
    <row r="7775" spans="1:8" x14ac:dyDescent="0.45">
      <c r="A7775" t="s">
        <v>98</v>
      </c>
      <c r="B7775" t="s">
        <v>5637</v>
      </c>
      <c r="C7775" t="s">
        <v>5850</v>
      </c>
      <c r="D7775" t="s">
        <v>40</v>
      </c>
      <c r="E7775">
        <v>1</v>
      </c>
      <c r="F7775">
        <v>5</v>
      </c>
      <c r="G7775" t="s">
        <v>9</v>
      </c>
      <c r="H7775">
        <v>1</v>
      </c>
    </row>
    <row r="7776" spans="1:8" x14ac:dyDescent="0.45">
      <c r="A7776" t="s">
        <v>98</v>
      </c>
      <c r="B7776" t="s">
        <v>5637</v>
      </c>
      <c r="C7776" t="s">
        <v>5850</v>
      </c>
      <c r="D7776" t="s">
        <v>40</v>
      </c>
      <c r="E7776">
        <v>1</v>
      </c>
      <c r="F7776">
        <v>5</v>
      </c>
      <c r="G7776" t="s">
        <v>14</v>
      </c>
      <c r="H7776">
        <v>1</v>
      </c>
    </row>
    <row r="7777" spans="1:8" x14ac:dyDescent="0.45">
      <c r="A7777" t="s">
        <v>98</v>
      </c>
      <c r="B7777" t="s">
        <v>5637</v>
      </c>
      <c r="C7777" t="s">
        <v>5850</v>
      </c>
      <c r="D7777" t="s">
        <v>40</v>
      </c>
      <c r="E7777">
        <v>1</v>
      </c>
      <c r="F7777">
        <v>5</v>
      </c>
      <c r="G7777" t="s">
        <v>10</v>
      </c>
      <c r="H7777">
        <v>1</v>
      </c>
    </row>
    <row r="7778" spans="1:8" x14ac:dyDescent="0.45">
      <c r="A7778" t="s">
        <v>4119</v>
      </c>
      <c r="B7778" t="s">
        <v>5644</v>
      </c>
      <c r="C7778" t="s">
        <v>5857</v>
      </c>
      <c r="D7778" t="s">
        <v>34</v>
      </c>
      <c r="E7778">
        <v>1</v>
      </c>
      <c r="F7778">
        <v>3</v>
      </c>
      <c r="G7778" t="s">
        <v>8</v>
      </c>
      <c r="H7778">
        <v>1</v>
      </c>
    </row>
    <row r="7779" spans="1:8" x14ac:dyDescent="0.45">
      <c r="A7779" t="s">
        <v>4119</v>
      </c>
      <c r="B7779" t="s">
        <v>5644</v>
      </c>
      <c r="C7779" t="s">
        <v>5857</v>
      </c>
      <c r="D7779" t="s">
        <v>34</v>
      </c>
      <c r="E7779">
        <v>1</v>
      </c>
      <c r="F7779">
        <v>3</v>
      </c>
      <c r="G7779" t="s">
        <v>10</v>
      </c>
      <c r="H7779">
        <v>1</v>
      </c>
    </row>
    <row r="7780" spans="1:8" x14ac:dyDescent="0.45">
      <c r="A7780" t="s">
        <v>2842</v>
      </c>
      <c r="B7780" t="s">
        <v>5638</v>
      </c>
      <c r="C7780" t="s">
        <v>5851</v>
      </c>
      <c r="D7780" t="s">
        <v>40</v>
      </c>
      <c r="E7780">
        <v>1</v>
      </c>
      <c r="F7780">
        <v>2</v>
      </c>
      <c r="G7780" t="s">
        <v>10</v>
      </c>
      <c r="H7780">
        <v>1</v>
      </c>
    </row>
    <row r="7781" spans="1:8" x14ac:dyDescent="0.45">
      <c r="A7781" t="s">
        <v>890</v>
      </c>
      <c r="B7781" t="s">
        <v>5631</v>
      </c>
      <c r="C7781" t="s">
        <v>5844</v>
      </c>
      <c r="D7781" t="s">
        <v>34</v>
      </c>
      <c r="E7781">
        <v>1</v>
      </c>
      <c r="F7781">
        <v>1</v>
      </c>
      <c r="G7781" t="s">
        <v>9</v>
      </c>
      <c r="H7781">
        <v>1</v>
      </c>
    </row>
    <row r="7782" spans="1:8" x14ac:dyDescent="0.45">
      <c r="A7782" t="s">
        <v>5138</v>
      </c>
      <c r="B7782" t="s">
        <v>5631</v>
      </c>
      <c r="C7782" t="s">
        <v>5844</v>
      </c>
      <c r="D7782" t="s">
        <v>40</v>
      </c>
      <c r="E7782">
        <v>1</v>
      </c>
      <c r="F7782">
        <v>2</v>
      </c>
      <c r="G7782" t="s">
        <v>10</v>
      </c>
      <c r="H7782">
        <v>1</v>
      </c>
    </row>
    <row r="7783" spans="1:8" x14ac:dyDescent="0.45">
      <c r="A7783" t="s">
        <v>3898</v>
      </c>
      <c r="B7783" t="s">
        <v>5655</v>
      </c>
      <c r="C7783" t="s">
        <v>5868</v>
      </c>
      <c r="D7783" t="s">
        <v>34</v>
      </c>
      <c r="E7783">
        <v>1</v>
      </c>
      <c r="F7783">
        <v>3</v>
      </c>
      <c r="G7783" t="s">
        <v>8</v>
      </c>
      <c r="H7783">
        <v>1</v>
      </c>
    </row>
    <row r="7784" spans="1:8" x14ac:dyDescent="0.45">
      <c r="A7784" t="s">
        <v>2646</v>
      </c>
      <c r="B7784" t="s">
        <v>5631</v>
      </c>
      <c r="C7784" t="s">
        <v>5844</v>
      </c>
      <c r="D7784" t="s">
        <v>40</v>
      </c>
      <c r="E7784">
        <v>1</v>
      </c>
      <c r="F7784">
        <v>3</v>
      </c>
      <c r="G7784" t="s">
        <v>14</v>
      </c>
      <c r="H7784">
        <v>1</v>
      </c>
    </row>
    <row r="7785" spans="1:8" x14ac:dyDescent="0.45">
      <c r="A7785" t="s">
        <v>2646</v>
      </c>
      <c r="B7785" t="s">
        <v>5631</v>
      </c>
      <c r="C7785" t="s">
        <v>5844</v>
      </c>
      <c r="D7785" t="s">
        <v>40</v>
      </c>
      <c r="E7785">
        <v>1</v>
      </c>
      <c r="F7785">
        <v>3</v>
      </c>
      <c r="G7785" t="s">
        <v>10</v>
      </c>
      <c r="H7785">
        <v>1</v>
      </c>
    </row>
    <row r="7786" spans="1:8" x14ac:dyDescent="0.45">
      <c r="A7786" t="s">
        <v>992</v>
      </c>
      <c r="B7786" t="s">
        <v>5645</v>
      </c>
      <c r="C7786" t="s">
        <v>5858</v>
      </c>
      <c r="D7786" t="s">
        <v>40</v>
      </c>
      <c r="E7786">
        <v>1</v>
      </c>
      <c r="F7786">
        <v>4</v>
      </c>
      <c r="G7786" t="s">
        <v>16</v>
      </c>
      <c r="H7786">
        <v>1</v>
      </c>
    </row>
    <row r="7787" spans="1:8" x14ac:dyDescent="0.45">
      <c r="A7787" t="s">
        <v>3479</v>
      </c>
      <c r="B7787" t="s">
        <v>5654</v>
      </c>
      <c r="C7787" t="s">
        <v>5867</v>
      </c>
      <c r="D7787" t="s">
        <v>34</v>
      </c>
      <c r="E7787">
        <v>1</v>
      </c>
      <c r="F7787">
        <v>5</v>
      </c>
      <c r="G7787" t="s">
        <v>10</v>
      </c>
      <c r="H7787">
        <v>1</v>
      </c>
    </row>
    <row r="7788" spans="1:8" x14ac:dyDescent="0.45">
      <c r="A7788" t="s">
        <v>3479</v>
      </c>
      <c r="B7788" t="s">
        <v>5654</v>
      </c>
      <c r="C7788" t="s">
        <v>5867</v>
      </c>
      <c r="D7788" t="s">
        <v>34</v>
      </c>
      <c r="E7788">
        <v>1</v>
      </c>
      <c r="F7788">
        <v>5</v>
      </c>
      <c r="G7788" t="s">
        <v>14</v>
      </c>
      <c r="H7788">
        <v>1</v>
      </c>
    </row>
    <row r="7789" spans="1:8" x14ac:dyDescent="0.45">
      <c r="A7789" t="s">
        <v>3479</v>
      </c>
      <c r="B7789" t="s">
        <v>5654</v>
      </c>
      <c r="C7789" t="s">
        <v>5867</v>
      </c>
      <c r="D7789" t="s">
        <v>34</v>
      </c>
      <c r="E7789">
        <v>1</v>
      </c>
      <c r="F7789">
        <v>5</v>
      </c>
      <c r="G7789" t="s">
        <v>8</v>
      </c>
      <c r="H7789">
        <v>1</v>
      </c>
    </row>
    <row r="7790" spans="1:8" x14ac:dyDescent="0.45">
      <c r="A7790" t="s">
        <v>4904</v>
      </c>
      <c r="B7790" t="s">
        <v>5658</v>
      </c>
      <c r="C7790" t="s">
        <v>5871</v>
      </c>
      <c r="D7790" t="s">
        <v>40</v>
      </c>
      <c r="E7790">
        <v>1</v>
      </c>
      <c r="F7790">
        <v>4</v>
      </c>
      <c r="G7790" t="s">
        <v>16</v>
      </c>
      <c r="H7790">
        <v>1</v>
      </c>
    </row>
    <row r="7791" spans="1:8" x14ac:dyDescent="0.45">
      <c r="A7791" t="s">
        <v>4904</v>
      </c>
      <c r="B7791" t="s">
        <v>5658</v>
      </c>
      <c r="C7791" t="s">
        <v>5871</v>
      </c>
      <c r="D7791" t="s">
        <v>40</v>
      </c>
      <c r="E7791">
        <v>1</v>
      </c>
      <c r="F7791">
        <v>4</v>
      </c>
      <c r="G7791" t="s">
        <v>14</v>
      </c>
      <c r="H7791">
        <v>1</v>
      </c>
    </row>
    <row r="7792" spans="1:8" x14ac:dyDescent="0.45">
      <c r="A7792" t="s">
        <v>4904</v>
      </c>
      <c r="B7792" t="s">
        <v>5658</v>
      </c>
      <c r="C7792" t="s">
        <v>5871</v>
      </c>
      <c r="D7792" t="s">
        <v>40</v>
      </c>
      <c r="E7792">
        <v>1</v>
      </c>
      <c r="F7792">
        <v>4</v>
      </c>
      <c r="G7792" t="s">
        <v>10</v>
      </c>
      <c r="H7792">
        <v>1</v>
      </c>
    </row>
    <row r="7793" spans="1:8" x14ac:dyDescent="0.45">
      <c r="A7793" t="s">
        <v>149</v>
      </c>
      <c r="B7793" t="s">
        <v>5626</v>
      </c>
      <c r="C7793" t="s">
        <v>5839</v>
      </c>
      <c r="D7793" t="s">
        <v>133</v>
      </c>
      <c r="E7793">
        <v>1</v>
      </c>
      <c r="F7793">
        <v>3</v>
      </c>
      <c r="G7793" t="s">
        <v>10</v>
      </c>
      <c r="H7793">
        <v>1</v>
      </c>
    </row>
    <row r="7794" spans="1:8" x14ac:dyDescent="0.45">
      <c r="A7794" t="s">
        <v>2742</v>
      </c>
      <c r="B7794" t="s">
        <v>5696</v>
      </c>
      <c r="C7794" t="s">
        <v>5909</v>
      </c>
      <c r="D7794" t="s">
        <v>40</v>
      </c>
      <c r="E7794">
        <v>1</v>
      </c>
      <c r="F7794">
        <v>2</v>
      </c>
      <c r="G7794" t="s">
        <v>10</v>
      </c>
      <c r="H7794">
        <v>1</v>
      </c>
    </row>
    <row r="7795" spans="1:8" x14ac:dyDescent="0.45">
      <c r="A7795" t="s">
        <v>3154</v>
      </c>
      <c r="B7795" t="s">
        <v>5631</v>
      </c>
      <c r="C7795" t="s">
        <v>5844</v>
      </c>
      <c r="D7795" t="s">
        <v>40</v>
      </c>
      <c r="E7795">
        <v>1</v>
      </c>
      <c r="F7795">
        <v>4</v>
      </c>
      <c r="G7795" t="s">
        <v>10</v>
      </c>
      <c r="H7795">
        <v>1</v>
      </c>
    </row>
    <row r="7796" spans="1:8" x14ac:dyDescent="0.45">
      <c r="A7796" t="s">
        <v>3154</v>
      </c>
      <c r="B7796" t="s">
        <v>5631</v>
      </c>
      <c r="C7796" t="s">
        <v>5844</v>
      </c>
      <c r="D7796" t="s">
        <v>40</v>
      </c>
      <c r="E7796">
        <v>1</v>
      </c>
      <c r="F7796">
        <v>4</v>
      </c>
      <c r="G7796" t="s">
        <v>8</v>
      </c>
      <c r="H7796">
        <v>1</v>
      </c>
    </row>
    <row r="7797" spans="1:8" x14ac:dyDescent="0.45">
      <c r="A7797" t="s">
        <v>3154</v>
      </c>
      <c r="B7797" t="s">
        <v>5631</v>
      </c>
      <c r="C7797" t="s">
        <v>5844</v>
      </c>
      <c r="D7797" t="s">
        <v>40</v>
      </c>
      <c r="E7797">
        <v>1</v>
      </c>
      <c r="F7797">
        <v>4</v>
      </c>
      <c r="G7797" t="s">
        <v>9</v>
      </c>
      <c r="H7797">
        <v>1</v>
      </c>
    </row>
    <row r="7798" spans="1:8" x14ac:dyDescent="0.45">
      <c r="A7798" t="s">
        <v>4620</v>
      </c>
      <c r="B7798" t="s">
        <v>5660</v>
      </c>
      <c r="C7798" t="s">
        <v>5873</v>
      </c>
      <c r="D7798" t="s">
        <v>40</v>
      </c>
      <c r="E7798">
        <v>1</v>
      </c>
      <c r="F7798">
        <v>4</v>
      </c>
      <c r="G7798" t="s">
        <v>8</v>
      </c>
      <c r="H7798">
        <v>1</v>
      </c>
    </row>
    <row r="7799" spans="1:8" x14ac:dyDescent="0.45">
      <c r="A7799" t="s">
        <v>4620</v>
      </c>
      <c r="B7799" t="s">
        <v>5660</v>
      </c>
      <c r="C7799" t="s">
        <v>5873</v>
      </c>
      <c r="D7799" t="s">
        <v>40</v>
      </c>
      <c r="E7799">
        <v>1</v>
      </c>
      <c r="F7799">
        <v>4</v>
      </c>
      <c r="G7799" t="s">
        <v>10</v>
      </c>
      <c r="H7799">
        <v>1</v>
      </c>
    </row>
    <row r="7800" spans="1:8" x14ac:dyDescent="0.45">
      <c r="A7800" t="s">
        <v>554</v>
      </c>
      <c r="B7800" t="s">
        <v>5637</v>
      </c>
      <c r="C7800" t="s">
        <v>5850</v>
      </c>
      <c r="D7800" t="s">
        <v>34</v>
      </c>
      <c r="E7800">
        <v>1</v>
      </c>
      <c r="F7800">
        <v>4</v>
      </c>
      <c r="G7800" t="s">
        <v>14</v>
      </c>
      <c r="H7800">
        <v>1</v>
      </c>
    </row>
    <row r="7801" spans="1:8" x14ac:dyDescent="0.45">
      <c r="A7801" t="s">
        <v>554</v>
      </c>
      <c r="B7801" t="s">
        <v>5637</v>
      </c>
      <c r="C7801" t="s">
        <v>5850</v>
      </c>
      <c r="D7801" t="s">
        <v>34</v>
      </c>
      <c r="E7801">
        <v>1</v>
      </c>
      <c r="F7801">
        <v>4</v>
      </c>
      <c r="G7801" t="s">
        <v>10</v>
      </c>
      <c r="H7801">
        <v>1</v>
      </c>
    </row>
    <row r="7802" spans="1:8" x14ac:dyDescent="0.45">
      <c r="A7802" t="s">
        <v>1659</v>
      </c>
      <c r="B7802" t="s">
        <v>5626</v>
      </c>
      <c r="C7802" t="s">
        <v>5839</v>
      </c>
      <c r="D7802" t="s">
        <v>34</v>
      </c>
      <c r="E7802">
        <v>1</v>
      </c>
      <c r="F7802">
        <v>2</v>
      </c>
      <c r="G7802" t="s">
        <v>16</v>
      </c>
      <c r="H7802">
        <v>1</v>
      </c>
    </row>
    <row r="7803" spans="1:8" x14ac:dyDescent="0.45">
      <c r="A7803" t="s">
        <v>1659</v>
      </c>
      <c r="B7803" t="s">
        <v>5626</v>
      </c>
      <c r="C7803" t="s">
        <v>5839</v>
      </c>
      <c r="D7803" t="s">
        <v>34</v>
      </c>
      <c r="E7803">
        <v>1</v>
      </c>
      <c r="F7803">
        <v>2</v>
      </c>
      <c r="G7803" t="s">
        <v>9</v>
      </c>
      <c r="H7803">
        <v>1</v>
      </c>
    </row>
    <row r="7804" spans="1:8" x14ac:dyDescent="0.45">
      <c r="A7804" t="s">
        <v>2866</v>
      </c>
      <c r="B7804" t="s">
        <v>5722</v>
      </c>
      <c r="C7804" t="s">
        <v>5935</v>
      </c>
      <c r="D7804" t="s">
        <v>40</v>
      </c>
      <c r="E7804">
        <v>1</v>
      </c>
      <c r="F7804">
        <v>3</v>
      </c>
      <c r="G7804" t="s">
        <v>10</v>
      </c>
      <c r="H7804">
        <v>1</v>
      </c>
    </row>
    <row r="7805" spans="1:8" x14ac:dyDescent="0.45">
      <c r="A7805" t="s">
        <v>2866</v>
      </c>
      <c r="B7805" t="s">
        <v>5722</v>
      </c>
      <c r="C7805" t="s">
        <v>5935</v>
      </c>
      <c r="D7805" t="s">
        <v>40</v>
      </c>
      <c r="E7805">
        <v>1</v>
      </c>
      <c r="F7805">
        <v>3</v>
      </c>
      <c r="G7805" t="s">
        <v>9</v>
      </c>
      <c r="H7805">
        <v>1</v>
      </c>
    </row>
    <row r="7806" spans="1:8" x14ac:dyDescent="0.45">
      <c r="A7806" t="s">
        <v>5085</v>
      </c>
      <c r="B7806" t="s">
        <v>5631</v>
      </c>
      <c r="C7806" t="s">
        <v>5844</v>
      </c>
      <c r="D7806" t="s">
        <v>40</v>
      </c>
      <c r="E7806">
        <v>1</v>
      </c>
      <c r="F7806">
        <v>3</v>
      </c>
      <c r="G7806" t="s">
        <v>10</v>
      </c>
      <c r="H7806">
        <v>1</v>
      </c>
    </row>
    <row r="7807" spans="1:8" x14ac:dyDescent="0.45">
      <c r="A7807" t="s">
        <v>3841</v>
      </c>
      <c r="B7807" t="s">
        <v>5631</v>
      </c>
      <c r="C7807" t="s">
        <v>5844</v>
      </c>
      <c r="D7807" t="s">
        <v>34</v>
      </c>
      <c r="E7807">
        <v>1</v>
      </c>
      <c r="F7807">
        <v>5</v>
      </c>
      <c r="G7807" t="s">
        <v>8</v>
      </c>
      <c r="H7807">
        <v>1</v>
      </c>
    </row>
    <row r="7808" spans="1:8" x14ac:dyDescent="0.45">
      <c r="A7808" t="s">
        <v>3841</v>
      </c>
      <c r="B7808" t="s">
        <v>5631</v>
      </c>
      <c r="C7808" t="s">
        <v>5844</v>
      </c>
      <c r="D7808" t="s">
        <v>34</v>
      </c>
      <c r="E7808">
        <v>1</v>
      </c>
      <c r="F7808">
        <v>5</v>
      </c>
      <c r="G7808" t="s">
        <v>16</v>
      </c>
      <c r="H7808">
        <v>1</v>
      </c>
    </row>
    <row r="7809" spans="1:8" x14ac:dyDescent="0.45">
      <c r="A7809" t="s">
        <v>3841</v>
      </c>
      <c r="B7809" t="s">
        <v>5631</v>
      </c>
      <c r="C7809" t="s">
        <v>5844</v>
      </c>
      <c r="D7809" t="s">
        <v>34</v>
      </c>
      <c r="E7809">
        <v>1</v>
      </c>
      <c r="F7809">
        <v>5</v>
      </c>
      <c r="G7809" t="s">
        <v>10</v>
      </c>
      <c r="H7809">
        <v>1</v>
      </c>
    </row>
    <row r="7810" spans="1:8" x14ac:dyDescent="0.45">
      <c r="A7810" t="s">
        <v>2279</v>
      </c>
      <c r="B7810" t="s">
        <v>5631</v>
      </c>
      <c r="C7810" t="s">
        <v>5844</v>
      </c>
      <c r="D7810" t="s">
        <v>34</v>
      </c>
      <c r="E7810">
        <v>1</v>
      </c>
      <c r="F7810">
        <v>3</v>
      </c>
      <c r="G7810" t="s">
        <v>9</v>
      </c>
      <c r="H7810">
        <v>1</v>
      </c>
    </row>
    <row r="7811" spans="1:8" x14ac:dyDescent="0.45">
      <c r="A7811" t="s">
        <v>2279</v>
      </c>
      <c r="B7811" t="s">
        <v>5631</v>
      </c>
      <c r="C7811" t="s">
        <v>5844</v>
      </c>
      <c r="D7811" t="s">
        <v>34</v>
      </c>
      <c r="E7811">
        <v>1</v>
      </c>
      <c r="F7811">
        <v>3</v>
      </c>
      <c r="G7811" t="s">
        <v>10</v>
      </c>
      <c r="H7811">
        <v>1</v>
      </c>
    </row>
    <row r="7812" spans="1:8" x14ac:dyDescent="0.45">
      <c r="A7812" t="s">
        <v>3920</v>
      </c>
      <c r="B7812" t="s">
        <v>5719</v>
      </c>
      <c r="C7812" t="s">
        <v>5932</v>
      </c>
      <c r="D7812" t="s">
        <v>40</v>
      </c>
      <c r="E7812">
        <v>1</v>
      </c>
      <c r="F7812">
        <v>3</v>
      </c>
      <c r="G7812" t="s">
        <v>16</v>
      </c>
      <c r="H7812">
        <v>1</v>
      </c>
    </row>
    <row r="7813" spans="1:8" x14ac:dyDescent="0.45">
      <c r="A7813" t="s">
        <v>3920</v>
      </c>
      <c r="B7813" t="s">
        <v>5719</v>
      </c>
      <c r="C7813" t="s">
        <v>5932</v>
      </c>
      <c r="D7813" t="s">
        <v>40</v>
      </c>
      <c r="E7813">
        <v>1</v>
      </c>
      <c r="F7813">
        <v>3</v>
      </c>
      <c r="G7813" t="s">
        <v>10</v>
      </c>
      <c r="H7813">
        <v>1</v>
      </c>
    </row>
    <row r="7814" spans="1:8" x14ac:dyDescent="0.45">
      <c r="A7814" t="s">
        <v>2284</v>
      </c>
      <c r="B7814" t="s">
        <v>5641</v>
      </c>
      <c r="C7814" t="s">
        <v>5854</v>
      </c>
      <c r="D7814" t="s">
        <v>40</v>
      </c>
      <c r="E7814">
        <v>1</v>
      </c>
      <c r="F7814">
        <v>3</v>
      </c>
      <c r="G7814" t="s">
        <v>10</v>
      </c>
      <c r="H7814">
        <v>1</v>
      </c>
    </row>
    <row r="7815" spans="1:8" x14ac:dyDescent="0.45">
      <c r="A7815" t="s">
        <v>2284</v>
      </c>
      <c r="B7815" t="s">
        <v>5641</v>
      </c>
      <c r="C7815" t="s">
        <v>5854</v>
      </c>
      <c r="D7815" t="s">
        <v>40</v>
      </c>
      <c r="E7815">
        <v>1</v>
      </c>
      <c r="F7815">
        <v>3</v>
      </c>
      <c r="G7815" t="s">
        <v>8</v>
      </c>
      <c r="H7815">
        <v>1</v>
      </c>
    </row>
    <row r="7816" spans="1:8" x14ac:dyDescent="0.45">
      <c r="A7816" t="s">
        <v>1220</v>
      </c>
      <c r="B7816" t="s">
        <v>5631</v>
      </c>
      <c r="C7816" t="s">
        <v>5844</v>
      </c>
      <c r="D7816" t="s">
        <v>40</v>
      </c>
      <c r="E7816">
        <v>1</v>
      </c>
      <c r="F7816">
        <v>5</v>
      </c>
      <c r="G7816" t="s">
        <v>14</v>
      </c>
      <c r="H7816">
        <v>1</v>
      </c>
    </row>
    <row r="7817" spans="1:8" x14ac:dyDescent="0.45">
      <c r="A7817" t="s">
        <v>1220</v>
      </c>
      <c r="B7817" t="s">
        <v>5631</v>
      </c>
      <c r="C7817" t="s">
        <v>5844</v>
      </c>
      <c r="D7817" t="s">
        <v>40</v>
      </c>
      <c r="E7817">
        <v>1</v>
      </c>
      <c r="F7817">
        <v>5</v>
      </c>
      <c r="G7817" t="s">
        <v>10</v>
      </c>
      <c r="H7817">
        <v>1</v>
      </c>
    </row>
    <row r="7818" spans="1:8" x14ac:dyDescent="0.45">
      <c r="A7818" t="s">
        <v>1220</v>
      </c>
      <c r="B7818" t="s">
        <v>5631</v>
      </c>
      <c r="C7818" t="s">
        <v>5844</v>
      </c>
      <c r="D7818" t="s">
        <v>40</v>
      </c>
      <c r="E7818">
        <v>1</v>
      </c>
      <c r="F7818">
        <v>5</v>
      </c>
      <c r="G7818" t="s">
        <v>8</v>
      </c>
      <c r="H7818">
        <v>1</v>
      </c>
    </row>
    <row r="7819" spans="1:8" x14ac:dyDescent="0.45">
      <c r="A7819" t="s">
        <v>5488</v>
      </c>
      <c r="B7819" t="s">
        <v>5692</v>
      </c>
      <c r="C7819" t="s">
        <v>5905</v>
      </c>
      <c r="D7819" t="s">
        <v>34</v>
      </c>
      <c r="E7819">
        <v>1</v>
      </c>
      <c r="F7819">
        <v>4</v>
      </c>
      <c r="G7819" t="s">
        <v>14</v>
      </c>
      <c r="H7819">
        <v>1</v>
      </c>
    </row>
    <row r="7820" spans="1:8" x14ac:dyDescent="0.45">
      <c r="A7820" t="s">
        <v>5488</v>
      </c>
      <c r="B7820" t="s">
        <v>5692</v>
      </c>
      <c r="C7820" t="s">
        <v>5905</v>
      </c>
      <c r="D7820" t="s">
        <v>34</v>
      </c>
      <c r="E7820">
        <v>1</v>
      </c>
      <c r="F7820">
        <v>4</v>
      </c>
      <c r="G7820" t="s">
        <v>10</v>
      </c>
      <c r="H7820">
        <v>1</v>
      </c>
    </row>
    <row r="7821" spans="1:8" x14ac:dyDescent="0.45">
      <c r="A7821" t="s">
        <v>5488</v>
      </c>
      <c r="B7821" t="s">
        <v>5692</v>
      </c>
      <c r="C7821" t="s">
        <v>5905</v>
      </c>
      <c r="D7821" t="s">
        <v>34</v>
      </c>
      <c r="E7821">
        <v>1</v>
      </c>
      <c r="F7821">
        <v>4</v>
      </c>
      <c r="G7821" t="s">
        <v>8</v>
      </c>
      <c r="H7821">
        <v>1</v>
      </c>
    </row>
    <row r="7822" spans="1:8" x14ac:dyDescent="0.45">
      <c r="A7822" t="s">
        <v>1911</v>
      </c>
      <c r="B7822" t="s">
        <v>5651</v>
      </c>
      <c r="C7822" t="s">
        <v>5864</v>
      </c>
      <c r="D7822" t="s">
        <v>40</v>
      </c>
      <c r="E7822">
        <v>1</v>
      </c>
      <c r="F7822">
        <v>4</v>
      </c>
      <c r="G7822" t="s">
        <v>10</v>
      </c>
      <c r="H7822">
        <v>1</v>
      </c>
    </row>
    <row r="7823" spans="1:8" x14ac:dyDescent="0.45">
      <c r="A7823" t="s">
        <v>1911</v>
      </c>
      <c r="B7823" t="s">
        <v>5651</v>
      </c>
      <c r="C7823" t="s">
        <v>5864</v>
      </c>
      <c r="D7823" t="s">
        <v>40</v>
      </c>
      <c r="E7823">
        <v>1</v>
      </c>
      <c r="F7823">
        <v>4</v>
      </c>
      <c r="G7823" t="s">
        <v>9</v>
      </c>
      <c r="H7823">
        <v>1</v>
      </c>
    </row>
    <row r="7824" spans="1:8" x14ac:dyDescent="0.45">
      <c r="A7824" t="s">
        <v>1911</v>
      </c>
      <c r="B7824" t="s">
        <v>5651</v>
      </c>
      <c r="C7824" t="s">
        <v>5864</v>
      </c>
      <c r="D7824" t="s">
        <v>40</v>
      </c>
      <c r="E7824">
        <v>1</v>
      </c>
      <c r="F7824">
        <v>4</v>
      </c>
      <c r="G7824" t="s">
        <v>8</v>
      </c>
      <c r="H7824">
        <v>1</v>
      </c>
    </row>
    <row r="7825" spans="1:8" x14ac:dyDescent="0.45">
      <c r="A7825" t="s">
        <v>3356</v>
      </c>
      <c r="B7825" t="s">
        <v>5649</v>
      </c>
      <c r="C7825" t="s">
        <v>5862</v>
      </c>
      <c r="D7825" t="s">
        <v>34</v>
      </c>
      <c r="E7825">
        <v>1</v>
      </c>
      <c r="F7825">
        <v>4</v>
      </c>
      <c r="G7825" t="s">
        <v>10</v>
      </c>
      <c r="H7825">
        <v>1</v>
      </c>
    </row>
    <row r="7826" spans="1:8" x14ac:dyDescent="0.45">
      <c r="A7826" t="s">
        <v>3356</v>
      </c>
      <c r="B7826" t="s">
        <v>5649</v>
      </c>
      <c r="C7826" t="s">
        <v>5862</v>
      </c>
      <c r="D7826" t="s">
        <v>34</v>
      </c>
      <c r="E7826">
        <v>1</v>
      </c>
      <c r="F7826">
        <v>4</v>
      </c>
      <c r="G7826" t="s">
        <v>9</v>
      </c>
      <c r="H7826">
        <v>1</v>
      </c>
    </row>
    <row r="7827" spans="1:8" x14ac:dyDescent="0.45">
      <c r="A7827" t="s">
        <v>3356</v>
      </c>
      <c r="B7827" t="s">
        <v>5649</v>
      </c>
      <c r="C7827" t="s">
        <v>5862</v>
      </c>
      <c r="D7827" t="s">
        <v>34</v>
      </c>
      <c r="E7827">
        <v>1</v>
      </c>
      <c r="F7827">
        <v>4</v>
      </c>
      <c r="G7827" t="s">
        <v>16</v>
      </c>
      <c r="H7827">
        <v>1</v>
      </c>
    </row>
    <row r="7828" spans="1:8" x14ac:dyDescent="0.45">
      <c r="A7828" t="s">
        <v>4491</v>
      </c>
      <c r="B7828" t="s">
        <v>5651</v>
      </c>
      <c r="C7828" t="s">
        <v>5864</v>
      </c>
      <c r="D7828" t="s">
        <v>34</v>
      </c>
      <c r="E7828">
        <v>1</v>
      </c>
      <c r="F7828">
        <v>3</v>
      </c>
      <c r="G7828" t="s">
        <v>10</v>
      </c>
      <c r="H7828">
        <v>1</v>
      </c>
    </row>
    <row r="7829" spans="1:8" x14ac:dyDescent="0.45">
      <c r="A7829" t="s">
        <v>4491</v>
      </c>
      <c r="B7829" t="s">
        <v>5651</v>
      </c>
      <c r="C7829" t="s">
        <v>5864</v>
      </c>
      <c r="D7829" t="s">
        <v>34</v>
      </c>
      <c r="E7829">
        <v>1</v>
      </c>
      <c r="F7829">
        <v>3</v>
      </c>
      <c r="G7829" t="s">
        <v>8</v>
      </c>
      <c r="H7829">
        <v>1</v>
      </c>
    </row>
    <row r="7830" spans="1:8" x14ac:dyDescent="0.45">
      <c r="A7830" t="s">
        <v>1519</v>
      </c>
      <c r="B7830" t="s">
        <v>5638</v>
      </c>
      <c r="C7830" t="s">
        <v>5851</v>
      </c>
      <c r="D7830" t="s">
        <v>40</v>
      </c>
      <c r="E7830">
        <v>1</v>
      </c>
      <c r="F7830">
        <v>4</v>
      </c>
      <c r="G7830" t="s">
        <v>9</v>
      </c>
      <c r="H7830">
        <v>1</v>
      </c>
    </row>
    <row r="7831" spans="1:8" x14ac:dyDescent="0.45">
      <c r="A7831" t="s">
        <v>1519</v>
      </c>
      <c r="B7831" t="s">
        <v>5638</v>
      </c>
      <c r="C7831" t="s">
        <v>5851</v>
      </c>
      <c r="D7831" t="s">
        <v>40</v>
      </c>
      <c r="E7831">
        <v>1</v>
      </c>
      <c r="F7831">
        <v>4</v>
      </c>
      <c r="G7831" t="s">
        <v>8</v>
      </c>
      <c r="H7831">
        <v>1</v>
      </c>
    </row>
    <row r="7832" spans="1:8" x14ac:dyDescent="0.45">
      <c r="A7832" t="s">
        <v>1519</v>
      </c>
      <c r="B7832" t="s">
        <v>5638</v>
      </c>
      <c r="C7832" t="s">
        <v>5851</v>
      </c>
      <c r="D7832" t="s">
        <v>40</v>
      </c>
      <c r="E7832">
        <v>1</v>
      </c>
      <c r="F7832">
        <v>4</v>
      </c>
      <c r="G7832" t="s">
        <v>10</v>
      </c>
      <c r="H7832">
        <v>1</v>
      </c>
    </row>
    <row r="7833" spans="1:8" x14ac:dyDescent="0.45">
      <c r="A7833" t="s">
        <v>1595</v>
      </c>
      <c r="B7833" t="s">
        <v>5630</v>
      </c>
      <c r="C7833" t="s">
        <v>5843</v>
      </c>
      <c r="D7833" t="s">
        <v>40</v>
      </c>
      <c r="E7833">
        <v>1</v>
      </c>
      <c r="F7833">
        <v>2</v>
      </c>
      <c r="G7833" t="s">
        <v>10</v>
      </c>
      <c r="H7833">
        <v>1</v>
      </c>
    </row>
    <row r="7834" spans="1:8" x14ac:dyDescent="0.45">
      <c r="A7834" t="s">
        <v>3040</v>
      </c>
      <c r="B7834" t="s">
        <v>5715</v>
      </c>
      <c r="C7834" t="s">
        <v>5928</v>
      </c>
      <c r="D7834" t="s">
        <v>34</v>
      </c>
      <c r="E7834">
        <v>1</v>
      </c>
      <c r="F7834">
        <v>3</v>
      </c>
      <c r="G7834" t="s">
        <v>8</v>
      </c>
      <c r="H7834">
        <v>1</v>
      </c>
    </row>
    <row r="7835" spans="1:8" x14ac:dyDescent="0.45">
      <c r="A7835" t="s">
        <v>3040</v>
      </c>
      <c r="B7835" t="s">
        <v>5715</v>
      </c>
      <c r="C7835" t="s">
        <v>5928</v>
      </c>
      <c r="D7835" t="s">
        <v>34</v>
      </c>
      <c r="E7835">
        <v>1</v>
      </c>
      <c r="F7835">
        <v>3</v>
      </c>
      <c r="G7835" t="s">
        <v>10</v>
      </c>
      <c r="H7835">
        <v>1</v>
      </c>
    </row>
    <row r="7836" spans="1:8" x14ac:dyDescent="0.45">
      <c r="A7836" t="s">
        <v>621</v>
      </c>
      <c r="B7836" t="s">
        <v>5627</v>
      </c>
      <c r="C7836" t="s">
        <v>5840</v>
      </c>
      <c r="D7836" t="s">
        <v>34</v>
      </c>
      <c r="E7836">
        <v>1</v>
      </c>
      <c r="F7836">
        <v>3</v>
      </c>
      <c r="G7836" t="s">
        <v>8</v>
      </c>
      <c r="H7836">
        <v>1</v>
      </c>
    </row>
    <row r="7837" spans="1:8" x14ac:dyDescent="0.45">
      <c r="A7837" t="s">
        <v>621</v>
      </c>
      <c r="B7837" t="s">
        <v>5627</v>
      </c>
      <c r="C7837" t="s">
        <v>5840</v>
      </c>
      <c r="D7837" t="s">
        <v>34</v>
      </c>
      <c r="E7837">
        <v>1</v>
      </c>
      <c r="F7837">
        <v>3</v>
      </c>
      <c r="G7837" t="s">
        <v>10</v>
      </c>
      <c r="H7837">
        <v>1</v>
      </c>
    </row>
    <row r="7838" spans="1:8" x14ac:dyDescent="0.45">
      <c r="A7838" t="s">
        <v>4836</v>
      </c>
      <c r="B7838" t="s">
        <v>5631</v>
      </c>
      <c r="C7838" t="s">
        <v>5844</v>
      </c>
      <c r="D7838" t="s">
        <v>34</v>
      </c>
      <c r="E7838">
        <v>1</v>
      </c>
      <c r="F7838">
        <v>3</v>
      </c>
      <c r="G7838" t="s">
        <v>14</v>
      </c>
      <c r="H7838">
        <v>1</v>
      </c>
    </row>
    <row r="7839" spans="1:8" x14ac:dyDescent="0.45">
      <c r="A7839" t="s">
        <v>4836</v>
      </c>
      <c r="B7839" t="s">
        <v>5631</v>
      </c>
      <c r="C7839" t="s">
        <v>5844</v>
      </c>
      <c r="D7839" t="s">
        <v>34</v>
      </c>
      <c r="E7839">
        <v>1</v>
      </c>
      <c r="F7839">
        <v>3</v>
      </c>
      <c r="G7839" t="s">
        <v>10</v>
      </c>
      <c r="H7839">
        <v>1</v>
      </c>
    </row>
    <row r="7840" spans="1:8" x14ac:dyDescent="0.45">
      <c r="A7840" t="s">
        <v>498</v>
      </c>
      <c r="B7840" t="s">
        <v>5651</v>
      </c>
      <c r="C7840" t="s">
        <v>5864</v>
      </c>
      <c r="D7840" t="s">
        <v>34</v>
      </c>
      <c r="E7840">
        <v>1</v>
      </c>
      <c r="F7840">
        <v>1</v>
      </c>
      <c r="G7840" t="s">
        <v>14</v>
      </c>
      <c r="H7840">
        <v>1</v>
      </c>
    </row>
    <row r="7841" spans="1:8" x14ac:dyDescent="0.45">
      <c r="A7841" t="s">
        <v>4092</v>
      </c>
      <c r="B7841" t="s">
        <v>5623</v>
      </c>
      <c r="C7841" t="s">
        <v>5836</v>
      </c>
      <c r="D7841" t="s">
        <v>34</v>
      </c>
      <c r="E7841">
        <v>1</v>
      </c>
      <c r="F7841">
        <v>2</v>
      </c>
      <c r="G7841" t="s">
        <v>10</v>
      </c>
      <c r="H7841">
        <v>1</v>
      </c>
    </row>
    <row r="7842" spans="1:8" x14ac:dyDescent="0.45">
      <c r="A7842" t="s">
        <v>2810</v>
      </c>
      <c r="B7842" t="s">
        <v>5651</v>
      </c>
      <c r="C7842" t="s">
        <v>5864</v>
      </c>
      <c r="D7842" t="s">
        <v>133</v>
      </c>
      <c r="E7842">
        <v>1</v>
      </c>
      <c r="F7842">
        <v>4</v>
      </c>
      <c r="G7842" t="s">
        <v>10</v>
      </c>
      <c r="H7842">
        <v>1</v>
      </c>
    </row>
    <row r="7843" spans="1:8" x14ac:dyDescent="0.45">
      <c r="A7843" t="s">
        <v>2810</v>
      </c>
      <c r="B7843" t="s">
        <v>5651</v>
      </c>
      <c r="C7843" t="s">
        <v>5864</v>
      </c>
      <c r="D7843" t="s">
        <v>133</v>
      </c>
      <c r="E7843">
        <v>1</v>
      </c>
      <c r="F7843">
        <v>4</v>
      </c>
      <c r="G7843" t="s">
        <v>9</v>
      </c>
      <c r="H7843">
        <v>1</v>
      </c>
    </row>
    <row r="7844" spans="1:8" x14ac:dyDescent="0.45">
      <c r="A7844" t="s">
        <v>2810</v>
      </c>
      <c r="B7844" t="s">
        <v>5651</v>
      </c>
      <c r="C7844" t="s">
        <v>5864</v>
      </c>
      <c r="D7844" t="s">
        <v>133</v>
      </c>
      <c r="E7844">
        <v>1</v>
      </c>
      <c r="F7844">
        <v>4</v>
      </c>
      <c r="G7844" t="s">
        <v>8</v>
      </c>
      <c r="H7844">
        <v>1</v>
      </c>
    </row>
    <row r="7845" spans="1:8" x14ac:dyDescent="0.45">
      <c r="A7845" t="s">
        <v>1183</v>
      </c>
      <c r="B7845" t="s">
        <v>5672</v>
      </c>
      <c r="C7845" t="s">
        <v>5885</v>
      </c>
      <c r="D7845" t="s">
        <v>133</v>
      </c>
      <c r="E7845">
        <v>1</v>
      </c>
      <c r="F7845">
        <v>4</v>
      </c>
      <c r="G7845" t="s">
        <v>9</v>
      </c>
      <c r="H7845">
        <v>1</v>
      </c>
    </row>
    <row r="7846" spans="1:8" x14ac:dyDescent="0.45">
      <c r="A7846" t="s">
        <v>1183</v>
      </c>
      <c r="B7846" t="s">
        <v>5672</v>
      </c>
      <c r="C7846" t="s">
        <v>5885</v>
      </c>
      <c r="D7846" t="s">
        <v>133</v>
      </c>
      <c r="E7846">
        <v>1</v>
      </c>
      <c r="F7846">
        <v>4</v>
      </c>
      <c r="G7846" t="s">
        <v>10</v>
      </c>
      <c r="H7846">
        <v>1</v>
      </c>
    </row>
    <row r="7847" spans="1:8" x14ac:dyDescent="0.45">
      <c r="A7847" t="s">
        <v>5025</v>
      </c>
      <c r="B7847" t="s">
        <v>5631</v>
      </c>
      <c r="C7847" t="s">
        <v>5844</v>
      </c>
      <c r="D7847" t="s">
        <v>40</v>
      </c>
      <c r="E7847">
        <v>1</v>
      </c>
      <c r="F7847">
        <v>3</v>
      </c>
      <c r="G7847" t="s">
        <v>16</v>
      </c>
      <c r="H7847">
        <v>1</v>
      </c>
    </row>
    <row r="7848" spans="1:8" x14ac:dyDescent="0.45">
      <c r="A7848" t="s">
        <v>5095</v>
      </c>
      <c r="B7848" t="s">
        <v>5672</v>
      </c>
      <c r="C7848" t="s">
        <v>5885</v>
      </c>
      <c r="D7848" t="s">
        <v>40</v>
      </c>
      <c r="E7848">
        <v>1</v>
      </c>
      <c r="F7848">
        <v>2</v>
      </c>
      <c r="G7848" t="s">
        <v>8</v>
      </c>
      <c r="H7848">
        <v>1</v>
      </c>
    </row>
    <row r="7849" spans="1:8" x14ac:dyDescent="0.45">
      <c r="A7849" t="s">
        <v>2887</v>
      </c>
      <c r="B7849" t="s">
        <v>5641</v>
      </c>
      <c r="C7849" t="s">
        <v>5854</v>
      </c>
      <c r="D7849" t="s">
        <v>40</v>
      </c>
      <c r="E7849">
        <v>1</v>
      </c>
      <c r="F7849">
        <v>4</v>
      </c>
      <c r="G7849" t="s">
        <v>10</v>
      </c>
      <c r="H7849">
        <v>1</v>
      </c>
    </row>
    <row r="7850" spans="1:8" x14ac:dyDescent="0.45">
      <c r="A7850" t="s">
        <v>2887</v>
      </c>
      <c r="B7850" t="s">
        <v>5641</v>
      </c>
      <c r="C7850" t="s">
        <v>5854</v>
      </c>
      <c r="D7850" t="s">
        <v>40</v>
      </c>
      <c r="E7850">
        <v>1</v>
      </c>
      <c r="F7850">
        <v>4</v>
      </c>
      <c r="G7850" t="s">
        <v>14</v>
      </c>
      <c r="H7850">
        <v>1</v>
      </c>
    </row>
    <row r="7851" spans="1:8" x14ac:dyDescent="0.45">
      <c r="A7851" t="s">
        <v>1253</v>
      </c>
      <c r="B7851" t="s">
        <v>5641</v>
      </c>
      <c r="C7851" t="s">
        <v>5854</v>
      </c>
      <c r="D7851" t="s">
        <v>133</v>
      </c>
      <c r="E7851">
        <v>1</v>
      </c>
      <c r="F7851">
        <v>1</v>
      </c>
      <c r="G7851" t="s">
        <v>9</v>
      </c>
      <c r="H7851">
        <v>1</v>
      </c>
    </row>
    <row r="7852" spans="1:8" x14ac:dyDescent="0.45">
      <c r="A7852" t="s">
        <v>3340</v>
      </c>
      <c r="B7852" t="s">
        <v>5626</v>
      </c>
      <c r="C7852" t="s">
        <v>5839</v>
      </c>
      <c r="D7852" t="s">
        <v>34</v>
      </c>
      <c r="E7852">
        <v>1</v>
      </c>
      <c r="F7852">
        <v>4</v>
      </c>
      <c r="G7852" t="s">
        <v>10</v>
      </c>
      <c r="H7852">
        <v>1</v>
      </c>
    </row>
    <row r="7853" spans="1:8" x14ac:dyDescent="0.45">
      <c r="A7853" t="s">
        <v>3340</v>
      </c>
      <c r="B7853" t="s">
        <v>5626</v>
      </c>
      <c r="C7853" t="s">
        <v>5839</v>
      </c>
      <c r="D7853" t="s">
        <v>34</v>
      </c>
      <c r="E7853">
        <v>1</v>
      </c>
      <c r="F7853">
        <v>4</v>
      </c>
      <c r="G7853" t="s">
        <v>8</v>
      </c>
      <c r="H7853">
        <v>1</v>
      </c>
    </row>
    <row r="7854" spans="1:8" x14ac:dyDescent="0.45">
      <c r="A7854" t="s">
        <v>3340</v>
      </c>
      <c r="B7854" t="s">
        <v>5626</v>
      </c>
      <c r="C7854" t="s">
        <v>5839</v>
      </c>
      <c r="D7854" t="s">
        <v>34</v>
      </c>
      <c r="E7854">
        <v>1</v>
      </c>
      <c r="F7854">
        <v>4</v>
      </c>
      <c r="G7854" t="s">
        <v>16</v>
      </c>
      <c r="H7854">
        <v>1</v>
      </c>
    </row>
    <row r="7855" spans="1:8" x14ac:dyDescent="0.45">
      <c r="A7855" t="s">
        <v>4803</v>
      </c>
      <c r="B7855" t="s">
        <v>5627</v>
      </c>
      <c r="C7855" t="s">
        <v>5840</v>
      </c>
      <c r="D7855" t="s">
        <v>40</v>
      </c>
      <c r="E7855">
        <v>1</v>
      </c>
      <c r="F7855">
        <v>4</v>
      </c>
      <c r="G7855" t="s">
        <v>10</v>
      </c>
      <c r="H7855">
        <v>1</v>
      </c>
    </row>
    <row r="7856" spans="1:8" x14ac:dyDescent="0.45">
      <c r="A7856" t="s">
        <v>4803</v>
      </c>
      <c r="B7856" t="s">
        <v>5627</v>
      </c>
      <c r="C7856" t="s">
        <v>5840</v>
      </c>
      <c r="D7856" t="s">
        <v>40</v>
      </c>
      <c r="E7856">
        <v>1</v>
      </c>
      <c r="F7856">
        <v>4</v>
      </c>
      <c r="G7856" t="s">
        <v>8</v>
      </c>
      <c r="H7856">
        <v>1</v>
      </c>
    </row>
    <row r="7857" spans="1:8" x14ac:dyDescent="0.45">
      <c r="A7857" t="s">
        <v>447</v>
      </c>
      <c r="B7857" t="s">
        <v>5631</v>
      </c>
      <c r="C7857" t="s">
        <v>5844</v>
      </c>
      <c r="D7857" t="s">
        <v>40</v>
      </c>
      <c r="E7857">
        <v>1</v>
      </c>
      <c r="F7857">
        <v>2</v>
      </c>
      <c r="G7857" t="s">
        <v>10</v>
      </c>
      <c r="H7857">
        <v>1</v>
      </c>
    </row>
    <row r="7858" spans="1:8" x14ac:dyDescent="0.45">
      <c r="A7858" t="s">
        <v>1570</v>
      </c>
      <c r="B7858" t="s">
        <v>5676</v>
      </c>
      <c r="C7858" t="s">
        <v>5889</v>
      </c>
      <c r="D7858" t="s">
        <v>133</v>
      </c>
      <c r="E7858">
        <v>1</v>
      </c>
      <c r="F7858">
        <v>3</v>
      </c>
      <c r="G7858" t="s">
        <v>8</v>
      </c>
      <c r="H7858">
        <v>1</v>
      </c>
    </row>
    <row r="7859" spans="1:8" x14ac:dyDescent="0.45">
      <c r="A7859" t="s">
        <v>1570</v>
      </c>
      <c r="B7859" t="s">
        <v>5676</v>
      </c>
      <c r="C7859" t="s">
        <v>5889</v>
      </c>
      <c r="D7859" t="s">
        <v>133</v>
      </c>
      <c r="E7859">
        <v>1</v>
      </c>
      <c r="F7859">
        <v>3</v>
      </c>
      <c r="G7859" t="s">
        <v>9</v>
      </c>
      <c r="H7859">
        <v>1</v>
      </c>
    </row>
    <row r="7860" spans="1:8" x14ac:dyDescent="0.45">
      <c r="A7860" t="s">
        <v>3019</v>
      </c>
      <c r="B7860" t="s">
        <v>5626</v>
      </c>
      <c r="C7860" t="s">
        <v>5839</v>
      </c>
      <c r="D7860" t="s">
        <v>34</v>
      </c>
      <c r="E7860">
        <v>1</v>
      </c>
      <c r="F7860">
        <v>4</v>
      </c>
      <c r="G7860" t="s">
        <v>9</v>
      </c>
      <c r="H7860">
        <v>1</v>
      </c>
    </row>
    <row r="7861" spans="1:8" x14ac:dyDescent="0.45">
      <c r="A7861" t="s">
        <v>3019</v>
      </c>
      <c r="B7861" t="s">
        <v>5626</v>
      </c>
      <c r="C7861" t="s">
        <v>5839</v>
      </c>
      <c r="D7861" t="s">
        <v>34</v>
      </c>
      <c r="E7861">
        <v>1</v>
      </c>
      <c r="F7861">
        <v>4</v>
      </c>
      <c r="G7861" t="s">
        <v>10</v>
      </c>
      <c r="H7861">
        <v>1</v>
      </c>
    </row>
    <row r="7862" spans="1:8" x14ac:dyDescent="0.45">
      <c r="A7862" t="s">
        <v>4478</v>
      </c>
      <c r="B7862" t="s">
        <v>5829</v>
      </c>
      <c r="C7862" t="s">
        <v>6042</v>
      </c>
      <c r="D7862" t="s">
        <v>40</v>
      </c>
      <c r="E7862">
        <v>1</v>
      </c>
      <c r="F7862">
        <v>5</v>
      </c>
      <c r="G7862" t="s">
        <v>10</v>
      </c>
      <c r="H7862">
        <v>1</v>
      </c>
    </row>
    <row r="7863" spans="1:8" x14ac:dyDescent="0.45">
      <c r="A7863" t="s">
        <v>4478</v>
      </c>
      <c r="B7863" t="s">
        <v>5829</v>
      </c>
      <c r="C7863" t="s">
        <v>6042</v>
      </c>
      <c r="D7863" t="s">
        <v>40</v>
      </c>
      <c r="E7863">
        <v>1</v>
      </c>
      <c r="F7863">
        <v>5</v>
      </c>
      <c r="G7863" t="s">
        <v>8</v>
      </c>
      <c r="H7863">
        <v>1</v>
      </c>
    </row>
    <row r="7864" spans="1:8" x14ac:dyDescent="0.45">
      <c r="A7864" t="s">
        <v>4478</v>
      </c>
      <c r="B7864" t="s">
        <v>5829</v>
      </c>
      <c r="C7864" t="s">
        <v>6042</v>
      </c>
      <c r="D7864" t="s">
        <v>40</v>
      </c>
      <c r="E7864">
        <v>1</v>
      </c>
      <c r="F7864">
        <v>5</v>
      </c>
      <c r="G7864" t="s">
        <v>9</v>
      </c>
      <c r="H7864">
        <v>1</v>
      </c>
    </row>
    <row r="7865" spans="1:8" x14ac:dyDescent="0.45">
      <c r="A7865" t="s">
        <v>793</v>
      </c>
      <c r="B7865" t="s">
        <v>5626</v>
      </c>
      <c r="C7865" t="s">
        <v>5839</v>
      </c>
      <c r="D7865" t="s">
        <v>34</v>
      </c>
      <c r="E7865">
        <v>1</v>
      </c>
      <c r="F7865">
        <v>5</v>
      </c>
      <c r="G7865" t="s">
        <v>8</v>
      </c>
      <c r="H7865">
        <v>1</v>
      </c>
    </row>
    <row r="7866" spans="1:8" x14ac:dyDescent="0.45">
      <c r="A7866" t="s">
        <v>793</v>
      </c>
      <c r="B7866" t="s">
        <v>5626</v>
      </c>
      <c r="C7866" t="s">
        <v>5839</v>
      </c>
      <c r="D7866" t="s">
        <v>34</v>
      </c>
      <c r="E7866">
        <v>1</v>
      </c>
      <c r="F7866">
        <v>5</v>
      </c>
      <c r="G7866" t="s">
        <v>10</v>
      </c>
      <c r="H7866">
        <v>1</v>
      </c>
    </row>
    <row r="7867" spans="1:8" x14ac:dyDescent="0.45">
      <c r="A7867" t="s">
        <v>793</v>
      </c>
      <c r="B7867" t="s">
        <v>5626</v>
      </c>
      <c r="C7867" t="s">
        <v>5839</v>
      </c>
      <c r="D7867" t="s">
        <v>34</v>
      </c>
      <c r="E7867">
        <v>1</v>
      </c>
      <c r="F7867">
        <v>5</v>
      </c>
      <c r="G7867" t="s">
        <v>16</v>
      </c>
      <c r="H7867">
        <v>1</v>
      </c>
    </row>
    <row r="7868" spans="1:8" x14ac:dyDescent="0.45">
      <c r="A7868" t="s">
        <v>1906</v>
      </c>
      <c r="B7868" t="s">
        <v>5637</v>
      </c>
      <c r="C7868" t="s">
        <v>5850</v>
      </c>
      <c r="D7868" t="s">
        <v>34</v>
      </c>
      <c r="E7868">
        <v>1</v>
      </c>
      <c r="F7868">
        <v>4</v>
      </c>
      <c r="G7868" t="s">
        <v>8</v>
      </c>
      <c r="H7868">
        <v>1</v>
      </c>
    </row>
    <row r="7869" spans="1:8" x14ac:dyDescent="0.45">
      <c r="A7869" t="s">
        <v>1906</v>
      </c>
      <c r="B7869" t="s">
        <v>5637</v>
      </c>
      <c r="C7869" t="s">
        <v>5850</v>
      </c>
      <c r="D7869" t="s">
        <v>34</v>
      </c>
      <c r="E7869">
        <v>1</v>
      </c>
      <c r="F7869">
        <v>4</v>
      </c>
      <c r="G7869" t="s">
        <v>9</v>
      </c>
      <c r="H7869">
        <v>1</v>
      </c>
    </row>
    <row r="7870" spans="1:8" x14ac:dyDescent="0.45">
      <c r="A7870" t="s">
        <v>1906</v>
      </c>
      <c r="B7870" t="s">
        <v>5637</v>
      </c>
      <c r="C7870" t="s">
        <v>5850</v>
      </c>
      <c r="D7870" t="s">
        <v>34</v>
      </c>
      <c r="E7870">
        <v>1</v>
      </c>
      <c r="F7870">
        <v>4</v>
      </c>
      <c r="G7870" t="s">
        <v>10</v>
      </c>
      <c r="H7870">
        <v>1</v>
      </c>
    </row>
    <row r="7871" spans="1:8" x14ac:dyDescent="0.45">
      <c r="A7871" t="s">
        <v>1759</v>
      </c>
      <c r="B7871" t="s">
        <v>5670</v>
      </c>
      <c r="C7871" t="s">
        <v>5883</v>
      </c>
      <c r="D7871" t="s">
        <v>40</v>
      </c>
      <c r="E7871">
        <v>1</v>
      </c>
      <c r="F7871">
        <v>2</v>
      </c>
      <c r="G7871" t="s">
        <v>10</v>
      </c>
      <c r="H7871">
        <v>1</v>
      </c>
    </row>
    <row r="7872" spans="1:8" x14ac:dyDescent="0.45">
      <c r="A7872" t="s">
        <v>817</v>
      </c>
      <c r="B7872" t="s">
        <v>5671</v>
      </c>
      <c r="C7872" t="s">
        <v>5884</v>
      </c>
      <c r="D7872" t="s">
        <v>40</v>
      </c>
      <c r="E7872">
        <v>1</v>
      </c>
      <c r="F7872">
        <v>3</v>
      </c>
      <c r="G7872" t="s">
        <v>10</v>
      </c>
      <c r="H7872">
        <v>1</v>
      </c>
    </row>
    <row r="7873" spans="1:8" x14ac:dyDescent="0.45">
      <c r="A7873" t="s">
        <v>4309</v>
      </c>
      <c r="B7873" t="s">
        <v>5624</v>
      </c>
      <c r="C7873" t="s">
        <v>5837</v>
      </c>
      <c r="D7873" t="s">
        <v>34</v>
      </c>
      <c r="E7873">
        <v>1</v>
      </c>
      <c r="F7873">
        <v>4</v>
      </c>
      <c r="G7873" t="s">
        <v>10</v>
      </c>
      <c r="H7873">
        <v>1</v>
      </c>
    </row>
    <row r="7874" spans="1:8" x14ac:dyDescent="0.45">
      <c r="A7874" t="s">
        <v>4309</v>
      </c>
      <c r="B7874" t="s">
        <v>5624</v>
      </c>
      <c r="C7874" t="s">
        <v>5837</v>
      </c>
      <c r="D7874" t="s">
        <v>34</v>
      </c>
      <c r="E7874">
        <v>1</v>
      </c>
      <c r="F7874">
        <v>4</v>
      </c>
      <c r="G7874" t="s">
        <v>16</v>
      </c>
      <c r="H7874">
        <v>1</v>
      </c>
    </row>
    <row r="7875" spans="1:8" x14ac:dyDescent="0.45">
      <c r="A7875" t="s">
        <v>3045</v>
      </c>
      <c r="B7875" t="s">
        <v>5631</v>
      </c>
      <c r="C7875" t="s">
        <v>5844</v>
      </c>
      <c r="D7875" t="s">
        <v>40</v>
      </c>
      <c r="E7875">
        <v>1</v>
      </c>
      <c r="F7875">
        <v>3</v>
      </c>
      <c r="G7875" t="s">
        <v>9</v>
      </c>
      <c r="H7875">
        <v>1</v>
      </c>
    </row>
    <row r="7876" spans="1:8" x14ac:dyDescent="0.45">
      <c r="A7876" t="s">
        <v>3045</v>
      </c>
      <c r="B7876" t="s">
        <v>5631</v>
      </c>
      <c r="C7876" t="s">
        <v>5844</v>
      </c>
      <c r="D7876" t="s">
        <v>40</v>
      </c>
      <c r="E7876">
        <v>1</v>
      </c>
      <c r="F7876">
        <v>3</v>
      </c>
      <c r="G7876" t="s">
        <v>10</v>
      </c>
      <c r="H7876">
        <v>1</v>
      </c>
    </row>
    <row r="7877" spans="1:8" x14ac:dyDescent="0.45">
      <c r="A7877" t="s">
        <v>2802</v>
      </c>
      <c r="B7877" t="s">
        <v>5676</v>
      </c>
      <c r="C7877" t="s">
        <v>5889</v>
      </c>
      <c r="D7877" t="s">
        <v>40</v>
      </c>
      <c r="E7877">
        <v>1</v>
      </c>
      <c r="F7877">
        <v>2</v>
      </c>
      <c r="G7877" t="s">
        <v>10</v>
      </c>
      <c r="H7877">
        <v>1</v>
      </c>
    </row>
    <row r="7878" spans="1:8" x14ac:dyDescent="0.45">
      <c r="A7878" t="s">
        <v>480</v>
      </c>
      <c r="B7878" t="s">
        <v>5685</v>
      </c>
      <c r="C7878" t="s">
        <v>5898</v>
      </c>
      <c r="D7878" t="s">
        <v>34</v>
      </c>
      <c r="E7878">
        <v>1</v>
      </c>
      <c r="F7878">
        <v>4</v>
      </c>
      <c r="G7878" t="s">
        <v>10</v>
      </c>
      <c r="H7878">
        <v>1</v>
      </c>
    </row>
    <row r="7879" spans="1:8" x14ac:dyDescent="0.45">
      <c r="A7879" t="s">
        <v>480</v>
      </c>
      <c r="B7879" t="s">
        <v>5685</v>
      </c>
      <c r="C7879" t="s">
        <v>5898</v>
      </c>
      <c r="D7879" t="s">
        <v>34</v>
      </c>
      <c r="E7879">
        <v>1</v>
      </c>
      <c r="F7879">
        <v>4</v>
      </c>
      <c r="G7879" t="s">
        <v>14</v>
      </c>
      <c r="H7879">
        <v>1</v>
      </c>
    </row>
    <row r="7880" spans="1:8" x14ac:dyDescent="0.45">
      <c r="A7880" t="s">
        <v>480</v>
      </c>
      <c r="B7880" t="s">
        <v>5685</v>
      </c>
      <c r="C7880" t="s">
        <v>5898</v>
      </c>
      <c r="D7880" t="s">
        <v>34</v>
      </c>
      <c r="E7880">
        <v>1</v>
      </c>
      <c r="F7880">
        <v>4</v>
      </c>
      <c r="G7880" t="s">
        <v>8</v>
      </c>
      <c r="H7880">
        <v>1</v>
      </c>
    </row>
    <row r="7881" spans="1:8" x14ac:dyDescent="0.45">
      <c r="A7881" t="s">
        <v>4673</v>
      </c>
      <c r="B7881" t="s">
        <v>5626</v>
      </c>
      <c r="C7881" t="s">
        <v>5839</v>
      </c>
      <c r="D7881" t="s">
        <v>40</v>
      </c>
      <c r="E7881">
        <v>1</v>
      </c>
      <c r="F7881">
        <v>2</v>
      </c>
      <c r="G7881" t="s">
        <v>10</v>
      </c>
      <c r="H7881">
        <v>1</v>
      </c>
    </row>
    <row r="7882" spans="1:8" x14ac:dyDescent="0.45">
      <c r="A7882" t="s">
        <v>3369</v>
      </c>
      <c r="B7882" t="s">
        <v>5651</v>
      </c>
      <c r="C7882" t="s">
        <v>5864</v>
      </c>
      <c r="D7882" t="s">
        <v>133</v>
      </c>
      <c r="E7882">
        <v>1</v>
      </c>
      <c r="F7882">
        <v>4</v>
      </c>
      <c r="G7882" t="s">
        <v>16</v>
      </c>
      <c r="H7882">
        <v>1</v>
      </c>
    </row>
    <row r="7883" spans="1:8" x14ac:dyDescent="0.45">
      <c r="A7883" t="s">
        <v>3369</v>
      </c>
      <c r="B7883" t="s">
        <v>5651</v>
      </c>
      <c r="C7883" t="s">
        <v>5864</v>
      </c>
      <c r="D7883" t="s">
        <v>133</v>
      </c>
      <c r="E7883">
        <v>1</v>
      </c>
      <c r="F7883">
        <v>4</v>
      </c>
      <c r="G7883" t="s">
        <v>8</v>
      </c>
      <c r="H7883">
        <v>1</v>
      </c>
    </row>
    <row r="7884" spans="1:8" x14ac:dyDescent="0.45">
      <c r="A7884" t="s">
        <v>1050</v>
      </c>
      <c r="B7884" t="s">
        <v>5631</v>
      </c>
      <c r="C7884" t="s">
        <v>5844</v>
      </c>
      <c r="D7884" t="s">
        <v>40</v>
      </c>
      <c r="E7884">
        <v>1</v>
      </c>
      <c r="F7884">
        <v>1</v>
      </c>
      <c r="G7884" t="s">
        <v>9</v>
      </c>
      <c r="H7884">
        <v>1</v>
      </c>
    </row>
    <row r="7885" spans="1:8" x14ac:dyDescent="0.45">
      <c r="A7885" t="s">
        <v>751</v>
      </c>
      <c r="B7885" t="s">
        <v>5672</v>
      </c>
      <c r="C7885" t="s">
        <v>5885</v>
      </c>
      <c r="D7885" t="s">
        <v>133</v>
      </c>
      <c r="E7885">
        <v>1</v>
      </c>
      <c r="F7885">
        <v>1</v>
      </c>
      <c r="G7885" t="s">
        <v>9</v>
      </c>
      <c r="H7885">
        <v>1</v>
      </c>
    </row>
    <row r="7886" spans="1:8" x14ac:dyDescent="0.45">
      <c r="A7886" t="s">
        <v>4919</v>
      </c>
      <c r="B7886" t="s">
        <v>5658</v>
      </c>
      <c r="C7886" t="s">
        <v>5871</v>
      </c>
      <c r="D7886" t="s">
        <v>133</v>
      </c>
      <c r="E7886">
        <v>1</v>
      </c>
      <c r="F7886">
        <v>6</v>
      </c>
      <c r="G7886" t="s">
        <v>8</v>
      </c>
      <c r="H7886">
        <v>1</v>
      </c>
    </row>
    <row r="7887" spans="1:8" x14ac:dyDescent="0.45">
      <c r="A7887" t="s">
        <v>4919</v>
      </c>
      <c r="B7887" t="s">
        <v>5658</v>
      </c>
      <c r="C7887" t="s">
        <v>5871</v>
      </c>
      <c r="D7887" t="s">
        <v>133</v>
      </c>
      <c r="E7887">
        <v>1</v>
      </c>
      <c r="F7887">
        <v>6</v>
      </c>
      <c r="G7887" t="s">
        <v>9</v>
      </c>
      <c r="H7887">
        <v>1</v>
      </c>
    </row>
    <row r="7888" spans="1:8" x14ac:dyDescent="0.45">
      <c r="A7888" t="s">
        <v>4919</v>
      </c>
      <c r="B7888" t="s">
        <v>5658</v>
      </c>
      <c r="C7888" t="s">
        <v>5871</v>
      </c>
      <c r="D7888" t="s">
        <v>133</v>
      </c>
      <c r="E7888">
        <v>1</v>
      </c>
      <c r="F7888">
        <v>6</v>
      </c>
      <c r="G7888" t="s">
        <v>10</v>
      </c>
      <c r="H7888">
        <v>1</v>
      </c>
    </row>
    <row r="7889" spans="1:8" x14ac:dyDescent="0.45">
      <c r="A7889" t="s">
        <v>4919</v>
      </c>
      <c r="B7889" t="s">
        <v>5658</v>
      </c>
      <c r="C7889" t="s">
        <v>5871</v>
      </c>
      <c r="D7889" t="s">
        <v>133</v>
      </c>
      <c r="E7889">
        <v>1</v>
      </c>
      <c r="F7889">
        <v>6</v>
      </c>
      <c r="G7889" t="s">
        <v>14</v>
      </c>
      <c r="H7889">
        <v>1</v>
      </c>
    </row>
    <row r="7890" spans="1:8" x14ac:dyDescent="0.45">
      <c r="A7890" t="s">
        <v>3301</v>
      </c>
      <c r="B7890" t="s">
        <v>5790</v>
      </c>
      <c r="C7890" t="s">
        <v>6003</v>
      </c>
      <c r="D7890" t="s">
        <v>269</v>
      </c>
      <c r="E7890">
        <v>1</v>
      </c>
      <c r="F7890">
        <v>3</v>
      </c>
      <c r="G7890" t="s">
        <v>10</v>
      </c>
      <c r="H7890">
        <v>1</v>
      </c>
    </row>
    <row r="7891" spans="1:8" x14ac:dyDescent="0.45">
      <c r="A7891" t="s">
        <v>2391</v>
      </c>
      <c r="B7891" t="s">
        <v>5640</v>
      </c>
      <c r="C7891" t="s">
        <v>5853</v>
      </c>
      <c r="D7891" t="s">
        <v>34</v>
      </c>
      <c r="E7891">
        <v>1</v>
      </c>
      <c r="F7891">
        <v>7</v>
      </c>
      <c r="G7891" t="s">
        <v>9</v>
      </c>
      <c r="H7891">
        <v>1</v>
      </c>
    </row>
    <row r="7892" spans="1:8" x14ac:dyDescent="0.45">
      <c r="A7892" t="s">
        <v>2391</v>
      </c>
      <c r="B7892" t="s">
        <v>5640</v>
      </c>
      <c r="C7892" t="s">
        <v>5853</v>
      </c>
      <c r="D7892" t="s">
        <v>34</v>
      </c>
      <c r="E7892">
        <v>1</v>
      </c>
      <c r="F7892">
        <v>7</v>
      </c>
      <c r="G7892" t="s">
        <v>14</v>
      </c>
      <c r="H7892">
        <v>1</v>
      </c>
    </row>
    <row r="7893" spans="1:8" x14ac:dyDescent="0.45">
      <c r="A7893" t="s">
        <v>2391</v>
      </c>
      <c r="B7893" t="s">
        <v>5640</v>
      </c>
      <c r="C7893" t="s">
        <v>5853</v>
      </c>
      <c r="D7893" t="s">
        <v>34</v>
      </c>
      <c r="E7893">
        <v>1</v>
      </c>
      <c r="F7893">
        <v>7</v>
      </c>
      <c r="G7893" t="s">
        <v>10</v>
      </c>
      <c r="H7893">
        <v>1</v>
      </c>
    </row>
    <row r="7894" spans="1:8" x14ac:dyDescent="0.45">
      <c r="A7894" t="s">
        <v>2391</v>
      </c>
      <c r="B7894" t="s">
        <v>5640</v>
      </c>
      <c r="C7894" t="s">
        <v>5853</v>
      </c>
      <c r="D7894" t="s">
        <v>34</v>
      </c>
      <c r="E7894">
        <v>1</v>
      </c>
      <c r="F7894">
        <v>7</v>
      </c>
      <c r="G7894" t="s">
        <v>16</v>
      </c>
      <c r="H7894">
        <v>1</v>
      </c>
    </row>
    <row r="7895" spans="1:8" x14ac:dyDescent="0.45">
      <c r="A7895" t="s">
        <v>1076</v>
      </c>
      <c r="B7895" t="s">
        <v>5640</v>
      </c>
      <c r="C7895" t="s">
        <v>5853</v>
      </c>
      <c r="D7895" t="s">
        <v>40</v>
      </c>
      <c r="E7895">
        <v>1</v>
      </c>
      <c r="F7895">
        <v>6</v>
      </c>
      <c r="G7895" t="s">
        <v>10</v>
      </c>
      <c r="H7895">
        <v>1</v>
      </c>
    </row>
    <row r="7896" spans="1:8" x14ac:dyDescent="0.45">
      <c r="A7896" t="s">
        <v>1076</v>
      </c>
      <c r="B7896" t="s">
        <v>5640</v>
      </c>
      <c r="C7896" t="s">
        <v>5853</v>
      </c>
      <c r="D7896" t="s">
        <v>40</v>
      </c>
      <c r="E7896">
        <v>1</v>
      </c>
      <c r="F7896">
        <v>6</v>
      </c>
      <c r="G7896" t="s">
        <v>9</v>
      </c>
      <c r="H7896">
        <v>1</v>
      </c>
    </row>
    <row r="7897" spans="1:8" x14ac:dyDescent="0.45">
      <c r="A7897" t="s">
        <v>1076</v>
      </c>
      <c r="B7897" t="s">
        <v>5640</v>
      </c>
      <c r="C7897" t="s">
        <v>5853</v>
      </c>
      <c r="D7897" t="s">
        <v>40</v>
      </c>
      <c r="E7897">
        <v>1</v>
      </c>
      <c r="F7897">
        <v>6</v>
      </c>
      <c r="G7897" t="s">
        <v>16</v>
      </c>
      <c r="H7897">
        <v>1</v>
      </c>
    </row>
    <row r="7898" spans="1:8" x14ac:dyDescent="0.45">
      <c r="A7898" t="s">
        <v>1076</v>
      </c>
      <c r="B7898" t="s">
        <v>5640</v>
      </c>
      <c r="C7898" t="s">
        <v>5853</v>
      </c>
      <c r="D7898" t="s">
        <v>40</v>
      </c>
      <c r="E7898">
        <v>1</v>
      </c>
      <c r="F7898">
        <v>6</v>
      </c>
      <c r="G7898" t="s">
        <v>8</v>
      </c>
      <c r="H7898">
        <v>1</v>
      </c>
    </row>
    <row r="7899" spans="1:8" x14ac:dyDescent="0.45">
      <c r="A7899" t="s">
        <v>1076</v>
      </c>
      <c r="B7899" t="s">
        <v>5640</v>
      </c>
      <c r="C7899" t="s">
        <v>5853</v>
      </c>
      <c r="D7899" t="s">
        <v>40</v>
      </c>
      <c r="E7899">
        <v>1</v>
      </c>
      <c r="F7899">
        <v>6</v>
      </c>
      <c r="G7899" t="s">
        <v>14</v>
      </c>
      <c r="H7899">
        <v>1</v>
      </c>
    </row>
    <row r="7900" spans="1:8" x14ac:dyDescent="0.45">
      <c r="A7900" t="s">
        <v>486</v>
      </c>
      <c r="B7900" t="s">
        <v>5651</v>
      </c>
      <c r="C7900" t="s">
        <v>5864</v>
      </c>
      <c r="D7900" t="s">
        <v>34</v>
      </c>
      <c r="E7900">
        <v>1</v>
      </c>
      <c r="F7900">
        <v>5</v>
      </c>
      <c r="G7900" t="s">
        <v>9</v>
      </c>
      <c r="H7900">
        <v>1</v>
      </c>
    </row>
    <row r="7901" spans="1:8" x14ac:dyDescent="0.45">
      <c r="A7901" t="s">
        <v>486</v>
      </c>
      <c r="B7901" t="s">
        <v>5651</v>
      </c>
      <c r="C7901" t="s">
        <v>5864</v>
      </c>
      <c r="D7901" t="s">
        <v>34</v>
      </c>
      <c r="E7901">
        <v>1</v>
      </c>
      <c r="F7901">
        <v>5</v>
      </c>
      <c r="G7901" t="s">
        <v>10</v>
      </c>
      <c r="H7901">
        <v>1</v>
      </c>
    </row>
    <row r="7902" spans="1:8" x14ac:dyDescent="0.45">
      <c r="A7902" t="s">
        <v>486</v>
      </c>
      <c r="B7902" t="s">
        <v>5651</v>
      </c>
      <c r="C7902" t="s">
        <v>5864</v>
      </c>
      <c r="D7902" t="s">
        <v>34</v>
      </c>
      <c r="E7902">
        <v>1</v>
      </c>
      <c r="F7902">
        <v>5</v>
      </c>
      <c r="G7902" t="s">
        <v>8</v>
      </c>
      <c r="H7902">
        <v>1</v>
      </c>
    </row>
    <row r="7903" spans="1:8" x14ac:dyDescent="0.45">
      <c r="A7903" t="s">
        <v>4308</v>
      </c>
      <c r="B7903" t="s">
        <v>5798</v>
      </c>
      <c r="C7903" t="s">
        <v>6011</v>
      </c>
      <c r="D7903" t="s">
        <v>40</v>
      </c>
      <c r="E7903">
        <v>1</v>
      </c>
      <c r="F7903">
        <v>6</v>
      </c>
      <c r="G7903" t="s">
        <v>8</v>
      </c>
      <c r="H7903">
        <v>1</v>
      </c>
    </row>
    <row r="7904" spans="1:8" x14ac:dyDescent="0.45">
      <c r="A7904" t="s">
        <v>4308</v>
      </c>
      <c r="B7904" t="s">
        <v>5798</v>
      </c>
      <c r="C7904" t="s">
        <v>6011</v>
      </c>
      <c r="D7904" t="s">
        <v>40</v>
      </c>
      <c r="E7904">
        <v>1</v>
      </c>
      <c r="F7904">
        <v>6</v>
      </c>
      <c r="G7904" t="s">
        <v>9</v>
      </c>
      <c r="H7904">
        <v>1</v>
      </c>
    </row>
    <row r="7905" spans="1:8" x14ac:dyDescent="0.45">
      <c r="A7905" t="s">
        <v>4308</v>
      </c>
      <c r="B7905" t="s">
        <v>5798</v>
      </c>
      <c r="C7905" t="s">
        <v>6011</v>
      </c>
      <c r="D7905" t="s">
        <v>40</v>
      </c>
      <c r="E7905">
        <v>1</v>
      </c>
      <c r="F7905">
        <v>6</v>
      </c>
      <c r="G7905" t="s">
        <v>10</v>
      </c>
      <c r="H7905">
        <v>1</v>
      </c>
    </row>
    <row r="7906" spans="1:8" x14ac:dyDescent="0.45">
      <c r="A7906" t="s">
        <v>4308</v>
      </c>
      <c r="B7906" t="s">
        <v>5798</v>
      </c>
      <c r="C7906" t="s">
        <v>6011</v>
      </c>
      <c r="D7906" t="s">
        <v>40</v>
      </c>
      <c r="E7906">
        <v>1</v>
      </c>
      <c r="F7906">
        <v>6</v>
      </c>
      <c r="G7906" t="s">
        <v>16</v>
      </c>
      <c r="H7906">
        <v>1</v>
      </c>
    </row>
    <row r="7907" spans="1:8" x14ac:dyDescent="0.45">
      <c r="A7907" t="s">
        <v>2644</v>
      </c>
      <c r="B7907" t="s">
        <v>5773</v>
      </c>
      <c r="C7907" t="s">
        <v>5986</v>
      </c>
      <c r="D7907" t="s">
        <v>40</v>
      </c>
      <c r="E7907">
        <v>1</v>
      </c>
      <c r="F7907">
        <v>4</v>
      </c>
      <c r="G7907" t="s">
        <v>10</v>
      </c>
      <c r="H7907">
        <v>1</v>
      </c>
    </row>
    <row r="7908" spans="1:8" x14ac:dyDescent="0.45">
      <c r="A7908" t="s">
        <v>3740</v>
      </c>
      <c r="B7908" t="s">
        <v>5645</v>
      </c>
      <c r="C7908" t="s">
        <v>5858</v>
      </c>
      <c r="D7908" t="s">
        <v>40</v>
      </c>
      <c r="E7908">
        <v>1</v>
      </c>
      <c r="F7908">
        <v>4</v>
      </c>
      <c r="G7908" t="s">
        <v>10</v>
      </c>
      <c r="H7908">
        <v>1</v>
      </c>
    </row>
    <row r="7909" spans="1:8" x14ac:dyDescent="0.45">
      <c r="A7909" t="s">
        <v>3740</v>
      </c>
      <c r="B7909" t="s">
        <v>5645</v>
      </c>
      <c r="C7909" t="s">
        <v>5858</v>
      </c>
      <c r="D7909" t="s">
        <v>40</v>
      </c>
      <c r="E7909">
        <v>1</v>
      </c>
      <c r="F7909">
        <v>4</v>
      </c>
      <c r="G7909" t="s">
        <v>9</v>
      </c>
      <c r="H7909">
        <v>1</v>
      </c>
    </row>
    <row r="7910" spans="1:8" x14ac:dyDescent="0.45">
      <c r="A7910" t="s">
        <v>5487</v>
      </c>
      <c r="B7910" t="s">
        <v>5654</v>
      </c>
      <c r="C7910" t="s">
        <v>5867</v>
      </c>
      <c r="D7910" t="s">
        <v>40</v>
      </c>
      <c r="E7910">
        <v>1</v>
      </c>
      <c r="F7910">
        <v>2</v>
      </c>
      <c r="G7910" t="s">
        <v>10</v>
      </c>
      <c r="H7910">
        <v>1</v>
      </c>
    </row>
    <row r="7911" spans="1:8" x14ac:dyDescent="0.45">
      <c r="A7911" t="s">
        <v>1520</v>
      </c>
      <c r="B7911" t="s">
        <v>5712</v>
      </c>
      <c r="C7911" t="s">
        <v>5925</v>
      </c>
      <c r="D7911" t="s">
        <v>40</v>
      </c>
      <c r="E7911">
        <v>1</v>
      </c>
      <c r="F7911">
        <v>5</v>
      </c>
      <c r="G7911" t="s">
        <v>10</v>
      </c>
      <c r="H7911">
        <v>1</v>
      </c>
    </row>
    <row r="7912" spans="1:8" x14ac:dyDescent="0.45">
      <c r="A7912" t="s">
        <v>1520</v>
      </c>
      <c r="B7912" t="s">
        <v>5712</v>
      </c>
      <c r="C7912" t="s">
        <v>5925</v>
      </c>
      <c r="D7912" t="s">
        <v>40</v>
      </c>
      <c r="E7912">
        <v>1</v>
      </c>
      <c r="F7912">
        <v>5</v>
      </c>
      <c r="G7912" t="s">
        <v>8</v>
      </c>
      <c r="H7912">
        <v>1</v>
      </c>
    </row>
    <row r="7913" spans="1:8" x14ac:dyDescent="0.45">
      <c r="A7913" t="s">
        <v>1520</v>
      </c>
      <c r="B7913" t="s">
        <v>5712</v>
      </c>
      <c r="C7913" t="s">
        <v>5925</v>
      </c>
      <c r="D7913" t="s">
        <v>40</v>
      </c>
      <c r="E7913">
        <v>1</v>
      </c>
      <c r="F7913">
        <v>5</v>
      </c>
      <c r="G7913" t="s">
        <v>14</v>
      </c>
      <c r="H7913">
        <v>1</v>
      </c>
    </row>
    <row r="7914" spans="1:8" x14ac:dyDescent="0.45">
      <c r="A7914" t="s">
        <v>1598</v>
      </c>
      <c r="B7914" t="s">
        <v>5651</v>
      </c>
      <c r="C7914" t="s">
        <v>5864</v>
      </c>
      <c r="D7914" t="s">
        <v>34</v>
      </c>
      <c r="E7914">
        <v>1</v>
      </c>
      <c r="F7914">
        <v>2</v>
      </c>
      <c r="G7914" t="s">
        <v>16</v>
      </c>
      <c r="H7914">
        <v>1</v>
      </c>
    </row>
    <row r="7915" spans="1:8" x14ac:dyDescent="0.45">
      <c r="A7915" t="s">
        <v>1598</v>
      </c>
      <c r="B7915" t="s">
        <v>5651</v>
      </c>
      <c r="C7915" t="s">
        <v>5864</v>
      </c>
      <c r="D7915" t="s">
        <v>34</v>
      </c>
      <c r="E7915">
        <v>1</v>
      </c>
      <c r="F7915">
        <v>2</v>
      </c>
      <c r="G7915" t="s">
        <v>14</v>
      </c>
      <c r="H7915">
        <v>1</v>
      </c>
    </row>
    <row r="7916" spans="1:8" x14ac:dyDescent="0.45">
      <c r="A7916" t="s">
        <v>4082</v>
      </c>
      <c r="B7916" t="s">
        <v>5651</v>
      </c>
      <c r="C7916" t="s">
        <v>5864</v>
      </c>
      <c r="D7916" t="s">
        <v>133</v>
      </c>
      <c r="E7916">
        <v>1</v>
      </c>
      <c r="F7916">
        <v>3</v>
      </c>
      <c r="G7916" t="s">
        <v>8</v>
      </c>
      <c r="H7916">
        <v>1</v>
      </c>
    </row>
    <row r="7917" spans="1:8" x14ac:dyDescent="0.45">
      <c r="A7917" t="s">
        <v>4082</v>
      </c>
      <c r="B7917" t="s">
        <v>5651</v>
      </c>
      <c r="C7917" t="s">
        <v>5864</v>
      </c>
      <c r="D7917" t="s">
        <v>133</v>
      </c>
      <c r="E7917">
        <v>1</v>
      </c>
      <c r="F7917">
        <v>3</v>
      </c>
      <c r="G7917" t="s">
        <v>10</v>
      </c>
      <c r="H7917">
        <v>1</v>
      </c>
    </row>
    <row r="7918" spans="1:8" x14ac:dyDescent="0.45">
      <c r="A7918" t="s">
        <v>5167</v>
      </c>
      <c r="B7918" t="s">
        <v>5647</v>
      </c>
      <c r="C7918" t="s">
        <v>5860</v>
      </c>
      <c r="D7918" t="s">
        <v>34</v>
      </c>
      <c r="E7918">
        <v>1</v>
      </c>
      <c r="F7918">
        <v>3</v>
      </c>
      <c r="G7918" t="s">
        <v>14</v>
      </c>
      <c r="H7918">
        <v>1</v>
      </c>
    </row>
    <row r="7919" spans="1:8" x14ac:dyDescent="0.45">
      <c r="A7919" t="s">
        <v>5167</v>
      </c>
      <c r="B7919" t="s">
        <v>5647</v>
      </c>
      <c r="C7919" t="s">
        <v>5860</v>
      </c>
      <c r="D7919" t="s">
        <v>34</v>
      </c>
      <c r="E7919">
        <v>1</v>
      </c>
      <c r="F7919">
        <v>3</v>
      </c>
      <c r="G7919" t="s">
        <v>10</v>
      </c>
      <c r="H7919">
        <v>1</v>
      </c>
    </row>
    <row r="7920" spans="1:8" x14ac:dyDescent="0.45">
      <c r="A7920" t="s">
        <v>1119</v>
      </c>
      <c r="B7920" t="s">
        <v>5648</v>
      </c>
      <c r="C7920" t="s">
        <v>5861</v>
      </c>
      <c r="D7920" t="s">
        <v>40</v>
      </c>
      <c r="E7920">
        <v>1</v>
      </c>
      <c r="F7920">
        <v>4</v>
      </c>
      <c r="G7920" t="s">
        <v>16</v>
      </c>
      <c r="H7920">
        <v>1</v>
      </c>
    </row>
    <row r="7921" spans="1:8" x14ac:dyDescent="0.45">
      <c r="A7921" t="s">
        <v>1119</v>
      </c>
      <c r="B7921" t="s">
        <v>5648</v>
      </c>
      <c r="C7921" t="s">
        <v>5861</v>
      </c>
      <c r="D7921" t="s">
        <v>40</v>
      </c>
      <c r="E7921">
        <v>1</v>
      </c>
      <c r="F7921">
        <v>4</v>
      </c>
      <c r="G7921" t="s">
        <v>8</v>
      </c>
      <c r="H7921">
        <v>1</v>
      </c>
    </row>
    <row r="7922" spans="1:8" x14ac:dyDescent="0.45">
      <c r="A7922" t="s">
        <v>534</v>
      </c>
      <c r="B7922" t="s">
        <v>5669</v>
      </c>
      <c r="C7922" t="s">
        <v>5882</v>
      </c>
      <c r="D7922" t="s">
        <v>40</v>
      </c>
      <c r="E7922">
        <v>1</v>
      </c>
      <c r="F7922">
        <v>4</v>
      </c>
      <c r="G7922" t="s">
        <v>10</v>
      </c>
      <c r="H7922">
        <v>1</v>
      </c>
    </row>
    <row r="7923" spans="1:8" x14ac:dyDescent="0.45">
      <c r="A7923" t="s">
        <v>534</v>
      </c>
      <c r="B7923" t="s">
        <v>5669</v>
      </c>
      <c r="C7923" t="s">
        <v>5882</v>
      </c>
      <c r="D7923" t="s">
        <v>40</v>
      </c>
      <c r="E7923">
        <v>1</v>
      </c>
      <c r="F7923">
        <v>4</v>
      </c>
      <c r="G7923" t="s">
        <v>9</v>
      </c>
      <c r="H7923">
        <v>1</v>
      </c>
    </row>
    <row r="7924" spans="1:8" x14ac:dyDescent="0.45">
      <c r="A7924" t="s">
        <v>4366</v>
      </c>
      <c r="B7924" t="s">
        <v>5624</v>
      </c>
      <c r="C7924" t="s">
        <v>5837</v>
      </c>
      <c r="D7924" t="s">
        <v>40</v>
      </c>
      <c r="E7924">
        <v>1</v>
      </c>
      <c r="F7924">
        <v>2</v>
      </c>
      <c r="G7924" t="s">
        <v>10</v>
      </c>
      <c r="H7924">
        <v>1</v>
      </c>
    </row>
    <row r="7925" spans="1:8" x14ac:dyDescent="0.45">
      <c r="A7925" t="s">
        <v>3431</v>
      </c>
      <c r="B7925" t="s">
        <v>5641</v>
      </c>
      <c r="C7925" t="s">
        <v>5854</v>
      </c>
      <c r="D7925" t="s">
        <v>40</v>
      </c>
      <c r="E7925">
        <v>1</v>
      </c>
      <c r="F7925">
        <v>2</v>
      </c>
      <c r="G7925" t="s">
        <v>8</v>
      </c>
      <c r="H7925">
        <v>1</v>
      </c>
    </row>
    <row r="7926" spans="1:8" x14ac:dyDescent="0.45">
      <c r="A7926" t="s">
        <v>2157</v>
      </c>
      <c r="B7926" t="s">
        <v>5651</v>
      </c>
      <c r="C7926" t="s">
        <v>5864</v>
      </c>
      <c r="D7926" t="s">
        <v>40</v>
      </c>
      <c r="E7926">
        <v>1</v>
      </c>
      <c r="F7926">
        <v>2</v>
      </c>
      <c r="G7926" t="s">
        <v>14</v>
      </c>
      <c r="H7926">
        <v>1</v>
      </c>
    </row>
    <row r="7927" spans="1:8" x14ac:dyDescent="0.45">
      <c r="A7927" t="s">
        <v>845</v>
      </c>
      <c r="B7927" t="s">
        <v>5626</v>
      </c>
      <c r="C7927" t="s">
        <v>5839</v>
      </c>
      <c r="D7927" t="s">
        <v>34</v>
      </c>
      <c r="E7927">
        <v>1</v>
      </c>
      <c r="F7927">
        <v>6</v>
      </c>
      <c r="G7927" t="s">
        <v>8</v>
      </c>
      <c r="H7927">
        <v>1</v>
      </c>
    </row>
    <row r="7928" spans="1:8" x14ac:dyDescent="0.45">
      <c r="A7928" t="s">
        <v>845</v>
      </c>
      <c r="B7928" t="s">
        <v>5626</v>
      </c>
      <c r="C7928" t="s">
        <v>5839</v>
      </c>
      <c r="D7928" t="s">
        <v>34</v>
      </c>
      <c r="E7928">
        <v>1</v>
      </c>
      <c r="F7928">
        <v>6</v>
      </c>
      <c r="G7928" t="s">
        <v>10</v>
      </c>
      <c r="H7928">
        <v>1</v>
      </c>
    </row>
    <row r="7929" spans="1:8" x14ac:dyDescent="0.45">
      <c r="A7929" t="s">
        <v>845</v>
      </c>
      <c r="B7929" t="s">
        <v>5626</v>
      </c>
      <c r="C7929" t="s">
        <v>5839</v>
      </c>
      <c r="D7929" t="s">
        <v>34</v>
      </c>
      <c r="E7929">
        <v>1</v>
      </c>
      <c r="F7929">
        <v>6</v>
      </c>
      <c r="G7929" t="s">
        <v>9</v>
      </c>
      <c r="H7929">
        <v>1</v>
      </c>
    </row>
    <row r="7930" spans="1:8" x14ac:dyDescent="0.45">
      <c r="A7930" t="s">
        <v>845</v>
      </c>
      <c r="B7930" t="s">
        <v>5626</v>
      </c>
      <c r="C7930" t="s">
        <v>5839</v>
      </c>
      <c r="D7930" t="s">
        <v>34</v>
      </c>
      <c r="E7930">
        <v>1</v>
      </c>
      <c r="F7930">
        <v>6</v>
      </c>
      <c r="G7930" t="s">
        <v>16</v>
      </c>
      <c r="H7930">
        <v>1</v>
      </c>
    </row>
    <row r="7931" spans="1:8" x14ac:dyDescent="0.45">
      <c r="A7931" t="s">
        <v>603</v>
      </c>
      <c r="B7931" t="s">
        <v>5631</v>
      </c>
      <c r="C7931" t="s">
        <v>5844</v>
      </c>
      <c r="D7931" t="s">
        <v>34</v>
      </c>
      <c r="E7931">
        <v>1</v>
      </c>
      <c r="F7931">
        <v>4</v>
      </c>
      <c r="G7931" t="s">
        <v>10</v>
      </c>
      <c r="H7931">
        <v>1</v>
      </c>
    </row>
    <row r="7932" spans="1:8" x14ac:dyDescent="0.45">
      <c r="A7932" t="s">
        <v>603</v>
      </c>
      <c r="B7932" t="s">
        <v>5631</v>
      </c>
      <c r="C7932" t="s">
        <v>5844</v>
      </c>
      <c r="D7932" t="s">
        <v>34</v>
      </c>
      <c r="E7932">
        <v>1</v>
      </c>
      <c r="F7932">
        <v>4</v>
      </c>
      <c r="G7932" t="s">
        <v>8</v>
      </c>
      <c r="H7932">
        <v>1</v>
      </c>
    </row>
    <row r="7933" spans="1:8" x14ac:dyDescent="0.45">
      <c r="A7933" t="s">
        <v>4439</v>
      </c>
      <c r="B7933" t="s">
        <v>5700</v>
      </c>
      <c r="C7933" t="s">
        <v>5913</v>
      </c>
      <c r="D7933" t="s">
        <v>40</v>
      </c>
      <c r="E7933">
        <v>1</v>
      </c>
      <c r="F7933">
        <v>5</v>
      </c>
      <c r="G7933" t="s">
        <v>8</v>
      </c>
      <c r="H7933">
        <v>1</v>
      </c>
    </row>
    <row r="7934" spans="1:8" x14ac:dyDescent="0.45">
      <c r="A7934" t="s">
        <v>4439</v>
      </c>
      <c r="B7934" t="s">
        <v>5700</v>
      </c>
      <c r="C7934" t="s">
        <v>5913</v>
      </c>
      <c r="D7934" t="s">
        <v>40</v>
      </c>
      <c r="E7934">
        <v>1</v>
      </c>
      <c r="F7934">
        <v>5</v>
      </c>
      <c r="G7934" t="s">
        <v>10</v>
      </c>
      <c r="H7934">
        <v>1</v>
      </c>
    </row>
    <row r="7935" spans="1:8" x14ac:dyDescent="0.45">
      <c r="A7935" t="s">
        <v>4439</v>
      </c>
      <c r="B7935" t="s">
        <v>5700</v>
      </c>
      <c r="C7935" t="s">
        <v>5913</v>
      </c>
      <c r="D7935" t="s">
        <v>40</v>
      </c>
      <c r="E7935">
        <v>1</v>
      </c>
      <c r="F7935">
        <v>5</v>
      </c>
      <c r="G7935" t="s">
        <v>9</v>
      </c>
      <c r="H7935">
        <v>1</v>
      </c>
    </row>
    <row r="7936" spans="1:8" x14ac:dyDescent="0.45">
      <c r="A7936" t="s">
        <v>3190</v>
      </c>
      <c r="B7936" t="s">
        <v>5631</v>
      </c>
      <c r="C7936" t="s">
        <v>5844</v>
      </c>
      <c r="D7936" t="s">
        <v>133</v>
      </c>
      <c r="E7936">
        <v>1</v>
      </c>
      <c r="F7936">
        <v>4</v>
      </c>
      <c r="G7936" t="s">
        <v>8</v>
      </c>
      <c r="H7936">
        <v>1</v>
      </c>
    </row>
    <row r="7937" spans="1:8" x14ac:dyDescent="0.45">
      <c r="A7937" t="s">
        <v>3190</v>
      </c>
      <c r="B7937" t="s">
        <v>5631</v>
      </c>
      <c r="C7937" t="s">
        <v>5844</v>
      </c>
      <c r="D7937" t="s">
        <v>133</v>
      </c>
      <c r="E7937">
        <v>1</v>
      </c>
      <c r="F7937">
        <v>4</v>
      </c>
      <c r="G7937" t="s">
        <v>10</v>
      </c>
      <c r="H7937">
        <v>1</v>
      </c>
    </row>
    <row r="7938" spans="1:8" x14ac:dyDescent="0.45">
      <c r="A7938" t="s">
        <v>4057</v>
      </c>
      <c r="B7938" t="s">
        <v>5752</v>
      </c>
      <c r="C7938" t="s">
        <v>5965</v>
      </c>
      <c r="D7938" t="s">
        <v>40</v>
      </c>
      <c r="E7938">
        <v>1</v>
      </c>
      <c r="F7938">
        <v>3</v>
      </c>
      <c r="G7938" t="s">
        <v>9</v>
      </c>
      <c r="H7938">
        <v>1</v>
      </c>
    </row>
    <row r="7939" spans="1:8" x14ac:dyDescent="0.45">
      <c r="A7939" t="s">
        <v>4057</v>
      </c>
      <c r="B7939" t="s">
        <v>5752</v>
      </c>
      <c r="C7939" t="s">
        <v>5965</v>
      </c>
      <c r="D7939" t="s">
        <v>40</v>
      </c>
      <c r="E7939">
        <v>1</v>
      </c>
      <c r="F7939">
        <v>3</v>
      </c>
      <c r="G7939" t="s">
        <v>10</v>
      </c>
      <c r="H7939">
        <v>1</v>
      </c>
    </row>
    <row r="7940" spans="1:8" x14ac:dyDescent="0.45">
      <c r="A7940" t="s">
        <v>5478</v>
      </c>
      <c r="B7940" t="s">
        <v>5631</v>
      </c>
      <c r="C7940" t="s">
        <v>5844</v>
      </c>
      <c r="D7940" t="s">
        <v>133</v>
      </c>
      <c r="E7940">
        <v>1</v>
      </c>
      <c r="F7940">
        <v>3</v>
      </c>
      <c r="G7940" t="s">
        <v>10</v>
      </c>
      <c r="H7940">
        <v>1</v>
      </c>
    </row>
    <row r="7941" spans="1:8" x14ac:dyDescent="0.45">
      <c r="A7941" t="s">
        <v>5478</v>
      </c>
      <c r="B7941" t="s">
        <v>5631</v>
      </c>
      <c r="C7941" t="s">
        <v>5844</v>
      </c>
      <c r="D7941" t="s">
        <v>133</v>
      </c>
      <c r="E7941">
        <v>1</v>
      </c>
      <c r="F7941">
        <v>3</v>
      </c>
      <c r="G7941" t="s">
        <v>9</v>
      </c>
      <c r="H7941">
        <v>1</v>
      </c>
    </row>
    <row r="7942" spans="1:8" x14ac:dyDescent="0.45">
      <c r="A7942" t="s">
        <v>1490</v>
      </c>
      <c r="B7942" t="s">
        <v>5729</v>
      </c>
      <c r="C7942" t="s">
        <v>5942</v>
      </c>
      <c r="D7942" t="s">
        <v>34</v>
      </c>
      <c r="E7942">
        <v>1</v>
      </c>
      <c r="F7942">
        <v>3</v>
      </c>
      <c r="G7942" t="s">
        <v>10</v>
      </c>
      <c r="H7942">
        <v>1</v>
      </c>
    </row>
    <row r="7943" spans="1:8" x14ac:dyDescent="0.45">
      <c r="A7943" t="s">
        <v>2628</v>
      </c>
      <c r="B7943" t="s">
        <v>5720</v>
      </c>
      <c r="C7943" t="s">
        <v>5933</v>
      </c>
      <c r="D7943" t="s">
        <v>34</v>
      </c>
      <c r="E7943">
        <v>1</v>
      </c>
      <c r="F7943">
        <v>4</v>
      </c>
      <c r="G7943" t="s">
        <v>10</v>
      </c>
      <c r="H7943">
        <v>1</v>
      </c>
    </row>
    <row r="7944" spans="1:8" x14ac:dyDescent="0.45">
      <c r="A7944" t="s">
        <v>2628</v>
      </c>
      <c r="B7944" t="s">
        <v>5720</v>
      </c>
      <c r="C7944" t="s">
        <v>5933</v>
      </c>
      <c r="D7944" t="s">
        <v>34</v>
      </c>
      <c r="E7944">
        <v>1</v>
      </c>
      <c r="F7944">
        <v>4</v>
      </c>
      <c r="G7944" t="s">
        <v>16</v>
      </c>
      <c r="H7944">
        <v>1</v>
      </c>
    </row>
    <row r="7945" spans="1:8" x14ac:dyDescent="0.45">
      <c r="A7945" t="s">
        <v>3119</v>
      </c>
      <c r="B7945" t="s">
        <v>5633</v>
      </c>
      <c r="C7945" t="s">
        <v>5846</v>
      </c>
      <c r="D7945" t="s">
        <v>40</v>
      </c>
      <c r="E7945">
        <v>1</v>
      </c>
      <c r="F7945">
        <v>4</v>
      </c>
      <c r="G7945" t="s">
        <v>10</v>
      </c>
      <c r="H7945">
        <v>1</v>
      </c>
    </row>
    <row r="7946" spans="1:8" x14ac:dyDescent="0.45">
      <c r="A7946" t="s">
        <v>3119</v>
      </c>
      <c r="B7946" t="s">
        <v>5633</v>
      </c>
      <c r="C7946" t="s">
        <v>5846</v>
      </c>
      <c r="D7946" t="s">
        <v>40</v>
      </c>
      <c r="E7946">
        <v>1</v>
      </c>
      <c r="F7946">
        <v>4</v>
      </c>
      <c r="G7946" t="s">
        <v>8</v>
      </c>
      <c r="H7946">
        <v>1</v>
      </c>
    </row>
    <row r="7947" spans="1:8" x14ac:dyDescent="0.45">
      <c r="A7947" t="s">
        <v>3119</v>
      </c>
      <c r="B7947" t="s">
        <v>5633</v>
      </c>
      <c r="C7947" t="s">
        <v>5846</v>
      </c>
      <c r="D7947" t="s">
        <v>40</v>
      </c>
      <c r="E7947">
        <v>1</v>
      </c>
      <c r="F7947">
        <v>4</v>
      </c>
      <c r="G7947" t="s">
        <v>9</v>
      </c>
      <c r="H7947">
        <v>1</v>
      </c>
    </row>
    <row r="7948" spans="1:8" x14ac:dyDescent="0.45">
      <c r="A7948" t="s">
        <v>1230</v>
      </c>
      <c r="B7948" t="s">
        <v>5631</v>
      </c>
      <c r="C7948" t="s">
        <v>5844</v>
      </c>
      <c r="D7948" t="s">
        <v>269</v>
      </c>
      <c r="E7948">
        <v>1</v>
      </c>
      <c r="F7948">
        <v>2</v>
      </c>
      <c r="G7948" t="s">
        <v>10</v>
      </c>
      <c r="H7948">
        <v>1</v>
      </c>
    </row>
    <row r="7949" spans="1:8" x14ac:dyDescent="0.45">
      <c r="A7949" t="s">
        <v>1374</v>
      </c>
      <c r="B7949" t="s">
        <v>5670</v>
      </c>
      <c r="C7949" t="s">
        <v>5883</v>
      </c>
      <c r="D7949" t="s">
        <v>34</v>
      </c>
      <c r="E7949">
        <v>1</v>
      </c>
      <c r="F7949">
        <v>2</v>
      </c>
      <c r="G7949" t="s">
        <v>8</v>
      </c>
      <c r="H7949">
        <v>1</v>
      </c>
    </row>
    <row r="7950" spans="1:8" x14ac:dyDescent="0.45">
      <c r="A7950" t="s">
        <v>4568</v>
      </c>
      <c r="B7950" t="s">
        <v>5638</v>
      </c>
      <c r="C7950" t="s">
        <v>5851</v>
      </c>
      <c r="D7950" t="s">
        <v>133</v>
      </c>
      <c r="E7950">
        <v>1</v>
      </c>
      <c r="F7950">
        <v>4</v>
      </c>
      <c r="G7950" t="s">
        <v>10</v>
      </c>
      <c r="H7950">
        <v>1</v>
      </c>
    </row>
    <row r="7951" spans="1:8" x14ac:dyDescent="0.45">
      <c r="A7951" t="s">
        <v>4568</v>
      </c>
      <c r="B7951" t="s">
        <v>5638</v>
      </c>
      <c r="C7951" t="s">
        <v>5851</v>
      </c>
      <c r="D7951" t="s">
        <v>133</v>
      </c>
      <c r="E7951">
        <v>1</v>
      </c>
      <c r="F7951">
        <v>4</v>
      </c>
      <c r="G7951" t="s">
        <v>16</v>
      </c>
      <c r="H7951">
        <v>1</v>
      </c>
    </row>
    <row r="7952" spans="1:8" x14ac:dyDescent="0.45">
      <c r="A7952" t="s">
        <v>4568</v>
      </c>
      <c r="B7952" t="s">
        <v>5638</v>
      </c>
      <c r="C7952" t="s">
        <v>5851</v>
      </c>
      <c r="D7952" t="s">
        <v>133</v>
      </c>
      <c r="E7952">
        <v>1</v>
      </c>
      <c r="F7952">
        <v>4</v>
      </c>
      <c r="G7952" t="s">
        <v>8</v>
      </c>
      <c r="H7952">
        <v>1</v>
      </c>
    </row>
    <row r="7953" spans="1:8" x14ac:dyDescent="0.45">
      <c r="A7953" t="s">
        <v>563</v>
      </c>
      <c r="B7953" t="s">
        <v>5830</v>
      </c>
      <c r="C7953" t="s">
        <v>6043</v>
      </c>
      <c r="D7953" t="s">
        <v>40</v>
      </c>
      <c r="E7953">
        <v>1</v>
      </c>
      <c r="F7953">
        <v>3</v>
      </c>
      <c r="G7953" t="s">
        <v>10</v>
      </c>
      <c r="H7953">
        <v>1</v>
      </c>
    </row>
    <row r="7954" spans="1:8" x14ac:dyDescent="0.45">
      <c r="A7954" t="s">
        <v>2360</v>
      </c>
      <c r="B7954" t="s">
        <v>5627</v>
      </c>
      <c r="C7954" t="s">
        <v>5840</v>
      </c>
      <c r="D7954" t="s">
        <v>34</v>
      </c>
      <c r="E7954">
        <v>1</v>
      </c>
      <c r="F7954">
        <v>3</v>
      </c>
      <c r="G7954" t="s">
        <v>10</v>
      </c>
      <c r="H7954">
        <v>1</v>
      </c>
    </row>
    <row r="7955" spans="1:8" x14ac:dyDescent="0.45">
      <c r="A7955" t="s">
        <v>4807</v>
      </c>
      <c r="B7955" t="s">
        <v>5662</v>
      </c>
      <c r="C7955" t="s">
        <v>5875</v>
      </c>
      <c r="D7955" t="s">
        <v>40</v>
      </c>
      <c r="E7955">
        <v>1</v>
      </c>
      <c r="F7955">
        <v>2</v>
      </c>
      <c r="G7955" t="s">
        <v>10</v>
      </c>
      <c r="H7955">
        <v>1</v>
      </c>
    </row>
    <row r="7956" spans="1:8" x14ac:dyDescent="0.45">
      <c r="A7956" t="s">
        <v>622</v>
      </c>
      <c r="B7956" t="s">
        <v>5809</v>
      </c>
      <c r="C7956" t="s">
        <v>6022</v>
      </c>
      <c r="D7956" t="s">
        <v>40</v>
      </c>
      <c r="E7956">
        <v>1</v>
      </c>
      <c r="F7956">
        <v>3</v>
      </c>
      <c r="G7956" t="s">
        <v>14</v>
      </c>
      <c r="H7956">
        <v>1</v>
      </c>
    </row>
    <row r="7957" spans="1:8" x14ac:dyDescent="0.45">
      <c r="A7957" t="s">
        <v>622</v>
      </c>
      <c r="B7957" t="s">
        <v>5809</v>
      </c>
      <c r="C7957" t="s">
        <v>6022</v>
      </c>
      <c r="D7957" t="s">
        <v>40</v>
      </c>
      <c r="E7957">
        <v>1</v>
      </c>
      <c r="F7957">
        <v>3</v>
      </c>
      <c r="G7957" t="s">
        <v>10</v>
      </c>
      <c r="H7957">
        <v>1</v>
      </c>
    </row>
    <row r="7958" spans="1:8" x14ac:dyDescent="0.45">
      <c r="A7958" t="s">
        <v>4459</v>
      </c>
      <c r="B7958" t="s">
        <v>5784</v>
      </c>
      <c r="C7958" t="s">
        <v>5997</v>
      </c>
      <c r="D7958" t="s">
        <v>133</v>
      </c>
      <c r="E7958">
        <v>1</v>
      </c>
      <c r="F7958">
        <v>3</v>
      </c>
      <c r="G7958" t="s">
        <v>16</v>
      </c>
      <c r="H7958">
        <v>1</v>
      </c>
    </row>
    <row r="7959" spans="1:8" x14ac:dyDescent="0.45">
      <c r="A7959" t="s">
        <v>4459</v>
      </c>
      <c r="B7959" t="s">
        <v>5784</v>
      </c>
      <c r="C7959" t="s">
        <v>5997</v>
      </c>
      <c r="D7959" t="s">
        <v>133</v>
      </c>
      <c r="E7959">
        <v>1</v>
      </c>
      <c r="F7959">
        <v>3</v>
      </c>
      <c r="G7959" t="s">
        <v>8</v>
      </c>
      <c r="H7959">
        <v>1</v>
      </c>
    </row>
    <row r="7960" spans="1:8" x14ac:dyDescent="0.45">
      <c r="A7960" t="s">
        <v>3549</v>
      </c>
      <c r="B7960" t="s">
        <v>5745</v>
      </c>
      <c r="C7960" t="s">
        <v>5958</v>
      </c>
      <c r="D7960" t="s">
        <v>34</v>
      </c>
      <c r="E7960">
        <v>1</v>
      </c>
      <c r="F7960">
        <v>4</v>
      </c>
      <c r="G7960" t="s">
        <v>14</v>
      </c>
      <c r="H7960">
        <v>1</v>
      </c>
    </row>
    <row r="7961" spans="1:8" x14ac:dyDescent="0.45">
      <c r="A7961" t="s">
        <v>3549</v>
      </c>
      <c r="B7961" t="s">
        <v>5745</v>
      </c>
      <c r="C7961" t="s">
        <v>5958</v>
      </c>
      <c r="D7961" t="s">
        <v>34</v>
      </c>
      <c r="E7961">
        <v>1</v>
      </c>
      <c r="F7961">
        <v>4</v>
      </c>
      <c r="G7961" t="s">
        <v>10</v>
      </c>
      <c r="H7961">
        <v>1</v>
      </c>
    </row>
    <row r="7962" spans="1:8" x14ac:dyDescent="0.45">
      <c r="A7962" t="s">
        <v>2251</v>
      </c>
      <c r="B7962" t="s">
        <v>5627</v>
      </c>
      <c r="C7962" t="s">
        <v>5840</v>
      </c>
      <c r="D7962" t="s">
        <v>40</v>
      </c>
      <c r="E7962">
        <v>1</v>
      </c>
      <c r="F7962">
        <v>3</v>
      </c>
      <c r="G7962" t="s">
        <v>8</v>
      </c>
      <c r="H7962">
        <v>1</v>
      </c>
    </row>
    <row r="7963" spans="1:8" x14ac:dyDescent="0.45">
      <c r="A7963" t="s">
        <v>2251</v>
      </c>
      <c r="B7963" t="s">
        <v>5627</v>
      </c>
      <c r="C7963" t="s">
        <v>5840</v>
      </c>
      <c r="D7963" t="s">
        <v>40</v>
      </c>
      <c r="E7963">
        <v>1</v>
      </c>
      <c r="F7963">
        <v>3</v>
      </c>
      <c r="G7963" t="s">
        <v>16</v>
      </c>
      <c r="H7963">
        <v>1</v>
      </c>
    </row>
    <row r="7964" spans="1:8" x14ac:dyDescent="0.45">
      <c r="A7964" t="s">
        <v>932</v>
      </c>
      <c r="B7964" t="s">
        <v>5651</v>
      </c>
      <c r="C7964" t="s">
        <v>5864</v>
      </c>
      <c r="D7964" t="s">
        <v>34</v>
      </c>
      <c r="E7964">
        <v>1</v>
      </c>
      <c r="F7964">
        <v>2</v>
      </c>
      <c r="G7964" t="s">
        <v>8</v>
      </c>
      <c r="H7964">
        <v>1</v>
      </c>
    </row>
    <row r="7965" spans="1:8" x14ac:dyDescent="0.45">
      <c r="A7965" t="s">
        <v>5460</v>
      </c>
      <c r="B7965" t="s">
        <v>5667</v>
      </c>
      <c r="C7965" t="s">
        <v>5880</v>
      </c>
      <c r="D7965" t="s">
        <v>40</v>
      </c>
      <c r="E7965">
        <v>1</v>
      </c>
      <c r="F7965">
        <v>4</v>
      </c>
      <c r="G7965" t="s">
        <v>10</v>
      </c>
      <c r="H7965">
        <v>1</v>
      </c>
    </row>
    <row r="7966" spans="1:8" x14ac:dyDescent="0.45">
      <c r="A7966" t="s">
        <v>5460</v>
      </c>
      <c r="B7966" t="s">
        <v>5667</v>
      </c>
      <c r="C7966" t="s">
        <v>5880</v>
      </c>
      <c r="D7966" t="s">
        <v>40</v>
      </c>
      <c r="E7966">
        <v>1</v>
      </c>
      <c r="F7966">
        <v>4</v>
      </c>
      <c r="G7966" t="s">
        <v>8</v>
      </c>
      <c r="H7966">
        <v>1</v>
      </c>
    </row>
    <row r="7967" spans="1:8" x14ac:dyDescent="0.45">
      <c r="A7967" t="s">
        <v>5460</v>
      </c>
      <c r="B7967" t="s">
        <v>5667</v>
      </c>
      <c r="C7967" t="s">
        <v>5880</v>
      </c>
      <c r="D7967" t="s">
        <v>40</v>
      </c>
      <c r="E7967">
        <v>1</v>
      </c>
      <c r="F7967">
        <v>4</v>
      </c>
      <c r="G7967" t="s">
        <v>9</v>
      </c>
      <c r="H7967">
        <v>1</v>
      </c>
    </row>
    <row r="7968" spans="1:8" x14ac:dyDescent="0.45">
      <c r="A7968" t="s">
        <v>4531</v>
      </c>
      <c r="B7968" t="s">
        <v>5649</v>
      </c>
      <c r="C7968" t="s">
        <v>5862</v>
      </c>
      <c r="D7968" t="s">
        <v>40</v>
      </c>
      <c r="E7968">
        <v>1</v>
      </c>
      <c r="F7968">
        <v>5</v>
      </c>
      <c r="G7968" t="s">
        <v>9</v>
      </c>
      <c r="H7968">
        <v>1</v>
      </c>
    </row>
    <row r="7969" spans="1:8" x14ac:dyDescent="0.45">
      <c r="A7969" t="s">
        <v>4531</v>
      </c>
      <c r="B7969" t="s">
        <v>5649</v>
      </c>
      <c r="C7969" t="s">
        <v>5862</v>
      </c>
      <c r="D7969" t="s">
        <v>40</v>
      </c>
      <c r="E7969">
        <v>1</v>
      </c>
      <c r="F7969">
        <v>5</v>
      </c>
      <c r="G7969" t="s">
        <v>10</v>
      </c>
      <c r="H7969">
        <v>1</v>
      </c>
    </row>
    <row r="7970" spans="1:8" x14ac:dyDescent="0.45">
      <c r="A7970" t="s">
        <v>4531</v>
      </c>
      <c r="B7970" t="s">
        <v>5649</v>
      </c>
      <c r="C7970" t="s">
        <v>5862</v>
      </c>
      <c r="D7970" t="s">
        <v>40</v>
      </c>
      <c r="E7970">
        <v>1</v>
      </c>
      <c r="F7970">
        <v>5</v>
      </c>
      <c r="G7970" t="s">
        <v>16</v>
      </c>
      <c r="H7970">
        <v>1</v>
      </c>
    </row>
    <row r="7971" spans="1:8" x14ac:dyDescent="0.45">
      <c r="A7971" t="s">
        <v>2837</v>
      </c>
      <c r="B7971" t="s">
        <v>5649</v>
      </c>
      <c r="C7971" t="s">
        <v>5862</v>
      </c>
      <c r="D7971" t="s">
        <v>40</v>
      </c>
      <c r="E7971">
        <v>1</v>
      </c>
      <c r="F7971">
        <v>4</v>
      </c>
      <c r="G7971" t="s">
        <v>10</v>
      </c>
      <c r="H7971">
        <v>1</v>
      </c>
    </row>
    <row r="7972" spans="1:8" x14ac:dyDescent="0.45">
      <c r="A7972" t="s">
        <v>2837</v>
      </c>
      <c r="B7972" t="s">
        <v>5649</v>
      </c>
      <c r="C7972" t="s">
        <v>5862</v>
      </c>
      <c r="D7972" t="s">
        <v>40</v>
      </c>
      <c r="E7972">
        <v>1</v>
      </c>
      <c r="F7972">
        <v>4</v>
      </c>
      <c r="G7972" t="s">
        <v>14</v>
      </c>
      <c r="H7972">
        <v>1</v>
      </c>
    </row>
    <row r="7973" spans="1:8" x14ac:dyDescent="0.45">
      <c r="A7973" t="s">
        <v>2837</v>
      </c>
      <c r="B7973" t="s">
        <v>5649</v>
      </c>
      <c r="C7973" t="s">
        <v>5862</v>
      </c>
      <c r="D7973" t="s">
        <v>40</v>
      </c>
      <c r="E7973">
        <v>1</v>
      </c>
      <c r="F7973">
        <v>4</v>
      </c>
      <c r="G7973" t="s">
        <v>8</v>
      </c>
      <c r="H7973">
        <v>1</v>
      </c>
    </row>
    <row r="7974" spans="1:8" x14ac:dyDescent="0.45">
      <c r="A7974" t="s">
        <v>3950</v>
      </c>
      <c r="B7974" t="s">
        <v>5719</v>
      </c>
      <c r="C7974" t="s">
        <v>5932</v>
      </c>
      <c r="D7974" t="s">
        <v>40</v>
      </c>
      <c r="E7974">
        <v>1</v>
      </c>
      <c r="F7974">
        <v>2</v>
      </c>
      <c r="G7974" t="s">
        <v>10</v>
      </c>
      <c r="H7974">
        <v>1</v>
      </c>
    </row>
    <row r="7975" spans="1:8" x14ac:dyDescent="0.45">
      <c r="A7975" t="s">
        <v>1382</v>
      </c>
      <c r="B7975" t="s">
        <v>5655</v>
      </c>
      <c r="C7975" t="s">
        <v>5868</v>
      </c>
      <c r="D7975" t="s">
        <v>34</v>
      </c>
      <c r="E7975">
        <v>1</v>
      </c>
      <c r="F7975">
        <v>5</v>
      </c>
      <c r="G7975" t="s">
        <v>9</v>
      </c>
      <c r="H7975">
        <v>1</v>
      </c>
    </row>
    <row r="7976" spans="1:8" x14ac:dyDescent="0.45">
      <c r="A7976" t="s">
        <v>1382</v>
      </c>
      <c r="B7976" t="s">
        <v>5655</v>
      </c>
      <c r="C7976" t="s">
        <v>5868</v>
      </c>
      <c r="D7976" t="s">
        <v>34</v>
      </c>
      <c r="E7976">
        <v>1</v>
      </c>
      <c r="F7976">
        <v>5</v>
      </c>
      <c r="G7976" t="s">
        <v>10</v>
      </c>
      <c r="H7976">
        <v>1</v>
      </c>
    </row>
    <row r="7977" spans="1:8" x14ac:dyDescent="0.45">
      <c r="A7977" t="s">
        <v>1382</v>
      </c>
      <c r="B7977" t="s">
        <v>5655</v>
      </c>
      <c r="C7977" t="s">
        <v>5868</v>
      </c>
      <c r="D7977" t="s">
        <v>34</v>
      </c>
      <c r="E7977">
        <v>1</v>
      </c>
      <c r="F7977">
        <v>5</v>
      </c>
      <c r="G7977" t="s">
        <v>8</v>
      </c>
      <c r="H7977">
        <v>1</v>
      </c>
    </row>
    <row r="7978" spans="1:8" x14ac:dyDescent="0.45">
      <c r="A7978" t="s">
        <v>1844</v>
      </c>
      <c r="B7978" t="s">
        <v>5644</v>
      </c>
      <c r="C7978" t="s">
        <v>5857</v>
      </c>
      <c r="D7978" t="s">
        <v>40</v>
      </c>
      <c r="E7978">
        <v>1</v>
      </c>
      <c r="F7978">
        <v>4</v>
      </c>
      <c r="G7978" t="s">
        <v>8</v>
      </c>
      <c r="H7978">
        <v>1</v>
      </c>
    </row>
    <row r="7979" spans="1:8" x14ac:dyDescent="0.45">
      <c r="A7979" t="s">
        <v>1844</v>
      </c>
      <c r="B7979" t="s">
        <v>5644</v>
      </c>
      <c r="C7979" t="s">
        <v>5857</v>
      </c>
      <c r="D7979" t="s">
        <v>40</v>
      </c>
      <c r="E7979">
        <v>1</v>
      </c>
      <c r="F7979">
        <v>4</v>
      </c>
      <c r="G7979" t="s">
        <v>10</v>
      </c>
      <c r="H7979">
        <v>1</v>
      </c>
    </row>
    <row r="7980" spans="1:8" x14ac:dyDescent="0.45">
      <c r="A7980" t="s">
        <v>2924</v>
      </c>
      <c r="B7980" t="s">
        <v>5627</v>
      </c>
      <c r="C7980" t="s">
        <v>5840</v>
      </c>
      <c r="D7980" t="s">
        <v>40</v>
      </c>
      <c r="E7980">
        <v>1</v>
      </c>
      <c r="F7980">
        <v>2</v>
      </c>
      <c r="G7980" t="s">
        <v>10</v>
      </c>
      <c r="H7980">
        <v>1</v>
      </c>
    </row>
    <row r="7981" spans="1:8" x14ac:dyDescent="0.45">
      <c r="A7981" t="s">
        <v>5081</v>
      </c>
      <c r="B7981" t="s">
        <v>5644</v>
      </c>
      <c r="C7981" t="s">
        <v>5857</v>
      </c>
      <c r="D7981" t="s">
        <v>34</v>
      </c>
      <c r="E7981">
        <v>1</v>
      </c>
      <c r="F7981">
        <v>5</v>
      </c>
      <c r="G7981" t="s">
        <v>8</v>
      </c>
      <c r="H7981">
        <v>1</v>
      </c>
    </row>
    <row r="7982" spans="1:8" x14ac:dyDescent="0.45">
      <c r="A7982" t="s">
        <v>5081</v>
      </c>
      <c r="B7982" t="s">
        <v>5644</v>
      </c>
      <c r="C7982" t="s">
        <v>5857</v>
      </c>
      <c r="D7982" t="s">
        <v>34</v>
      </c>
      <c r="E7982">
        <v>1</v>
      </c>
      <c r="F7982">
        <v>5</v>
      </c>
      <c r="G7982" t="s">
        <v>10</v>
      </c>
      <c r="H7982">
        <v>1</v>
      </c>
    </row>
    <row r="7983" spans="1:8" x14ac:dyDescent="0.45">
      <c r="A7983" t="s">
        <v>1066</v>
      </c>
      <c r="B7983" t="s">
        <v>5623</v>
      </c>
      <c r="C7983" t="s">
        <v>5836</v>
      </c>
      <c r="D7983" t="s">
        <v>40</v>
      </c>
      <c r="E7983">
        <v>1</v>
      </c>
      <c r="F7983">
        <v>3</v>
      </c>
      <c r="G7983" t="s">
        <v>8</v>
      </c>
      <c r="H7983">
        <v>1</v>
      </c>
    </row>
    <row r="7984" spans="1:8" x14ac:dyDescent="0.45">
      <c r="A7984" t="s">
        <v>1066</v>
      </c>
      <c r="B7984" t="s">
        <v>5623</v>
      </c>
      <c r="C7984" t="s">
        <v>5836</v>
      </c>
      <c r="D7984" t="s">
        <v>40</v>
      </c>
      <c r="E7984">
        <v>1</v>
      </c>
      <c r="F7984">
        <v>3</v>
      </c>
      <c r="G7984" t="s">
        <v>10</v>
      </c>
      <c r="H7984">
        <v>1</v>
      </c>
    </row>
    <row r="7985" spans="1:8" x14ac:dyDescent="0.45">
      <c r="A7985" t="s">
        <v>804</v>
      </c>
      <c r="B7985" t="s">
        <v>5637</v>
      </c>
      <c r="C7985" t="s">
        <v>5850</v>
      </c>
      <c r="D7985" t="s">
        <v>34</v>
      </c>
      <c r="E7985">
        <v>1</v>
      </c>
      <c r="F7985">
        <v>2</v>
      </c>
      <c r="G7985" t="s">
        <v>10</v>
      </c>
      <c r="H7985">
        <v>1</v>
      </c>
    </row>
    <row r="7986" spans="1:8" x14ac:dyDescent="0.45">
      <c r="A7986" t="s">
        <v>4677</v>
      </c>
      <c r="B7986" t="s">
        <v>5776</v>
      </c>
      <c r="C7986" t="s">
        <v>5989</v>
      </c>
      <c r="D7986" t="s">
        <v>34</v>
      </c>
      <c r="E7986">
        <v>1</v>
      </c>
      <c r="F7986">
        <v>5</v>
      </c>
      <c r="G7986" t="s">
        <v>8</v>
      </c>
      <c r="H7986">
        <v>1</v>
      </c>
    </row>
    <row r="7987" spans="1:8" x14ac:dyDescent="0.45">
      <c r="A7987" t="s">
        <v>4677</v>
      </c>
      <c r="B7987" t="s">
        <v>5776</v>
      </c>
      <c r="C7987" t="s">
        <v>5989</v>
      </c>
      <c r="D7987" t="s">
        <v>34</v>
      </c>
      <c r="E7987">
        <v>1</v>
      </c>
      <c r="F7987">
        <v>5</v>
      </c>
      <c r="G7987" t="s">
        <v>9</v>
      </c>
      <c r="H7987">
        <v>1</v>
      </c>
    </row>
    <row r="7988" spans="1:8" x14ac:dyDescent="0.45">
      <c r="A7988" t="s">
        <v>3383</v>
      </c>
      <c r="B7988" t="s">
        <v>5831</v>
      </c>
      <c r="C7988" t="s">
        <v>6044</v>
      </c>
      <c r="D7988" t="s">
        <v>133</v>
      </c>
      <c r="E7988">
        <v>1</v>
      </c>
      <c r="F7988">
        <v>4</v>
      </c>
      <c r="G7988" t="s">
        <v>14</v>
      </c>
      <c r="H7988">
        <v>1</v>
      </c>
    </row>
    <row r="7989" spans="1:8" x14ac:dyDescent="0.45">
      <c r="A7989" t="s">
        <v>3383</v>
      </c>
      <c r="B7989" t="s">
        <v>5831</v>
      </c>
      <c r="C7989" t="s">
        <v>6044</v>
      </c>
      <c r="D7989" t="s">
        <v>133</v>
      </c>
      <c r="E7989">
        <v>1</v>
      </c>
      <c r="F7989">
        <v>4</v>
      </c>
      <c r="G7989" t="s">
        <v>16</v>
      </c>
      <c r="H7989">
        <v>1</v>
      </c>
    </row>
    <row r="7990" spans="1:8" x14ac:dyDescent="0.45">
      <c r="A7990" t="s">
        <v>2114</v>
      </c>
      <c r="B7990" t="s">
        <v>5689</v>
      </c>
      <c r="C7990" t="s">
        <v>5902</v>
      </c>
      <c r="D7990" t="s">
        <v>40</v>
      </c>
      <c r="E7990">
        <v>1</v>
      </c>
      <c r="F7990">
        <v>4</v>
      </c>
      <c r="G7990" t="s">
        <v>10</v>
      </c>
      <c r="H7990">
        <v>1</v>
      </c>
    </row>
    <row r="7991" spans="1:8" x14ac:dyDescent="0.45">
      <c r="A7991" t="s">
        <v>2114</v>
      </c>
      <c r="B7991" t="s">
        <v>5689</v>
      </c>
      <c r="C7991" t="s">
        <v>5902</v>
      </c>
      <c r="D7991" t="s">
        <v>40</v>
      </c>
      <c r="E7991">
        <v>1</v>
      </c>
      <c r="F7991">
        <v>4</v>
      </c>
      <c r="G7991" t="s">
        <v>8</v>
      </c>
      <c r="H7991">
        <v>1</v>
      </c>
    </row>
    <row r="7992" spans="1:8" x14ac:dyDescent="0.45">
      <c r="A7992" t="s">
        <v>1177</v>
      </c>
      <c r="B7992" t="s">
        <v>5664</v>
      </c>
      <c r="C7992" t="s">
        <v>5877</v>
      </c>
      <c r="D7992" t="s">
        <v>34</v>
      </c>
      <c r="E7992">
        <v>1</v>
      </c>
      <c r="F7992">
        <v>4</v>
      </c>
      <c r="G7992" t="s">
        <v>10</v>
      </c>
      <c r="H7992">
        <v>1</v>
      </c>
    </row>
    <row r="7993" spans="1:8" x14ac:dyDescent="0.45">
      <c r="A7993" t="s">
        <v>1177</v>
      </c>
      <c r="B7993" t="s">
        <v>5664</v>
      </c>
      <c r="C7993" t="s">
        <v>5877</v>
      </c>
      <c r="D7993" t="s">
        <v>34</v>
      </c>
      <c r="E7993">
        <v>1</v>
      </c>
      <c r="F7993">
        <v>4</v>
      </c>
      <c r="G7993" t="s">
        <v>14</v>
      </c>
      <c r="H7993">
        <v>1</v>
      </c>
    </row>
    <row r="7994" spans="1:8" x14ac:dyDescent="0.45">
      <c r="A7994" t="s">
        <v>1177</v>
      </c>
      <c r="B7994" t="s">
        <v>5664</v>
      </c>
      <c r="C7994" t="s">
        <v>5877</v>
      </c>
      <c r="D7994" t="s">
        <v>34</v>
      </c>
      <c r="E7994">
        <v>1</v>
      </c>
      <c r="F7994">
        <v>4</v>
      </c>
      <c r="G7994" t="s">
        <v>8</v>
      </c>
      <c r="H7994">
        <v>1</v>
      </c>
    </row>
    <row r="7995" spans="1:8" x14ac:dyDescent="0.45">
      <c r="A7995" t="s">
        <v>4988</v>
      </c>
      <c r="B7995" t="s">
        <v>5693</v>
      </c>
      <c r="C7995" t="s">
        <v>5906</v>
      </c>
      <c r="D7995" t="s">
        <v>34</v>
      </c>
      <c r="E7995">
        <v>1</v>
      </c>
      <c r="F7995">
        <v>3</v>
      </c>
      <c r="G7995" t="s">
        <v>14</v>
      </c>
      <c r="H7995">
        <v>1</v>
      </c>
    </row>
    <row r="7996" spans="1:8" x14ac:dyDescent="0.45">
      <c r="A7996" t="s">
        <v>4988</v>
      </c>
      <c r="B7996" t="s">
        <v>5693</v>
      </c>
      <c r="C7996" t="s">
        <v>5906</v>
      </c>
      <c r="D7996" t="s">
        <v>34</v>
      </c>
      <c r="E7996">
        <v>1</v>
      </c>
      <c r="F7996">
        <v>3</v>
      </c>
      <c r="G7996" t="s">
        <v>10</v>
      </c>
      <c r="H7996">
        <v>1</v>
      </c>
    </row>
    <row r="7997" spans="1:8" x14ac:dyDescent="0.45">
      <c r="A7997" t="s">
        <v>4421</v>
      </c>
      <c r="B7997" t="s">
        <v>5631</v>
      </c>
      <c r="C7997" t="s">
        <v>5844</v>
      </c>
      <c r="D7997" t="s">
        <v>34</v>
      </c>
      <c r="E7997">
        <v>1</v>
      </c>
      <c r="F7997">
        <v>3</v>
      </c>
      <c r="G7997" t="s">
        <v>9</v>
      </c>
      <c r="H7997">
        <v>1</v>
      </c>
    </row>
    <row r="7998" spans="1:8" x14ac:dyDescent="0.45">
      <c r="A7998" t="s">
        <v>4421</v>
      </c>
      <c r="B7998" t="s">
        <v>5631</v>
      </c>
      <c r="C7998" t="s">
        <v>5844</v>
      </c>
      <c r="D7998" t="s">
        <v>34</v>
      </c>
      <c r="E7998">
        <v>1</v>
      </c>
      <c r="F7998">
        <v>3</v>
      </c>
      <c r="G7998" t="s">
        <v>8</v>
      </c>
      <c r="H7998">
        <v>1</v>
      </c>
    </row>
    <row r="7999" spans="1:8" x14ac:dyDescent="0.45">
      <c r="A7999" t="s">
        <v>3143</v>
      </c>
      <c r="B7999" t="s">
        <v>5672</v>
      </c>
      <c r="C7999" t="s">
        <v>5885</v>
      </c>
      <c r="D7999" t="s">
        <v>34</v>
      </c>
      <c r="E7999">
        <v>1</v>
      </c>
      <c r="F7999">
        <v>4</v>
      </c>
      <c r="G7999" t="s">
        <v>10</v>
      </c>
      <c r="H7999">
        <v>1</v>
      </c>
    </row>
    <row r="8000" spans="1:8" x14ac:dyDescent="0.45">
      <c r="A8000" t="s">
        <v>3143</v>
      </c>
      <c r="B8000" t="s">
        <v>5672</v>
      </c>
      <c r="C8000" t="s">
        <v>5885</v>
      </c>
      <c r="D8000" t="s">
        <v>34</v>
      </c>
      <c r="E8000">
        <v>1</v>
      </c>
      <c r="F8000">
        <v>4</v>
      </c>
      <c r="G8000" t="s">
        <v>9</v>
      </c>
      <c r="H8000">
        <v>1</v>
      </c>
    </row>
    <row r="8001" spans="1:8" x14ac:dyDescent="0.45">
      <c r="A8001" t="s">
        <v>5438</v>
      </c>
      <c r="B8001" t="s">
        <v>5630</v>
      </c>
      <c r="C8001" t="s">
        <v>5843</v>
      </c>
      <c r="D8001" t="s">
        <v>40</v>
      </c>
      <c r="E8001">
        <v>1</v>
      </c>
      <c r="F8001">
        <v>6</v>
      </c>
      <c r="G8001" t="s">
        <v>9</v>
      </c>
      <c r="H8001">
        <v>1</v>
      </c>
    </row>
    <row r="8002" spans="1:8" x14ac:dyDescent="0.45">
      <c r="A8002" t="s">
        <v>5438</v>
      </c>
      <c r="B8002" t="s">
        <v>5630</v>
      </c>
      <c r="C8002" t="s">
        <v>5843</v>
      </c>
      <c r="D8002" t="s">
        <v>40</v>
      </c>
      <c r="E8002">
        <v>1</v>
      </c>
      <c r="F8002">
        <v>6</v>
      </c>
      <c r="G8002" t="s">
        <v>10</v>
      </c>
      <c r="H8002">
        <v>1</v>
      </c>
    </row>
    <row r="8003" spans="1:8" x14ac:dyDescent="0.45">
      <c r="A8003" t="s">
        <v>5438</v>
      </c>
      <c r="B8003" t="s">
        <v>5630</v>
      </c>
      <c r="C8003" t="s">
        <v>5843</v>
      </c>
      <c r="D8003" t="s">
        <v>40</v>
      </c>
      <c r="E8003">
        <v>1</v>
      </c>
      <c r="F8003">
        <v>6</v>
      </c>
      <c r="G8003" t="s">
        <v>8</v>
      </c>
      <c r="H8003">
        <v>1</v>
      </c>
    </row>
    <row r="8004" spans="1:8" x14ac:dyDescent="0.45">
      <c r="A8004" t="s">
        <v>5438</v>
      </c>
      <c r="B8004" t="s">
        <v>5630</v>
      </c>
      <c r="C8004" t="s">
        <v>5843</v>
      </c>
      <c r="D8004" t="s">
        <v>40</v>
      </c>
      <c r="E8004">
        <v>1</v>
      </c>
      <c r="F8004">
        <v>6</v>
      </c>
      <c r="G8004" t="s">
        <v>14</v>
      </c>
      <c r="H8004">
        <v>1</v>
      </c>
    </row>
    <row r="8005" spans="1:8" x14ac:dyDescent="0.45">
      <c r="A8005" t="s">
        <v>1097</v>
      </c>
      <c r="B8005" t="s">
        <v>5674</v>
      </c>
      <c r="C8005" t="s">
        <v>5887</v>
      </c>
      <c r="D8005" t="s">
        <v>40</v>
      </c>
      <c r="E8005">
        <v>1</v>
      </c>
      <c r="F8005">
        <v>5</v>
      </c>
      <c r="G8005" t="s">
        <v>14</v>
      </c>
      <c r="H8005">
        <v>1</v>
      </c>
    </row>
    <row r="8006" spans="1:8" x14ac:dyDescent="0.45">
      <c r="A8006" t="s">
        <v>1097</v>
      </c>
      <c r="B8006" t="s">
        <v>5674</v>
      </c>
      <c r="C8006" t="s">
        <v>5887</v>
      </c>
      <c r="D8006" t="s">
        <v>40</v>
      </c>
      <c r="E8006">
        <v>1</v>
      </c>
      <c r="F8006">
        <v>5</v>
      </c>
      <c r="G8006" t="s">
        <v>10</v>
      </c>
      <c r="H8006">
        <v>1</v>
      </c>
    </row>
    <row r="8007" spans="1:8" x14ac:dyDescent="0.45">
      <c r="A8007" t="s">
        <v>1097</v>
      </c>
      <c r="B8007" t="s">
        <v>5674</v>
      </c>
      <c r="C8007" t="s">
        <v>5887</v>
      </c>
      <c r="D8007" t="s">
        <v>40</v>
      </c>
      <c r="E8007">
        <v>1</v>
      </c>
      <c r="F8007">
        <v>5</v>
      </c>
      <c r="G8007" t="s">
        <v>9</v>
      </c>
      <c r="H8007">
        <v>1</v>
      </c>
    </row>
    <row r="8008" spans="1:8" x14ac:dyDescent="0.45">
      <c r="A8008" t="s">
        <v>2236</v>
      </c>
      <c r="B8008" t="s">
        <v>5645</v>
      </c>
      <c r="C8008" t="s">
        <v>5858</v>
      </c>
      <c r="D8008" t="s">
        <v>34</v>
      </c>
      <c r="E8008">
        <v>1</v>
      </c>
      <c r="F8008">
        <v>4</v>
      </c>
      <c r="G8008" t="s">
        <v>16</v>
      </c>
      <c r="H8008">
        <v>1</v>
      </c>
    </row>
    <row r="8009" spans="1:8" x14ac:dyDescent="0.45">
      <c r="A8009" t="s">
        <v>2236</v>
      </c>
      <c r="B8009" t="s">
        <v>5645</v>
      </c>
      <c r="C8009" t="s">
        <v>5858</v>
      </c>
      <c r="D8009" t="s">
        <v>34</v>
      </c>
      <c r="E8009">
        <v>1</v>
      </c>
      <c r="F8009">
        <v>4</v>
      </c>
      <c r="G8009" t="s">
        <v>10</v>
      </c>
      <c r="H8009">
        <v>1</v>
      </c>
    </row>
    <row r="8010" spans="1:8" x14ac:dyDescent="0.45">
      <c r="A8010" t="s">
        <v>2998</v>
      </c>
      <c r="B8010" t="s">
        <v>5631</v>
      </c>
      <c r="C8010" t="s">
        <v>5844</v>
      </c>
      <c r="D8010" t="s">
        <v>34</v>
      </c>
      <c r="E8010">
        <v>1</v>
      </c>
      <c r="F8010">
        <v>6</v>
      </c>
      <c r="G8010" t="s">
        <v>14</v>
      </c>
      <c r="H8010">
        <v>1</v>
      </c>
    </row>
    <row r="8011" spans="1:8" x14ac:dyDescent="0.45">
      <c r="A8011" t="s">
        <v>2998</v>
      </c>
      <c r="B8011" t="s">
        <v>5631</v>
      </c>
      <c r="C8011" t="s">
        <v>5844</v>
      </c>
      <c r="D8011" t="s">
        <v>34</v>
      </c>
      <c r="E8011">
        <v>1</v>
      </c>
      <c r="F8011">
        <v>6</v>
      </c>
      <c r="G8011" t="s">
        <v>10</v>
      </c>
      <c r="H8011">
        <v>1</v>
      </c>
    </row>
    <row r="8012" spans="1:8" x14ac:dyDescent="0.45">
      <c r="A8012" t="s">
        <v>2998</v>
      </c>
      <c r="B8012" t="s">
        <v>5631</v>
      </c>
      <c r="C8012" t="s">
        <v>5844</v>
      </c>
      <c r="D8012" t="s">
        <v>34</v>
      </c>
      <c r="E8012">
        <v>1</v>
      </c>
      <c r="F8012">
        <v>6</v>
      </c>
      <c r="G8012" t="s">
        <v>8</v>
      </c>
      <c r="H8012">
        <v>1</v>
      </c>
    </row>
    <row r="8013" spans="1:8" x14ac:dyDescent="0.45">
      <c r="A8013" t="s">
        <v>3925</v>
      </c>
      <c r="B8013" t="s">
        <v>5631</v>
      </c>
      <c r="C8013" t="s">
        <v>5844</v>
      </c>
      <c r="D8013" t="s">
        <v>40</v>
      </c>
      <c r="E8013">
        <v>1</v>
      </c>
      <c r="F8013">
        <v>2</v>
      </c>
      <c r="G8013" t="s">
        <v>10</v>
      </c>
      <c r="H8013">
        <v>1</v>
      </c>
    </row>
    <row r="8014" spans="1:8" x14ac:dyDescent="0.45">
      <c r="A8014" t="s">
        <v>4617</v>
      </c>
      <c r="B8014" t="s">
        <v>5637</v>
      </c>
      <c r="C8014" t="s">
        <v>5850</v>
      </c>
      <c r="D8014" t="s">
        <v>34</v>
      </c>
      <c r="E8014">
        <v>1</v>
      </c>
      <c r="F8014">
        <v>3</v>
      </c>
      <c r="G8014" t="s">
        <v>9</v>
      </c>
      <c r="H8014">
        <v>1</v>
      </c>
    </row>
    <row r="8015" spans="1:8" x14ac:dyDescent="0.45">
      <c r="A8015" t="s">
        <v>747</v>
      </c>
      <c r="B8015" t="s">
        <v>5631</v>
      </c>
      <c r="C8015" t="s">
        <v>5844</v>
      </c>
      <c r="D8015" t="s">
        <v>34</v>
      </c>
      <c r="E8015">
        <v>1</v>
      </c>
      <c r="F8015">
        <v>4</v>
      </c>
      <c r="G8015" t="s">
        <v>10</v>
      </c>
      <c r="H8015">
        <v>1</v>
      </c>
    </row>
    <row r="8016" spans="1:8" x14ac:dyDescent="0.45">
      <c r="A8016" t="s">
        <v>2038</v>
      </c>
      <c r="B8016" t="s">
        <v>5722</v>
      </c>
      <c r="C8016" t="s">
        <v>5935</v>
      </c>
      <c r="D8016" t="s">
        <v>40</v>
      </c>
      <c r="E8016">
        <v>1</v>
      </c>
      <c r="F8016">
        <v>4</v>
      </c>
      <c r="G8016" t="s">
        <v>8</v>
      </c>
      <c r="H8016">
        <v>1</v>
      </c>
    </row>
    <row r="8017" spans="1:8" x14ac:dyDescent="0.45">
      <c r="A8017" t="s">
        <v>2038</v>
      </c>
      <c r="B8017" t="s">
        <v>5722</v>
      </c>
      <c r="C8017" t="s">
        <v>5935</v>
      </c>
      <c r="D8017" t="s">
        <v>40</v>
      </c>
      <c r="E8017">
        <v>1</v>
      </c>
      <c r="F8017">
        <v>4</v>
      </c>
      <c r="G8017" t="s">
        <v>10</v>
      </c>
      <c r="H8017">
        <v>1</v>
      </c>
    </row>
    <row r="8018" spans="1:8" x14ac:dyDescent="0.45">
      <c r="A8018" t="s">
        <v>4690</v>
      </c>
      <c r="B8018" t="s">
        <v>5654</v>
      </c>
      <c r="C8018" t="s">
        <v>5867</v>
      </c>
      <c r="D8018" t="s">
        <v>40</v>
      </c>
      <c r="E8018">
        <v>1</v>
      </c>
      <c r="F8018">
        <v>3</v>
      </c>
      <c r="G8018" t="s">
        <v>10</v>
      </c>
      <c r="H8018">
        <v>1</v>
      </c>
    </row>
    <row r="8019" spans="1:8" x14ac:dyDescent="0.45">
      <c r="A8019" t="s">
        <v>4690</v>
      </c>
      <c r="B8019" t="s">
        <v>5654</v>
      </c>
      <c r="C8019" t="s">
        <v>5867</v>
      </c>
      <c r="D8019" t="s">
        <v>40</v>
      </c>
      <c r="E8019">
        <v>1</v>
      </c>
      <c r="F8019">
        <v>3</v>
      </c>
      <c r="G8019" t="s">
        <v>9</v>
      </c>
      <c r="H8019">
        <v>1</v>
      </c>
    </row>
    <row r="8020" spans="1:8" x14ac:dyDescent="0.45">
      <c r="A8020" t="s">
        <v>284</v>
      </c>
      <c r="B8020" t="s">
        <v>5749</v>
      </c>
      <c r="C8020" t="s">
        <v>5962</v>
      </c>
      <c r="D8020" t="s">
        <v>40</v>
      </c>
      <c r="E8020">
        <v>1</v>
      </c>
      <c r="F8020">
        <v>2</v>
      </c>
      <c r="G8020" t="s">
        <v>10</v>
      </c>
      <c r="H8020">
        <v>1</v>
      </c>
    </row>
    <row r="8021" spans="1:8" x14ac:dyDescent="0.45">
      <c r="A8021" t="s">
        <v>4693</v>
      </c>
      <c r="B8021" t="s">
        <v>5651</v>
      </c>
      <c r="C8021" t="s">
        <v>5864</v>
      </c>
      <c r="D8021" t="s">
        <v>40</v>
      </c>
      <c r="E8021">
        <v>1</v>
      </c>
      <c r="F8021">
        <v>3</v>
      </c>
      <c r="G8021" t="s">
        <v>8</v>
      </c>
      <c r="H8021">
        <v>1</v>
      </c>
    </row>
    <row r="8022" spans="1:8" x14ac:dyDescent="0.45">
      <c r="A8022" t="s">
        <v>3588</v>
      </c>
      <c r="B8022" t="s">
        <v>5655</v>
      </c>
      <c r="C8022" t="s">
        <v>5868</v>
      </c>
      <c r="D8022" t="s">
        <v>34</v>
      </c>
      <c r="E8022">
        <v>1</v>
      </c>
      <c r="F8022">
        <v>4</v>
      </c>
      <c r="G8022" t="s">
        <v>16</v>
      </c>
      <c r="H8022">
        <v>1</v>
      </c>
    </row>
    <row r="8023" spans="1:8" x14ac:dyDescent="0.45">
      <c r="A8023" t="s">
        <v>2783</v>
      </c>
      <c r="B8023" t="s">
        <v>5665</v>
      </c>
      <c r="C8023" t="s">
        <v>5878</v>
      </c>
      <c r="D8023" t="s">
        <v>34</v>
      </c>
      <c r="E8023">
        <v>1</v>
      </c>
      <c r="F8023">
        <v>3</v>
      </c>
      <c r="G8023" t="s">
        <v>16</v>
      </c>
      <c r="H8023">
        <v>1</v>
      </c>
    </row>
    <row r="8024" spans="1:8" x14ac:dyDescent="0.45">
      <c r="A8024" t="s">
        <v>2783</v>
      </c>
      <c r="B8024" t="s">
        <v>5665</v>
      </c>
      <c r="C8024" t="s">
        <v>5878</v>
      </c>
      <c r="D8024" t="s">
        <v>34</v>
      </c>
      <c r="E8024">
        <v>1</v>
      </c>
      <c r="F8024">
        <v>3</v>
      </c>
      <c r="G8024" t="s">
        <v>8</v>
      </c>
      <c r="H8024">
        <v>1</v>
      </c>
    </row>
    <row r="8025" spans="1:8" x14ac:dyDescent="0.45">
      <c r="A8025" t="s">
        <v>4020</v>
      </c>
      <c r="B8025" t="s">
        <v>5624</v>
      </c>
      <c r="C8025" t="s">
        <v>5837</v>
      </c>
      <c r="D8025" t="s">
        <v>40</v>
      </c>
      <c r="E8025">
        <v>1</v>
      </c>
      <c r="F8025">
        <v>1</v>
      </c>
      <c r="G8025" t="s">
        <v>9</v>
      </c>
      <c r="H8025">
        <v>1</v>
      </c>
    </row>
    <row r="8026" spans="1:8" x14ac:dyDescent="0.45">
      <c r="A8026" t="s">
        <v>1343</v>
      </c>
      <c r="B8026" t="s">
        <v>5664</v>
      </c>
      <c r="C8026" t="s">
        <v>5877</v>
      </c>
      <c r="D8026" t="s">
        <v>34</v>
      </c>
      <c r="E8026">
        <v>1</v>
      </c>
      <c r="F8026">
        <v>4</v>
      </c>
      <c r="G8026" t="s">
        <v>10</v>
      </c>
      <c r="H8026">
        <v>1</v>
      </c>
    </row>
    <row r="8027" spans="1:8" x14ac:dyDescent="0.45">
      <c r="A8027" t="s">
        <v>1343</v>
      </c>
      <c r="B8027" t="s">
        <v>5664</v>
      </c>
      <c r="C8027" t="s">
        <v>5877</v>
      </c>
      <c r="D8027" t="s">
        <v>34</v>
      </c>
      <c r="E8027">
        <v>1</v>
      </c>
      <c r="F8027">
        <v>4</v>
      </c>
      <c r="G8027" t="s">
        <v>8</v>
      </c>
      <c r="H8027">
        <v>1</v>
      </c>
    </row>
    <row r="8028" spans="1:8" x14ac:dyDescent="0.45">
      <c r="A8028" t="s">
        <v>4984</v>
      </c>
      <c r="B8028" t="s">
        <v>5630</v>
      </c>
      <c r="C8028" t="s">
        <v>5843</v>
      </c>
      <c r="D8028" t="s">
        <v>34</v>
      </c>
      <c r="E8028">
        <v>1</v>
      </c>
      <c r="F8028">
        <v>3</v>
      </c>
      <c r="G8028" t="s">
        <v>9</v>
      </c>
      <c r="H8028">
        <v>1</v>
      </c>
    </row>
    <row r="8029" spans="1:8" x14ac:dyDescent="0.45">
      <c r="A8029" t="s">
        <v>4984</v>
      </c>
      <c r="B8029" t="s">
        <v>5630</v>
      </c>
      <c r="C8029" t="s">
        <v>5843</v>
      </c>
      <c r="D8029" t="s">
        <v>34</v>
      </c>
      <c r="E8029">
        <v>1</v>
      </c>
      <c r="F8029">
        <v>3</v>
      </c>
      <c r="G8029" t="s">
        <v>10</v>
      </c>
      <c r="H8029">
        <v>1</v>
      </c>
    </row>
    <row r="8030" spans="1:8" x14ac:dyDescent="0.45">
      <c r="A8030" t="s">
        <v>3910</v>
      </c>
      <c r="B8030" t="s">
        <v>5735</v>
      </c>
      <c r="C8030" t="s">
        <v>5948</v>
      </c>
      <c r="D8030" t="s">
        <v>40</v>
      </c>
      <c r="E8030">
        <v>1</v>
      </c>
      <c r="F8030">
        <v>4</v>
      </c>
      <c r="G8030" t="s">
        <v>8</v>
      </c>
      <c r="H8030">
        <v>1</v>
      </c>
    </row>
    <row r="8031" spans="1:8" x14ac:dyDescent="0.45">
      <c r="A8031" t="s">
        <v>3910</v>
      </c>
      <c r="B8031" t="s">
        <v>5735</v>
      </c>
      <c r="C8031" t="s">
        <v>5948</v>
      </c>
      <c r="D8031" t="s">
        <v>40</v>
      </c>
      <c r="E8031">
        <v>1</v>
      </c>
      <c r="F8031">
        <v>4</v>
      </c>
      <c r="G8031" t="s">
        <v>9</v>
      </c>
      <c r="H8031">
        <v>1</v>
      </c>
    </row>
    <row r="8032" spans="1:8" x14ac:dyDescent="0.45">
      <c r="A8032" t="s">
        <v>3910</v>
      </c>
      <c r="B8032" t="s">
        <v>5735</v>
      </c>
      <c r="C8032" t="s">
        <v>5948</v>
      </c>
      <c r="D8032" t="s">
        <v>40</v>
      </c>
      <c r="E8032">
        <v>1</v>
      </c>
      <c r="F8032">
        <v>4</v>
      </c>
      <c r="G8032" t="s">
        <v>10</v>
      </c>
      <c r="H8032">
        <v>1</v>
      </c>
    </row>
    <row r="8033" spans="1:8" x14ac:dyDescent="0.45">
      <c r="A8033" t="s">
        <v>2563</v>
      </c>
      <c r="B8033" t="s">
        <v>5724</v>
      </c>
      <c r="C8033" t="s">
        <v>5937</v>
      </c>
      <c r="D8033" t="s">
        <v>40</v>
      </c>
      <c r="E8033">
        <v>1</v>
      </c>
      <c r="F8033">
        <v>3</v>
      </c>
      <c r="G8033" t="s">
        <v>9</v>
      </c>
      <c r="H8033">
        <v>1</v>
      </c>
    </row>
    <row r="8034" spans="1:8" x14ac:dyDescent="0.45">
      <c r="A8034" t="s">
        <v>2563</v>
      </c>
      <c r="B8034" t="s">
        <v>5724</v>
      </c>
      <c r="C8034" t="s">
        <v>5937</v>
      </c>
      <c r="D8034" t="s">
        <v>40</v>
      </c>
      <c r="E8034">
        <v>1</v>
      </c>
      <c r="F8034">
        <v>3</v>
      </c>
      <c r="G8034" t="s">
        <v>10</v>
      </c>
      <c r="H8034">
        <v>1</v>
      </c>
    </row>
    <row r="8035" spans="1:8" x14ac:dyDescent="0.45">
      <c r="A8035" t="s">
        <v>5413</v>
      </c>
      <c r="B8035" t="s">
        <v>5631</v>
      </c>
      <c r="C8035" t="s">
        <v>5844</v>
      </c>
      <c r="D8035" t="s">
        <v>40</v>
      </c>
      <c r="E8035">
        <v>1</v>
      </c>
      <c r="F8035">
        <v>4</v>
      </c>
      <c r="G8035" t="s">
        <v>9</v>
      </c>
      <c r="H8035">
        <v>1</v>
      </c>
    </row>
    <row r="8036" spans="1:8" x14ac:dyDescent="0.45">
      <c r="A8036" t="s">
        <v>5413</v>
      </c>
      <c r="B8036" t="s">
        <v>5631</v>
      </c>
      <c r="C8036" t="s">
        <v>5844</v>
      </c>
      <c r="D8036" t="s">
        <v>40</v>
      </c>
      <c r="E8036">
        <v>1</v>
      </c>
      <c r="F8036">
        <v>4</v>
      </c>
      <c r="G8036" t="s">
        <v>16</v>
      </c>
      <c r="H8036">
        <v>1</v>
      </c>
    </row>
    <row r="8037" spans="1:8" x14ac:dyDescent="0.45">
      <c r="A8037" t="s">
        <v>5413</v>
      </c>
      <c r="B8037" t="s">
        <v>5631</v>
      </c>
      <c r="C8037" t="s">
        <v>5844</v>
      </c>
      <c r="D8037" t="s">
        <v>40</v>
      </c>
      <c r="E8037">
        <v>1</v>
      </c>
      <c r="F8037">
        <v>4</v>
      </c>
      <c r="G8037" t="s">
        <v>10</v>
      </c>
      <c r="H8037">
        <v>1</v>
      </c>
    </row>
    <row r="8038" spans="1:8" x14ac:dyDescent="0.45">
      <c r="A8038" t="s">
        <v>910</v>
      </c>
      <c r="B8038" t="s">
        <v>5631</v>
      </c>
      <c r="C8038" t="s">
        <v>5844</v>
      </c>
      <c r="D8038" t="s">
        <v>40</v>
      </c>
      <c r="E8038">
        <v>1</v>
      </c>
      <c r="F8038">
        <v>3</v>
      </c>
      <c r="G8038" t="s">
        <v>10</v>
      </c>
      <c r="H8038">
        <v>1</v>
      </c>
    </row>
    <row r="8039" spans="1:8" x14ac:dyDescent="0.45">
      <c r="A8039" t="s">
        <v>910</v>
      </c>
      <c r="B8039" t="s">
        <v>5631</v>
      </c>
      <c r="C8039" t="s">
        <v>5844</v>
      </c>
      <c r="D8039" t="s">
        <v>40</v>
      </c>
      <c r="E8039">
        <v>1</v>
      </c>
      <c r="F8039">
        <v>3</v>
      </c>
      <c r="G8039" t="s">
        <v>14</v>
      </c>
      <c r="H8039">
        <v>1</v>
      </c>
    </row>
    <row r="8040" spans="1:8" x14ac:dyDescent="0.45">
      <c r="A8040" t="s">
        <v>2165</v>
      </c>
      <c r="B8040" t="s">
        <v>5641</v>
      </c>
      <c r="C8040" t="s">
        <v>5854</v>
      </c>
      <c r="D8040" t="s">
        <v>133</v>
      </c>
      <c r="E8040">
        <v>1</v>
      </c>
      <c r="F8040">
        <v>3</v>
      </c>
      <c r="G8040" t="s">
        <v>9</v>
      </c>
      <c r="H8040">
        <v>1</v>
      </c>
    </row>
    <row r="8041" spans="1:8" x14ac:dyDescent="0.45">
      <c r="A8041" t="s">
        <v>3429</v>
      </c>
      <c r="B8041" t="s">
        <v>5631</v>
      </c>
      <c r="C8041" t="s">
        <v>5844</v>
      </c>
      <c r="D8041" t="s">
        <v>34</v>
      </c>
      <c r="E8041">
        <v>1</v>
      </c>
      <c r="F8041">
        <v>4</v>
      </c>
      <c r="G8041" t="s">
        <v>14</v>
      </c>
      <c r="H8041">
        <v>1</v>
      </c>
    </row>
    <row r="8042" spans="1:8" x14ac:dyDescent="0.45">
      <c r="A8042" t="s">
        <v>3429</v>
      </c>
      <c r="B8042" t="s">
        <v>5631</v>
      </c>
      <c r="C8042" t="s">
        <v>5844</v>
      </c>
      <c r="D8042" t="s">
        <v>34</v>
      </c>
      <c r="E8042">
        <v>1</v>
      </c>
      <c r="F8042">
        <v>4</v>
      </c>
      <c r="G8042" t="s">
        <v>10</v>
      </c>
      <c r="H8042">
        <v>1</v>
      </c>
    </row>
    <row r="8043" spans="1:8" x14ac:dyDescent="0.45">
      <c r="A8043" t="s">
        <v>3429</v>
      </c>
      <c r="B8043" t="s">
        <v>5631</v>
      </c>
      <c r="C8043" t="s">
        <v>5844</v>
      </c>
      <c r="D8043" t="s">
        <v>34</v>
      </c>
      <c r="E8043">
        <v>1</v>
      </c>
      <c r="F8043">
        <v>4</v>
      </c>
      <c r="G8043" t="s">
        <v>8</v>
      </c>
      <c r="H8043">
        <v>1</v>
      </c>
    </row>
    <row r="8044" spans="1:8" x14ac:dyDescent="0.45">
      <c r="A8044" t="s">
        <v>4368</v>
      </c>
      <c r="B8044" t="s">
        <v>5631</v>
      </c>
      <c r="C8044" t="s">
        <v>5844</v>
      </c>
      <c r="D8044" t="s">
        <v>34</v>
      </c>
      <c r="E8044">
        <v>1</v>
      </c>
      <c r="F8044">
        <v>3</v>
      </c>
      <c r="G8044" t="s">
        <v>10</v>
      </c>
      <c r="H8044">
        <v>1</v>
      </c>
    </row>
    <row r="8045" spans="1:8" x14ac:dyDescent="0.45">
      <c r="A8045" t="s">
        <v>4368</v>
      </c>
      <c r="B8045" t="s">
        <v>5631</v>
      </c>
      <c r="C8045" t="s">
        <v>5844</v>
      </c>
      <c r="D8045" t="s">
        <v>34</v>
      </c>
      <c r="E8045">
        <v>1</v>
      </c>
      <c r="F8045">
        <v>3</v>
      </c>
      <c r="G8045" t="s">
        <v>8</v>
      </c>
      <c r="H8045">
        <v>1</v>
      </c>
    </row>
    <row r="8046" spans="1:8" x14ac:dyDescent="0.45">
      <c r="A8046" t="s">
        <v>1193</v>
      </c>
      <c r="B8046" t="s">
        <v>5641</v>
      </c>
      <c r="C8046" t="s">
        <v>5854</v>
      </c>
      <c r="D8046" t="s">
        <v>34</v>
      </c>
      <c r="E8046">
        <v>1</v>
      </c>
      <c r="F8046">
        <v>2</v>
      </c>
      <c r="G8046" t="s">
        <v>8</v>
      </c>
      <c r="H8046">
        <v>1</v>
      </c>
    </row>
    <row r="8047" spans="1:8" x14ac:dyDescent="0.45">
      <c r="A8047" t="s">
        <v>423</v>
      </c>
      <c r="B8047" t="s">
        <v>5631</v>
      </c>
      <c r="C8047" t="s">
        <v>5844</v>
      </c>
      <c r="D8047" t="s">
        <v>40</v>
      </c>
      <c r="E8047">
        <v>1</v>
      </c>
      <c r="F8047">
        <v>3</v>
      </c>
      <c r="G8047" t="s">
        <v>10</v>
      </c>
      <c r="H8047">
        <v>1</v>
      </c>
    </row>
    <row r="8048" spans="1:8" x14ac:dyDescent="0.45">
      <c r="A8048" t="s">
        <v>3320</v>
      </c>
      <c r="B8048" t="s">
        <v>5651</v>
      </c>
      <c r="C8048" t="s">
        <v>5864</v>
      </c>
      <c r="D8048" t="s">
        <v>34</v>
      </c>
      <c r="E8048">
        <v>1</v>
      </c>
      <c r="F8048">
        <v>6</v>
      </c>
      <c r="G8048" t="s">
        <v>16</v>
      </c>
      <c r="H8048">
        <v>1</v>
      </c>
    </row>
    <row r="8049" spans="1:8" x14ac:dyDescent="0.45">
      <c r="A8049" t="s">
        <v>3320</v>
      </c>
      <c r="B8049" t="s">
        <v>5651</v>
      </c>
      <c r="C8049" t="s">
        <v>5864</v>
      </c>
      <c r="D8049" t="s">
        <v>34</v>
      </c>
      <c r="E8049">
        <v>1</v>
      </c>
      <c r="F8049">
        <v>6</v>
      </c>
      <c r="G8049" t="s">
        <v>10</v>
      </c>
      <c r="H8049">
        <v>1</v>
      </c>
    </row>
    <row r="8050" spans="1:8" x14ac:dyDescent="0.45">
      <c r="A8050" t="s">
        <v>3320</v>
      </c>
      <c r="B8050" t="s">
        <v>5651</v>
      </c>
      <c r="C8050" t="s">
        <v>5864</v>
      </c>
      <c r="D8050" t="s">
        <v>34</v>
      </c>
      <c r="E8050">
        <v>1</v>
      </c>
      <c r="F8050">
        <v>6</v>
      </c>
      <c r="G8050" t="s">
        <v>9</v>
      </c>
      <c r="H8050">
        <v>1</v>
      </c>
    </row>
    <row r="8051" spans="1:8" x14ac:dyDescent="0.45">
      <c r="A8051" t="s">
        <v>3320</v>
      </c>
      <c r="B8051" t="s">
        <v>5651</v>
      </c>
      <c r="C8051" t="s">
        <v>5864</v>
      </c>
      <c r="D8051" t="s">
        <v>34</v>
      </c>
      <c r="E8051">
        <v>1</v>
      </c>
      <c r="F8051">
        <v>6</v>
      </c>
      <c r="G8051" t="s">
        <v>8</v>
      </c>
      <c r="H8051">
        <v>1</v>
      </c>
    </row>
    <row r="8052" spans="1:8" x14ac:dyDescent="0.45">
      <c r="A8052" t="s">
        <v>1548</v>
      </c>
      <c r="B8052" t="s">
        <v>5630</v>
      </c>
      <c r="C8052" t="s">
        <v>5843</v>
      </c>
      <c r="D8052" t="s">
        <v>40</v>
      </c>
      <c r="E8052">
        <v>1</v>
      </c>
      <c r="F8052">
        <v>2</v>
      </c>
      <c r="G8052" t="s">
        <v>10</v>
      </c>
      <c r="H8052">
        <v>1</v>
      </c>
    </row>
    <row r="8053" spans="1:8" x14ac:dyDescent="0.45">
      <c r="A8053" t="s">
        <v>1482</v>
      </c>
      <c r="B8053" t="s">
        <v>5641</v>
      </c>
      <c r="C8053" t="s">
        <v>5854</v>
      </c>
      <c r="D8053" t="s">
        <v>34</v>
      </c>
      <c r="E8053">
        <v>1</v>
      </c>
      <c r="F8053">
        <v>5</v>
      </c>
      <c r="G8053" t="s">
        <v>10</v>
      </c>
      <c r="H8053">
        <v>1</v>
      </c>
    </row>
    <row r="8054" spans="1:8" x14ac:dyDescent="0.45">
      <c r="A8054" t="s">
        <v>1482</v>
      </c>
      <c r="B8054" t="s">
        <v>5641</v>
      </c>
      <c r="C8054" t="s">
        <v>5854</v>
      </c>
      <c r="D8054" t="s">
        <v>34</v>
      </c>
      <c r="E8054">
        <v>1</v>
      </c>
      <c r="F8054">
        <v>5</v>
      </c>
      <c r="G8054" t="s">
        <v>8</v>
      </c>
      <c r="H8054">
        <v>1</v>
      </c>
    </row>
    <row r="8055" spans="1:8" x14ac:dyDescent="0.45">
      <c r="A8055" t="s">
        <v>5483</v>
      </c>
      <c r="B8055" t="s">
        <v>5626</v>
      </c>
      <c r="C8055" t="s">
        <v>5839</v>
      </c>
      <c r="D8055" t="s">
        <v>133</v>
      </c>
      <c r="E8055">
        <v>1</v>
      </c>
      <c r="F8055">
        <v>4</v>
      </c>
      <c r="G8055" t="s">
        <v>16</v>
      </c>
      <c r="H8055">
        <v>1</v>
      </c>
    </row>
    <row r="8056" spans="1:8" x14ac:dyDescent="0.45">
      <c r="A8056" t="s">
        <v>5483</v>
      </c>
      <c r="B8056" t="s">
        <v>5626</v>
      </c>
      <c r="C8056" t="s">
        <v>5839</v>
      </c>
      <c r="D8056" t="s">
        <v>133</v>
      </c>
      <c r="E8056">
        <v>1</v>
      </c>
      <c r="F8056">
        <v>4</v>
      </c>
      <c r="G8056" t="s">
        <v>10</v>
      </c>
      <c r="H8056">
        <v>1</v>
      </c>
    </row>
    <row r="8057" spans="1:8" x14ac:dyDescent="0.45">
      <c r="A8057" t="s">
        <v>3718</v>
      </c>
      <c r="B8057" t="s">
        <v>5644</v>
      </c>
      <c r="C8057" t="s">
        <v>5857</v>
      </c>
      <c r="D8057" t="s">
        <v>34</v>
      </c>
      <c r="E8057">
        <v>1</v>
      </c>
      <c r="F8057">
        <v>4</v>
      </c>
      <c r="G8057" t="s">
        <v>10</v>
      </c>
      <c r="H8057">
        <v>1</v>
      </c>
    </row>
    <row r="8058" spans="1:8" x14ac:dyDescent="0.45">
      <c r="A8058" t="s">
        <v>3718</v>
      </c>
      <c r="B8058" t="s">
        <v>5644</v>
      </c>
      <c r="C8058" t="s">
        <v>5857</v>
      </c>
      <c r="D8058" t="s">
        <v>34</v>
      </c>
      <c r="E8058">
        <v>1</v>
      </c>
      <c r="F8058">
        <v>4</v>
      </c>
      <c r="G8058" t="s">
        <v>9</v>
      </c>
      <c r="H8058">
        <v>1</v>
      </c>
    </row>
    <row r="8059" spans="1:8" x14ac:dyDescent="0.45">
      <c r="A8059" t="s">
        <v>3258</v>
      </c>
      <c r="B8059" t="s">
        <v>5757</v>
      </c>
      <c r="C8059" t="s">
        <v>5970</v>
      </c>
      <c r="D8059" t="s">
        <v>40</v>
      </c>
      <c r="E8059">
        <v>1</v>
      </c>
      <c r="F8059">
        <v>3</v>
      </c>
      <c r="G8059" t="s">
        <v>9</v>
      </c>
      <c r="H8059">
        <v>1</v>
      </c>
    </row>
    <row r="8060" spans="1:8" x14ac:dyDescent="0.45">
      <c r="A8060" t="s">
        <v>3258</v>
      </c>
      <c r="B8060" t="s">
        <v>5757</v>
      </c>
      <c r="C8060" t="s">
        <v>5970</v>
      </c>
      <c r="D8060" t="s">
        <v>40</v>
      </c>
      <c r="E8060">
        <v>1</v>
      </c>
      <c r="F8060">
        <v>3</v>
      </c>
      <c r="G8060" t="s">
        <v>10</v>
      </c>
      <c r="H8060">
        <v>1</v>
      </c>
    </row>
    <row r="8061" spans="1:8" x14ac:dyDescent="0.45">
      <c r="A8061" t="s">
        <v>4748</v>
      </c>
      <c r="B8061" t="s">
        <v>5670</v>
      </c>
      <c r="C8061" t="s">
        <v>5883</v>
      </c>
      <c r="D8061" t="s">
        <v>34</v>
      </c>
      <c r="E8061">
        <v>1</v>
      </c>
      <c r="F8061">
        <v>1</v>
      </c>
      <c r="G8061" t="s">
        <v>9</v>
      </c>
      <c r="H8061">
        <v>1</v>
      </c>
    </row>
    <row r="8062" spans="1:8" x14ac:dyDescent="0.45">
      <c r="A8062" t="s">
        <v>4986</v>
      </c>
      <c r="B8062" t="s">
        <v>5624</v>
      </c>
      <c r="C8062" t="s">
        <v>5837</v>
      </c>
      <c r="D8062" t="s">
        <v>34</v>
      </c>
      <c r="E8062">
        <v>1</v>
      </c>
      <c r="F8062">
        <v>3</v>
      </c>
      <c r="G8062" t="s">
        <v>9</v>
      </c>
      <c r="H8062">
        <v>1</v>
      </c>
    </row>
    <row r="8063" spans="1:8" x14ac:dyDescent="0.45">
      <c r="A8063" t="s">
        <v>4986</v>
      </c>
      <c r="B8063" t="s">
        <v>5624</v>
      </c>
      <c r="C8063" t="s">
        <v>5837</v>
      </c>
      <c r="D8063" t="s">
        <v>34</v>
      </c>
      <c r="E8063">
        <v>1</v>
      </c>
      <c r="F8063">
        <v>3</v>
      </c>
      <c r="G8063" t="s">
        <v>10</v>
      </c>
      <c r="H8063">
        <v>1</v>
      </c>
    </row>
    <row r="8064" spans="1:8" x14ac:dyDescent="0.45">
      <c r="A8064" t="s">
        <v>1499</v>
      </c>
      <c r="B8064" t="s">
        <v>5638</v>
      </c>
      <c r="C8064" t="s">
        <v>5851</v>
      </c>
      <c r="D8064" t="s">
        <v>34</v>
      </c>
      <c r="E8064">
        <v>1</v>
      </c>
      <c r="F8064">
        <v>5</v>
      </c>
      <c r="G8064" t="s">
        <v>8</v>
      </c>
      <c r="H8064">
        <v>1</v>
      </c>
    </row>
    <row r="8065" spans="1:8" x14ac:dyDescent="0.45">
      <c r="A8065" t="s">
        <v>1499</v>
      </c>
      <c r="B8065" t="s">
        <v>5638</v>
      </c>
      <c r="C8065" t="s">
        <v>5851</v>
      </c>
      <c r="D8065" t="s">
        <v>34</v>
      </c>
      <c r="E8065">
        <v>1</v>
      </c>
      <c r="F8065">
        <v>5</v>
      </c>
      <c r="G8065" t="s">
        <v>9</v>
      </c>
      <c r="H8065">
        <v>1</v>
      </c>
    </row>
    <row r="8066" spans="1:8" x14ac:dyDescent="0.45">
      <c r="A8066" t="s">
        <v>1499</v>
      </c>
      <c r="B8066" t="s">
        <v>5638</v>
      </c>
      <c r="C8066" t="s">
        <v>5851</v>
      </c>
      <c r="D8066" t="s">
        <v>34</v>
      </c>
      <c r="E8066">
        <v>1</v>
      </c>
      <c r="F8066">
        <v>5</v>
      </c>
      <c r="G8066" t="s">
        <v>10</v>
      </c>
      <c r="H8066">
        <v>1</v>
      </c>
    </row>
    <row r="8067" spans="1:8" x14ac:dyDescent="0.45">
      <c r="A8067" t="s">
        <v>2780</v>
      </c>
      <c r="B8067" t="s">
        <v>5667</v>
      </c>
      <c r="C8067" t="s">
        <v>5880</v>
      </c>
      <c r="D8067" t="s">
        <v>40</v>
      </c>
      <c r="E8067">
        <v>1</v>
      </c>
      <c r="F8067">
        <v>4</v>
      </c>
      <c r="G8067" t="s">
        <v>9</v>
      </c>
      <c r="H8067">
        <v>1</v>
      </c>
    </row>
    <row r="8068" spans="1:8" x14ac:dyDescent="0.45">
      <c r="A8068" t="s">
        <v>2780</v>
      </c>
      <c r="B8068" t="s">
        <v>5667</v>
      </c>
      <c r="C8068" t="s">
        <v>5880</v>
      </c>
      <c r="D8068" t="s">
        <v>40</v>
      </c>
      <c r="E8068">
        <v>1</v>
      </c>
      <c r="F8068">
        <v>4</v>
      </c>
      <c r="G8068" t="s">
        <v>10</v>
      </c>
      <c r="H8068">
        <v>1</v>
      </c>
    </row>
    <row r="8069" spans="1:8" x14ac:dyDescent="0.45">
      <c r="A8069" t="s">
        <v>3013</v>
      </c>
      <c r="B8069" t="s">
        <v>5644</v>
      </c>
      <c r="C8069" t="s">
        <v>5857</v>
      </c>
      <c r="D8069" t="s">
        <v>34</v>
      </c>
      <c r="E8069">
        <v>1</v>
      </c>
      <c r="F8069">
        <v>4</v>
      </c>
      <c r="G8069" t="s">
        <v>8</v>
      </c>
      <c r="H8069">
        <v>1</v>
      </c>
    </row>
    <row r="8070" spans="1:8" x14ac:dyDescent="0.45">
      <c r="A8070" t="s">
        <v>3013</v>
      </c>
      <c r="B8070" t="s">
        <v>5644</v>
      </c>
      <c r="C8070" t="s">
        <v>5857</v>
      </c>
      <c r="D8070" t="s">
        <v>34</v>
      </c>
      <c r="E8070">
        <v>1</v>
      </c>
      <c r="F8070">
        <v>4</v>
      </c>
      <c r="G8070" t="s">
        <v>9</v>
      </c>
      <c r="H8070">
        <v>1</v>
      </c>
    </row>
    <row r="8071" spans="1:8" x14ac:dyDescent="0.45">
      <c r="A8071" t="s">
        <v>3013</v>
      </c>
      <c r="B8071" t="s">
        <v>5644</v>
      </c>
      <c r="C8071" t="s">
        <v>5857</v>
      </c>
      <c r="D8071" t="s">
        <v>34</v>
      </c>
      <c r="E8071">
        <v>1</v>
      </c>
      <c r="F8071">
        <v>4</v>
      </c>
      <c r="G8071" t="s">
        <v>10</v>
      </c>
      <c r="H8071">
        <v>1</v>
      </c>
    </row>
    <row r="8072" spans="1:8" x14ac:dyDescent="0.45">
      <c r="A8072" t="s">
        <v>4642</v>
      </c>
      <c r="B8072" t="s">
        <v>5631</v>
      </c>
      <c r="C8072" t="s">
        <v>5844</v>
      </c>
      <c r="D8072" t="s">
        <v>40</v>
      </c>
      <c r="E8072">
        <v>1</v>
      </c>
      <c r="F8072">
        <v>4</v>
      </c>
      <c r="G8072" t="s">
        <v>8</v>
      </c>
      <c r="H8072">
        <v>1</v>
      </c>
    </row>
    <row r="8073" spans="1:8" x14ac:dyDescent="0.45">
      <c r="A8073" t="s">
        <v>4642</v>
      </c>
      <c r="B8073" t="s">
        <v>5631</v>
      </c>
      <c r="C8073" t="s">
        <v>5844</v>
      </c>
      <c r="D8073" t="s">
        <v>40</v>
      </c>
      <c r="E8073">
        <v>1</v>
      </c>
      <c r="F8073">
        <v>4</v>
      </c>
      <c r="G8073" t="s">
        <v>9</v>
      </c>
      <c r="H8073">
        <v>1</v>
      </c>
    </row>
    <row r="8074" spans="1:8" x14ac:dyDescent="0.45">
      <c r="A8074" t="s">
        <v>4642</v>
      </c>
      <c r="B8074" t="s">
        <v>5631</v>
      </c>
      <c r="C8074" t="s">
        <v>5844</v>
      </c>
      <c r="D8074" t="s">
        <v>40</v>
      </c>
      <c r="E8074">
        <v>1</v>
      </c>
      <c r="F8074">
        <v>4</v>
      </c>
      <c r="G8074" t="s">
        <v>10</v>
      </c>
      <c r="H8074">
        <v>1</v>
      </c>
    </row>
    <row r="8075" spans="1:8" x14ac:dyDescent="0.45">
      <c r="A8075" t="s">
        <v>445</v>
      </c>
      <c r="B8075" t="s">
        <v>5653</v>
      </c>
      <c r="C8075" t="s">
        <v>5866</v>
      </c>
      <c r="D8075" t="s">
        <v>34</v>
      </c>
      <c r="E8075">
        <v>1</v>
      </c>
      <c r="F8075">
        <v>3</v>
      </c>
      <c r="G8075" t="s">
        <v>10</v>
      </c>
      <c r="H8075">
        <v>1</v>
      </c>
    </row>
    <row r="8076" spans="1:8" x14ac:dyDescent="0.45">
      <c r="A8076" t="s">
        <v>445</v>
      </c>
      <c r="B8076" t="s">
        <v>5653</v>
      </c>
      <c r="C8076" t="s">
        <v>5866</v>
      </c>
      <c r="D8076" t="s">
        <v>34</v>
      </c>
      <c r="E8076">
        <v>1</v>
      </c>
      <c r="F8076">
        <v>3</v>
      </c>
      <c r="G8076" t="s">
        <v>14</v>
      </c>
      <c r="H8076">
        <v>1</v>
      </c>
    </row>
    <row r="8077" spans="1:8" x14ac:dyDescent="0.45">
      <c r="A8077" t="s">
        <v>1717</v>
      </c>
      <c r="B8077" t="s">
        <v>5772</v>
      </c>
      <c r="C8077" t="s">
        <v>5985</v>
      </c>
      <c r="D8077" t="s">
        <v>34</v>
      </c>
      <c r="E8077">
        <v>1</v>
      </c>
      <c r="F8077">
        <v>2</v>
      </c>
      <c r="G8077" t="s">
        <v>14</v>
      </c>
      <c r="H8077">
        <v>1</v>
      </c>
    </row>
    <row r="8078" spans="1:8" x14ac:dyDescent="0.45">
      <c r="A8078" t="s">
        <v>1717</v>
      </c>
      <c r="B8078" t="s">
        <v>5772</v>
      </c>
      <c r="C8078" t="s">
        <v>5985</v>
      </c>
      <c r="D8078" t="s">
        <v>34</v>
      </c>
      <c r="E8078">
        <v>1</v>
      </c>
      <c r="F8078">
        <v>2</v>
      </c>
      <c r="G8078" t="s">
        <v>9</v>
      </c>
      <c r="H8078">
        <v>1</v>
      </c>
    </row>
    <row r="8079" spans="1:8" x14ac:dyDescent="0.45">
      <c r="A8079" t="s">
        <v>5379</v>
      </c>
      <c r="B8079" t="s">
        <v>5651</v>
      </c>
      <c r="C8079" t="s">
        <v>5864</v>
      </c>
      <c r="D8079" t="s">
        <v>40</v>
      </c>
      <c r="E8079">
        <v>1</v>
      </c>
      <c r="F8079">
        <v>5</v>
      </c>
      <c r="G8079" t="s">
        <v>10</v>
      </c>
      <c r="H8079">
        <v>1</v>
      </c>
    </row>
    <row r="8080" spans="1:8" x14ac:dyDescent="0.45">
      <c r="A8080" t="s">
        <v>5379</v>
      </c>
      <c r="B8080" t="s">
        <v>5651</v>
      </c>
      <c r="C8080" t="s">
        <v>5864</v>
      </c>
      <c r="D8080" t="s">
        <v>40</v>
      </c>
      <c r="E8080">
        <v>1</v>
      </c>
      <c r="F8080">
        <v>5</v>
      </c>
      <c r="G8080" t="s">
        <v>9</v>
      </c>
      <c r="H8080">
        <v>1</v>
      </c>
    </row>
    <row r="8081" spans="1:8" x14ac:dyDescent="0.45">
      <c r="A8081" t="s">
        <v>5379</v>
      </c>
      <c r="B8081" t="s">
        <v>5651</v>
      </c>
      <c r="C8081" t="s">
        <v>5864</v>
      </c>
      <c r="D8081" t="s">
        <v>40</v>
      </c>
      <c r="E8081">
        <v>1</v>
      </c>
      <c r="F8081">
        <v>5</v>
      </c>
      <c r="G8081" t="s">
        <v>8</v>
      </c>
      <c r="H8081">
        <v>1</v>
      </c>
    </row>
    <row r="8082" spans="1:8" x14ac:dyDescent="0.45">
      <c r="A8082" t="s">
        <v>335</v>
      </c>
      <c r="B8082" t="s">
        <v>5639</v>
      </c>
      <c r="C8082" t="s">
        <v>5852</v>
      </c>
      <c r="D8082" t="s">
        <v>40</v>
      </c>
      <c r="E8082">
        <v>1</v>
      </c>
      <c r="F8082">
        <v>4</v>
      </c>
      <c r="G8082" t="s">
        <v>16</v>
      </c>
      <c r="H8082">
        <v>1</v>
      </c>
    </row>
    <row r="8083" spans="1:8" x14ac:dyDescent="0.45">
      <c r="A8083" t="s">
        <v>335</v>
      </c>
      <c r="B8083" t="s">
        <v>5639</v>
      </c>
      <c r="C8083" t="s">
        <v>5852</v>
      </c>
      <c r="D8083" t="s">
        <v>40</v>
      </c>
      <c r="E8083">
        <v>1</v>
      </c>
      <c r="F8083">
        <v>4</v>
      </c>
      <c r="G8083" t="s">
        <v>8</v>
      </c>
      <c r="H8083">
        <v>1</v>
      </c>
    </row>
    <row r="8084" spans="1:8" x14ac:dyDescent="0.45">
      <c r="A8084" t="s">
        <v>335</v>
      </c>
      <c r="B8084" t="s">
        <v>5639</v>
      </c>
      <c r="C8084" t="s">
        <v>5852</v>
      </c>
      <c r="D8084" t="s">
        <v>40</v>
      </c>
      <c r="E8084">
        <v>1</v>
      </c>
      <c r="F8084">
        <v>4</v>
      </c>
      <c r="G8084" t="s">
        <v>10</v>
      </c>
      <c r="H8084">
        <v>1</v>
      </c>
    </row>
    <row r="8085" spans="1:8" x14ac:dyDescent="0.45">
      <c r="A8085" t="s">
        <v>4712</v>
      </c>
      <c r="B8085" t="s">
        <v>5681</v>
      </c>
      <c r="C8085" t="s">
        <v>5894</v>
      </c>
      <c r="D8085" t="s">
        <v>34</v>
      </c>
      <c r="E8085">
        <v>1</v>
      </c>
      <c r="F8085">
        <v>6</v>
      </c>
      <c r="G8085" t="s">
        <v>10</v>
      </c>
      <c r="H8085">
        <v>1</v>
      </c>
    </row>
    <row r="8086" spans="1:8" x14ac:dyDescent="0.45">
      <c r="A8086" t="s">
        <v>4712</v>
      </c>
      <c r="B8086" t="s">
        <v>5681</v>
      </c>
      <c r="C8086" t="s">
        <v>5894</v>
      </c>
      <c r="D8086" t="s">
        <v>34</v>
      </c>
      <c r="E8086">
        <v>1</v>
      </c>
      <c r="F8086">
        <v>6</v>
      </c>
      <c r="G8086" t="s">
        <v>8</v>
      </c>
      <c r="H8086">
        <v>1</v>
      </c>
    </row>
    <row r="8087" spans="1:8" x14ac:dyDescent="0.45">
      <c r="A8087" t="s">
        <v>4712</v>
      </c>
      <c r="B8087" t="s">
        <v>5681</v>
      </c>
      <c r="C8087" t="s">
        <v>5894</v>
      </c>
      <c r="D8087" t="s">
        <v>34</v>
      </c>
      <c r="E8087">
        <v>1</v>
      </c>
      <c r="F8087">
        <v>6</v>
      </c>
      <c r="G8087" t="s">
        <v>14</v>
      </c>
      <c r="H8087">
        <v>1</v>
      </c>
    </row>
    <row r="8088" spans="1:8" x14ac:dyDescent="0.45">
      <c r="A8088" t="s">
        <v>4712</v>
      </c>
      <c r="B8088" t="s">
        <v>5681</v>
      </c>
      <c r="C8088" t="s">
        <v>5894</v>
      </c>
      <c r="D8088" t="s">
        <v>34</v>
      </c>
      <c r="E8088">
        <v>1</v>
      </c>
      <c r="F8088">
        <v>6</v>
      </c>
      <c r="G8088" t="s">
        <v>16</v>
      </c>
      <c r="H8088">
        <v>1</v>
      </c>
    </row>
    <row r="8089" spans="1:8" x14ac:dyDescent="0.45">
      <c r="A8089" t="s">
        <v>4712</v>
      </c>
      <c r="B8089" t="s">
        <v>5681</v>
      </c>
      <c r="C8089" t="s">
        <v>5894</v>
      </c>
      <c r="D8089" t="s">
        <v>34</v>
      </c>
      <c r="E8089">
        <v>1</v>
      </c>
      <c r="F8089">
        <v>6</v>
      </c>
      <c r="G8089" t="s">
        <v>9</v>
      </c>
      <c r="H8089">
        <v>1</v>
      </c>
    </row>
    <row r="8090" spans="1:8" x14ac:dyDescent="0.45">
      <c r="A8090" t="s">
        <v>3237</v>
      </c>
      <c r="B8090" t="s">
        <v>5651</v>
      </c>
      <c r="C8090" t="s">
        <v>5864</v>
      </c>
      <c r="D8090" t="s">
        <v>34</v>
      </c>
      <c r="E8090">
        <v>1</v>
      </c>
      <c r="F8090">
        <v>6</v>
      </c>
      <c r="G8090" t="s">
        <v>16</v>
      </c>
      <c r="H8090">
        <v>1</v>
      </c>
    </row>
    <row r="8091" spans="1:8" x14ac:dyDescent="0.45">
      <c r="A8091" t="s">
        <v>3237</v>
      </c>
      <c r="B8091" t="s">
        <v>5651</v>
      </c>
      <c r="C8091" t="s">
        <v>5864</v>
      </c>
      <c r="D8091" t="s">
        <v>34</v>
      </c>
      <c r="E8091">
        <v>1</v>
      </c>
      <c r="F8091">
        <v>6</v>
      </c>
      <c r="G8091" t="s">
        <v>14</v>
      </c>
      <c r="H8091">
        <v>1</v>
      </c>
    </row>
    <row r="8092" spans="1:8" x14ac:dyDescent="0.45">
      <c r="A8092" t="s">
        <v>3237</v>
      </c>
      <c r="B8092" t="s">
        <v>5651</v>
      </c>
      <c r="C8092" t="s">
        <v>5864</v>
      </c>
      <c r="D8092" t="s">
        <v>34</v>
      </c>
      <c r="E8092">
        <v>1</v>
      </c>
      <c r="F8092">
        <v>6</v>
      </c>
      <c r="G8092" t="s">
        <v>10</v>
      </c>
      <c r="H8092">
        <v>1</v>
      </c>
    </row>
    <row r="8093" spans="1:8" x14ac:dyDescent="0.45">
      <c r="A8093" t="s">
        <v>2519</v>
      </c>
      <c r="B8093" t="s">
        <v>5651</v>
      </c>
      <c r="C8093" t="s">
        <v>5864</v>
      </c>
      <c r="D8093" t="s">
        <v>34</v>
      </c>
      <c r="E8093">
        <v>1</v>
      </c>
      <c r="F8093">
        <v>3</v>
      </c>
      <c r="G8093" t="s">
        <v>10</v>
      </c>
      <c r="H8093">
        <v>1</v>
      </c>
    </row>
    <row r="8094" spans="1:8" x14ac:dyDescent="0.45">
      <c r="A8094" t="s">
        <v>2519</v>
      </c>
      <c r="B8094" t="s">
        <v>5651</v>
      </c>
      <c r="C8094" t="s">
        <v>5864</v>
      </c>
      <c r="D8094" t="s">
        <v>34</v>
      </c>
      <c r="E8094">
        <v>1</v>
      </c>
      <c r="F8094">
        <v>3</v>
      </c>
      <c r="G8094" t="s">
        <v>8</v>
      </c>
      <c r="H8094">
        <v>1</v>
      </c>
    </row>
    <row r="8095" spans="1:8" x14ac:dyDescent="0.45">
      <c r="A8095" t="s">
        <v>1376</v>
      </c>
      <c r="B8095" t="s">
        <v>5731</v>
      </c>
      <c r="C8095" t="s">
        <v>5944</v>
      </c>
      <c r="D8095" t="s">
        <v>34</v>
      </c>
      <c r="E8095">
        <v>1</v>
      </c>
      <c r="F8095">
        <v>5</v>
      </c>
      <c r="G8095" t="s">
        <v>10</v>
      </c>
      <c r="H8095">
        <v>1</v>
      </c>
    </row>
    <row r="8096" spans="1:8" x14ac:dyDescent="0.45">
      <c r="A8096" t="s">
        <v>1376</v>
      </c>
      <c r="B8096" t="s">
        <v>5731</v>
      </c>
      <c r="C8096" t="s">
        <v>5944</v>
      </c>
      <c r="D8096" t="s">
        <v>34</v>
      </c>
      <c r="E8096">
        <v>1</v>
      </c>
      <c r="F8096">
        <v>5</v>
      </c>
      <c r="G8096" t="s">
        <v>14</v>
      </c>
      <c r="H8096">
        <v>1</v>
      </c>
    </row>
    <row r="8097" spans="1:8" x14ac:dyDescent="0.45">
      <c r="A8097" t="s">
        <v>5036</v>
      </c>
      <c r="B8097" t="s">
        <v>5654</v>
      </c>
      <c r="C8097" t="s">
        <v>5867</v>
      </c>
      <c r="D8097" t="s">
        <v>34</v>
      </c>
      <c r="E8097">
        <v>1</v>
      </c>
      <c r="F8097">
        <v>2</v>
      </c>
      <c r="G8097" t="s">
        <v>10</v>
      </c>
      <c r="H8097">
        <v>1</v>
      </c>
    </row>
    <row r="8098" spans="1:8" x14ac:dyDescent="0.45">
      <c r="A8098" t="s">
        <v>3619</v>
      </c>
      <c r="B8098" t="s">
        <v>5651</v>
      </c>
      <c r="C8098" t="s">
        <v>5864</v>
      </c>
      <c r="D8098" t="s">
        <v>40</v>
      </c>
      <c r="E8098">
        <v>1</v>
      </c>
      <c r="F8098">
        <v>4</v>
      </c>
      <c r="G8098" t="s">
        <v>9</v>
      </c>
      <c r="H8098">
        <v>1</v>
      </c>
    </row>
    <row r="8099" spans="1:8" x14ac:dyDescent="0.45">
      <c r="A8099" t="s">
        <v>3619</v>
      </c>
      <c r="B8099" t="s">
        <v>5651</v>
      </c>
      <c r="C8099" t="s">
        <v>5864</v>
      </c>
      <c r="D8099" t="s">
        <v>40</v>
      </c>
      <c r="E8099">
        <v>1</v>
      </c>
      <c r="F8099">
        <v>4</v>
      </c>
      <c r="G8099" t="s">
        <v>8</v>
      </c>
      <c r="H8099">
        <v>1</v>
      </c>
    </row>
    <row r="8100" spans="1:8" x14ac:dyDescent="0.45">
      <c r="A8100" t="s">
        <v>3619</v>
      </c>
      <c r="B8100" t="s">
        <v>5651</v>
      </c>
      <c r="C8100" t="s">
        <v>5864</v>
      </c>
      <c r="D8100" t="s">
        <v>40</v>
      </c>
      <c r="E8100">
        <v>1</v>
      </c>
      <c r="F8100">
        <v>4</v>
      </c>
      <c r="G8100" t="s">
        <v>16</v>
      </c>
      <c r="H8100">
        <v>1</v>
      </c>
    </row>
    <row r="8101" spans="1:8" x14ac:dyDescent="0.45">
      <c r="A8101" t="s">
        <v>2307</v>
      </c>
      <c r="B8101" t="s">
        <v>5784</v>
      </c>
      <c r="C8101" t="s">
        <v>5997</v>
      </c>
      <c r="D8101" t="s">
        <v>34</v>
      </c>
      <c r="E8101">
        <v>1</v>
      </c>
      <c r="F8101">
        <v>3</v>
      </c>
      <c r="G8101" t="s">
        <v>8</v>
      </c>
      <c r="H8101">
        <v>1</v>
      </c>
    </row>
    <row r="8102" spans="1:8" x14ac:dyDescent="0.45">
      <c r="A8102" t="s">
        <v>3930</v>
      </c>
      <c r="B8102" t="s">
        <v>5631</v>
      </c>
      <c r="C8102" t="s">
        <v>5844</v>
      </c>
      <c r="D8102" t="s">
        <v>40</v>
      </c>
      <c r="E8102">
        <v>1</v>
      </c>
      <c r="F8102">
        <v>4</v>
      </c>
      <c r="G8102" t="s">
        <v>10</v>
      </c>
      <c r="H8102">
        <v>1</v>
      </c>
    </row>
    <row r="8103" spans="1:8" x14ac:dyDescent="0.45">
      <c r="A8103" t="s">
        <v>3930</v>
      </c>
      <c r="B8103" t="s">
        <v>5631</v>
      </c>
      <c r="C8103" t="s">
        <v>5844</v>
      </c>
      <c r="D8103" t="s">
        <v>40</v>
      </c>
      <c r="E8103">
        <v>1</v>
      </c>
      <c r="F8103">
        <v>4</v>
      </c>
      <c r="G8103" t="s">
        <v>9</v>
      </c>
      <c r="H8103">
        <v>1</v>
      </c>
    </row>
    <row r="8104" spans="1:8" x14ac:dyDescent="0.45">
      <c r="A8104" t="s">
        <v>5502</v>
      </c>
      <c r="B8104" t="s">
        <v>5639</v>
      </c>
      <c r="C8104" t="s">
        <v>5852</v>
      </c>
      <c r="D8104" t="s">
        <v>40</v>
      </c>
      <c r="E8104">
        <v>1</v>
      </c>
      <c r="F8104">
        <v>4</v>
      </c>
      <c r="G8104" t="s">
        <v>10</v>
      </c>
      <c r="H8104">
        <v>1</v>
      </c>
    </row>
    <row r="8105" spans="1:8" x14ac:dyDescent="0.45">
      <c r="A8105" t="s">
        <v>5502</v>
      </c>
      <c r="B8105" t="s">
        <v>5639</v>
      </c>
      <c r="C8105" t="s">
        <v>5852</v>
      </c>
      <c r="D8105" t="s">
        <v>40</v>
      </c>
      <c r="E8105">
        <v>1</v>
      </c>
      <c r="F8105">
        <v>4</v>
      </c>
      <c r="G8105" t="s">
        <v>9</v>
      </c>
      <c r="H8105">
        <v>1</v>
      </c>
    </row>
    <row r="8106" spans="1:8" x14ac:dyDescent="0.45">
      <c r="A8106" t="s">
        <v>1306</v>
      </c>
      <c r="B8106" t="s">
        <v>5649</v>
      </c>
      <c r="C8106" t="s">
        <v>5862</v>
      </c>
      <c r="D8106" t="s">
        <v>34</v>
      </c>
      <c r="E8106">
        <v>1</v>
      </c>
      <c r="F8106">
        <v>4</v>
      </c>
      <c r="G8106" t="s">
        <v>14</v>
      </c>
      <c r="H8106">
        <v>1</v>
      </c>
    </row>
    <row r="8107" spans="1:8" x14ac:dyDescent="0.45">
      <c r="A8107" t="s">
        <v>1306</v>
      </c>
      <c r="B8107" t="s">
        <v>5649</v>
      </c>
      <c r="C8107" t="s">
        <v>5862</v>
      </c>
      <c r="D8107" t="s">
        <v>34</v>
      </c>
      <c r="E8107">
        <v>1</v>
      </c>
      <c r="F8107">
        <v>4</v>
      </c>
      <c r="G8107" t="s">
        <v>10</v>
      </c>
      <c r="H8107">
        <v>1</v>
      </c>
    </row>
    <row r="8108" spans="1:8" x14ac:dyDescent="0.45">
      <c r="A8108" t="s">
        <v>1306</v>
      </c>
      <c r="B8108" t="s">
        <v>5649</v>
      </c>
      <c r="C8108" t="s">
        <v>5862</v>
      </c>
      <c r="D8108" t="s">
        <v>34</v>
      </c>
      <c r="E8108">
        <v>1</v>
      </c>
      <c r="F8108">
        <v>4</v>
      </c>
      <c r="G8108" t="s">
        <v>8</v>
      </c>
      <c r="H8108">
        <v>1</v>
      </c>
    </row>
    <row r="8109" spans="1:8" x14ac:dyDescent="0.45">
      <c r="A8109" t="s">
        <v>1915</v>
      </c>
      <c r="B8109" t="s">
        <v>5637</v>
      </c>
      <c r="C8109" t="s">
        <v>5850</v>
      </c>
      <c r="D8109" t="s">
        <v>34</v>
      </c>
      <c r="E8109">
        <v>1</v>
      </c>
      <c r="F8109">
        <v>3</v>
      </c>
      <c r="G8109" t="s">
        <v>10</v>
      </c>
      <c r="H8109">
        <v>1</v>
      </c>
    </row>
    <row r="8110" spans="1:8" x14ac:dyDescent="0.45">
      <c r="A8110" t="s">
        <v>1915</v>
      </c>
      <c r="B8110" t="s">
        <v>5637</v>
      </c>
      <c r="C8110" t="s">
        <v>5850</v>
      </c>
      <c r="D8110" t="s">
        <v>34</v>
      </c>
      <c r="E8110">
        <v>1</v>
      </c>
      <c r="F8110">
        <v>3</v>
      </c>
      <c r="G8110" t="s">
        <v>9</v>
      </c>
      <c r="H8110">
        <v>1</v>
      </c>
    </row>
    <row r="8111" spans="1:8" x14ac:dyDescent="0.45">
      <c r="A8111" t="s">
        <v>3567</v>
      </c>
      <c r="B8111" t="s">
        <v>5672</v>
      </c>
      <c r="C8111" t="s">
        <v>5885</v>
      </c>
      <c r="D8111" t="s">
        <v>40</v>
      </c>
      <c r="E8111">
        <v>1</v>
      </c>
      <c r="F8111">
        <v>2</v>
      </c>
      <c r="G8111" t="s">
        <v>10</v>
      </c>
      <c r="H8111">
        <v>1</v>
      </c>
    </row>
    <row r="8112" spans="1:8" x14ac:dyDescent="0.45">
      <c r="A8112" t="s">
        <v>4483</v>
      </c>
      <c r="B8112" t="s">
        <v>5669</v>
      </c>
      <c r="C8112" t="s">
        <v>5882</v>
      </c>
      <c r="D8112" t="s">
        <v>34</v>
      </c>
      <c r="E8112">
        <v>1</v>
      </c>
      <c r="F8112">
        <v>3</v>
      </c>
      <c r="G8112" t="s">
        <v>9</v>
      </c>
      <c r="H8112">
        <v>1</v>
      </c>
    </row>
    <row r="8113" spans="1:8" x14ac:dyDescent="0.45">
      <c r="A8113" t="s">
        <v>4483</v>
      </c>
      <c r="B8113" t="s">
        <v>5669</v>
      </c>
      <c r="C8113" t="s">
        <v>5882</v>
      </c>
      <c r="D8113" t="s">
        <v>34</v>
      </c>
      <c r="E8113">
        <v>1</v>
      </c>
      <c r="F8113">
        <v>3</v>
      </c>
      <c r="G8113" t="s">
        <v>8</v>
      </c>
      <c r="H8113">
        <v>1</v>
      </c>
    </row>
    <row r="8114" spans="1:8" x14ac:dyDescent="0.45">
      <c r="A8114" t="s">
        <v>290</v>
      </c>
      <c r="B8114" t="s">
        <v>5772</v>
      </c>
      <c r="C8114" t="s">
        <v>5985</v>
      </c>
      <c r="D8114" t="s">
        <v>34</v>
      </c>
      <c r="E8114">
        <v>1</v>
      </c>
      <c r="F8114">
        <v>2</v>
      </c>
      <c r="G8114" t="s">
        <v>9</v>
      </c>
      <c r="H8114">
        <v>1</v>
      </c>
    </row>
    <row r="8115" spans="1:8" x14ac:dyDescent="0.45">
      <c r="A8115" t="s">
        <v>4616</v>
      </c>
      <c r="B8115" t="s">
        <v>5651</v>
      </c>
      <c r="C8115" t="s">
        <v>5864</v>
      </c>
      <c r="D8115" t="s">
        <v>34</v>
      </c>
      <c r="E8115">
        <v>1</v>
      </c>
      <c r="F8115">
        <v>1</v>
      </c>
      <c r="G8115" t="s">
        <v>9</v>
      </c>
      <c r="H8115">
        <v>1</v>
      </c>
    </row>
    <row r="8116" spans="1:8" x14ac:dyDescent="0.45">
      <c r="A8116" t="s">
        <v>3493</v>
      </c>
      <c r="B8116" t="s">
        <v>5664</v>
      </c>
      <c r="C8116" t="s">
        <v>5877</v>
      </c>
      <c r="D8116" t="s">
        <v>40</v>
      </c>
      <c r="E8116">
        <v>1</v>
      </c>
      <c r="F8116">
        <v>4</v>
      </c>
      <c r="G8116" t="s">
        <v>9</v>
      </c>
      <c r="H8116">
        <v>1</v>
      </c>
    </row>
    <row r="8117" spans="1:8" x14ac:dyDescent="0.45">
      <c r="A8117" t="s">
        <v>3493</v>
      </c>
      <c r="B8117" t="s">
        <v>5664</v>
      </c>
      <c r="C8117" t="s">
        <v>5877</v>
      </c>
      <c r="D8117" t="s">
        <v>40</v>
      </c>
      <c r="E8117">
        <v>1</v>
      </c>
      <c r="F8117">
        <v>4</v>
      </c>
      <c r="G8117" t="s">
        <v>16</v>
      </c>
      <c r="H8117">
        <v>1</v>
      </c>
    </row>
    <row r="8118" spans="1:8" x14ac:dyDescent="0.45">
      <c r="A8118" t="s">
        <v>3493</v>
      </c>
      <c r="B8118" t="s">
        <v>5664</v>
      </c>
      <c r="C8118" t="s">
        <v>5877</v>
      </c>
      <c r="D8118" t="s">
        <v>40</v>
      </c>
      <c r="E8118">
        <v>1</v>
      </c>
      <c r="F8118">
        <v>4</v>
      </c>
      <c r="G8118" t="s">
        <v>10</v>
      </c>
      <c r="H8118">
        <v>1</v>
      </c>
    </row>
    <row r="8119" spans="1:8" x14ac:dyDescent="0.45">
      <c r="A8119" t="s">
        <v>2022</v>
      </c>
      <c r="B8119" t="s">
        <v>5669</v>
      </c>
      <c r="C8119" t="s">
        <v>5882</v>
      </c>
      <c r="D8119" t="s">
        <v>34</v>
      </c>
      <c r="E8119">
        <v>1</v>
      </c>
      <c r="F8119">
        <v>1</v>
      </c>
      <c r="G8119" t="s">
        <v>16</v>
      </c>
      <c r="H8119">
        <v>1</v>
      </c>
    </row>
    <row r="8120" spans="1:8" x14ac:dyDescent="0.45">
      <c r="A8120" t="s">
        <v>1267</v>
      </c>
      <c r="B8120" t="s">
        <v>5649</v>
      </c>
      <c r="C8120" t="s">
        <v>5862</v>
      </c>
      <c r="D8120" t="s">
        <v>133</v>
      </c>
      <c r="E8120">
        <v>1</v>
      </c>
      <c r="F8120">
        <v>2</v>
      </c>
      <c r="G8120" t="s">
        <v>14</v>
      </c>
      <c r="H8120">
        <v>1</v>
      </c>
    </row>
    <row r="8121" spans="1:8" x14ac:dyDescent="0.45">
      <c r="A8121" t="s">
        <v>1267</v>
      </c>
      <c r="B8121" t="s">
        <v>5649</v>
      </c>
      <c r="C8121" t="s">
        <v>5862</v>
      </c>
      <c r="D8121" t="s">
        <v>133</v>
      </c>
      <c r="E8121">
        <v>1</v>
      </c>
      <c r="F8121">
        <v>2</v>
      </c>
      <c r="G8121" t="s">
        <v>9</v>
      </c>
      <c r="H8121">
        <v>1</v>
      </c>
    </row>
    <row r="8122" spans="1:8" x14ac:dyDescent="0.45">
      <c r="A8122" t="s">
        <v>5612</v>
      </c>
      <c r="B8122" t="s">
        <v>5638</v>
      </c>
      <c r="C8122" t="s">
        <v>5851</v>
      </c>
      <c r="D8122" t="s">
        <v>40</v>
      </c>
      <c r="E8122">
        <v>1</v>
      </c>
      <c r="F8122">
        <v>5</v>
      </c>
      <c r="G8122" t="s">
        <v>10</v>
      </c>
      <c r="H8122">
        <v>1</v>
      </c>
    </row>
    <row r="8123" spans="1:8" x14ac:dyDescent="0.45">
      <c r="A8123" t="s">
        <v>5612</v>
      </c>
      <c r="B8123" t="s">
        <v>5638</v>
      </c>
      <c r="C8123" t="s">
        <v>5851</v>
      </c>
      <c r="D8123" t="s">
        <v>40</v>
      </c>
      <c r="E8123">
        <v>1</v>
      </c>
      <c r="F8123">
        <v>5</v>
      </c>
      <c r="G8123" t="s">
        <v>8</v>
      </c>
      <c r="H8123">
        <v>1</v>
      </c>
    </row>
    <row r="8124" spans="1:8" x14ac:dyDescent="0.45">
      <c r="A8124" t="s">
        <v>3859</v>
      </c>
      <c r="B8124" t="s">
        <v>5631</v>
      </c>
      <c r="C8124" t="s">
        <v>5844</v>
      </c>
      <c r="D8124" t="s">
        <v>40</v>
      </c>
      <c r="E8124">
        <v>1</v>
      </c>
      <c r="F8124">
        <v>3</v>
      </c>
      <c r="G8124" t="s">
        <v>8</v>
      </c>
      <c r="H8124">
        <v>1</v>
      </c>
    </row>
    <row r="8125" spans="1:8" x14ac:dyDescent="0.45">
      <c r="A8125" t="s">
        <v>3859</v>
      </c>
      <c r="B8125" t="s">
        <v>5631</v>
      </c>
      <c r="C8125" t="s">
        <v>5844</v>
      </c>
      <c r="D8125" t="s">
        <v>40</v>
      </c>
      <c r="E8125">
        <v>1</v>
      </c>
      <c r="F8125">
        <v>3</v>
      </c>
      <c r="G8125" t="s">
        <v>9</v>
      </c>
      <c r="H8125">
        <v>1</v>
      </c>
    </row>
    <row r="8126" spans="1:8" x14ac:dyDescent="0.45">
      <c r="A8126" t="s">
        <v>2401</v>
      </c>
      <c r="B8126" t="s">
        <v>5631</v>
      </c>
      <c r="C8126" t="s">
        <v>5844</v>
      </c>
      <c r="D8126" t="s">
        <v>34</v>
      </c>
      <c r="E8126">
        <v>1</v>
      </c>
      <c r="F8126">
        <v>6</v>
      </c>
      <c r="G8126" t="s">
        <v>9</v>
      </c>
      <c r="H8126">
        <v>1</v>
      </c>
    </row>
    <row r="8127" spans="1:8" x14ac:dyDescent="0.45">
      <c r="A8127" t="s">
        <v>2401</v>
      </c>
      <c r="B8127" t="s">
        <v>5631</v>
      </c>
      <c r="C8127" t="s">
        <v>5844</v>
      </c>
      <c r="D8127" t="s">
        <v>34</v>
      </c>
      <c r="E8127">
        <v>1</v>
      </c>
      <c r="F8127">
        <v>6</v>
      </c>
      <c r="G8127" t="s">
        <v>8</v>
      </c>
      <c r="H8127">
        <v>1</v>
      </c>
    </row>
    <row r="8128" spans="1:8" x14ac:dyDescent="0.45">
      <c r="A8128" t="s">
        <v>2401</v>
      </c>
      <c r="B8128" t="s">
        <v>5631</v>
      </c>
      <c r="C8128" t="s">
        <v>5844</v>
      </c>
      <c r="D8128" t="s">
        <v>34</v>
      </c>
      <c r="E8128">
        <v>1</v>
      </c>
      <c r="F8128">
        <v>6</v>
      </c>
      <c r="G8128" t="s">
        <v>16</v>
      </c>
      <c r="H8128">
        <v>1</v>
      </c>
    </row>
    <row r="8129" spans="1:8" x14ac:dyDescent="0.45">
      <c r="A8129" t="s">
        <v>2401</v>
      </c>
      <c r="B8129" t="s">
        <v>5631</v>
      </c>
      <c r="C8129" t="s">
        <v>5844</v>
      </c>
      <c r="D8129" t="s">
        <v>34</v>
      </c>
      <c r="E8129">
        <v>1</v>
      </c>
      <c r="F8129">
        <v>6</v>
      </c>
      <c r="G8129" t="s">
        <v>10</v>
      </c>
      <c r="H8129">
        <v>1</v>
      </c>
    </row>
    <row r="8130" spans="1:8" x14ac:dyDescent="0.45">
      <c r="A8130" t="s">
        <v>4236</v>
      </c>
      <c r="B8130" t="s">
        <v>5644</v>
      </c>
      <c r="C8130" t="s">
        <v>5857</v>
      </c>
      <c r="D8130" t="s">
        <v>40</v>
      </c>
      <c r="E8130">
        <v>1</v>
      </c>
      <c r="F8130">
        <v>2</v>
      </c>
      <c r="G8130" t="s">
        <v>10</v>
      </c>
      <c r="H8130">
        <v>1</v>
      </c>
    </row>
    <row r="8131" spans="1:8" x14ac:dyDescent="0.45">
      <c r="A8131" t="s">
        <v>4555</v>
      </c>
      <c r="B8131" t="s">
        <v>5631</v>
      </c>
      <c r="C8131" t="s">
        <v>5844</v>
      </c>
      <c r="D8131" t="s">
        <v>40</v>
      </c>
      <c r="E8131">
        <v>1</v>
      </c>
      <c r="F8131">
        <v>5</v>
      </c>
      <c r="G8131" t="s">
        <v>14</v>
      </c>
      <c r="H8131">
        <v>1</v>
      </c>
    </row>
    <row r="8132" spans="1:8" x14ac:dyDescent="0.45">
      <c r="A8132" t="s">
        <v>4555</v>
      </c>
      <c r="B8132" t="s">
        <v>5631</v>
      </c>
      <c r="C8132" t="s">
        <v>5844</v>
      </c>
      <c r="D8132" t="s">
        <v>40</v>
      </c>
      <c r="E8132">
        <v>1</v>
      </c>
      <c r="F8132">
        <v>5</v>
      </c>
      <c r="G8132" t="s">
        <v>10</v>
      </c>
      <c r="H8132">
        <v>1</v>
      </c>
    </row>
    <row r="8133" spans="1:8" x14ac:dyDescent="0.45">
      <c r="A8133" t="s">
        <v>4555</v>
      </c>
      <c r="B8133" t="s">
        <v>5631</v>
      </c>
      <c r="C8133" t="s">
        <v>5844</v>
      </c>
      <c r="D8133" t="s">
        <v>40</v>
      </c>
      <c r="E8133">
        <v>1</v>
      </c>
      <c r="F8133">
        <v>5</v>
      </c>
      <c r="G8133" t="s">
        <v>8</v>
      </c>
      <c r="H8133">
        <v>1</v>
      </c>
    </row>
    <row r="8134" spans="1:8" x14ac:dyDescent="0.45">
      <c r="A8134" t="s">
        <v>547</v>
      </c>
      <c r="B8134" t="s">
        <v>5639</v>
      </c>
      <c r="C8134" t="s">
        <v>5852</v>
      </c>
      <c r="D8134" t="s">
        <v>40</v>
      </c>
      <c r="E8134">
        <v>1</v>
      </c>
      <c r="F8134">
        <v>6</v>
      </c>
      <c r="G8134" t="s">
        <v>16</v>
      </c>
      <c r="H8134">
        <v>1</v>
      </c>
    </row>
    <row r="8135" spans="1:8" x14ac:dyDescent="0.45">
      <c r="A8135" t="s">
        <v>547</v>
      </c>
      <c r="B8135" t="s">
        <v>5639</v>
      </c>
      <c r="C8135" t="s">
        <v>5852</v>
      </c>
      <c r="D8135" t="s">
        <v>40</v>
      </c>
      <c r="E8135">
        <v>1</v>
      </c>
      <c r="F8135">
        <v>6</v>
      </c>
      <c r="G8135" t="s">
        <v>8</v>
      </c>
      <c r="H8135">
        <v>1</v>
      </c>
    </row>
    <row r="8136" spans="1:8" x14ac:dyDescent="0.45">
      <c r="A8136" t="s">
        <v>547</v>
      </c>
      <c r="B8136" t="s">
        <v>5639</v>
      </c>
      <c r="C8136" t="s">
        <v>5852</v>
      </c>
      <c r="D8136" t="s">
        <v>40</v>
      </c>
      <c r="E8136">
        <v>1</v>
      </c>
      <c r="F8136">
        <v>6</v>
      </c>
      <c r="G8136" t="s">
        <v>9</v>
      </c>
      <c r="H8136">
        <v>1</v>
      </c>
    </row>
    <row r="8137" spans="1:8" x14ac:dyDescent="0.45">
      <c r="A8137" t="s">
        <v>547</v>
      </c>
      <c r="B8137" t="s">
        <v>5639</v>
      </c>
      <c r="C8137" t="s">
        <v>5852</v>
      </c>
      <c r="D8137" t="s">
        <v>40</v>
      </c>
      <c r="E8137">
        <v>1</v>
      </c>
      <c r="F8137">
        <v>6</v>
      </c>
      <c r="G8137" t="s">
        <v>10</v>
      </c>
      <c r="H8137">
        <v>1</v>
      </c>
    </row>
    <row r="8138" spans="1:8" x14ac:dyDescent="0.45">
      <c r="A8138" t="s">
        <v>1998</v>
      </c>
      <c r="B8138" t="s">
        <v>5645</v>
      </c>
      <c r="C8138" t="s">
        <v>5858</v>
      </c>
      <c r="D8138" t="s">
        <v>133</v>
      </c>
      <c r="E8138">
        <v>1</v>
      </c>
      <c r="F8138">
        <v>2</v>
      </c>
      <c r="G8138" t="s">
        <v>8</v>
      </c>
      <c r="H8138">
        <v>1</v>
      </c>
    </row>
    <row r="8139" spans="1:8" x14ac:dyDescent="0.45">
      <c r="A8139" t="s">
        <v>3795</v>
      </c>
      <c r="B8139" t="s">
        <v>5649</v>
      </c>
      <c r="C8139" t="s">
        <v>5862</v>
      </c>
      <c r="D8139" t="s">
        <v>34</v>
      </c>
      <c r="E8139">
        <v>1</v>
      </c>
      <c r="F8139">
        <v>2</v>
      </c>
      <c r="G8139" t="s">
        <v>9</v>
      </c>
      <c r="H8139">
        <v>1</v>
      </c>
    </row>
    <row r="8140" spans="1:8" x14ac:dyDescent="0.45">
      <c r="A8140" t="s">
        <v>3795</v>
      </c>
      <c r="B8140" t="s">
        <v>5649</v>
      </c>
      <c r="C8140" t="s">
        <v>5862</v>
      </c>
      <c r="D8140" t="s">
        <v>34</v>
      </c>
      <c r="E8140">
        <v>1</v>
      </c>
      <c r="F8140">
        <v>2</v>
      </c>
      <c r="G8140" t="s">
        <v>14</v>
      </c>
      <c r="H8140">
        <v>1</v>
      </c>
    </row>
    <row r="8141" spans="1:8" x14ac:dyDescent="0.45">
      <c r="A8141" t="s">
        <v>5537</v>
      </c>
      <c r="B8141" t="s">
        <v>5658</v>
      </c>
      <c r="C8141" t="s">
        <v>5871</v>
      </c>
      <c r="D8141" t="s">
        <v>34</v>
      </c>
      <c r="E8141">
        <v>1</v>
      </c>
      <c r="F8141">
        <v>4</v>
      </c>
      <c r="G8141" t="s">
        <v>10</v>
      </c>
      <c r="H8141">
        <v>1</v>
      </c>
    </row>
    <row r="8142" spans="1:8" x14ac:dyDescent="0.45">
      <c r="A8142" t="s">
        <v>5537</v>
      </c>
      <c r="B8142" t="s">
        <v>5658</v>
      </c>
      <c r="C8142" t="s">
        <v>5871</v>
      </c>
      <c r="D8142" t="s">
        <v>34</v>
      </c>
      <c r="E8142">
        <v>1</v>
      </c>
      <c r="F8142">
        <v>4</v>
      </c>
      <c r="G8142" t="s">
        <v>14</v>
      </c>
      <c r="H8142">
        <v>1</v>
      </c>
    </row>
    <row r="8143" spans="1:8" x14ac:dyDescent="0.45">
      <c r="A8143" t="s">
        <v>5537</v>
      </c>
      <c r="B8143" t="s">
        <v>5658</v>
      </c>
      <c r="C8143" t="s">
        <v>5871</v>
      </c>
      <c r="D8143" t="s">
        <v>34</v>
      </c>
      <c r="E8143">
        <v>1</v>
      </c>
      <c r="F8143">
        <v>4</v>
      </c>
      <c r="G8143" t="s">
        <v>16</v>
      </c>
      <c r="H8143">
        <v>1</v>
      </c>
    </row>
    <row r="8144" spans="1:8" x14ac:dyDescent="0.45">
      <c r="A8144" t="s">
        <v>880</v>
      </c>
      <c r="B8144" t="s">
        <v>5641</v>
      </c>
      <c r="C8144" t="s">
        <v>5854</v>
      </c>
      <c r="D8144" t="s">
        <v>34</v>
      </c>
      <c r="E8144">
        <v>1</v>
      </c>
      <c r="F8144">
        <v>3</v>
      </c>
      <c r="G8144" t="s">
        <v>16</v>
      </c>
      <c r="H8144">
        <v>1</v>
      </c>
    </row>
    <row r="8145" spans="1:8" x14ac:dyDescent="0.45">
      <c r="A8145" t="s">
        <v>2350</v>
      </c>
      <c r="B8145" t="s">
        <v>5649</v>
      </c>
      <c r="C8145" t="s">
        <v>5862</v>
      </c>
      <c r="D8145" t="s">
        <v>40</v>
      </c>
      <c r="E8145">
        <v>1</v>
      </c>
      <c r="F8145">
        <v>2</v>
      </c>
      <c r="G8145" t="s">
        <v>10</v>
      </c>
      <c r="H8145">
        <v>1</v>
      </c>
    </row>
    <row r="8146" spans="1:8" x14ac:dyDescent="0.45">
      <c r="A8146" t="s">
        <v>4782</v>
      </c>
      <c r="B8146" t="s">
        <v>5692</v>
      </c>
      <c r="C8146" t="s">
        <v>5905</v>
      </c>
      <c r="D8146" t="s">
        <v>40</v>
      </c>
      <c r="E8146">
        <v>1</v>
      </c>
      <c r="F8146">
        <v>7</v>
      </c>
      <c r="G8146" t="s">
        <v>10</v>
      </c>
      <c r="H8146">
        <v>1</v>
      </c>
    </row>
    <row r="8147" spans="1:8" x14ac:dyDescent="0.45">
      <c r="A8147" t="s">
        <v>4782</v>
      </c>
      <c r="B8147" t="s">
        <v>5692</v>
      </c>
      <c r="C8147" t="s">
        <v>5905</v>
      </c>
      <c r="D8147" t="s">
        <v>40</v>
      </c>
      <c r="E8147">
        <v>1</v>
      </c>
      <c r="F8147">
        <v>7</v>
      </c>
      <c r="G8147" t="s">
        <v>16</v>
      </c>
      <c r="H8147">
        <v>1</v>
      </c>
    </row>
    <row r="8148" spans="1:8" x14ac:dyDescent="0.45">
      <c r="A8148" t="s">
        <v>4782</v>
      </c>
      <c r="B8148" t="s">
        <v>5692</v>
      </c>
      <c r="C8148" t="s">
        <v>5905</v>
      </c>
      <c r="D8148" t="s">
        <v>40</v>
      </c>
      <c r="E8148">
        <v>1</v>
      </c>
      <c r="F8148">
        <v>7</v>
      </c>
      <c r="G8148" t="s">
        <v>9</v>
      </c>
      <c r="H8148">
        <v>1</v>
      </c>
    </row>
    <row r="8149" spans="1:8" x14ac:dyDescent="0.45">
      <c r="A8149" t="s">
        <v>4782</v>
      </c>
      <c r="B8149" t="s">
        <v>5692</v>
      </c>
      <c r="C8149" t="s">
        <v>5905</v>
      </c>
      <c r="D8149" t="s">
        <v>40</v>
      </c>
      <c r="E8149">
        <v>1</v>
      </c>
      <c r="F8149">
        <v>7</v>
      </c>
      <c r="G8149" t="s">
        <v>8</v>
      </c>
      <c r="H8149">
        <v>1</v>
      </c>
    </row>
    <row r="8150" spans="1:8" x14ac:dyDescent="0.45">
      <c r="A8150" t="s">
        <v>1980</v>
      </c>
      <c r="B8150" t="s">
        <v>5644</v>
      </c>
      <c r="C8150" t="s">
        <v>5857</v>
      </c>
      <c r="D8150" t="s">
        <v>40</v>
      </c>
      <c r="E8150">
        <v>1</v>
      </c>
      <c r="F8150">
        <v>3</v>
      </c>
      <c r="G8150" t="s">
        <v>8</v>
      </c>
      <c r="H8150">
        <v>1</v>
      </c>
    </row>
    <row r="8151" spans="1:8" x14ac:dyDescent="0.45">
      <c r="A8151" t="s">
        <v>1980</v>
      </c>
      <c r="B8151" t="s">
        <v>5644</v>
      </c>
      <c r="C8151" t="s">
        <v>5857</v>
      </c>
      <c r="D8151" t="s">
        <v>40</v>
      </c>
      <c r="E8151">
        <v>1</v>
      </c>
      <c r="F8151">
        <v>3</v>
      </c>
      <c r="G8151" t="s">
        <v>16</v>
      </c>
      <c r="H8151">
        <v>1</v>
      </c>
    </row>
    <row r="8152" spans="1:8" x14ac:dyDescent="0.45">
      <c r="A8152" t="s">
        <v>494</v>
      </c>
      <c r="B8152" t="s">
        <v>5637</v>
      </c>
      <c r="C8152" t="s">
        <v>5850</v>
      </c>
      <c r="D8152" t="s">
        <v>40</v>
      </c>
      <c r="E8152">
        <v>1</v>
      </c>
      <c r="F8152">
        <v>4</v>
      </c>
      <c r="G8152" t="s">
        <v>10</v>
      </c>
      <c r="H8152">
        <v>1</v>
      </c>
    </row>
    <row r="8153" spans="1:8" x14ac:dyDescent="0.45">
      <c r="A8153" t="s">
        <v>494</v>
      </c>
      <c r="B8153" t="s">
        <v>5637</v>
      </c>
      <c r="C8153" t="s">
        <v>5850</v>
      </c>
      <c r="D8153" t="s">
        <v>40</v>
      </c>
      <c r="E8153">
        <v>1</v>
      </c>
      <c r="F8153">
        <v>4</v>
      </c>
      <c r="G8153" t="s">
        <v>16</v>
      </c>
      <c r="H8153">
        <v>1</v>
      </c>
    </row>
    <row r="8154" spans="1:8" x14ac:dyDescent="0.45">
      <c r="A8154" t="s">
        <v>494</v>
      </c>
      <c r="B8154" t="s">
        <v>5637</v>
      </c>
      <c r="C8154" t="s">
        <v>5850</v>
      </c>
      <c r="D8154" t="s">
        <v>40</v>
      </c>
      <c r="E8154">
        <v>1</v>
      </c>
      <c r="F8154">
        <v>4</v>
      </c>
      <c r="G8154" t="s">
        <v>8</v>
      </c>
      <c r="H8154">
        <v>1</v>
      </c>
    </row>
    <row r="8155" spans="1:8" x14ac:dyDescent="0.45">
      <c r="A8155" t="s">
        <v>4324</v>
      </c>
      <c r="B8155" t="s">
        <v>5644</v>
      </c>
      <c r="C8155" t="s">
        <v>5857</v>
      </c>
      <c r="D8155" t="s">
        <v>34</v>
      </c>
      <c r="E8155">
        <v>1</v>
      </c>
      <c r="F8155">
        <v>3</v>
      </c>
      <c r="G8155" t="s">
        <v>8</v>
      </c>
      <c r="H8155">
        <v>1</v>
      </c>
    </row>
    <row r="8156" spans="1:8" x14ac:dyDescent="0.45">
      <c r="A8156" t="s">
        <v>4324</v>
      </c>
      <c r="B8156" t="s">
        <v>5644</v>
      </c>
      <c r="C8156" t="s">
        <v>5857</v>
      </c>
      <c r="D8156" t="s">
        <v>34</v>
      </c>
      <c r="E8156">
        <v>1</v>
      </c>
      <c r="F8156">
        <v>3</v>
      </c>
      <c r="G8156" t="s">
        <v>16</v>
      </c>
      <c r="H8156">
        <v>1</v>
      </c>
    </row>
    <row r="8157" spans="1:8" x14ac:dyDescent="0.45">
      <c r="A8157" t="s">
        <v>3956</v>
      </c>
      <c r="B8157" t="s">
        <v>5630</v>
      </c>
      <c r="C8157" t="s">
        <v>5843</v>
      </c>
      <c r="D8157" t="s">
        <v>40</v>
      </c>
      <c r="E8157">
        <v>1</v>
      </c>
      <c r="F8157">
        <v>2</v>
      </c>
      <c r="G8157" t="s">
        <v>8</v>
      </c>
      <c r="H8157">
        <v>1</v>
      </c>
    </row>
    <row r="8158" spans="1:8" x14ac:dyDescent="0.45">
      <c r="A8158" t="s">
        <v>2333</v>
      </c>
      <c r="B8158" t="s">
        <v>5655</v>
      </c>
      <c r="C8158" t="s">
        <v>5868</v>
      </c>
      <c r="D8158" t="s">
        <v>40</v>
      </c>
      <c r="E8158">
        <v>1</v>
      </c>
      <c r="F8158">
        <v>6</v>
      </c>
      <c r="G8158" t="s">
        <v>8</v>
      </c>
      <c r="H8158">
        <v>1</v>
      </c>
    </row>
    <row r="8159" spans="1:8" x14ac:dyDescent="0.45">
      <c r="A8159" t="s">
        <v>2333</v>
      </c>
      <c r="B8159" t="s">
        <v>5655</v>
      </c>
      <c r="C8159" t="s">
        <v>5868</v>
      </c>
      <c r="D8159" t="s">
        <v>40</v>
      </c>
      <c r="E8159">
        <v>1</v>
      </c>
      <c r="F8159">
        <v>6</v>
      </c>
      <c r="G8159" t="s">
        <v>16</v>
      </c>
      <c r="H8159">
        <v>1</v>
      </c>
    </row>
    <row r="8160" spans="1:8" x14ac:dyDescent="0.45">
      <c r="A8160" t="s">
        <v>2333</v>
      </c>
      <c r="B8160" t="s">
        <v>5655</v>
      </c>
      <c r="C8160" t="s">
        <v>5868</v>
      </c>
      <c r="D8160" t="s">
        <v>40</v>
      </c>
      <c r="E8160">
        <v>1</v>
      </c>
      <c r="F8160">
        <v>6</v>
      </c>
      <c r="G8160" t="s">
        <v>10</v>
      </c>
      <c r="H8160">
        <v>1</v>
      </c>
    </row>
    <row r="8161" spans="1:8" x14ac:dyDescent="0.45">
      <c r="A8161" t="s">
        <v>1377</v>
      </c>
      <c r="B8161" t="s">
        <v>5644</v>
      </c>
      <c r="C8161" t="s">
        <v>5857</v>
      </c>
      <c r="D8161" t="s">
        <v>34</v>
      </c>
      <c r="E8161">
        <v>1</v>
      </c>
      <c r="F8161">
        <v>7</v>
      </c>
      <c r="G8161" t="s">
        <v>10</v>
      </c>
      <c r="H8161">
        <v>1</v>
      </c>
    </row>
    <row r="8162" spans="1:8" x14ac:dyDescent="0.45">
      <c r="A8162" t="s">
        <v>1377</v>
      </c>
      <c r="B8162" t="s">
        <v>5644</v>
      </c>
      <c r="C8162" t="s">
        <v>5857</v>
      </c>
      <c r="D8162" t="s">
        <v>34</v>
      </c>
      <c r="E8162">
        <v>1</v>
      </c>
      <c r="F8162">
        <v>7</v>
      </c>
      <c r="G8162" t="s">
        <v>9</v>
      </c>
      <c r="H8162">
        <v>1</v>
      </c>
    </row>
    <row r="8163" spans="1:8" x14ac:dyDescent="0.45">
      <c r="A8163" t="s">
        <v>1377</v>
      </c>
      <c r="B8163" t="s">
        <v>5644</v>
      </c>
      <c r="C8163" t="s">
        <v>5857</v>
      </c>
      <c r="D8163" t="s">
        <v>34</v>
      </c>
      <c r="E8163">
        <v>1</v>
      </c>
      <c r="F8163">
        <v>7</v>
      </c>
      <c r="G8163" t="s">
        <v>16</v>
      </c>
      <c r="H8163">
        <v>1</v>
      </c>
    </row>
    <row r="8164" spans="1:8" x14ac:dyDescent="0.45">
      <c r="A8164" t="s">
        <v>1377</v>
      </c>
      <c r="B8164" t="s">
        <v>5644</v>
      </c>
      <c r="C8164" t="s">
        <v>5857</v>
      </c>
      <c r="D8164" t="s">
        <v>34</v>
      </c>
      <c r="E8164">
        <v>1</v>
      </c>
      <c r="F8164">
        <v>7</v>
      </c>
      <c r="G8164" t="s">
        <v>8</v>
      </c>
      <c r="H8164">
        <v>1</v>
      </c>
    </row>
    <row r="8165" spans="1:8" x14ac:dyDescent="0.45">
      <c r="A8165" t="s">
        <v>2287</v>
      </c>
      <c r="B8165" t="s">
        <v>5670</v>
      </c>
      <c r="C8165" t="s">
        <v>5883</v>
      </c>
      <c r="D8165" t="s">
        <v>40</v>
      </c>
      <c r="E8165">
        <v>1</v>
      </c>
      <c r="F8165">
        <v>3</v>
      </c>
      <c r="G8165" t="s">
        <v>9</v>
      </c>
      <c r="H8165">
        <v>1</v>
      </c>
    </row>
    <row r="8166" spans="1:8" x14ac:dyDescent="0.45">
      <c r="A8166" t="s">
        <v>2287</v>
      </c>
      <c r="B8166" t="s">
        <v>5670</v>
      </c>
      <c r="C8166" t="s">
        <v>5883</v>
      </c>
      <c r="D8166" t="s">
        <v>40</v>
      </c>
      <c r="E8166">
        <v>1</v>
      </c>
      <c r="F8166">
        <v>3</v>
      </c>
      <c r="G8166" t="s">
        <v>10</v>
      </c>
      <c r="H8166">
        <v>1</v>
      </c>
    </row>
    <row r="8167" spans="1:8" x14ac:dyDescent="0.45">
      <c r="A8167" t="s">
        <v>5535</v>
      </c>
      <c r="B8167" t="s">
        <v>5825</v>
      </c>
      <c r="C8167" t="s">
        <v>6038</v>
      </c>
      <c r="D8167" t="s">
        <v>34</v>
      </c>
      <c r="E8167">
        <v>1</v>
      </c>
      <c r="F8167">
        <v>2</v>
      </c>
      <c r="G8167" t="s">
        <v>10</v>
      </c>
      <c r="H8167">
        <v>1</v>
      </c>
    </row>
    <row r="8168" spans="1:8" x14ac:dyDescent="0.45">
      <c r="A8168" t="s">
        <v>1594</v>
      </c>
      <c r="B8168" t="s">
        <v>5665</v>
      </c>
      <c r="C8168" t="s">
        <v>5878</v>
      </c>
      <c r="D8168" t="s">
        <v>34</v>
      </c>
      <c r="E8168">
        <v>1</v>
      </c>
      <c r="F8168">
        <v>4</v>
      </c>
      <c r="G8168" t="s">
        <v>9</v>
      </c>
      <c r="H8168">
        <v>1</v>
      </c>
    </row>
    <row r="8169" spans="1:8" x14ac:dyDescent="0.45">
      <c r="A8169" t="s">
        <v>1594</v>
      </c>
      <c r="B8169" t="s">
        <v>5665</v>
      </c>
      <c r="C8169" t="s">
        <v>5878</v>
      </c>
      <c r="D8169" t="s">
        <v>34</v>
      </c>
      <c r="E8169">
        <v>1</v>
      </c>
      <c r="F8169">
        <v>4</v>
      </c>
      <c r="G8169" t="s">
        <v>8</v>
      </c>
      <c r="H8169">
        <v>1</v>
      </c>
    </row>
    <row r="8170" spans="1:8" x14ac:dyDescent="0.45">
      <c r="A8170" t="s">
        <v>4064</v>
      </c>
      <c r="B8170" t="s">
        <v>5644</v>
      </c>
      <c r="C8170" t="s">
        <v>5857</v>
      </c>
      <c r="D8170" t="s">
        <v>34</v>
      </c>
      <c r="E8170">
        <v>1</v>
      </c>
      <c r="F8170">
        <v>3</v>
      </c>
      <c r="G8170" t="s">
        <v>10</v>
      </c>
      <c r="H8170">
        <v>1</v>
      </c>
    </row>
    <row r="8171" spans="1:8" x14ac:dyDescent="0.45">
      <c r="A8171" t="s">
        <v>5151</v>
      </c>
      <c r="B8171" t="s">
        <v>5632</v>
      </c>
      <c r="C8171" t="s">
        <v>5845</v>
      </c>
      <c r="D8171" t="s">
        <v>133</v>
      </c>
      <c r="E8171">
        <v>1</v>
      </c>
      <c r="F8171">
        <v>2</v>
      </c>
      <c r="G8171" t="s">
        <v>10</v>
      </c>
      <c r="H8171">
        <v>1</v>
      </c>
    </row>
    <row r="8172" spans="1:8" x14ac:dyDescent="0.45">
      <c r="A8172" t="s">
        <v>1179</v>
      </c>
      <c r="B8172" t="s">
        <v>5626</v>
      </c>
      <c r="C8172" t="s">
        <v>5839</v>
      </c>
      <c r="D8172" t="s">
        <v>269</v>
      </c>
      <c r="E8172">
        <v>1</v>
      </c>
      <c r="F8172">
        <v>3</v>
      </c>
      <c r="G8172" t="s">
        <v>16</v>
      </c>
      <c r="H8172">
        <v>1</v>
      </c>
    </row>
    <row r="8173" spans="1:8" x14ac:dyDescent="0.45">
      <c r="A8173" t="s">
        <v>1933</v>
      </c>
      <c r="B8173" t="s">
        <v>5631</v>
      </c>
      <c r="C8173" t="s">
        <v>5844</v>
      </c>
      <c r="D8173" t="s">
        <v>40</v>
      </c>
      <c r="E8173">
        <v>1</v>
      </c>
      <c r="F8173">
        <v>1</v>
      </c>
      <c r="G8173" t="s">
        <v>14</v>
      </c>
      <c r="H8173">
        <v>1</v>
      </c>
    </row>
    <row r="8174" spans="1:8" x14ac:dyDescent="0.45">
      <c r="A8174" t="s">
        <v>3047</v>
      </c>
      <c r="B8174" t="s">
        <v>5623</v>
      </c>
      <c r="C8174" t="s">
        <v>5836</v>
      </c>
      <c r="D8174" t="s">
        <v>40</v>
      </c>
      <c r="E8174">
        <v>1</v>
      </c>
      <c r="F8174">
        <v>3</v>
      </c>
      <c r="G8174" t="s">
        <v>10</v>
      </c>
      <c r="H8174">
        <v>1</v>
      </c>
    </row>
    <row r="8175" spans="1:8" x14ac:dyDescent="0.45">
      <c r="A8175" t="s">
        <v>3047</v>
      </c>
      <c r="B8175" t="s">
        <v>5623</v>
      </c>
      <c r="C8175" t="s">
        <v>5836</v>
      </c>
      <c r="D8175" t="s">
        <v>40</v>
      </c>
      <c r="E8175">
        <v>1</v>
      </c>
      <c r="F8175">
        <v>3</v>
      </c>
      <c r="G8175" t="s">
        <v>16</v>
      </c>
      <c r="H8175">
        <v>1</v>
      </c>
    </row>
    <row r="8176" spans="1:8" x14ac:dyDescent="0.45">
      <c r="A8176" t="s">
        <v>4837</v>
      </c>
      <c r="B8176" t="s">
        <v>5644</v>
      </c>
      <c r="C8176" t="s">
        <v>5857</v>
      </c>
      <c r="D8176" t="s">
        <v>34</v>
      </c>
      <c r="E8176">
        <v>1</v>
      </c>
      <c r="F8176">
        <v>5</v>
      </c>
      <c r="G8176" t="s">
        <v>9</v>
      </c>
      <c r="H8176">
        <v>1</v>
      </c>
    </row>
    <row r="8177" spans="1:8" x14ac:dyDescent="0.45">
      <c r="A8177" t="s">
        <v>4837</v>
      </c>
      <c r="B8177" t="s">
        <v>5644</v>
      </c>
      <c r="C8177" t="s">
        <v>5857</v>
      </c>
      <c r="D8177" t="s">
        <v>34</v>
      </c>
      <c r="E8177">
        <v>1</v>
      </c>
      <c r="F8177">
        <v>5</v>
      </c>
      <c r="G8177" t="s">
        <v>10</v>
      </c>
      <c r="H8177">
        <v>1</v>
      </c>
    </row>
    <row r="8178" spans="1:8" x14ac:dyDescent="0.45">
      <c r="A8178" t="s">
        <v>4837</v>
      </c>
      <c r="B8178" t="s">
        <v>5644</v>
      </c>
      <c r="C8178" t="s">
        <v>5857</v>
      </c>
      <c r="D8178" t="s">
        <v>34</v>
      </c>
      <c r="E8178">
        <v>1</v>
      </c>
      <c r="F8178">
        <v>5</v>
      </c>
      <c r="G8178" t="s">
        <v>14</v>
      </c>
      <c r="H8178">
        <v>1</v>
      </c>
    </row>
    <row r="8179" spans="1:8" x14ac:dyDescent="0.45">
      <c r="A8179" t="s">
        <v>4837</v>
      </c>
      <c r="B8179" t="s">
        <v>5644</v>
      </c>
      <c r="C8179" t="s">
        <v>5857</v>
      </c>
      <c r="D8179" t="s">
        <v>34</v>
      </c>
      <c r="E8179">
        <v>1</v>
      </c>
      <c r="F8179">
        <v>5</v>
      </c>
      <c r="G8179" t="s">
        <v>8</v>
      </c>
      <c r="H8179">
        <v>1</v>
      </c>
    </row>
    <row r="8180" spans="1:8" x14ac:dyDescent="0.45">
      <c r="A8180" t="s">
        <v>798</v>
      </c>
      <c r="B8180" t="s">
        <v>5670</v>
      </c>
      <c r="C8180" t="s">
        <v>5883</v>
      </c>
      <c r="D8180" t="s">
        <v>40</v>
      </c>
      <c r="E8180">
        <v>1</v>
      </c>
      <c r="F8180">
        <v>3</v>
      </c>
      <c r="G8180" t="s">
        <v>10</v>
      </c>
      <c r="H8180">
        <v>1</v>
      </c>
    </row>
    <row r="8181" spans="1:8" x14ac:dyDescent="0.45">
      <c r="A8181" t="s">
        <v>798</v>
      </c>
      <c r="B8181" t="s">
        <v>5670</v>
      </c>
      <c r="C8181" t="s">
        <v>5883</v>
      </c>
      <c r="D8181" t="s">
        <v>40</v>
      </c>
      <c r="E8181">
        <v>1</v>
      </c>
      <c r="F8181">
        <v>3</v>
      </c>
      <c r="G8181" t="s">
        <v>8</v>
      </c>
      <c r="H8181">
        <v>1</v>
      </c>
    </row>
    <row r="8182" spans="1:8" x14ac:dyDescent="0.45">
      <c r="A8182" t="s">
        <v>924</v>
      </c>
      <c r="B8182" t="s">
        <v>5624</v>
      </c>
      <c r="C8182" t="s">
        <v>5837</v>
      </c>
      <c r="D8182" t="s">
        <v>34</v>
      </c>
      <c r="E8182">
        <v>1</v>
      </c>
      <c r="F8182">
        <v>1</v>
      </c>
      <c r="G8182" t="s">
        <v>9</v>
      </c>
      <c r="H8182">
        <v>1</v>
      </c>
    </row>
    <row r="8183" spans="1:8" x14ac:dyDescent="0.45">
      <c r="A8183" t="s">
        <v>678</v>
      </c>
      <c r="B8183" t="s">
        <v>5631</v>
      </c>
      <c r="C8183" t="s">
        <v>5844</v>
      </c>
      <c r="D8183" t="s">
        <v>34</v>
      </c>
      <c r="E8183">
        <v>1</v>
      </c>
      <c r="F8183">
        <v>3</v>
      </c>
      <c r="G8183" t="s">
        <v>16</v>
      </c>
      <c r="H8183">
        <v>1</v>
      </c>
    </row>
    <row r="8184" spans="1:8" x14ac:dyDescent="0.45">
      <c r="A8184" t="s">
        <v>678</v>
      </c>
      <c r="B8184" t="s">
        <v>5631</v>
      </c>
      <c r="C8184" t="s">
        <v>5844</v>
      </c>
      <c r="D8184" t="s">
        <v>34</v>
      </c>
      <c r="E8184">
        <v>1</v>
      </c>
      <c r="F8184">
        <v>3</v>
      </c>
      <c r="G8184" t="s">
        <v>10</v>
      </c>
      <c r="H8184">
        <v>1</v>
      </c>
    </row>
    <row r="8185" spans="1:8" x14ac:dyDescent="0.45">
      <c r="A8185" t="s">
        <v>4510</v>
      </c>
      <c r="B8185" t="s">
        <v>5640</v>
      </c>
      <c r="C8185" t="s">
        <v>5853</v>
      </c>
      <c r="D8185" t="s">
        <v>40</v>
      </c>
      <c r="E8185">
        <v>1</v>
      </c>
      <c r="F8185">
        <v>2</v>
      </c>
      <c r="G8185" t="s">
        <v>16</v>
      </c>
      <c r="H8185">
        <v>1</v>
      </c>
    </row>
    <row r="8186" spans="1:8" x14ac:dyDescent="0.45">
      <c r="A8186" t="s">
        <v>4510</v>
      </c>
      <c r="B8186" t="s">
        <v>5640</v>
      </c>
      <c r="C8186" t="s">
        <v>5853</v>
      </c>
      <c r="D8186" t="s">
        <v>40</v>
      </c>
      <c r="E8186">
        <v>1</v>
      </c>
      <c r="F8186">
        <v>2</v>
      </c>
      <c r="G8186" t="s">
        <v>9</v>
      </c>
      <c r="H8186">
        <v>1</v>
      </c>
    </row>
    <row r="8187" spans="1:8" x14ac:dyDescent="0.45">
      <c r="A8187" t="s">
        <v>3159</v>
      </c>
      <c r="B8187" t="s">
        <v>5627</v>
      </c>
      <c r="C8187" t="s">
        <v>5840</v>
      </c>
      <c r="D8187" t="s">
        <v>133</v>
      </c>
      <c r="E8187">
        <v>1</v>
      </c>
      <c r="F8187">
        <v>5</v>
      </c>
      <c r="G8187" t="s">
        <v>10</v>
      </c>
      <c r="H8187">
        <v>1</v>
      </c>
    </row>
    <row r="8188" spans="1:8" x14ac:dyDescent="0.45">
      <c r="A8188" t="s">
        <v>3159</v>
      </c>
      <c r="B8188" t="s">
        <v>5627</v>
      </c>
      <c r="C8188" t="s">
        <v>5840</v>
      </c>
      <c r="D8188" t="s">
        <v>133</v>
      </c>
      <c r="E8188">
        <v>1</v>
      </c>
      <c r="F8188">
        <v>5</v>
      </c>
      <c r="G8188" t="s">
        <v>9</v>
      </c>
      <c r="H8188">
        <v>1</v>
      </c>
    </row>
    <row r="8189" spans="1:8" x14ac:dyDescent="0.45">
      <c r="A8189" t="s">
        <v>3159</v>
      </c>
      <c r="B8189" t="s">
        <v>5627</v>
      </c>
      <c r="C8189" t="s">
        <v>5840</v>
      </c>
      <c r="D8189" t="s">
        <v>133</v>
      </c>
      <c r="E8189">
        <v>1</v>
      </c>
      <c r="F8189">
        <v>5</v>
      </c>
      <c r="G8189" t="s">
        <v>16</v>
      </c>
      <c r="H8189">
        <v>1</v>
      </c>
    </row>
    <row r="8190" spans="1:8" x14ac:dyDescent="0.45">
      <c r="A8190" t="s">
        <v>999</v>
      </c>
      <c r="B8190" t="s">
        <v>5644</v>
      </c>
      <c r="C8190" t="s">
        <v>5857</v>
      </c>
      <c r="D8190" t="s">
        <v>40</v>
      </c>
      <c r="E8190">
        <v>1</v>
      </c>
      <c r="F8190">
        <v>7</v>
      </c>
      <c r="G8190" t="s">
        <v>16</v>
      </c>
      <c r="H8190">
        <v>1</v>
      </c>
    </row>
    <row r="8191" spans="1:8" x14ac:dyDescent="0.45">
      <c r="A8191" t="s">
        <v>999</v>
      </c>
      <c r="B8191" t="s">
        <v>5644</v>
      </c>
      <c r="C8191" t="s">
        <v>5857</v>
      </c>
      <c r="D8191" t="s">
        <v>40</v>
      </c>
      <c r="E8191">
        <v>1</v>
      </c>
      <c r="F8191">
        <v>7</v>
      </c>
      <c r="G8191" t="s">
        <v>8</v>
      </c>
      <c r="H8191">
        <v>1</v>
      </c>
    </row>
    <row r="8192" spans="1:8" x14ac:dyDescent="0.45">
      <c r="A8192" t="s">
        <v>999</v>
      </c>
      <c r="B8192" t="s">
        <v>5644</v>
      </c>
      <c r="C8192" t="s">
        <v>5857</v>
      </c>
      <c r="D8192" t="s">
        <v>40</v>
      </c>
      <c r="E8192">
        <v>1</v>
      </c>
      <c r="F8192">
        <v>7</v>
      </c>
      <c r="G8192" t="s">
        <v>10</v>
      </c>
      <c r="H8192">
        <v>1</v>
      </c>
    </row>
    <row r="8193" spans="1:8" x14ac:dyDescent="0.45">
      <c r="A8193" t="s">
        <v>999</v>
      </c>
      <c r="B8193" t="s">
        <v>5644</v>
      </c>
      <c r="C8193" t="s">
        <v>5857</v>
      </c>
      <c r="D8193" t="s">
        <v>40</v>
      </c>
      <c r="E8193">
        <v>1</v>
      </c>
      <c r="F8193">
        <v>7</v>
      </c>
      <c r="G8193" t="s">
        <v>14</v>
      </c>
      <c r="H8193">
        <v>1</v>
      </c>
    </row>
    <row r="8194" spans="1:8" x14ac:dyDescent="0.45">
      <c r="A8194" t="s">
        <v>5513</v>
      </c>
      <c r="B8194" t="s">
        <v>5734</v>
      </c>
      <c r="C8194" t="s">
        <v>5947</v>
      </c>
      <c r="D8194" t="s">
        <v>40</v>
      </c>
      <c r="E8194">
        <v>1</v>
      </c>
      <c r="F8194">
        <v>4</v>
      </c>
      <c r="G8194" t="s">
        <v>9</v>
      </c>
      <c r="H8194">
        <v>1</v>
      </c>
    </row>
    <row r="8195" spans="1:8" x14ac:dyDescent="0.45">
      <c r="A8195" t="s">
        <v>5513</v>
      </c>
      <c r="B8195" t="s">
        <v>5734</v>
      </c>
      <c r="C8195" t="s">
        <v>5947</v>
      </c>
      <c r="D8195" t="s">
        <v>40</v>
      </c>
      <c r="E8195">
        <v>1</v>
      </c>
      <c r="F8195">
        <v>4</v>
      </c>
      <c r="G8195" t="s">
        <v>10</v>
      </c>
      <c r="H8195">
        <v>1</v>
      </c>
    </row>
    <row r="8196" spans="1:8" x14ac:dyDescent="0.45">
      <c r="A8196" t="s">
        <v>4183</v>
      </c>
      <c r="B8196" t="s">
        <v>5778</v>
      </c>
      <c r="C8196" t="s">
        <v>5991</v>
      </c>
      <c r="D8196" t="s">
        <v>40</v>
      </c>
      <c r="E8196">
        <v>1</v>
      </c>
      <c r="F8196">
        <v>2</v>
      </c>
      <c r="G8196" t="s">
        <v>10</v>
      </c>
      <c r="H8196">
        <v>1</v>
      </c>
    </row>
    <row r="8197" spans="1:8" x14ac:dyDescent="0.45">
      <c r="A8197" t="s">
        <v>3048</v>
      </c>
      <c r="B8197" t="s">
        <v>5649</v>
      </c>
      <c r="C8197" t="s">
        <v>5862</v>
      </c>
      <c r="D8197" t="s">
        <v>40</v>
      </c>
      <c r="E8197">
        <v>1</v>
      </c>
      <c r="F8197">
        <v>4</v>
      </c>
      <c r="G8197" t="s">
        <v>10</v>
      </c>
      <c r="H8197">
        <v>1</v>
      </c>
    </row>
    <row r="8198" spans="1:8" x14ac:dyDescent="0.45">
      <c r="A8198" t="s">
        <v>3048</v>
      </c>
      <c r="B8198" t="s">
        <v>5649</v>
      </c>
      <c r="C8198" t="s">
        <v>5862</v>
      </c>
      <c r="D8198" t="s">
        <v>40</v>
      </c>
      <c r="E8198">
        <v>1</v>
      </c>
      <c r="F8198">
        <v>4</v>
      </c>
      <c r="G8198" t="s">
        <v>9</v>
      </c>
      <c r="H8198">
        <v>1</v>
      </c>
    </row>
    <row r="8199" spans="1:8" x14ac:dyDescent="0.45">
      <c r="A8199" t="s">
        <v>4496</v>
      </c>
      <c r="B8199" t="s">
        <v>5624</v>
      </c>
      <c r="C8199" t="s">
        <v>5837</v>
      </c>
      <c r="D8199" t="s">
        <v>34</v>
      </c>
      <c r="E8199">
        <v>1</v>
      </c>
      <c r="F8199">
        <v>3</v>
      </c>
      <c r="G8199" t="s">
        <v>10</v>
      </c>
      <c r="H8199">
        <v>1</v>
      </c>
    </row>
    <row r="8200" spans="1:8" x14ac:dyDescent="0.45">
      <c r="A8200" t="s">
        <v>4496</v>
      </c>
      <c r="B8200" t="s">
        <v>5624</v>
      </c>
      <c r="C8200" t="s">
        <v>5837</v>
      </c>
      <c r="D8200" t="s">
        <v>34</v>
      </c>
      <c r="E8200">
        <v>1</v>
      </c>
      <c r="F8200">
        <v>3</v>
      </c>
      <c r="G8200" t="s">
        <v>8</v>
      </c>
      <c r="H8200">
        <v>1</v>
      </c>
    </row>
    <row r="8201" spans="1:8" x14ac:dyDescent="0.45">
      <c r="A8201" t="s">
        <v>1159</v>
      </c>
      <c r="B8201" t="s">
        <v>5626</v>
      </c>
      <c r="C8201" t="s">
        <v>5839</v>
      </c>
      <c r="D8201" t="s">
        <v>40</v>
      </c>
      <c r="E8201">
        <v>1</v>
      </c>
      <c r="F8201">
        <v>5</v>
      </c>
      <c r="G8201" t="s">
        <v>9</v>
      </c>
      <c r="H8201">
        <v>1</v>
      </c>
    </row>
    <row r="8202" spans="1:8" x14ac:dyDescent="0.45">
      <c r="A8202" t="s">
        <v>1159</v>
      </c>
      <c r="B8202" t="s">
        <v>5626</v>
      </c>
      <c r="C8202" t="s">
        <v>5839</v>
      </c>
      <c r="D8202" t="s">
        <v>40</v>
      </c>
      <c r="E8202">
        <v>1</v>
      </c>
      <c r="F8202">
        <v>5</v>
      </c>
      <c r="G8202" t="s">
        <v>10</v>
      </c>
      <c r="H8202">
        <v>1</v>
      </c>
    </row>
    <row r="8203" spans="1:8" x14ac:dyDescent="0.45">
      <c r="A8203" t="s">
        <v>1159</v>
      </c>
      <c r="B8203" t="s">
        <v>5626</v>
      </c>
      <c r="C8203" t="s">
        <v>5839</v>
      </c>
      <c r="D8203" t="s">
        <v>40</v>
      </c>
      <c r="E8203">
        <v>1</v>
      </c>
      <c r="F8203">
        <v>5</v>
      </c>
      <c r="G8203" t="s">
        <v>14</v>
      </c>
      <c r="H8203">
        <v>1</v>
      </c>
    </row>
    <row r="8204" spans="1:8" x14ac:dyDescent="0.45">
      <c r="A8204" t="s">
        <v>2301</v>
      </c>
      <c r="B8204" t="s">
        <v>5627</v>
      </c>
      <c r="C8204" t="s">
        <v>5840</v>
      </c>
      <c r="D8204" t="s">
        <v>40</v>
      </c>
      <c r="E8204">
        <v>1</v>
      </c>
      <c r="F8204">
        <v>4</v>
      </c>
      <c r="G8204" t="s">
        <v>10</v>
      </c>
      <c r="H8204">
        <v>1</v>
      </c>
    </row>
    <row r="8205" spans="1:8" x14ac:dyDescent="0.45">
      <c r="A8205" t="s">
        <v>2301</v>
      </c>
      <c r="B8205" t="s">
        <v>5627</v>
      </c>
      <c r="C8205" t="s">
        <v>5840</v>
      </c>
      <c r="D8205" t="s">
        <v>40</v>
      </c>
      <c r="E8205">
        <v>1</v>
      </c>
      <c r="F8205">
        <v>4</v>
      </c>
      <c r="G8205" t="s">
        <v>8</v>
      </c>
      <c r="H8205">
        <v>1</v>
      </c>
    </row>
    <row r="8206" spans="1:8" x14ac:dyDescent="0.45">
      <c r="A8206" t="s">
        <v>2301</v>
      </c>
      <c r="B8206" t="s">
        <v>5627</v>
      </c>
      <c r="C8206" t="s">
        <v>5840</v>
      </c>
      <c r="D8206" t="s">
        <v>40</v>
      </c>
      <c r="E8206">
        <v>1</v>
      </c>
      <c r="F8206">
        <v>4</v>
      </c>
      <c r="G8206" t="s">
        <v>14</v>
      </c>
      <c r="H8206">
        <v>1</v>
      </c>
    </row>
    <row r="8207" spans="1:8" x14ac:dyDescent="0.45">
      <c r="A8207" t="s">
        <v>3403</v>
      </c>
      <c r="B8207" t="s">
        <v>5695</v>
      </c>
      <c r="C8207" t="s">
        <v>5908</v>
      </c>
      <c r="D8207" t="s">
        <v>34</v>
      </c>
      <c r="E8207">
        <v>1</v>
      </c>
      <c r="F8207">
        <v>2</v>
      </c>
      <c r="G8207" t="s">
        <v>14</v>
      </c>
      <c r="H8207">
        <v>1</v>
      </c>
    </row>
    <row r="8208" spans="1:8" x14ac:dyDescent="0.45">
      <c r="A8208" t="s">
        <v>4841</v>
      </c>
      <c r="B8208" t="s">
        <v>5627</v>
      </c>
      <c r="C8208" t="s">
        <v>5840</v>
      </c>
      <c r="D8208" t="s">
        <v>34</v>
      </c>
      <c r="E8208">
        <v>1</v>
      </c>
      <c r="F8208">
        <v>4</v>
      </c>
      <c r="G8208" t="s">
        <v>14</v>
      </c>
      <c r="H8208">
        <v>1</v>
      </c>
    </row>
    <row r="8209" spans="1:8" x14ac:dyDescent="0.45">
      <c r="A8209" t="s">
        <v>4841</v>
      </c>
      <c r="B8209" t="s">
        <v>5627</v>
      </c>
      <c r="C8209" t="s">
        <v>5840</v>
      </c>
      <c r="D8209" t="s">
        <v>34</v>
      </c>
      <c r="E8209">
        <v>1</v>
      </c>
      <c r="F8209">
        <v>4</v>
      </c>
      <c r="G8209" t="s">
        <v>10</v>
      </c>
      <c r="H8209">
        <v>1</v>
      </c>
    </row>
    <row r="8210" spans="1:8" x14ac:dyDescent="0.45">
      <c r="A8210" t="s">
        <v>831</v>
      </c>
      <c r="B8210" t="s">
        <v>5645</v>
      </c>
      <c r="C8210" t="s">
        <v>5858</v>
      </c>
      <c r="D8210" t="s">
        <v>34</v>
      </c>
      <c r="E8210">
        <v>1</v>
      </c>
      <c r="F8210">
        <v>3</v>
      </c>
      <c r="G8210" t="s">
        <v>14</v>
      </c>
      <c r="H8210">
        <v>1</v>
      </c>
    </row>
    <row r="8211" spans="1:8" x14ac:dyDescent="0.45">
      <c r="A8211" t="s">
        <v>1957</v>
      </c>
      <c r="B8211" t="s">
        <v>5644</v>
      </c>
      <c r="C8211" t="s">
        <v>5857</v>
      </c>
      <c r="D8211" t="s">
        <v>34</v>
      </c>
      <c r="E8211">
        <v>1</v>
      </c>
      <c r="F8211">
        <v>6</v>
      </c>
      <c r="G8211" t="s">
        <v>10</v>
      </c>
      <c r="H8211">
        <v>1</v>
      </c>
    </row>
    <row r="8212" spans="1:8" x14ac:dyDescent="0.45">
      <c r="A8212" t="s">
        <v>1957</v>
      </c>
      <c r="B8212" t="s">
        <v>5644</v>
      </c>
      <c r="C8212" t="s">
        <v>5857</v>
      </c>
      <c r="D8212" t="s">
        <v>34</v>
      </c>
      <c r="E8212">
        <v>1</v>
      </c>
      <c r="F8212">
        <v>6</v>
      </c>
      <c r="G8212" t="s">
        <v>16</v>
      </c>
      <c r="H8212">
        <v>1</v>
      </c>
    </row>
    <row r="8213" spans="1:8" x14ac:dyDescent="0.45">
      <c r="A8213" t="s">
        <v>1957</v>
      </c>
      <c r="B8213" t="s">
        <v>5644</v>
      </c>
      <c r="C8213" t="s">
        <v>5857</v>
      </c>
      <c r="D8213" t="s">
        <v>34</v>
      </c>
      <c r="E8213">
        <v>1</v>
      </c>
      <c r="F8213">
        <v>6</v>
      </c>
      <c r="G8213" t="s">
        <v>8</v>
      </c>
      <c r="H8213">
        <v>1</v>
      </c>
    </row>
    <row r="8214" spans="1:8" x14ac:dyDescent="0.45">
      <c r="A8214" t="s">
        <v>5139</v>
      </c>
      <c r="B8214" t="s">
        <v>5651</v>
      </c>
      <c r="C8214" t="s">
        <v>5864</v>
      </c>
      <c r="D8214" t="s">
        <v>34</v>
      </c>
      <c r="E8214">
        <v>1</v>
      </c>
      <c r="F8214">
        <v>5</v>
      </c>
      <c r="G8214" t="s">
        <v>8</v>
      </c>
      <c r="H8214">
        <v>1</v>
      </c>
    </row>
    <row r="8215" spans="1:8" x14ac:dyDescent="0.45">
      <c r="A8215" t="s">
        <v>5139</v>
      </c>
      <c r="B8215" t="s">
        <v>5651</v>
      </c>
      <c r="C8215" t="s">
        <v>5864</v>
      </c>
      <c r="D8215" t="s">
        <v>34</v>
      </c>
      <c r="E8215">
        <v>1</v>
      </c>
      <c r="F8215">
        <v>5</v>
      </c>
      <c r="G8215" t="s">
        <v>9</v>
      </c>
      <c r="H8215">
        <v>1</v>
      </c>
    </row>
    <row r="8216" spans="1:8" x14ac:dyDescent="0.45">
      <c r="A8216" t="s">
        <v>5139</v>
      </c>
      <c r="B8216" t="s">
        <v>5651</v>
      </c>
      <c r="C8216" t="s">
        <v>5864</v>
      </c>
      <c r="D8216" t="s">
        <v>34</v>
      </c>
      <c r="E8216">
        <v>1</v>
      </c>
      <c r="F8216">
        <v>5</v>
      </c>
      <c r="G8216" t="s">
        <v>14</v>
      </c>
      <c r="H8216">
        <v>1</v>
      </c>
    </row>
    <row r="8217" spans="1:8" x14ac:dyDescent="0.45">
      <c r="A8217" t="s">
        <v>955</v>
      </c>
      <c r="B8217" t="s">
        <v>5627</v>
      </c>
      <c r="C8217" t="s">
        <v>5840</v>
      </c>
      <c r="D8217" t="s">
        <v>40</v>
      </c>
      <c r="E8217">
        <v>1</v>
      </c>
      <c r="F8217">
        <v>3</v>
      </c>
      <c r="G8217" t="s">
        <v>8</v>
      </c>
      <c r="H8217">
        <v>1</v>
      </c>
    </row>
    <row r="8218" spans="1:8" x14ac:dyDescent="0.45">
      <c r="A8218" t="s">
        <v>955</v>
      </c>
      <c r="B8218" t="s">
        <v>5627</v>
      </c>
      <c r="C8218" t="s">
        <v>5840</v>
      </c>
      <c r="D8218" t="s">
        <v>40</v>
      </c>
      <c r="E8218">
        <v>1</v>
      </c>
      <c r="F8218">
        <v>3</v>
      </c>
      <c r="G8218" t="s">
        <v>16</v>
      </c>
      <c r="H8218">
        <v>1</v>
      </c>
    </row>
    <row r="8219" spans="1:8" x14ac:dyDescent="0.45">
      <c r="A8219" t="s">
        <v>5467</v>
      </c>
      <c r="B8219" t="s">
        <v>5628</v>
      </c>
      <c r="C8219" t="s">
        <v>5841</v>
      </c>
      <c r="D8219" t="s">
        <v>40</v>
      </c>
      <c r="E8219">
        <v>1</v>
      </c>
      <c r="F8219">
        <v>4</v>
      </c>
      <c r="G8219" t="s">
        <v>10</v>
      </c>
      <c r="H8219">
        <v>1</v>
      </c>
    </row>
    <row r="8220" spans="1:8" x14ac:dyDescent="0.45">
      <c r="A8220" t="s">
        <v>5467</v>
      </c>
      <c r="B8220" t="s">
        <v>5628</v>
      </c>
      <c r="C8220" t="s">
        <v>5841</v>
      </c>
      <c r="D8220" t="s">
        <v>40</v>
      </c>
      <c r="E8220">
        <v>1</v>
      </c>
      <c r="F8220">
        <v>4</v>
      </c>
      <c r="G8220" t="s">
        <v>9</v>
      </c>
      <c r="H8220">
        <v>1</v>
      </c>
    </row>
    <row r="8221" spans="1:8" x14ac:dyDescent="0.45">
      <c r="A8221" t="s">
        <v>4557</v>
      </c>
      <c r="B8221" t="s">
        <v>5690</v>
      </c>
      <c r="C8221" t="s">
        <v>5903</v>
      </c>
      <c r="D8221" t="s">
        <v>40</v>
      </c>
      <c r="E8221">
        <v>1</v>
      </c>
      <c r="F8221">
        <v>3</v>
      </c>
      <c r="G8221" t="s">
        <v>14</v>
      </c>
      <c r="H8221">
        <v>1</v>
      </c>
    </row>
    <row r="8222" spans="1:8" x14ac:dyDescent="0.45">
      <c r="A8222" t="s">
        <v>4557</v>
      </c>
      <c r="B8222" t="s">
        <v>5690</v>
      </c>
      <c r="C8222" t="s">
        <v>5903</v>
      </c>
      <c r="D8222" t="s">
        <v>40</v>
      </c>
      <c r="E8222">
        <v>1</v>
      </c>
      <c r="F8222">
        <v>3</v>
      </c>
      <c r="G8222" t="s">
        <v>10</v>
      </c>
      <c r="H8222">
        <v>1</v>
      </c>
    </row>
    <row r="8223" spans="1:8" x14ac:dyDescent="0.45">
      <c r="A8223" t="s">
        <v>4232</v>
      </c>
      <c r="B8223" t="s">
        <v>5687</v>
      </c>
      <c r="C8223" t="s">
        <v>5900</v>
      </c>
      <c r="D8223" t="s">
        <v>34</v>
      </c>
      <c r="E8223">
        <v>1</v>
      </c>
      <c r="F8223">
        <v>3</v>
      </c>
      <c r="G8223" t="s">
        <v>8</v>
      </c>
      <c r="H8223">
        <v>1</v>
      </c>
    </row>
    <row r="8224" spans="1:8" x14ac:dyDescent="0.45">
      <c r="A8224" t="s">
        <v>2648</v>
      </c>
      <c r="B8224" t="s">
        <v>5631</v>
      </c>
      <c r="C8224" t="s">
        <v>5844</v>
      </c>
      <c r="D8224" t="s">
        <v>40</v>
      </c>
      <c r="E8224">
        <v>1</v>
      </c>
      <c r="F8224">
        <v>2</v>
      </c>
      <c r="G8224" t="s">
        <v>10</v>
      </c>
      <c r="H8224">
        <v>1</v>
      </c>
    </row>
    <row r="8225" spans="1:8" x14ac:dyDescent="0.45">
      <c r="A8225" t="s">
        <v>4316</v>
      </c>
      <c r="B8225" t="s">
        <v>5697</v>
      </c>
      <c r="C8225" t="s">
        <v>5910</v>
      </c>
      <c r="D8225" t="s">
        <v>34</v>
      </c>
      <c r="E8225">
        <v>1</v>
      </c>
      <c r="F8225">
        <v>4</v>
      </c>
      <c r="G8225" t="s">
        <v>9</v>
      </c>
      <c r="H8225">
        <v>1</v>
      </c>
    </row>
    <row r="8226" spans="1:8" x14ac:dyDescent="0.45">
      <c r="A8226" t="s">
        <v>4316</v>
      </c>
      <c r="B8226" t="s">
        <v>5697</v>
      </c>
      <c r="C8226" t="s">
        <v>5910</v>
      </c>
      <c r="D8226" t="s">
        <v>34</v>
      </c>
      <c r="E8226">
        <v>1</v>
      </c>
      <c r="F8226">
        <v>4</v>
      </c>
      <c r="G8226" t="s">
        <v>10</v>
      </c>
      <c r="H8226">
        <v>1</v>
      </c>
    </row>
    <row r="8227" spans="1:8" x14ac:dyDescent="0.45">
      <c r="A8227" t="s">
        <v>1347</v>
      </c>
      <c r="B8227" t="s">
        <v>5631</v>
      </c>
      <c r="C8227" t="s">
        <v>5844</v>
      </c>
      <c r="D8227" t="s">
        <v>40</v>
      </c>
      <c r="E8227">
        <v>1</v>
      </c>
      <c r="F8227">
        <v>3</v>
      </c>
      <c r="G8227" t="s">
        <v>10</v>
      </c>
      <c r="H8227">
        <v>1</v>
      </c>
    </row>
    <row r="8228" spans="1:8" x14ac:dyDescent="0.45">
      <c r="A8228" t="s">
        <v>5508</v>
      </c>
      <c r="B8228" t="s">
        <v>5624</v>
      </c>
      <c r="C8228" t="s">
        <v>5837</v>
      </c>
      <c r="D8228" t="s">
        <v>34</v>
      </c>
      <c r="E8228">
        <v>1</v>
      </c>
      <c r="F8228">
        <v>3</v>
      </c>
      <c r="G8228" t="s">
        <v>10</v>
      </c>
      <c r="H8228">
        <v>1</v>
      </c>
    </row>
    <row r="8229" spans="1:8" x14ac:dyDescent="0.45">
      <c r="A8229" t="s">
        <v>1806</v>
      </c>
      <c r="B8229" t="s">
        <v>5644</v>
      </c>
      <c r="C8229" t="s">
        <v>5857</v>
      </c>
      <c r="D8229" t="s">
        <v>40</v>
      </c>
      <c r="E8229">
        <v>1</v>
      </c>
      <c r="F8229">
        <v>5</v>
      </c>
      <c r="G8229" t="s">
        <v>16</v>
      </c>
      <c r="H8229">
        <v>1</v>
      </c>
    </row>
    <row r="8230" spans="1:8" x14ac:dyDescent="0.45">
      <c r="A8230" t="s">
        <v>1806</v>
      </c>
      <c r="B8230" t="s">
        <v>5644</v>
      </c>
      <c r="C8230" t="s">
        <v>5857</v>
      </c>
      <c r="D8230" t="s">
        <v>40</v>
      </c>
      <c r="E8230">
        <v>1</v>
      </c>
      <c r="F8230">
        <v>5</v>
      </c>
      <c r="G8230" t="s">
        <v>8</v>
      </c>
      <c r="H8230">
        <v>1</v>
      </c>
    </row>
    <row r="8231" spans="1:8" x14ac:dyDescent="0.45">
      <c r="A8231" t="s">
        <v>1806</v>
      </c>
      <c r="B8231" t="s">
        <v>5644</v>
      </c>
      <c r="C8231" t="s">
        <v>5857</v>
      </c>
      <c r="D8231" t="s">
        <v>40</v>
      </c>
      <c r="E8231">
        <v>1</v>
      </c>
      <c r="F8231">
        <v>5</v>
      </c>
      <c r="G8231" t="s">
        <v>10</v>
      </c>
      <c r="H8231">
        <v>1</v>
      </c>
    </row>
    <row r="8232" spans="1:8" x14ac:dyDescent="0.45">
      <c r="A8232" t="s">
        <v>1806</v>
      </c>
      <c r="B8232" t="s">
        <v>5644</v>
      </c>
      <c r="C8232" t="s">
        <v>5857</v>
      </c>
      <c r="D8232" t="s">
        <v>40</v>
      </c>
      <c r="E8232">
        <v>1</v>
      </c>
      <c r="F8232">
        <v>5</v>
      </c>
      <c r="G8232" t="s">
        <v>14</v>
      </c>
      <c r="H8232">
        <v>1</v>
      </c>
    </row>
    <row r="8233" spans="1:8" x14ac:dyDescent="0.45">
      <c r="A8233" t="s">
        <v>2907</v>
      </c>
      <c r="B8233" t="s">
        <v>5778</v>
      </c>
      <c r="C8233" t="s">
        <v>5991</v>
      </c>
      <c r="D8233" t="s">
        <v>40</v>
      </c>
      <c r="E8233">
        <v>1</v>
      </c>
      <c r="F8233">
        <v>5</v>
      </c>
      <c r="G8233" t="s">
        <v>16</v>
      </c>
      <c r="H8233">
        <v>1</v>
      </c>
    </row>
    <row r="8234" spans="1:8" x14ac:dyDescent="0.45">
      <c r="A8234" t="s">
        <v>2907</v>
      </c>
      <c r="B8234" t="s">
        <v>5778</v>
      </c>
      <c r="C8234" t="s">
        <v>5991</v>
      </c>
      <c r="D8234" t="s">
        <v>40</v>
      </c>
      <c r="E8234">
        <v>1</v>
      </c>
      <c r="F8234">
        <v>5</v>
      </c>
      <c r="G8234" t="s">
        <v>10</v>
      </c>
      <c r="H8234">
        <v>1</v>
      </c>
    </row>
    <row r="8235" spans="1:8" x14ac:dyDescent="0.45">
      <c r="A8235" t="s">
        <v>2907</v>
      </c>
      <c r="B8235" t="s">
        <v>5778</v>
      </c>
      <c r="C8235" t="s">
        <v>5991</v>
      </c>
      <c r="D8235" t="s">
        <v>40</v>
      </c>
      <c r="E8235">
        <v>1</v>
      </c>
      <c r="F8235">
        <v>5</v>
      </c>
      <c r="G8235" t="s">
        <v>14</v>
      </c>
      <c r="H8235">
        <v>1</v>
      </c>
    </row>
    <row r="8236" spans="1:8" x14ac:dyDescent="0.45">
      <c r="A8236" t="s">
        <v>2907</v>
      </c>
      <c r="B8236" t="s">
        <v>5778</v>
      </c>
      <c r="C8236" t="s">
        <v>5991</v>
      </c>
      <c r="D8236" t="s">
        <v>40</v>
      </c>
      <c r="E8236">
        <v>1</v>
      </c>
      <c r="F8236">
        <v>5</v>
      </c>
      <c r="G8236" t="s">
        <v>9</v>
      </c>
      <c r="H8236">
        <v>1</v>
      </c>
    </row>
    <row r="8237" spans="1:8" x14ac:dyDescent="0.45">
      <c r="A8237" t="s">
        <v>5057</v>
      </c>
      <c r="B8237" t="s">
        <v>5643</v>
      </c>
      <c r="C8237" t="s">
        <v>5856</v>
      </c>
      <c r="D8237" t="s">
        <v>269</v>
      </c>
      <c r="E8237">
        <v>1</v>
      </c>
      <c r="F8237">
        <v>4</v>
      </c>
      <c r="G8237" t="s">
        <v>9</v>
      </c>
      <c r="H8237">
        <v>1</v>
      </c>
    </row>
    <row r="8238" spans="1:8" x14ac:dyDescent="0.45">
      <c r="A8238" t="s">
        <v>5057</v>
      </c>
      <c r="B8238" t="s">
        <v>5643</v>
      </c>
      <c r="C8238" t="s">
        <v>5856</v>
      </c>
      <c r="D8238" t="s">
        <v>269</v>
      </c>
      <c r="E8238">
        <v>1</v>
      </c>
      <c r="F8238">
        <v>4</v>
      </c>
      <c r="G8238" t="s">
        <v>10</v>
      </c>
      <c r="H8238">
        <v>1</v>
      </c>
    </row>
    <row r="8239" spans="1:8" x14ac:dyDescent="0.45">
      <c r="A8239" t="s">
        <v>1042</v>
      </c>
      <c r="B8239" t="s">
        <v>5690</v>
      </c>
      <c r="C8239" t="s">
        <v>5903</v>
      </c>
      <c r="D8239" t="s">
        <v>40</v>
      </c>
      <c r="E8239">
        <v>1</v>
      </c>
      <c r="F8239">
        <v>3</v>
      </c>
      <c r="G8239" t="s">
        <v>10</v>
      </c>
      <c r="H8239">
        <v>1</v>
      </c>
    </row>
    <row r="8240" spans="1:8" x14ac:dyDescent="0.45">
      <c r="A8240" t="s">
        <v>2149</v>
      </c>
      <c r="B8240" t="s">
        <v>5624</v>
      </c>
      <c r="C8240" t="s">
        <v>5837</v>
      </c>
      <c r="D8240" t="s">
        <v>34</v>
      </c>
      <c r="E8240">
        <v>1</v>
      </c>
      <c r="F8240">
        <v>4</v>
      </c>
      <c r="G8240" t="s">
        <v>10</v>
      </c>
      <c r="H8240">
        <v>1</v>
      </c>
    </row>
    <row r="8241" spans="1:8" x14ac:dyDescent="0.45">
      <c r="A8241" t="s">
        <v>2149</v>
      </c>
      <c r="B8241" t="s">
        <v>5624</v>
      </c>
      <c r="C8241" t="s">
        <v>5837</v>
      </c>
      <c r="D8241" t="s">
        <v>34</v>
      </c>
      <c r="E8241">
        <v>1</v>
      </c>
      <c r="F8241">
        <v>4</v>
      </c>
      <c r="G8241" t="s">
        <v>14</v>
      </c>
      <c r="H8241">
        <v>1</v>
      </c>
    </row>
    <row r="8242" spans="1:8" x14ac:dyDescent="0.45">
      <c r="A8242" t="s">
        <v>3245</v>
      </c>
      <c r="B8242" t="s">
        <v>5623</v>
      </c>
      <c r="C8242" t="s">
        <v>5836</v>
      </c>
      <c r="D8242" t="s">
        <v>34</v>
      </c>
      <c r="E8242">
        <v>1</v>
      </c>
      <c r="F8242">
        <v>4</v>
      </c>
      <c r="G8242" t="s">
        <v>14</v>
      </c>
      <c r="H8242">
        <v>1</v>
      </c>
    </row>
    <row r="8243" spans="1:8" x14ac:dyDescent="0.45">
      <c r="A8243" t="s">
        <v>3245</v>
      </c>
      <c r="B8243" t="s">
        <v>5623</v>
      </c>
      <c r="C8243" t="s">
        <v>5836</v>
      </c>
      <c r="D8243" t="s">
        <v>34</v>
      </c>
      <c r="E8243">
        <v>1</v>
      </c>
      <c r="F8243">
        <v>4</v>
      </c>
      <c r="G8243" t="s">
        <v>10</v>
      </c>
      <c r="H8243">
        <v>1</v>
      </c>
    </row>
    <row r="8244" spans="1:8" x14ac:dyDescent="0.45">
      <c r="A8244" t="s">
        <v>696</v>
      </c>
      <c r="B8244" t="s">
        <v>5697</v>
      </c>
      <c r="C8244" t="s">
        <v>5910</v>
      </c>
      <c r="D8244" t="s">
        <v>40</v>
      </c>
      <c r="E8244">
        <v>1</v>
      </c>
      <c r="F8244">
        <v>5</v>
      </c>
      <c r="G8244" t="s">
        <v>10</v>
      </c>
      <c r="H8244">
        <v>1</v>
      </c>
    </row>
    <row r="8245" spans="1:8" x14ac:dyDescent="0.45">
      <c r="A8245" t="s">
        <v>696</v>
      </c>
      <c r="B8245" t="s">
        <v>5697</v>
      </c>
      <c r="C8245" t="s">
        <v>5910</v>
      </c>
      <c r="D8245" t="s">
        <v>40</v>
      </c>
      <c r="E8245">
        <v>1</v>
      </c>
      <c r="F8245">
        <v>5</v>
      </c>
      <c r="G8245" t="s">
        <v>14</v>
      </c>
      <c r="H8245">
        <v>1</v>
      </c>
    </row>
    <row r="8246" spans="1:8" x14ac:dyDescent="0.45">
      <c r="A8246" t="s">
        <v>696</v>
      </c>
      <c r="B8246" t="s">
        <v>5697</v>
      </c>
      <c r="C8246" t="s">
        <v>5910</v>
      </c>
      <c r="D8246" t="s">
        <v>40</v>
      </c>
      <c r="E8246">
        <v>1</v>
      </c>
      <c r="F8246">
        <v>5</v>
      </c>
      <c r="G8246" t="s">
        <v>16</v>
      </c>
      <c r="H8246">
        <v>1</v>
      </c>
    </row>
    <row r="8247" spans="1:8" x14ac:dyDescent="0.45">
      <c r="A8247" t="s">
        <v>1148</v>
      </c>
      <c r="B8247" t="s">
        <v>5624</v>
      </c>
      <c r="C8247" t="s">
        <v>5837</v>
      </c>
      <c r="D8247" t="s">
        <v>40</v>
      </c>
      <c r="E8247">
        <v>1</v>
      </c>
      <c r="F8247">
        <v>5</v>
      </c>
      <c r="G8247" t="s">
        <v>14</v>
      </c>
      <c r="H8247">
        <v>1</v>
      </c>
    </row>
    <row r="8248" spans="1:8" x14ac:dyDescent="0.45">
      <c r="A8248" t="s">
        <v>1148</v>
      </c>
      <c r="B8248" t="s">
        <v>5624</v>
      </c>
      <c r="C8248" t="s">
        <v>5837</v>
      </c>
      <c r="D8248" t="s">
        <v>40</v>
      </c>
      <c r="E8248">
        <v>1</v>
      </c>
      <c r="F8248">
        <v>5</v>
      </c>
      <c r="G8248" t="s">
        <v>9</v>
      </c>
      <c r="H8248">
        <v>1</v>
      </c>
    </row>
    <row r="8249" spans="1:8" x14ac:dyDescent="0.45">
      <c r="A8249" t="s">
        <v>1148</v>
      </c>
      <c r="B8249" t="s">
        <v>5624</v>
      </c>
      <c r="C8249" t="s">
        <v>5837</v>
      </c>
      <c r="D8249" t="s">
        <v>40</v>
      </c>
      <c r="E8249">
        <v>1</v>
      </c>
      <c r="F8249">
        <v>5</v>
      </c>
      <c r="G8249" t="s">
        <v>10</v>
      </c>
      <c r="H8249">
        <v>1</v>
      </c>
    </row>
    <row r="8250" spans="1:8" x14ac:dyDescent="0.45">
      <c r="A8250" t="s">
        <v>4969</v>
      </c>
      <c r="B8250" t="s">
        <v>5735</v>
      </c>
      <c r="C8250" t="s">
        <v>5948</v>
      </c>
      <c r="D8250" t="s">
        <v>40</v>
      </c>
      <c r="E8250">
        <v>1</v>
      </c>
      <c r="F8250">
        <v>3</v>
      </c>
      <c r="G8250" t="s">
        <v>14</v>
      </c>
      <c r="H8250">
        <v>1</v>
      </c>
    </row>
    <row r="8251" spans="1:8" x14ac:dyDescent="0.45">
      <c r="A8251" t="s">
        <v>4969</v>
      </c>
      <c r="B8251" t="s">
        <v>5735</v>
      </c>
      <c r="C8251" t="s">
        <v>5948</v>
      </c>
      <c r="D8251" t="s">
        <v>40</v>
      </c>
      <c r="E8251">
        <v>1</v>
      </c>
      <c r="F8251">
        <v>3</v>
      </c>
      <c r="G8251" t="s">
        <v>10</v>
      </c>
      <c r="H8251">
        <v>1</v>
      </c>
    </row>
    <row r="8252" spans="1:8" x14ac:dyDescent="0.45">
      <c r="A8252" t="s">
        <v>4405</v>
      </c>
      <c r="B8252" t="s">
        <v>5631</v>
      </c>
      <c r="C8252" t="s">
        <v>5844</v>
      </c>
      <c r="D8252" t="s">
        <v>40</v>
      </c>
      <c r="E8252">
        <v>1</v>
      </c>
      <c r="F8252">
        <v>4</v>
      </c>
      <c r="G8252" t="s">
        <v>10</v>
      </c>
      <c r="H8252">
        <v>1</v>
      </c>
    </row>
    <row r="8253" spans="1:8" x14ac:dyDescent="0.45">
      <c r="A8253" t="s">
        <v>3110</v>
      </c>
      <c r="B8253" t="s">
        <v>5638</v>
      </c>
      <c r="C8253" t="s">
        <v>5851</v>
      </c>
      <c r="D8253" t="s">
        <v>40</v>
      </c>
      <c r="E8253">
        <v>1</v>
      </c>
      <c r="F8253">
        <v>5</v>
      </c>
      <c r="G8253" t="s">
        <v>10</v>
      </c>
      <c r="H8253">
        <v>1</v>
      </c>
    </row>
    <row r="8254" spans="1:8" x14ac:dyDescent="0.45">
      <c r="A8254" t="s">
        <v>3110</v>
      </c>
      <c r="B8254" t="s">
        <v>5638</v>
      </c>
      <c r="C8254" t="s">
        <v>5851</v>
      </c>
      <c r="D8254" t="s">
        <v>40</v>
      </c>
      <c r="E8254">
        <v>1</v>
      </c>
      <c r="F8254">
        <v>5</v>
      </c>
      <c r="G8254" t="s">
        <v>16</v>
      </c>
      <c r="H8254">
        <v>1</v>
      </c>
    </row>
    <row r="8255" spans="1:8" x14ac:dyDescent="0.45">
      <c r="A8255" t="s">
        <v>3110</v>
      </c>
      <c r="B8255" t="s">
        <v>5638</v>
      </c>
      <c r="C8255" t="s">
        <v>5851</v>
      </c>
      <c r="D8255" t="s">
        <v>40</v>
      </c>
      <c r="E8255">
        <v>1</v>
      </c>
      <c r="F8255">
        <v>5</v>
      </c>
      <c r="G8255" t="s">
        <v>9</v>
      </c>
      <c r="H8255">
        <v>1</v>
      </c>
    </row>
    <row r="8256" spans="1:8" x14ac:dyDescent="0.45">
      <c r="A8256" t="s">
        <v>2851</v>
      </c>
      <c r="B8256" t="s">
        <v>5624</v>
      </c>
      <c r="C8256" t="s">
        <v>5837</v>
      </c>
      <c r="D8256" t="s">
        <v>40</v>
      </c>
      <c r="E8256">
        <v>1</v>
      </c>
      <c r="F8256">
        <v>3</v>
      </c>
      <c r="G8256" t="s">
        <v>14</v>
      </c>
      <c r="H8256">
        <v>1</v>
      </c>
    </row>
    <row r="8257" spans="1:8" x14ac:dyDescent="0.45">
      <c r="A8257" t="s">
        <v>2851</v>
      </c>
      <c r="B8257" t="s">
        <v>5624</v>
      </c>
      <c r="C8257" t="s">
        <v>5837</v>
      </c>
      <c r="D8257" t="s">
        <v>40</v>
      </c>
      <c r="E8257">
        <v>1</v>
      </c>
      <c r="F8257">
        <v>3</v>
      </c>
      <c r="G8257" t="s">
        <v>10</v>
      </c>
      <c r="H8257">
        <v>1</v>
      </c>
    </row>
    <row r="8258" spans="1:8" x14ac:dyDescent="0.45">
      <c r="A8258" t="s">
        <v>1337</v>
      </c>
      <c r="B8258" t="s">
        <v>5644</v>
      </c>
      <c r="C8258" t="s">
        <v>5857</v>
      </c>
      <c r="D8258" t="s">
        <v>34</v>
      </c>
      <c r="E8258">
        <v>1</v>
      </c>
      <c r="F8258">
        <v>3</v>
      </c>
      <c r="G8258" t="s">
        <v>14</v>
      </c>
      <c r="H8258">
        <v>1</v>
      </c>
    </row>
    <row r="8259" spans="1:8" x14ac:dyDescent="0.45">
      <c r="A8259" t="s">
        <v>1337</v>
      </c>
      <c r="B8259" t="s">
        <v>5644</v>
      </c>
      <c r="C8259" t="s">
        <v>5857</v>
      </c>
      <c r="D8259" t="s">
        <v>34</v>
      </c>
      <c r="E8259">
        <v>1</v>
      </c>
      <c r="F8259">
        <v>3</v>
      </c>
      <c r="G8259" t="s">
        <v>10</v>
      </c>
      <c r="H8259">
        <v>1</v>
      </c>
    </row>
    <row r="8260" spans="1:8" x14ac:dyDescent="0.45">
      <c r="A8260" t="s">
        <v>5315</v>
      </c>
      <c r="B8260" t="s">
        <v>5651</v>
      </c>
      <c r="C8260" t="s">
        <v>5864</v>
      </c>
      <c r="D8260" t="s">
        <v>34</v>
      </c>
      <c r="E8260">
        <v>1</v>
      </c>
      <c r="F8260">
        <v>1</v>
      </c>
      <c r="G8260" t="s">
        <v>9</v>
      </c>
      <c r="H8260">
        <v>1</v>
      </c>
    </row>
    <row r="8261" spans="1:8" x14ac:dyDescent="0.45">
      <c r="A8261" t="s">
        <v>4226</v>
      </c>
      <c r="B8261" t="s">
        <v>5697</v>
      </c>
      <c r="C8261" t="s">
        <v>5910</v>
      </c>
      <c r="D8261" t="s">
        <v>34</v>
      </c>
      <c r="E8261">
        <v>1</v>
      </c>
      <c r="F8261">
        <v>5</v>
      </c>
      <c r="G8261" t="s">
        <v>8</v>
      </c>
      <c r="H8261">
        <v>1</v>
      </c>
    </row>
    <row r="8262" spans="1:8" x14ac:dyDescent="0.45">
      <c r="A8262" t="s">
        <v>4226</v>
      </c>
      <c r="B8262" t="s">
        <v>5697</v>
      </c>
      <c r="C8262" t="s">
        <v>5910</v>
      </c>
      <c r="D8262" t="s">
        <v>34</v>
      </c>
      <c r="E8262">
        <v>1</v>
      </c>
      <c r="F8262">
        <v>5</v>
      </c>
      <c r="G8262" t="s">
        <v>10</v>
      </c>
      <c r="H8262">
        <v>1</v>
      </c>
    </row>
    <row r="8263" spans="1:8" x14ac:dyDescent="0.45">
      <c r="A8263" t="s">
        <v>4226</v>
      </c>
      <c r="B8263" t="s">
        <v>5697</v>
      </c>
      <c r="C8263" t="s">
        <v>5910</v>
      </c>
      <c r="D8263" t="s">
        <v>34</v>
      </c>
      <c r="E8263">
        <v>1</v>
      </c>
      <c r="F8263">
        <v>5</v>
      </c>
      <c r="G8263" t="s">
        <v>16</v>
      </c>
      <c r="H8263">
        <v>1</v>
      </c>
    </row>
    <row r="8264" spans="1:8" x14ac:dyDescent="0.45">
      <c r="A8264" t="s">
        <v>3006</v>
      </c>
      <c r="B8264" t="s">
        <v>5660</v>
      </c>
      <c r="C8264" t="s">
        <v>5873</v>
      </c>
      <c r="D8264" t="s">
        <v>34</v>
      </c>
      <c r="E8264">
        <v>1</v>
      </c>
      <c r="F8264">
        <v>3</v>
      </c>
      <c r="G8264" t="s">
        <v>10</v>
      </c>
      <c r="H8264">
        <v>1</v>
      </c>
    </row>
    <row r="8265" spans="1:8" x14ac:dyDescent="0.45">
      <c r="A8265" t="s">
        <v>4275</v>
      </c>
      <c r="B8265" t="s">
        <v>5649</v>
      </c>
      <c r="C8265" t="s">
        <v>5862</v>
      </c>
      <c r="D8265" t="s">
        <v>34</v>
      </c>
      <c r="E8265">
        <v>1</v>
      </c>
      <c r="F8265">
        <v>3</v>
      </c>
      <c r="G8265" t="s">
        <v>9</v>
      </c>
      <c r="H8265">
        <v>1</v>
      </c>
    </row>
    <row r="8266" spans="1:8" x14ac:dyDescent="0.45">
      <c r="A8266" t="s">
        <v>4275</v>
      </c>
      <c r="B8266" t="s">
        <v>5649</v>
      </c>
      <c r="C8266" t="s">
        <v>5862</v>
      </c>
      <c r="D8266" t="s">
        <v>34</v>
      </c>
      <c r="E8266">
        <v>1</v>
      </c>
      <c r="F8266">
        <v>3</v>
      </c>
      <c r="G8266" t="s">
        <v>10</v>
      </c>
      <c r="H8266">
        <v>1</v>
      </c>
    </row>
    <row r="8267" spans="1:8" x14ac:dyDescent="0.45">
      <c r="A8267" t="s">
        <v>763</v>
      </c>
      <c r="B8267" t="s">
        <v>5638</v>
      </c>
      <c r="C8267" t="s">
        <v>5851</v>
      </c>
      <c r="D8267" t="s">
        <v>40</v>
      </c>
      <c r="E8267">
        <v>1</v>
      </c>
      <c r="F8267">
        <v>2</v>
      </c>
      <c r="G8267" t="s">
        <v>8</v>
      </c>
      <c r="H8267">
        <v>1</v>
      </c>
    </row>
    <row r="8268" spans="1:8" x14ac:dyDescent="0.45">
      <c r="A8268" t="s">
        <v>2411</v>
      </c>
      <c r="B8268" t="s">
        <v>5639</v>
      </c>
      <c r="C8268" t="s">
        <v>5852</v>
      </c>
      <c r="D8268" t="s">
        <v>40</v>
      </c>
      <c r="E8268">
        <v>1</v>
      </c>
      <c r="F8268">
        <v>3</v>
      </c>
      <c r="G8268" t="s">
        <v>14</v>
      </c>
      <c r="H8268">
        <v>1</v>
      </c>
    </row>
    <row r="8269" spans="1:8" x14ac:dyDescent="0.45">
      <c r="A8269" t="s">
        <v>2662</v>
      </c>
      <c r="B8269" t="s">
        <v>5628</v>
      </c>
      <c r="C8269" t="s">
        <v>5841</v>
      </c>
      <c r="D8269" t="s">
        <v>34</v>
      </c>
      <c r="E8269">
        <v>1</v>
      </c>
      <c r="F8269">
        <v>4</v>
      </c>
      <c r="G8269" t="s">
        <v>9</v>
      </c>
      <c r="H8269">
        <v>1</v>
      </c>
    </row>
    <row r="8270" spans="1:8" x14ac:dyDescent="0.45">
      <c r="A8270" t="s">
        <v>2662</v>
      </c>
      <c r="B8270" t="s">
        <v>5628</v>
      </c>
      <c r="C8270" t="s">
        <v>5841</v>
      </c>
      <c r="D8270" t="s">
        <v>34</v>
      </c>
      <c r="E8270">
        <v>1</v>
      </c>
      <c r="F8270">
        <v>4</v>
      </c>
      <c r="G8270" t="s">
        <v>10</v>
      </c>
      <c r="H8270">
        <v>1</v>
      </c>
    </row>
    <row r="8271" spans="1:8" x14ac:dyDescent="0.45">
      <c r="A8271" t="s">
        <v>3350</v>
      </c>
      <c r="B8271" t="s">
        <v>5627</v>
      </c>
      <c r="C8271" t="s">
        <v>5840</v>
      </c>
      <c r="D8271" t="s">
        <v>34</v>
      </c>
      <c r="E8271">
        <v>1</v>
      </c>
      <c r="F8271">
        <v>4</v>
      </c>
      <c r="G8271" t="s">
        <v>10</v>
      </c>
      <c r="H8271">
        <v>1</v>
      </c>
    </row>
    <row r="8272" spans="1:8" x14ac:dyDescent="0.45">
      <c r="A8272" t="s">
        <v>3350</v>
      </c>
      <c r="B8272" t="s">
        <v>5627</v>
      </c>
      <c r="C8272" t="s">
        <v>5840</v>
      </c>
      <c r="D8272" t="s">
        <v>34</v>
      </c>
      <c r="E8272">
        <v>1</v>
      </c>
      <c r="F8272">
        <v>4</v>
      </c>
      <c r="G8272" t="s">
        <v>14</v>
      </c>
      <c r="H8272">
        <v>1</v>
      </c>
    </row>
    <row r="8273" spans="1:8" x14ac:dyDescent="0.45">
      <c r="A8273" t="s">
        <v>4657</v>
      </c>
      <c r="B8273" t="s">
        <v>5674</v>
      </c>
      <c r="C8273" t="s">
        <v>5887</v>
      </c>
      <c r="D8273" t="s">
        <v>40</v>
      </c>
      <c r="E8273">
        <v>1</v>
      </c>
      <c r="F8273">
        <v>3</v>
      </c>
      <c r="G8273" t="s">
        <v>9</v>
      </c>
      <c r="H8273">
        <v>1</v>
      </c>
    </row>
    <row r="8274" spans="1:8" x14ac:dyDescent="0.45">
      <c r="A8274" t="s">
        <v>4657</v>
      </c>
      <c r="B8274" t="s">
        <v>5674</v>
      </c>
      <c r="C8274" t="s">
        <v>5887</v>
      </c>
      <c r="D8274" t="s">
        <v>40</v>
      </c>
      <c r="E8274">
        <v>1</v>
      </c>
      <c r="F8274">
        <v>3</v>
      </c>
      <c r="G8274" t="s">
        <v>8</v>
      </c>
      <c r="H8274">
        <v>1</v>
      </c>
    </row>
    <row r="8275" spans="1:8" x14ac:dyDescent="0.45">
      <c r="A8275" t="s">
        <v>427</v>
      </c>
      <c r="B8275" t="s">
        <v>5641</v>
      </c>
      <c r="C8275" t="s">
        <v>5854</v>
      </c>
      <c r="D8275" t="s">
        <v>34</v>
      </c>
      <c r="E8275">
        <v>1</v>
      </c>
      <c r="F8275">
        <v>5</v>
      </c>
      <c r="G8275" t="s">
        <v>14</v>
      </c>
      <c r="H8275">
        <v>1</v>
      </c>
    </row>
    <row r="8276" spans="1:8" x14ac:dyDescent="0.45">
      <c r="A8276" t="s">
        <v>427</v>
      </c>
      <c r="B8276" t="s">
        <v>5641</v>
      </c>
      <c r="C8276" t="s">
        <v>5854</v>
      </c>
      <c r="D8276" t="s">
        <v>34</v>
      </c>
      <c r="E8276">
        <v>1</v>
      </c>
      <c r="F8276">
        <v>5</v>
      </c>
      <c r="G8276" t="s">
        <v>10</v>
      </c>
      <c r="H8276">
        <v>1</v>
      </c>
    </row>
    <row r="8277" spans="1:8" x14ac:dyDescent="0.45">
      <c r="A8277" t="s">
        <v>427</v>
      </c>
      <c r="B8277" t="s">
        <v>5641</v>
      </c>
      <c r="C8277" t="s">
        <v>5854</v>
      </c>
      <c r="D8277" t="s">
        <v>34</v>
      </c>
      <c r="E8277">
        <v>1</v>
      </c>
      <c r="F8277">
        <v>5</v>
      </c>
      <c r="G8277" t="s">
        <v>9</v>
      </c>
      <c r="H8277">
        <v>1</v>
      </c>
    </row>
    <row r="8278" spans="1:8" x14ac:dyDescent="0.45">
      <c r="A8278" t="s">
        <v>427</v>
      </c>
      <c r="B8278" t="s">
        <v>5641</v>
      </c>
      <c r="C8278" t="s">
        <v>5854</v>
      </c>
      <c r="D8278" t="s">
        <v>34</v>
      </c>
      <c r="E8278">
        <v>1</v>
      </c>
      <c r="F8278">
        <v>5</v>
      </c>
      <c r="G8278" t="s">
        <v>8</v>
      </c>
      <c r="H8278">
        <v>1</v>
      </c>
    </row>
    <row r="8279" spans="1:8" x14ac:dyDescent="0.45">
      <c r="A8279" t="s">
        <v>2060</v>
      </c>
      <c r="B8279" t="s">
        <v>5624</v>
      </c>
      <c r="C8279" t="s">
        <v>5837</v>
      </c>
      <c r="D8279" t="s">
        <v>40</v>
      </c>
      <c r="E8279">
        <v>1</v>
      </c>
      <c r="F8279">
        <v>3</v>
      </c>
      <c r="G8279" t="s">
        <v>10</v>
      </c>
      <c r="H8279">
        <v>1</v>
      </c>
    </row>
    <row r="8280" spans="1:8" x14ac:dyDescent="0.45">
      <c r="A8280" t="s">
        <v>4983</v>
      </c>
      <c r="B8280" t="s">
        <v>5736</v>
      </c>
      <c r="C8280" t="s">
        <v>5949</v>
      </c>
      <c r="D8280" t="s">
        <v>40</v>
      </c>
      <c r="E8280">
        <v>1</v>
      </c>
      <c r="F8280">
        <v>3</v>
      </c>
      <c r="G8280" t="s">
        <v>16</v>
      </c>
      <c r="H8280">
        <v>1</v>
      </c>
    </row>
    <row r="8281" spans="1:8" x14ac:dyDescent="0.45">
      <c r="A8281" t="s">
        <v>1356</v>
      </c>
      <c r="B8281" t="s">
        <v>5641</v>
      </c>
      <c r="C8281" t="s">
        <v>5854</v>
      </c>
      <c r="D8281" t="s">
        <v>34</v>
      </c>
      <c r="E8281">
        <v>1</v>
      </c>
      <c r="F8281">
        <v>4</v>
      </c>
      <c r="G8281" t="s">
        <v>8</v>
      </c>
      <c r="H8281">
        <v>1</v>
      </c>
    </row>
    <row r="8282" spans="1:8" x14ac:dyDescent="0.45">
      <c r="A8282" t="s">
        <v>1356</v>
      </c>
      <c r="B8282" t="s">
        <v>5641</v>
      </c>
      <c r="C8282" t="s">
        <v>5854</v>
      </c>
      <c r="D8282" t="s">
        <v>34</v>
      </c>
      <c r="E8282">
        <v>1</v>
      </c>
      <c r="F8282">
        <v>4</v>
      </c>
      <c r="G8282" t="s">
        <v>14</v>
      </c>
      <c r="H8282">
        <v>1</v>
      </c>
    </row>
    <row r="8283" spans="1:8" x14ac:dyDescent="0.45">
      <c r="A8283" t="s">
        <v>1356</v>
      </c>
      <c r="B8283" t="s">
        <v>5641</v>
      </c>
      <c r="C8283" t="s">
        <v>5854</v>
      </c>
      <c r="D8283" t="s">
        <v>34</v>
      </c>
      <c r="E8283">
        <v>1</v>
      </c>
      <c r="F8283">
        <v>4</v>
      </c>
      <c r="G8283" t="s">
        <v>9</v>
      </c>
      <c r="H8283">
        <v>1</v>
      </c>
    </row>
    <row r="8284" spans="1:8" x14ac:dyDescent="0.45">
      <c r="A8284" t="s">
        <v>5018</v>
      </c>
      <c r="B8284" t="s">
        <v>5631</v>
      </c>
      <c r="C8284" t="s">
        <v>5844</v>
      </c>
      <c r="D8284" t="s">
        <v>34</v>
      </c>
      <c r="E8284">
        <v>1</v>
      </c>
      <c r="F8284">
        <v>2</v>
      </c>
      <c r="G8284" t="s">
        <v>8</v>
      </c>
      <c r="H8284">
        <v>1</v>
      </c>
    </row>
    <row r="8285" spans="1:8" x14ac:dyDescent="0.45">
      <c r="A8285" t="s">
        <v>3935</v>
      </c>
      <c r="B8285" t="s">
        <v>5631</v>
      </c>
      <c r="C8285" t="s">
        <v>5844</v>
      </c>
      <c r="D8285" t="s">
        <v>40</v>
      </c>
      <c r="E8285">
        <v>1</v>
      </c>
      <c r="F8285">
        <v>2</v>
      </c>
      <c r="G8285" t="s">
        <v>10</v>
      </c>
      <c r="H8285">
        <v>1</v>
      </c>
    </row>
    <row r="8286" spans="1:8" x14ac:dyDescent="0.45">
      <c r="A8286" t="s">
        <v>3840</v>
      </c>
      <c r="B8286" t="s">
        <v>5631</v>
      </c>
      <c r="C8286" t="s">
        <v>5844</v>
      </c>
      <c r="D8286" t="s">
        <v>40</v>
      </c>
      <c r="E8286">
        <v>1</v>
      </c>
      <c r="F8286">
        <v>5</v>
      </c>
      <c r="G8286" t="s">
        <v>10</v>
      </c>
      <c r="H8286">
        <v>1</v>
      </c>
    </row>
    <row r="8287" spans="1:8" x14ac:dyDescent="0.45">
      <c r="A8287" t="s">
        <v>3840</v>
      </c>
      <c r="B8287" t="s">
        <v>5631</v>
      </c>
      <c r="C8287" t="s">
        <v>5844</v>
      </c>
      <c r="D8287" t="s">
        <v>40</v>
      </c>
      <c r="E8287">
        <v>1</v>
      </c>
      <c r="F8287">
        <v>5</v>
      </c>
      <c r="G8287" t="s">
        <v>9</v>
      </c>
      <c r="H8287">
        <v>1</v>
      </c>
    </row>
    <row r="8288" spans="1:8" x14ac:dyDescent="0.45">
      <c r="A8288" t="s">
        <v>3840</v>
      </c>
      <c r="B8288" t="s">
        <v>5631</v>
      </c>
      <c r="C8288" t="s">
        <v>5844</v>
      </c>
      <c r="D8288" t="s">
        <v>40</v>
      </c>
      <c r="E8288">
        <v>1</v>
      </c>
      <c r="F8288">
        <v>5</v>
      </c>
      <c r="G8288" t="s">
        <v>8</v>
      </c>
      <c r="H8288">
        <v>1</v>
      </c>
    </row>
    <row r="8289" spans="1:8" x14ac:dyDescent="0.45">
      <c r="A8289" t="s">
        <v>2386</v>
      </c>
      <c r="B8289" t="s">
        <v>5666</v>
      </c>
      <c r="C8289" t="s">
        <v>5879</v>
      </c>
      <c r="D8289" t="s">
        <v>34</v>
      </c>
      <c r="E8289">
        <v>1</v>
      </c>
      <c r="F8289">
        <v>4</v>
      </c>
      <c r="G8289" t="s">
        <v>9</v>
      </c>
      <c r="H8289">
        <v>1</v>
      </c>
    </row>
    <row r="8290" spans="1:8" x14ac:dyDescent="0.45">
      <c r="A8290" t="s">
        <v>2386</v>
      </c>
      <c r="B8290" t="s">
        <v>5666</v>
      </c>
      <c r="C8290" t="s">
        <v>5879</v>
      </c>
      <c r="D8290" t="s">
        <v>34</v>
      </c>
      <c r="E8290">
        <v>1</v>
      </c>
      <c r="F8290">
        <v>4</v>
      </c>
      <c r="G8290" t="s">
        <v>14</v>
      </c>
      <c r="H8290">
        <v>1</v>
      </c>
    </row>
    <row r="8291" spans="1:8" x14ac:dyDescent="0.45">
      <c r="A8291" t="s">
        <v>2386</v>
      </c>
      <c r="B8291" t="s">
        <v>5666</v>
      </c>
      <c r="C8291" t="s">
        <v>5879</v>
      </c>
      <c r="D8291" t="s">
        <v>34</v>
      </c>
      <c r="E8291">
        <v>1</v>
      </c>
      <c r="F8291">
        <v>4</v>
      </c>
      <c r="G8291" t="s">
        <v>10</v>
      </c>
      <c r="H8291">
        <v>1</v>
      </c>
    </row>
    <row r="8292" spans="1:8" x14ac:dyDescent="0.45">
      <c r="A8292" t="s">
        <v>1303</v>
      </c>
      <c r="B8292" t="s">
        <v>5626</v>
      </c>
      <c r="C8292" t="s">
        <v>5839</v>
      </c>
      <c r="D8292" t="s">
        <v>34</v>
      </c>
      <c r="E8292">
        <v>1</v>
      </c>
      <c r="F8292">
        <v>1</v>
      </c>
      <c r="G8292" t="s">
        <v>9</v>
      </c>
      <c r="H8292">
        <v>1</v>
      </c>
    </row>
    <row r="8293" spans="1:8" x14ac:dyDescent="0.45">
      <c r="A8293" t="s">
        <v>4961</v>
      </c>
      <c r="B8293" t="s">
        <v>5636</v>
      </c>
      <c r="C8293" t="s">
        <v>5849</v>
      </c>
      <c r="D8293" t="s">
        <v>40</v>
      </c>
      <c r="E8293">
        <v>1</v>
      </c>
      <c r="F8293">
        <v>3</v>
      </c>
      <c r="G8293" t="s">
        <v>10</v>
      </c>
      <c r="H8293">
        <v>1</v>
      </c>
    </row>
    <row r="8294" spans="1:8" x14ac:dyDescent="0.45">
      <c r="A8294" t="s">
        <v>2228</v>
      </c>
      <c r="B8294" t="s">
        <v>5631</v>
      </c>
      <c r="C8294" t="s">
        <v>5844</v>
      </c>
      <c r="D8294" t="s">
        <v>40</v>
      </c>
      <c r="E8294">
        <v>1</v>
      </c>
      <c r="F8294">
        <v>3</v>
      </c>
      <c r="G8294" t="s">
        <v>10</v>
      </c>
      <c r="H8294">
        <v>1</v>
      </c>
    </row>
    <row r="8295" spans="1:8" x14ac:dyDescent="0.45">
      <c r="A8295" t="s">
        <v>2228</v>
      </c>
      <c r="B8295" t="s">
        <v>5631</v>
      </c>
      <c r="C8295" t="s">
        <v>5844</v>
      </c>
      <c r="D8295" t="s">
        <v>40</v>
      </c>
      <c r="E8295">
        <v>1</v>
      </c>
      <c r="F8295">
        <v>3</v>
      </c>
      <c r="G8295" t="s">
        <v>16</v>
      </c>
      <c r="H8295">
        <v>1</v>
      </c>
    </row>
    <row r="8296" spans="1:8" x14ac:dyDescent="0.45">
      <c r="A8296" t="s">
        <v>4425</v>
      </c>
      <c r="B8296" t="s">
        <v>5730</v>
      </c>
      <c r="C8296" t="s">
        <v>5943</v>
      </c>
      <c r="D8296" t="s">
        <v>40</v>
      </c>
      <c r="E8296">
        <v>1</v>
      </c>
      <c r="F8296">
        <v>2</v>
      </c>
      <c r="G8296" t="s">
        <v>14</v>
      </c>
      <c r="H8296">
        <v>1</v>
      </c>
    </row>
    <row r="8297" spans="1:8" x14ac:dyDescent="0.45">
      <c r="A8297" t="s">
        <v>1272</v>
      </c>
      <c r="B8297" t="s">
        <v>5720</v>
      </c>
      <c r="C8297" t="s">
        <v>5933</v>
      </c>
      <c r="D8297" t="s">
        <v>40</v>
      </c>
      <c r="E8297">
        <v>1</v>
      </c>
      <c r="F8297">
        <v>6</v>
      </c>
      <c r="G8297" t="s">
        <v>9</v>
      </c>
      <c r="H8297">
        <v>1</v>
      </c>
    </row>
    <row r="8298" spans="1:8" x14ac:dyDescent="0.45">
      <c r="A8298" t="s">
        <v>1272</v>
      </c>
      <c r="B8298" t="s">
        <v>5720</v>
      </c>
      <c r="C8298" t="s">
        <v>5933</v>
      </c>
      <c r="D8298" t="s">
        <v>40</v>
      </c>
      <c r="E8298">
        <v>1</v>
      </c>
      <c r="F8298">
        <v>6</v>
      </c>
      <c r="G8298" t="s">
        <v>10</v>
      </c>
      <c r="H8298">
        <v>1</v>
      </c>
    </row>
    <row r="8299" spans="1:8" x14ac:dyDescent="0.45">
      <c r="A8299" t="s">
        <v>1272</v>
      </c>
      <c r="B8299" t="s">
        <v>5720</v>
      </c>
      <c r="C8299" t="s">
        <v>5933</v>
      </c>
      <c r="D8299" t="s">
        <v>40</v>
      </c>
      <c r="E8299">
        <v>1</v>
      </c>
      <c r="F8299">
        <v>6</v>
      </c>
      <c r="G8299" t="s">
        <v>16</v>
      </c>
      <c r="H8299">
        <v>1</v>
      </c>
    </row>
    <row r="8300" spans="1:8" x14ac:dyDescent="0.45">
      <c r="A8300" t="s">
        <v>1833</v>
      </c>
      <c r="B8300" t="s">
        <v>5631</v>
      </c>
      <c r="C8300" t="s">
        <v>5844</v>
      </c>
      <c r="D8300" t="s">
        <v>133</v>
      </c>
      <c r="E8300">
        <v>1</v>
      </c>
      <c r="F8300">
        <v>2</v>
      </c>
      <c r="G8300" t="s">
        <v>10</v>
      </c>
      <c r="H8300">
        <v>1</v>
      </c>
    </row>
    <row r="8301" spans="1:8" x14ac:dyDescent="0.45">
      <c r="A8301" t="s">
        <v>3146</v>
      </c>
      <c r="B8301" t="s">
        <v>5641</v>
      </c>
      <c r="C8301" t="s">
        <v>5854</v>
      </c>
      <c r="D8301" t="s">
        <v>34</v>
      </c>
      <c r="E8301">
        <v>1</v>
      </c>
      <c r="F8301">
        <v>1</v>
      </c>
      <c r="G8301" t="s">
        <v>9</v>
      </c>
      <c r="H8301">
        <v>1</v>
      </c>
    </row>
    <row r="8302" spans="1:8" x14ac:dyDescent="0.45">
      <c r="A8302" t="s">
        <v>4761</v>
      </c>
      <c r="B8302" t="s">
        <v>5631</v>
      </c>
      <c r="C8302" t="s">
        <v>5844</v>
      </c>
      <c r="D8302" t="s">
        <v>34</v>
      </c>
      <c r="E8302">
        <v>1</v>
      </c>
      <c r="F8302">
        <v>5</v>
      </c>
      <c r="G8302" t="s">
        <v>10</v>
      </c>
      <c r="H8302">
        <v>1</v>
      </c>
    </row>
    <row r="8303" spans="1:8" x14ac:dyDescent="0.45">
      <c r="A8303" t="s">
        <v>4761</v>
      </c>
      <c r="B8303" t="s">
        <v>5631</v>
      </c>
      <c r="C8303" t="s">
        <v>5844</v>
      </c>
      <c r="D8303" t="s">
        <v>34</v>
      </c>
      <c r="E8303">
        <v>1</v>
      </c>
      <c r="F8303">
        <v>5</v>
      </c>
      <c r="G8303" t="s">
        <v>9</v>
      </c>
      <c r="H8303">
        <v>1</v>
      </c>
    </row>
    <row r="8304" spans="1:8" x14ac:dyDescent="0.45">
      <c r="A8304" t="s">
        <v>170</v>
      </c>
      <c r="B8304" t="s">
        <v>5644</v>
      </c>
      <c r="C8304" t="s">
        <v>5857</v>
      </c>
      <c r="D8304" t="s">
        <v>40</v>
      </c>
      <c r="E8304">
        <v>1</v>
      </c>
      <c r="F8304">
        <v>5</v>
      </c>
      <c r="G8304" t="s">
        <v>10</v>
      </c>
      <c r="H8304">
        <v>1</v>
      </c>
    </row>
    <row r="8305" spans="1:8" x14ac:dyDescent="0.45">
      <c r="A8305" t="s">
        <v>170</v>
      </c>
      <c r="B8305" t="s">
        <v>5644</v>
      </c>
      <c r="C8305" t="s">
        <v>5857</v>
      </c>
      <c r="D8305" t="s">
        <v>40</v>
      </c>
      <c r="E8305">
        <v>1</v>
      </c>
      <c r="F8305">
        <v>5</v>
      </c>
      <c r="G8305" t="s">
        <v>8</v>
      </c>
      <c r="H8305">
        <v>1</v>
      </c>
    </row>
    <row r="8306" spans="1:8" x14ac:dyDescent="0.45">
      <c r="A8306" t="s">
        <v>170</v>
      </c>
      <c r="B8306" t="s">
        <v>5644</v>
      </c>
      <c r="C8306" t="s">
        <v>5857</v>
      </c>
      <c r="D8306" t="s">
        <v>40</v>
      </c>
      <c r="E8306">
        <v>1</v>
      </c>
      <c r="F8306">
        <v>5</v>
      </c>
      <c r="G8306" t="s">
        <v>9</v>
      </c>
      <c r="H8306">
        <v>1</v>
      </c>
    </row>
    <row r="8307" spans="1:8" x14ac:dyDescent="0.45">
      <c r="A8307" t="s">
        <v>1459</v>
      </c>
      <c r="B8307" t="s">
        <v>5689</v>
      </c>
      <c r="C8307" t="s">
        <v>5902</v>
      </c>
      <c r="D8307" t="s">
        <v>40</v>
      </c>
      <c r="E8307">
        <v>1</v>
      </c>
      <c r="F8307">
        <v>2</v>
      </c>
      <c r="G8307" t="s">
        <v>10</v>
      </c>
      <c r="H8307">
        <v>1</v>
      </c>
    </row>
    <row r="8308" spans="1:8" x14ac:dyDescent="0.45">
      <c r="A8308" t="s">
        <v>5458</v>
      </c>
      <c r="B8308" t="s">
        <v>5637</v>
      </c>
      <c r="C8308" t="s">
        <v>5850</v>
      </c>
      <c r="D8308" t="s">
        <v>34</v>
      </c>
      <c r="E8308">
        <v>1</v>
      </c>
      <c r="F8308">
        <v>4</v>
      </c>
      <c r="G8308" t="s">
        <v>10</v>
      </c>
      <c r="H8308">
        <v>1</v>
      </c>
    </row>
    <row r="8309" spans="1:8" x14ac:dyDescent="0.45">
      <c r="A8309" t="s">
        <v>5458</v>
      </c>
      <c r="B8309" t="s">
        <v>5637</v>
      </c>
      <c r="C8309" t="s">
        <v>5850</v>
      </c>
      <c r="D8309" t="s">
        <v>34</v>
      </c>
      <c r="E8309">
        <v>1</v>
      </c>
      <c r="F8309">
        <v>4</v>
      </c>
      <c r="G8309" t="s">
        <v>16</v>
      </c>
      <c r="H8309">
        <v>1</v>
      </c>
    </row>
    <row r="8310" spans="1:8" x14ac:dyDescent="0.45">
      <c r="A8310" t="s">
        <v>3689</v>
      </c>
      <c r="B8310" t="s">
        <v>5689</v>
      </c>
      <c r="C8310" t="s">
        <v>5902</v>
      </c>
      <c r="D8310" t="s">
        <v>40</v>
      </c>
      <c r="E8310">
        <v>1</v>
      </c>
      <c r="F8310">
        <v>4</v>
      </c>
      <c r="G8310" t="s">
        <v>9</v>
      </c>
      <c r="H8310">
        <v>1</v>
      </c>
    </row>
    <row r="8311" spans="1:8" x14ac:dyDescent="0.45">
      <c r="A8311" t="s">
        <v>3689</v>
      </c>
      <c r="B8311" t="s">
        <v>5689</v>
      </c>
      <c r="C8311" t="s">
        <v>5902</v>
      </c>
      <c r="D8311" t="s">
        <v>40</v>
      </c>
      <c r="E8311">
        <v>1</v>
      </c>
      <c r="F8311">
        <v>4</v>
      </c>
      <c r="G8311" t="s">
        <v>10</v>
      </c>
      <c r="H8311">
        <v>1</v>
      </c>
    </row>
    <row r="8312" spans="1:8" x14ac:dyDescent="0.45">
      <c r="A8312" t="s">
        <v>3312</v>
      </c>
      <c r="B8312" t="s">
        <v>5697</v>
      </c>
      <c r="C8312" t="s">
        <v>5910</v>
      </c>
      <c r="D8312" t="s">
        <v>40</v>
      </c>
      <c r="E8312">
        <v>1</v>
      </c>
      <c r="F8312">
        <v>4</v>
      </c>
      <c r="G8312" t="s">
        <v>16</v>
      </c>
      <c r="H8312">
        <v>1</v>
      </c>
    </row>
    <row r="8313" spans="1:8" x14ac:dyDescent="0.45">
      <c r="A8313" t="s">
        <v>3312</v>
      </c>
      <c r="B8313" t="s">
        <v>5697</v>
      </c>
      <c r="C8313" t="s">
        <v>5910</v>
      </c>
      <c r="D8313" t="s">
        <v>40</v>
      </c>
      <c r="E8313">
        <v>1</v>
      </c>
      <c r="F8313">
        <v>4</v>
      </c>
      <c r="G8313" t="s">
        <v>14</v>
      </c>
      <c r="H8313">
        <v>1</v>
      </c>
    </row>
    <row r="8314" spans="1:8" x14ac:dyDescent="0.45">
      <c r="A8314" t="s">
        <v>2506</v>
      </c>
      <c r="B8314" t="s">
        <v>5649</v>
      </c>
      <c r="C8314" t="s">
        <v>5862</v>
      </c>
      <c r="D8314" t="s">
        <v>269</v>
      </c>
      <c r="E8314">
        <v>1</v>
      </c>
      <c r="F8314">
        <v>4</v>
      </c>
      <c r="G8314" t="s">
        <v>16</v>
      </c>
      <c r="H8314">
        <v>1</v>
      </c>
    </row>
    <row r="8315" spans="1:8" x14ac:dyDescent="0.45">
      <c r="A8315" t="s">
        <v>2506</v>
      </c>
      <c r="B8315" t="s">
        <v>5649</v>
      </c>
      <c r="C8315" t="s">
        <v>5862</v>
      </c>
      <c r="D8315" t="s">
        <v>269</v>
      </c>
      <c r="E8315">
        <v>1</v>
      </c>
      <c r="F8315">
        <v>4</v>
      </c>
      <c r="G8315" t="s">
        <v>10</v>
      </c>
      <c r="H8315">
        <v>1</v>
      </c>
    </row>
    <row r="8316" spans="1:8" x14ac:dyDescent="0.45">
      <c r="A8316" t="s">
        <v>1086</v>
      </c>
      <c r="B8316" t="s">
        <v>5631</v>
      </c>
      <c r="C8316" t="s">
        <v>5844</v>
      </c>
      <c r="D8316" t="s">
        <v>133</v>
      </c>
      <c r="E8316">
        <v>1</v>
      </c>
      <c r="F8316">
        <v>4</v>
      </c>
      <c r="G8316" t="s">
        <v>9</v>
      </c>
      <c r="H8316">
        <v>1</v>
      </c>
    </row>
    <row r="8317" spans="1:8" x14ac:dyDescent="0.45">
      <c r="A8317" t="s">
        <v>1086</v>
      </c>
      <c r="B8317" t="s">
        <v>5631</v>
      </c>
      <c r="C8317" t="s">
        <v>5844</v>
      </c>
      <c r="D8317" t="s">
        <v>133</v>
      </c>
      <c r="E8317">
        <v>1</v>
      </c>
      <c r="F8317">
        <v>4</v>
      </c>
      <c r="G8317" t="s">
        <v>10</v>
      </c>
      <c r="H8317">
        <v>1</v>
      </c>
    </row>
    <row r="8318" spans="1:8" x14ac:dyDescent="0.45">
      <c r="A8318" t="s">
        <v>5367</v>
      </c>
      <c r="B8318" t="s">
        <v>5626</v>
      </c>
      <c r="C8318" t="s">
        <v>5839</v>
      </c>
      <c r="D8318" t="s">
        <v>34</v>
      </c>
      <c r="E8318">
        <v>1</v>
      </c>
      <c r="F8318">
        <v>4</v>
      </c>
      <c r="G8318" t="s">
        <v>10</v>
      </c>
      <c r="H8318">
        <v>1</v>
      </c>
    </row>
    <row r="8319" spans="1:8" x14ac:dyDescent="0.45">
      <c r="A8319" t="s">
        <v>5367</v>
      </c>
      <c r="B8319" t="s">
        <v>5626</v>
      </c>
      <c r="C8319" t="s">
        <v>5839</v>
      </c>
      <c r="D8319" t="s">
        <v>34</v>
      </c>
      <c r="E8319">
        <v>1</v>
      </c>
      <c r="F8319">
        <v>4</v>
      </c>
      <c r="G8319" t="s">
        <v>16</v>
      </c>
      <c r="H8319">
        <v>1</v>
      </c>
    </row>
    <row r="8320" spans="1:8" x14ac:dyDescent="0.45">
      <c r="A8320" t="s">
        <v>3616</v>
      </c>
      <c r="B8320" t="s">
        <v>5640</v>
      </c>
      <c r="C8320" t="s">
        <v>5853</v>
      </c>
      <c r="D8320" t="s">
        <v>34</v>
      </c>
      <c r="E8320">
        <v>1</v>
      </c>
      <c r="F8320">
        <v>3</v>
      </c>
      <c r="G8320" t="s">
        <v>9</v>
      </c>
      <c r="H8320">
        <v>1</v>
      </c>
    </row>
    <row r="8321" spans="1:8" x14ac:dyDescent="0.45">
      <c r="A8321" t="s">
        <v>3616</v>
      </c>
      <c r="B8321" t="s">
        <v>5640</v>
      </c>
      <c r="C8321" t="s">
        <v>5853</v>
      </c>
      <c r="D8321" t="s">
        <v>34</v>
      </c>
      <c r="E8321">
        <v>1</v>
      </c>
      <c r="F8321">
        <v>3</v>
      </c>
      <c r="G8321" t="s">
        <v>10</v>
      </c>
      <c r="H8321">
        <v>1</v>
      </c>
    </row>
    <row r="8322" spans="1:8" x14ac:dyDescent="0.45">
      <c r="A8322" t="s">
        <v>3475</v>
      </c>
      <c r="B8322" t="s">
        <v>5632</v>
      </c>
      <c r="C8322" t="s">
        <v>5845</v>
      </c>
      <c r="D8322" t="s">
        <v>40</v>
      </c>
      <c r="E8322">
        <v>1</v>
      </c>
      <c r="F8322">
        <v>5</v>
      </c>
      <c r="G8322" t="s">
        <v>16</v>
      </c>
      <c r="H8322">
        <v>1</v>
      </c>
    </row>
    <row r="8323" spans="1:8" x14ac:dyDescent="0.45">
      <c r="A8323" t="s">
        <v>3475</v>
      </c>
      <c r="B8323" t="s">
        <v>5632</v>
      </c>
      <c r="C8323" t="s">
        <v>5845</v>
      </c>
      <c r="D8323" t="s">
        <v>40</v>
      </c>
      <c r="E8323">
        <v>1</v>
      </c>
      <c r="F8323">
        <v>5</v>
      </c>
      <c r="G8323" t="s">
        <v>10</v>
      </c>
      <c r="H8323">
        <v>1</v>
      </c>
    </row>
    <row r="8324" spans="1:8" x14ac:dyDescent="0.45">
      <c r="A8324" t="s">
        <v>4743</v>
      </c>
      <c r="B8324" t="s">
        <v>5651</v>
      </c>
      <c r="C8324" t="s">
        <v>5864</v>
      </c>
      <c r="D8324" t="s">
        <v>40</v>
      </c>
      <c r="E8324">
        <v>1</v>
      </c>
      <c r="F8324">
        <v>4</v>
      </c>
      <c r="G8324" t="s">
        <v>8</v>
      </c>
      <c r="H8324">
        <v>1</v>
      </c>
    </row>
    <row r="8325" spans="1:8" x14ac:dyDescent="0.45">
      <c r="A8325" t="s">
        <v>4743</v>
      </c>
      <c r="B8325" t="s">
        <v>5651</v>
      </c>
      <c r="C8325" t="s">
        <v>5864</v>
      </c>
      <c r="D8325" t="s">
        <v>40</v>
      </c>
      <c r="E8325">
        <v>1</v>
      </c>
      <c r="F8325">
        <v>4</v>
      </c>
      <c r="G8325" t="s">
        <v>10</v>
      </c>
      <c r="H8325">
        <v>1</v>
      </c>
    </row>
    <row r="8326" spans="1:8" x14ac:dyDescent="0.45">
      <c r="A8326" t="s">
        <v>134</v>
      </c>
      <c r="B8326" t="s">
        <v>5624</v>
      </c>
      <c r="C8326" t="s">
        <v>5837</v>
      </c>
      <c r="D8326" t="s">
        <v>40</v>
      </c>
      <c r="E8326">
        <v>1</v>
      </c>
      <c r="F8326">
        <v>3</v>
      </c>
      <c r="G8326" t="s">
        <v>10</v>
      </c>
      <c r="H8326">
        <v>1</v>
      </c>
    </row>
    <row r="8327" spans="1:8" x14ac:dyDescent="0.45">
      <c r="A8327" t="s">
        <v>1842</v>
      </c>
      <c r="B8327" t="s">
        <v>5631</v>
      </c>
      <c r="C8327" t="s">
        <v>5844</v>
      </c>
      <c r="D8327" t="s">
        <v>34</v>
      </c>
      <c r="E8327">
        <v>1</v>
      </c>
      <c r="F8327">
        <v>4</v>
      </c>
      <c r="G8327" t="s">
        <v>10</v>
      </c>
      <c r="H8327">
        <v>1</v>
      </c>
    </row>
    <row r="8328" spans="1:8" x14ac:dyDescent="0.45">
      <c r="A8328" t="s">
        <v>1842</v>
      </c>
      <c r="B8328" t="s">
        <v>5631</v>
      </c>
      <c r="C8328" t="s">
        <v>5844</v>
      </c>
      <c r="D8328" t="s">
        <v>34</v>
      </c>
      <c r="E8328">
        <v>1</v>
      </c>
      <c r="F8328">
        <v>4</v>
      </c>
      <c r="G8328" t="s">
        <v>14</v>
      </c>
      <c r="H8328">
        <v>1</v>
      </c>
    </row>
    <row r="8329" spans="1:8" x14ac:dyDescent="0.45">
      <c r="A8329" t="s">
        <v>3117</v>
      </c>
      <c r="B8329" t="s">
        <v>5645</v>
      </c>
      <c r="C8329" t="s">
        <v>5858</v>
      </c>
      <c r="D8329" t="s">
        <v>34</v>
      </c>
      <c r="E8329">
        <v>1</v>
      </c>
      <c r="F8329">
        <v>3</v>
      </c>
      <c r="G8329" t="s">
        <v>16</v>
      </c>
      <c r="H8329">
        <v>1</v>
      </c>
    </row>
    <row r="8330" spans="1:8" x14ac:dyDescent="0.45">
      <c r="A8330" t="s">
        <v>4394</v>
      </c>
      <c r="B8330" t="s">
        <v>5624</v>
      </c>
      <c r="C8330" t="s">
        <v>5837</v>
      </c>
      <c r="D8330" t="s">
        <v>34</v>
      </c>
      <c r="E8330">
        <v>1</v>
      </c>
      <c r="F8330">
        <v>3</v>
      </c>
      <c r="G8330" t="s">
        <v>10</v>
      </c>
      <c r="H8330">
        <v>1</v>
      </c>
    </row>
    <row r="8331" spans="1:8" x14ac:dyDescent="0.45">
      <c r="A8331" t="s">
        <v>559</v>
      </c>
      <c r="B8331" t="s">
        <v>5641</v>
      </c>
      <c r="C8331" t="s">
        <v>5854</v>
      </c>
      <c r="D8331" t="s">
        <v>40</v>
      </c>
      <c r="E8331">
        <v>1</v>
      </c>
      <c r="F8331">
        <v>4</v>
      </c>
      <c r="G8331" t="s">
        <v>14</v>
      </c>
      <c r="H8331">
        <v>1</v>
      </c>
    </row>
    <row r="8332" spans="1:8" x14ac:dyDescent="0.45">
      <c r="A8332" t="s">
        <v>559</v>
      </c>
      <c r="B8332" t="s">
        <v>5641</v>
      </c>
      <c r="C8332" t="s">
        <v>5854</v>
      </c>
      <c r="D8332" t="s">
        <v>40</v>
      </c>
      <c r="E8332">
        <v>1</v>
      </c>
      <c r="F8332">
        <v>4</v>
      </c>
      <c r="G8332" t="s">
        <v>16</v>
      </c>
      <c r="H8332">
        <v>1</v>
      </c>
    </row>
    <row r="8333" spans="1:8" x14ac:dyDescent="0.45">
      <c r="A8333" t="s">
        <v>5062</v>
      </c>
      <c r="B8333" t="s">
        <v>5784</v>
      </c>
      <c r="C8333" t="s">
        <v>5997</v>
      </c>
      <c r="D8333" t="s">
        <v>34</v>
      </c>
      <c r="E8333">
        <v>1</v>
      </c>
      <c r="F8333">
        <v>5</v>
      </c>
      <c r="G8333" t="s">
        <v>16</v>
      </c>
      <c r="H8333">
        <v>1</v>
      </c>
    </row>
    <row r="8334" spans="1:8" x14ac:dyDescent="0.45">
      <c r="A8334" t="s">
        <v>5062</v>
      </c>
      <c r="B8334" t="s">
        <v>5784</v>
      </c>
      <c r="C8334" t="s">
        <v>5997</v>
      </c>
      <c r="D8334" t="s">
        <v>34</v>
      </c>
      <c r="E8334">
        <v>1</v>
      </c>
      <c r="F8334">
        <v>5</v>
      </c>
      <c r="G8334" t="s">
        <v>10</v>
      </c>
      <c r="H8334">
        <v>1</v>
      </c>
    </row>
    <row r="8335" spans="1:8" x14ac:dyDescent="0.45">
      <c r="A8335" t="s">
        <v>5062</v>
      </c>
      <c r="B8335" t="s">
        <v>5784</v>
      </c>
      <c r="C8335" t="s">
        <v>5997</v>
      </c>
      <c r="D8335" t="s">
        <v>34</v>
      </c>
      <c r="E8335">
        <v>1</v>
      </c>
      <c r="F8335">
        <v>5</v>
      </c>
      <c r="G8335" t="s">
        <v>8</v>
      </c>
      <c r="H8335">
        <v>1</v>
      </c>
    </row>
    <row r="8336" spans="1:8" x14ac:dyDescent="0.45">
      <c r="A8336" t="s">
        <v>1401</v>
      </c>
      <c r="B8336" t="s">
        <v>5644</v>
      </c>
      <c r="C8336" t="s">
        <v>5857</v>
      </c>
      <c r="D8336" t="s">
        <v>40</v>
      </c>
      <c r="E8336">
        <v>1</v>
      </c>
      <c r="F8336">
        <v>5</v>
      </c>
      <c r="G8336" t="s">
        <v>8</v>
      </c>
      <c r="H8336">
        <v>1</v>
      </c>
    </row>
    <row r="8337" spans="1:8" x14ac:dyDescent="0.45">
      <c r="A8337" t="s">
        <v>1401</v>
      </c>
      <c r="B8337" t="s">
        <v>5644</v>
      </c>
      <c r="C8337" t="s">
        <v>5857</v>
      </c>
      <c r="D8337" t="s">
        <v>40</v>
      </c>
      <c r="E8337">
        <v>1</v>
      </c>
      <c r="F8337">
        <v>5</v>
      </c>
      <c r="G8337" t="s">
        <v>9</v>
      </c>
      <c r="H8337">
        <v>1</v>
      </c>
    </row>
    <row r="8338" spans="1:8" x14ac:dyDescent="0.45">
      <c r="A8338" t="s">
        <v>1401</v>
      </c>
      <c r="B8338" t="s">
        <v>5644</v>
      </c>
      <c r="C8338" t="s">
        <v>5857</v>
      </c>
      <c r="D8338" t="s">
        <v>40</v>
      </c>
      <c r="E8338">
        <v>1</v>
      </c>
      <c r="F8338">
        <v>5</v>
      </c>
      <c r="G8338" t="s">
        <v>10</v>
      </c>
      <c r="H8338">
        <v>1</v>
      </c>
    </row>
    <row r="8339" spans="1:8" x14ac:dyDescent="0.45">
      <c r="A8339" t="s">
        <v>3615</v>
      </c>
      <c r="B8339" t="s">
        <v>5674</v>
      </c>
      <c r="C8339" t="s">
        <v>5887</v>
      </c>
      <c r="D8339" t="s">
        <v>34</v>
      </c>
      <c r="E8339">
        <v>1</v>
      </c>
      <c r="F8339">
        <v>4</v>
      </c>
      <c r="G8339" t="s">
        <v>14</v>
      </c>
      <c r="H8339">
        <v>1</v>
      </c>
    </row>
    <row r="8340" spans="1:8" x14ac:dyDescent="0.45">
      <c r="A8340" t="s">
        <v>2166</v>
      </c>
      <c r="B8340" t="s">
        <v>5626</v>
      </c>
      <c r="C8340" t="s">
        <v>5839</v>
      </c>
      <c r="D8340" t="s">
        <v>34</v>
      </c>
      <c r="E8340">
        <v>1</v>
      </c>
      <c r="F8340">
        <v>7</v>
      </c>
      <c r="G8340" t="s">
        <v>8</v>
      </c>
      <c r="H8340">
        <v>1</v>
      </c>
    </row>
    <row r="8341" spans="1:8" x14ac:dyDescent="0.45">
      <c r="A8341" t="s">
        <v>2166</v>
      </c>
      <c r="B8341" t="s">
        <v>5626</v>
      </c>
      <c r="C8341" t="s">
        <v>5839</v>
      </c>
      <c r="D8341" t="s">
        <v>34</v>
      </c>
      <c r="E8341">
        <v>1</v>
      </c>
      <c r="F8341">
        <v>7</v>
      </c>
      <c r="G8341" t="s">
        <v>16</v>
      </c>
      <c r="H8341">
        <v>1</v>
      </c>
    </row>
    <row r="8342" spans="1:8" x14ac:dyDescent="0.45">
      <c r="A8342" t="s">
        <v>2166</v>
      </c>
      <c r="B8342" t="s">
        <v>5626</v>
      </c>
      <c r="C8342" t="s">
        <v>5839</v>
      </c>
      <c r="D8342" t="s">
        <v>34</v>
      </c>
      <c r="E8342">
        <v>1</v>
      </c>
      <c r="F8342">
        <v>7</v>
      </c>
      <c r="G8342" t="s">
        <v>10</v>
      </c>
      <c r="H8342">
        <v>1</v>
      </c>
    </row>
    <row r="8343" spans="1:8" x14ac:dyDescent="0.45">
      <c r="A8343" t="s">
        <v>2429</v>
      </c>
      <c r="B8343" t="s">
        <v>5641</v>
      </c>
      <c r="C8343" t="s">
        <v>5854</v>
      </c>
      <c r="D8343" t="s">
        <v>133</v>
      </c>
      <c r="E8343">
        <v>1</v>
      </c>
      <c r="F8343">
        <v>3</v>
      </c>
      <c r="G8343" t="s">
        <v>10</v>
      </c>
      <c r="H8343">
        <v>1</v>
      </c>
    </row>
    <row r="8344" spans="1:8" x14ac:dyDescent="0.45">
      <c r="A8344" t="s">
        <v>2429</v>
      </c>
      <c r="B8344" t="s">
        <v>5641</v>
      </c>
      <c r="C8344" t="s">
        <v>5854</v>
      </c>
      <c r="D8344" t="s">
        <v>133</v>
      </c>
      <c r="E8344">
        <v>1</v>
      </c>
      <c r="F8344">
        <v>3</v>
      </c>
      <c r="G8344" t="s">
        <v>9</v>
      </c>
      <c r="H8344">
        <v>1</v>
      </c>
    </row>
    <row r="8345" spans="1:8" x14ac:dyDescent="0.45">
      <c r="A8345" t="s">
        <v>1293</v>
      </c>
      <c r="B8345" t="s">
        <v>5651</v>
      </c>
      <c r="C8345" t="s">
        <v>5864</v>
      </c>
      <c r="D8345" t="s">
        <v>34</v>
      </c>
      <c r="E8345">
        <v>1</v>
      </c>
      <c r="F8345">
        <v>3</v>
      </c>
      <c r="G8345" t="s">
        <v>9</v>
      </c>
      <c r="H8345">
        <v>1</v>
      </c>
    </row>
    <row r="8346" spans="1:8" x14ac:dyDescent="0.45">
      <c r="A8346" t="s">
        <v>1293</v>
      </c>
      <c r="B8346" t="s">
        <v>5651</v>
      </c>
      <c r="C8346" t="s">
        <v>5864</v>
      </c>
      <c r="D8346" t="s">
        <v>34</v>
      </c>
      <c r="E8346">
        <v>1</v>
      </c>
      <c r="F8346">
        <v>3</v>
      </c>
      <c r="G8346" t="s">
        <v>8</v>
      </c>
      <c r="H8346">
        <v>1</v>
      </c>
    </row>
    <row r="8347" spans="1:8" x14ac:dyDescent="0.45">
      <c r="A8347" t="s">
        <v>5284</v>
      </c>
      <c r="B8347" t="s">
        <v>5731</v>
      </c>
      <c r="C8347" t="s">
        <v>5944</v>
      </c>
      <c r="D8347" t="s">
        <v>40</v>
      </c>
      <c r="E8347">
        <v>1</v>
      </c>
      <c r="F8347">
        <v>3</v>
      </c>
      <c r="G8347" t="s">
        <v>8</v>
      </c>
      <c r="H8347">
        <v>1</v>
      </c>
    </row>
    <row r="8348" spans="1:8" x14ac:dyDescent="0.45">
      <c r="A8348" t="s">
        <v>5284</v>
      </c>
      <c r="B8348" t="s">
        <v>5731</v>
      </c>
      <c r="C8348" t="s">
        <v>5944</v>
      </c>
      <c r="D8348" t="s">
        <v>40</v>
      </c>
      <c r="E8348">
        <v>1</v>
      </c>
      <c r="F8348">
        <v>3</v>
      </c>
      <c r="G8348" t="s">
        <v>10</v>
      </c>
      <c r="H8348">
        <v>1</v>
      </c>
    </row>
    <row r="8349" spans="1:8" x14ac:dyDescent="0.45">
      <c r="A8349" t="s">
        <v>1898</v>
      </c>
      <c r="B8349" t="s">
        <v>5641</v>
      </c>
      <c r="C8349" t="s">
        <v>5854</v>
      </c>
      <c r="D8349" t="s">
        <v>40</v>
      </c>
      <c r="E8349">
        <v>1</v>
      </c>
      <c r="F8349">
        <v>2</v>
      </c>
      <c r="G8349" t="s">
        <v>10</v>
      </c>
      <c r="H8349">
        <v>1</v>
      </c>
    </row>
    <row r="8350" spans="1:8" x14ac:dyDescent="0.45">
      <c r="A8350" t="s">
        <v>3542</v>
      </c>
      <c r="B8350" t="s">
        <v>5627</v>
      </c>
      <c r="C8350" t="s">
        <v>5840</v>
      </c>
      <c r="D8350" t="s">
        <v>269</v>
      </c>
      <c r="E8350">
        <v>1</v>
      </c>
      <c r="F8350">
        <v>4</v>
      </c>
      <c r="G8350" t="s">
        <v>10</v>
      </c>
      <c r="H8350">
        <v>1</v>
      </c>
    </row>
    <row r="8351" spans="1:8" x14ac:dyDescent="0.45">
      <c r="A8351" t="s">
        <v>3542</v>
      </c>
      <c r="B8351" t="s">
        <v>5627</v>
      </c>
      <c r="C8351" t="s">
        <v>5840</v>
      </c>
      <c r="D8351" t="s">
        <v>269</v>
      </c>
      <c r="E8351">
        <v>1</v>
      </c>
      <c r="F8351">
        <v>4</v>
      </c>
      <c r="G8351" t="s">
        <v>8</v>
      </c>
      <c r="H8351">
        <v>1</v>
      </c>
    </row>
    <row r="8352" spans="1:8" x14ac:dyDescent="0.45">
      <c r="A8352" t="s">
        <v>4477</v>
      </c>
      <c r="B8352" t="s">
        <v>5644</v>
      </c>
      <c r="C8352" t="s">
        <v>5857</v>
      </c>
      <c r="D8352" t="s">
        <v>34</v>
      </c>
      <c r="E8352">
        <v>1</v>
      </c>
      <c r="F8352">
        <v>5</v>
      </c>
      <c r="G8352" t="s">
        <v>14</v>
      </c>
      <c r="H8352">
        <v>1</v>
      </c>
    </row>
    <row r="8353" spans="1:8" x14ac:dyDescent="0.45">
      <c r="A8353" t="s">
        <v>4477</v>
      </c>
      <c r="B8353" t="s">
        <v>5644</v>
      </c>
      <c r="C8353" t="s">
        <v>5857</v>
      </c>
      <c r="D8353" t="s">
        <v>34</v>
      </c>
      <c r="E8353">
        <v>1</v>
      </c>
      <c r="F8353">
        <v>5</v>
      </c>
      <c r="G8353" t="s">
        <v>16</v>
      </c>
      <c r="H8353">
        <v>1</v>
      </c>
    </row>
    <row r="8354" spans="1:8" x14ac:dyDescent="0.45">
      <c r="A8354" t="s">
        <v>4477</v>
      </c>
      <c r="B8354" t="s">
        <v>5644</v>
      </c>
      <c r="C8354" t="s">
        <v>5857</v>
      </c>
      <c r="D8354" t="s">
        <v>34</v>
      </c>
      <c r="E8354">
        <v>1</v>
      </c>
      <c r="F8354">
        <v>5</v>
      </c>
      <c r="G8354" t="s">
        <v>10</v>
      </c>
      <c r="H8354">
        <v>1</v>
      </c>
    </row>
    <row r="8355" spans="1:8" x14ac:dyDescent="0.45">
      <c r="A8355" t="s">
        <v>250</v>
      </c>
      <c r="B8355" t="s">
        <v>5681</v>
      </c>
      <c r="C8355" t="s">
        <v>5894</v>
      </c>
      <c r="D8355" t="s">
        <v>40</v>
      </c>
      <c r="E8355">
        <v>1</v>
      </c>
      <c r="F8355">
        <v>4</v>
      </c>
      <c r="G8355" t="s">
        <v>8</v>
      </c>
      <c r="H8355">
        <v>1</v>
      </c>
    </row>
    <row r="8356" spans="1:8" x14ac:dyDescent="0.45">
      <c r="A8356" t="s">
        <v>250</v>
      </c>
      <c r="B8356" t="s">
        <v>5681</v>
      </c>
      <c r="C8356" t="s">
        <v>5894</v>
      </c>
      <c r="D8356" t="s">
        <v>40</v>
      </c>
      <c r="E8356">
        <v>1</v>
      </c>
      <c r="F8356">
        <v>4</v>
      </c>
      <c r="G8356" t="s">
        <v>10</v>
      </c>
      <c r="H8356">
        <v>1</v>
      </c>
    </row>
    <row r="8357" spans="1:8" x14ac:dyDescent="0.45">
      <c r="A8357" t="s">
        <v>250</v>
      </c>
      <c r="B8357" t="s">
        <v>5681</v>
      </c>
      <c r="C8357" t="s">
        <v>5894</v>
      </c>
      <c r="D8357" t="s">
        <v>40</v>
      </c>
      <c r="E8357">
        <v>1</v>
      </c>
      <c r="F8357">
        <v>4</v>
      </c>
      <c r="G8357" t="s">
        <v>16</v>
      </c>
      <c r="H8357">
        <v>1</v>
      </c>
    </row>
    <row r="8358" spans="1:8" x14ac:dyDescent="0.45">
      <c r="A8358" t="s">
        <v>1561</v>
      </c>
      <c r="B8358" t="s">
        <v>5692</v>
      </c>
      <c r="C8358" t="s">
        <v>5905</v>
      </c>
      <c r="D8358" t="s">
        <v>34</v>
      </c>
      <c r="E8358">
        <v>1</v>
      </c>
      <c r="F8358">
        <v>4</v>
      </c>
      <c r="G8358" t="s">
        <v>10</v>
      </c>
      <c r="H8358">
        <v>1</v>
      </c>
    </row>
    <row r="8359" spans="1:8" x14ac:dyDescent="0.45">
      <c r="A8359" t="s">
        <v>1561</v>
      </c>
      <c r="B8359" t="s">
        <v>5692</v>
      </c>
      <c r="C8359" t="s">
        <v>5905</v>
      </c>
      <c r="D8359" t="s">
        <v>34</v>
      </c>
      <c r="E8359">
        <v>1</v>
      </c>
      <c r="F8359">
        <v>4</v>
      </c>
      <c r="G8359" t="s">
        <v>8</v>
      </c>
      <c r="H8359">
        <v>1</v>
      </c>
    </row>
    <row r="8360" spans="1:8" x14ac:dyDescent="0.45">
      <c r="A8360" t="s">
        <v>3184</v>
      </c>
      <c r="B8360" t="s">
        <v>5658</v>
      </c>
      <c r="C8360" t="s">
        <v>5871</v>
      </c>
      <c r="D8360" t="s">
        <v>34</v>
      </c>
      <c r="E8360">
        <v>1</v>
      </c>
      <c r="F8360">
        <v>5</v>
      </c>
      <c r="G8360" t="s">
        <v>8</v>
      </c>
      <c r="H8360">
        <v>1</v>
      </c>
    </row>
    <row r="8361" spans="1:8" x14ac:dyDescent="0.45">
      <c r="A8361" t="s">
        <v>3184</v>
      </c>
      <c r="B8361" t="s">
        <v>5658</v>
      </c>
      <c r="C8361" t="s">
        <v>5871</v>
      </c>
      <c r="D8361" t="s">
        <v>34</v>
      </c>
      <c r="E8361">
        <v>1</v>
      </c>
      <c r="F8361">
        <v>5</v>
      </c>
      <c r="G8361" t="s">
        <v>10</v>
      </c>
      <c r="H8361">
        <v>1</v>
      </c>
    </row>
    <row r="8362" spans="1:8" x14ac:dyDescent="0.45">
      <c r="A8362" t="s">
        <v>3184</v>
      </c>
      <c r="B8362" t="s">
        <v>5658</v>
      </c>
      <c r="C8362" t="s">
        <v>5871</v>
      </c>
      <c r="D8362" t="s">
        <v>34</v>
      </c>
      <c r="E8362">
        <v>1</v>
      </c>
      <c r="F8362">
        <v>5</v>
      </c>
      <c r="G8362" t="s">
        <v>14</v>
      </c>
      <c r="H8362">
        <v>1</v>
      </c>
    </row>
    <row r="8363" spans="1:8" x14ac:dyDescent="0.45">
      <c r="A8363" t="s">
        <v>4800</v>
      </c>
      <c r="B8363" t="s">
        <v>5648</v>
      </c>
      <c r="C8363" t="s">
        <v>5861</v>
      </c>
      <c r="D8363" t="s">
        <v>40</v>
      </c>
      <c r="E8363">
        <v>1</v>
      </c>
      <c r="F8363">
        <v>4</v>
      </c>
      <c r="G8363" t="s">
        <v>8</v>
      </c>
      <c r="H8363">
        <v>1</v>
      </c>
    </row>
    <row r="8364" spans="1:8" x14ac:dyDescent="0.45">
      <c r="A8364" t="s">
        <v>4800</v>
      </c>
      <c r="B8364" t="s">
        <v>5648</v>
      </c>
      <c r="C8364" t="s">
        <v>5861</v>
      </c>
      <c r="D8364" t="s">
        <v>40</v>
      </c>
      <c r="E8364">
        <v>1</v>
      </c>
      <c r="F8364">
        <v>4</v>
      </c>
      <c r="G8364" t="s">
        <v>10</v>
      </c>
      <c r="H8364">
        <v>1</v>
      </c>
    </row>
    <row r="8365" spans="1:8" x14ac:dyDescent="0.45">
      <c r="A8365" t="s">
        <v>615</v>
      </c>
      <c r="B8365" t="s">
        <v>5630</v>
      </c>
      <c r="C8365" t="s">
        <v>5843</v>
      </c>
      <c r="D8365" t="s">
        <v>34</v>
      </c>
      <c r="E8365">
        <v>1</v>
      </c>
      <c r="F8365">
        <v>3</v>
      </c>
      <c r="G8365" t="s">
        <v>10</v>
      </c>
      <c r="H8365">
        <v>1</v>
      </c>
    </row>
    <row r="8366" spans="1:8" x14ac:dyDescent="0.45">
      <c r="A8366" t="s">
        <v>615</v>
      </c>
      <c r="B8366" t="s">
        <v>5630</v>
      </c>
      <c r="C8366" t="s">
        <v>5843</v>
      </c>
      <c r="D8366" t="s">
        <v>34</v>
      </c>
      <c r="E8366">
        <v>1</v>
      </c>
      <c r="F8366">
        <v>3</v>
      </c>
      <c r="G8366" t="s">
        <v>9</v>
      </c>
      <c r="H8366">
        <v>1</v>
      </c>
    </row>
    <row r="8367" spans="1:8" x14ac:dyDescent="0.45">
      <c r="A8367" t="s">
        <v>3900</v>
      </c>
      <c r="B8367" t="s">
        <v>5635</v>
      </c>
      <c r="C8367" t="s">
        <v>5848</v>
      </c>
      <c r="D8367" t="s">
        <v>40</v>
      </c>
      <c r="E8367">
        <v>1</v>
      </c>
      <c r="F8367">
        <v>5</v>
      </c>
      <c r="G8367" t="s">
        <v>9</v>
      </c>
      <c r="H8367">
        <v>1</v>
      </c>
    </row>
    <row r="8368" spans="1:8" x14ac:dyDescent="0.45">
      <c r="A8368" t="s">
        <v>3900</v>
      </c>
      <c r="B8368" t="s">
        <v>5635</v>
      </c>
      <c r="C8368" t="s">
        <v>5848</v>
      </c>
      <c r="D8368" t="s">
        <v>40</v>
      </c>
      <c r="E8368">
        <v>1</v>
      </c>
      <c r="F8368">
        <v>5</v>
      </c>
      <c r="G8368" t="s">
        <v>10</v>
      </c>
      <c r="H8368">
        <v>1</v>
      </c>
    </row>
    <row r="8369" spans="1:8" x14ac:dyDescent="0.45">
      <c r="A8369" t="s">
        <v>3900</v>
      </c>
      <c r="B8369" t="s">
        <v>5635</v>
      </c>
      <c r="C8369" t="s">
        <v>5848</v>
      </c>
      <c r="D8369" t="s">
        <v>40</v>
      </c>
      <c r="E8369">
        <v>1</v>
      </c>
      <c r="F8369">
        <v>5</v>
      </c>
      <c r="G8369" t="s">
        <v>14</v>
      </c>
      <c r="H8369">
        <v>1</v>
      </c>
    </row>
    <row r="8370" spans="1:8" x14ac:dyDescent="0.45">
      <c r="A8370" t="s">
        <v>3900</v>
      </c>
      <c r="B8370" t="s">
        <v>5635</v>
      </c>
      <c r="C8370" t="s">
        <v>5848</v>
      </c>
      <c r="D8370" t="s">
        <v>40</v>
      </c>
      <c r="E8370">
        <v>1</v>
      </c>
      <c r="F8370">
        <v>5</v>
      </c>
      <c r="G8370" t="s">
        <v>16</v>
      </c>
      <c r="H8370">
        <v>1</v>
      </c>
    </row>
    <row r="8371" spans="1:8" x14ac:dyDescent="0.45">
      <c r="A8371" t="s">
        <v>2273</v>
      </c>
      <c r="B8371" t="s">
        <v>5795</v>
      </c>
      <c r="C8371" t="s">
        <v>6008</v>
      </c>
      <c r="D8371" t="s">
        <v>34</v>
      </c>
      <c r="E8371">
        <v>1</v>
      </c>
      <c r="F8371">
        <v>4</v>
      </c>
      <c r="G8371" t="s">
        <v>10</v>
      </c>
      <c r="H8371">
        <v>1</v>
      </c>
    </row>
    <row r="8372" spans="1:8" x14ac:dyDescent="0.45">
      <c r="A8372" t="s">
        <v>2273</v>
      </c>
      <c r="B8372" t="s">
        <v>5795</v>
      </c>
      <c r="C8372" t="s">
        <v>6008</v>
      </c>
      <c r="D8372" t="s">
        <v>34</v>
      </c>
      <c r="E8372">
        <v>1</v>
      </c>
      <c r="F8372">
        <v>4</v>
      </c>
      <c r="G8372" t="s">
        <v>9</v>
      </c>
      <c r="H8372">
        <v>1</v>
      </c>
    </row>
    <row r="8373" spans="1:8" x14ac:dyDescent="0.45">
      <c r="A8373" t="s">
        <v>2358</v>
      </c>
      <c r="B8373" t="s">
        <v>5678</v>
      </c>
      <c r="C8373" t="s">
        <v>5891</v>
      </c>
      <c r="D8373" t="s">
        <v>40</v>
      </c>
      <c r="E8373">
        <v>1</v>
      </c>
      <c r="F8373">
        <v>3</v>
      </c>
      <c r="G8373" t="s">
        <v>10</v>
      </c>
      <c r="H8373">
        <v>1</v>
      </c>
    </row>
    <row r="8374" spans="1:8" x14ac:dyDescent="0.45">
      <c r="A8374" t="s">
        <v>2358</v>
      </c>
      <c r="B8374" t="s">
        <v>5678</v>
      </c>
      <c r="C8374" t="s">
        <v>5891</v>
      </c>
      <c r="D8374" t="s">
        <v>40</v>
      </c>
      <c r="E8374">
        <v>1</v>
      </c>
      <c r="F8374">
        <v>3</v>
      </c>
      <c r="G8374" t="s">
        <v>14</v>
      </c>
      <c r="H8374">
        <v>1</v>
      </c>
    </row>
    <row r="8375" spans="1:8" x14ac:dyDescent="0.45">
      <c r="A8375" t="s">
        <v>1041</v>
      </c>
      <c r="B8375" t="s">
        <v>5624</v>
      </c>
      <c r="C8375" t="s">
        <v>5837</v>
      </c>
      <c r="D8375" t="s">
        <v>40</v>
      </c>
      <c r="E8375">
        <v>1</v>
      </c>
      <c r="F8375">
        <v>1</v>
      </c>
      <c r="G8375" t="s">
        <v>9</v>
      </c>
      <c r="H8375">
        <v>1</v>
      </c>
    </row>
    <row r="8376" spans="1:8" x14ac:dyDescent="0.45">
      <c r="A8376" t="s">
        <v>5560</v>
      </c>
      <c r="B8376" t="s">
        <v>5631</v>
      </c>
      <c r="C8376" t="s">
        <v>5844</v>
      </c>
      <c r="D8376" t="s">
        <v>40</v>
      </c>
      <c r="E8376">
        <v>1</v>
      </c>
      <c r="F8376">
        <v>3</v>
      </c>
      <c r="G8376" t="s">
        <v>9</v>
      </c>
      <c r="H8376">
        <v>1</v>
      </c>
    </row>
    <row r="8377" spans="1:8" x14ac:dyDescent="0.45">
      <c r="A8377" t="s">
        <v>5560</v>
      </c>
      <c r="B8377" t="s">
        <v>5631</v>
      </c>
      <c r="C8377" t="s">
        <v>5844</v>
      </c>
      <c r="D8377" t="s">
        <v>40</v>
      </c>
      <c r="E8377">
        <v>1</v>
      </c>
      <c r="F8377">
        <v>3</v>
      </c>
      <c r="G8377" t="s">
        <v>10</v>
      </c>
      <c r="H8377">
        <v>1</v>
      </c>
    </row>
    <row r="8378" spans="1:8" x14ac:dyDescent="0.45">
      <c r="A8378" t="s">
        <v>3991</v>
      </c>
      <c r="B8378" t="s">
        <v>5654</v>
      </c>
      <c r="C8378" t="s">
        <v>5867</v>
      </c>
      <c r="D8378" t="s">
        <v>34</v>
      </c>
      <c r="E8378">
        <v>1</v>
      </c>
      <c r="F8378">
        <v>2</v>
      </c>
      <c r="G8378" t="s">
        <v>10</v>
      </c>
      <c r="H8378">
        <v>1</v>
      </c>
    </row>
    <row r="8379" spans="1:8" x14ac:dyDescent="0.45">
      <c r="A8379" t="s">
        <v>883</v>
      </c>
      <c r="B8379" t="s">
        <v>5631</v>
      </c>
      <c r="C8379" t="s">
        <v>5844</v>
      </c>
      <c r="D8379" t="s">
        <v>40</v>
      </c>
      <c r="E8379">
        <v>1</v>
      </c>
      <c r="F8379">
        <v>2</v>
      </c>
      <c r="G8379" t="s">
        <v>10</v>
      </c>
      <c r="H8379">
        <v>1</v>
      </c>
    </row>
    <row r="8380" spans="1:8" x14ac:dyDescent="0.45">
      <c r="A8380" t="s">
        <v>2379</v>
      </c>
      <c r="B8380" t="s">
        <v>5645</v>
      </c>
      <c r="C8380" t="s">
        <v>5858</v>
      </c>
      <c r="D8380" t="s">
        <v>40</v>
      </c>
      <c r="E8380">
        <v>1</v>
      </c>
      <c r="F8380">
        <v>3</v>
      </c>
      <c r="G8380" t="s">
        <v>16</v>
      </c>
      <c r="H8380">
        <v>1</v>
      </c>
    </row>
    <row r="8381" spans="1:8" x14ac:dyDescent="0.45">
      <c r="A8381" t="s">
        <v>2379</v>
      </c>
      <c r="B8381" t="s">
        <v>5645</v>
      </c>
      <c r="C8381" t="s">
        <v>5858</v>
      </c>
      <c r="D8381" t="s">
        <v>40</v>
      </c>
      <c r="E8381">
        <v>1</v>
      </c>
      <c r="F8381">
        <v>3</v>
      </c>
      <c r="G8381" t="s">
        <v>14</v>
      </c>
      <c r="H8381">
        <v>1</v>
      </c>
    </row>
    <row r="8382" spans="1:8" x14ac:dyDescent="0.45">
      <c r="A8382" t="s">
        <v>3836</v>
      </c>
      <c r="B8382" t="s">
        <v>5644</v>
      </c>
      <c r="C8382" t="s">
        <v>5857</v>
      </c>
      <c r="D8382" t="s">
        <v>40</v>
      </c>
      <c r="E8382">
        <v>1</v>
      </c>
      <c r="F8382">
        <v>3</v>
      </c>
      <c r="G8382" t="s">
        <v>10</v>
      </c>
      <c r="H8382">
        <v>1</v>
      </c>
    </row>
    <row r="8383" spans="1:8" x14ac:dyDescent="0.45">
      <c r="A8383" t="s">
        <v>4906</v>
      </c>
      <c r="B8383" t="s">
        <v>5651</v>
      </c>
      <c r="C8383" t="s">
        <v>5864</v>
      </c>
      <c r="D8383" t="s">
        <v>133</v>
      </c>
      <c r="E8383">
        <v>1</v>
      </c>
      <c r="F8383">
        <v>3</v>
      </c>
      <c r="G8383" t="s">
        <v>10</v>
      </c>
      <c r="H8383">
        <v>1</v>
      </c>
    </row>
    <row r="8384" spans="1:8" x14ac:dyDescent="0.45">
      <c r="A8384" t="s">
        <v>4906</v>
      </c>
      <c r="B8384" t="s">
        <v>5651</v>
      </c>
      <c r="C8384" t="s">
        <v>5864</v>
      </c>
      <c r="D8384" t="s">
        <v>133</v>
      </c>
      <c r="E8384">
        <v>1</v>
      </c>
      <c r="F8384">
        <v>3</v>
      </c>
      <c r="G8384" t="s">
        <v>8</v>
      </c>
      <c r="H8384">
        <v>1</v>
      </c>
    </row>
    <row r="8385" spans="1:8" x14ac:dyDescent="0.45">
      <c r="A8385" t="s">
        <v>578</v>
      </c>
      <c r="B8385" t="s">
        <v>5638</v>
      </c>
      <c r="C8385" t="s">
        <v>5851</v>
      </c>
      <c r="D8385" t="s">
        <v>34</v>
      </c>
      <c r="E8385">
        <v>1</v>
      </c>
      <c r="F8385">
        <v>3</v>
      </c>
      <c r="G8385" t="s">
        <v>10</v>
      </c>
      <c r="H8385">
        <v>1</v>
      </c>
    </row>
    <row r="8386" spans="1:8" x14ac:dyDescent="0.45">
      <c r="A8386" t="s">
        <v>578</v>
      </c>
      <c r="B8386" t="s">
        <v>5638</v>
      </c>
      <c r="C8386" t="s">
        <v>5851</v>
      </c>
      <c r="D8386" t="s">
        <v>34</v>
      </c>
      <c r="E8386">
        <v>1</v>
      </c>
      <c r="F8386">
        <v>3</v>
      </c>
      <c r="G8386" t="s">
        <v>14</v>
      </c>
      <c r="H8386">
        <v>1</v>
      </c>
    </row>
    <row r="8387" spans="1:8" x14ac:dyDescent="0.45">
      <c r="A8387" t="s">
        <v>1329</v>
      </c>
      <c r="B8387" t="s">
        <v>5644</v>
      </c>
      <c r="C8387" t="s">
        <v>5857</v>
      </c>
      <c r="D8387" t="s">
        <v>40</v>
      </c>
      <c r="E8387">
        <v>1</v>
      </c>
      <c r="F8387">
        <v>3</v>
      </c>
      <c r="G8387" t="s">
        <v>10</v>
      </c>
      <c r="H8387">
        <v>1</v>
      </c>
    </row>
    <row r="8388" spans="1:8" x14ac:dyDescent="0.45">
      <c r="A8388" t="s">
        <v>2789</v>
      </c>
      <c r="B8388" t="s">
        <v>5632</v>
      </c>
      <c r="C8388" t="s">
        <v>5845</v>
      </c>
      <c r="D8388" t="s">
        <v>40</v>
      </c>
      <c r="E8388">
        <v>1</v>
      </c>
      <c r="F8388">
        <v>4</v>
      </c>
      <c r="G8388" t="s">
        <v>10</v>
      </c>
      <c r="H8388">
        <v>1</v>
      </c>
    </row>
    <row r="8389" spans="1:8" x14ac:dyDescent="0.45">
      <c r="A8389" t="s">
        <v>2789</v>
      </c>
      <c r="B8389" t="s">
        <v>5632</v>
      </c>
      <c r="C8389" t="s">
        <v>5845</v>
      </c>
      <c r="D8389" t="s">
        <v>40</v>
      </c>
      <c r="E8389">
        <v>1</v>
      </c>
      <c r="F8389">
        <v>4</v>
      </c>
      <c r="G8389" t="s">
        <v>9</v>
      </c>
      <c r="H8389">
        <v>1</v>
      </c>
    </row>
    <row r="8390" spans="1:8" x14ac:dyDescent="0.45">
      <c r="A8390" t="s">
        <v>4523</v>
      </c>
      <c r="B8390" t="s">
        <v>5689</v>
      </c>
      <c r="C8390" t="s">
        <v>5902</v>
      </c>
      <c r="D8390" t="s">
        <v>34</v>
      </c>
      <c r="E8390">
        <v>1</v>
      </c>
      <c r="F8390">
        <v>2</v>
      </c>
      <c r="G8390" t="s">
        <v>10</v>
      </c>
      <c r="H8390">
        <v>1</v>
      </c>
    </row>
    <row r="8391" spans="1:8" x14ac:dyDescent="0.45">
      <c r="A8391" t="s">
        <v>2817</v>
      </c>
      <c r="B8391" t="s">
        <v>5631</v>
      </c>
      <c r="C8391" t="s">
        <v>5844</v>
      </c>
      <c r="D8391" t="s">
        <v>40</v>
      </c>
      <c r="E8391">
        <v>1</v>
      </c>
      <c r="F8391">
        <v>3</v>
      </c>
      <c r="G8391" t="s">
        <v>10</v>
      </c>
      <c r="H8391">
        <v>1</v>
      </c>
    </row>
    <row r="8392" spans="1:8" x14ac:dyDescent="0.45">
      <c r="A8392" t="s">
        <v>4252</v>
      </c>
      <c r="B8392" t="s">
        <v>5644</v>
      </c>
      <c r="C8392" t="s">
        <v>5857</v>
      </c>
      <c r="D8392" t="s">
        <v>34</v>
      </c>
      <c r="E8392">
        <v>1</v>
      </c>
      <c r="F8392">
        <v>4</v>
      </c>
      <c r="G8392" t="s">
        <v>10</v>
      </c>
      <c r="H8392">
        <v>1</v>
      </c>
    </row>
    <row r="8393" spans="1:8" x14ac:dyDescent="0.45">
      <c r="A8393" t="s">
        <v>4252</v>
      </c>
      <c r="B8393" t="s">
        <v>5644</v>
      </c>
      <c r="C8393" t="s">
        <v>5857</v>
      </c>
      <c r="D8393" t="s">
        <v>34</v>
      </c>
      <c r="E8393">
        <v>1</v>
      </c>
      <c r="F8393">
        <v>4</v>
      </c>
      <c r="G8393" t="s">
        <v>8</v>
      </c>
      <c r="H8393">
        <v>1</v>
      </c>
    </row>
    <row r="8394" spans="1:8" x14ac:dyDescent="0.45">
      <c r="A8394" t="s">
        <v>5340</v>
      </c>
      <c r="B8394" t="s">
        <v>5651</v>
      </c>
      <c r="C8394" t="s">
        <v>5864</v>
      </c>
      <c r="D8394" t="s">
        <v>40</v>
      </c>
      <c r="E8394">
        <v>1</v>
      </c>
      <c r="F8394">
        <v>3</v>
      </c>
      <c r="G8394" t="s">
        <v>10</v>
      </c>
      <c r="H8394">
        <v>1</v>
      </c>
    </row>
    <row r="8395" spans="1:8" x14ac:dyDescent="0.45">
      <c r="A8395" t="s">
        <v>5340</v>
      </c>
      <c r="B8395" t="s">
        <v>5651</v>
      </c>
      <c r="C8395" t="s">
        <v>5864</v>
      </c>
      <c r="D8395" t="s">
        <v>40</v>
      </c>
      <c r="E8395">
        <v>1</v>
      </c>
      <c r="F8395">
        <v>3</v>
      </c>
      <c r="G8395" t="s">
        <v>9</v>
      </c>
      <c r="H8395">
        <v>1</v>
      </c>
    </row>
    <row r="8396" spans="1:8" x14ac:dyDescent="0.45">
      <c r="A8396" t="s">
        <v>294</v>
      </c>
      <c r="B8396" t="s">
        <v>5655</v>
      </c>
      <c r="C8396" t="s">
        <v>5868</v>
      </c>
      <c r="D8396" t="s">
        <v>133</v>
      </c>
      <c r="E8396">
        <v>1</v>
      </c>
      <c r="F8396">
        <v>5</v>
      </c>
      <c r="G8396" t="s">
        <v>16</v>
      </c>
      <c r="H8396">
        <v>1</v>
      </c>
    </row>
    <row r="8397" spans="1:8" x14ac:dyDescent="0.45">
      <c r="A8397" t="s">
        <v>294</v>
      </c>
      <c r="B8397" t="s">
        <v>5655</v>
      </c>
      <c r="C8397" t="s">
        <v>5868</v>
      </c>
      <c r="D8397" t="s">
        <v>133</v>
      </c>
      <c r="E8397">
        <v>1</v>
      </c>
      <c r="F8397">
        <v>5</v>
      </c>
      <c r="G8397" t="s">
        <v>14</v>
      </c>
      <c r="H8397">
        <v>1</v>
      </c>
    </row>
    <row r="8398" spans="1:8" x14ac:dyDescent="0.45">
      <c r="A8398" t="s">
        <v>1758</v>
      </c>
      <c r="B8398" t="s">
        <v>5631</v>
      </c>
      <c r="C8398" t="s">
        <v>5844</v>
      </c>
      <c r="D8398" t="s">
        <v>40</v>
      </c>
      <c r="E8398">
        <v>1</v>
      </c>
      <c r="F8398">
        <v>5</v>
      </c>
      <c r="G8398" t="s">
        <v>16</v>
      </c>
      <c r="H8398">
        <v>1</v>
      </c>
    </row>
    <row r="8399" spans="1:8" x14ac:dyDescent="0.45">
      <c r="A8399" t="s">
        <v>1758</v>
      </c>
      <c r="B8399" t="s">
        <v>5631</v>
      </c>
      <c r="C8399" t="s">
        <v>5844</v>
      </c>
      <c r="D8399" t="s">
        <v>40</v>
      </c>
      <c r="E8399">
        <v>1</v>
      </c>
      <c r="F8399">
        <v>5</v>
      </c>
      <c r="G8399" t="s">
        <v>10</v>
      </c>
      <c r="H8399">
        <v>1</v>
      </c>
    </row>
    <row r="8400" spans="1:8" x14ac:dyDescent="0.45">
      <c r="A8400" t="s">
        <v>1758</v>
      </c>
      <c r="B8400" t="s">
        <v>5631</v>
      </c>
      <c r="C8400" t="s">
        <v>5844</v>
      </c>
      <c r="D8400" t="s">
        <v>40</v>
      </c>
      <c r="E8400">
        <v>1</v>
      </c>
      <c r="F8400">
        <v>5</v>
      </c>
      <c r="G8400" t="s">
        <v>8</v>
      </c>
      <c r="H8400">
        <v>1</v>
      </c>
    </row>
    <row r="8401" spans="1:8" x14ac:dyDescent="0.45">
      <c r="A8401" t="s">
        <v>3881</v>
      </c>
      <c r="B8401" t="s">
        <v>5623</v>
      </c>
      <c r="C8401" t="s">
        <v>5836</v>
      </c>
      <c r="D8401" t="s">
        <v>34</v>
      </c>
      <c r="E8401">
        <v>1</v>
      </c>
      <c r="F8401">
        <v>3</v>
      </c>
      <c r="G8401" t="s">
        <v>10</v>
      </c>
      <c r="H8401">
        <v>1</v>
      </c>
    </row>
    <row r="8402" spans="1:8" x14ac:dyDescent="0.45">
      <c r="A8402" t="s">
        <v>3881</v>
      </c>
      <c r="B8402" t="s">
        <v>5623</v>
      </c>
      <c r="C8402" t="s">
        <v>5836</v>
      </c>
      <c r="D8402" t="s">
        <v>34</v>
      </c>
      <c r="E8402">
        <v>1</v>
      </c>
      <c r="F8402">
        <v>3</v>
      </c>
      <c r="G8402" t="s">
        <v>16</v>
      </c>
      <c r="H8402">
        <v>1</v>
      </c>
    </row>
    <row r="8403" spans="1:8" x14ac:dyDescent="0.45">
      <c r="A8403" t="s">
        <v>4952</v>
      </c>
      <c r="B8403" t="s">
        <v>5623</v>
      </c>
      <c r="C8403" t="s">
        <v>5836</v>
      </c>
      <c r="D8403" t="s">
        <v>133</v>
      </c>
      <c r="E8403">
        <v>1</v>
      </c>
      <c r="F8403">
        <v>4</v>
      </c>
      <c r="G8403" t="s">
        <v>14</v>
      </c>
      <c r="H8403">
        <v>1</v>
      </c>
    </row>
    <row r="8404" spans="1:8" x14ac:dyDescent="0.45">
      <c r="A8404" t="s">
        <v>4952</v>
      </c>
      <c r="B8404" t="s">
        <v>5623</v>
      </c>
      <c r="C8404" t="s">
        <v>5836</v>
      </c>
      <c r="D8404" t="s">
        <v>133</v>
      </c>
      <c r="E8404">
        <v>1</v>
      </c>
      <c r="F8404">
        <v>4</v>
      </c>
      <c r="G8404" t="s">
        <v>16</v>
      </c>
      <c r="H8404">
        <v>1</v>
      </c>
    </row>
    <row r="8405" spans="1:8" x14ac:dyDescent="0.45">
      <c r="A8405" t="s">
        <v>4756</v>
      </c>
      <c r="B8405" t="s">
        <v>5672</v>
      </c>
      <c r="C8405" t="s">
        <v>5885</v>
      </c>
      <c r="D8405" t="s">
        <v>40</v>
      </c>
      <c r="E8405">
        <v>1</v>
      </c>
      <c r="F8405">
        <v>3</v>
      </c>
      <c r="G8405" t="s">
        <v>10</v>
      </c>
      <c r="H8405">
        <v>1</v>
      </c>
    </row>
    <row r="8406" spans="1:8" x14ac:dyDescent="0.45">
      <c r="A8406" t="s">
        <v>3458</v>
      </c>
      <c r="B8406" t="s">
        <v>5631</v>
      </c>
      <c r="C8406" t="s">
        <v>5844</v>
      </c>
      <c r="D8406" t="s">
        <v>40</v>
      </c>
      <c r="E8406">
        <v>1</v>
      </c>
      <c r="F8406">
        <v>3</v>
      </c>
      <c r="G8406" t="s">
        <v>9</v>
      </c>
      <c r="H8406">
        <v>1</v>
      </c>
    </row>
    <row r="8407" spans="1:8" x14ac:dyDescent="0.45">
      <c r="A8407" t="s">
        <v>3458</v>
      </c>
      <c r="B8407" t="s">
        <v>5631</v>
      </c>
      <c r="C8407" t="s">
        <v>5844</v>
      </c>
      <c r="D8407" t="s">
        <v>40</v>
      </c>
      <c r="E8407">
        <v>1</v>
      </c>
      <c r="F8407">
        <v>3</v>
      </c>
      <c r="G8407" t="s">
        <v>10</v>
      </c>
      <c r="H8407">
        <v>1</v>
      </c>
    </row>
    <row r="8408" spans="1:8" x14ac:dyDescent="0.45">
      <c r="A8408" t="s">
        <v>2199</v>
      </c>
      <c r="B8408" t="s">
        <v>5631</v>
      </c>
      <c r="C8408" t="s">
        <v>5844</v>
      </c>
      <c r="D8408" t="s">
        <v>40</v>
      </c>
      <c r="E8408">
        <v>1</v>
      </c>
      <c r="F8408">
        <v>3</v>
      </c>
      <c r="G8408" t="s">
        <v>10</v>
      </c>
      <c r="H8408">
        <v>1</v>
      </c>
    </row>
    <row r="8409" spans="1:8" x14ac:dyDescent="0.45">
      <c r="A8409" t="s">
        <v>2199</v>
      </c>
      <c r="B8409" t="s">
        <v>5631</v>
      </c>
      <c r="C8409" t="s">
        <v>5844</v>
      </c>
      <c r="D8409" t="s">
        <v>40</v>
      </c>
      <c r="E8409">
        <v>1</v>
      </c>
      <c r="F8409">
        <v>3</v>
      </c>
      <c r="G8409" t="s">
        <v>14</v>
      </c>
      <c r="H8409">
        <v>1</v>
      </c>
    </row>
    <row r="8410" spans="1:8" x14ac:dyDescent="0.45">
      <c r="A8410" t="s">
        <v>574</v>
      </c>
      <c r="B8410" t="s">
        <v>5627</v>
      </c>
      <c r="C8410" t="s">
        <v>5840</v>
      </c>
      <c r="D8410" t="s">
        <v>34</v>
      </c>
      <c r="E8410">
        <v>1</v>
      </c>
      <c r="F8410">
        <v>5</v>
      </c>
      <c r="G8410" t="s">
        <v>10</v>
      </c>
      <c r="H8410">
        <v>1</v>
      </c>
    </row>
    <row r="8411" spans="1:8" x14ac:dyDescent="0.45">
      <c r="A8411" t="s">
        <v>574</v>
      </c>
      <c r="B8411" t="s">
        <v>5627</v>
      </c>
      <c r="C8411" t="s">
        <v>5840</v>
      </c>
      <c r="D8411" t="s">
        <v>34</v>
      </c>
      <c r="E8411">
        <v>1</v>
      </c>
      <c r="F8411">
        <v>5</v>
      </c>
      <c r="G8411" t="s">
        <v>9</v>
      </c>
      <c r="H8411">
        <v>1</v>
      </c>
    </row>
    <row r="8412" spans="1:8" x14ac:dyDescent="0.45">
      <c r="A8412" t="s">
        <v>574</v>
      </c>
      <c r="B8412" t="s">
        <v>5627</v>
      </c>
      <c r="C8412" t="s">
        <v>5840</v>
      </c>
      <c r="D8412" t="s">
        <v>34</v>
      </c>
      <c r="E8412">
        <v>1</v>
      </c>
      <c r="F8412">
        <v>5</v>
      </c>
      <c r="G8412" t="s">
        <v>8</v>
      </c>
      <c r="H8412">
        <v>1</v>
      </c>
    </row>
    <row r="8413" spans="1:8" x14ac:dyDescent="0.45">
      <c r="A8413" t="s">
        <v>5087</v>
      </c>
      <c r="B8413" t="s">
        <v>5719</v>
      </c>
      <c r="C8413" t="s">
        <v>5932</v>
      </c>
      <c r="D8413" t="s">
        <v>34</v>
      </c>
      <c r="E8413">
        <v>1</v>
      </c>
      <c r="F8413">
        <v>3</v>
      </c>
      <c r="G8413" t="s">
        <v>10</v>
      </c>
      <c r="H8413">
        <v>1</v>
      </c>
    </row>
    <row r="8414" spans="1:8" x14ac:dyDescent="0.45">
      <c r="A8414" t="s">
        <v>3838</v>
      </c>
      <c r="B8414" t="s">
        <v>5654</v>
      </c>
      <c r="C8414" t="s">
        <v>5867</v>
      </c>
      <c r="D8414" t="s">
        <v>34</v>
      </c>
      <c r="E8414">
        <v>1</v>
      </c>
      <c r="F8414">
        <v>3</v>
      </c>
      <c r="G8414" t="s">
        <v>9</v>
      </c>
      <c r="H8414">
        <v>1</v>
      </c>
    </row>
    <row r="8415" spans="1:8" x14ac:dyDescent="0.45">
      <c r="A8415" t="s">
        <v>3838</v>
      </c>
      <c r="B8415" t="s">
        <v>5654</v>
      </c>
      <c r="C8415" t="s">
        <v>5867</v>
      </c>
      <c r="D8415" t="s">
        <v>34</v>
      </c>
      <c r="E8415">
        <v>1</v>
      </c>
      <c r="F8415">
        <v>3</v>
      </c>
      <c r="G8415" t="s">
        <v>10</v>
      </c>
      <c r="H8415">
        <v>1</v>
      </c>
    </row>
    <row r="8416" spans="1:8" x14ac:dyDescent="0.45">
      <c r="A8416" t="s">
        <v>3208</v>
      </c>
      <c r="B8416" t="s">
        <v>5751</v>
      </c>
      <c r="C8416" t="s">
        <v>5964</v>
      </c>
      <c r="D8416" t="s">
        <v>34</v>
      </c>
      <c r="E8416">
        <v>1</v>
      </c>
      <c r="F8416">
        <v>3</v>
      </c>
      <c r="G8416" t="s">
        <v>10</v>
      </c>
      <c r="H8416">
        <v>1</v>
      </c>
    </row>
    <row r="8417" spans="1:8" x14ac:dyDescent="0.45">
      <c r="A8417" t="s">
        <v>3208</v>
      </c>
      <c r="B8417" t="s">
        <v>5751</v>
      </c>
      <c r="C8417" t="s">
        <v>5964</v>
      </c>
      <c r="D8417" t="s">
        <v>34</v>
      </c>
      <c r="E8417">
        <v>1</v>
      </c>
      <c r="F8417">
        <v>3</v>
      </c>
      <c r="G8417" t="s">
        <v>14</v>
      </c>
      <c r="H8417">
        <v>1</v>
      </c>
    </row>
    <row r="8418" spans="1:8" x14ac:dyDescent="0.45">
      <c r="A8418" t="s">
        <v>1605</v>
      </c>
      <c r="B8418" t="s">
        <v>5663</v>
      </c>
      <c r="C8418" t="s">
        <v>5876</v>
      </c>
      <c r="D8418" t="s">
        <v>40</v>
      </c>
      <c r="E8418">
        <v>1</v>
      </c>
      <c r="F8418">
        <v>3</v>
      </c>
      <c r="G8418" t="s">
        <v>10</v>
      </c>
      <c r="H8418">
        <v>1</v>
      </c>
    </row>
    <row r="8419" spans="1:8" x14ac:dyDescent="0.45">
      <c r="A8419" t="s">
        <v>1605</v>
      </c>
      <c r="B8419" t="s">
        <v>5663</v>
      </c>
      <c r="C8419" t="s">
        <v>5876</v>
      </c>
      <c r="D8419" t="s">
        <v>40</v>
      </c>
      <c r="E8419">
        <v>1</v>
      </c>
      <c r="F8419">
        <v>3</v>
      </c>
      <c r="G8419" t="s">
        <v>9</v>
      </c>
      <c r="H8419">
        <v>1</v>
      </c>
    </row>
    <row r="8420" spans="1:8" x14ac:dyDescent="0.45">
      <c r="A8420" t="s">
        <v>2656</v>
      </c>
      <c r="B8420" t="s">
        <v>5663</v>
      </c>
      <c r="C8420" t="s">
        <v>5876</v>
      </c>
      <c r="D8420" t="s">
        <v>40</v>
      </c>
      <c r="E8420">
        <v>1</v>
      </c>
      <c r="F8420">
        <v>4</v>
      </c>
      <c r="G8420" t="s">
        <v>8</v>
      </c>
      <c r="H8420">
        <v>1</v>
      </c>
    </row>
    <row r="8421" spans="1:8" x14ac:dyDescent="0.45">
      <c r="A8421" t="s">
        <v>2656</v>
      </c>
      <c r="B8421" t="s">
        <v>5663</v>
      </c>
      <c r="C8421" t="s">
        <v>5876</v>
      </c>
      <c r="D8421" t="s">
        <v>40</v>
      </c>
      <c r="E8421">
        <v>1</v>
      </c>
      <c r="F8421">
        <v>4</v>
      </c>
      <c r="G8421" t="s">
        <v>10</v>
      </c>
      <c r="H8421">
        <v>1</v>
      </c>
    </row>
    <row r="8422" spans="1:8" x14ac:dyDescent="0.45">
      <c r="A8422" t="s">
        <v>3750</v>
      </c>
      <c r="B8422" t="s">
        <v>5666</v>
      </c>
      <c r="C8422" t="s">
        <v>5879</v>
      </c>
      <c r="D8422" t="s">
        <v>34</v>
      </c>
      <c r="E8422">
        <v>1</v>
      </c>
      <c r="F8422">
        <v>4</v>
      </c>
      <c r="G8422" t="s">
        <v>8</v>
      </c>
      <c r="H8422">
        <v>1</v>
      </c>
    </row>
    <row r="8423" spans="1:8" x14ac:dyDescent="0.45">
      <c r="A8423" t="s">
        <v>3750</v>
      </c>
      <c r="B8423" t="s">
        <v>5666</v>
      </c>
      <c r="C8423" t="s">
        <v>5879</v>
      </c>
      <c r="D8423" t="s">
        <v>34</v>
      </c>
      <c r="E8423">
        <v>1</v>
      </c>
      <c r="F8423">
        <v>4</v>
      </c>
      <c r="G8423" t="s">
        <v>14</v>
      </c>
      <c r="H8423">
        <v>1</v>
      </c>
    </row>
    <row r="8424" spans="1:8" x14ac:dyDescent="0.45">
      <c r="A8424" t="s">
        <v>3750</v>
      </c>
      <c r="B8424" t="s">
        <v>5666</v>
      </c>
      <c r="C8424" t="s">
        <v>5879</v>
      </c>
      <c r="D8424" t="s">
        <v>34</v>
      </c>
      <c r="E8424">
        <v>1</v>
      </c>
      <c r="F8424">
        <v>4</v>
      </c>
      <c r="G8424" t="s">
        <v>16</v>
      </c>
      <c r="H8424">
        <v>1</v>
      </c>
    </row>
    <row r="8425" spans="1:8" x14ac:dyDescent="0.45">
      <c r="A8425" t="s">
        <v>5495</v>
      </c>
      <c r="B8425" t="s">
        <v>5649</v>
      </c>
      <c r="C8425" t="s">
        <v>5862</v>
      </c>
      <c r="D8425" t="s">
        <v>34</v>
      </c>
      <c r="E8425">
        <v>1</v>
      </c>
      <c r="F8425">
        <v>4</v>
      </c>
      <c r="G8425" t="s">
        <v>10</v>
      </c>
      <c r="H8425">
        <v>1</v>
      </c>
    </row>
    <row r="8426" spans="1:8" x14ac:dyDescent="0.45">
      <c r="A8426" t="s">
        <v>5495</v>
      </c>
      <c r="B8426" t="s">
        <v>5649</v>
      </c>
      <c r="C8426" t="s">
        <v>5862</v>
      </c>
      <c r="D8426" t="s">
        <v>34</v>
      </c>
      <c r="E8426">
        <v>1</v>
      </c>
      <c r="F8426">
        <v>4</v>
      </c>
      <c r="G8426" t="s">
        <v>14</v>
      </c>
      <c r="H8426">
        <v>1</v>
      </c>
    </row>
    <row r="8427" spans="1:8" x14ac:dyDescent="0.45">
      <c r="A8427" t="s">
        <v>1504</v>
      </c>
      <c r="B8427" t="s">
        <v>5631</v>
      </c>
      <c r="C8427" t="s">
        <v>5844</v>
      </c>
      <c r="D8427" t="s">
        <v>34</v>
      </c>
      <c r="E8427">
        <v>1</v>
      </c>
      <c r="F8427">
        <v>4</v>
      </c>
      <c r="G8427" t="s">
        <v>9</v>
      </c>
      <c r="H8427">
        <v>1</v>
      </c>
    </row>
    <row r="8428" spans="1:8" x14ac:dyDescent="0.45">
      <c r="A8428" t="s">
        <v>1504</v>
      </c>
      <c r="B8428" t="s">
        <v>5631</v>
      </c>
      <c r="C8428" t="s">
        <v>5844</v>
      </c>
      <c r="D8428" t="s">
        <v>34</v>
      </c>
      <c r="E8428">
        <v>1</v>
      </c>
      <c r="F8428">
        <v>4</v>
      </c>
      <c r="G8428" t="s">
        <v>10</v>
      </c>
      <c r="H8428">
        <v>1</v>
      </c>
    </row>
    <row r="8429" spans="1:8" x14ac:dyDescent="0.45">
      <c r="A8429" t="s">
        <v>1504</v>
      </c>
      <c r="B8429" t="s">
        <v>5631</v>
      </c>
      <c r="C8429" t="s">
        <v>5844</v>
      </c>
      <c r="D8429" t="s">
        <v>34</v>
      </c>
      <c r="E8429">
        <v>1</v>
      </c>
      <c r="F8429">
        <v>4</v>
      </c>
      <c r="G8429" t="s">
        <v>14</v>
      </c>
      <c r="H8429">
        <v>1</v>
      </c>
    </row>
    <row r="8430" spans="1:8" x14ac:dyDescent="0.45">
      <c r="A8430" t="s">
        <v>1586</v>
      </c>
      <c r="B8430" t="s">
        <v>5631</v>
      </c>
      <c r="C8430" t="s">
        <v>5844</v>
      </c>
      <c r="D8430" t="s">
        <v>40</v>
      </c>
      <c r="E8430">
        <v>1</v>
      </c>
      <c r="F8430">
        <v>4</v>
      </c>
      <c r="G8430" t="s">
        <v>14</v>
      </c>
      <c r="H8430">
        <v>1</v>
      </c>
    </row>
    <row r="8431" spans="1:8" x14ac:dyDescent="0.45">
      <c r="A8431" t="s">
        <v>1586</v>
      </c>
      <c r="B8431" t="s">
        <v>5631</v>
      </c>
      <c r="C8431" t="s">
        <v>5844</v>
      </c>
      <c r="D8431" t="s">
        <v>40</v>
      </c>
      <c r="E8431">
        <v>1</v>
      </c>
      <c r="F8431">
        <v>4</v>
      </c>
      <c r="G8431" t="s">
        <v>10</v>
      </c>
      <c r="H8431">
        <v>1</v>
      </c>
    </row>
    <row r="8432" spans="1:8" x14ac:dyDescent="0.45">
      <c r="A8432" t="s">
        <v>4069</v>
      </c>
      <c r="B8432" t="s">
        <v>5627</v>
      </c>
      <c r="C8432" t="s">
        <v>5840</v>
      </c>
      <c r="D8432" t="s">
        <v>34</v>
      </c>
      <c r="E8432">
        <v>1</v>
      </c>
      <c r="F8432">
        <v>5</v>
      </c>
      <c r="G8432" t="s">
        <v>8</v>
      </c>
      <c r="H8432">
        <v>1</v>
      </c>
    </row>
    <row r="8433" spans="1:8" x14ac:dyDescent="0.45">
      <c r="A8433" t="s">
        <v>4069</v>
      </c>
      <c r="B8433" t="s">
        <v>5627</v>
      </c>
      <c r="C8433" t="s">
        <v>5840</v>
      </c>
      <c r="D8433" t="s">
        <v>34</v>
      </c>
      <c r="E8433">
        <v>1</v>
      </c>
      <c r="F8433">
        <v>5</v>
      </c>
      <c r="G8433" t="s">
        <v>10</v>
      </c>
      <c r="H8433">
        <v>1</v>
      </c>
    </row>
    <row r="8434" spans="1:8" x14ac:dyDescent="0.45">
      <c r="A8434" t="s">
        <v>4069</v>
      </c>
      <c r="B8434" t="s">
        <v>5627</v>
      </c>
      <c r="C8434" t="s">
        <v>5840</v>
      </c>
      <c r="D8434" t="s">
        <v>34</v>
      </c>
      <c r="E8434">
        <v>1</v>
      </c>
      <c r="F8434">
        <v>5</v>
      </c>
      <c r="G8434" t="s">
        <v>9</v>
      </c>
      <c r="H8434">
        <v>1</v>
      </c>
    </row>
    <row r="8435" spans="1:8" x14ac:dyDescent="0.45">
      <c r="A8435" t="s">
        <v>5157</v>
      </c>
      <c r="B8435" t="s">
        <v>5624</v>
      </c>
      <c r="C8435" t="s">
        <v>5837</v>
      </c>
      <c r="D8435" t="s">
        <v>34</v>
      </c>
      <c r="E8435">
        <v>1</v>
      </c>
      <c r="F8435">
        <v>3</v>
      </c>
      <c r="G8435" t="s">
        <v>16</v>
      </c>
      <c r="H8435">
        <v>1</v>
      </c>
    </row>
    <row r="8436" spans="1:8" x14ac:dyDescent="0.45">
      <c r="A8436" t="s">
        <v>884</v>
      </c>
      <c r="B8436" t="s">
        <v>5697</v>
      </c>
      <c r="C8436" t="s">
        <v>5910</v>
      </c>
      <c r="D8436" t="s">
        <v>40</v>
      </c>
      <c r="E8436">
        <v>1</v>
      </c>
      <c r="F8436">
        <v>1</v>
      </c>
      <c r="G8436" t="s">
        <v>9</v>
      </c>
      <c r="H8436">
        <v>1</v>
      </c>
    </row>
    <row r="8437" spans="1:8" x14ac:dyDescent="0.45">
      <c r="A8437" t="s">
        <v>3506</v>
      </c>
      <c r="B8437" t="s">
        <v>5631</v>
      </c>
      <c r="C8437" t="s">
        <v>5844</v>
      </c>
      <c r="D8437" t="s">
        <v>34</v>
      </c>
      <c r="E8437">
        <v>1</v>
      </c>
      <c r="F8437">
        <v>4</v>
      </c>
      <c r="G8437" t="s">
        <v>16</v>
      </c>
      <c r="H8437">
        <v>1</v>
      </c>
    </row>
    <row r="8438" spans="1:8" x14ac:dyDescent="0.45">
      <c r="A8438" t="s">
        <v>3506</v>
      </c>
      <c r="B8438" t="s">
        <v>5631</v>
      </c>
      <c r="C8438" t="s">
        <v>5844</v>
      </c>
      <c r="D8438" t="s">
        <v>34</v>
      </c>
      <c r="E8438">
        <v>1</v>
      </c>
      <c r="F8438">
        <v>4</v>
      </c>
      <c r="G8438" t="s">
        <v>10</v>
      </c>
      <c r="H8438">
        <v>1</v>
      </c>
    </row>
    <row r="8439" spans="1:8" x14ac:dyDescent="0.45">
      <c r="A8439" t="s">
        <v>3506</v>
      </c>
      <c r="B8439" t="s">
        <v>5631</v>
      </c>
      <c r="C8439" t="s">
        <v>5844</v>
      </c>
      <c r="D8439" t="s">
        <v>34</v>
      </c>
      <c r="E8439">
        <v>1</v>
      </c>
      <c r="F8439">
        <v>4</v>
      </c>
      <c r="G8439" t="s">
        <v>8</v>
      </c>
      <c r="H8439">
        <v>1</v>
      </c>
    </row>
    <row r="8440" spans="1:8" x14ac:dyDescent="0.45">
      <c r="A8440" t="s">
        <v>2229</v>
      </c>
      <c r="B8440" t="s">
        <v>5635</v>
      </c>
      <c r="C8440" t="s">
        <v>5848</v>
      </c>
      <c r="D8440" t="s">
        <v>40</v>
      </c>
      <c r="E8440">
        <v>1</v>
      </c>
      <c r="F8440">
        <v>6</v>
      </c>
      <c r="G8440" t="s">
        <v>10</v>
      </c>
      <c r="H8440">
        <v>1</v>
      </c>
    </row>
    <row r="8441" spans="1:8" x14ac:dyDescent="0.45">
      <c r="A8441" t="s">
        <v>2229</v>
      </c>
      <c r="B8441" t="s">
        <v>5635</v>
      </c>
      <c r="C8441" t="s">
        <v>5848</v>
      </c>
      <c r="D8441" t="s">
        <v>40</v>
      </c>
      <c r="E8441">
        <v>1</v>
      </c>
      <c r="F8441">
        <v>6</v>
      </c>
      <c r="G8441" t="s">
        <v>14</v>
      </c>
      <c r="H8441">
        <v>1</v>
      </c>
    </row>
    <row r="8442" spans="1:8" x14ac:dyDescent="0.45">
      <c r="A8442" t="s">
        <v>2229</v>
      </c>
      <c r="B8442" t="s">
        <v>5635</v>
      </c>
      <c r="C8442" t="s">
        <v>5848</v>
      </c>
      <c r="D8442" t="s">
        <v>40</v>
      </c>
      <c r="E8442">
        <v>1</v>
      </c>
      <c r="F8442">
        <v>6</v>
      </c>
      <c r="G8442" t="s">
        <v>8</v>
      </c>
      <c r="H8442">
        <v>1</v>
      </c>
    </row>
    <row r="8443" spans="1:8" x14ac:dyDescent="0.45">
      <c r="A8443" t="s">
        <v>2229</v>
      </c>
      <c r="B8443" t="s">
        <v>5635</v>
      </c>
      <c r="C8443" t="s">
        <v>5848</v>
      </c>
      <c r="D8443" t="s">
        <v>40</v>
      </c>
      <c r="E8443">
        <v>1</v>
      </c>
      <c r="F8443">
        <v>6</v>
      </c>
      <c r="G8443" t="s">
        <v>9</v>
      </c>
      <c r="H8443">
        <v>1</v>
      </c>
    </row>
    <row r="8444" spans="1:8" x14ac:dyDescent="0.45">
      <c r="A8444" t="s">
        <v>197</v>
      </c>
      <c r="B8444" t="s">
        <v>5808</v>
      </c>
      <c r="C8444" t="s">
        <v>6021</v>
      </c>
      <c r="D8444" t="s">
        <v>34</v>
      </c>
      <c r="E8444">
        <v>1</v>
      </c>
      <c r="F8444">
        <v>3</v>
      </c>
      <c r="G8444" t="s">
        <v>10</v>
      </c>
      <c r="H8444">
        <v>1</v>
      </c>
    </row>
    <row r="8445" spans="1:8" x14ac:dyDescent="0.45">
      <c r="A8445" t="s">
        <v>197</v>
      </c>
      <c r="B8445" t="s">
        <v>5808</v>
      </c>
      <c r="C8445" t="s">
        <v>6021</v>
      </c>
      <c r="D8445" t="s">
        <v>34</v>
      </c>
      <c r="E8445">
        <v>1</v>
      </c>
      <c r="F8445">
        <v>3</v>
      </c>
      <c r="G8445" t="s">
        <v>8</v>
      </c>
      <c r="H8445">
        <v>1</v>
      </c>
    </row>
    <row r="8446" spans="1:8" x14ac:dyDescent="0.45">
      <c r="A8446" t="s">
        <v>4772</v>
      </c>
      <c r="B8446" t="s">
        <v>5714</v>
      </c>
      <c r="C8446" t="s">
        <v>5927</v>
      </c>
      <c r="D8446" t="s">
        <v>34</v>
      </c>
      <c r="E8446">
        <v>1</v>
      </c>
      <c r="F8446">
        <v>6</v>
      </c>
      <c r="G8446" t="s">
        <v>8</v>
      </c>
      <c r="H8446">
        <v>1</v>
      </c>
    </row>
    <row r="8447" spans="1:8" x14ac:dyDescent="0.45">
      <c r="A8447" t="s">
        <v>4772</v>
      </c>
      <c r="B8447" t="s">
        <v>5714</v>
      </c>
      <c r="C8447" t="s">
        <v>5927</v>
      </c>
      <c r="D8447" t="s">
        <v>34</v>
      </c>
      <c r="E8447">
        <v>1</v>
      </c>
      <c r="F8447">
        <v>6</v>
      </c>
      <c r="G8447" t="s">
        <v>10</v>
      </c>
      <c r="H8447">
        <v>1</v>
      </c>
    </row>
    <row r="8448" spans="1:8" x14ac:dyDescent="0.45">
      <c r="A8448" t="s">
        <v>4772</v>
      </c>
      <c r="B8448" t="s">
        <v>5714</v>
      </c>
      <c r="C8448" t="s">
        <v>5927</v>
      </c>
      <c r="D8448" t="s">
        <v>34</v>
      </c>
      <c r="E8448">
        <v>1</v>
      </c>
      <c r="F8448">
        <v>6</v>
      </c>
      <c r="G8448" t="s">
        <v>9</v>
      </c>
      <c r="H8448">
        <v>1</v>
      </c>
    </row>
    <row r="8449" spans="1:8" x14ac:dyDescent="0.45">
      <c r="A8449" t="s">
        <v>3824</v>
      </c>
      <c r="B8449" t="s">
        <v>5630</v>
      </c>
      <c r="C8449" t="s">
        <v>5843</v>
      </c>
      <c r="D8449" t="s">
        <v>34</v>
      </c>
      <c r="E8449">
        <v>1</v>
      </c>
      <c r="F8449">
        <v>4</v>
      </c>
      <c r="G8449" t="s">
        <v>16</v>
      </c>
      <c r="H8449">
        <v>1</v>
      </c>
    </row>
    <row r="8450" spans="1:8" x14ac:dyDescent="0.45">
      <c r="A8450" t="s">
        <v>3824</v>
      </c>
      <c r="B8450" t="s">
        <v>5630</v>
      </c>
      <c r="C8450" t="s">
        <v>5843</v>
      </c>
      <c r="D8450" t="s">
        <v>34</v>
      </c>
      <c r="E8450">
        <v>1</v>
      </c>
      <c r="F8450">
        <v>4</v>
      </c>
      <c r="G8450" t="s">
        <v>10</v>
      </c>
      <c r="H8450">
        <v>1</v>
      </c>
    </row>
    <row r="8451" spans="1:8" x14ac:dyDescent="0.45">
      <c r="A8451" t="s">
        <v>2547</v>
      </c>
      <c r="B8451" t="s">
        <v>5821</v>
      </c>
      <c r="C8451" t="s">
        <v>6034</v>
      </c>
      <c r="D8451" t="s">
        <v>40</v>
      </c>
      <c r="E8451">
        <v>1</v>
      </c>
      <c r="F8451">
        <v>3</v>
      </c>
      <c r="G8451" t="s">
        <v>10</v>
      </c>
      <c r="H8451">
        <v>1</v>
      </c>
    </row>
    <row r="8452" spans="1:8" x14ac:dyDescent="0.45">
      <c r="A8452" t="s">
        <v>2547</v>
      </c>
      <c r="B8452" t="s">
        <v>5821</v>
      </c>
      <c r="C8452" t="s">
        <v>6034</v>
      </c>
      <c r="D8452" t="s">
        <v>40</v>
      </c>
      <c r="E8452">
        <v>1</v>
      </c>
      <c r="F8452">
        <v>3</v>
      </c>
      <c r="G8452" t="s">
        <v>9</v>
      </c>
      <c r="H8452">
        <v>1</v>
      </c>
    </row>
    <row r="8453" spans="1:8" x14ac:dyDescent="0.45">
      <c r="A8453" t="s">
        <v>1227</v>
      </c>
      <c r="B8453" t="s">
        <v>5674</v>
      </c>
      <c r="C8453" t="s">
        <v>5887</v>
      </c>
      <c r="D8453" t="s">
        <v>40</v>
      </c>
      <c r="E8453">
        <v>1</v>
      </c>
      <c r="F8453">
        <v>7</v>
      </c>
      <c r="G8453" t="s">
        <v>9</v>
      </c>
      <c r="H8453">
        <v>1</v>
      </c>
    </row>
    <row r="8454" spans="1:8" x14ac:dyDescent="0.45">
      <c r="A8454" t="s">
        <v>1227</v>
      </c>
      <c r="B8454" t="s">
        <v>5674</v>
      </c>
      <c r="C8454" t="s">
        <v>5887</v>
      </c>
      <c r="D8454" t="s">
        <v>40</v>
      </c>
      <c r="E8454">
        <v>1</v>
      </c>
      <c r="F8454">
        <v>7</v>
      </c>
      <c r="G8454" t="s">
        <v>8</v>
      </c>
      <c r="H8454">
        <v>1</v>
      </c>
    </row>
    <row r="8455" spans="1:8" x14ac:dyDescent="0.45">
      <c r="A8455" t="s">
        <v>1227</v>
      </c>
      <c r="B8455" t="s">
        <v>5674</v>
      </c>
      <c r="C8455" t="s">
        <v>5887</v>
      </c>
      <c r="D8455" t="s">
        <v>40</v>
      </c>
      <c r="E8455">
        <v>1</v>
      </c>
      <c r="F8455">
        <v>7</v>
      </c>
      <c r="G8455" t="s">
        <v>14</v>
      </c>
      <c r="H8455">
        <v>1</v>
      </c>
    </row>
    <row r="8456" spans="1:8" x14ac:dyDescent="0.45">
      <c r="A8456" t="s">
        <v>1227</v>
      </c>
      <c r="B8456" t="s">
        <v>5674</v>
      </c>
      <c r="C8456" t="s">
        <v>5887</v>
      </c>
      <c r="D8456" t="s">
        <v>40</v>
      </c>
      <c r="E8456">
        <v>1</v>
      </c>
      <c r="F8456">
        <v>7</v>
      </c>
      <c r="G8456" t="s">
        <v>10</v>
      </c>
      <c r="H8456">
        <v>1</v>
      </c>
    </row>
    <row r="8457" spans="1:8" x14ac:dyDescent="0.45">
      <c r="A8457" t="s">
        <v>304</v>
      </c>
      <c r="B8457" t="s">
        <v>5631</v>
      </c>
      <c r="C8457" t="s">
        <v>5844</v>
      </c>
      <c r="D8457" t="s">
        <v>40</v>
      </c>
      <c r="E8457">
        <v>1</v>
      </c>
      <c r="F8457">
        <v>4</v>
      </c>
      <c r="G8457" t="s">
        <v>16</v>
      </c>
      <c r="H8457">
        <v>1</v>
      </c>
    </row>
    <row r="8458" spans="1:8" x14ac:dyDescent="0.45">
      <c r="A8458" t="s">
        <v>304</v>
      </c>
      <c r="B8458" t="s">
        <v>5631</v>
      </c>
      <c r="C8458" t="s">
        <v>5844</v>
      </c>
      <c r="D8458" t="s">
        <v>40</v>
      </c>
      <c r="E8458">
        <v>1</v>
      </c>
      <c r="F8458">
        <v>4</v>
      </c>
      <c r="G8458" t="s">
        <v>10</v>
      </c>
      <c r="H8458">
        <v>1</v>
      </c>
    </row>
    <row r="8459" spans="1:8" x14ac:dyDescent="0.45">
      <c r="A8459" t="s">
        <v>4128</v>
      </c>
      <c r="B8459" t="s">
        <v>5641</v>
      </c>
      <c r="C8459" t="s">
        <v>5854</v>
      </c>
      <c r="D8459" t="s">
        <v>133</v>
      </c>
      <c r="E8459">
        <v>1</v>
      </c>
      <c r="F8459">
        <v>3</v>
      </c>
      <c r="G8459" t="s">
        <v>14</v>
      </c>
      <c r="H8459">
        <v>1</v>
      </c>
    </row>
    <row r="8460" spans="1:8" x14ac:dyDescent="0.45">
      <c r="A8460" t="s">
        <v>2695</v>
      </c>
      <c r="B8460" t="s">
        <v>5623</v>
      </c>
      <c r="C8460" t="s">
        <v>5836</v>
      </c>
      <c r="D8460" t="s">
        <v>40</v>
      </c>
      <c r="E8460">
        <v>1</v>
      </c>
      <c r="F8460">
        <v>4</v>
      </c>
      <c r="G8460" t="s">
        <v>10</v>
      </c>
      <c r="H8460">
        <v>1</v>
      </c>
    </row>
    <row r="8461" spans="1:8" x14ac:dyDescent="0.45">
      <c r="A8461" t="s">
        <v>2695</v>
      </c>
      <c r="B8461" t="s">
        <v>5623</v>
      </c>
      <c r="C8461" t="s">
        <v>5836</v>
      </c>
      <c r="D8461" t="s">
        <v>40</v>
      </c>
      <c r="E8461">
        <v>1</v>
      </c>
      <c r="F8461">
        <v>4</v>
      </c>
      <c r="G8461" t="s">
        <v>16</v>
      </c>
      <c r="H8461">
        <v>1</v>
      </c>
    </row>
    <row r="8462" spans="1:8" x14ac:dyDescent="0.45">
      <c r="A8462" t="s">
        <v>2695</v>
      </c>
      <c r="B8462" t="s">
        <v>5623</v>
      </c>
      <c r="C8462" t="s">
        <v>5836</v>
      </c>
      <c r="D8462" t="s">
        <v>40</v>
      </c>
      <c r="E8462">
        <v>1</v>
      </c>
      <c r="F8462">
        <v>4</v>
      </c>
      <c r="G8462" t="s">
        <v>14</v>
      </c>
      <c r="H8462">
        <v>1</v>
      </c>
    </row>
    <row r="8463" spans="1:8" x14ac:dyDescent="0.45">
      <c r="A8463" t="s">
        <v>3801</v>
      </c>
      <c r="B8463" t="s">
        <v>5651</v>
      </c>
      <c r="C8463" t="s">
        <v>5864</v>
      </c>
      <c r="D8463" t="s">
        <v>40</v>
      </c>
      <c r="E8463">
        <v>1</v>
      </c>
      <c r="F8463">
        <v>3</v>
      </c>
      <c r="G8463" t="s">
        <v>14</v>
      </c>
      <c r="H8463">
        <v>1</v>
      </c>
    </row>
    <row r="8464" spans="1:8" x14ac:dyDescent="0.45">
      <c r="A8464" t="s">
        <v>3801</v>
      </c>
      <c r="B8464" t="s">
        <v>5651</v>
      </c>
      <c r="C8464" t="s">
        <v>5864</v>
      </c>
      <c r="D8464" t="s">
        <v>40</v>
      </c>
      <c r="E8464">
        <v>1</v>
      </c>
      <c r="F8464">
        <v>3</v>
      </c>
      <c r="G8464" t="s">
        <v>10</v>
      </c>
      <c r="H8464">
        <v>1</v>
      </c>
    </row>
    <row r="8465" spans="1:8" x14ac:dyDescent="0.45">
      <c r="A8465" t="s">
        <v>5551</v>
      </c>
      <c r="B8465" t="s">
        <v>5651</v>
      </c>
      <c r="C8465" t="s">
        <v>5864</v>
      </c>
      <c r="D8465" t="s">
        <v>40</v>
      </c>
      <c r="E8465">
        <v>1</v>
      </c>
      <c r="F8465">
        <v>7</v>
      </c>
      <c r="G8465" t="s">
        <v>10</v>
      </c>
      <c r="H8465">
        <v>1</v>
      </c>
    </row>
    <row r="8466" spans="1:8" x14ac:dyDescent="0.45">
      <c r="A8466" t="s">
        <v>5551</v>
      </c>
      <c r="B8466" t="s">
        <v>5651</v>
      </c>
      <c r="C8466" t="s">
        <v>5864</v>
      </c>
      <c r="D8466" t="s">
        <v>40</v>
      </c>
      <c r="E8466">
        <v>1</v>
      </c>
      <c r="F8466">
        <v>7</v>
      </c>
      <c r="G8466" t="s">
        <v>9</v>
      </c>
      <c r="H8466">
        <v>1</v>
      </c>
    </row>
    <row r="8467" spans="1:8" x14ac:dyDescent="0.45">
      <c r="A8467" t="s">
        <v>5551</v>
      </c>
      <c r="B8467" t="s">
        <v>5651</v>
      </c>
      <c r="C8467" t="s">
        <v>5864</v>
      </c>
      <c r="D8467" t="s">
        <v>40</v>
      </c>
      <c r="E8467">
        <v>1</v>
      </c>
      <c r="F8467">
        <v>7</v>
      </c>
      <c r="G8467" t="s">
        <v>16</v>
      </c>
      <c r="H8467">
        <v>1</v>
      </c>
    </row>
    <row r="8468" spans="1:8" x14ac:dyDescent="0.45">
      <c r="A8468" t="s">
        <v>5551</v>
      </c>
      <c r="B8468" t="s">
        <v>5651</v>
      </c>
      <c r="C8468" t="s">
        <v>5864</v>
      </c>
      <c r="D8468" t="s">
        <v>40</v>
      </c>
      <c r="E8468">
        <v>1</v>
      </c>
      <c r="F8468">
        <v>7</v>
      </c>
      <c r="G8468" t="s">
        <v>8</v>
      </c>
      <c r="H8468">
        <v>1</v>
      </c>
    </row>
    <row r="8469" spans="1:8" x14ac:dyDescent="0.45">
      <c r="A8469" t="s">
        <v>173</v>
      </c>
      <c r="B8469" t="s">
        <v>5631</v>
      </c>
      <c r="C8469" t="s">
        <v>5844</v>
      </c>
      <c r="D8469" t="s">
        <v>40</v>
      </c>
      <c r="E8469">
        <v>1</v>
      </c>
      <c r="F8469">
        <v>6</v>
      </c>
      <c r="G8469" t="s">
        <v>9</v>
      </c>
      <c r="H8469">
        <v>1</v>
      </c>
    </row>
    <row r="8470" spans="1:8" x14ac:dyDescent="0.45">
      <c r="A8470" t="s">
        <v>173</v>
      </c>
      <c r="B8470" t="s">
        <v>5631</v>
      </c>
      <c r="C8470" t="s">
        <v>5844</v>
      </c>
      <c r="D8470" t="s">
        <v>40</v>
      </c>
      <c r="E8470">
        <v>1</v>
      </c>
      <c r="F8470">
        <v>6</v>
      </c>
      <c r="G8470" t="s">
        <v>10</v>
      </c>
      <c r="H8470">
        <v>1</v>
      </c>
    </row>
    <row r="8471" spans="1:8" x14ac:dyDescent="0.45">
      <c r="A8471" t="s">
        <v>173</v>
      </c>
      <c r="B8471" t="s">
        <v>5631</v>
      </c>
      <c r="C8471" t="s">
        <v>5844</v>
      </c>
      <c r="D8471" t="s">
        <v>40</v>
      </c>
      <c r="E8471">
        <v>1</v>
      </c>
      <c r="F8471">
        <v>6</v>
      </c>
      <c r="G8471" t="s">
        <v>16</v>
      </c>
      <c r="H8471">
        <v>1</v>
      </c>
    </row>
    <row r="8472" spans="1:8" x14ac:dyDescent="0.45">
      <c r="A8472" t="s">
        <v>173</v>
      </c>
      <c r="B8472" t="s">
        <v>5631</v>
      </c>
      <c r="C8472" t="s">
        <v>5844</v>
      </c>
      <c r="D8472" t="s">
        <v>40</v>
      </c>
      <c r="E8472">
        <v>1</v>
      </c>
      <c r="F8472">
        <v>6</v>
      </c>
      <c r="G8472" t="s">
        <v>14</v>
      </c>
      <c r="H8472">
        <v>1</v>
      </c>
    </row>
    <row r="8473" spans="1:8" x14ac:dyDescent="0.45">
      <c r="A8473" t="s">
        <v>1663</v>
      </c>
      <c r="B8473" t="s">
        <v>5624</v>
      </c>
      <c r="C8473" t="s">
        <v>5837</v>
      </c>
      <c r="D8473" t="s">
        <v>40</v>
      </c>
      <c r="E8473">
        <v>1</v>
      </c>
      <c r="F8473">
        <v>3</v>
      </c>
      <c r="G8473" t="s">
        <v>10</v>
      </c>
      <c r="H8473">
        <v>1</v>
      </c>
    </row>
    <row r="8474" spans="1:8" x14ac:dyDescent="0.45">
      <c r="A8474" t="s">
        <v>4713</v>
      </c>
      <c r="B8474" t="s">
        <v>5735</v>
      </c>
      <c r="C8474" t="s">
        <v>5948</v>
      </c>
      <c r="D8474" t="s">
        <v>40</v>
      </c>
      <c r="E8474">
        <v>1</v>
      </c>
      <c r="F8474">
        <v>3</v>
      </c>
      <c r="G8474" t="s">
        <v>10</v>
      </c>
      <c r="H8474">
        <v>1</v>
      </c>
    </row>
    <row r="8475" spans="1:8" x14ac:dyDescent="0.45">
      <c r="A8475" t="s">
        <v>3489</v>
      </c>
      <c r="B8475" t="s">
        <v>5631</v>
      </c>
      <c r="C8475" t="s">
        <v>5844</v>
      </c>
      <c r="D8475" t="s">
        <v>40</v>
      </c>
      <c r="E8475">
        <v>1</v>
      </c>
      <c r="F8475">
        <v>2</v>
      </c>
      <c r="G8475" t="s">
        <v>8</v>
      </c>
      <c r="H8475">
        <v>1</v>
      </c>
    </row>
    <row r="8476" spans="1:8" x14ac:dyDescent="0.45">
      <c r="A8476" t="s">
        <v>3481</v>
      </c>
      <c r="B8476" t="s">
        <v>5631</v>
      </c>
      <c r="C8476" t="s">
        <v>5844</v>
      </c>
      <c r="D8476" t="s">
        <v>133</v>
      </c>
      <c r="E8476">
        <v>1</v>
      </c>
      <c r="F8476">
        <v>5</v>
      </c>
      <c r="G8476" t="s">
        <v>10</v>
      </c>
      <c r="H8476">
        <v>1</v>
      </c>
    </row>
    <row r="8477" spans="1:8" x14ac:dyDescent="0.45">
      <c r="A8477" t="s">
        <v>3481</v>
      </c>
      <c r="B8477" t="s">
        <v>5631</v>
      </c>
      <c r="C8477" t="s">
        <v>5844</v>
      </c>
      <c r="D8477" t="s">
        <v>133</v>
      </c>
      <c r="E8477">
        <v>1</v>
      </c>
      <c r="F8477">
        <v>5</v>
      </c>
      <c r="G8477" t="s">
        <v>9</v>
      </c>
      <c r="H8477">
        <v>1</v>
      </c>
    </row>
    <row r="8478" spans="1:8" x14ac:dyDescent="0.45">
      <c r="A8478" t="s">
        <v>3481</v>
      </c>
      <c r="B8478" t="s">
        <v>5631</v>
      </c>
      <c r="C8478" t="s">
        <v>5844</v>
      </c>
      <c r="D8478" t="s">
        <v>133</v>
      </c>
      <c r="E8478">
        <v>1</v>
      </c>
      <c r="F8478">
        <v>5</v>
      </c>
      <c r="G8478" t="s">
        <v>16</v>
      </c>
      <c r="H8478">
        <v>1</v>
      </c>
    </row>
    <row r="8479" spans="1:8" x14ac:dyDescent="0.45">
      <c r="A8479" t="s">
        <v>3481</v>
      </c>
      <c r="B8479" t="s">
        <v>5631</v>
      </c>
      <c r="C8479" t="s">
        <v>5844</v>
      </c>
      <c r="D8479" t="s">
        <v>133</v>
      </c>
      <c r="E8479">
        <v>1</v>
      </c>
      <c r="F8479">
        <v>5</v>
      </c>
      <c r="G8479" t="s">
        <v>14</v>
      </c>
      <c r="H8479">
        <v>1</v>
      </c>
    </row>
    <row r="8480" spans="1:8" x14ac:dyDescent="0.45">
      <c r="A8480" t="s">
        <v>5238</v>
      </c>
      <c r="B8480" t="s">
        <v>5641</v>
      </c>
      <c r="C8480" t="s">
        <v>5854</v>
      </c>
      <c r="D8480" t="s">
        <v>40</v>
      </c>
      <c r="E8480">
        <v>1</v>
      </c>
      <c r="F8480">
        <v>2</v>
      </c>
      <c r="G8480" t="s">
        <v>8</v>
      </c>
      <c r="H8480">
        <v>1</v>
      </c>
    </row>
    <row r="8481" spans="1:8" x14ac:dyDescent="0.45">
      <c r="A8481" t="s">
        <v>4640</v>
      </c>
      <c r="B8481" t="s">
        <v>5644</v>
      </c>
      <c r="C8481" t="s">
        <v>5857</v>
      </c>
      <c r="D8481" t="s">
        <v>34</v>
      </c>
      <c r="E8481">
        <v>1</v>
      </c>
      <c r="F8481">
        <v>3</v>
      </c>
      <c r="G8481" t="s">
        <v>8</v>
      </c>
      <c r="H8481">
        <v>1</v>
      </c>
    </row>
    <row r="8482" spans="1:8" x14ac:dyDescent="0.45">
      <c r="A8482" t="s">
        <v>4640</v>
      </c>
      <c r="B8482" t="s">
        <v>5644</v>
      </c>
      <c r="C8482" t="s">
        <v>5857</v>
      </c>
      <c r="D8482" t="s">
        <v>34</v>
      </c>
      <c r="E8482">
        <v>1</v>
      </c>
      <c r="F8482">
        <v>3</v>
      </c>
      <c r="G8482" t="s">
        <v>10</v>
      </c>
      <c r="H8482">
        <v>1</v>
      </c>
    </row>
    <row r="8483" spans="1:8" x14ac:dyDescent="0.45">
      <c r="A8483" t="s">
        <v>3319</v>
      </c>
      <c r="B8483" t="s">
        <v>5631</v>
      </c>
      <c r="C8483" t="s">
        <v>5844</v>
      </c>
      <c r="D8483" t="s">
        <v>34</v>
      </c>
      <c r="E8483">
        <v>1</v>
      </c>
      <c r="F8483">
        <v>2</v>
      </c>
      <c r="G8483" t="s">
        <v>10</v>
      </c>
      <c r="H8483">
        <v>1</v>
      </c>
    </row>
    <row r="8484" spans="1:8" x14ac:dyDescent="0.45">
      <c r="A8484" t="s">
        <v>1707</v>
      </c>
      <c r="B8484" t="s">
        <v>5832</v>
      </c>
      <c r="C8484" t="s">
        <v>6045</v>
      </c>
      <c r="D8484" t="s">
        <v>40</v>
      </c>
      <c r="E8484">
        <v>1</v>
      </c>
      <c r="F8484">
        <v>2</v>
      </c>
      <c r="G8484" t="s">
        <v>10</v>
      </c>
      <c r="H8484">
        <v>1</v>
      </c>
    </row>
    <row r="8485" spans="1:8" x14ac:dyDescent="0.45">
      <c r="A8485" t="s">
        <v>772</v>
      </c>
      <c r="B8485" t="s">
        <v>5670</v>
      </c>
      <c r="C8485" t="s">
        <v>5883</v>
      </c>
      <c r="D8485" t="s">
        <v>40</v>
      </c>
      <c r="E8485">
        <v>1</v>
      </c>
      <c r="F8485">
        <v>4</v>
      </c>
      <c r="G8485" t="s">
        <v>10</v>
      </c>
      <c r="H8485">
        <v>1</v>
      </c>
    </row>
    <row r="8486" spans="1:8" x14ac:dyDescent="0.45">
      <c r="A8486" t="s">
        <v>772</v>
      </c>
      <c r="B8486" t="s">
        <v>5670</v>
      </c>
      <c r="C8486" t="s">
        <v>5883</v>
      </c>
      <c r="D8486" t="s">
        <v>40</v>
      </c>
      <c r="E8486">
        <v>1</v>
      </c>
      <c r="F8486">
        <v>4</v>
      </c>
      <c r="G8486" t="s">
        <v>14</v>
      </c>
      <c r="H8486">
        <v>1</v>
      </c>
    </row>
    <row r="8487" spans="1:8" x14ac:dyDescent="0.45">
      <c r="A8487" t="s">
        <v>4963</v>
      </c>
      <c r="B8487" t="s">
        <v>5651</v>
      </c>
      <c r="C8487" t="s">
        <v>5864</v>
      </c>
      <c r="D8487" t="s">
        <v>34</v>
      </c>
      <c r="E8487">
        <v>1</v>
      </c>
      <c r="F8487">
        <v>6</v>
      </c>
      <c r="G8487" t="s">
        <v>10</v>
      </c>
      <c r="H8487">
        <v>1</v>
      </c>
    </row>
    <row r="8488" spans="1:8" x14ac:dyDescent="0.45">
      <c r="A8488" t="s">
        <v>4963</v>
      </c>
      <c r="B8488" t="s">
        <v>5651</v>
      </c>
      <c r="C8488" t="s">
        <v>5864</v>
      </c>
      <c r="D8488" t="s">
        <v>34</v>
      </c>
      <c r="E8488">
        <v>1</v>
      </c>
      <c r="F8488">
        <v>6</v>
      </c>
      <c r="G8488" t="s">
        <v>8</v>
      </c>
      <c r="H8488">
        <v>1</v>
      </c>
    </row>
    <row r="8489" spans="1:8" x14ac:dyDescent="0.45">
      <c r="A8489" t="s">
        <v>4963</v>
      </c>
      <c r="B8489" t="s">
        <v>5651</v>
      </c>
      <c r="C8489" t="s">
        <v>5864</v>
      </c>
      <c r="D8489" t="s">
        <v>34</v>
      </c>
      <c r="E8489">
        <v>1</v>
      </c>
      <c r="F8489">
        <v>6</v>
      </c>
      <c r="G8489" t="s">
        <v>14</v>
      </c>
      <c r="H8489">
        <v>1</v>
      </c>
    </row>
    <row r="8490" spans="1:8" x14ac:dyDescent="0.45">
      <c r="A8490" t="s">
        <v>4963</v>
      </c>
      <c r="B8490" t="s">
        <v>5651</v>
      </c>
      <c r="C8490" t="s">
        <v>5864</v>
      </c>
      <c r="D8490" t="s">
        <v>34</v>
      </c>
      <c r="E8490">
        <v>1</v>
      </c>
      <c r="F8490">
        <v>6</v>
      </c>
      <c r="G8490" t="s">
        <v>16</v>
      </c>
      <c r="H8490">
        <v>1</v>
      </c>
    </row>
    <row r="8491" spans="1:8" x14ac:dyDescent="0.45">
      <c r="A8491" t="s">
        <v>3708</v>
      </c>
      <c r="B8491" t="s">
        <v>5649</v>
      </c>
      <c r="C8491" t="s">
        <v>5862</v>
      </c>
      <c r="D8491" t="s">
        <v>34</v>
      </c>
      <c r="E8491">
        <v>1</v>
      </c>
      <c r="F8491">
        <v>3</v>
      </c>
      <c r="G8491" t="s">
        <v>10</v>
      </c>
      <c r="H8491">
        <v>1</v>
      </c>
    </row>
    <row r="8492" spans="1:8" x14ac:dyDescent="0.45">
      <c r="A8492" t="s">
        <v>2773</v>
      </c>
      <c r="B8492" t="s">
        <v>5624</v>
      </c>
      <c r="C8492" t="s">
        <v>5837</v>
      </c>
      <c r="D8492" t="s">
        <v>34</v>
      </c>
      <c r="E8492">
        <v>1</v>
      </c>
      <c r="F8492">
        <v>3</v>
      </c>
      <c r="G8492" t="s">
        <v>9</v>
      </c>
      <c r="H8492">
        <v>1</v>
      </c>
    </row>
    <row r="8493" spans="1:8" x14ac:dyDescent="0.45">
      <c r="A8493" t="s">
        <v>2773</v>
      </c>
      <c r="B8493" t="s">
        <v>5624</v>
      </c>
      <c r="C8493" t="s">
        <v>5837</v>
      </c>
      <c r="D8493" t="s">
        <v>34</v>
      </c>
      <c r="E8493">
        <v>1</v>
      </c>
      <c r="F8493">
        <v>3</v>
      </c>
      <c r="G8493" t="s">
        <v>10</v>
      </c>
      <c r="H8493">
        <v>1</v>
      </c>
    </row>
    <row r="8494" spans="1:8" x14ac:dyDescent="0.45">
      <c r="A8494" t="s">
        <v>1746</v>
      </c>
      <c r="B8494" t="s">
        <v>5709</v>
      </c>
      <c r="C8494" t="s">
        <v>5922</v>
      </c>
      <c r="D8494" t="s">
        <v>40</v>
      </c>
      <c r="E8494">
        <v>1</v>
      </c>
      <c r="F8494">
        <v>5</v>
      </c>
      <c r="G8494" t="s">
        <v>9</v>
      </c>
      <c r="H8494">
        <v>1</v>
      </c>
    </row>
    <row r="8495" spans="1:8" x14ac:dyDescent="0.45">
      <c r="A8495" t="s">
        <v>1746</v>
      </c>
      <c r="B8495" t="s">
        <v>5709</v>
      </c>
      <c r="C8495" t="s">
        <v>5922</v>
      </c>
      <c r="D8495" t="s">
        <v>40</v>
      </c>
      <c r="E8495">
        <v>1</v>
      </c>
      <c r="F8495">
        <v>5</v>
      </c>
      <c r="G8495" t="s">
        <v>10</v>
      </c>
      <c r="H8495">
        <v>1</v>
      </c>
    </row>
    <row r="8496" spans="1:8" x14ac:dyDescent="0.45">
      <c r="A8496" t="s">
        <v>1746</v>
      </c>
      <c r="B8496" t="s">
        <v>5709</v>
      </c>
      <c r="C8496" t="s">
        <v>5922</v>
      </c>
      <c r="D8496" t="s">
        <v>40</v>
      </c>
      <c r="E8496">
        <v>1</v>
      </c>
      <c r="F8496">
        <v>5</v>
      </c>
      <c r="G8496" t="s">
        <v>8</v>
      </c>
      <c r="H8496">
        <v>1</v>
      </c>
    </row>
    <row r="8497" spans="1:8" x14ac:dyDescent="0.45">
      <c r="A8497" t="s">
        <v>1746</v>
      </c>
      <c r="B8497" t="s">
        <v>5709</v>
      </c>
      <c r="C8497" t="s">
        <v>5922</v>
      </c>
      <c r="D8497" t="s">
        <v>40</v>
      </c>
      <c r="E8497">
        <v>1</v>
      </c>
      <c r="F8497">
        <v>5</v>
      </c>
      <c r="G8497" t="s">
        <v>14</v>
      </c>
      <c r="H8497">
        <v>1</v>
      </c>
    </row>
    <row r="8498" spans="1:8" x14ac:dyDescent="0.45">
      <c r="A8498" t="s">
        <v>2752</v>
      </c>
      <c r="B8498" t="s">
        <v>5651</v>
      </c>
      <c r="C8498" t="s">
        <v>5864</v>
      </c>
      <c r="D8498" t="s">
        <v>34</v>
      </c>
      <c r="E8498">
        <v>1</v>
      </c>
      <c r="F8498">
        <v>4</v>
      </c>
      <c r="G8498" t="s">
        <v>10</v>
      </c>
      <c r="H8498">
        <v>1</v>
      </c>
    </row>
    <row r="8499" spans="1:8" x14ac:dyDescent="0.45">
      <c r="A8499" t="s">
        <v>2752</v>
      </c>
      <c r="B8499" t="s">
        <v>5651</v>
      </c>
      <c r="C8499" t="s">
        <v>5864</v>
      </c>
      <c r="D8499" t="s">
        <v>34</v>
      </c>
      <c r="E8499">
        <v>1</v>
      </c>
      <c r="F8499">
        <v>4</v>
      </c>
      <c r="G8499" t="s">
        <v>8</v>
      </c>
      <c r="H8499">
        <v>1</v>
      </c>
    </row>
    <row r="8500" spans="1:8" x14ac:dyDescent="0.45">
      <c r="A8500" t="s">
        <v>4037</v>
      </c>
      <c r="B8500" t="s">
        <v>5655</v>
      </c>
      <c r="C8500" t="s">
        <v>5868</v>
      </c>
      <c r="D8500" t="s">
        <v>34</v>
      </c>
      <c r="E8500">
        <v>1</v>
      </c>
      <c r="F8500">
        <v>5</v>
      </c>
      <c r="G8500" t="s">
        <v>9</v>
      </c>
      <c r="H8500">
        <v>1</v>
      </c>
    </row>
    <row r="8501" spans="1:8" x14ac:dyDescent="0.45">
      <c r="A8501" t="s">
        <v>4037</v>
      </c>
      <c r="B8501" t="s">
        <v>5655</v>
      </c>
      <c r="C8501" t="s">
        <v>5868</v>
      </c>
      <c r="D8501" t="s">
        <v>34</v>
      </c>
      <c r="E8501">
        <v>1</v>
      </c>
      <c r="F8501">
        <v>5</v>
      </c>
      <c r="G8501" t="s">
        <v>10</v>
      </c>
      <c r="H8501">
        <v>1</v>
      </c>
    </row>
    <row r="8502" spans="1:8" x14ac:dyDescent="0.45">
      <c r="A8502" t="s">
        <v>4037</v>
      </c>
      <c r="B8502" t="s">
        <v>5655</v>
      </c>
      <c r="C8502" t="s">
        <v>5868</v>
      </c>
      <c r="D8502" t="s">
        <v>34</v>
      </c>
      <c r="E8502">
        <v>1</v>
      </c>
      <c r="F8502">
        <v>5</v>
      </c>
      <c r="G8502" t="s">
        <v>14</v>
      </c>
      <c r="H8502">
        <v>1</v>
      </c>
    </row>
    <row r="8503" spans="1:8" x14ac:dyDescent="0.45">
      <c r="A8503" t="s">
        <v>4037</v>
      </c>
      <c r="B8503" t="s">
        <v>5655</v>
      </c>
      <c r="C8503" t="s">
        <v>5868</v>
      </c>
      <c r="D8503" t="s">
        <v>34</v>
      </c>
      <c r="E8503">
        <v>1</v>
      </c>
      <c r="F8503">
        <v>5</v>
      </c>
      <c r="G8503" t="s">
        <v>8</v>
      </c>
      <c r="H8503">
        <v>1</v>
      </c>
    </row>
    <row r="8504" spans="1:8" x14ac:dyDescent="0.45">
      <c r="A8504" t="s">
        <v>5276</v>
      </c>
      <c r="B8504" t="s">
        <v>5631</v>
      </c>
      <c r="C8504" t="s">
        <v>5844</v>
      </c>
      <c r="D8504" t="s">
        <v>40</v>
      </c>
      <c r="E8504">
        <v>1</v>
      </c>
      <c r="F8504">
        <v>3</v>
      </c>
      <c r="G8504" t="s">
        <v>14</v>
      </c>
      <c r="H8504">
        <v>1</v>
      </c>
    </row>
    <row r="8505" spans="1:8" x14ac:dyDescent="0.45">
      <c r="A8505" t="s">
        <v>5276</v>
      </c>
      <c r="B8505" t="s">
        <v>5631</v>
      </c>
      <c r="C8505" t="s">
        <v>5844</v>
      </c>
      <c r="D8505" t="s">
        <v>40</v>
      </c>
      <c r="E8505">
        <v>1</v>
      </c>
      <c r="F8505">
        <v>3</v>
      </c>
      <c r="G8505" t="s">
        <v>10</v>
      </c>
      <c r="H8505">
        <v>1</v>
      </c>
    </row>
    <row r="8506" spans="1:8" x14ac:dyDescent="0.45">
      <c r="A8506" t="s">
        <v>1455</v>
      </c>
      <c r="B8506" t="s">
        <v>5722</v>
      </c>
      <c r="C8506" t="s">
        <v>5935</v>
      </c>
      <c r="D8506" t="s">
        <v>34</v>
      </c>
      <c r="E8506">
        <v>1</v>
      </c>
      <c r="F8506">
        <v>5</v>
      </c>
      <c r="G8506" t="s">
        <v>16</v>
      </c>
      <c r="H8506">
        <v>1</v>
      </c>
    </row>
    <row r="8507" spans="1:8" x14ac:dyDescent="0.45">
      <c r="A8507" t="s">
        <v>1455</v>
      </c>
      <c r="B8507" t="s">
        <v>5722</v>
      </c>
      <c r="C8507" t="s">
        <v>5935</v>
      </c>
      <c r="D8507" t="s">
        <v>34</v>
      </c>
      <c r="E8507">
        <v>1</v>
      </c>
      <c r="F8507">
        <v>5</v>
      </c>
      <c r="G8507" t="s">
        <v>10</v>
      </c>
      <c r="H8507">
        <v>1</v>
      </c>
    </row>
    <row r="8508" spans="1:8" x14ac:dyDescent="0.45">
      <c r="A8508" t="s">
        <v>1455</v>
      </c>
      <c r="B8508" t="s">
        <v>5722</v>
      </c>
      <c r="C8508" t="s">
        <v>5935</v>
      </c>
      <c r="D8508" t="s">
        <v>34</v>
      </c>
      <c r="E8508">
        <v>1</v>
      </c>
      <c r="F8508">
        <v>5</v>
      </c>
      <c r="G8508" t="s">
        <v>8</v>
      </c>
      <c r="H8508">
        <v>1</v>
      </c>
    </row>
    <row r="8509" spans="1:8" x14ac:dyDescent="0.45">
      <c r="A8509" t="s">
        <v>1689</v>
      </c>
      <c r="B8509" t="s">
        <v>5736</v>
      </c>
      <c r="C8509" t="s">
        <v>5949</v>
      </c>
      <c r="D8509" t="s">
        <v>40</v>
      </c>
      <c r="E8509">
        <v>1</v>
      </c>
      <c r="F8509">
        <v>2</v>
      </c>
      <c r="G8509" t="s">
        <v>10</v>
      </c>
      <c r="H8509">
        <v>1</v>
      </c>
    </row>
    <row r="8510" spans="1:8" x14ac:dyDescent="0.45">
      <c r="A8510" t="s">
        <v>4914</v>
      </c>
      <c r="B8510" t="s">
        <v>5669</v>
      </c>
      <c r="C8510" t="s">
        <v>5882</v>
      </c>
      <c r="D8510" t="s">
        <v>133</v>
      </c>
      <c r="E8510">
        <v>1</v>
      </c>
      <c r="F8510">
        <v>4</v>
      </c>
      <c r="G8510" t="s">
        <v>10</v>
      </c>
      <c r="H8510">
        <v>1</v>
      </c>
    </row>
    <row r="8511" spans="1:8" x14ac:dyDescent="0.45">
      <c r="A8511" t="s">
        <v>4914</v>
      </c>
      <c r="B8511" t="s">
        <v>5669</v>
      </c>
      <c r="C8511" t="s">
        <v>5882</v>
      </c>
      <c r="D8511" t="s">
        <v>133</v>
      </c>
      <c r="E8511">
        <v>1</v>
      </c>
      <c r="F8511">
        <v>4</v>
      </c>
      <c r="G8511" t="s">
        <v>9</v>
      </c>
      <c r="H8511">
        <v>1</v>
      </c>
    </row>
    <row r="8512" spans="1:8" x14ac:dyDescent="0.45">
      <c r="A8512" t="s">
        <v>1077</v>
      </c>
      <c r="B8512" t="s">
        <v>5624</v>
      </c>
      <c r="C8512" t="s">
        <v>5837</v>
      </c>
      <c r="D8512" t="s">
        <v>269</v>
      </c>
      <c r="E8512">
        <v>1</v>
      </c>
      <c r="F8512">
        <v>2</v>
      </c>
      <c r="G8512" t="s">
        <v>10</v>
      </c>
      <c r="H8512">
        <v>1</v>
      </c>
    </row>
    <row r="8513" spans="1:8" x14ac:dyDescent="0.45">
      <c r="A8513" t="s">
        <v>3260</v>
      </c>
      <c r="B8513" t="s">
        <v>5631</v>
      </c>
      <c r="C8513" t="s">
        <v>5844</v>
      </c>
      <c r="D8513" t="s">
        <v>34</v>
      </c>
      <c r="E8513">
        <v>1</v>
      </c>
      <c r="F8513">
        <v>4</v>
      </c>
      <c r="G8513" t="s">
        <v>8</v>
      </c>
      <c r="H8513">
        <v>1</v>
      </c>
    </row>
    <row r="8514" spans="1:8" x14ac:dyDescent="0.45">
      <c r="A8514" t="s">
        <v>3260</v>
      </c>
      <c r="B8514" t="s">
        <v>5631</v>
      </c>
      <c r="C8514" t="s">
        <v>5844</v>
      </c>
      <c r="D8514" t="s">
        <v>34</v>
      </c>
      <c r="E8514">
        <v>1</v>
      </c>
      <c r="F8514">
        <v>4</v>
      </c>
      <c r="G8514" t="s">
        <v>9</v>
      </c>
      <c r="H8514">
        <v>1</v>
      </c>
    </row>
    <row r="8515" spans="1:8" x14ac:dyDescent="0.45">
      <c r="A8515" t="s">
        <v>3260</v>
      </c>
      <c r="B8515" t="s">
        <v>5631</v>
      </c>
      <c r="C8515" t="s">
        <v>5844</v>
      </c>
      <c r="D8515" t="s">
        <v>34</v>
      </c>
      <c r="E8515">
        <v>1</v>
      </c>
      <c r="F8515">
        <v>4</v>
      </c>
      <c r="G8515" t="s">
        <v>14</v>
      </c>
      <c r="H8515">
        <v>1</v>
      </c>
    </row>
    <row r="8516" spans="1:8" x14ac:dyDescent="0.45">
      <c r="A8516" t="s">
        <v>2186</v>
      </c>
      <c r="B8516" t="s">
        <v>5663</v>
      </c>
      <c r="C8516" t="s">
        <v>5876</v>
      </c>
      <c r="D8516" t="s">
        <v>133</v>
      </c>
      <c r="E8516">
        <v>1</v>
      </c>
      <c r="F8516">
        <v>5</v>
      </c>
      <c r="G8516" t="s">
        <v>16</v>
      </c>
      <c r="H8516">
        <v>1</v>
      </c>
    </row>
    <row r="8517" spans="1:8" x14ac:dyDescent="0.45">
      <c r="A8517" t="s">
        <v>2186</v>
      </c>
      <c r="B8517" t="s">
        <v>5663</v>
      </c>
      <c r="C8517" t="s">
        <v>5876</v>
      </c>
      <c r="D8517" t="s">
        <v>133</v>
      </c>
      <c r="E8517">
        <v>1</v>
      </c>
      <c r="F8517">
        <v>5</v>
      </c>
      <c r="G8517" t="s">
        <v>8</v>
      </c>
      <c r="H8517">
        <v>1</v>
      </c>
    </row>
    <row r="8518" spans="1:8" x14ac:dyDescent="0.45">
      <c r="A8518" t="s">
        <v>2186</v>
      </c>
      <c r="B8518" t="s">
        <v>5663</v>
      </c>
      <c r="C8518" t="s">
        <v>5876</v>
      </c>
      <c r="D8518" t="s">
        <v>133</v>
      </c>
      <c r="E8518">
        <v>1</v>
      </c>
      <c r="F8518">
        <v>5</v>
      </c>
      <c r="G8518" t="s">
        <v>10</v>
      </c>
      <c r="H8518">
        <v>1</v>
      </c>
    </row>
    <row r="8519" spans="1:8" x14ac:dyDescent="0.45">
      <c r="A8519" t="s">
        <v>323</v>
      </c>
      <c r="B8519" t="s">
        <v>5624</v>
      </c>
      <c r="C8519" t="s">
        <v>5837</v>
      </c>
      <c r="D8519" t="s">
        <v>40</v>
      </c>
      <c r="E8519">
        <v>1</v>
      </c>
      <c r="F8519">
        <v>5</v>
      </c>
      <c r="G8519" t="s">
        <v>10</v>
      </c>
      <c r="H8519">
        <v>1</v>
      </c>
    </row>
    <row r="8520" spans="1:8" x14ac:dyDescent="0.45">
      <c r="A8520" t="s">
        <v>323</v>
      </c>
      <c r="B8520" t="s">
        <v>5624</v>
      </c>
      <c r="C8520" t="s">
        <v>5837</v>
      </c>
      <c r="D8520" t="s">
        <v>40</v>
      </c>
      <c r="E8520">
        <v>1</v>
      </c>
      <c r="F8520">
        <v>5</v>
      </c>
      <c r="G8520" t="s">
        <v>16</v>
      </c>
      <c r="H8520">
        <v>1</v>
      </c>
    </row>
    <row r="8521" spans="1:8" x14ac:dyDescent="0.45">
      <c r="A8521" t="s">
        <v>323</v>
      </c>
      <c r="B8521" t="s">
        <v>5624</v>
      </c>
      <c r="C8521" t="s">
        <v>5837</v>
      </c>
      <c r="D8521" t="s">
        <v>40</v>
      </c>
      <c r="E8521">
        <v>1</v>
      </c>
      <c r="F8521">
        <v>5</v>
      </c>
      <c r="G8521" t="s">
        <v>8</v>
      </c>
      <c r="H8521">
        <v>1</v>
      </c>
    </row>
    <row r="8522" spans="1:8" x14ac:dyDescent="0.45">
      <c r="A8522" t="s">
        <v>4347</v>
      </c>
      <c r="B8522" t="s">
        <v>5644</v>
      </c>
      <c r="C8522" t="s">
        <v>5857</v>
      </c>
      <c r="D8522" t="s">
        <v>34</v>
      </c>
      <c r="E8522">
        <v>1</v>
      </c>
      <c r="F8522">
        <v>4</v>
      </c>
      <c r="G8522" t="s">
        <v>8</v>
      </c>
      <c r="H8522">
        <v>1</v>
      </c>
    </row>
    <row r="8523" spans="1:8" x14ac:dyDescent="0.45">
      <c r="A8523" t="s">
        <v>4347</v>
      </c>
      <c r="B8523" t="s">
        <v>5644</v>
      </c>
      <c r="C8523" t="s">
        <v>5857</v>
      </c>
      <c r="D8523" t="s">
        <v>34</v>
      </c>
      <c r="E8523">
        <v>1</v>
      </c>
      <c r="F8523">
        <v>4</v>
      </c>
      <c r="G8523" t="s">
        <v>10</v>
      </c>
      <c r="H8523">
        <v>1</v>
      </c>
    </row>
    <row r="8524" spans="1:8" x14ac:dyDescent="0.45">
      <c r="A8524" t="s">
        <v>3614</v>
      </c>
      <c r="B8524" t="s">
        <v>5651</v>
      </c>
      <c r="C8524" t="s">
        <v>5864</v>
      </c>
      <c r="D8524" t="s">
        <v>133</v>
      </c>
      <c r="E8524">
        <v>1</v>
      </c>
      <c r="F8524">
        <v>2</v>
      </c>
      <c r="G8524" t="s">
        <v>10</v>
      </c>
      <c r="H8524">
        <v>1</v>
      </c>
    </row>
    <row r="8525" spans="1:8" x14ac:dyDescent="0.45">
      <c r="A8525" t="s">
        <v>2508</v>
      </c>
      <c r="B8525" t="s">
        <v>5658</v>
      </c>
      <c r="C8525" t="s">
        <v>5871</v>
      </c>
      <c r="D8525" t="s">
        <v>34</v>
      </c>
      <c r="E8525">
        <v>1</v>
      </c>
      <c r="F8525">
        <v>3</v>
      </c>
      <c r="G8525" t="s">
        <v>16</v>
      </c>
      <c r="H8525">
        <v>1</v>
      </c>
    </row>
    <row r="8526" spans="1:8" x14ac:dyDescent="0.45">
      <c r="A8526" t="s">
        <v>1394</v>
      </c>
      <c r="B8526" t="s">
        <v>5721</v>
      </c>
      <c r="C8526" t="s">
        <v>5934</v>
      </c>
      <c r="D8526" t="s">
        <v>34</v>
      </c>
      <c r="E8526">
        <v>1</v>
      </c>
      <c r="F8526">
        <v>3</v>
      </c>
      <c r="G8526" t="s">
        <v>14</v>
      </c>
      <c r="H8526">
        <v>1</v>
      </c>
    </row>
    <row r="8527" spans="1:8" x14ac:dyDescent="0.45">
      <c r="A8527" t="s">
        <v>1394</v>
      </c>
      <c r="B8527" t="s">
        <v>5721</v>
      </c>
      <c r="C8527" t="s">
        <v>5934</v>
      </c>
      <c r="D8527" t="s">
        <v>34</v>
      </c>
      <c r="E8527">
        <v>1</v>
      </c>
      <c r="F8527">
        <v>3</v>
      </c>
      <c r="G8527" t="s">
        <v>10</v>
      </c>
      <c r="H8527">
        <v>1</v>
      </c>
    </row>
    <row r="8528" spans="1:8" x14ac:dyDescent="0.45">
      <c r="A8528" t="s">
        <v>5381</v>
      </c>
      <c r="B8528" t="s">
        <v>5763</v>
      </c>
      <c r="C8528" t="s">
        <v>5976</v>
      </c>
      <c r="D8528" t="s">
        <v>40</v>
      </c>
      <c r="E8528">
        <v>1</v>
      </c>
      <c r="F8528">
        <v>3</v>
      </c>
      <c r="G8528" t="s">
        <v>9</v>
      </c>
      <c r="H8528">
        <v>1</v>
      </c>
    </row>
    <row r="8529" spans="1:8" x14ac:dyDescent="0.45">
      <c r="A8529" t="s">
        <v>5381</v>
      </c>
      <c r="B8529" t="s">
        <v>5763</v>
      </c>
      <c r="C8529" t="s">
        <v>5976</v>
      </c>
      <c r="D8529" t="s">
        <v>40</v>
      </c>
      <c r="E8529">
        <v>1</v>
      </c>
      <c r="F8529">
        <v>3</v>
      </c>
      <c r="G8529" t="s">
        <v>10</v>
      </c>
      <c r="H8529">
        <v>1</v>
      </c>
    </row>
    <row r="8530" spans="1:8" x14ac:dyDescent="0.45">
      <c r="A8530" t="s">
        <v>4001</v>
      </c>
      <c r="B8530" t="s">
        <v>5681</v>
      </c>
      <c r="C8530" t="s">
        <v>5894</v>
      </c>
      <c r="D8530" t="s">
        <v>40</v>
      </c>
      <c r="E8530">
        <v>1</v>
      </c>
      <c r="F8530">
        <v>5</v>
      </c>
      <c r="G8530" t="s">
        <v>10</v>
      </c>
      <c r="H8530">
        <v>1</v>
      </c>
    </row>
    <row r="8531" spans="1:8" x14ac:dyDescent="0.45">
      <c r="A8531" t="s">
        <v>4001</v>
      </c>
      <c r="B8531" t="s">
        <v>5681</v>
      </c>
      <c r="C8531" t="s">
        <v>5894</v>
      </c>
      <c r="D8531" t="s">
        <v>40</v>
      </c>
      <c r="E8531">
        <v>1</v>
      </c>
      <c r="F8531">
        <v>5</v>
      </c>
      <c r="G8531" t="s">
        <v>14</v>
      </c>
      <c r="H8531">
        <v>1</v>
      </c>
    </row>
    <row r="8532" spans="1:8" x14ac:dyDescent="0.45">
      <c r="A8532" t="s">
        <v>2336</v>
      </c>
      <c r="B8532" t="s">
        <v>5631</v>
      </c>
      <c r="C8532" t="s">
        <v>5844</v>
      </c>
      <c r="D8532" t="s">
        <v>34</v>
      </c>
      <c r="E8532">
        <v>1</v>
      </c>
      <c r="F8532">
        <v>5</v>
      </c>
      <c r="G8532" t="s">
        <v>9</v>
      </c>
      <c r="H8532">
        <v>1</v>
      </c>
    </row>
    <row r="8533" spans="1:8" x14ac:dyDescent="0.45">
      <c r="A8533" t="s">
        <v>2336</v>
      </c>
      <c r="B8533" t="s">
        <v>5631</v>
      </c>
      <c r="C8533" t="s">
        <v>5844</v>
      </c>
      <c r="D8533" t="s">
        <v>34</v>
      </c>
      <c r="E8533">
        <v>1</v>
      </c>
      <c r="F8533">
        <v>5</v>
      </c>
      <c r="G8533" t="s">
        <v>10</v>
      </c>
      <c r="H8533">
        <v>1</v>
      </c>
    </row>
    <row r="8534" spans="1:8" x14ac:dyDescent="0.45">
      <c r="A8534" t="s">
        <v>2336</v>
      </c>
      <c r="B8534" t="s">
        <v>5631</v>
      </c>
      <c r="C8534" t="s">
        <v>5844</v>
      </c>
      <c r="D8534" t="s">
        <v>34</v>
      </c>
      <c r="E8534">
        <v>1</v>
      </c>
      <c r="F8534">
        <v>5</v>
      </c>
      <c r="G8534" t="s">
        <v>14</v>
      </c>
      <c r="H8534">
        <v>1</v>
      </c>
    </row>
    <row r="8535" spans="1:8" x14ac:dyDescent="0.45">
      <c r="A8535" t="s">
        <v>4013</v>
      </c>
      <c r="B8535" t="s">
        <v>5649</v>
      </c>
      <c r="C8535" t="s">
        <v>5862</v>
      </c>
      <c r="D8535" t="s">
        <v>40</v>
      </c>
      <c r="E8535">
        <v>1</v>
      </c>
      <c r="F8535">
        <v>5</v>
      </c>
      <c r="G8535" t="s">
        <v>10</v>
      </c>
      <c r="H8535">
        <v>1</v>
      </c>
    </row>
    <row r="8536" spans="1:8" x14ac:dyDescent="0.45">
      <c r="A8536" t="s">
        <v>4013</v>
      </c>
      <c r="B8536" t="s">
        <v>5649</v>
      </c>
      <c r="C8536" t="s">
        <v>5862</v>
      </c>
      <c r="D8536" t="s">
        <v>40</v>
      </c>
      <c r="E8536">
        <v>1</v>
      </c>
      <c r="F8536">
        <v>5</v>
      </c>
      <c r="G8536" t="s">
        <v>8</v>
      </c>
      <c r="H8536">
        <v>1</v>
      </c>
    </row>
    <row r="8537" spans="1:8" x14ac:dyDescent="0.45">
      <c r="A8537" t="s">
        <v>4013</v>
      </c>
      <c r="B8537" t="s">
        <v>5649</v>
      </c>
      <c r="C8537" t="s">
        <v>5862</v>
      </c>
      <c r="D8537" t="s">
        <v>40</v>
      </c>
      <c r="E8537">
        <v>1</v>
      </c>
      <c r="F8537">
        <v>5</v>
      </c>
      <c r="G8537" t="s">
        <v>16</v>
      </c>
      <c r="H8537">
        <v>1</v>
      </c>
    </row>
    <row r="8538" spans="1:8" x14ac:dyDescent="0.45">
      <c r="A8538" t="s">
        <v>4013</v>
      </c>
      <c r="B8538" t="s">
        <v>5649</v>
      </c>
      <c r="C8538" t="s">
        <v>5862</v>
      </c>
      <c r="D8538" t="s">
        <v>40</v>
      </c>
      <c r="E8538">
        <v>1</v>
      </c>
      <c r="F8538">
        <v>5</v>
      </c>
      <c r="G8538" t="s">
        <v>14</v>
      </c>
      <c r="H8538">
        <v>1</v>
      </c>
    </row>
    <row r="8539" spans="1:8" x14ac:dyDescent="0.45">
      <c r="A8539" t="s">
        <v>5593</v>
      </c>
      <c r="B8539" t="s">
        <v>5655</v>
      </c>
      <c r="C8539" t="s">
        <v>5868</v>
      </c>
      <c r="D8539" t="s">
        <v>40</v>
      </c>
      <c r="E8539">
        <v>1</v>
      </c>
      <c r="F8539">
        <v>3</v>
      </c>
      <c r="G8539" t="s">
        <v>9</v>
      </c>
      <c r="H8539">
        <v>1</v>
      </c>
    </row>
    <row r="8540" spans="1:8" x14ac:dyDescent="0.45">
      <c r="A8540" t="s">
        <v>5593</v>
      </c>
      <c r="B8540" t="s">
        <v>5655</v>
      </c>
      <c r="C8540" t="s">
        <v>5868</v>
      </c>
      <c r="D8540" t="s">
        <v>40</v>
      </c>
      <c r="E8540">
        <v>1</v>
      </c>
      <c r="F8540">
        <v>3</v>
      </c>
      <c r="G8540" t="s">
        <v>10</v>
      </c>
      <c r="H8540">
        <v>1</v>
      </c>
    </row>
    <row r="8541" spans="1:8" x14ac:dyDescent="0.45">
      <c r="A8541" t="s">
        <v>683</v>
      </c>
      <c r="B8541" t="s">
        <v>5631</v>
      </c>
      <c r="C8541" t="s">
        <v>5844</v>
      </c>
      <c r="D8541" t="s">
        <v>40</v>
      </c>
      <c r="E8541">
        <v>1</v>
      </c>
      <c r="F8541">
        <v>3</v>
      </c>
      <c r="G8541" t="s">
        <v>8</v>
      </c>
      <c r="H8541">
        <v>1</v>
      </c>
    </row>
    <row r="8542" spans="1:8" x14ac:dyDescent="0.45">
      <c r="A8542" t="s">
        <v>683</v>
      </c>
      <c r="B8542" t="s">
        <v>5631</v>
      </c>
      <c r="C8542" t="s">
        <v>5844</v>
      </c>
      <c r="D8542" t="s">
        <v>40</v>
      </c>
      <c r="E8542">
        <v>1</v>
      </c>
      <c r="F8542">
        <v>3</v>
      </c>
      <c r="G8542" t="s">
        <v>9</v>
      </c>
      <c r="H8542">
        <v>1</v>
      </c>
    </row>
    <row r="8543" spans="1:8" x14ac:dyDescent="0.45">
      <c r="A8543" t="s">
        <v>2908</v>
      </c>
      <c r="B8543" t="s">
        <v>5765</v>
      </c>
      <c r="C8543" t="s">
        <v>5978</v>
      </c>
      <c r="D8543" t="s">
        <v>40</v>
      </c>
      <c r="E8543">
        <v>1</v>
      </c>
      <c r="F8543">
        <v>6</v>
      </c>
      <c r="G8543" t="s">
        <v>8</v>
      </c>
      <c r="H8543">
        <v>1</v>
      </c>
    </row>
    <row r="8544" spans="1:8" x14ac:dyDescent="0.45">
      <c r="A8544" t="s">
        <v>2908</v>
      </c>
      <c r="B8544" t="s">
        <v>5765</v>
      </c>
      <c r="C8544" t="s">
        <v>5978</v>
      </c>
      <c r="D8544" t="s">
        <v>40</v>
      </c>
      <c r="E8544">
        <v>1</v>
      </c>
      <c r="F8544">
        <v>6</v>
      </c>
      <c r="G8544" t="s">
        <v>9</v>
      </c>
      <c r="H8544">
        <v>1</v>
      </c>
    </row>
    <row r="8545" spans="1:8" x14ac:dyDescent="0.45">
      <c r="A8545" t="s">
        <v>2908</v>
      </c>
      <c r="B8545" t="s">
        <v>5765</v>
      </c>
      <c r="C8545" t="s">
        <v>5978</v>
      </c>
      <c r="D8545" t="s">
        <v>40</v>
      </c>
      <c r="E8545">
        <v>1</v>
      </c>
      <c r="F8545">
        <v>6</v>
      </c>
      <c r="G8545" t="s">
        <v>10</v>
      </c>
      <c r="H8545">
        <v>1</v>
      </c>
    </row>
    <row r="8546" spans="1:8" x14ac:dyDescent="0.45">
      <c r="A8546" t="s">
        <v>2908</v>
      </c>
      <c r="B8546" t="s">
        <v>5765</v>
      </c>
      <c r="C8546" t="s">
        <v>5978</v>
      </c>
      <c r="D8546" t="s">
        <v>40</v>
      </c>
      <c r="E8546">
        <v>1</v>
      </c>
      <c r="F8546">
        <v>6</v>
      </c>
      <c r="G8546" t="s">
        <v>16</v>
      </c>
      <c r="H8546">
        <v>1</v>
      </c>
    </row>
    <row r="8547" spans="1:8" x14ac:dyDescent="0.45">
      <c r="A8547" t="s">
        <v>4521</v>
      </c>
      <c r="B8547" t="s">
        <v>5651</v>
      </c>
      <c r="C8547" t="s">
        <v>5864</v>
      </c>
      <c r="D8547" t="s">
        <v>34</v>
      </c>
      <c r="E8547">
        <v>1</v>
      </c>
      <c r="F8547">
        <v>3</v>
      </c>
      <c r="G8547" t="s">
        <v>8</v>
      </c>
      <c r="H8547">
        <v>1</v>
      </c>
    </row>
    <row r="8548" spans="1:8" x14ac:dyDescent="0.45">
      <c r="A8548" t="s">
        <v>4492</v>
      </c>
      <c r="B8548" t="s">
        <v>5672</v>
      </c>
      <c r="C8548" t="s">
        <v>5885</v>
      </c>
      <c r="D8548" t="s">
        <v>40</v>
      </c>
      <c r="E8548">
        <v>1</v>
      </c>
      <c r="F8548">
        <v>4</v>
      </c>
      <c r="G8548" t="s">
        <v>10</v>
      </c>
      <c r="H8548">
        <v>1</v>
      </c>
    </row>
    <row r="8549" spans="1:8" x14ac:dyDescent="0.45">
      <c r="A8549" t="s">
        <v>4492</v>
      </c>
      <c r="B8549" t="s">
        <v>5672</v>
      </c>
      <c r="C8549" t="s">
        <v>5885</v>
      </c>
      <c r="D8549" t="s">
        <v>40</v>
      </c>
      <c r="E8549">
        <v>1</v>
      </c>
      <c r="F8549">
        <v>4</v>
      </c>
      <c r="G8549" t="s">
        <v>16</v>
      </c>
      <c r="H8549">
        <v>1</v>
      </c>
    </row>
    <row r="8550" spans="1:8" x14ac:dyDescent="0.45">
      <c r="A8550" t="s">
        <v>4492</v>
      </c>
      <c r="B8550" t="s">
        <v>5672</v>
      </c>
      <c r="C8550" t="s">
        <v>5885</v>
      </c>
      <c r="D8550" t="s">
        <v>40</v>
      </c>
      <c r="E8550">
        <v>1</v>
      </c>
      <c r="F8550">
        <v>4</v>
      </c>
      <c r="G8550" t="s">
        <v>8</v>
      </c>
      <c r="H8550">
        <v>1</v>
      </c>
    </row>
    <row r="8551" spans="1:8" x14ac:dyDescent="0.45">
      <c r="A8551" t="s">
        <v>3051</v>
      </c>
      <c r="B8551" t="s">
        <v>5624</v>
      </c>
      <c r="C8551" t="s">
        <v>5837</v>
      </c>
      <c r="D8551" t="s">
        <v>34</v>
      </c>
      <c r="E8551">
        <v>1</v>
      </c>
      <c r="F8551">
        <v>3</v>
      </c>
      <c r="G8551" t="s">
        <v>10</v>
      </c>
      <c r="H8551">
        <v>1</v>
      </c>
    </row>
    <row r="8552" spans="1:8" x14ac:dyDescent="0.45">
      <c r="A8552" t="s">
        <v>1934</v>
      </c>
      <c r="B8552" t="s">
        <v>5674</v>
      </c>
      <c r="C8552" t="s">
        <v>5887</v>
      </c>
      <c r="D8552" t="s">
        <v>34</v>
      </c>
      <c r="E8552">
        <v>1</v>
      </c>
      <c r="F8552">
        <v>4</v>
      </c>
      <c r="G8552" t="s">
        <v>8</v>
      </c>
      <c r="H8552">
        <v>1</v>
      </c>
    </row>
    <row r="8553" spans="1:8" x14ac:dyDescent="0.45">
      <c r="A8553" t="s">
        <v>1934</v>
      </c>
      <c r="B8553" t="s">
        <v>5674</v>
      </c>
      <c r="C8553" t="s">
        <v>5887</v>
      </c>
      <c r="D8553" t="s">
        <v>34</v>
      </c>
      <c r="E8553">
        <v>1</v>
      </c>
      <c r="F8553">
        <v>4</v>
      </c>
      <c r="G8553" t="s">
        <v>10</v>
      </c>
      <c r="H8553">
        <v>1</v>
      </c>
    </row>
    <row r="8554" spans="1:8" x14ac:dyDescent="0.45">
      <c r="A8554" t="s">
        <v>1934</v>
      </c>
      <c r="B8554" t="s">
        <v>5674</v>
      </c>
      <c r="C8554" t="s">
        <v>5887</v>
      </c>
      <c r="D8554" t="s">
        <v>34</v>
      </c>
      <c r="E8554">
        <v>1</v>
      </c>
      <c r="F8554">
        <v>4</v>
      </c>
      <c r="G8554" t="s">
        <v>14</v>
      </c>
      <c r="H8554">
        <v>1</v>
      </c>
    </row>
    <row r="8555" spans="1:8" x14ac:dyDescent="0.45">
      <c r="A8555" t="s">
        <v>819</v>
      </c>
      <c r="B8555" t="s">
        <v>5631</v>
      </c>
      <c r="C8555" t="s">
        <v>5844</v>
      </c>
      <c r="D8555" t="s">
        <v>40</v>
      </c>
      <c r="E8555">
        <v>1</v>
      </c>
      <c r="F8555">
        <v>3</v>
      </c>
      <c r="G8555" t="s">
        <v>14</v>
      </c>
      <c r="H8555">
        <v>1</v>
      </c>
    </row>
    <row r="8556" spans="1:8" x14ac:dyDescent="0.45">
      <c r="A8556" t="s">
        <v>819</v>
      </c>
      <c r="B8556" t="s">
        <v>5631</v>
      </c>
      <c r="C8556" t="s">
        <v>5844</v>
      </c>
      <c r="D8556" t="s">
        <v>40</v>
      </c>
      <c r="E8556">
        <v>1</v>
      </c>
      <c r="F8556">
        <v>3</v>
      </c>
      <c r="G8556" t="s">
        <v>10</v>
      </c>
      <c r="H8556">
        <v>1</v>
      </c>
    </row>
    <row r="8557" spans="1:8" x14ac:dyDescent="0.45">
      <c r="A8557" t="s">
        <v>5512</v>
      </c>
      <c r="B8557" t="s">
        <v>5684</v>
      </c>
      <c r="C8557" t="s">
        <v>5897</v>
      </c>
      <c r="D8557" t="s">
        <v>40</v>
      </c>
      <c r="E8557">
        <v>1</v>
      </c>
      <c r="F8557">
        <v>2</v>
      </c>
      <c r="G8557" t="s">
        <v>10</v>
      </c>
      <c r="H8557">
        <v>1</v>
      </c>
    </row>
    <row r="8558" spans="1:8" x14ac:dyDescent="0.45">
      <c r="A8558" t="s">
        <v>4036</v>
      </c>
      <c r="B8558" t="s">
        <v>5641</v>
      </c>
      <c r="C8558" t="s">
        <v>5854</v>
      </c>
      <c r="D8558" t="s">
        <v>34</v>
      </c>
      <c r="E8558">
        <v>1</v>
      </c>
      <c r="F8558">
        <v>4</v>
      </c>
      <c r="G8558" t="s">
        <v>16</v>
      </c>
      <c r="H8558">
        <v>1</v>
      </c>
    </row>
    <row r="8559" spans="1:8" x14ac:dyDescent="0.45">
      <c r="A8559" t="s">
        <v>4036</v>
      </c>
      <c r="B8559" t="s">
        <v>5641</v>
      </c>
      <c r="C8559" t="s">
        <v>5854</v>
      </c>
      <c r="D8559" t="s">
        <v>34</v>
      </c>
      <c r="E8559">
        <v>1</v>
      </c>
      <c r="F8559">
        <v>4</v>
      </c>
      <c r="G8559" t="s">
        <v>8</v>
      </c>
      <c r="H8559">
        <v>1</v>
      </c>
    </row>
    <row r="8560" spans="1:8" x14ac:dyDescent="0.45">
      <c r="A8560" t="s">
        <v>2257</v>
      </c>
      <c r="B8560" t="s">
        <v>5631</v>
      </c>
      <c r="C8560" t="s">
        <v>5844</v>
      </c>
      <c r="D8560" t="s">
        <v>40</v>
      </c>
      <c r="E8560">
        <v>1</v>
      </c>
      <c r="F8560">
        <v>2</v>
      </c>
      <c r="G8560" t="s">
        <v>10</v>
      </c>
      <c r="H8560">
        <v>1</v>
      </c>
    </row>
    <row r="8561" spans="1:8" x14ac:dyDescent="0.45">
      <c r="A8561" t="s">
        <v>1113</v>
      </c>
      <c r="B8561" t="s">
        <v>5624</v>
      </c>
      <c r="C8561" t="s">
        <v>5837</v>
      </c>
      <c r="D8561" t="s">
        <v>40</v>
      </c>
      <c r="E8561">
        <v>1</v>
      </c>
      <c r="F8561">
        <v>5</v>
      </c>
      <c r="G8561" t="s">
        <v>16</v>
      </c>
      <c r="H8561">
        <v>1</v>
      </c>
    </row>
    <row r="8562" spans="1:8" x14ac:dyDescent="0.45">
      <c r="A8562" t="s">
        <v>1113</v>
      </c>
      <c r="B8562" t="s">
        <v>5624</v>
      </c>
      <c r="C8562" t="s">
        <v>5837</v>
      </c>
      <c r="D8562" t="s">
        <v>40</v>
      </c>
      <c r="E8562">
        <v>1</v>
      </c>
      <c r="F8562">
        <v>5</v>
      </c>
      <c r="G8562" t="s">
        <v>10</v>
      </c>
      <c r="H8562">
        <v>1</v>
      </c>
    </row>
    <row r="8563" spans="1:8" x14ac:dyDescent="0.45">
      <c r="A8563" t="s">
        <v>2552</v>
      </c>
      <c r="B8563" t="s">
        <v>5644</v>
      </c>
      <c r="C8563" t="s">
        <v>5857</v>
      </c>
      <c r="D8563" t="s">
        <v>133</v>
      </c>
      <c r="E8563">
        <v>1</v>
      </c>
      <c r="F8563">
        <v>6</v>
      </c>
      <c r="G8563" t="s">
        <v>8</v>
      </c>
      <c r="H8563">
        <v>1</v>
      </c>
    </row>
    <row r="8564" spans="1:8" x14ac:dyDescent="0.45">
      <c r="A8564" t="s">
        <v>2552</v>
      </c>
      <c r="B8564" t="s">
        <v>5644</v>
      </c>
      <c r="C8564" t="s">
        <v>5857</v>
      </c>
      <c r="D8564" t="s">
        <v>133</v>
      </c>
      <c r="E8564">
        <v>1</v>
      </c>
      <c r="F8564">
        <v>6</v>
      </c>
      <c r="G8564" t="s">
        <v>10</v>
      </c>
      <c r="H8564">
        <v>1</v>
      </c>
    </row>
    <row r="8565" spans="1:8" x14ac:dyDescent="0.45">
      <c r="A8565" t="s">
        <v>2552</v>
      </c>
      <c r="B8565" t="s">
        <v>5644</v>
      </c>
      <c r="C8565" t="s">
        <v>5857</v>
      </c>
      <c r="D8565" t="s">
        <v>133</v>
      </c>
      <c r="E8565">
        <v>1</v>
      </c>
      <c r="F8565">
        <v>6</v>
      </c>
      <c r="G8565" t="s">
        <v>9</v>
      </c>
      <c r="H8565">
        <v>1</v>
      </c>
    </row>
    <row r="8566" spans="1:8" x14ac:dyDescent="0.45">
      <c r="A8566" t="s">
        <v>2552</v>
      </c>
      <c r="B8566" t="s">
        <v>5644</v>
      </c>
      <c r="C8566" t="s">
        <v>5857</v>
      </c>
      <c r="D8566" t="s">
        <v>133</v>
      </c>
      <c r="E8566">
        <v>1</v>
      </c>
      <c r="F8566">
        <v>6</v>
      </c>
      <c r="G8566" t="s">
        <v>16</v>
      </c>
      <c r="H8566">
        <v>1</v>
      </c>
    </row>
    <row r="8567" spans="1:8" x14ac:dyDescent="0.45">
      <c r="A8567" t="s">
        <v>3726</v>
      </c>
      <c r="B8567" t="s">
        <v>5727</v>
      </c>
      <c r="C8567" t="s">
        <v>5940</v>
      </c>
      <c r="D8567" t="s">
        <v>40</v>
      </c>
      <c r="E8567">
        <v>1</v>
      </c>
      <c r="F8567">
        <v>3</v>
      </c>
      <c r="G8567" t="s">
        <v>10</v>
      </c>
      <c r="H8567">
        <v>1</v>
      </c>
    </row>
    <row r="8568" spans="1:8" x14ac:dyDescent="0.45">
      <c r="A8568" t="s">
        <v>3726</v>
      </c>
      <c r="B8568" t="s">
        <v>5727</v>
      </c>
      <c r="C8568" t="s">
        <v>5940</v>
      </c>
      <c r="D8568" t="s">
        <v>40</v>
      </c>
      <c r="E8568">
        <v>1</v>
      </c>
      <c r="F8568">
        <v>3</v>
      </c>
      <c r="G8568" t="s">
        <v>16</v>
      </c>
      <c r="H8568">
        <v>1</v>
      </c>
    </row>
    <row r="8569" spans="1:8" x14ac:dyDescent="0.45">
      <c r="A8569" t="s">
        <v>5400</v>
      </c>
      <c r="B8569" t="s">
        <v>5828</v>
      </c>
      <c r="C8569" t="s">
        <v>6041</v>
      </c>
      <c r="D8569" t="s">
        <v>34</v>
      </c>
      <c r="E8569">
        <v>1</v>
      </c>
      <c r="F8569">
        <v>4</v>
      </c>
      <c r="G8569" t="s">
        <v>16</v>
      </c>
      <c r="H8569">
        <v>1</v>
      </c>
    </row>
    <row r="8570" spans="1:8" x14ac:dyDescent="0.45">
      <c r="A8570" t="s">
        <v>5400</v>
      </c>
      <c r="B8570" t="s">
        <v>5828</v>
      </c>
      <c r="C8570" t="s">
        <v>6041</v>
      </c>
      <c r="D8570" t="s">
        <v>34</v>
      </c>
      <c r="E8570">
        <v>1</v>
      </c>
      <c r="F8570">
        <v>4</v>
      </c>
      <c r="G8570" t="s">
        <v>10</v>
      </c>
      <c r="H8570">
        <v>1</v>
      </c>
    </row>
    <row r="8571" spans="1:8" x14ac:dyDescent="0.45">
      <c r="A8571" t="s">
        <v>5400</v>
      </c>
      <c r="B8571" t="s">
        <v>5828</v>
      </c>
      <c r="C8571" t="s">
        <v>6041</v>
      </c>
      <c r="D8571" t="s">
        <v>34</v>
      </c>
      <c r="E8571">
        <v>1</v>
      </c>
      <c r="F8571">
        <v>4</v>
      </c>
      <c r="G8571" t="s">
        <v>9</v>
      </c>
      <c r="H8571">
        <v>1</v>
      </c>
    </row>
    <row r="8572" spans="1:8" x14ac:dyDescent="0.45">
      <c r="A8572" t="s">
        <v>900</v>
      </c>
      <c r="B8572" t="s">
        <v>5651</v>
      </c>
      <c r="C8572" t="s">
        <v>5864</v>
      </c>
      <c r="D8572" t="s">
        <v>34</v>
      </c>
      <c r="E8572">
        <v>1</v>
      </c>
      <c r="F8572">
        <v>4</v>
      </c>
      <c r="G8572" t="s">
        <v>9</v>
      </c>
      <c r="H8572">
        <v>1</v>
      </c>
    </row>
    <row r="8573" spans="1:8" x14ac:dyDescent="0.45">
      <c r="A8573" t="s">
        <v>900</v>
      </c>
      <c r="B8573" t="s">
        <v>5651</v>
      </c>
      <c r="C8573" t="s">
        <v>5864</v>
      </c>
      <c r="D8573" t="s">
        <v>34</v>
      </c>
      <c r="E8573">
        <v>1</v>
      </c>
      <c r="F8573">
        <v>4</v>
      </c>
      <c r="G8573" t="s">
        <v>10</v>
      </c>
      <c r="H8573">
        <v>1</v>
      </c>
    </row>
    <row r="8574" spans="1:8" x14ac:dyDescent="0.45">
      <c r="A8574" t="s">
        <v>2086</v>
      </c>
      <c r="B8574" t="s">
        <v>5644</v>
      </c>
      <c r="C8574" t="s">
        <v>5857</v>
      </c>
      <c r="D8574" t="s">
        <v>34</v>
      </c>
      <c r="E8574">
        <v>1</v>
      </c>
      <c r="F8574">
        <v>4</v>
      </c>
      <c r="G8574" t="s">
        <v>14</v>
      </c>
      <c r="H8574">
        <v>1</v>
      </c>
    </row>
    <row r="8575" spans="1:8" x14ac:dyDescent="0.45">
      <c r="A8575" t="s">
        <v>2086</v>
      </c>
      <c r="B8575" t="s">
        <v>5644</v>
      </c>
      <c r="C8575" t="s">
        <v>5857</v>
      </c>
      <c r="D8575" t="s">
        <v>34</v>
      </c>
      <c r="E8575">
        <v>1</v>
      </c>
      <c r="F8575">
        <v>4</v>
      </c>
      <c r="G8575" t="s">
        <v>10</v>
      </c>
      <c r="H8575">
        <v>1</v>
      </c>
    </row>
    <row r="8576" spans="1:8" x14ac:dyDescent="0.45">
      <c r="A8576" t="s">
        <v>3364</v>
      </c>
      <c r="B8576" t="s">
        <v>5655</v>
      </c>
      <c r="C8576" t="s">
        <v>5868</v>
      </c>
      <c r="D8576" t="s">
        <v>133</v>
      </c>
      <c r="E8576">
        <v>1</v>
      </c>
      <c r="F8576">
        <v>3</v>
      </c>
      <c r="G8576" t="s">
        <v>10</v>
      </c>
      <c r="H8576">
        <v>1</v>
      </c>
    </row>
    <row r="8577" spans="1:8" x14ac:dyDescent="0.45">
      <c r="A8577" t="s">
        <v>4284</v>
      </c>
      <c r="B8577" t="s">
        <v>5631</v>
      </c>
      <c r="C8577" t="s">
        <v>5844</v>
      </c>
      <c r="D8577" t="s">
        <v>40</v>
      </c>
      <c r="E8577">
        <v>1</v>
      </c>
      <c r="F8577">
        <v>4</v>
      </c>
      <c r="G8577" t="s">
        <v>14</v>
      </c>
      <c r="H8577">
        <v>1</v>
      </c>
    </row>
    <row r="8578" spans="1:8" x14ac:dyDescent="0.45">
      <c r="A8578" t="s">
        <v>4284</v>
      </c>
      <c r="B8578" t="s">
        <v>5631</v>
      </c>
      <c r="C8578" t="s">
        <v>5844</v>
      </c>
      <c r="D8578" t="s">
        <v>40</v>
      </c>
      <c r="E8578">
        <v>1</v>
      </c>
      <c r="F8578">
        <v>4</v>
      </c>
      <c r="G8578" t="s">
        <v>8</v>
      </c>
      <c r="H8578">
        <v>1</v>
      </c>
    </row>
    <row r="8579" spans="1:8" x14ac:dyDescent="0.45">
      <c r="A8579" t="s">
        <v>4284</v>
      </c>
      <c r="B8579" t="s">
        <v>5631</v>
      </c>
      <c r="C8579" t="s">
        <v>5844</v>
      </c>
      <c r="D8579" t="s">
        <v>40</v>
      </c>
      <c r="E8579">
        <v>1</v>
      </c>
      <c r="F8579">
        <v>4</v>
      </c>
      <c r="G8579" t="s">
        <v>10</v>
      </c>
      <c r="H8579">
        <v>1</v>
      </c>
    </row>
    <row r="8580" spans="1:8" x14ac:dyDescent="0.45">
      <c r="A8580" t="s">
        <v>440</v>
      </c>
      <c r="B8580" t="s">
        <v>5651</v>
      </c>
      <c r="C8580" t="s">
        <v>5864</v>
      </c>
      <c r="D8580" t="s">
        <v>34</v>
      </c>
      <c r="E8580">
        <v>1</v>
      </c>
      <c r="F8580">
        <v>3</v>
      </c>
      <c r="G8580" t="s">
        <v>10</v>
      </c>
      <c r="H8580">
        <v>1</v>
      </c>
    </row>
    <row r="8581" spans="1:8" x14ac:dyDescent="0.45">
      <c r="A8581" t="s">
        <v>440</v>
      </c>
      <c r="B8581" t="s">
        <v>5651</v>
      </c>
      <c r="C8581" t="s">
        <v>5864</v>
      </c>
      <c r="D8581" t="s">
        <v>34</v>
      </c>
      <c r="E8581">
        <v>1</v>
      </c>
      <c r="F8581">
        <v>3</v>
      </c>
      <c r="G8581" t="s">
        <v>8</v>
      </c>
      <c r="H8581">
        <v>1</v>
      </c>
    </row>
    <row r="8582" spans="1:8" x14ac:dyDescent="0.45">
      <c r="A8582" t="s">
        <v>4071</v>
      </c>
      <c r="B8582" t="s">
        <v>5651</v>
      </c>
      <c r="C8582" t="s">
        <v>5864</v>
      </c>
      <c r="D8582" t="s">
        <v>34</v>
      </c>
      <c r="E8582">
        <v>1</v>
      </c>
      <c r="F8582">
        <v>3</v>
      </c>
      <c r="G8582" t="s">
        <v>10</v>
      </c>
      <c r="H8582">
        <v>1</v>
      </c>
    </row>
    <row r="8583" spans="1:8" x14ac:dyDescent="0.45">
      <c r="A8583" t="s">
        <v>4071</v>
      </c>
      <c r="B8583" t="s">
        <v>5651</v>
      </c>
      <c r="C8583" t="s">
        <v>5864</v>
      </c>
      <c r="D8583" t="s">
        <v>34</v>
      </c>
      <c r="E8583">
        <v>1</v>
      </c>
      <c r="F8583">
        <v>3</v>
      </c>
      <c r="G8583" t="s">
        <v>8</v>
      </c>
      <c r="H8583">
        <v>1</v>
      </c>
    </row>
    <row r="8584" spans="1:8" x14ac:dyDescent="0.45">
      <c r="A8584" t="s">
        <v>1593</v>
      </c>
      <c r="B8584" t="s">
        <v>5624</v>
      </c>
      <c r="C8584" t="s">
        <v>5837</v>
      </c>
      <c r="D8584" t="s">
        <v>40</v>
      </c>
      <c r="E8584">
        <v>1</v>
      </c>
      <c r="F8584">
        <v>2</v>
      </c>
      <c r="G8584" t="s">
        <v>10</v>
      </c>
      <c r="H8584">
        <v>1</v>
      </c>
    </row>
    <row r="8585" spans="1:8" x14ac:dyDescent="0.45">
      <c r="A8585" t="s">
        <v>799</v>
      </c>
      <c r="B8585" t="s">
        <v>5626</v>
      </c>
      <c r="C8585" t="s">
        <v>5839</v>
      </c>
      <c r="D8585" t="s">
        <v>34</v>
      </c>
      <c r="E8585">
        <v>1</v>
      </c>
      <c r="F8585">
        <v>3</v>
      </c>
      <c r="G8585" t="s">
        <v>16</v>
      </c>
      <c r="H8585">
        <v>1</v>
      </c>
    </row>
    <row r="8586" spans="1:8" x14ac:dyDescent="0.45">
      <c r="A8586" t="s">
        <v>799</v>
      </c>
      <c r="B8586" t="s">
        <v>5626</v>
      </c>
      <c r="C8586" t="s">
        <v>5839</v>
      </c>
      <c r="D8586" t="s">
        <v>34</v>
      </c>
      <c r="E8586">
        <v>1</v>
      </c>
      <c r="F8586">
        <v>3</v>
      </c>
      <c r="G8586" t="s">
        <v>10</v>
      </c>
      <c r="H8586">
        <v>1</v>
      </c>
    </row>
    <row r="8587" spans="1:8" x14ac:dyDescent="0.45">
      <c r="A8587" t="s">
        <v>4817</v>
      </c>
      <c r="B8587" t="s">
        <v>5678</v>
      </c>
      <c r="C8587" t="s">
        <v>5891</v>
      </c>
      <c r="D8587" t="s">
        <v>34</v>
      </c>
      <c r="E8587">
        <v>1</v>
      </c>
      <c r="F8587">
        <v>7</v>
      </c>
      <c r="G8587" t="s">
        <v>8</v>
      </c>
      <c r="H8587">
        <v>1</v>
      </c>
    </row>
    <row r="8588" spans="1:8" x14ac:dyDescent="0.45">
      <c r="A8588" t="s">
        <v>4817</v>
      </c>
      <c r="B8588" t="s">
        <v>5678</v>
      </c>
      <c r="C8588" t="s">
        <v>5891</v>
      </c>
      <c r="D8588" t="s">
        <v>34</v>
      </c>
      <c r="E8588">
        <v>1</v>
      </c>
      <c r="F8588">
        <v>7</v>
      </c>
      <c r="G8588" t="s">
        <v>14</v>
      </c>
      <c r="H8588">
        <v>1</v>
      </c>
    </row>
    <row r="8589" spans="1:8" x14ac:dyDescent="0.45">
      <c r="A8589" t="s">
        <v>4817</v>
      </c>
      <c r="B8589" t="s">
        <v>5678</v>
      </c>
      <c r="C8589" t="s">
        <v>5891</v>
      </c>
      <c r="D8589" t="s">
        <v>34</v>
      </c>
      <c r="E8589">
        <v>1</v>
      </c>
      <c r="F8589">
        <v>7</v>
      </c>
      <c r="G8589" t="s">
        <v>10</v>
      </c>
      <c r="H8589">
        <v>1</v>
      </c>
    </row>
    <row r="8590" spans="1:8" x14ac:dyDescent="0.45">
      <c r="A8590" t="s">
        <v>4817</v>
      </c>
      <c r="B8590" t="s">
        <v>5678</v>
      </c>
      <c r="C8590" t="s">
        <v>5891</v>
      </c>
      <c r="D8590" t="s">
        <v>34</v>
      </c>
      <c r="E8590">
        <v>1</v>
      </c>
      <c r="F8590">
        <v>7</v>
      </c>
      <c r="G8590" t="s">
        <v>9</v>
      </c>
      <c r="H8590">
        <v>1</v>
      </c>
    </row>
    <row r="8591" spans="1:8" x14ac:dyDescent="0.45">
      <c r="A8591" t="s">
        <v>3763</v>
      </c>
      <c r="B8591" t="s">
        <v>5628</v>
      </c>
      <c r="C8591" t="s">
        <v>5841</v>
      </c>
      <c r="D8591" t="s">
        <v>34</v>
      </c>
      <c r="E8591">
        <v>1</v>
      </c>
      <c r="F8591">
        <v>4</v>
      </c>
      <c r="G8591" t="s">
        <v>8</v>
      </c>
      <c r="H8591">
        <v>1</v>
      </c>
    </row>
    <row r="8592" spans="1:8" x14ac:dyDescent="0.45">
      <c r="A8592" t="s">
        <v>3763</v>
      </c>
      <c r="B8592" t="s">
        <v>5628</v>
      </c>
      <c r="C8592" t="s">
        <v>5841</v>
      </c>
      <c r="D8592" t="s">
        <v>34</v>
      </c>
      <c r="E8592">
        <v>1</v>
      </c>
      <c r="F8592">
        <v>4</v>
      </c>
      <c r="G8592" t="s">
        <v>10</v>
      </c>
      <c r="H8592">
        <v>1</v>
      </c>
    </row>
    <row r="8593" spans="1:8" x14ac:dyDescent="0.45">
      <c r="A8593" t="s">
        <v>2660</v>
      </c>
      <c r="B8593" t="s">
        <v>5695</v>
      </c>
      <c r="C8593" t="s">
        <v>5908</v>
      </c>
      <c r="D8593" t="s">
        <v>34</v>
      </c>
      <c r="E8593">
        <v>1</v>
      </c>
      <c r="F8593">
        <v>4</v>
      </c>
      <c r="G8593" t="s">
        <v>8</v>
      </c>
      <c r="H8593">
        <v>1</v>
      </c>
    </row>
    <row r="8594" spans="1:8" x14ac:dyDescent="0.45">
      <c r="A8594" t="s">
        <v>2660</v>
      </c>
      <c r="B8594" t="s">
        <v>5695</v>
      </c>
      <c r="C8594" t="s">
        <v>5908</v>
      </c>
      <c r="D8594" t="s">
        <v>34</v>
      </c>
      <c r="E8594">
        <v>1</v>
      </c>
      <c r="F8594">
        <v>4</v>
      </c>
      <c r="G8594" t="s">
        <v>10</v>
      </c>
      <c r="H8594">
        <v>1</v>
      </c>
    </row>
    <row r="8595" spans="1:8" x14ac:dyDescent="0.45">
      <c r="A8595" t="s">
        <v>2660</v>
      </c>
      <c r="B8595" t="s">
        <v>5695</v>
      </c>
      <c r="C8595" t="s">
        <v>5908</v>
      </c>
      <c r="D8595" t="s">
        <v>34</v>
      </c>
      <c r="E8595">
        <v>1</v>
      </c>
      <c r="F8595">
        <v>4</v>
      </c>
      <c r="G8595" t="s">
        <v>14</v>
      </c>
      <c r="H8595">
        <v>1</v>
      </c>
    </row>
    <row r="8596" spans="1:8" x14ac:dyDescent="0.45">
      <c r="A8596" t="s">
        <v>1172</v>
      </c>
      <c r="B8596" t="s">
        <v>5630</v>
      </c>
      <c r="C8596" t="s">
        <v>5843</v>
      </c>
      <c r="D8596" t="s">
        <v>40</v>
      </c>
      <c r="E8596">
        <v>1</v>
      </c>
      <c r="F8596">
        <v>3</v>
      </c>
      <c r="G8596" t="s">
        <v>10</v>
      </c>
      <c r="H8596">
        <v>1</v>
      </c>
    </row>
    <row r="8597" spans="1:8" x14ac:dyDescent="0.45">
      <c r="A8597" t="s">
        <v>1172</v>
      </c>
      <c r="B8597" t="s">
        <v>5630</v>
      </c>
      <c r="C8597" t="s">
        <v>5843</v>
      </c>
      <c r="D8597" t="s">
        <v>40</v>
      </c>
      <c r="E8597">
        <v>1</v>
      </c>
      <c r="F8597">
        <v>3</v>
      </c>
      <c r="G8597" t="s">
        <v>9</v>
      </c>
      <c r="H8597">
        <v>1</v>
      </c>
    </row>
    <row r="8598" spans="1:8" x14ac:dyDescent="0.45">
      <c r="A8598" t="s">
        <v>5177</v>
      </c>
      <c r="B8598" t="s">
        <v>5832</v>
      </c>
      <c r="C8598" t="s">
        <v>6045</v>
      </c>
      <c r="D8598" t="s">
        <v>40</v>
      </c>
      <c r="E8598">
        <v>1</v>
      </c>
      <c r="F8598">
        <v>3</v>
      </c>
      <c r="G8598" t="s">
        <v>16</v>
      </c>
      <c r="H8598">
        <v>1</v>
      </c>
    </row>
    <row r="8599" spans="1:8" x14ac:dyDescent="0.45">
      <c r="A8599" t="s">
        <v>5177</v>
      </c>
      <c r="B8599" t="s">
        <v>5832</v>
      </c>
      <c r="C8599" t="s">
        <v>6045</v>
      </c>
      <c r="D8599" t="s">
        <v>40</v>
      </c>
      <c r="E8599">
        <v>1</v>
      </c>
      <c r="F8599">
        <v>3</v>
      </c>
      <c r="G8599" t="s">
        <v>10</v>
      </c>
      <c r="H8599">
        <v>1</v>
      </c>
    </row>
    <row r="8600" spans="1:8" x14ac:dyDescent="0.45">
      <c r="A8600" t="s">
        <v>4764</v>
      </c>
      <c r="B8600" t="s">
        <v>5651</v>
      </c>
      <c r="C8600" t="s">
        <v>5864</v>
      </c>
      <c r="D8600" t="s">
        <v>34</v>
      </c>
      <c r="E8600">
        <v>1</v>
      </c>
      <c r="F8600">
        <v>4</v>
      </c>
      <c r="G8600" t="s">
        <v>8</v>
      </c>
      <c r="H8600">
        <v>1</v>
      </c>
    </row>
    <row r="8601" spans="1:8" x14ac:dyDescent="0.45">
      <c r="A8601" t="s">
        <v>4764</v>
      </c>
      <c r="B8601" t="s">
        <v>5651</v>
      </c>
      <c r="C8601" t="s">
        <v>5864</v>
      </c>
      <c r="D8601" t="s">
        <v>34</v>
      </c>
      <c r="E8601">
        <v>1</v>
      </c>
      <c r="F8601">
        <v>4</v>
      </c>
      <c r="G8601" t="s">
        <v>10</v>
      </c>
      <c r="H8601">
        <v>1</v>
      </c>
    </row>
    <row r="8602" spans="1:8" x14ac:dyDescent="0.45">
      <c r="A8602" t="s">
        <v>4764</v>
      </c>
      <c r="B8602" t="s">
        <v>5651</v>
      </c>
      <c r="C8602" t="s">
        <v>5864</v>
      </c>
      <c r="D8602" t="s">
        <v>34</v>
      </c>
      <c r="E8602">
        <v>1</v>
      </c>
      <c r="F8602">
        <v>4</v>
      </c>
      <c r="G8602" t="s">
        <v>14</v>
      </c>
      <c r="H8602">
        <v>1</v>
      </c>
    </row>
    <row r="8603" spans="1:8" x14ac:dyDescent="0.45">
      <c r="A8603" t="s">
        <v>2478</v>
      </c>
      <c r="B8603" t="s">
        <v>5624</v>
      </c>
      <c r="C8603" t="s">
        <v>5837</v>
      </c>
      <c r="D8603" t="s">
        <v>34</v>
      </c>
      <c r="E8603">
        <v>1</v>
      </c>
      <c r="F8603">
        <v>5</v>
      </c>
      <c r="G8603" t="s">
        <v>16</v>
      </c>
      <c r="H8603">
        <v>1</v>
      </c>
    </row>
    <row r="8604" spans="1:8" x14ac:dyDescent="0.45">
      <c r="A8604" t="s">
        <v>2478</v>
      </c>
      <c r="B8604" t="s">
        <v>5624</v>
      </c>
      <c r="C8604" t="s">
        <v>5837</v>
      </c>
      <c r="D8604" t="s">
        <v>34</v>
      </c>
      <c r="E8604">
        <v>1</v>
      </c>
      <c r="F8604">
        <v>5</v>
      </c>
      <c r="G8604" t="s">
        <v>14</v>
      </c>
      <c r="H8604">
        <v>1</v>
      </c>
    </row>
    <row r="8605" spans="1:8" x14ac:dyDescent="0.45">
      <c r="A8605" t="s">
        <v>2478</v>
      </c>
      <c r="B8605" t="s">
        <v>5624</v>
      </c>
      <c r="C8605" t="s">
        <v>5837</v>
      </c>
      <c r="D8605" t="s">
        <v>34</v>
      </c>
      <c r="E8605">
        <v>1</v>
      </c>
      <c r="F8605">
        <v>5</v>
      </c>
      <c r="G8605" t="s">
        <v>10</v>
      </c>
      <c r="H8605">
        <v>1</v>
      </c>
    </row>
    <row r="8606" spans="1:8" x14ac:dyDescent="0.45">
      <c r="A8606" t="s">
        <v>4074</v>
      </c>
      <c r="B8606" t="s">
        <v>5674</v>
      </c>
      <c r="C8606" t="s">
        <v>5887</v>
      </c>
      <c r="D8606" t="s">
        <v>34</v>
      </c>
      <c r="E8606">
        <v>1</v>
      </c>
      <c r="F8606">
        <v>2</v>
      </c>
      <c r="G8606" t="s">
        <v>16</v>
      </c>
      <c r="H8606">
        <v>1</v>
      </c>
    </row>
    <row r="8607" spans="1:8" x14ac:dyDescent="0.45">
      <c r="A8607" t="s">
        <v>5327</v>
      </c>
      <c r="B8607" t="s">
        <v>5641</v>
      </c>
      <c r="C8607" t="s">
        <v>5854</v>
      </c>
      <c r="D8607" t="s">
        <v>133</v>
      </c>
      <c r="E8607">
        <v>1</v>
      </c>
      <c r="F8607">
        <v>4</v>
      </c>
      <c r="G8607" t="s">
        <v>16</v>
      </c>
      <c r="H8607">
        <v>1</v>
      </c>
    </row>
    <row r="8608" spans="1:8" x14ac:dyDescent="0.45">
      <c r="A8608" t="s">
        <v>5327</v>
      </c>
      <c r="B8608" t="s">
        <v>5641</v>
      </c>
      <c r="C8608" t="s">
        <v>5854</v>
      </c>
      <c r="D8608" t="s">
        <v>133</v>
      </c>
      <c r="E8608">
        <v>1</v>
      </c>
      <c r="F8608">
        <v>4</v>
      </c>
      <c r="G8608" t="s">
        <v>9</v>
      </c>
      <c r="H8608">
        <v>1</v>
      </c>
    </row>
    <row r="8609" spans="1:8" x14ac:dyDescent="0.45">
      <c r="A8609" t="s">
        <v>488</v>
      </c>
      <c r="B8609" t="s">
        <v>5644</v>
      </c>
      <c r="C8609" t="s">
        <v>5857</v>
      </c>
      <c r="D8609" t="s">
        <v>133</v>
      </c>
      <c r="E8609">
        <v>1</v>
      </c>
      <c r="F8609">
        <v>2</v>
      </c>
      <c r="G8609" t="s">
        <v>16</v>
      </c>
      <c r="H8609">
        <v>1</v>
      </c>
    </row>
    <row r="8610" spans="1:8" x14ac:dyDescent="0.45">
      <c r="A8610" t="s">
        <v>488</v>
      </c>
      <c r="B8610" t="s">
        <v>5644</v>
      </c>
      <c r="C8610" t="s">
        <v>5857</v>
      </c>
      <c r="D8610" t="s">
        <v>133</v>
      </c>
      <c r="E8610">
        <v>1</v>
      </c>
      <c r="F8610">
        <v>2</v>
      </c>
      <c r="G8610" t="s">
        <v>14</v>
      </c>
      <c r="H8610">
        <v>1</v>
      </c>
    </row>
    <row r="8611" spans="1:8" x14ac:dyDescent="0.45">
      <c r="A8611" t="s">
        <v>2123</v>
      </c>
      <c r="B8611" t="s">
        <v>5654</v>
      </c>
      <c r="C8611" t="s">
        <v>5867</v>
      </c>
      <c r="D8611" t="s">
        <v>34</v>
      </c>
      <c r="E8611">
        <v>1</v>
      </c>
      <c r="F8611">
        <v>4</v>
      </c>
      <c r="G8611" t="s">
        <v>10</v>
      </c>
      <c r="H8611">
        <v>1</v>
      </c>
    </row>
    <row r="8612" spans="1:8" x14ac:dyDescent="0.45">
      <c r="A8612" t="s">
        <v>2123</v>
      </c>
      <c r="B8612" t="s">
        <v>5654</v>
      </c>
      <c r="C8612" t="s">
        <v>5867</v>
      </c>
      <c r="D8612" t="s">
        <v>34</v>
      </c>
      <c r="E8612">
        <v>1</v>
      </c>
      <c r="F8612">
        <v>4</v>
      </c>
      <c r="G8612" t="s">
        <v>8</v>
      </c>
      <c r="H8612">
        <v>1</v>
      </c>
    </row>
    <row r="8613" spans="1:8" x14ac:dyDescent="0.45">
      <c r="A8613" t="s">
        <v>3041</v>
      </c>
      <c r="B8613" t="s">
        <v>5727</v>
      </c>
      <c r="C8613" t="s">
        <v>5940</v>
      </c>
      <c r="D8613" t="s">
        <v>40</v>
      </c>
      <c r="E8613">
        <v>1</v>
      </c>
      <c r="F8613">
        <v>4</v>
      </c>
      <c r="G8613" t="s">
        <v>10</v>
      </c>
      <c r="H8613">
        <v>1</v>
      </c>
    </row>
    <row r="8614" spans="1:8" x14ac:dyDescent="0.45">
      <c r="A8614" t="s">
        <v>3041</v>
      </c>
      <c r="B8614" t="s">
        <v>5727</v>
      </c>
      <c r="C8614" t="s">
        <v>5940</v>
      </c>
      <c r="D8614" t="s">
        <v>40</v>
      </c>
      <c r="E8614">
        <v>1</v>
      </c>
      <c r="F8614">
        <v>4</v>
      </c>
      <c r="G8614" t="s">
        <v>9</v>
      </c>
      <c r="H8614">
        <v>1</v>
      </c>
    </row>
    <row r="8615" spans="1:8" x14ac:dyDescent="0.45">
      <c r="A8615" t="s">
        <v>4310</v>
      </c>
      <c r="B8615" t="s">
        <v>5651</v>
      </c>
      <c r="C8615" t="s">
        <v>5864</v>
      </c>
      <c r="D8615" t="s">
        <v>40</v>
      </c>
      <c r="E8615">
        <v>1</v>
      </c>
      <c r="F8615">
        <v>4</v>
      </c>
      <c r="G8615" t="s">
        <v>8</v>
      </c>
      <c r="H8615">
        <v>1</v>
      </c>
    </row>
    <row r="8616" spans="1:8" x14ac:dyDescent="0.45">
      <c r="A8616" t="s">
        <v>4310</v>
      </c>
      <c r="B8616" t="s">
        <v>5651</v>
      </c>
      <c r="C8616" t="s">
        <v>5864</v>
      </c>
      <c r="D8616" t="s">
        <v>40</v>
      </c>
      <c r="E8616">
        <v>1</v>
      </c>
      <c r="F8616">
        <v>4</v>
      </c>
      <c r="G8616" t="s">
        <v>10</v>
      </c>
      <c r="H8616">
        <v>1</v>
      </c>
    </row>
    <row r="8617" spans="1:8" x14ac:dyDescent="0.45">
      <c r="A8617" t="s">
        <v>5582</v>
      </c>
      <c r="B8617" t="s">
        <v>5631</v>
      </c>
      <c r="C8617" t="s">
        <v>5844</v>
      </c>
      <c r="D8617" t="s">
        <v>40</v>
      </c>
      <c r="E8617">
        <v>1</v>
      </c>
      <c r="F8617">
        <v>3</v>
      </c>
      <c r="G8617" t="s">
        <v>9</v>
      </c>
      <c r="H8617">
        <v>1</v>
      </c>
    </row>
    <row r="8618" spans="1:8" x14ac:dyDescent="0.45">
      <c r="A8618" t="s">
        <v>5582</v>
      </c>
      <c r="B8618" t="s">
        <v>5631</v>
      </c>
      <c r="C8618" t="s">
        <v>5844</v>
      </c>
      <c r="D8618" t="s">
        <v>40</v>
      </c>
      <c r="E8618">
        <v>1</v>
      </c>
      <c r="F8618">
        <v>3</v>
      </c>
      <c r="G8618" t="s">
        <v>10</v>
      </c>
      <c r="H8618">
        <v>1</v>
      </c>
    </row>
    <row r="8619" spans="1:8" x14ac:dyDescent="0.45">
      <c r="A8619" t="s">
        <v>5548</v>
      </c>
      <c r="B8619" t="s">
        <v>5654</v>
      </c>
      <c r="C8619" t="s">
        <v>5867</v>
      </c>
      <c r="D8619" t="s">
        <v>34</v>
      </c>
      <c r="E8619">
        <v>1</v>
      </c>
      <c r="F8619">
        <v>3</v>
      </c>
      <c r="G8619" t="s">
        <v>9</v>
      </c>
      <c r="H8619">
        <v>1</v>
      </c>
    </row>
    <row r="8620" spans="1:8" x14ac:dyDescent="0.45">
      <c r="A8620" t="s">
        <v>5548</v>
      </c>
      <c r="B8620" t="s">
        <v>5654</v>
      </c>
      <c r="C8620" t="s">
        <v>5867</v>
      </c>
      <c r="D8620" t="s">
        <v>34</v>
      </c>
      <c r="E8620">
        <v>1</v>
      </c>
      <c r="F8620">
        <v>3</v>
      </c>
      <c r="G8620" t="s">
        <v>10</v>
      </c>
      <c r="H8620">
        <v>1</v>
      </c>
    </row>
    <row r="8621" spans="1:8" x14ac:dyDescent="0.45">
      <c r="A8621" t="s">
        <v>3090</v>
      </c>
      <c r="B8621" t="s">
        <v>5641</v>
      </c>
      <c r="C8621" t="s">
        <v>5854</v>
      </c>
      <c r="D8621" t="s">
        <v>34</v>
      </c>
      <c r="E8621">
        <v>1</v>
      </c>
      <c r="F8621">
        <v>2</v>
      </c>
      <c r="G8621" t="s">
        <v>8</v>
      </c>
      <c r="H8621">
        <v>1</v>
      </c>
    </row>
    <row r="8622" spans="1:8" x14ac:dyDescent="0.45">
      <c r="A8622" t="s">
        <v>1988</v>
      </c>
      <c r="B8622" t="s">
        <v>5651</v>
      </c>
      <c r="C8622" t="s">
        <v>5864</v>
      </c>
      <c r="D8622" t="s">
        <v>40</v>
      </c>
      <c r="E8622">
        <v>1</v>
      </c>
      <c r="F8622">
        <v>3</v>
      </c>
      <c r="G8622" t="s">
        <v>16</v>
      </c>
      <c r="H8622">
        <v>1</v>
      </c>
    </row>
    <row r="8623" spans="1:8" x14ac:dyDescent="0.45">
      <c r="A8623" t="s">
        <v>1988</v>
      </c>
      <c r="B8623" t="s">
        <v>5651</v>
      </c>
      <c r="C8623" t="s">
        <v>5864</v>
      </c>
      <c r="D8623" t="s">
        <v>40</v>
      </c>
      <c r="E8623">
        <v>1</v>
      </c>
      <c r="F8623">
        <v>3</v>
      </c>
      <c r="G8623" t="s">
        <v>8</v>
      </c>
      <c r="H8623">
        <v>1</v>
      </c>
    </row>
    <row r="8624" spans="1:8" x14ac:dyDescent="0.45">
      <c r="A8624" t="s">
        <v>668</v>
      </c>
      <c r="B8624" t="s">
        <v>5624</v>
      </c>
      <c r="C8624" t="s">
        <v>5837</v>
      </c>
      <c r="D8624" t="s">
        <v>40</v>
      </c>
      <c r="E8624">
        <v>1</v>
      </c>
      <c r="F8624">
        <v>3</v>
      </c>
      <c r="G8624" t="s">
        <v>10</v>
      </c>
      <c r="H8624">
        <v>1</v>
      </c>
    </row>
    <row r="8625" spans="1:8" x14ac:dyDescent="0.45">
      <c r="A8625" t="s">
        <v>668</v>
      </c>
      <c r="B8625" t="s">
        <v>5624</v>
      </c>
      <c r="C8625" t="s">
        <v>5837</v>
      </c>
      <c r="D8625" t="s">
        <v>40</v>
      </c>
      <c r="E8625">
        <v>1</v>
      </c>
      <c r="F8625">
        <v>3</v>
      </c>
      <c r="G8625" t="s">
        <v>16</v>
      </c>
      <c r="H8625">
        <v>1</v>
      </c>
    </row>
    <row r="8626" spans="1:8" x14ac:dyDescent="0.45">
      <c r="A8626" t="s">
        <v>5154</v>
      </c>
      <c r="B8626" t="s">
        <v>5631</v>
      </c>
      <c r="C8626" t="s">
        <v>5844</v>
      </c>
      <c r="D8626" t="s">
        <v>40</v>
      </c>
      <c r="E8626">
        <v>1</v>
      </c>
      <c r="F8626">
        <v>3</v>
      </c>
      <c r="G8626" t="s">
        <v>9</v>
      </c>
      <c r="H8626">
        <v>1</v>
      </c>
    </row>
    <row r="8627" spans="1:8" x14ac:dyDescent="0.45">
      <c r="A8627" t="s">
        <v>5154</v>
      </c>
      <c r="B8627" t="s">
        <v>5631</v>
      </c>
      <c r="C8627" t="s">
        <v>5844</v>
      </c>
      <c r="D8627" t="s">
        <v>40</v>
      </c>
      <c r="E8627">
        <v>1</v>
      </c>
      <c r="F8627">
        <v>3</v>
      </c>
      <c r="G8627" t="s">
        <v>10</v>
      </c>
      <c r="H8627">
        <v>1</v>
      </c>
    </row>
    <row r="8628" spans="1:8" x14ac:dyDescent="0.45">
      <c r="A8628" t="s">
        <v>4227</v>
      </c>
      <c r="B8628" t="s">
        <v>5632</v>
      </c>
      <c r="C8628" t="s">
        <v>5845</v>
      </c>
      <c r="D8628" t="s">
        <v>40</v>
      </c>
      <c r="E8628">
        <v>1</v>
      </c>
      <c r="F8628">
        <v>2</v>
      </c>
      <c r="G8628" t="s">
        <v>10</v>
      </c>
      <c r="H8628">
        <v>1</v>
      </c>
    </row>
    <row r="8629" spans="1:8" x14ac:dyDescent="0.45">
      <c r="A8629" t="s">
        <v>2290</v>
      </c>
      <c r="B8629" t="s">
        <v>5654</v>
      </c>
      <c r="C8629" t="s">
        <v>5867</v>
      </c>
      <c r="D8629" t="s">
        <v>34</v>
      </c>
      <c r="E8629">
        <v>1</v>
      </c>
      <c r="F8629">
        <v>4</v>
      </c>
      <c r="G8629" t="s">
        <v>10</v>
      </c>
      <c r="H8629">
        <v>1</v>
      </c>
    </row>
    <row r="8630" spans="1:8" x14ac:dyDescent="0.45">
      <c r="A8630" t="s">
        <v>2290</v>
      </c>
      <c r="B8630" t="s">
        <v>5654</v>
      </c>
      <c r="C8630" t="s">
        <v>5867</v>
      </c>
      <c r="D8630" t="s">
        <v>34</v>
      </c>
      <c r="E8630">
        <v>1</v>
      </c>
      <c r="F8630">
        <v>4</v>
      </c>
      <c r="G8630" t="s">
        <v>8</v>
      </c>
      <c r="H8630">
        <v>1</v>
      </c>
    </row>
    <row r="8631" spans="1:8" x14ac:dyDescent="0.45">
      <c r="A8631" t="s">
        <v>2290</v>
      </c>
      <c r="B8631" t="s">
        <v>5654</v>
      </c>
      <c r="C8631" t="s">
        <v>5867</v>
      </c>
      <c r="D8631" t="s">
        <v>34</v>
      </c>
      <c r="E8631">
        <v>1</v>
      </c>
      <c r="F8631">
        <v>4</v>
      </c>
      <c r="G8631" t="s">
        <v>14</v>
      </c>
      <c r="H8631">
        <v>1</v>
      </c>
    </row>
    <row r="8632" spans="1:8" x14ac:dyDescent="0.45">
      <c r="A8632" t="s">
        <v>994</v>
      </c>
      <c r="B8632" t="s">
        <v>5644</v>
      </c>
      <c r="C8632" t="s">
        <v>5857</v>
      </c>
      <c r="D8632" t="s">
        <v>34</v>
      </c>
      <c r="E8632">
        <v>1</v>
      </c>
      <c r="F8632">
        <v>4</v>
      </c>
      <c r="G8632" t="s">
        <v>10</v>
      </c>
      <c r="H8632">
        <v>1</v>
      </c>
    </row>
    <row r="8633" spans="1:8" x14ac:dyDescent="0.45">
      <c r="A8633" t="s">
        <v>994</v>
      </c>
      <c r="B8633" t="s">
        <v>5644</v>
      </c>
      <c r="C8633" t="s">
        <v>5857</v>
      </c>
      <c r="D8633" t="s">
        <v>34</v>
      </c>
      <c r="E8633">
        <v>1</v>
      </c>
      <c r="F8633">
        <v>4</v>
      </c>
      <c r="G8633" t="s">
        <v>8</v>
      </c>
      <c r="H8633">
        <v>1</v>
      </c>
    </row>
    <row r="8634" spans="1:8" x14ac:dyDescent="0.45">
      <c r="A8634" t="s">
        <v>3510</v>
      </c>
      <c r="B8634" t="s">
        <v>5683</v>
      </c>
      <c r="C8634" t="s">
        <v>5896</v>
      </c>
      <c r="D8634" t="s">
        <v>40</v>
      </c>
      <c r="E8634">
        <v>1</v>
      </c>
      <c r="F8634">
        <v>3</v>
      </c>
      <c r="G8634" t="s">
        <v>10</v>
      </c>
      <c r="H8634">
        <v>1</v>
      </c>
    </row>
    <row r="8635" spans="1:8" x14ac:dyDescent="0.45">
      <c r="A8635" t="s">
        <v>3510</v>
      </c>
      <c r="B8635" t="s">
        <v>5683</v>
      </c>
      <c r="C8635" t="s">
        <v>5896</v>
      </c>
      <c r="D8635" t="s">
        <v>40</v>
      </c>
      <c r="E8635">
        <v>1</v>
      </c>
      <c r="F8635">
        <v>3</v>
      </c>
      <c r="G8635" t="s">
        <v>9</v>
      </c>
      <c r="H8635">
        <v>1</v>
      </c>
    </row>
    <row r="8636" spans="1:8" x14ac:dyDescent="0.45">
      <c r="A8636" t="s">
        <v>3940</v>
      </c>
      <c r="B8636" t="s">
        <v>5631</v>
      </c>
      <c r="C8636" t="s">
        <v>5844</v>
      </c>
      <c r="D8636" t="s">
        <v>40</v>
      </c>
      <c r="E8636">
        <v>1</v>
      </c>
      <c r="F8636">
        <v>2</v>
      </c>
      <c r="G8636" t="s">
        <v>10</v>
      </c>
      <c r="H8636">
        <v>1</v>
      </c>
    </row>
    <row r="8637" spans="1:8" x14ac:dyDescent="0.45">
      <c r="A8637" t="s">
        <v>5344</v>
      </c>
      <c r="B8637" t="s">
        <v>5641</v>
      </c>
      <c r="C8637" t="s">
        <v>5854</v>
      </c>
      <c r="D8637" t="s">
        <v>34</v>
      </c>
      <c r="E8637">
        <v>1</v>
      </c>
      <c r="F8637">
        <v>4</v>
      </c>
      <c r="G8637" t="s">
        <v>10</v>
      </c>
      <c r="H8637">
        <v>1</v>
      </c>
    </row>
    <row r="8638" spans="1:8" x14ac:dyDescent="0.45">
      <c r="A8638" t="s">
        <v>5344</v>
      </c>
      <c r="B8638" t="s">
        <v>5641</v>
      </c>
      <c r="C8638" t="s">
        <v>5854</v>
      </c>
      <c r="D8638" t="s">
        <v>34</v>
      </c>
      <c r="E8638">
        <v>1</v>
      </c>
      <c r="F8638">
        <v>4</v>
      </c>
      <c r="G8638" t="s">
        <v>16</v>
      </c>
      <c r="H8638">
        <v>1</v>
      </c>
    </row>
    <row r="8639" spans="1:8" x14ac:dyDescent="0.45">
      <c r="A8639" t="s">
        <v>1197</v>
      </c>
      <c r="B8639" t="s">
        <v>5651</v>
      </c>
      <c r="C8639" t="s">
        <v>5864</v>
      </c>
      <c r="D8639" t="s">
        <v>133</v>
      </c>
      <c r="E8639">
        <v>1</v>
      </c>
      <c r="F8639">
        <v>3</v>
      </c>
      <c r="G8639" t="s">
        <v>16</v>
      </c>
      <c r="H8639">
        <v>1</v>
      </c>
    </row>
    <row r="8640" spans="1:8" x14ac:dyDescent="0.45">
      <c r="A8640" t="s">
        <v>1197</v>
      </c>
      <c r="B8640" t="s">
        <v>5651</v>
      </c>
      <c r="C8640" t="s">
        <v>5864</v>
      </c>
      <c r="D8640" t="s">
        <v>133</v>
      </c>
      <c r="E8640">
        <v>1</v>
      </c>
      <c r="F8640">
        <v>3</v>
      </c>
      <c r="G8640" t="s">
        <v>10</v>
      </c>
      <c r="H8640">
        <v>1</v>
      </c>
    </row>
    <row r="8641" spans="1:8" x14ac:dyDescent="0.45">
      <c r="A8641" t="s">
        <v>1761</v>
      </c>
      <c r="B8641" t="s">
        <v>5644</v>
      </c>
      <c r="C8641" t="s">
        <v>5857</v>
      </c>
      <c r="D8641" t="s">
        <v>40</v>
      </c>
      <c r="E8641">
        <v>1</v>
      </c>
      <c r="F8641">
        <v>4</v>
      </c>
      <c r="G8641" t="s">
        <v>9</v>
      </c>
      <c r="H8641">
        <v>1</v>
      </c>
    </row>
    <row r="8642" spans="1:8" x14ac:dyDescent="0.45">
      <c r="A8642" t="s">
        <v>1761</v>
      </c>
      <c r="B8642" t="s">
        <v>5644</v>
      </c>
      <c r="C8642" t="s">
        <v>5857</v>
      </c>
      <c r="D8642" t="s">
        <v>40</v>
      </c>
      <c r="E8642">
        <v>1</v>
      </c>
      <c r="F8642">
        <v>4</v>
      </c>
      <c r="G8642" t="s">
        <v>10</v>
      </c>
      <c r="H8642">
        <v>1</v>
      </c>
    </row>
    <row r="8643" spans="1:8" x14ac:dyDescent="0.45">
      <c r="A8643" t="s">
        <v>3599</v>
      </c>
      <c r="B8643" t="s">
        <v>5637</v>
      </c>
      <c r="C8643" t="s">
        <v>5850</v>
      </c>
      <c r="D8643" t="s">
        <v>133</v>
      </c>
      <c r="E8643">
        <v>1</v>
      </c>
      <c r="F8643">
        <v>4</v>
      </c>
      <c r="G8643" t="s">
        <v>14</v>
      </c>
      <c r="H8643">
        <v>1</v>
      </c>
    </row>
    <row r="8644" spans="1:8" x14ac:dyDescent="0.45">
      <c r="A8644" t="s">
        <v>3599</v>
      </c>
      <c r="B8644" t="s">
        <v>5637</v>
      </c>
      <c r="C8644" t="s">
        <v>5850</v>
      </c>
      <c r="D8644" t="s">
        <v>133</v>
      </c>
      <c r="E8644">
        <v>1</v>
      </c>
      <c r="F8644">
        <v>4</v>
      </c>
      <c r="G8644" t="s">
        <v>10</v>
      </c>
      <c r="H8644">
        <v>1</v>
      </c>
    </row>
    <row r="8645" spans="1:8" x14ac:dyDescent="0.45">
      <c r="A8645" t="s">
        <v>4338</v>
      </c>
      <c r="B8645" t="s">
        <v>5630</v>
      </c>
      <c r="C8645" t="s">
        <v>5843</v>
      </c>
      <c r="D8645" t="s">
        <v>40</v>
      </c>
      <c r="E8645">
        <v>1</v>
      </c>
      <c r="F8645">
        <v>3</v>
      </c>
      <c r="G8645" t="s">
        <v>10</v>
      </c>
      <c r="H8645">
        <v>1</v>
      </c>
    </row>
    <row r="8646" spans="1:8" x14ac:dyDescent="0.45">
      <c r="A8646" t="s">
        <v>4338</v>
      </c>
      <c r="B8646" t="s">
        <v>5630</v>
      </c>
      <c r="C8646" t="s">
        <v>5843</v>
      </c>
      <c r="D8646" t="s">
        <v>40</v>
      </c>
      <c r="E8646">
        <v>1</v>
      </c>
      <c r="F8646">
        <v>3</v>
      </c>
      <c r="G8646" t="s">
        <v>9</v>
      </c>
      <c r="H8646">
        <v>1</v>
      </c>
    </row>
    <row r="8647" spans="1:8" x14ac:dyDescent="0.45">
      <c r="A8647" t="s">
        <v>297</v>
      </c>
      <c r="B8647" t="s">
        <v>5671</v>
      </c>
      <c r="C8647" t="s">
        <v>5884</v>
      </c>
      <c r="D8647" t="s">
        <v>34</v>
      </c>
      <c r="E8647">
        <v>1</v>
      </c>
      <c r="F8647">
        <v>3</v>
      </c>
      <c r="G8647" t="s">
        <v>9</v>
      </c>
      <c r="H8647">
        <v>1</v>
      </c>
    </row>
    <row r="8648" spans="1:8" x14ac:dyDescent="0.45">
      <c r="A8648" t="s">
        <v>297</v>
      </c>
      <c r="B8648" t="s">
        <v>5671</v>
      </c>
      <c r="C8648" t="s">
        <v>5884</v>
      </c>
      <c r="D8648" t="s">
        <v>34</v>
      </c>
      <c r="E8648">
        <v>1</v>
      </c>
      <c r="F8648">
        <v>3</v>
      </c>
      <c r="G8648" t="s">
        <v>10</v>
      </c>
      <c r="H8648">
        <v>1</v>
      </c>
    </row>
    <row r="8649" spans="1:8" x14ac:dyDescent="0.45">
      <c r="A8649" t="s">
        <v>3572</v>
      </c>
      <c r="B8649" t="s">
        <v>5819</v>
      </c>
      <c r="C8649" t="s">
        <v>6032</v>
      </c>
      <c r="D8649" t="s">
        <v>40</v>
      </c>
      <c r="E8649">
        <v>1</v>
      </c>
      <c r="F8649">
        <v>2</v>
      </c>
      <c r="G8649" t="s">
        <v>10</v>
      </c>
      <c r="H8649">
        <v>1</v>
      </c>
    </row>
    <row r="8650" spans="1:8" x14ac:dyDescent="0.45">
      <c r="A8650" t="s">
        <v>1931</v>
      </c>
      <c r="B8650" t="s">
        <v>5649</v>
      </c>
      <c r="C8650" t="s">
        <v>5862</v>
      </c>
      <c r="D8650" t="s">
        <v>34</v>
      </c>
      <c r="E8650">
        <v>1</v>
      </c>
      <c r="F8650">
        <v>3</v>
      </c>
      <c r="G8650" t="s">
        <v>10</v>
      </c>
      <c r="H8650">
        <v>1</v>
      </c>
    </row>
    <row r="8651" spans="1:8" x14ac:dyDescent="0.45">
      <c r="A8651" t="s">
        <v>1931</v>
      </c>
      <c r="B8651" t="s">
        <v>5649</v>
      </c>
      <c r="C8651" t="s">
        <v>5862</v>
      </c>
      <c r="D8651" t="s">
        <v>34</v>
      </c>
      <c r="E8651">
        <v>1</v>
      </c>
      <c r="F8651">
        <v>3</v>
      </c>
      <c r="G8651" t="s">
        <v>16</v>
      </c>
      <c r="H8651">
        <v>1</v>
      </c>
    </row>
    <row r="8652" spans="1:8" x14ac:dyDescent="0.45">
      <c r="A8652" t="s">
        <v>2740</v>
      </c>
      <c r="B8652" t="s">
        <v>5644</v>
      </c>
      <c r="C8652" t="s">
        <v>5857</v>
      </c>
      <c r="D8652" t="s">
        <v>40</v>
      </c>
      <c r="E8652">
        <v>1</v>
      </c>
      <c r="F8652">
        <v>2</v>
      </c>
      <c r="G8652" t="s">
        <v>8</v>
      </c>
      <c r="H8652">
        <v>1</v>
      </c>
    </row>
    <row r="8653" spans="1:8" x14ac:dyDescent="0.45">
      <c r="A8653" t="s">
        <v>1444</v>
      </c>
      <c r="B8653" t="s">
        <v>5715</v>
      </c>
      <c r="C8653" t="s">
        <v>5928</v>
      </c>
      <c r="D8653" t="s">
        <v>40</v>
      </c>
      <c r="E8653">
        <v>1</v>
      </c>
      <c r="F8653">
        <v>4</v>
      </c>
      <c r="G8653" t="s">
        <v>8</v>
      </c>
      <c r="H8653">
        <v>1</v>
      </c>
    </row>
    <row r="8654" spans="1:8" x14ac:dyDescent="0.45">
      <c r="A8654" t="s">
        <v>1444</v>
      </c>
      <c r="B8654" t="s">
        <v>5715</v>
      </c>
      <c r="C8654" t="s">
        <v>5928</v>
      </c>
      <c r="D8654" t="s">
        <v>40</v>
      </c>
      <c r="E8654">
        <v>1</v>
      </c>
      <c r="F8654">
        <v>4</v>
      </c>
      <c r="G8654" t="s">
        <v>10</v>
      </c>
      <c r="H8654">
        <v>1</v>
      </c>
    </row>
    <row r="8655" spans="1:8" x14ac:dyDescent="0.45">
      <c r="A8655" t="s">
        <v>4540</v>
      </c>
      <c r="B8655" t="s">
        <v>5657</v>
      </c>
      <c r="C8655" t="s">
        <v>5870</v>
      </c>
      <c r="D8655" t="s">
        <v>34</v>
      </c>
      <c r="E8655">
        <v>1</v>
      </c>
      <c r="F8655">
        <v>3</v>
      </c>
      <c r="G8655" t="s">
        <v>10</v>
      </c>
      <c r="H8655">
        <v>1</v>
      </c>
    </row>
    <row r="8656" spans="1:8" x14ac:dyDescent="0.45">
      <c r="A8656" t="s">
        <v>2919</v>
      </c>
      <c r="B8656" t="s">
        <v>5638</v>
      </c>
      <c r="C8656" t="s">
        <v>5851</v>
      </c>
      <c r="D8656" t="s">
        <v>34</v>
      </c>
      <c r="E8656">
        <v>1</v>
      </c>
      <c r="F8656">
        <v>4</v>
      </c>
      <c r="G8656" t="s">
        <v>10</v>
      </c>
      <c r="H8656">
        <v>1</v>
      </c>
    </row>
    <row r="8657" spans="1:8" x14ac:dyDescent="0.45">
      <c r="A8657" t="s">
        <v>2919</v>
      </c>
      <c r="B8657" t="s">
        <v>5638</v>
      </c>
      <c r="C8657" t="s">
        <v>5851</v>
      </c>
      <c r="D8657" t="s">
        <v>34</v>
      </c>
      <c r="E8657">
        <v>1</v>
      </c>
      <c r="F8657">
        <v>4</v>
      </c>
      <c r="G8657" t="s">
        <v>16</v>
      </c>
      <c r="H8657">
        <v>1</v>
      </c>
    </row>
    <row r="8658" spans="1:8" x14ac:dyDescent="0.45">
      <c r="A8658" t="s">
        <v>1685</v>
      </c>
      <c r="B8658" t="s">
        <v>5685</v>
      </c>
      <c r="C8658" t="s">
        <v>5898</v>
      </c>
      <c r="D8658" t="s">
        <v>34</v>
      </c>
      <c r="E8658">
        <v>1</v>
      </c>
      <c r="F8658">
        <v>4</v>
      </c>
      <c r="G8658" t="s">
        <v>10</v>
      </c>
      <c r="H8658">
        <v>1</v>
      </c>
    </row>
    <row r="8659" spans="1:8" x14ac:dyDescent="0.45">
      <c r="A8659" t="s">
        <v>1685</v>
      </c>
      <c r="B8659" t="s">
        <v>5685</v>
      </c>
      <c r="C8659" t="s">
        <v>5898</v>
      </c>
      <c r="D8659" t="s">
        <v>34</v>
      </c>
      <c r="E8659">
        <v>1</v>
      </c>
      <c r="F8659">
        <v>4</v>
      </c>
      <c r="G8659" t="s">
        <v>8</v>
      </c>
      <c r="H8659">
        <v>1</v>
      </c>
    </row>
    <row r="8660" spans="1:8" x14ac:dyDescent="0.45">
      <c r="A8660" t="s">
        <v>1685</v>
      </c>
      <c r="B8660" t="s">
        <v>5685</v>
      </c>
      <c r="C8660" t="s">
        <v>5898</v>
      </c>
      <c r="D8660" t="s">
        <v>34</v>
      </c>
      <c r="E8660">
        <v>1</v>
      </c>
      <c r="F8660">
        <v>4</v>
      </c>
      <c r="G8660" t="s">
        <v>9</v>
      </c>
      <c r="H8660">
        <v>1</v>
      </c>
    </row>
    <row r="8661" spans="1:8" x14ac:dyDescent="0.45">
      <c r="A8661" t="s">
        <v>395</v>
      </c>
      <c r="B8661" t="s">
        <v>5637</v>
      </c>
      <c r="C8661" t="s">
        <v>5850</v>
      </c>
      <c r="D8661" t="s">
        <v>34</v>
      </c>
      <c r="E8661">
        <v>1</v>
      </c>
      <c r="F8661">
        <v>4</v>
      </c>
      <c r="G8661" t="s">
        <v>10</v>
      </c>
      <c r="H8661">
        <v>1</v>
      </c>
    </row>
    <row r="8662" spans="1:8" x14ac:dyDescent="0.45">
      <c r="A8662" t="s">
        <v>4216</v>
      </c>
      <c r="B8662" t="s">
        <v>5687</v>
      </c>
      <c r="C8662" t="s">
        <v>5900</v>
      </c>
      <c r="D8662" t="s">
        <v>34</v>
      </c>
      <c r="E8662">
        <v>1</v>
      </c>
      <c r="F8662">
        <v>3</v>
      </c>
      <c r="G8662" t="s">
        <v>10</v>
      </c>
      <c r="H8662">
        <v>1</v>
      </c>
    </row>
    <row r="8663" spans="1:8" x14ac:dyDescent="0.45">
      <c r="A8663" t="s">
        <v>4216</v>
      </c>
      <c r="B8663" t="s">
        <v>5687</v>
      </c>
      <c r="C8663" t="s">
        <v>5900</v>
      </c>
      <c r="D8663" t="s">
        <v>34</v>
      </c>
      <c r="E8663">
        <v>1</v>
      </c>
      <c r="F8663">
        <v>3</v>
      </c>
      <c r="G8663" t="s">
        <v>14</v>
      </c>
      <c r="H8663">
        <v>1</v>
      </c>
    </row>
    <row r="8664" spans="1:8" x14ac:dyDescent="0.45">
      <c r="A8664" t="s">
        <v>1745</v>
      </c>
      <c r="B8664" t="s">
        <v>5623</v>
      </c>
      <c r="C8664" t="s">
        <v>5836</v>
      </c>
      <c r="D8664" t="s">
        <v>40</v>
      </c>
      <c r="E8664">
        <v>1</v>
      </c>
      <c r="F8664">
        <v>3</v>
      </c>
      <c r="G8664" t="s">
        <v>14</v>
      </c>
      <c r="H8664">
        <v>1</v>
      </c>
    </row>
    <row r="8665" spans="1:8" x14ac:dyDescent="0.45">
      <c r="A8665" t="s">
        <v>1745</v>
      </c>
      <c r="B8665" t="s">
        <v>5623</v>
      </c>
      <c r="C8665" t="s">
        <v>5836</v>
      </c>
      <c r="D8665" t="s">
        <v>40</v>
      </c>
      <c r="E8665">
        <v>1</v>
      </c>
      <c r="F8665">
        <v>3</v>
      </c>
      <c r="G8665" t="s">
        <v>16</v>
      </c>
      <c r="H8665">
        <v>1</v>
      </c>
    </row>
    <row r="8666" spans="1:8" x14ac:dyDescent="0.45">
      <c r="A8666" t="s">
        <v>3939</v>
      </c>
      <c r="B8666" t="s">
        <v>5641</v>
      </c>
      <c r="C8666" t="s">
        <v>5854</v>
      </c>
      <c r="D8666" t="s">
        <v>40</v>
      </c>
      <c r="E8666">
        <v>1</v>
      </c>
      <c r="F8666">
        <v>4</v>
      </c>
      <c r="G8666" t="s">
        <v>9</v>
      </c>
      <c r="H8666">
        <v>1</v>
      </c>
    </row>
    <row r="8667" spans="1:8" x14ac:dyDescent="0.45">
      <c r="A8667" t="s">
        <v>3939</v>
      </c>
      <c r="B8667" t="s">
        <v>5641</v>
      </c>
      <c r="C8667" t="s">
        <v>5854</v>
      </c>
      <c r="D8667" t="s">
        <v>40</v>
      </c>
      <c r="E8667">
        <v>1</v>
      </c>
      <c r="F8667">
        <v>4</v>
      </c>
      <c r="G8667" t="s">
        <v>8</v>
      </c>
      <c r="H8667">
        <v>1</v>
      </c>
    </row>
    <row r="8668" spans="1:8" x14ac:dyDescent="0.45">
      <c r="A8668" t="s">
        <v>3939</v>
      </c>
      <c r="B8668" t="s">
        <v>5641</v>
      </c>
      <c r="C8668" t="s">
        <v>5854</v>
      </c>
      <c r="D8668" t="s">
        <v>40</v>
      </c>
      <c r="E8668">
        <v>1</v>
      </c>
      <c r="F8668">
        <v>4</v>
      </c>
      <c r="G8668" t="s">
        <v>10</v>
      </c>
      <c r="H8668">
        <v>1</v>
      </c>
    </row>
    <row r="8669" spans="1:8" x14ac:dyDescent="0.45">
      <c r="A8669" t="s">
        <v>5013</v>
      </c>
      <c r="B8669" t="s">
        <v>5708</v>
      </c>
      <c r="C8669" t="s">
        <v>5921</v>
      </c>
      <c r="D8669" t="s">
        <v>40</v>
      </c>
      <c r="E8669">
        <v>1</v>
      </c>
      <c r="F8669">
        <v>4</v>
      </c>
      <c r="G8669" t="s">
        <v>10</v>
      </c>
      <c r="H8669">
        <v>1</v>
      </c>
    </row>
    <row r="8670" spans="1:8" x14ac:dyDescent="0.45">
      <c r="A8670" t="s">
        <v>5013</v>
      </c>
      <c r="B8670" t="s">
        <v>5708</v>
      </c>
      <c r="C8670" t="s">
        <v>5921</v>
      </c>
      <c r="D8670" t="s">
        <v>40</v>
      </c>
      <c r="E8670">
        <v>1</v>
      </c>
      <c r="F8670">
        <v>4</v>
      </c>
      <c r="G8670" t="s">
        <v>9</v>
      </c>
      <c r="H8670">
        <v>1</v>
      </c>
    </row>
    <row r="8671" spans="1:8" x14ac:dyDescent="0.45">
      <c r="A8671" t="s">
        <v>5013</v>
      </c>
      <c r="B8671" t="s">
        <v>5708</v>
      </c>
      <c r="C8671" t="s">
        <v>5921</v>
      </c>
      <c r="D8671" t="s">
        <v>40</v>
      </c>
      <c r="E8671">
        <v>1</v>
      </c>
      <c r="F8671">
        <v>4</v>
      </c>
      <c r="G8671" t="s">
        <v>8</v>
      </c>
      <c r="H8671">
        <v>1</v>
      </c>
    </row>
    <row r="8672" spans="1:8" x14ac:dyDescent="0.45">
      <c r="A8672" t="s">
        <v>649</v>
      </c>
      <c r="B8672" t="s">
        <v>5644</v>
      </c>
      <c r="C8672" t="s">
        <v>5857</v>
      </c>
      <c r="D8672" t="s">
        <v>40</v>
      </c>
      <c r="E8672">
        <v>1</v>
      </c>
      <c r="F8672">
        <v>3</v>
      </c>
      <c r="G8672" t="s">
        <v>10</v>
      </c>
      <c r="H8672">
        <v>1</v>
      </c>
    </row>
    <row r="8673" spans="1:8" x14ac:dyDescent="0.45">
      <c r="A8673" t="s">
        <v>2122</v>
      </c>
      <c r="B8673" t="s">
        <v>5630</v>
      </c>
      <c r="C8673" t="s">
        <v>5843</v>
      </c>
      <c r="D8673" t="s">
        <v>40</v>
      </c>
      <c r="E8673">
        <v>1</v>
      </c>
      <c r="F8673">
        <v>3</v>
      </c>
      <c r="G8673" t="s">
        <v>9</v>
      </c>
      <c r="H8673">
        <v>1</v>
      </c>
    </row>
    <row r="8674" spans="1:8" x14ac:dyDescent="0.45">
      <c r="A8674" t="s">
        <v>2122</v>
      </c>
      <c r="B8674" t="s">
        <v>5630</v>
      </c>
      <c r="C8674" t="s">
        <v>5843</v>
      </c>
      <c r="D8674" t="s">
        <v>40</v>
      </c>
      <c r="E8674">
        <v>1</v>
      </c>
      <c r="F8674">
        <v>3</v>
      </c>
      <c r="G8674" t="s">
        <v>10</v>
      </c>
      <c r="H8674">
        <v>1</v>
      </c>
    </row>
    <row r="8675" spans="1:8" x14ac:dyDescent="0.45">
      <c r="A8675" t="s">
        <v>3575</v>
      </c>
      <c r="B8675" t="s">
        <v>5641</v>
      </c>
      <c r="C8675" t="s">
        <v>5854</v>
      </c>
      <c r="D8675" t="s">
        <v>40</v>
      </c>
      <c r="E8675">
        <v>1</v>
      </c>
      <c r="F8675">
        <v>1</v>
      </c>
      <c r="G8675" t="s">
        <v>14</v>
      </c>
      <c r="H8675">
        <v>1</v>
      </c>
    </row>
    <row r="8676" spans="1:8" x14ac:dyDescent="0.45">
      <c r="A8676" t="s">
        <v>4680</v>
      </c>
      <c r="B8676" t="s">
        <v>5637</v>
      </c>
      <c r="C8676" t="s">
        <v>5850</v>
      </c>
      <c r="D8676" t="s">
        <v>34</v>
      </c>
      <c r="E8676">
        <v>1</v>
      </c>
      <c r="F8676">
        <v>3</v>
      </c>
      <c r="G8676" t="s">
        <v>9</v>
      </c>
      <c r="H8676">
        <v>1</v>
      </c>
    </row>
    <row r="8677" spans="1:8" x14ac:dyDescent="0.45">
      <c r="A8677" t="s">
        <v>4680</v>
      </c>
      <c r="B8677" t="s">
        <v>5637</v>
      </c>
      <c r="C8677" t="s">
        <v>5850</v>
      </c>
      <c r="D8677" t="s">
        <v>34</v>
      </c>
      <c r="E8677">
        <v>1</v>
      </c>
      <c r="F8677">
        <v>3</v>
      </c>
      <c r="G8677" t="s">
        <v>10</v>
      </c>
      <c r="H8677">
        <v>1</v>
      </c>
    </row>
    <row r="8678" spans="1:8" x14ac:dyDescent="0.45">
      <c r="A8678" t="s">
        <v>4967</v>
      </c>
      <c r="B8678" t="s">
        <v>5833</v>
      </c>
      <c r="C8678" t="s">
        <v>6046</v>
      </c>
      <c r="D8678" t="s">
        <v>34</v>
      </c>
      <c r="E8678">
        <v>1</v>
      </c>
      <c r="F8678">
        <v>3</v>
      </c>
      <c r="G8678" t="s">
        <v>16</v>
      </c>
      <c r="H8678">
        <v>1</v>
      </c>
    </row>
    <row r="8679" spans="1:8" x14ac:dyDescent="0.45">
      <c r="A8679" t="s">
        <v>4739</v>
      </c>
      <c r="B8679" t="s">
        <v>5627</v>
      </c>
      <c r="C8679" t="s">
        <v>5840</v>
      </c>
      <c r="D8679" t="s">
        <v>40</v>
      </c>
      <c r="E8679">
        <v>1</v>
      </c>
      <c r="F8679">
        <v>3</v>
      </c>
      <c r="G8679" t="s">
        <v>14</v>
      </c>
      <c r="H8679">
        <v>1</v>
      </c>
    </row>
    <row r="8680" spans="1:8" x14ac:dyDescent="0.45">
      <c r="A8680" t="s">
        <v>4739</v>
      </c>
      <c r="B8680" t="s">
        <v>5627</v>
      </c>
      <c r="C8680" t="s">
        <v>5840</v>
      </c>
      <c r="D8680" t="s">
        <v>40</v>
      </c>
      <c r="E8680">
        <v>1</v>
      </c>
      <c r="F8680">
        <v>3</v>
      </c>
      <c r="G8680" t="s">
        <v>10</v>
      </c>
      <c r="H8680">
        <v>1</v>
      </c>
    </row>
    <row r="8681" spans="1:8" x14ac:dyDescent="0.45">
      <c r="A8681" t="s">
        <v>3112</v>
      </c>
      <c r="B8681" t="s">
        <v>5654</v>
      </c>
      <c r="C8681" t="s">
        <v>5867</v>
      </c>
      <c r="D8681" t="s">
        <v>40</v>
      </c>
      <c r="E8681">
        <v>1</v>
      </c>
      <c r="F8681">
        <v>4</v>
      </c>
      <c r="G8681" t="s">
        <v>16</v>
      </c>
      <c r="H8681">
        <v>1</v>
      </c>
    </row>
    <row r="8682" spans="1:8" x14ac:dyDescent="0.45">
      <c r="A8682" t="s">
        <v>3112</v>
      </c>
      <c r="B8682" t="s">
        <v>5654</v>
      </c>
      <c r="C8682" t="s">
        <v>5867</v>
      </c>
      <c r="D8682" t="s">
        <v>40</v>
      </c>
      <c r="E8682">
        <v>1</v>
      </c>
      <c r="F8682">
        <v>4</v>
      </c>
      <c r="G8682" t="s">
        <v>10</v>
      </c>
      <c r="H8682">
        <v>1</v>
      </c>
    </row>
    <row r="8683" spans="1:8" x14ac:dyDescent="0.45">
      <c r="A8683" t="s">
        <v>1575</v>
      </c>
      <c r="B8683" t="s">
        <v>5818</v>
      </c>
      <c r="C8683" t="s">
        <v>6031</v>
      </c>
      <c r="D8683" t="s">
        <v>34</v>
      </c>
      <c r="E8683">
        <v>1</v>
      </c>
      <c r="F8683">
        <v>6</v>
      </c>
      <c r="G8683" t="s">
        <v>16</v>
      </c>
      <c r="H8683">
        <v>1</v>
      </c>
    </row>
    <row r="8684" spans="1:8" x14ac:dyDescent="0.45">
      <c r="A8684" t="s">
        <v>1575</v>
      </c>
      <c r="B8684" t="s">
        <v>5818</v>
      </c>
      <c r="C8684" t="s">
        <v>6031</v>
      </c>
      <c r="D8684" t="s">
        <v>34</v>
      </c>
      <c r="E8684">
        <v>1</v>
      </c>
      <c r="F8684">
        <v>6</v>
      </c>
      <c r="G8684" t="s">
        <v>8</v>
      </c>
      <c r="H8684">
        <v>1</v>
      </c>
    </row>
    <row r="8685" spans="1:8" x14ac:dyDescent="0.45">
      <c r="A8685" t="s">
        <v>1575</v>
      </c>
      <c r="B8685" t="s">
        <v>5818</v>
      </c>
      <c r="C8685" t="s">
        <v>6031</v>
      </c>
      <c r="D8685" t="s">
        <v>34</v>
      </c>
      <c r="E8685">
        <v>1</v>
      </c>
      <c r="F8685">
        <v>6</v>
      </c>
      <c r="G8685" t="s">
        <v>10</v>
      </c>
      <c r="H8685">
        <v>1</v>
      </c>
    </row>
    <row r="8686" spans="1:8" x14ac:dyDescent="0.45">
      <c r="A8686" t="s">
        <v>1575</v>
      </c>
      <c r="B8686" t="s">
        <v>5818</v>
      </c>
      <c r="C8686" t="s">
        <v>6031</v>
      </c>
      <c r="D8686" t="s">
        <v>34</v>
      </c>
      <c r="E8686">
        <v>1</v>
      </c>
      <c r="F8686">
        <v>6</v>
      </c>
      <c r="G8686" t="s">
        <v>9</v>
      </c>
      <c r="H8686">
        <v>1</v>
      </c>
    </row>
    <row r="8687" spans="1:8" x14ac:dyDescent="0.45">
      <c r="A8687" t="s">
        <v>1244</v>
      </c>
      <c r="B8687" t="s">
        <v>5630</v>
      </c>
      <c r="C8687" t="s">
        <v>5843</v>
      </c>
      <c r="D8687" t="s">
        <v>133</v>
      </c>
      <c r="E8687">
        <v>1</v>
      </c>
      <c r="F8687">
        <v>2</v>
      </c>
      <c r="G8687" t="s">
        <v>10</v>
      </c>
      <c r="H8687">
        <v>1</v>
      </c>
    </row>
    <row r="8688" spans="1:8" x14ac:dyDescent="0.45">
      <c r="A8688" t="s">
        <v>5088</v>
      </c>
      <c r="B8688" t="s">
        <v>5644</v>
      </c>
      <c r="C8688" t="s">
        <v>5857</v>
      </c>
      <c r="D8688" t="s">
        <v>40</v>
      </c>
      <c r="E8688">
        <v>1</v>
      </c>
      <c r="F8688">
        <v>3</v>
      </c>
      <c r="G8688" t="s">
        <v>16</v>
      </c>
      <c r="H8688">
        <v>1</v>
      </c>
    </row>
    <row r="8689" spans="1:8" x14ac:dyDescent="0.45">
      <c r="A8689" t="s">
        <v>4162</v>
      </c>
      <c r="B8689" t="s">
        <v>5709</v>
      </c>
      <c r="C8689" t="s">
        <v>5922</v>
      </c>
      <c r="D8689" t="s">
        <v>40</v>
      </c>
      <c r="E8689">
        <v>1</v>
      </c>
      <c r="F8689">
        <v>5</v>
      </c>
      <c r="G8689" t="s">
        <v>9</v>
      </c>
      <c r="H8689">
        <v>1</v>
      </c>
    </row>
    <row r="8690" spans="1:8" x14ac:dyDescent="0.45">
      <c r="A8690" t="s">
        <v>4162</v>
      </c>
      <c r="B8690" t="s">
        <v>5709</v>
      </c>
      <c r="C8690" t="s">
        <v>5922</v>
      </c>
      <c r="D8690" t="s">
        <v>40</v>
      </c>
      <c r="E8690">
        <v>1</v>
      </c>
      <c r="F8690">
        <v>5</v>
      </c>
      <c r="G8690" t="s">
        <v>14</v>
      </c>
      <c r="H8690">
        <v>1</v>
      </c>
    </row>
    <row r="8691" spans="1:8" x14ac:dyDescent="0.45">
      <c r="A8691" t="s">
        <v>4162</v>
      </c>
      <c r="B8691" t="s">
        <v>5709</v>
      </c>
      <c r="C8691" t="s">
        <v>5922</v>
      </c>
      <c r="D8691" t="s">
        <v>40</v>
      </c>
      <c r="E8691">
        <v>1</v>
      </c>
      <c r="F8691">
        <v>5</v>
      </c>
      <c r="G8691" t="s">
        <v>16</v>
      </c>
      <c r="H8691">
        <v>1</v>
      </c>
    </row>
    <row r="8692" spans="1:8" x14ac:dyDescent="0.45">
      <c r="A8692" t="s">
        <v>4162</v>
      </c>
      <c r="B8692" t="s">
        <v>5709</v>
      </c>
      <c r="C8692" t="s">
        <v>5922</v>
      </c>
      <c r="D8692" t="s">
        <v>40</v>
      </c>
      <c r="E8692">
        <v>1</v>
      </c>
      <c r="F8692">
        <v>5</v>
      </c>
      <c r="G8692" t="s">
        <v>8</v>
      </c>
      <c r="H8692">
        <v>1</v>
      </c>
    </row>
    <row r="8693" spans="1:8" x14ac:dyDescent="0.45">
      <c r="A8693" t="s">
        <v>2863</v>
      </c>
      <c r="B8693" t="s">
        <v>5641</v>
      </c>
      <c r="C8693" t="s">
        <v>5854</v>
      </c>
      <c r="D8693" t="s">
        <v>34</v>
      </c>
      <c r="E8693">
        <v>1</v>
      </c>
      <c r="F8693">
        <v>1</v>
      </c>
      <c r="G8693" t="s">
        <v>9</v>
      </c>
      <c r="H8693">
        <v>1</v>
      </c>
    </row>
    <row r="8694" spans="1:8" x14ac:dyDescent="0.45">
      <c r="A8694" t="s">
        <v>1623</v>
      </c>
      <c r="B8694" t="s">
        <v>5798</v>
      </c>
      <c r="C8694" t="s">
        <v>6011</v>
      </c>
      <c r="D8694" t="s">
        <v>34</v>
      </c>
      <c r="E8694">
        <v>1</v>
      </c>
      <c r="F8694">
        <v>5</v>
      </c>
      <c r="G8694" t="s">
        <v>10</v>
      </c>
      <c r="H8694">
        <v>1</v>
      </c>
    </row>
    <row r="8695" spans="1:8" x14ac:dyDescent="0.45">
      <c r="A8695" t="s">
        <v>4097</v>
      </c>
      <c r="B8695" t="s">
        <v>5627</v>
      </c>
      <c r="C8695" t="s">
        <v>5840</v>
      </c>
      <c r="D8695" t="s">
        <v>40</v>
      </c>
      <c r="E8695">
        <v>1</v>
      </c>
      <c r="F8695">
        <v>3</v>
      </c>
      <c r="G8695" t="s">
        <v>10</v>
      </c>
      <c r="H8695">
        <v>1</v>
      </c>
    </row>
    <row r="8696" spans="1:8" x14ac:dyDescent="0.45">
      <c r="A8696" t="s">
        <v>4097</v>
      </c>
      <c r="B8696" t="s">
        <v>5627</v>
      </c>
      <c r="C8696" t="s">
        <v>5840</v>
      </c>
      <c r="D8696" t="s">
        <v>40</v>
      </c>
      <c r="E8696">
        <v>1</v>
      </c>
      <c r="F8696">
        <v>3</v>
      </c>
      <c r="G8696" t="s">
        <v>16</v>
      </c>
      <c r="H8696">
        <v>1</v>
      </c>
    </row>
    <row r="8697" spans="1:8" x14ac:dyDescent="0.45">
      <c r="A8697" t="s">
        <v>5184</v>
      </c>
      <c r="B8697" t="s">
        <v>5624</v>
      </c>
      <c r="C8697" t="s">
        <v>5837</v>
      </c>
      <c r="D8697" t="s">
        <v>269</v>
      </c>
      <c r="E8697">
        <v>1</v>
      </c>
      <c r="F8697">
        <v>3</v>
      </c>
      <c r="G8697" t="s">
        <v>16</v>
      </c>
      <c r="H8697">
        <v>1</v>
      </c>
    </row>
    <row r="8698" spans="1:8" x14ac:dyDescent="0.45">
      <c r="A8698" t="s">
        <v>5184</v>
      </c>
      <c r="B8698" t="s">
        <v>5624</v>
      </c>
      <c r="C8698" t="s">
        <v>5837</v>
      </c>
      <c r="D8698" t="s">
        <v>269</v>
      </c>
      <c r="E8698">
        <v>1</v>
      </c>
      <c r="F8698">
        <v>3</v>
      </c>
      <c r="G8698" t="s">
        <v>10</v>
      </c>
      <c r="H8698">
        <v>1</v>
      </c>
    </row>
    <row r="8699" spans="1:8" x14ac:dyDescent="0.45">
      <c r="A8699" t="s">
        <v>1150</v>
      </c>
      <c r="B8699" t="s">
        <v>5655</v>
      </c>
      <c r="C8699" t="s">
        <v>5868</v>
      </c>
      <c r="D8699" t="s">
        <v>133</v>
      </c>
      <c r="E8699">
        <v>1</v>
      </c>
      <c r="F8699">
        <v>3</v>
      </c>
      <c r="G8699" t="s">
        <v>16</v>
      </c>
      <c r="H8699">
        <v>1</v>
      </c>
    </row>
    <row r="8700" spans="1:8" x14ac:dyDescent="0.45">
      <c r="A8700" t="s">
        <v>1150</v>
      </c>
      <c r="B8700" t="s">
        <v>5655</v>
      </c>
      <c r="C8700" t="s">
        <v>5868</v>
      </c>
      <c r="D8700" t="s">
        <v>133</v>
      </c>
      <c r="E8700">
        <v>1</v>
      </c>
      <c r="F8700">
        <v>3</v>
      </c>
      <c r="G8700" t="s">
        <v>10</v>
      </c>
      <c r="H8700">
        <v>1</v>
      </c>
    </row>
    <row r="8701" spans="1:8" x14ac:dyDescent="0.45">
      <c r="A8701" t="s">
        <v>3055</v>
      </c>
      <c r="B8701" t="s">
        <v>5651</v>
      </c>
      <c r="C8701" t="s">
        <v>5864</v>
      </c>
      <c r="D8701" t="s">
        <v>34</v>
      </c>
      <c r="E8701">
        <v>1</v>
      </c>
      <c r="F8701">
        <v>5</v>
      </c>
      <c r="G8701" t="s">
        <v>8</v>
      </c>
      <c r="H8701">
        <v>1</v>
      </c>
    </row>
    <row r="8702" spans="1:8" x14ac:dyDescent="0.45">
      <c r="A8702" t="s">
        <v>3055</v>
      </c>
      <c r="B8702" t="s">
        <v>5651</v>
      </c>
      <c r="C8702" t="s">
        <v>5864</v>
      </c>
      <c r="D8702" t="s">
        <v>34</v>
      </c>
      <c r="E8702">
        <v>1</v>
      </c>
      <c r="F8702">
        <v>5</v>
      </c>
      <c r="G8702" t="s">
        <v>10</v>
      </c>
      <c r="H8702">
        <v>1</v>
      </c>
    </row>
    <row r="8703" spans="1:8" x14ac:dyDescent="0.45">
      <c r="A8703" t="s">
        <v>3055</v>
      </c>
      <c r="B8703" t="s">
        <v>5651</v>
      </c>
      <c r="C8703" t="s">
        <v>5864</v>
      </c>
      <c r="D8703" t="s">
        <v>34</v>
      </c>
      <c r="E8703">
        <v>1</v>
      </c>
      <c r="F8703">
        <v>5</v>
      </c>
      <c r="G8703" t="s">
        <v>9</v>
      </c>
      <c r="H8703">
        <v>1</v>
      </c>
    </row>
    <row r="8704" spans="1:8" x14ac:dyDescent="0.45">
      <c r="A8704" t="s">
        <v>4848</v>
      </c>
      <c r="B8704" t="s">
        <v>5627</v>
      </c>
      <c r="C8704" t="s">
        <v>5840</v>
      </c>
      <c r="D8704" t="s">
        <v>34</v>
      </c>
      <c r="E8704">
        <v>1</v>
      </c>
      <c r="F8704">
        <v>5</v>
      </c>
      <c r="G8704" t="s">
        <v>8</v>
      </c>
      <c r="H8704">
        <v>1</v>
      </c>
    </row>
    <row r="8705" spans="1:8" x14ac:dyDescent="0.45">
      <c r="A8705" t="s">
        <v>4848</v>
      </c>
      <c r="B8705" t="s">
        <v>5627</v>
      </c>
      <c r="C8705" t="s">
        <v>5840</v>
      </c>
      <c r="D8705" t="s">
        <v>34</v>
      </c>
      <c r="E8705">
        <v>1</v>
      </c>
      <c r="F8705">
        <v>5</v>
      </c>
      <c r="G8705" t="s">
        <v>10</v>
      </c>
      <c r="H8705">
        <v>1</v>
      </c>
    </row>
    <row r="8706" spans="1:8" x14ac:dyDescent="0.45">
      <c r="A8706" t="s">
        <v>4848</v>
      </c>
      <c r="B8706" t="s">
        <v>5627</v>
      </c>
      <c r="C8706" t="s">
        <v>5840</v>
      </c>
      <c r="D8706" t="s">
        <v>34</v>
      </c>
      <c r="E8706">
        <v>1</v>
      </c>
      <c r="F8706">
        <v>5</v>
      </c>
      <c r="G8706" t="s">
        <v>16</v>
      </c>
      <c r="H8706">
        <v>1</v>
      </c>
    </row>
    <row r="8707" spans="1:8" x14ac:dyDescent="0.45">
      <c r="A8707" t="s">
        <v>834</v>
      </c>
      <c r="B8707" t="s">
        <v>5637</v>
      </c>
      <c r="C8707" t="s">
        <v>5850</v>
      </c>
      <c r="D8707" t="s">
        <v>34</v>
      </c>
      <c r="E8707">
        <v>1</v>
      </c>
      <c r="F8707">
        <v>5</v>
      </c>
      <c r="G8707" t="s">
        <v>16</v>
      </c>
      <c r="H8707">
        <v>1</v>
      </c>
    </row>
    <row r="8708" spans="1:8" x14ac:dyDescent="0.45">
      <c r="A8708" t="s">
        <v>834</v>
      </c>
      <c r="B8708" t="s">
        <v>5637</v>
      </c>
      <c r="C8708" t="s">
        <v>5850</v>
      </c>
      <c r="D8708" t="s">
        <v>34</v>
      </c>
      <c r="E8708">
        <v>1</v>
      </c>
      <c r="F8708">
        <v>5</v>
      </c>
      <c r="G8708" t="s">
        <v>10</v>
      </c>
      <c r="H8708">
        <v>1</v>
      </c>
    </row>
    <row r="8709" spans="1:8" x14ac:dyDescent="0.45">
      <c r="A8709" t="s">
        <v>834</v>
      </c>
      <c r="B8709" t="s">
        <v>5637</v>
      </c>
      <c r="C8709" t="s">
        <v>5850</v>
      </c>
      <c r="D8709" t="s">
        <v>34</v>
      </c>
      <c r="E8709">
        <v>1</v>
      </c>
      <c r="F8709">
        <v>5</v>
      </c>
      <c r="G8709" t="s">
        <v>9</v>
      </c>
      <c r="H8709">
        <v>1</v>
      </c>
    </row>
    <row r="8710" spans="1:8" x14ac:dyDescent="0.45">
      <c r="A8710" t="s">
        <v>3843</v>
      </c>
      <c r="B8710" t="s">
        <v>5644</v>
      </c>
      <c r="C8710" t="s">
        <v>5857</v>
      </c>
      <c r="D8710" t="s">
        <v>34</v>
      </c>
      <c r="E8710">
        <v>1</v>
      </c>
      <c r="F8710">
        <v>4</v>
      </c>
      <c r="G8710" t="s">
        <v>8</v>
      </c>
      <c r="H8710">
        <v>1</v>
      </c>
    </row>
    <row r="8711" spans="1:8" x14ac:dyDescent="0.45">
      <c r="A8711" t="s">
        <v>3843</v>
      </c>
      <c r="B8711" t="s">
        <v>5644</v>
      </c>
      <c r="C8711" t="s">
        <v>5857</v>
      </c>
      <c r="D8711" t="s">
        <v>34</v>
      </c>
      <c r="E8711">
        <v>1</v>
      </c>
      <c r="F8711">
        <v>4</v>
      </c>
      <c r="G8711" t="s">
        <v>10</v>
      </c>
      <c r="H8711">
        <v>1</v>
      </c>
    </row>
    <row r="8712" spans="1:8" x14ac:dyDescent="0.45">
      <c r="A8712" t="s">
        <v>2564</v>
      </c>
      <c r="B8712" t="s">
        <v>5670</v>
      </c>
      <c r="C8712" t="s">
        <v>5883</v>
      </c>
      <c r="D8712" t="s">
        <v>34</v>
      </c>
      <c r="E8712">
        <v>1</v>
      </c>
      <c r="F8712">
        <v>3</v>
      </c>
      <c r="G8712" t="s">
        <v>10</v>
      </c>
      <c r="H8712">
        <v>1</v>
      </c>
    </row>
    <row r="8713" spans="1:8" x14ac:dyDescent="0.45">
      <c r="A8713" t="s">
        <v>2564</v>
      </c>
      <c r="B8713" t="s">
        <v>5670</v>
      </c>
      <c r="C8713" t="s">
        <v>5883</v>
      </c>
      <c r="D8713" t="s">
        <v>34</v>
      </c>
      <c r="E8713">
        <v>1</v>
      </c>
      <c r="F8713">
        <v>3</v>
      </c>
      <c r="G8713" t="s">
        <v>8</v>
      </c>
      <c r="H8713">
        <v>1</v>
      </c>
    </row>
    <row r="8714" spans="1:8" x14ac:dyDescent="0.45">
      <c r="A8714" t="s">
        <v>1242</v>
      </c>
      <c r="B8714" t="s">
        <v>5644</v>
      </c>
      <c r="C8714" t="s">
        <v>5857</v>
      </c>
      <c r="D8714" t="s">
        <v>34</v>
      </c>
      <c r="E8714">
        <v>1</v>
      </c>
      <c r="F8714">
        <v>3</v>
      </c>
      <c r="G8714" t="s">
        <v>10</v>
      </c>
      <c r="H8714">
        <v>1</v>
      </c>
    </row>
    <row r="8715" spans="1:8" x14ac:dyDescent="0.45">
      <c r="A8715" t="s">
        <v>1242</v>
      </c>
      <c r="B8715" t="s">
        <v>5644</v>
      </c>
      <c r="C8715" t="s">
        <v>5857</v>
      </c>
      <c r="D8715" t="s">
        <v>34</v>
      </c>
      <c r="E8715">
        <v>1</v>
      </c>
      <c r="F8715">
        <v>3</v>
      </c>
      <c r="G8715" t="s">
        <v>9</v>
      </c>
      <c r="H8715">
        <v>1</v>
      </c>
    </row>
    <row r="8716" spans="1:8" x14ac:dyDescent="0.45">
      <c r="A8716" t="s">
        <v>289</v>
      </c>
      <c r="B8716" t="s">
        <v>5639</v>
      </c>
      <c r="C8716" t="s">
        <v>5852</v>
      </c>
      <c r="D8716" t="s">
        <v>34</v>
      </c>
      <c r="E8716">
        <v>1</v>
      </c>
      <c r="F8716">
        <v>3</v>
      </c>
      <c r="G8716" t="s">
        <v>10</v>
      </c>
      <c r="H8716">
        <v>1</v>
      </c>
    </row>
    <row r="8717" spans="1:8" x14ac:dyDescent="0.45">
      <c r="A8717" t="s">
        <v>289</v>
      </c>
      <c r="B8717" t="s">
        <v>5639</v>
      </c>
      <c r="C8717" t="s">
        <v>5852</v>
      </c>
      <c r="D8717" t="s">
        <v>34</v>
      </c>
      <c r="E8717">
        <v>1</v>
      </c>
      <c r="F8717">
        <v>3</v>
      </c>
      <c r="G8717" t="s">
        <v>9</v>
      </c>
      <c r="H8717">
        <v>1</v>
      </c>
    </row>
    <row r="8718" spans="1:8" x14ac:dyDescent="0.45">
      <c r="A8718" t="s">
        <v>5468</v>
      </c>
      <c r="B8718" t="s">
        <v>5632</v>
      </c>
      <c r="C8718" t="s">
        <v>5845</v>
      </c>
      <c r="D8718" t="s">
        <v>40</v>
      </c>
      <c r="E8718">
        <v>1</v>
      </c>
      <c r="F8718">
        <v>2</v>
      </c>
      <c r="G8718" t="s">
        <v>10</v>
      </c>
      <c r="H8718">
        <v>1</v>
      </c>
    </row>
    <row r="8719" spans="1:8" x14ac:dyDescent="0.45">
      <c r="A8719" t="s">
        <v>4193</v>
      </c>
      <c r="B8719" t="s">
        <v>5627</v>
      </c>
      <c r="C8719" t="s">
        <v>5840</v>
      </c>
      <c r="D8719" t="s">
        <v>34</v>
      </c>
      <c r="E8719">
        <v>1</v>
      </c>
      <c r="F8719">
        <v>1</v>
      </c>
      <c r="G8719" t="s">
        <v>9</v>
      </c>
      <c r="H8719">
        <v>1</v>
      </c>
    </row>
    <row r="8720" spans="1:8" x14ac:dyDescent="0.45">
      <c r="A8720" t="s">
        <v>2267</v>
      </c>
      <c r="B8720" t="s">
        <v>5833</v>
      </c>
      <c r="C8720" t="s">
        <v>6046</v>
      </c>
      <c r="D8720" t="s">
        <v>133</v>
      </c>
      <c r="E8720">
        <v>1</v>
      </c>
      <c r="F8720">
        <v>4</v>
      </c>
      <c r="G8720" t="s">
        <v>16</v>
      </c>
      <c r="H8720">
        <v>1</v>
      </c>
    </row>
    <row r="8721" spans="1:8" x14ac:dyDescent="0.45">
      <c r="A8721" t="s">
        <v>2267</v>
      </c>
      <c r="B8721" t="s">
        <v>5833</v>
      </c>
      <c r="C8721" t="s">
        <v>6046</v>
      </c>
      <c r="D8721" t="s">
        <v>133</v>
      </c>
      <c r="E8721">
        <v>1</v>
      </c>
      <c r="F8721">
        <v>4</v>
      </c>
      <c r="G8721" t="s">
        <v>10</v>
      </c>
      <c r="H8721">
        <v>1</v>
      </c>
    </row>
    <row r="8722" spans="1:8" x14ac:dyDescent="0.45">
      <c r="A8722" t="s">
        <v>1312</v>
      </c>
      <c r="B8722" t="s">
        <v>5638</v>
      </c>
      <c r="C8722" t="s">
        <v>5851</v>
      </c>
      <c r="D8722" t="s">
        <v>133</v>
      </c>
      <c r="E8722">
        <v>1</v>
      </c>
      <c r="F8722">
        <v>4</v>
      </c>
      <c r="G8722" t="s">
        <v>8</v>
      </c>
      <c r="H8722">
        <v>1</v>
      </c>
    </row>
    <row r="8723" spans="1:8" x14ac:dyDescent="0.45">
      <c r="A8723" t="s">
        <v>1312</v>
      </c>
      <c r="B8723" t="s">
        <v>5638</v>
      </c>
      <c r="C8723" t="s">
        <v>5851</v>
      </c>
      <c r="D8723" t="s">
        <v>133</v>
      </c>
      <c r="E8723">
        <v>1</v>
      </c>
      <c r="F8723">
        <v>4</v>
      </c>
      <c r="G8723" t="s">
        <v>10</v>
      </c>
      <c r="H8723">
        <v>1</v>
      </c>
    </row>
    <row r="8724" spans="1:8" x14ac:dyDescent="0.45">
      <c r="A8724" t="s">
        <v>1639</v>
      </c>
      <c r="B8724" t="s">
        <v>5682</v>
      </c>
      <c r="C8724" t="s">
        <v>5895</v>
      </c>
      <c r="D8724" t="s">
        <v>133</v>
      </c>
      <c r="E8724">
        <v>1</v>
      </c>
      <c r="F8724">
        <v>4</v>
      </c>
      <c r="G8724" t="s">
        <v>14</v>
      </c>
      <c r="H8724">
        <v>1</v>
      </c>
    </row>
    <row r="8725" spans="1:8" x14ac:dyDescent="0.45">
      <c r="A8725" t="s">
        <v>1639</v>
      </c>
      <c r="B8725" t="s">
        <v>5682</v>
      </c>
      <c r="C8725" t="s">
        <v>5895</v>
      </c>
      <c r="D8725" t="s">
        <v>133</v>
      </c>
      <c r="E8725">
        <v>1</v>
      </c>
      <c r="F8725">
        <v>4</v>
      </c>
      <c r="G8725" t="s">
        <v>10</v>
      </c>
      <c r="H8725">
        <v>1</v>
      </c>
    </row>
    <row r="8726" spans="1:8" x14ac:dyDescent="0.45">
      <c r="A8726" t="s">
        <v>3437</v>
      </c>
      <c r="B8726" t="s">
        <v>5627</v>
      </c>
      <c r="C8726" t="s">
        <v>5840</v>
      </c>
      <c r="D8726" t="s">
        <v>40</v>
      </c>
      <c r="E8726">
        <v>1</v>
      </c>
      <c r="F8726">
        <v>6</v>
      </c>
      <c r="G8726" t="s">
        <v>10</v>
      </c>
      <c r="H8726">
        <v>1</v>
      </c>
    </row>
    <row r="8727" spans="1:8" x14ac:dyDescent="0.45">
      <c r="A8727" t="s">
        <v>3437</v>
      </c>
      <c r="B8727" t="s">
        <v>5627</v>
      </c>
      <c r="C8727" t="s">
        <v>5840</v>
      </c>
      <c r="D8727" t="s">
        <v>40</v>
      </c>
      <c r="E8727">
        <v>1</v>
      </c>
      <c r="F8727">
        <v>6</v>
      </c>
      <c r="G8727" t="s">
        <v>16</v>
      </c>
      <c r="H8727">
        <v>1</v>
      </c>
    </row>
    <row r="8728" spans="1:8" x14ac:dyDescent="0.45">
      <c r="A8728" t="s">
        <v>3437</v>
      </c>
      <c r="B8728" t="s">
        <v>5627</v>
      </c>
      <c r="C8728" t="s">
        <v>5840</v>
      </c>
      <c r="D8728" t="s">
        <v>40</v>
      </c>
      <c r="E8728">
        <v>1</v>
      </c>
      <c r="F8728">
        <v>6</v>
      </c>
      <c r="G8728" t="s">
        <v>8</v>
      </c>
      <c r="H8728">
        <v>1</v>
      </c>
    </row>
    <row r="8729" spans="1:8" x14ac:dyDescent="0.45">
      <c r="A8729" t="s">
        <v>5221</v>
      </c>
      <c r="B8729" t="s">
        <v>5664</v>
      </c>
      <c r="C8729" t="s">
        <v>5877</v>
      </c>
      <c r="D8729" t="s">
        <v>34</v>
      </c>
      <c r="E8729">
        <v>1</v>
      </c>
      <c r="F8729">
        <v>4</v>
      </c>
      <c r="G8729" t="s">
        <v>16</v>
      </c>
      <c r="H8729">
        <v>1</v>
      </c>
    </row>
    <row r="8730" spans="1:8" x14ac:dyDescent="0.45">
      <c r="A8730" t="s">
        <v>5221</v>
      </c>
      <c r="B8730" t="s">
        <v>5664</v>
      </c>
      <c r="C8730" t="s">
        <v>5877</v>
      </c>
      <c r="D8730" t="s">
        <v>34</v>
      </c>
      <c r="E8730">
        <v>1</v>
      </c>
      <c r="F8730">
        <v>4</v>
      </c>
      <c r="G8730" t="s">
        <v>10</v>
      </c>
      <c r="H8730">
        <v>1</v>
      </c>
    </row>
    <row r="8731" spans="1:8" x14ac:dyDescent="0.45">
      <c r="A8731" t="s">
        <v>531</v>
      </c>
      <c r="B8731" t="s">
        <v>5644</v>
      </c>
      <c r="C8731" t="s">
        <v>5857</v>
      </c>
      <c r="D8731" t="s">
        <v>40</v>
      </c>
      <c r="E8731">
        <v>1</v>
      </c>
      <c r="F8731">
        <v>6</v>
      </c>
      <c r="G8731" t="s">
        <v>16</v>
      </c>
      <c r="H8731">
        <v>1</v>
      </c>
    </row>
    <row r="8732" spans="1:8" x14ac:dyDescent="0.45">
      <c r="A8732" t="s">
        <v>531</v>
      </c>
      <c r="B8732" t="s">
        <v>5644</v>
      </c>
      <c r="C8732" t="s">
        <v>5857</v>
      </c>
      <c r="D8732" t="s">
        <v>40</v>
      </c>
      <c r="E8732">
        <v>1</v>
      </c>
      <c r="F8732">
        <v>6</v>
      </c>
      <c r="G8732" t="s">
        <v>10</v>
      </c>
      <c r="H8732">
        <v>1</v>
      </c>
    </row>
    <row r="8733" spans="1:8" x14ac:dyDescent="0.45">
      <c r="A8733" t="s">
        <v>531</v>
      </c>
      <c r="B8733" t="s">
        <v>5644</v>
      </c>
      <c r="C8733" t="s">
        <v>5857</v>
      </c>
      <c r="D8733" t="s">
        <v>40</v>
      </c>
      <c r="E8733">
        <v>1</v>
      </c>
      <c r="F8733">
        <v>6</v>
      </c>
      <c r="G8733" t="s">
        <v>8</v>
      </c>
      <c r="H8733">
        <v>1</v>
      </c>
    </row>
    <row r="8734" spans="1:8" x14ac:dyDescent="0.45">
      <c r="A8734" t="s">
        <v>531</v>
      </c>
      <c r="B8734" t="s">
        <v>5644</v>
      </c>
      <c r="C8734" t="s">
        <v>5857</v>
      </c>
      <c r="D8734" t="s">
        <v>40</v>
      </c>
      <c r="E8734">
        <v>1</v>
      </c>
      <c r="F8734">
        <v>6</v>
      </c>
      <c r="G8734" t="s">
        <v>9</v>
      </c>
      <c r="H8734">
        <v>1</v>
      </c>
    </row>
    <row r="8735" spans="1:8" x14ac:dyDescent="0.45">
      <c r="A8735" t="s">
        <v>1976</v>
      </c>
      <c r="B8735" t="s">
        <v>5627</v>
      </c>
      <c r="C8735" t="s">
        <v>5840</v>
      </c>
      <c r="D8735" t="s">
        <v>40</v>
      </c>
      <c r="E8735">
        <v>1</v>
      </c>
      <c r="F8735">
        <v>3</v>
      </c>
      <c r="G8735" t="s">
        <v>10</v>
      </c>
      <c r="H8735">
        <v>1</v>
      </c>
    </row>
    <row r="8736" spans="1:8" x14ac:dyDescent="0.45">
      <c r="A8736" t="s">
        <v>3086</v>
      </c>
      <c r="B8736" t="s">
        <v>5644</v>
      </c>
      <c r="C8736" t="s">
        <v>5857</v>
      </c>
      <c r="D8736" t="s">
        <v>34</v>
      </c>
      <c r="E8736">
        <v>1</v>
      </c>
      <c r="F8736">
        <v>3</v>
      </c>
      <c r="G8736" t="s">
        <v>10</v>
      </c>
      <c r="H8736">
        <v>1</v>
      </c>
    </row>
    <row r="8737" spans="1:8" x14ac:dyDescent="0.45">
      <c r="A8737" t="s">
        <v>4846</v>
      </c>
      <c r="B8737" t="s">
        <v>5631</v>
      </c>
      <c r="C8737" t="s">
        <v>5844</v>
      </c>
      <c r="D8737" t="s">
        <v>40</v>
      </c>
      <c r="E8737">
        <v>1</v>
      </c>
      <c r="F8737">
        <v>3</v>
      </c>
      <c r="G8737" t="s">
        <v>10</v>
      </c>
      <c r="H8737">
        <v>1</v>
      </c>
    </row>
    <row r="8738" spans="1:8" x14ac:dyDescent="0.45">
      <c r="A8738" t="s">
        <v>4846</v>
      </c>
      <c r="B8738" t="s">
        <v>5631</v>
      </c>
      <c r="C8738" t="s">
        <v>5844</v>
      </c>
      <c r="D8738" t="s">
        <v>40</v>
      </c>
      <c r="E8738">
        <v>1</v>
      </c>
      <c r="F8738">
        <v>3</v>
      </c>
      <c r="G8738" t="s">
        <v>9</v>
      </c>
      <c r="H8738">
        <v>1</v>
      </c>
    </row>
    <row r="8739" spans="1:8" x14ac:dyDescent="0.45">
      <c r="A8739" t="s">
        <v>5104</v>
      </c>
      <c r="B8739" t="s">
        <v>5654</v>
      </c>
      <c r="C8739" t="s">
        <v>5867</v>
      </c>
      <c r="D8739" t="s">
        <v>34</v>
      </c>
      <c r="E8739">
        <v>1</v>
      </c>
      <c r="F8739">
        <v>5</v>
      </c>
      <c r="G8739" t="s">
        <v>10</v>
      </c>
      <c r="H8739">
        <v>1</v>
      </c>
    </row>
    <row r="8740" spans="1:8" x14ac:dyDescent="0.45">
      <c r="A8740" t="s">
        <v>5104</v>
      </c>
      <c r="B8740" t="s">
        <v>5654</v>
      </c>
      <c r="C8740" t="s">
        <v>5867</v>
      </c>
      <c r="D8740" t="s">
        <v>34</v>
      </c>
      <c r="E8740">
        <v>1</v>
      </c>
      <c r="F8740">
        <v>5</v>
      </c>
      <c r="G8740" t="s">
        <v>14</v>
      </c>
      <c r="H8740">
        <v>1</v>
      </c>
    </row>
    <row r="8741" spans="1:8" x14ac:dyDescent="0.45">
      <c r="A8741" t="s">
        <v>3691</v>
      </c>
      <c r="B8741" t="s">
        <v>5693</v>
      </c>
      <c r="C8741" t="s">
        <v>5906</v>
      </c>
      <c r="D8741" t="s">
        <v>34</v>
      </c>
      <c r="E8741">
        <v>1</v>
      </c>
      <c r="F8741">
        <v>3</v>
      </c>
      <c r="G8741" t="s">
        <v>9</v>
      </c>
      <c r="H8741">
        <v>1</v>
      </c>
    </row>
    <row r="8742" spans="1:8" x14ac:dyDescent="0.45">
      <c r="A8742" t="s">
        <v>3691</v>
      </c>
      <c r="B8742" t="s">
        <v>5693</v>
      </c>
      <c r="C8742" t="s">
        <v>5906</v>
      </c>
      <c r="D8742" t="s">
        <v>34</v>
      </c>
      <c r="E8742">
        <v>1</v>
      </c>
      <c r="F8742">
        <v>3</v>
      </c>
      <c r="G8742" t="s">
        <v>10</v>
      </c>
      <c r="H8742">
        <v>1</v>
      </c>
    </row>
    <row r="8743" spans="1:8" x14ac:dyDescent="0.45">
      <c r="A8743" t="s">
        <v>2895</v>
      </c>
      <c r="B8743" t="s">
        <v>5674</v>
      </c>
      <c r="C8743" t="s">
        <v>5887</v>
      </c>
      <c r="D8743" t="s">
        <v>40</v>
      </c>
      <c r="E8743">
        <v>1</v>
      </c>
      <c r="F8743">
        <v>5</v>
      </c>
      <c r="G8743" t="s">
        <v>10</v>
      </c>
      <c r="H8743">
        <v>1</v>
      </c>
    </row>
    <row r="8744" spans="1:8" x14ac:dyDescent="0.45">
      <c r="A8744" t="s">
        <v>2895</v>
      </c>
      <c r="B8744" t="s">
        <v>5674</v>
      </c>
      <c r="C8744" t="s">
        <v>5887</v>
      </c>
      <c r="D8744" t="s">
        <v>40</v>
      </c>
      <c r="E8744">
        <v>1</v>
      </c>
      <c r="F8744">
        <v>5</v>
      </c>
      <c r="G8744" t="s">
        <v>8</v>
      </c>
      <c r="H8744">
        <v>1</v>
      </c>
    </row>
    <row r="8745" spans="1:8" x14ac:dyDescent="0.45">
      <c r="A8745" t="s">
        <v>1762</v>
      </c>
      <c r="B8745" t="s">
        <v>5672</v>
      </c>
      <c r="C8745" t="s">
        <v>5885</v>
      </c>
      <c r="D8745" t="s">
        <v>34</v>
      </c>
      <c r="E8745">
        <v>1</v>
      </c>
      <c r="F8745">
        <v>5</v>
      </c>
      <c r="G8745" t="s">
        <v>16</v>
      </c>
      <c r="H8745">
        <v>1</v>
      </c>
    </row>
    <row r="8746" spans="1:8" x14ac:dyDescent="0.45">
      <c r="A8746" t="s">
        <v>1762</v>
      </c>
      <c r="B8746" t="s">
        <v>5672</v>
      </c>
      <c r="C8746" t="s">
        <v>5885</v>
      </c>
      <c r="D8746" t="s">
        <v>34</v>
      </c>
      <c r="E8746">
        <v>1</v>
      </c>
      <c r="F8746">
        <v>5</v>
      </c>
      <c r="G8746" t="s">
        <v>8</v>
      </c>
      <c r="H8746">
        <v>1</v>
      </c>
    </row>
    <row r="8747" spans="1:8" x14ac:dyDescent="0.45">
      <c r="A8747" t="s">
        <v>1762</v>
      </c>
      <c r="B8747" t="s">
        <v>5672</v>
      </c>
      <c r="C8747" t="s">
        <v>5885</v>
      </c>
      <c r="D8747" t="s">
        <v>34</v>
      </c>
      <c r="E8747">
        <v>1</v>
      </c>
      <c r="F8747">
        <v>5</v>
      </c>
      <c r="G8747" t="s">
        <v>10</v>
      </c>
      <c r="H8747">
        <v>1</v>
      </c>
    </row>
    <row r="8748" spans="1:8" x14ac:dyDescent="0.45">
      <c r="A8748" t="s">
        <v>1762</v>
      </c>
      <c r="B8748" t="s">
        <v>5672</v>
      </c>
      <c r="C8748" t="s">
        <v>5885</v>
      </c>
      <c r="D8748" t="s">
        <v>34</v>
      </c>
      <c r="E8748">
        <v>1</v>
      </c>
      <c r="F8748">
        <v>5</v>
      </c>
      <c r="G8748" t="s">
        <v>9</v>
      </c>
      <c r="H8748">
        <v>1</v>
      </c>
    </row>
    <row r="8749" spans="1:8" x14ac:dyDescent="0.45">
      <c r="A8749" t="s">
        <v>1362</v>
      </c>
      <c r="B8749" t="s">
        <v>5669</v>
      </c>
      <c r="C8749" t="s">
        <v>5882</v>
      </c>
      <c r="D8749" t="s">
        <v>34</v>
      </c>
      <c r="E8749">
        <v>1</v>
      </c>
      <c r="F8749">
        <v>4</v>
      </c>
      <c r="G8749" t="s">
        <v>14</v>
      </c>
      <c r="H8749">
        <v>1</v>
      </c>
    </row>
    <row r="8750" spans="1:8" x14ac:dyDescent="0.45">
      <c r="A8750" t="s">
        <v>1362</v>
      </c>
      <c r="B8750" t="s">
        <v>5669</v>
      </c>
      <c r="C8750" t="s">
        <v>5882</v>
      </c>
      <c r="D8750" t="s">
        <v>34</v>
      </c>
      <c r="E8750">
        <v>1</v>
      </c>
      <c r="F8750">
        <v>4</v>
      </c>
      <c r="G8750" t="s">
        <v>9</v>
      </c>
      <c r="H8750">
        <v>1</v>
      </c>
    </row>
    <row r="8751" spans="1:8" x14ac:dyDescent="0.45">
      <c r="A8751" t="s">
        <v>1362</v>
      </c>
      <c r="B8751" t="s">
        <v>5669</v>
      </c>
      <c r="C8751" t="s">
        <v>5882</v>
      </c>
      <c r="D8751" t="s">
        <v>34</v>
      </c>
      <c r="E8751">
        <v>1</v>
      </c>
      <c r="F8751">
        <v>4</v>
      </c>
      <c r="G8751" t="s">
        <v>10</v>
      </c>
      <c r="H8751">
        <v>1</v>
      </c>
    </row>
    <row r="8752" spans="1:8" x14ac:dyDescent="0.45">
      <c r="A8752" t="s">
        <v>5373</v>
      </c>
      <c r="B8752" t="s">
        <v>5659</v>
      </c>
      <c r="C8752" t="s">
        <v>5872</v>
      </c>
      <c r="D8752" t="s">
        <v>34</v>
      </c>
      <c r="E8752">
        <v>1</v>
      </c>
      <c r="F8752">
        <v>4</v>
      </c>
      <c r="G8752" t="s">
        <v>14</v>
      </c>
      <c r="H8752">
        <v>1</v>
      </c>
    </row>
    <row r="8753" spans="1:8" x14ac:dyDescent="0.45">
      <c r="A8753" t="s">
        <v>5373</v>
      </c>
      <c r="B8753" t="s">
        <v>5659</v>
      </c>
      <c r="C8753" t="s">
        <v>5872</v>
      </c>
      <c r="D8753" t="s">
        <v>34</v>
      </c>
      <c r="E8753">
        <v>1</v>
      </c>
      <c r="F8753">
        <v>4</v>
      </c>
      <c r="G8753" t="s">
        <v>10</v>
      </c>
      <c r="H8753">
        <v>1</v>
      </c>
    </row>
    <row r="8754" spans="1:8" x14ac:dyDescent="0.45">
      <c r="A8754" t="s">
        <v>5373</v>
      </c>
      <c r="B8754" t="s">
        <v>5659</v>
      </c>
      <c r="C8754" t="s">
        <v>5872</v>
      </c>
      <c r="D8754" t="s">
        <v>34</v>
      </c>
      <c r="E8754">
        <v>1</v>
      </c>
      <c r="F8754">
        <v>4</v>
      </c>
      <c r="G8754" t="s">
        <v>9</v>
      </c>
      <c r="H8754">
        <v>1</v>
      </c>
    </row>
    <row r="8755" spans="1:8" x14ac:dyDescent="0.45">
      <c r="A8755" t="s">
        <v>3960</v>
      </c>
      <c r="B8755" t="s">
        <v>5631</v>
      </c>
      <c r="C8755" t="s">
        <v>5844</v>
      </c>
      <c r="D8755" t="s">
        <v>34</v>
      </c>
      <c r="E8755">
        <v>1</v>
      </c>
      <c r="F8755">
        <v>2</v>
      </c>
      <c r="G8755" t="s">
        <v>10</v>
      </c>
      <c r="H8755">
        <v>1</v>
      </c>
    </row>
    <row r="8756" spans="1:8" x14ac:dyDescent="0.45">
      <c r="A8756" t="s">
        <v>2838</v>
      </c>
      <c r="B8756" t="s">
        <v>5637</v>
      </c>
      <c r="C8756" t="s">
        <v>5850</v>
      </c>
      <c r="D8756" t="s">
        <v>40</v>
      </c>
      <c r="E8756">
        <v>1</v>
      </c>
      <c r="F8756">
        <v>4</v>
      </c>
      <c r="G8756" t="s">
        <v>8</v>
      </c>
      <c r="H8756">
        <v>1</v>
      </c>
    </row>
    <row r="8757" spans="1:8" x14ac:dyDescent="0.45">
      <c r="A8757" t="s">
        <v>2838</v>
      </c>
      <c r="B8757" t="s">
        <v>5637</v>
      </c>
      <c r="C8757" t="s">
        <v>5850</v>
      </c>
      <c r="D8757" t="s">
        <v>40</v>
      </c>
      <c r="E8757">
        <v>1</v>
      </c>
      <c r="F8757">
        <v>4</v>
      </c>
      <c r="G8757" t="s">
        <v>9</v>
      </c>
      <c r="H8757">
        <v>1</v>
      </c>
    </row>
    <row r="8758" spans="1:8" x14ac:dyDescent="0.45">
      <c r="A8758" t="s">
        <v>2838</v>
      </c>
      <c r="B8758" t="s">
        <v>5637</v>
      </c>
      <c r="C8758" t="s">
        <v>5850</v>
      </c>
      <c r="D8758" t="s">
        <v>40</v>
      </c>
      <c r="E8758">
        <v>1</v>
      </c>
      <c r="F8758">
        <v>4</v>
      </c>
      <c r="G8758" t="s">
        <v>10</v>
      </c>
      <c r="H8758">
        <v>1</v>
      </c>
    </row>
    <row r="8759" spans="1:8" x14ac:dyDescent="0.45">
      <c r="A8759" t="s">
        <v>1702</v>
      </c>
      <c r="B8759" t="s">
        <v>5623</v>
      </c>
      <c r="C8759" t="s">
        <v>5836</v>
      </c>
      <c r="D8759" t="s">
        <v>40</v>
      </c>
      <c r="E8759">
        <v>1</v>
      </c>
      <c r="F8759">
        <v>2</v>
      </c>
      <c r="G8759" t="s">
        <v>10</v>
      </c>
      <c r="H8759">
        <v>1</v>
      </c>
    </row>
    <row r="8760" spans="1:8" x14ac:dyDescent="0.45">
      <c r="A8760" t="s">
        <v>3020</v>
      </c>
      <c r="B8760" t="s">
        <v>5631</v>
      </c>
      <c r="C8760" t="s">
        <v>5844</v>
      </c>
      <c r="D8760" t="s">
        <v>40</v>
      </c>
      <c r="E8760">
        <v>1</v>
      </c>
      <c r="F8760">
        <v>3</v>
      </c>
      <c r="G8760" t="s">
        <v>10</v>
      </c>
      <c r="H8760">
        <v>1</v>
      </c>
    </row>
    <row r="8761" spans="1:8" x14ac:dyDescent="0.45">
      <c r="A8761" t="s">
        <v>3020</v>
      </c>
      <c r="B8761" t="s">
        <v>5631</v>
      </c>
      <c r="C8761" t="s">
        <v>5844</v>
      </c>
      <c r="D8761" t="s">
        <v>40</v>
      </c>
      <c r="E8761">
        <v>1</v>
      </c>
      <c r="F8761">
        <v>3</v>
      </c>
      <c r="G8761" t="s">
        <v>8</v>
      </c>
      <c r="H8761">
        <v>1</v>
      </c>
    </row>
    <row r="8762" spans="1:8" x14ac:dyDescent="0.45">
      <c r="A8762" t="s">
        <v>4950</v>
      </c>
      <c r="B8762" t="s">
        <v>5641</v>
      </c>
      <c r="C8762" t="s">
        <v>5854</v>
      </c>
      <c r="D8762" t="s">
        <v>40</v>
      </c>
      <c r="E8762">
        <v>1</v>
      </c>
      <c r="F8762">
        <v>2</v>
      </c>
      <c r="G8762" t="s">
        <v>10</v>
      </c>
      <c r="H8762">
        <v>1</v>
      </c>
    </row>
    <row r="8763" spans="1:8" x14ac:dyDescent="0.45">
      <c r="A8763" t="s">
        <v>1094</v>
      </c>
      <c r="B8763" t="s">
        <v>5641</v>
      </c>
      <c r="C8763" t="s">
        <v>5854</v>
      </c>
      <c r="D8763" t="s">
        <v>40</v>
      </c>
      <c r="E8763">
        <v>1</v>
      </c>
      <c r="F8763">
        <v>2</v>
      </c>
      <c r="G8763" t="s">
        <v>10</v>
      </c>
      <c r="H8763">
        <v>1</v>
      </c>
    </row>
    <row r="8764" spans="1:8" x14ac:dyDescent="0.45">
      <c r="A8764" t="s">
        <v>2095</v>
      </c>
      <c r="B8764" t="s">
        <v>5658</v>
      </c>
      <c r="C8764" t="s">
        <v>5871</v>
      </c>
      <c r="D8764" t="s">
        <v>40</v>
      </c>
      <c r="E8764">
        <v>1</v>
      </c>
      <c r="F8764">
        <v>3</v>
      </c>
      <c r="G8764" t="s">
        <v>14</v>
      </c>
      <c r="H8764">
        <v>1</v>
      </c>
    </row>
    <row r="8765" spans="1:8" x14ac:dyDescent="0.45">
      <c r="A8765" t="s">
        <v>3349</v>
      </c>
      <c r="B8765" t="s">
        <v>5776</v>
      </c>
      <c r="C8765" t="s">
        <v>5989</v>
      </c>
      <c r="D8765" t="s">
        <v>40</v>
      </c>
      <c r="E8765">
        <v>1</v>
      </c>
      <c r="F8765">
        <v>3</v>
      </c>
      <c r="G8765" t="s">
        <v>10</v>
      </c>
      <c r="H8765">
        <v>1</v>
      </c>
    </row>
    <row r="8766" spans="1:8" x14ac:dyDescent="0.45">
      <c r="A8766" t="s">
        <v>4627</v>
      </c>
      <c r="B8766" t="s">
        <v>5690</v>
      </c>
      <c r="C8766" t="s">
        <v>5903</v>
      </c>
      <c r="D8766" t="s">
        <v>34</v>
      </c>
      <c r="E8766">
        <v>1</v>
      </c>
      <c r="F8766">
        <v>5</v>
      </c>
      <c r="G8766" t="s">
        <v>8</v>
      </c>
      <c r="H8766">
        <v>1</v>
      </c>
    </row>
    <row r="8767" spans="1:8" x14ac:dyDescent="0.45">
      <c r="A8767" t="s">
        <v>4627</v>
      </c>
      <c r="B8767" t="s">
        <v>5690</v>
      </c>
      <c r="C8767" t="s">
        <v>5903</v>
      </c>
      <c r="D8767" t="s">
        <v>34</v>
      </c>
      <c r="E8767">
        <v>1</v>
      </c>
      <c r="F8767">
        <v>5</v>
      </c>
      <c r="G8767" t="s">
        <v>16</v>
      </c>
      <c r="H8767">
        <v>1</v>
      </c>
    </row>
    <row r="8768" spans="1:8" x14ac:dyDescent="0.45">
      <c r="A8768" t="s">
        <v>4627</v>
      </c>
      <c r="B8768" t="s">
        <v>5690</v>
      </c>
      <c r="C8768" t="s">
        <v>5903</v>
      </c>
      <c r="D8768" t="s">
        <v>34</v>
      </c>
      <c r="E8768">
        <v>1</v>
      </c>
      <c r="F8768">
        <v>5</v>
      </c>
      <c r="G8768" t="s">
        <v>9</v>
      </c>
      <c r="H8768">
        <v>1</v>
      </c>
    </row>
    <row r="8769" spans="1:8" x14ac:dyDescent="0.45">
      <c r="A8769" t="s">
        <v>770</v>
      </c>
      <c r="B8769" t="s">
        <v>5644</v>
      </c>
      <c r="C8769" t="s">
        <v>5857</v>
      </c>
      <c r="D8769" t="s">
        <v>34</v>
      </c>
      <c r="E8769">
        <v>1</v>
      </c>
      <c r="F8769">
        <v>5</v>
      </c>
      <c r="G8769" t="s">
        <v>10</v>
      </c>
      <c r="H8769">
        <v>1</v>
      </c>
    </row>
    <row r="8770" spans="1:8" x14ac:dyDescent="0.45">
      <c r="A8770" t="s">
        <v>770</v>
      </c>
      <c r="B8770" t="s">
        <v>5644</v>
      </c>
      <c r="C8770" t="s">
        <v>5857</v>
      </c>
      <c r="D8770" t="s">
        <v>34</v>
      </c>
      <c r="E8770">
        <v>1</v>
      </c>
      <c r="F8770">
        <v>5</v>
      </c>
      <c r="G8770" t="s">
        <v>8</v>
      </c>
      <c r="H8770">
        <v>1</v>
      </c>
    </row>
    <row r="8771" spans="1:8" x14ac:dyDescent="0.45">
      <c r="A8771" t="s">
        <v>770</v>
      </c>
      <c r="B8771" t="s">
        <v>5644</v>
      </c>
      <c r="C8771" t="s">
        <v>5857</v>
      </c>
      <c r="D8771" t="s">
        <v>34</v>
      </c>
      <c r="E8771">
        <v>1</v>
      </c>
      <c r="F8771">
        <v>5</v>
      </c>
      <c r="G8771" t="s">
        <v>14</v>
      </c>
      <c r="H8771">
        <v>1</v>
      </c>
    </row>
    <row r="8772" spans="1:8" x14ac:dyDescent="0.45">
      <c r="A8772" t="s">
        <v>3618</v>
      </c>
      <c r="B8772" t="s">
        <v>5641</v>
      </c>
      <c r="C8772" t="s">
        <v>5854</v>
      </c>
      <c r="D8772" t="s">
        <v>34</v>
      </c>
      <c r="E8772">
        <v>1</v>
      </c>
      <c r="F8772">
        <v>4</v>
      </c>
      <c r="G8772" t="s">
        <v>8</v>
      </c>
      <c r="H8772">
        <v>1</v>
      </c>
    </row>
    <row r="8773" spans="1:8" x14ac:dyDescent="0.45">
      <c r="A8773" t="s">
        <v>3618</v>
      </c>
      <c r="B8773" t="s">
        <v>5641</v>
      </c>
      <c r="C8773" t="s">
        <v>5854</v>
      </c>
      <c r="D8773" t="s">
        <v>34</v>
      </c>
      <c r="E8773">
        <v>1</v>
      </c>
      <c r="F8773">
        <v>4</v>
      </c>
      <c r="G8773" t="s">
        <v>10</v>
      </c>
      <c r="H8773">
        <v>1</v>
      </c>
    </row>
    <row r="8774" spans="1:8" x14ac:dyDescent="0.45">
      <c r="A8774" t="s">
        <v>2515</v>
      </c>
      <c r="B8774" t="s">
        <v>5649</v>
      </c>
      <c r="C8774" t="s">
        <v>5862</v>
      </c>
      <c r="D8774" t="s">
        <v>40</v>
      </c>
      <c r="E8774">
        <v>1</v>
      </c>
      <c r="F8774">
        <v>4</v>
      </c>
      <c r="G8774" t="s">
        <v>14</v>
      </c>
      <c r="H8774">
        <v>1</v>
      </c>
    </row>
    <row r="8775" spans="1:8" x14ac:dyDescent="0.45">
      <c r="A8775" t="s">
        <v>2515</v>
      </c>
      <c r="B8775" t="s">
        <v>5649</v>
      </c>
      <c r="C8775" t="s">
        <v>5862</v>
      </c>
      <c r="D8775" t="s">
        <v>40</v>
      </c>
      <c r="E8775">
        <v>1</v>
      </c>
      <c r="F8775">
        <v>4</v>
      </c>
      <c r="G8775" t="s">
        <v>8</v>
      </c>
      <c r="H8775">
        <v>1</v>
      </c>
    </row>
    <row r="8776" spans="1:8" x14ac:dyDescent="0.45">
      <c r="A8776" t="s">
        <v>2515</v>
      </c>
      <c r="B8776" t="s">
        <v>5649</v>
      </c>
      <c r="C8776" t="s">
        <v>5862</v>
      </c>
      <c r="D8776" t="s">
        <v>40</v>
      </c>
      <c r="E8776">
        <v>1</v>
      </c>
      <c r="F8776">
        <v>4</v>
      </c>
      <c r="G8776" t="s">
        <v>10</v>
      </c>
      <c r="H8776">
        <v>1</v>
      </c>
    </row>
    <row r="8777" spans="1:8" x14ac:dyDescent="0.45">
      <c r="A8777" t="s">
        <v>1370</v>
      </c>
      <c r="B8777" t="s">
        <v>5714</v>
      </c>
      <c r="C8777" t="s">
        <v>5927</v>
      </c>
      <c r="D8777" t="s">
        <v>34</v>
      </c>
      <c r="E8777">
        <v>1</v>
      </c>
      <c r="F8777">
        <v>3</v>
      </c>
      <c r="G8777" t="s">
        <v>10</v>
      </c>
      <c r="H8777">
        <v>1</v>
      </c>
    </row>
    <row r="8778" spans="1:8" x14ac:dyDescent="0.45">
      <c r="A8778" t="s">
        <v>1370</v>
      </c>
      <c r="B8778" t="s">
        <v>5714</v>
      </c>
      <c r="C8778" t="s">
        <v>5927</v>
      </c>
      <c r="D8778" t="s">
        <v>34</v>
      </c>
      <c r="E8778">
        <v>1</v>
      </c>
      <c r="F8778">
        <v>3</v>
      </c>
      <c r="G8778" t="s">
        <v>9</v>
      </c>
      <c r="H8778">
        <v>1</v>
      </c>
    </row>
    <row r="8779" spans="1:8" x14ac:dyDescent="0.45">
      <c r="A8779" t="s">
        <v>5362</v>
      </c>
      <c r="B8779" t="s">
        <v>5651</v>
      </c>
      <c r="C8779" t="s">
        <v>5864</v>
      </c>
      <c r="D8779" t="s">
        <v>34</v>
      </c>
      <c r="E8779">
        <v>1</v>
      </c>
      <c r="F8779">
        <v>4</v>
      </c>
      <c r="G8779" t="s">
        <v>10</v>
      </c>
      <c r="H8779">
        <v>1</v>
      </c>
    </row>
    <row r="8780" spans="1:8" x14ac:dyDescent="0.45">
      <c r="A8780" t="s">
        <v>5362</v>
      </c>
      <c r="B8780" t="s">
        <v>5651</v>
      </c>
      <c r="C8780" t="s">
        <v>5864</v>
      </c>
      <c r="D8780" t="s">
        <v>34</v>
      </c>
      <c r="E8780">
        <v>1</v>
      </c>
      <c r="F8780">
        <v>4</v>
      </c>
      <c r="G8780" t="s">
        <v>14</v>
      </c>
      <c r="H8780">
        <v>1</v>
      </c>
    </row>
    <row r="8781" spans="1:8" x14ac:dyDescent="0.45">
      <c r="A8781" t="s">
        <v>5362</v>
      </c>
      <c r="B8781" t="s">
        <v>5651</v>
      </c>
      <c r="C8781" t="s">
        <v>5864</v>
      </c>
      <c r="D8781" t="s">
        <v>34</v>
      </c>
      <c r="E8781">
        <v>1</v>
      </c>
      <c r="F8781">
        <v>4</v>
      </c>
      <c r="G8781" t="s">
        <v>9</v>
      </c>
      <c r="H8781">
        <v>1</v>
      </c>
    </row>
    <row r="8782" spans="1:8" x14ac:dyDescent="0.45">
      <c r="A8782" t="s">
        <v>5339</v>
      </c>
      <c r="B8782" t="s">
        <v>5631</v>
      </c>
      <c r="C8782" t="s">
        <v>5844</v>
      </c>
      <c r="D8782" t="s">
        <v>34</v>
      </c>
      <c r="E8782">
        <v>1</v>
      </c>
      <c r="F8782">
        <v>2</v>
      </c>
      <c r="G8782" t="s">
        <v>10</v>
      </c>
      <c r="H8782">
        <v>1</v>
      </c>
    </row>
    <row r="8783" spans="1:8" x14ac:dyDescent="0.45">
      <c r="A8783" t="s">
        <v>4214</v>
      </c>
      <c r="B8783" t="s">
        <v>5626</v>
      </c>
      <c r="C8783" t="s">
        <v>5839</v>
      </c>
      <c r="D8783" t="s">
        <v>34</v>
      </c>
      <c r="E8783">
        <v>1</v>
      </c>
      <c r="F8783">
        <v>4</v>
      </c>
      <c r="G8783" t="s">
        <v>14</v>
      </c>
      <c r="H8783">
        <v>1</v>
      </c>
    </row>
    <row r="8784" spans="1:8" x14ac:dyDescent="0.45">
      <c r="A8784" t="s">
        <v>4214</v>
      </c>
      <c r="B8784" t="s">
        <v>5626</v>
      </c>
      <c r="C8784" t="s">
        <v>5839</v>
      </c>
      <c r="D8784" t="s">
        <v>34</v>
      </c>
      <c r="E8784">
        <v>1</v>
      </c>
      <c r="F8784">
        <v>4</v>
      </c>
      <c r="G8784" t="s">
        <v>10</v>
      </c>
      <c r="H8784">
        <v>1</v>
      </c>
    </row>
    <row r="8785" spans="1:8" x14ac:dyDescent="0.45">
      <c r="A8785" t="s">
        <v>2418</v>
      </c>
      <c r="B8785" t="s">
        <v>5666</v>
      </c>
      <c r="C8785" t="s">
        <v>5879</v>
      </c>
      <c r="D8785" t="s">
        <v>40</v>
      </c>
      <c r="E8785">
        <v>1</v>
      </c>
      <c r="F8785">
        <v>3</v>
      </c>
      <c r="G8785" t="s">
        <v>10</v>
      </c>
      <c r="H8785">
        <v>1</v>
      </c>
    </row>
    <row r="8786" spans="1:8" x14ac:dyDescent="0.45">
      <c r="A8786" t="s">
        <v>930</v>
      </c>
      <c r="B8786" t="s">
        <v>5640</v>
      </c>
      <c r="C8786" t="s">
        <v>5853</v>
      </c>
      <c r="D8786" t="s">
        <v>40</v>
      </c>
      <c r="E8786">
        <v>1</v>
      </c>
      <c r="F8786">
        <v>5</v>
      </c>
      <c r="G8786" t="s">
        <v>8</v>
      </c>
      <c r="H8786">
        <v>1</v>
      </c>
    </row>
    <row r="8787" spans="1:8" x14ac:dyDescent="0.45">
      <c r="A8787" t="s">
        <v>930</v>
      </c>
      <c r="B8787" t="s">
        <v>5640</v>
      </c>
      <c r="C8787" t="s">
        <v>5853</v>
      </c>
      <c r="D8787" t="s">
        <v>40</v>
      </c>
      <c r="E8787">
        <v>1</v>
      </c>
      <c r="F8787">
        <v>5</v>
      </c>
      <c r="G8787" t="s">
        <v>16</v>
      </c>
      <c r="H8787">
        <v>1</v>
      </c>
    </row>
    <row r="8788" spans="1:8" x14ac:dyDescent="0.45">
      <c r="A8788" t="s">
        <v>930</v>
      </c>
      <c r="B8788" t="s">
        <v>5640</v>
      </c>
      <c r="C8788" t="s">
        <v>5853</v>
      </c>
      <c r="D8788" t="s">
        <v>40</v>
      </c>
      <c r="E8788">
        <v>1</v>
      </c>
      <c r="F8788">
        <v>5</v>
      </c>
      <c r="G8788" t="s">
        <v>10</v>
      </c>
      <c r="H8788">
        <v>1</v>
      </c>
    </row>
    <row r="8789" spans="1:8" x14ac:dyDescent="0.45">
      <c r="A8789" t="s">
        <v>2969</v>
      </c>
      <c r="B8789" t="s">
        <v>5657</v>
      </c>
      <c r="C8789" t="s">
        <v>5870</v>
      </c>
      <c r="D8789" t="s">
        <v>34</v>
      </c>
      <c r="E8789">
        <v>1</v>
      </c>
      <c r="F8789">
        <v>5</v>
      </c>
      <c r="G8789" t="s">
        <v>9</v>
      </c>
      <c r="H8789">
        <v>1</v>
      </c>
    </row>
    <row r="8790" spans="1:8" x14ac:dyDescent="0.45">
      <c r="A8790" t="s">
        <v>2969</v>
      </c>
      <c r="B8790" t="s">
        <v>5657</v>
      </c>
      <c r="C8790" t="s">
        <v>5870</v>
      </c>
      <c r="D8790" t="s">
        <v>34</v>
      </c>
      <c r="E8790">
        <v>1</v>
      </c>
      <c r="F8790">
        <v>5</v>
      </c>
      <c r="G8790" t="s">
        <v>16</v>
      </c>
      <c r="H8790">
        <v>1</v>
      </c>
    </row>
    <row r="8791" spans="1:8" x14ac:dyDescent="0.45">
      <c r="A8791" t="s">
        <v>2969</v>
      </c>
      <c r="B8791" t="s">
        <v>5657</v>
      </c>
      <c r="C8791" t="s">
        <v>5870</v>
      </c>
      <c r="D8791" t="s">
        <v>34</v>
      </c>
      <c r="E8791">
        <v>1</v>
      </c>
      <c r="F8791">
        <v>5</v>
      </c>
      <c r="G8791" t="s">
        <v>14</v>
      </c>
      <c r="H8791">
        <v>1</v>
      </c>
    </row>
    <row r="8792" spans="1:8" x14ac:dyDescent="0.45">
      <c r="A8792" t="s">
        <v>2969</v>
      </c>
      <c r="B8792" t="s">
        <v>5657</v>
      </c>
      <c r="C8792" t="s">
        <v>5870</v>
      </c>
      <c r="D8792" t="s">
        <v>34</v>
      </c>
      <c r="E8792">
        <v>1</v>
      </c>
      <c r="F8792">
        <v>5</v>
      </c>
      <c r="G8792" t="s">
        <v>10</v>
      </c>
      <c r="H8792">
        <v>1</v>
      </c>
    </row>
    <row r="8793" spans="1:8" x14ac:dyDescent="0.45">
      <c r="A8793" t="s">
        <v>2048</v>
      </c>
      <c r="B8793" t="s">
        <v>5834</v>
      </c>
      <c r="C8793" t="s">
        <v>6047</v>
      </c>
      <c r="D8793" t="s">
        <v>34</v>
      </c>
      <c r="E8793">
        <v>1</v>
      </c>
      <c r="F8793">
        <v>4</v>
      </c>
      <c r="G8793" t="s">
        <v>8</v>
      </c>
      <c r="H8793">
        <v>1</v>
      </c>
    </row>
    <row r="8794" spans="1:8" x14ac:dyDescent="0.45">
      <c r="A8794" t="s">
        <v>2048</v>
      </c>
      <c r="B8794" t="s">
        <v>5834</v>
      </c>
      <c r="C8794" t="s">
        <v>6047</v>
      </c>
      <c r="D8794" t="s">
        <v>34</v>
      </c>
      <c r="E8794">
        <v>1</v>
      </c>
      <c r="F8794">
        <v>4</v>
      </c>
      <c r="G8794" t="s">
        <v>10</v>
      </c>
      <c r="H8794">
        <v>1</v>
      </c>
    </row>
    <row r="8795" spans="1:8" x14ac:dyDescent="0.45">
      <c r="A8795" t="s">
        <v>2977</v>
      </c>
      <c r="B8795" t="s">
        <v>5631</v>
      </c>
      <c r="C8795" t="s">
        <v>5844</v>
      </c>
      <c r="D8795" t="s">
        <v>34</v>
      </c>
      <c r="E8795">
        <v>1</v>
      </c>
      <c r="F8795">
        <v>3</v>
      </c>
      <c r="G8795" t="s">
        <v>10</v>
      </c>
      <c r="H8795">
        <v>1</v>
      </c>
    </row>
    <row r="8796" spans="1:8" x14ac:dyDescent="0.45">
      <c r="A8796" t="s">
        <v>2977</v>
      </c>
      <c r="B8796" t="s">
        <v>5631</v>
      </c>
      <c r="C8796" t="s">
        <v>5844</v>
      </c>
      <c r="D8796" t="s">
        <v>34</v>
      </c>
      <c r="E8796">
        <v>1</v>
      </c>
      <c r="F8796">
        <v>3</v>
      </c>
      <c r="G8796" t="s">
        <v>9</v>
      </c>
      <c r="H8796">
        <v>1</v>
      </c>
    </row>
    <row r="8797" spans="1:8" x14ac:dyDescent="0.45">
      <c r="A8797" t="s">
        <v>389</v>
      </c>
      <c r="B8797" t="s">
        <v>5664</v>
      </c>
      <c r="C8797" t="s">
        <v>5877</v>
      </c>
      <c r="D8797" t="s">
        <v>40</v>
      </c>
      <c r="E8797">
        <v>1</v>
      </c>
      <c r="F8797">
        <v>5</v>
      </c>
      <c r="G8797" t="s">
        <v>9</v>
      </c>
      <c r="H8797">
        <v>1</v>
      </c>
    </row>
    <row r="8798" spans="1:8" x14ac:dyDescent="0.45">
      <c r="A8798" t="s">
        <v>389</v>
      </c>
      <c r="B8798" t="s">
        <v>5664</v>
      </c>
      <c r="C8798" t="s">
        <v>5877</v>
      </c>
      <c r="D8798" t="s">
        <v>40</v>
      </c>
      <c r="E8798">
        <v>1</v>
      </c>
      <c r="F8798">
        <v>5</v>
      </c>
      <c r="G8798" t="s">
        <v>14</v>
      </c>
      <c r="H8798">
        <v>1</v>
      </c>
    </row>
    <row r="8799" spans="1:8" x14ac:dyDescent="0.45">
      <c r="A8799" t="s">
        <v>389</v>
      </c>
      <c r="B8799" t="s">
        <v>5664</v>
      </c>
      <c r="C8799" t="s">
        <v>5877</v>
      </c>
      <c r="D8799" t="s">
        <v>40</v>
      </c>
      <c r="E8799">
        <v>1</v>
      </c>
      <c r="F8799">
        <v>5</v>
      </c>
      <c r="G8799" t="s">
        <v>10</v>
      </c>
      <c r="H8799">
        <v>1</v>
      </c>
    </row>
    <row r="8800" spans="1:8" x14ac:dyDescent="0.45">
      <c r="A8800" t="s">
        <v>1635</v>
      </c>
      <c r="B8800" t="s">
        <v>5631</v>
      </c>
      <c r="C8800" t="s">
        <v>5844</v>
      </c>
      <c r="D8800" t="s">
        <v>34</v>
      </c>
      <c r="E8800">
        <v>1</v>
      </c>
      <c r="F8800">
        <v>7</v>
      </c>
      <c r="G8800" t="s">
        <v>8</v>
      </c>
      <c r="H8800">
        <v>1</v>
      </c>
    </row>
    <row r="8801" spans="1:8" x14ac:dyDescent="0.45">
      <c r="A8801" t="s">
        <v>1635</v>
      </c>
      <c r="B8801" t="s">
        <v>5631</v>
      </c>
      <c r="C8801" t="s">
        <v>5844</v>
      </c>
      <c r="D8801" t="s">
        <v>34</v>
      </c>
      <c r="E8801">
        <v>1</v>
      </c>
      <c r="F8801">
        <v>7</v>
      </c>
      <c r="G8801" t="s">
        <v>9</v>
      </c>
      <c r="H8801">
        <v>1</v>
      </c>
    </row>
    <row r="8802" spans="1:8" x14ac:dyDescent="0.45">
      <c r="A8802" t="s">
        <v>1635</v>
      </c>
      <c r="B8802" t="s">
        <v>5631</v>
      </c>
      <c r="C8802" t="s">
        <v>5844</v>
      </c>
      <c r="D8802" t="s">
        <v>34</v>
      </c>
      <c r="E8802">
        <v>1</v>
      </c>
      <c r="F8802">
        <v>7</v>
      </c>
      <c r="G8802" t="s">
        <v>14</v>
      </c>
      <c r="H8802">
        <v>1</v>
      </c>
    </row>
    <row r="8803" spans="1:8" x14ac:dyDescent="0.45">
      <c r="A8803" t="s">
        <v>1635</v>
      </c>
      <c r="B8803" t="s">
        <v>5631</v>
      </c>
      <c r="C8803" t="s">
        <v>5844</v>
      </c>
      <c r="D8803" t="s">
        <v>34</v>
      </c>
      <c r="E8803">
        <v>1</v>
      </c>
      <c r="F8803">
        <v>7</v>
      </c>
      <c r="G8803" t="s">
        <v>10</v>
      </c>
      <c r="H8803">
        <v>1</v>
      </c>
    </row>
    <row r="8804" spans="1:8" x14ac:dyDescent="0.45">
      <c r="A8804" t="s">
        <v>3250</v>
      </c>
      <c r="B8804" t="s">
        <v>5749</v>
      </c>
      <c r="C8804" t="s">
        <v>5962</v>
      </c>
      <c r="D8804" t="s">
        <v>40</v>
      </c>
      <c r="E8804">
        <v>1</v>
      </c>
      <c r="F8804">
        <v>2</v>
      </c>
      <c r="G8804" t="s">
        <v>10</v>
      </c>
      <c r="H8804">
        <v>1</v>
      </c>
    </row>
    <row r="8805" spans="1:8" x14ac:dyDescent="0.45">
      <c r="A8805" t="s">
        <v>4876</v>
      </c>
      <c r="B8805" t="s">
        <v>5640</v>
      </c>
      <c r="C8805" t="s">
        <v>5853</v>
      </c>
      <c r="D8805" t="s">
        <v>34</v>
      </c>
      <c r="E8805">
        <v>1</v>
      </c>
      <c r="F8805">
        <v>2</v>
      </c>
      <c r="G8805" t="s">
        <v>10</v>
      </c>
      <c r="H8805">
        <v>1</v>
      </c>
    </row>
    <row r="8806" spans="1:8" x14ac:dyDescent="0.45">
      <c r="A8806" t="s">
        <v>4048</v>
      </c>
      <c r="B8806" t="s">
        <v>5631</v>
      </c>
      <c r="C8806" t="s">
        <v>5844</v>
      </c>
      <c r="D8806" t="s">
        <v>34</v>
      </c>
      <c r="E8806">
        <v>1</v>
      </c>
      <c r="F8806">
        <v>6</v>
      </c>
      <c r="G8806" t="s">
        <v>16</v>
      </c>
      <c r="H8806">
        <v>1</v>
      </c>
    </row>
    <row r="8807" spans="1:8" x14ac:dyDescent="0.45">
      <c r="A8807" t="s">
        <v>4048</v>
      </c>
      <c r="B8807" t="s">
        <v>5631</v>
      </c>
      <c r="C8807" t="s">
        <v>5844</v>
      </c>
      <c r="D8807" t="s">
        <v>34</v>
      </c>
      <c r="E8807">
        <v>1</v>
      </c>
      <c r="F8807">
        <v>6</v>
      </c>
      <c r="G8807" t="s">
        <v>10</v>
      </c>
      <c r="H8807">
        <v>1</v>
      </c>
    </row>
    <row r="8808" spans="1:8" x14ac:dyDescent="0.45">
      <c r="A8808" t="s">
        <v>4048</v>
      </c>
      <c r="B8808" t="s">
        <v>5631</v>
      </c>
      <c r="C8808" t="s">
        <v>5844</v>
      </c>
      <c r="D8808" t="s">
        <v>34</v>
      </c>
      <c r="E8808">
        <v>1</v>
      </c>
      <c r="F8808">
        <v>6</v>
      </c>
      <c r="G8808" t="s">
        <v>9</v>
      </c>
      <c r="H8808">
        <v>1</v>
      </c>
    </row>
    <row r="8809" spans="1:8" x14ac:dyDescent="0.45">
      <c r="A8809" t="s">
        <v>4048</v>
      </c>
      <c r="B8809" t="s">
        <v>5631</v>
      </c>
      <c r="C8809" t="s">
        <v>5844</v>
      </c>
      <c r="D8809" t="s">
        <v>34</v>
      </c>
      <c r="E8809">
        <v>1</v>
      </c>
      <c r="F8809">
        <v>6</v>
      </c>
      <c r="G8809" t="s">
        <v>8</v>
      </c>
      <c r="H8809">
        <v>1</v>
      </c>
    </row>
    <row r="8810" spans="1:8" x14ac:dyDescent="0.45">
      <c r="A8810" t="s">
        <v>2272</v>
      </c>
      <c r="B8810" t="s">
        <v>5661</v>
      </c>
      <c r="C8810" t="s">
        <v>5874</v>
      </c>
      <c r="D8810" t="s">
        <v>34</v>
      </c>
      <c r="E8810">
        <v>1</v>
      </c>
      <c r="F8810">
        <v>6</v>
      </c>
      <c r="G8810" t="s">
        <v>10</v>
      </c>
      <c r="H8810">
        <v>1</v>
      </c>
    </row>
    <row r="8811" spans="1:8" x14ac:dyDescent="0.45">
      <c r="A8811" t="s">
        <v>2272</v>
      </c>
      <c r="B8811" t="s">
        <v>5661</v>
      </c>
      <c r="C8811" t="s">
        <v>5874</v>
      </c>
      <c r="D8811" t="s">
        <v>34</v>
      </c>
      <c r="E8811">
        <v>1</v>
      </c>
      <c r="F8811">
        <v>6</v>
      </c>
      <c r="G8811" t="s">
        <v>16</v>
      </c>
      <c r="H8811">
        <v>1</v>
      </c>
    </row>
    <row r="8812" spans="1:8" x14ac:dyDescent="0.45">
      <c r="A8812" t="s">
        <v>2272</v>
      </c>
      <c r="B8812" t="s">
        <v>5661</v>
      </c>
      <c r="C8812" t="s">
        <v>5874</v>
      </c>
      <c r="D8812" t="s">
        <v>34</v>
      </c>
      <c r="E8812">
        <v>1</v>
      </c>
      <c r="F8812">
        <v>6</v>
      </c>
      <c r="G8812" t="s">
        <v>8</v>
      </c>
      <c r="H8812">
        <v>1</v>
      </c>
    </row>
    <row r="8813" spans="1:8" x14ac:dyDescent="0.45">
      <c r="A8813" t="s">
        <v>1139</v>
      </c>
      <c r="B8813" t="s">
        <v>5644</v>
      </c>
      <c r="C8813" t="s">
        <v>5857</v>
      </c>
      <c r="D8813" t="s">
        <v>40</v>
      </c>
      <c r="E8813">
        <v>1</v>
      </c>
      <c r="F8813">
        <v>4</v>
      </c>
      <c r="G8813" t="s">
        <v>9</v>
      </c>
      <c r="H8813">
        <v>1</v>
      </c>
    </row>
    <row r="8814" spans="1:8" x14ac:dyDescent="0.45">
      <c r="A8814" t="s">
        <v>1139</v>
      </c>
      <c r="B8814" t="s">
        <v>5644</v>
      </c>
      <c r="C8814" t="s">
        <v>5857</v>
      </c>
      <c r="D8814" t="s">
        <v>40</v>
      </c>
      <c r="E8814">
        <v>1</v>
      </c>
      <c r="F8814">
        <v>4</v>
      </c>
      <c r="G8814" t="s">
        <v>10</v>
      </c>
      <c r="H8814">
        <v>1</v>
      </c>
    </row>
    <row r="8815" spans="1:8" x14ac:dyDescent="0.45">
      <c r="A8815" t="s">
        <v>1161</v>
      </c>
      <c r="B8815" t="s">
        <v>5671</v>
      </c>
      <c r="C8815" t="s">
        <v>5884</v>
      </c>
      <c r="D8815" t="s">
        <v>34</v>
      </c>
      <c r="E8815">
        <v>1</v>
      </c>
      <c r="F8815">
        <v>3</v>
      </c>
      <c r="G8815" t="s">
        <v>10</v>
      </c>
      <c r="H8815">
        <v>1</v>
      </c>
    </row>
    <row r="8816" spans="1:8" x14ac:dyDescent="0.45">
      <c r="A8816" t="s">
        <v>1161</v>
      </c>
      <c r="B8816" t="s">
        <v>5671</v>
      </c>
      <c r="C8816" t="s">
        <v>5884</v>
      </c>
      <c r="D8816" t="s">
        <v>34</v>
      </c>
      <c r="E8816">
        <v>1</v>
      </c>
      <c r="F8816">
        <v>3</v>
      </c>
      <c r="G8816" t="s">
        <v>8</v>
      </c>
      <c r="H8816">
        <v>1</v>
      </c>
    </row>
    <row r="8817" spans="1:8" x14ac:dyDescent="0.45">
      <c r="A8817" t="s">
        <v>5047</v>
      </c>
      <c r="B8817" t="s">
        <v>5835</v>
      </c>
      <c r="C8817" t="s">
        <v>6048</v>
      </c>
      <c r="D8817" t="s">
        <v>34</v>
      </c>
      <c r="E8817">
        <v>1</v>
      </c>
      <c r="F8817">
        <v>3</v>
      </c>
      <c r="G8817" t="s">
        <v>8</v>
      </c>
      <c r="H8817">
        <v>1</v>
      </c>
    </row>
    <row r="8818" spans="1:8" x14ac:dyDescent="0.45">
      <c r="A8818" t="s">
        <v>5047</v>
      </c>
      <c r="B8818" t="s">
        <v>5835</v>
      </c>
      <c r="C8818" t="s">
        <v>6048</v>
      </c>
      <c r="D8818" t="s">
        <v>34</v>
      </c>
      <c r="E8818">
        <v>1</v>
      </c>
      <c r="F8818">
        <v>3</v>
      </c>
      <c r="G8818" t="s">
        <v>10</v>
      </c>
      <c r="H8818">
        <v>1</v>
      </c>
    </row>
    <row r="8819" spans="1:8" x14ac:dyDescent="0.45">
      <c r="A8819" t="s">
        <v>4079</v>
      </c>
      <c r="B8819" t="s">
        <v>5732</v>
      </c>
      <c r="C8819" t="s">
        <v>5945</v>
      </c>
      <c r="D8819" t="s">
        <v>40</v>
      </c>
      <c r="E8819">
        <v>1</v>
      </c>
      <c r="F8819">
        <v>2</v>
      </c>
      <c r="G8819" t="s">
        <v>10</v>
      </c>
      <c r="H8819">
        <v>1</v>
      </c>
    </row>
    <row r="8820" spans="1:8" x14ac:dyDescent="0.45">
      <c r="A8820" t="s">
        <v>2292</v>
      </c>
      <c r="B8820" t="s">
        <v>5623</v>
      </c>
      <c r="C8820" t="s">
        <v>5836</v>
      </c>
      <c r="D8820" t="s">
        <v>40</v>
      </c>
      <c r="E8820">
        <v>1</v>
      </c>
      <c r="F8820">
        <v>2</v>
      </c>
      <c r="G8820" t="s">
        <v>10</v>
      </c>
      <c r="H8820">
        <v>1</v>
      </c>
    </row>
    <row r="8821" spans="1:8" x14ac:dyDescent="0.45">
      <c r="A8821" t="s">
        <v>2200</v>
      </c>
      <c r="B8821" t="s">
        <v>5649</v>
      </c>
      <c r="C8821" t="s">
        <v>5862</v>
      </c>
      <c r="D8821" t="s">
        <v>34</v>
      </c>
      <c r="E8821">
        <v>1</v>
      </c>
      <c r="F8821">
        <v>2</v>
      </c>
      <c r="G8821" t="s">
        <v>10</v>
      </c>
      <c r="H8821">
        <v>1</v>
      </c>
    </row>
    <row r="8822" spans="1:8" x14ac:dyDescent="0.45">
      <c r="A8822" t="s">
        <v>3477</v>
      </c>
      <c r="B8822" t="s">
        <v>5647</v>
      </c>
      <c r="C8822" t="s">
        <v>5860</v>
      </c>
      <c r="D8822" t="s">
        <v>40</v>
      </c>
      <c r="E8822">
        <v>1</v>
      </c>
      <c r="F8822">
        <v>3</v>
      </c>
      <c r="G8822" t="s">
        <v>14</v>
      </c>
      <c r="H8822">
        <v>1</v>
      </c>
    </row>
    <row r="8823" spans="1:8" x14ac:dyDescent="0.45">
      <c r="A8823" t="s">
        <v>3477</v>
      </c>
      <c r="B8823" t="s">
        <v>5647</v>
      </c>
      <c r="C8823" t="s">
        <v>5860</v>
      </c>
      <c r="D8823" t="s">
        <v>40</v>
      </c>
      <c r="E8823">
        <v>1</v>
      </c>
      <c r="F8823">
        <v>3</v>
      </c>
      <c r="G8823" t="s">
        <v>8</v>
      </c>
      <c r="H8823">
        <v>1</v>
      </c>
    </row>
    <row r="8824" spans="1:8" x14ac:dyDescent="0.45">
      <c r="A8824" t="s">
        <v>4396</v>
      </c>
      <c r="B8824" t="s">
        <v>5651</v>
      </c>
      <c r="C8824" t="s">
        <v>5864</v>
      </c>
      <c r="D8824" t="s">
        <v>40</v>
      </c>
      <c r="E8824">
        <v>1</v>
      </c>
      <c r="F8824">
        <v>5</v>
      </c>
      <c r="G8824" t="s">
        <v>10</v>
      </c>
      <c r="H8824">
        <v>1</v>
      </c>
    </row>
    <row r="8825" spans="1:8" x14ac:dyDescent="0.45">
      <c r="A8825" t="s">
        <v>4396</v>
      </c>
      <c r="B8825" t="s">
        <v>5651</v>
      </c>
      <c r="C8825" t="s">
        <v>5864</v>
      </c>
      <c r="D8825" t="s">
        <v>40</v>
      </c>
      <c r="E8825">
        <v>1</v>
      </c>
      <c r="F8825">
        <v>5</v>
      </c>
      <c r="G8825" t="s">
        <v>16</v>
      </c>
      <c r="H8825">
        <v>1</v>
      </c>
    </row>
    <row r="8826" spans="1:8" x14ac:dyDescent="0.45">
      <c r="A8826" t="s">
        <v>4396</v>
      </c>
      <c r="B8826" t="s">
        <v>5651</v>
      </c>
      <c r="C8826" t="s">
        <v>5864</v>
      </c>
      <c r="D8826" t="s">
        <v>40</v>
      </c>
      <c r="E8826">
        <v>1</v>
      </c>
      <c r="F8826">
        <v>5</v>
      </c>
      <c r="G8826" t="s">
        <v>9</v>
      </c>
      <c r="H8826">
        <v>1</v>
      </c>
    </row>
    <row r="8827" spans="1:8" x14ac:dyDescent="0.45">
      <c r="A8827" t="s">
        <v>1229</v>
      </c>
      <c r="B8827" t="s">
        <v>5792</v>
      </c>
      <c r="C8827" t="s">
        <v>6005</v>
      </c>
      <c r="D8827" t="s">
        <v>34</v>
      </c>
      <c r="E8827">
        <v>1</v>
      </c>
      <c r="F8827">
        <v>5</v>
      </c>
      <c r="G8827" t="s">
        <v>8</v>
      </c>
      <c r="H8827">
        <v>1</v>
      </c>
    </row>
    <row r="8828" spans="1:8" x14ac:dyDescent="0.45">
      <c r="A8828" t="s">
        <v>1229</v>
      </c>
      <c r="B8828" t="s">
        <v>5792</v>
      </c>
      <c r="C8828" t="s">
        <v>6005</v>
      </c>
      <c r="D8828" t="s">
        <v>34</v>
      </c>
      <c r="E8828">
        <v>1</v>
      </c>
      <c r="F8828">
        <v>5</v>
      </c>
      <c r="G8828" t="s">
        <v>10</v>
      </c>
      <c r="H8828">
        <v>1</v>
      </c>
    </row>
    <row r="8829" spans="1:8" x14ac:dyDescent="0.45">
      <c r="A8829" t="s">
        <v>1229</v>
      </c>
      <c r="B8829" t="s">
        <v>5792</v>
      </c>
      <c r="C8829" t="s">
        <v>6005</v>
      </c>
      <c r="D8829" t="s">
        <v>34</v>
      </c>
      <c r="E8829">
        <v>1</v>
      </c>
      <c r="F8829">
        <v>5</v>
      </c>
      <c r="G8829" t="s">
        <v>14</v>
      </c>
      <c r="H8829">
        <v>1</v>
      </c>
    </row>
    <row r="8830" spans="1:8" x14ac:dyDescent="0.45">
      <c r="A8830" t="s">
        <v>1816</v>
      </c>
      <c r="B8830" t="s">
        <v>5631</v>
      </c>
      <c r="C8830" t="s">
        <v>5844</v>
      </c>
      <c r="D8830" t="s">
        <v>34</v>
      </c>
      <c r="E8830">
        <v>1</v>
      </c>
      <c r="F8830">
        <v>4</v>
      </c>
      <c r="G8830" t="s">
        <v>16</v>
      </c>
      <c r="H8830">
        <v>1</v>
      </c>
    </row>
    <row r="8831" spans="1:8" x14ac:dyDescent="0.45">
      <c r="A8831" t="s">
        <v>1816</v>
      </c>
      <c r="B8831" t="s">
        <v>5631</v>
      </c>
      <c r="C8831" t="s">
        <v>5844</v>
      </c>
      <c r="D8831" t="s">
        <v>34</v>
      </c>
      <c r="E8831">
        <v>1</v>
      </c>
      <c r="F8831">
        <v>4</v>
      </c>
      <c r="G8831" t="s">
        <v>9</v>
      </c>
      <c r="H8831">
        <v>1</v>
      </c>
    </row>
    <row r="8832" spans="1:8" x14ac:dyDescent="0.45">
      <c r="A8832" t="s">
        <v>3155</v>
      </c>
      <c r="B8832" t="s">
        <v>5644</v>
      </c>
      <c r="C8832" t="s">
        <v>5857</v>
      </c>
      <c r="D8832" t="s">
        <v>34</v>
      </c>
      <c r="E8832">
        <v>1</v>
      </c>
      <c r="F8832">
        <v>3</v>
      </c>
      <c r="G8832" t="s">
        <v>14</v>
      </c>
      <c r="H8832">
        <v>1</v>
      </c>
    </row>
    <row r="8833" spans="1:8" x14ac:dyDescent="0.45">
      <c r="A8833" t="s">
        <v>3155</v>
      </c>
      <c r="B8833" t="s">
        <v>5644</v>
      </c>
      <c r="C8833" t="s">
        <v>5857</v>
      </c>
      <c r="D8833" t="s">
        <v>34</v>
      </c>
      <c r="E8833">
        <v>1</v>
      </c>
      <c r="F8833">
        <v>3</v>
      </c>
      <c r="G8833" t="s">
        <v>10</v>
      </c>
      <c r="H8833">
        <v>1</v>
      </c>
    </row>
    <row r="8834" spans="1:8" x14ac:dyDescent="0.45">
      <c r="A8834" t="s">
        <v>4746</v>
      </c>
      <c r="B8834" t="s">
        <v>5740</v>
      </c>
      <c r="C8834" t="s">
        <v>5953</v>
      </c>
      <c r="D8834" t="s">
        <v>34</v>
      </c>
      <c r="E8834">
        <v>1</v>
      </c>
      <c r="F8834">
        <v>5</v>
      </c>
      <c r="G8834" t="s">
        <v>8</v>
      </c>
      <c r="H8834">
        <v>1</v>
      </c>
    </row>
    <row r="8835" spans="1:8" x14ac:dyDescent="0.45">
      <c r="A8835" t="s">
        <v>4746</v>
      </c>
      <c r="B8835" t="s">
        <v>5740</v>
      </c>
      <c r="C8835" t="s">
        <v>5953</v>
      </c>
      <c r="D8835" t="s">
        <v>34</v>
      </c>
      <c r="E8835">
        <v>1</v>
      </c>
      <c r="F8835">
        <v>5</v>
      </c>
      <c r="G8835" t="s">
        <v>9</v>
      </c>
      <c r="H8835">
        <v>1</v>
      </c>
    </row>
    <row r="8836" spans="1:8" x14ac:dyDescent="0.45">
      <c r="A8836" t="s">
        <v>4746</v>
      </c>
      <c r="B8836" t="s">
        <v>5740</v>
      </c>
      <c r="C8836" t="s">
        <v>5953</v>
      </c>
      <c r="D8836" t="s">
        <v>34</v>
      </c>
      <c r="E8836">
        <v>1</v>
      </c>
      <c r="F8836">
        <v>5</v>
      </c>
      <c r="G8836" t="s">
        <v>10</v>
      </c>
      <c r="H8836">
        <v>1</v>
      </c>
    </row>
    <row r="8837" spans="1:8" x14ac:dyDescent="0.45">
      <c r="A8837" t="s">
        <v>3745</v>
      </c>
      <c r="B8837" t="s">
        <v>5729</v>
      </c>
      <c r="C8837" t="s">
        <v>5942</v>
      </c>
      <c r="D8837" t="s">
        <v>40</v>
      </c>
      <c r="E8837">
        <v>1</v>
      </c>
      <c r="F8837">
        <v>2</v>
      </c>
      <c r="G8837" t="s">
        <v>10</v>
      </c>
      <c r="H8837">
        <v>1</v>
      </c>
    </row>
    <row r="8838" spans="1:8" x14ac:dyDescent="0.45">
      <c r="A8838" t="s">
        <v>2645</v>
      </c>
      <c r="B8838" t="s">
        <v>5635</v>
      </c>
      <c r="C8838" t="s">
        <v>5848</v>
      </c>
      <c r="D8838" t="s">
        <v>40</v>
      </c>
      <c r="E8838">
        <v>1</v>
      </c>
      <c r="F8838">
        <v>3</v>
      </c>
      <c r="G8838" t="s">
        <v>8</v>
      </c>
      <c r="H8838">
        <v>1</v>
      </c>
    </row>
    <row r="8839" spans="1:8" x14ac:dyDescent="0.45">
      <c r="A8839" t="s">
        <v>2645</v>
      </c>
      <c r="B8839" t="s">
        <v>5635</v>
      </c>
      <c r="C8839" t="s">
        <v>5848</v>
      </c>
      <c r="D8839" t="s">
        <v>40</v>
      </c>
      <c r="E8839">
        <v>1</v>
      </c>
      <c r="F8839">
        <v>3</v>
      </c>
      <c r="G8839" t="s">
        <v>10</v>
      </c>
      <c r="H8839">
        <v>1</v>
      </c>
    </row>
    <row r="8840" spans="1:8" x14ac:dyDescent="0.45">
      <c r="A8840" t="s">
        <v>1145</v>
      </c>
      <c r="B8840" t="s">
        <v>5641</v>
      </c>
      <c r="C8840" t="s">
        <v>5854</v>
      </c>
      <c r="D8840" t="s">
        <v>34</v>
      </c>
      <c r="E8840">
        <v>1</v>
      </c>
      <c r="F8840">
        <v>5</v>
      </c>
      <c r="G8840" t="s">
        <v>9</v>
      </c>
      <c r="H8840">
        <v>1</v>
      </c>
    </row>
    <row r="8841" spans="1:8" x14ac:dyDescent="0.45">
      <c r="A8841" t="s">
        <v>1145</v>
      </c>
      <c r="B8841" t="s">
        <v>5641</v>
      </c>
      <c r="C8841" t="s">
        <v>5854</v>
      </c>
      <c r="D8841" t="s">
        <v>34</v>
      </c>
      <c r="E8841">
        <v>1</v>
      </c>
      <c r="F8841">
        <v>5</v>
      </c>
      <c r="G8841" t="s">
        <v>8</v>
      </c>
      <c r="H8841">
        <v>1</v>
      </c>
    </row>
    <row r="8842" spans="1:8" x14ac:dyDescent="0.45">
      <c r="A8842" t="s">
        <v>1145</v>
      </c>
      <c r="B8842" t="s">
        <v>5641</v>
      </c>
      <c r="C8842" t="s">
        <v>5854</v>
      </c>
      <c r="D8842" t="s">
        <v>34</v>
      </c>
      <c r="E8842">
        <v>1</v>
      </c>
      <c r="F8842">
        <v>5</v>
      </c>
      <c r="G8842" t="s">
        <v>14</v>
      </c>
      <c r="H8842">
        <v>1</v>
      </c>
    </row>
    <row r="8843" spans="1:8" x14ac:dyDescent="0.45">
      <c r="A8843" t="s">
        <v>5153</v>
      </c>
      <c r="B8843" t="s">
        <v>5655</v>
      </c>
      <c r="C8843" t="s">
        <v>5868</v>
      </c>
      <c r="D8843" t="s">
        <v>40</v>
      </c>
      <c r="E8843">
        <v>1</v>
      </c>
      <c r="F8843">
        <v>5</v>
      </c>
      <c r="G8843" t="s">
        <v>16</v>
      </c>
      <c r="H8843">
        <v>1</v>
      </c>
    </row>
    <row r="8844" spans="1:8" x14ac:dyDescent="0.45">
      <c r="A8844" t="s">
        <v>5153</v>
      </c>
      <c r="B8844" t="s">
        <v>5655</v>
      </c>
      <c r="C8844" t="s">
        <v>5868</v>
      </c>
      <c r="D8844" t="s">
        <v>40</v>
      </c>
      <c r="E8844">
        <v>1</v>
      </c>
      <c r="F8844">
        <v>5</v>
      </c>
      <c r="G8844" t="s">
        <v>10</v>
      </c>
      <c r="H8844">
        <v>1</v>
      </c>
    </row>
    <row r="8845" spans="1:8" x14ac:dyDescent="0.45">
      <c r="A8845" t="s">
        <v>3379</v>
      </c>
      <c r="B8845" t="s">
        <v>5631</v>
      </c>
      <c r="C8845" t="s">
        <v>5844</v>
      </c>
      <c r="D8845" t="s">
        <v>40</v>
      </c>
      <c r="E8845">
        <v>1</v>
      </c>
      <c r="F8845">
        <v>3</v>
      </c>
      <c r="G8845" t="s">
        <v>9</v>
      </c>
      <c r="H8845">
        <v>1</v>
      </c>
    </row>
    <row r="8846" spans="1:8" x14ac:dyDescent="0.45">
      <c r="A8846" t="s">
        <v>3379</v>
      </c>
      <c r="B8846" t="s">
        <v>5631</v>
      </c>
      <c r="C8846" t="s">
        <v>5844</v>
      </c>
      <c r="D8846" t="s">
        <v>40</v>
      </c>
      <c r="E8846">
        <v>1</v>
      </c>
      <c r="F8846">
        <v>3</v>
      </c>
      <c r="G8846" t="s">
        <v>8</v>
      </c>
      <c r="H8846">
        <v>1</v>
      </c>
    </row>
    <row r="8847" spans="1:8" x14ac:dyDescent="0.45">
      <c r="A8847" t="s">
        <v>3649</v>
      </c>
      <c r="B8847" t="s">
        <v>5649</v>
      </c>
      <c r="C8847" t="s">
        <v>5862</v>
      </c>
      <c r="D8847" t="s">
        <v>40</v>
      </c>
      <c r="E8847">
        <v>1</v>
      </c>
      <c r="F8847">
        <v>3</v>
      </c>
      <c r="G8847" t="s">
        <v>8</v>
      </c>
      <c r="H8847">
        <v>1</v>
      </c>
    </row>
    <row r="8848" spans="1:8" x14ac:dyDescent="0.45">
      <c r="A8848" t="s">
        <v>3649</v>
      </c>
      <c r="B8848" t="s">
        <v>5649</v>
      </c>
      <c r="C8848" t="s">
        <v>5862</v>
      </c>
      <c r="D8848" t="s">
        <v>40</v>
      </c>
      <c r="E8848">
        <v>1</v>
      </c>
      <c r="F8848">
        <v>3</v>
      </c>
      <c r="G8848" t="s">
        <v>10</v>
      </c>
      <c r="H8848">
        <v>1</v>
      </c>
    </row>
    <row r="8849" spans="1:8" x14ac:dyDescent="0.45">
      <c r="A8849" t="s">
        <v>2868</v>
      </c>
      <c r="B8849" t="s">
        <v>5695</v>
      </c>
      <c r="C8849" t="s">
        <v>5908</v>
      </c>
      <c r="D8849" t="s">
        <v>40</v>
      </c>
      <c r="E8849">
        <v>1</v>
      </c>
      <c r="F8849">
        <v>3</v>
      </c>
      <c r="G8849" t="s">
        <v>10</v>
      </c>
      <c r="H8849">
        <v>1</v>
      </c>
    </row>
    <row r="8850" spans="1:8" x14ac:dyDescent="0.45">
      <c r="A8850" t="s">
        <v>1407</v>
      </c>
      <c r="B8850" t="s">
        <v>5674</v>
      </c>
      <c r="C8850" t="s">
        <v>5887</v>
      </c>
      <c r="D8850" t="s">
        <v>40</v>
      </c>
      <c r="E8850">
        <v>1</v>
      </c>
      <c r="F8850">
        <v>4</v>
      </c>
      <c r="G8850" t="s">
        <v>10</v>
      </c>
      <c r="H8850">
        <v>1</v>
      </c>
    </row>
    <row r="8851" spans="1:8" x14ac:dyDescent="0.45">
      <c r="A8851" t="s">
        <v>1407</v>
      </c>
      <c r="B8851" t="s">
        <v>5674</v>
      </c>
      <c r="C8851" t="s">
        <v>5887</v>
      </c>
      <c r="D8851" t="s">
        <v>40</v>
      </c>
      <c r="E8851">
        <v>1</v>
      </c>
      <c r="F8851">
        <v>4</v>
      </c>
      <c r="G8851" t="s">
        <v>8</v>
      </c>
      <c r="H8851">
        <v>1</v>
      </c>
    </row>
    <row r="8852" spans="1:8" x14ac:dyDescent="0.45">
      <c r="A8852" t="s">
        <v>3028</v>
      </c>
      <c r="B8852" t="s">
        <v>5665</v>
      </c>
      <c r="C8852" t="s">
        <v>5878</v>
      </c>
      <c r="D8852" t="s">
        <v>34</v>
      </c>
      <c r="E8852">
        <v>1</v>
      </c>
      <c r="F8852">
        <v>4</v>
      </c>
      <c r="G8852" t="s">
        <v>10</v>
      </c>
      <c r="H8852">
        <v>1</v>
      </c>
    </row>
    <row r="8853" spans="1:8" x14ac:dyDescent="0.45">
      <c r="A8853" t="s">
        <v>3028</v>
      </c>
      <c r="B8853" t="s">
        <v>5665</v>
      </c>
      <c r="C8853" t="s">
        <v>5878</v>
      </c>
      <c r="D8853" t="s">
        <v>34</v>
      </c>
      <c r="E8853">
        <v>1</v>
      </c>
      <c r="F8853">
        <v>4</v>
      </c>
      <c r="G8853" t="s">
        <v>8</v>
      </c>
      <c r="H8853">
        <v>1</v>
      </c>
    </row>
    <row r="8854" spans="1:8" x14ac:dyDescent="0.45">
      <c r="A8854" t="s">
        <v>2104</v>
      </c>
      <c r="B8854" t="s">
        <v>5644</v>
      </c>
      <c r="C8854" t="s">
        <v>5857</v>
      </c>
      <c r="D8854" t="s">
        <v>40</v>
      </c>
      <c r="E8854">
        <v>1</v>
      </c>
      <c r="F8854">
        <v>4</v>
      </c>
      <c r="G8854" t="s">
        <v>8</v>
      </c>
      <c r="H8854">
        <v>1</v>
      </c>
    </row>
    <row r="8855" spans="1:8" x14ac:dyDescent="0.45">
      <c r="A8855" t="s">
        <v>2104</v>
      </c>
      <c r="B8855" t="s">
        <v>5644</v>
      </c>
      <c r="C8855" t="s">
        <v>5857</v>
      </c>
      <c r="D8855" t="s">
        <v>40</v>
      </c>
      <c r="E8855">
        <v>1</v>
      </c>
      <c r="F8855">
        <v>4</v>
      </c>
      <c r="G8855" t="s">
        <v>10</v>
      </c>
      <c r="H8855">
        <v>1</v>
      </c>
    </row>
    <row r="8856" spans="1:8" x14ac:dyDescent="0.45">
      <c r="A8856" t="s">
        <v>2104</v>
      </c>
      <c r="B8856" t="s">
        <v>5644</v>
      </c>
      <c r="C8856" t="s">
        <v>5857</v>
      </c>
      <c r="D8856" t="s">
        <v>40</v>
      </c>
      <c r="E8856">
        <v>1</v>
      </c>
      <c r="F8856">
        <v>4</v>
      </c>
      <c r="G8856" t="s">
        <v>14</v>
      </c>
      <c r="H8856">
        <v>1</v>
      </c>
    </row>
    <row r="8857" spans="1:8" x14ac:dyDescent="0.45">
      <c r="A8857" t="s">
        <v>3021</v>
      </c>
      <c r="B8857" t="s">
        <v>5669</v>
      </c>
      <c r="C8857" t="s">
        <v>5882</v>
      </c>
      <c r="D8857" t="s">
        <v>34</v>
      </c>
      <c r="E8857">
        <v>1</v>
      </c>
      <c r="F8857">
        <v>3</v>
      </c>
      <c r="G8857" t="s">
        <v>10</v>
      </c>
      <c r="H8857">
        <v>1</v>
      </c>
    </row>
    <row r="8858" spans="1:8" x14ac:dyDescent="0.45">
      <c r="A8858" t="s">
        <v>3021</v>
      </c>
      <c r="B8858" t="s">
        <v>5669</v>
      </c>
      <c r="C8858" t="s">
        <v>5882</v>
      </c>
      <c r="D8858" t="s">
        <v>34</v>
      </c>
      <c r="E8858">
        <v>1</v>
      </c>
      <c r="F8858">
        <v>3</v>
      </c>
      <c r="G8858" t="s">
        <v>8</v>
      </c>
      <c r="H8858">
        <v>1</v>
      </c>
    </row>
    <row r="8859" spans="1:8" x14ac:dyDescent="0.45">
      <c r="A8859" t="s">
        <v>4404</v>
      </c>
      <c r="B8859" t="s">
        <v>5644</v>
      </c>
      <c r="C8859" t="s">
        <v>5857</v>
      </c>
      <c r="D8859" t="s">
        <v>34</v>
      </c>
      <c r="E8859">
        <v>1</v>
      </c>
      <c r="F8859">
        <v>6</v>
      </c>
      <c r="G8859" t="s">
        <v>8</v>
      </c>
      <c r="H8859">
        <v>1</v>
      </c>
    </row>
    <row r="8860" spans="1:8" x14ac:dyDescent="0.45">
      <c r="A8860" t="s">
        <v>4404</v>
      </c>
      <c r="B8860" t="s">
        <v>5644</v>
      </c>
      <c r="C8860" t="s">
        <v>5857</v>
      </c>
      <c r="D8860" t="s">
        <v>34</v>
      </c>
      <c r="E8860">
        <v>1</v>
      </c>
      <c r="F8860">
        <v>6</v>
      </c>
      <c r="G8860" t="s">
        <v>9</v>
      </c>
      <c r="H8860">
        <v>1</v>
      </c>
    </row>
    <row r="8861" spans="1:8" x14ac:dyDescent="0.45">
      <c r="A8861" t="s">
        <v>4404</v>
      </c>
      <c r="B8861" t="s">
        <v>5644</v>
      </c>
      <c r="C8861" t="s">
        <v>5857</v>
      </c>
      <c r="D8861" t="s">
        <v>34</v>
      </c>
      <c r="E8861">
        <v>1</v>
      </c>
      <c r="F8861">
        <v>6</v>
      </c>
      <c r="G8861" t="s">
        <v>10</v>
      </c>
      <c r="H8861">
        <v>1</v>
      </c>
    </row>
    <row r="8862" spans="1:8" x14ac:dyDescent="0.45">
      <c r="A8862" t="s">
        <v>4404</v>
      </c>
      <c r="B8862" t="s">
        <v>5644</v>
      </c>
      <c r="C8862" t="s">
        <v>5857</v>
      </c>
      <c r="D8862" t="s">
        <v>34</v>
      </c>
      <c r="E8862">
        <v>1</v>
      </c>
      <c r="F8862">
        <v>6</v>
      </c>
      <c r="G8862" t="s">
        <v>14</v>
      </c>
      <c r="H8862">
        <v>1</v>
      </c>
    </row>
    <row r="8863" spans="1:8" x14ac:dyDescent="0.45">
      <c r="A8863" t="s">
        <v>1418</v>
      </c>
      <c r="B8863" t="s">
        <v>5653</v>
      </c>
      <c r="C8863" t="s">
        <v>5866</v>
      </c>
      <c r="D8863" t="s">
        <v>34</v>
      </c>
      <c r="E8863">
        <v>1</v>
      </c>
      <c r="F8863">
        <v>4</v>
      </c>
      <c r="G8863" t="s">
        <v>10</v>
      </c>
      <c r="H8863">
        <v>1</v>
      </c>
    </row>
    <row r="8864" spans="1:8" x14ac:dyDescent="0.45">
      <c r="A8864" t="s">
        <v>1418</v>
      </c>
      <c r="B8864" t="s">
        <v>5653</v>
      </c>
      <c r="C8864" t="s">
        <v>5866</v>
      </c>
      <c r="D8864" t="s">
        <v>34</v>
      </c>
      <c r="E8864">
        <v>1</v>
      </c>
      <c r="F8864">
        <v>4</v>
      </c>
      <c r="G8864" t="s">
        <v>8</v>
      </c>
      <c r="H8864">
        <v>1</v>
      </c>
    </row>
    <row r="8865" spans="1:8" x14ac:dyDescent="0.45">
      <c r="A8865" t="s">
        <v>3289</v>
      </c>
      <c r="B8865" t="s">
        <v>5687</v>
      </c>
      <c r="C8865" t="s">
        <v>5900</v>
      </c>
      <c r="D8865" t="s">
        <v>34</v>
      </c>
      <c r="E8865">
        <v>1</v>
      </c>
      <c r="F8865">
        <v>3</v>
      </c>
      <c r="G8865" t="s">
        <v>10</v>
      </c>
      <c r="H8865">
        <v>1</v>
      </c>
    </row>
    <row r="8866" spans="1:8" x14ac:dyDescent="0.45">
      <c r="A8866" t="s">
        <v>3289</v>
      </c>
      <c r="B8866" t="s">
        <v>5687</v>
      </c>
      <c r="C8866" t="s">
        <v>5900</v>
      </c>
      <c r="D8866" t="s">
        <v>34</v>
      </c>
      <c r="E8866">
        <v>1</v>
      </c>
      <c r="F8866">
        <v>3</v>
      </c>
      <c r="G8866" t="s">
        <v>8</v>
      </c>
      <c r="H8866">
        <v>1</v>
      </c>
    </row>
    <row r="8867" spans="1:8" x14ac:dyDescent="0.45">
      <c r="A8867" t="s">
        <v>4758</v>
      </c>
      <c r="B8867" t="s">
        <v>5641</v>
      </c>
      <c r="C8867" t="s">
        <v>5854</v>
      </c>
      <c r="D8867" t="s">
        <v>34</v>
      </c>
      <c r="E8867">
        <v>1</v>
      </c>
      <c r="F8867">
        <v>5</v>
      </c>
      <c r="G8867" t="s">
        <v>8</v>
      </c>
      <c r="H8867">
        <v>1</v>
      </c>
    </row>
    <row r="8868" spans="1:8" x14ac:dyDescent="0.45">
      <c r="A8868" t="s">
        <v>4758</v>
      </c>
      <c r="B8868" t="s">
        <v>5641</v>
      </c>
      <c r="C8868" t="s">
        <v>5854</v>
      </c>
      <c r="D8868" t="s">
        <v>34</v>
      </c>
      <c r="E8868">
        <v>1</v>
      </c>
      <c r="F8868">
        <v>5</v>
      </c>
      <c r="G8868" t="s">
        <v>9</v>
      </c>
      <c r="H8868">
        <v>1</v>
      </c>
    </row>
    <row r="8869" spans="1:8" x14ac:dyDescent="0.45">
      <c r="A8869" t="s">
        <v>4758</v>
      </c>
      <c r="B8869" t="s">
        <v>5641</v>
      </c>
      <c r="C8869" t="s">
        <v>5854</v>
      </c>
      <c r="D8869" t="s">
        <v>34</v>
      </c>
      <c r="E8869">
        <v>1</v>
      </c>
      <c r="F8869">
        <v>5</v>
      </c>
      <c r="G8869" t="s">
        <v>10</v>
      </c>
      <c r="H8869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106"/>
  <sheetViews>
    <sheetView topLeftCell="R1" workbookViewId="0">
      <selection activeCell="AG1" sqref="AG1:AG1048576"/>
    </sheetView>
  </sheetViews>
  <sheetFormatPr defaultColWidth="9.1328125" defaultRowHeight="14.25" x14ac:dyDescent="0.45"/>
  <cols>
    <col min="1" max="1" width="9.1328125" style="4"/>
    <col min="2" max="2" width="10.1328125" style="5" bestFit="1" customWidth="1"/>
    <col min="3" max="11" width="9.1328125" style="4"/>
    <col min="12" max="12" width="13.73046875" style="4" customWidth="1"/>
    <col min="13" max="13" width="13.265625" style="4" customWidth="1"/>
    <col min="14" max="14" width="13.1328125" style="4" customWidth="1"/>
    <col min="15" max="15" width="12.1328125" style="4" customWidth="1"/>
    <col min="16" max="16" width="16.1328125" style="4" customWidth="1"/>
    <col min="17" max="17" width="14.73046875" style="4" customWidth="1"/>
    <col min="18" max="18" width="11.59765625" style="4" customWidth="1"/>
    <col min="19" max="19" width="15.59765625" style="4" customWidth="1"/>
    <col min="20" max="20" width="13.265625" style="4" customWidth="1"/>
    <col min="21" max="21" width="20.73046875" style="4" customWidth="1"/>
    <col min="22" max="22" width="16.59765625" style="4" customWidth="1"/>
    <col min="23" max="24" width="13.1328125" style="4" customWidth="1"/>
    <col min="25" max="27" width="9.1328125" style="4"/>
    <col min="28" max="28" width="12.59765625" style="4" customWidth="1"/>
    <col min="29" max="29" width="16.265625" style="4" customWidth="1"/>
    <col min="30" max="30" width="28.265625" style="4" customWidth="1"/>
    <col min="31" max="31" width="32.3984375" style="4" customWidth="1"/>
    <col min="32" max="32" width="32.1328125" style="4" customWidth="1"/>
    <col min="33" max="33" width="11.265625" style="4" customWidth="1"/>
    <col min="34" max="16384" width="9.1328125" style="4"/>
  </cols>
  <sheetData>
    <row r="1" spans="1:32" x14ac:dyDescent="0.4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5619</v>
      </c>
      <c r="AD1" s="6" t="s">
        <v>5620</v>
      </c>
      <c r="AE1" s="3" t="s">
        <v>5617</v>
      </c>
      <c r="AF1" s="3" t="s">
        <v>5618</v>
      </c>
    </row>
    <row r="2" spans="1:32" x14ac:dyDescent="0.45">
      <c r="A2" s="4" t="s">
        <v>28</v>
      </c>
      <c r="B2" s="5">
        <v>41818</v>
      </c>
      <c r="D2" s="4" t="s">
        <v>29</v>
      </c>
      <c r="E2" s="4" t="s">
        <v>29</v>
      </c>
      <c r="F2" s="4" t="s">
        <v>29</v>
      </c>
      <c r="G2" s="4" t="s">
        <v>29</v>
      </c>
      <c r="I2" s="4">
        <v>0</v>
      </c>
      <c r="J2" s="4">
        <v>0</v>
      </c>
      <c r="K2" s="4">
        <v>1</v>
      </c>
      <c r="L2" s="4">
        <v>0</v>
      </c>
      <c r="M2" s="4">
        <v>0</v>
      </c>
      <c r="N2" s="4">
        <v>0</v>
      </c>
      <c r="O2" s="4">
        <v>0</v>
      </c>
      <c r="P2" s="4">
        <v>1</v>
      </c>
      <c r="Q2" s="4">
        <v>1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 t="s">
        <v>5650</v>
      </c>
      <c r="Z2" s="4" t="s">
        <v>5863</v>
      </c>
      <c r="AA2" s="4">
        <v>2014</v>
      </c>
      <c r="AB2" s="4" t="s">
        <v>29</v>
      </c>
      <c r="AC2" s="4">
        <f t="shared" ref="AC2:AC65" si="0">IF(SUM(I2:X2)&gt;0,1,0)</f>
        <v>1</v>
      </c>
      <c r="AD2" s="4">
        <f t="shared" ref="AD2:AD65" si="1">SUM(I2:X2)</f>
        <v>3</v>
      </c>
      <c r="AE2" s="4" t="str" cm="1">
        <f t="array" ref="AE2">_xlfn.TEXTJOIN(", ", TRUE, _xlfn._xlws.FILTER($I$1:$X$1, I2:X2=1, ""))</f>
        <v>Fentanyl, Hydrocodone, Benzodiazepine</v>
      </c>
      <c r="AF2" s="4" t="str">
        <f t="shared" ref="AF2:AF65" si="2">_xlfn.TEXTJOIN(", ", TRUE, _xlfn._xlws.FILTER($J$1:$X$1, J2:X2, ""))</f>
        <v>Fentanyl, Hydrocodone, Benzodiazepine</v>
      </c>
    </row>
    <row r="3" spans="1:32" x14ac:dyDescent="0.45">
      <c r="A3" s="4" t="s">
        <v>30</v>
      </c>
      <c r="B3" s="5">
        <v>41354</v>
      </c>
      <c r="C3" s="4">
        <v>48</v>
      </c>
      <c r="D3" s="4" t="s">
        <v>31</v>
      </c>
      <c r="E3" s="4" t="s">
        <v>32</v>
      </c>
      <c r="F3" s="4" t="s">
        <v>33</v>
      </c>
      <c r="G3" s="4" t="s">
        <v>33</v>
      </c>
      <c r="I3" s="4">
        <v>0</v>
      </c>
      <c r="J3" s="4">
        <v>1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 t="s">
        <v>5645</v>
      </c>
      <c r="Z3" s="4" t="s">
        <v>5858</v>
      </c>
      <c r="AA3" s="4">
        <v>2013</v>
      </c>
      <c r="AB3" s="4" t="s">
        <v>34</v>
      </c>
      <c r="AC3" s="4">
        <f t="shared" si="0"/>
        <v>1</v>
      </c>
      <c r="AD3" s="4">
        <f t="shared" si="1"/>
        <v>1</v>
      </c>
      <c r="AE3" s="4" t="str" cm="1">
        <f t="array" ref="AE3">_xlfn.TEXTJOIN(", ", TRUE, _xlfn._xlws.FILTER($I$1:$X$1, I3:X3=1, ""))</f>
        <v>Cocaine</v>
      </c>
      <c r="AF3" s="4" t="str">
        <f t="shared" si="2"/>
        <v>Cocaine</v>
      </c>
    </row>
    <row r="4" spans="1:32" x14ac:dyDescent="0.45">
      <c r="A4" s="4" t="s">
        <v>35</v>
      </c>
      <c r="B4" s="5">
        <v>42442</v>
      </c>
      <c r="C4" s="4">
        <v>30</v>
      </c>
      <c r="D4" s="4" t="s">
        <v>36</v>
      </c>
      <c r="E4" s="4" t="s">
        <v>37</v>
      </c>
      <c r="F4" s="4" t="s">
        <v>38</v>
      </c>
      <c r="G4" s="4" t="s">
        <v>39</v>
      </c>
      <c r="I4" s="4">
        <v>1</v>
      </c>
      <c r="J4" s="4">
        <v>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1</v>
      </c>
      <c r="Y4" s="4" t="s">
        <v>5638</v>
      </c>
      <c r="Z4" s="4" t="s">
        <v>5851</v>
      </c>
      <c r="AA4" s="4">
        <v>2016</v>
      </c>
      <c r="AB4" s="4" t="s">
        <v>40</v>
      </c>
      <c r="AC4" s="4">
        <f t="shared" si="0"/>
        <v>1</v>
      </c>
      <c r="AD4" s="4">
        <f t="shared" si="1"/>
        <v>3</v>
      </c>
      <c r="AE4" s="4" t="str" cm="1">
        <f t="array" ref="AE4">_xlfn.TEXTJOIN(", ", TRUE, _xlfn._xlws.FILTER($I$1:$X$1, I4:X4=1, ""))</f>
        <v>Heroin, Cocaine, AnyOpioid</v>
      </c>
      <c r="AF4" s="4" t="str">
        <f t="shared" si="2"/>
        <v>Cocaine, AnyOpioid</v>
      </c>
    </row>
    <row r="5" spans="1:32" x14ac:dyDescent="0.45">
      <c r="A5" s="4" t="s">
        <v>41</v>
      </c>
      <c r="B5" s="5">
        <v>42460</v>
      </c>
      <c r="C5" s="4">
        <v>23</v>
      </c>
      <c r="D5" s="4" t="s">
        <v>31</v>
      </c>
      <c r="E5" s="4" t="s">
        <v>37</v>
      </c>
      <c r="F5" s="4" t="s">
        <v>42</v>
      </c>
      <c r="G5" s="4" t="s">
        <v>43</v>
      </c>
      <c r="I5" s="4">
        <v>1</v>
      </c>
      <c r="J5" s="4">
        <v>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1</v>
      </c>
      <c r="Y5" s="4" t="s">
        <v>5648</v>
      </c>
      <c r="Z5" s="4" t="s">
        <v>5861</v>
      </c>
      <c r="AA5" s="4">
        <v>2016</v>
      </c>
      <c r="AB5" s="4" t="s">
        <v>40</v>
      </c>
      <c r="AC5" s="4">
        <f t="shared" si="0"/>
        <v>1</v>
      </c>
      <c r="AD5" s="4">
        <f t="shared" si="1"/>
        <v>3</v>
      </c>
      <c r="AE5" s="4" t="str" cm="1">
        <f t="array" ref="AE5">_xlfn.TEXTJOIN(", ", TRUE, _xlfn._xlws.FILTER($I$1:$X$1, I5:X5=1, ""))</f>
        <v>Heroin, Fentanyl, AnyOpioid</v>
      </c>
      <c r="AF5" s="4" t="str">
        <f t="shared" si="2"/>
        <v>Fentanyl, AnyOpioid</v>
      </c>
    </row>
    <row r="6" spans="1:32" x14ac:dyDescent="0.45">
      <c r="A6" s="4" t="s">
        <v>44</v>
      </c>
      <c r="B6" s="5">
        <v>41318</v>
      </c>
      <c r="C6" s="4">
        <v>22</v>
      </c>
      <c r="D6" s="4" t="s">
        <v>31</v>
      </c>
      <c r="E6" s="4" t="s">
        <v>45</v>
      </c>
      <c r="F6" s="4" t="s">
        <v>46</v>
      </c>
      <c r="G6" s="4" t="s">
        <v>43</v>
      </c>
      <c r="I6" s="4">
        <v>0</v>
      </c>
      <c r="J6" s="4">
        <v>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 t="s">
        <v>5648</v>
      </c>
      <c r="Z6" s="4" t="s">
        <v>5861</v>
      </c>
      <c r="AA6" s="4">
        <v>2013</v>
      </c>
      <c r="AB6" s="4" t="s">
        <v>40</v>
      </c>
      <c r="AC6" s="4">
        <f t="shared" si="0"/>
        <v>1</v>
      </c>
      <c r="AD6" s="4">
        <f t="shared" si="1"/>
        <v>1</v>
      </c>
      <c r="AE6" s="4" t="str" cm="1">
        <f t="array" ref="AE6">_xlfn.TEXTJOIN(", ", TRUE, _xlfn._xlws.FILTER($I$1:$X$1, I6:X6=1, ""))</f>
        <v>Fentanyl</v>
      </c>
      <c r="AF6" s="4" t="str">
        <f t="shared" si="2"/>
        <v>Fentanyl</v>
      </c>
    </row>
    <row r="7" spans="1:32" x14ac:dyDescent="0.45">
      <c r="A7" s="4" t="s">
        <v>47</v>
      </c>
      <c r="B7" s="5">
        <v>41819</v>
      </c>
      <c r="C7" s="4">
        <v>23</v>
      </c>
      <c r="D7" s="4" t="s">
        <v>31</v>
      </c>
      <c r="E7" s="4" t="s">
        <v>37</v>
      </c>
      <c r="F7" s="4" t="s">
        <v>48</v>
      </c>
      <c r="G7" s="4" t="s">
        <v>48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 t="s">
        <v>5626</v>
      </c>
      <c r="Z7" s="4" t="s">
        <v>5839</v>
      </c>
      <c r="AA7" s="4">
        <v>2014</v>
      </c>
      <c r="AB7" s="4" t="s">
        <v>40</v>
      </c>
      <c r="AC7" s="4">
        <f t="shared" si="0"/>
        <v>1</v>
      </c>
      <c r="AD7" s="4">
        <f t="shared" si="1"/>
        <v>1</v>
      </c>
      <c r="AE7" s="4" t="str" cm="1">
        <f t="array" ref="AE7">_xlfn.TEXTJOIN(", ", TRUE, _xlfn._xlws.FILTER($I$1:$X$1, I7:X7=1, ""))</f>
        <v>Heroin</v>
      </c>
      <c r="AF7" s="4" t="str">
        <f t="shared" si="2"/>
        <v/>
      </c>
    </row>
    <row r="8" spans="1:32" x14ac:dyDescent="0.45">
      <c r="A8" s="4" t="s">
        <v>49</v>
      </c>
      <c r="B8" s="5">
        <v>41133</v>
      </c>
      <c r="C8" s="4">
        <v>21</v>
      </c>
      <c r="D8" s="4" t="s">
        <v>36</v>
      </c>
      <c r="E8" s="4" t="s">
        <v>37</v>
      </c>
      <c r="F8" s="4" t="s">
        <v>50</v>
      </c>
      <c r="G8" s="4" t="s">
        <v>50</v>
      </c>
      <c r="I8" s="4">
        <v>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 t="s">
        <v>5667</v>
      </c>
      <c r="Z8" s="4" t="s">
        <v>5880</v>
      </c>
      <c r="AA8" s="4">
        <v>2012</v>
      </c>
      <c r="AB8" s="4" t="s">
        <v>40</v>
      </c>
      <c r="AC8" s="4">
        <f t="shared" si="0"/>
        <v>1</v>
      </c>
      <c r="AD8" s="4">
        <f t="shared" si="1"/>
        <v>1</v>
      </c>
      <c r="AE8" s="4" t="str" cm="1">
        <f t="array" ref="AE8">_xlfn.TEXTJOIN(", ", TRUE, _xlfn._xlws.FILTER($I$1:$X$1, I8:X8=1, ""))</f>
        <v>Heroin</v>
      </c>
      <c r="AF8" s="4" t="str">
        <f t="shared" si="2"/>
        <v/>
      </c>
    </row>
    <row r="9" spans="1:32" x14ac:dyDescent="0.45">
      <c r="A9" s="4" t="s">
        <v>51</v>
      </c>
      <c r="B9" s="5">
        <v>41588</v>
      </c>
      <c r="C9" s="4">
        <v>40</v>
      </c>
      <c r="D9" s="4" t="s">
        <v>36</v>
      </c>
      <c r="E9" s="4" t="s">
        <v>37</v>
      </c>
      <c r="F9" s="4" t="s">
        <v>52</v>
      </c>
      <c r="G9" s="4" t="s">
        <v>53</v>
      </c>
      <c r="I9" s="4">
        <v>0</v>
      </c>
      <c r="J9" s="4">
        <v>1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 t="s">
        <v>5641</v>
      </c>
      <c r="Z9" s="4" t="s">
        <v>5854</v>
      </c>
      <c r="AA9" s="4">
        <v>2013</v>
      </c>
      <c r="AB9" s="4" t="s">
        <v>40</v>
      </c>
      <c r="AC9" s="4">
        <f t="shared" si="0"/>
        <v>1</v>
      </c>
      <c r="AD9" s="4">
        <f t="shared" si="1"/>
        <v>1</v>
      </c>
      <c r="AE9" s="4" t="str" cm="1">
        <f t="array" ref="AE9">_xlfn.TEXTJOIN(", ", TRUE, _xlfn._xlws.FILTER($I$1:$X$1, I9:X9=1, ""))</f>
        <v>Cocaine</v>
      </c>
      <c r="AF9" s="4" t="str">
        <f t="shared" si="2"/>
        <v>Cocaine</v>
      </c>
    </row>
    <row r="10" spans="1:32" x14ac:dyDescent="0.45">
      <c r="A10" s="4" t="s">
        <v>54</v>
      </c>
      <c r="B10" s="5">
        <v>41024</v>
      </c>
      <c r="C10" s="4">
        <v>40</v>
      </c>
      <c r="D10" s="4" t="s">
        <v>31</v>
      </c>
      <c r="E10" s="4" t="s">
        <v>37</v>
      </c>
      <c r="F10" s="4" t="s">
        <v>55</v>
      </c>
      <c r="G10" s="4" t="s">
        <v>55</v>
      </c>
      <c r="I10" s="4">
        <v>1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 t="s">
        <v>5630</v>
      </c>
      <c r="Z10" s="4" t="s">
        <v>5843</v>
      </c>
      <c r="AA10" s="4">
        <v>2012</v>
      </c>
      <c r="AB10" s="4" t="s">
        <v>40</v>
      </c>
      <c r="AC10" s="4">
        <f t="shared" si="0"/>
        <v>1</v>
      </c>
      <c r="AD10" s="4">
        <f t="shared" si="1"/>
        <v>1</v>
      </c>
      <c r="AE10" s="4" t="str" cm="1">
        <f t="array" ref="AE10">_xlfn.TEXTJOIN(", ", TRUE, _xlfn._xlws.FILTER($I$1:$X$1, I10:X10=1, ""))</f>
        <v>Heroin</v>
      </c>
      <c r="AF10" s="4" t="str">
        <f t="shared" si="2"/>
        <v/>
      </c>
    </row>
    <row r="11" spans="1:32" x14ac:dyDescent="0.45">
      <c r="A11" s="4" t="s">
        <v>56</v>
      </c>
      <c r="B11" s="5">
        <v>41409</v>
      </c>
      <c r="C11" s="4">
        <v>50</v>
      </c>
      <c r="D11" s="4" t="s">
        <v>31</v>
      </c>
      <c r="E11" s="4" t="s">
        <v>37</v>
      </c>
      <c r="F11" s="4" t="s">
        <v>57</v>
      </c>
      <c r="G11" s="4" t="s">
        <v>57</v>
      </c>
      <c r="I11" s="4">
        <v>0</v>
      </c>
      <c r="J11" s="4">
        <v>0</v>
      </c>
      <c r="K11" s="4">
        <v>0</v>
      </c>
      <c r="L11" s="4">
        <v>0</v>
      </c>
      <c r="M11" s="4">
        <v>1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 t="s">
        <v>5675</v>
      </c>
      <c r="Z11" s="4" t="s">
        <v>5888</v>
      </c>
      <c r="AA11" s="4">
        <v>2013</v>
      </c>
      <c r="AB11" s="4" t="s">
        <v>34</v>
      </c>
      <c r="AC11" s="4">
        <f t="shared" si="0"/>
        <v>1</v>
      </c>
      <c r="AD11" s="4">
        <f t="shared" si="1"/>
        <v>1</v>
      </c>
      <c r="AE11" s="4" t="str" cm="1">
        <f t="array" ref="AE11">_xlfn.TEXTJOIN(", ", TRUE, _xlfn._xlws.FILTER($I$1:$X$1, I11:X11=1, ""))</f>
        <v>Oxycodone</v>
      </c>
      <c r="AF11" s="4" t="str">
        <f t="shared" si="2"/>
        <v>Oxycodone</v>
      </c>
    </row>
    <row r="12" spans="1:32" x14ac:dyDescent="0.45">
      <c r="A12" s="4" t="s">
        <v>58</v>
      </c>
      <c r="B12" s="5">
        <v>41144</v>
      </c>
      <c r="C12" s="4">
        <v>26</v>
      </c>
      <c r="D12" s="4" t="s">
        <v>36</v>
      </c>
      <c r="E12" s="4" t="s">
        <v>59</v>
      </c>
      <c r="F12" s="4" t="s">
        <v>29</v>
      </c>
      <c r="G12" s="4" t="s">
        <v>60</v>
      </c>
      <c r="I12" s="4">
        <v>1</v>
      </c>
      <c r="J12" s="4">
        <v>1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 t="s">
        <v>5672</v>
      </c>
      <c r="Z12" s="4" t="s">
        <v>5885</v>
      </c>
      <c r="AA12" s="4">
        <v>2012</v>
      </c>
      <c r="AB12" s="4" t="s">
        <v>40</v>
      </c>
      <c r="AC12" s="4">
        <f t="shared" si="0"/>
        <v>1</v>
      </c>
      <c r="AD12" s="4">
        <f t="shared" si="1"/>
        <v>2</v>
      </c>
      <c r="AE12" s="4" t="str" cm="1">
        <f t="array" ref="AE12">_xlfn.TEXTJOIN(", ", TRUE, _xlfn._xlws.FILTER($I$1:$X$1, I12:X12=1, ""))</f>
        <v>Heroin, Cocaine</v>
      </c>
      <c r="AF12" s="4" t="str">
        <f t="shared" si="2"/>
        <v>Cocaine</v>
      </c>
    </row>
    <row r="13" spans="1:32" x14ac:dyDescent="0.45">
      <c r="A13" s="4" t="s">
        <v>61</v>
      </c>
      <c r="B13" s="5">
        <v>42190</v>
      </c>
      <c r="C13" s="4">
        <v>49</v>
      </c>
      <c r="D13" s="4" t="s">
        <v>36</v>
      </c>
      <c r="E13" s="4" t="s">
        <v>37</v>
      </c>
      <c r="F13" s="4" t="s">
        <v>29</v>
      </c>
      <c r="G13" s="4" t="s">
        <v>53</v>
      </c>
      <c r="I13" s="4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1</v>
      </c>
      <c r="Y13" s="4" t="s">
        <v>5641</v>
      </c>
      <c r="Z13" s="4" t="s">
        <v>5854</v>
      </c>
      <c r="AA13" s="4">
        <v>2015</v>
      </c>
      <c r="AB13" s="4" t="s">
        <v>34</v>
      </c>
      <c r="AC13" s="4">
        <f t="shared" si="0"/>
        <v>1</v>
      </c>
      <c r="AD13" s="4">
        <f t="shared" si="1"/>
        <v>3</v>
      </c>
      <c r="AE13" s="4" t="str" cm="1">
        <f t="array" ref="AE13">_xlfn.TEXTJOIN(", ", TRUE, _xlfn._xlws.FILTER($I$1:$X$1, I13:X13=1, ""))</f>
        <v>Heroin, Methadone, AnyOpioid</v>
      </c>
      <c r="AF13" s="4" t="str">
        <f t="shared" si="2"/>
        <v>Methadone, AnyOpioid</v>
      </c>
    </row>
    <row r="14" spans="1:32" x14ac:dyDescent="0.45">
      <c r="A14" s="4" t="s">
        <v>62</v>
      </c>
      <c r="D14" s="4" t="s">
        <v>29</v>
      </c>
      <c r="E14" s="4" t="s">
        <v>29</v>
      </c>
      <c r="F14" s="4" t="s">
        <v>29</v>
      </c>
      <c r="G14" s="4" t="s">
        <v>29</v>
      </c>
      <c r="H14" s="4" t="s">
        <v>63</v>
      </c>
      <c r="I14" s="4">
        <v>0</v>
      </c>
      <c r="J14" s="4">
        <v>1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 t="s">
        <v>5650</v>
      </c>
      <c r="Z14" s="4" t="s">
        <v>5863</v>
      </c>
      <c r="AB14" s="4" t="s">
        <v>29</v>
      </c>
      <c r="AC14" s="4">
        <f t="shared" si="0"/>
        <v>1</v>
      </c>
      <c r="AD14" s="4">
        <f t="shared" si="1"/>
        <v>1</v>
      </c>
      <c r="AE14" s="4" t="str" cm="1">
        <f t="array" ref="AE14">_xlfn.TEXTJOIN(", ", TRUE, _xlfn._xlws.FILTER($I$1:$X$1, I14:X14=1, ""))</f>
        <v>Cocaine</v>
      </c>
      <c r="AF14" s="4" t="str">
        <f t="shared" si="2"/>
        <v>Cocaine</v>
      </c>
    </row>
    <row r="15" spans="1:32" x14ac:dyDescent="0.45">
      <c r="A15" s="4" t="s">
        <v>64</v>
      </c>
      <c r="B15" s="5">
        <v>42138</v>
      </c>
      <c r="C15" s="4">
        <v>50</v>
      </c>
      <c r="D15" s="4" t="s">
        <v>31</v>
      </c>
      <c r="E15" s="4" t="s">
        <v>37</v>
      </c>
      <c r="F15" s="4" t="s">
        <v>39</v>
      </c>
      <c r="G15" s="4" t="s">
        <v>39</v>
      </c>
      <c r="I15" s="4">
        <v>1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1</v>
      </c>
      <c r="Y15" s="4" t="s">
        <v>5638</v>
      </c>
      <c r="Z15" s="4" t="s">
        <v>5851</v>
      </c>
      <c r="AA15" s="4">
        <v>2015</v>
      </c>
      <c r="AB15" s="4" t="s">
        <v>34</v>
      </c>
      <c r="AC15" s="4">
        <f t="shared" si="0"/>
        <v>1</v>
      </c>
      <c r="AD15" s="4">
        <f t="shared" si="1"/>
        <v>2</v>
      </c>
      <c r="AE15" s="4" t="str" cm="1">
        <f t="array" ref="AE15">_xlfn.TEXTJOIN(", ", TRUE, _xlfn._xlws.FILTER($I$1:$X$1, I15:X15=1, ""))</f>
        <v>Heroin, AnyOpioid</v>
      </c>
      <c r="AF15" s="4" t="str">
        <f t="shared" si="2"/>
        <v>AnyOpioid</v>
      </c>
    </row>
    <row r="16" spans="1:32" x14ac:dyDescent="0.45">
      <c r="A16" s="4" t="s">
        <v>65</v>
      </c>
      <c r="B16" s="5">
        <v>42382</v>
      </c>
      <c r="C16" s="4">
        <v>29</v>
      </c>
      <c r="D16" s="4" t="s">
        <v>31</v>
      </c>
      <c r="E16" s="4" t="s">
        <v>32</v>
      </c>
      <c r="F16" s="4" t="s">
        <v>53</v>
      </c>
      <c r="G16" s="4" t="s">
        <v>53</v>
      </c>
      <c r="I16" s="4">
        <v>1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</v>
      </c>
      <c r="R16" s="4">
        <v>0</v>
      </c>
      <c r="S16" s="4">
        <v>1</v>
      </c>
      <c r="T16" s="4">
        <v>0</v>
      </c>
      <c r="U16" s="4">
        <v>0</v>
      </c>
      <c r="V16" s="4">
        <v>0</v>
      </c>
      <c r="W16" s="4">
        <v>0</v>
      </c>
      <c r="X16" s="4">
        <v>1</v>
      </c>
      <c r="Y16" s="4" t="s">
        <v>5641</v>
      </c>
      <c r="Z16" s="4" t="s">
        <v>5854</v>
      </c>
      <c r="AA16" s="4">
        <v>2016</v>
      </c>
      <c r="AB16" s="4" t="s">
        <v>40</v>
      </c>
      <c r="AC16" s="4">
        <f t="shared" si="0"/>
        <v>1</v>
      </c>
      <c r="AD16" s="4">
        <f t="shared" si="1"/>
        <v>4</v>
      </c>
      <c r="AE16" s="4" t="str" cm="1">
        <f t="array" ref="AE16">_xlfn.TEXTJOIN(", ", TRUE, _xlfn._xlws.FILTER($I$1:$X$1, I16:X16=1, ""))</f>
        <v>Heroin, Benzodiazepine, Amphetamine, AnyOpioid</v>
      </c>
      <c r="AF16" s="4" t="str">
        <f t="shared" si="2"/>
        <v>Benzodiazepine, Amphetamine, AnyOpioid</v>
      </c>
    </row>
    <row r="17" spans="1:32" x14ac:dyDescent="0.45">
      <c r="A17" s="4" t="s">
        <v>66</v>
      </c>
      <c r="B17" s="5">
        <v>41505</v>
      </c>
      <c r="C17" s="4">
        <v>45</v>
      </c>
      <c r="D17" s="4" t="s">
        <v>31</v>
      </c>
      <c r="E17" s="4" t="s">
        <v>37</v>
      </c>
      <c r="F17" s="4" t="s">
        <v>67</v>
      </c>
      <c r="G17" s="4" t="s">
        <v>67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 t="s">
        <v>5631</v>
      </c>
      <c r="Z17" s="4" t="s">
        <v>5844</v>
      </c>
      <c r="AA17" s="4">
        <v>2013</v>
      </c>
      <c r="AB17" s="4" t="s">
        <v>34</v>
      </c>
      <c r="AC17" s="4">
        <f t="shared" si="0"/>
        <v>1</v>
      </c>
      <c r="AD17" s="4">
        <f t="shared" si="1"/>
        <v>1</v>
      </c>
      <c r="AE17" s="4" t="str" cm="1">
        <f t="array" ref="AE17">_xlfn.TEXTJOIN(", ", TRUE, _xlfn._xlws.FILTER($I$1:$X$1, I17:X17=1, ""))</f>
        <v>Methadone</v>
      </c>
      <c r="AF17" s="4" t="str">
        <f t="shared" si="2"/>
        <v>Methadone</v>
      </c>
    </row>
    <row r="18" spans="1:32" x14ac:dyDescent="0.45">
      <c r="A18" s="4" t="s">
        <v>68</v>
      </c>
      <c r="B18" s="5">
        <v>41668</v>
      </c>
      <c r="C18" s="4">
        <v>29</v>
      </c>
      <c r="D18" s="4" t="s">
        <v>36</v>
      </c>
      <c r="E18" s="4" t="s">
        <v>37</v>
      </c>
      <c r="F18" s="4" t="s">
        <v>69</v>
      </c>
      <c r="G18" s="4" t="s">
        <v>67</v>
      </c>
      <c r="I18" s="4">
        <v>1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1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 t="s">
        <v>5631</v>
      </c>
      <c r="Z18" s="4" t="s">
        <v>5844</v>
      </c>
      <c r="AA18" s="4">
        <v>2014</v>
      </c>
      <c r="AB18" s="4" t="s">
        <v>40</v>
      </c>
      <c r="AC18" s="4">
        <f t="shared" si="0"/>
        <v>1</v>
      </c>
      <c r="AD18" s="4">
        <f t="shared" si="1"/>
        <v>2</v>
      </c>
      <c r="AE18" s="4" t="str" cm="1">
        <f t="array" ref="AE18">_xlfn.TEXTJOIN(", ", TRUE, _xlfn._xlws.FILTER($I$1:$X$1, I18:X18=1, ""))</f>
        <v>Heroin, Benzodiazepine</v>
      </c>
      <c r="AF18" s="4" t="str">
        <f t="shared" si="2"/>
        <v>Benzodiazepine</v>
      </c>
    </row>
    <row r="19" spans="1:32" x14ac:dyDescent="0.45">
      <c r="A19" s="4" t="s">
        <v>70</v>
      </c>
      <c r="B19" s="5">
        <v>40970</v>
      </c>
      <c r="C19" s="4">
        <v>42</v>
      </c>
      <c r="D19" s="4" t="s">
        <v>31</v>
      </c>
      <c r="E19" s="4" t="s">
        <v>37</v>
      </c>
      <c r="F19" s="4" t="s">
        <v>71</v>
      </c>
      <c r="G19" s="4" t="s">
        <v>71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1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 t="s">
        <v>5685</v>
      </c>
      <c r="Z19" s="4" t="s">
        <v>5898</v>
      </c>
      <c r="AA19" s="4">
        <v>2012</v>
      </c>
      <c r="AB19" s="4" t="s">
        <v>34</v>
      </c>
      <c r="AC19" s="4">
        <f t="shared" si="0"/>
        <v>1</v>
      </c>
      <c r="AD19" s="4">
        <f t="shared" si="1"/>
        <v>2</v>
      </c>
      <c r="AE19" s="4" t="str" cm="1">
        <f t="array" ref="AE19">_xlfn.TEXTJOIN(", ", TRUE, _xlfn._xlws.FILTER($I$1:$X$1, I19:X19=1, ""))</f>
        <v>Oxymorphone, Ethanol</v>
      </c>
      <c r="AF19" s="4" t="str">
        <f t="shared" si="2"/>
        <v>Oxymorphone, Ethanol</v>
      </c>
    </row>
    <row r="20" spans="1:32" x14ac:dyDescent="0.45">
      <c r="A20" s="4" t="s">
        <v>72</v>
      </c>
      <c r="B20" s="5">
        <v>42399</v>
      </c>
      <c r="C20" s="4">
        <v>54</v>
      </c>
      <c r="D20" s="4" t="s">
        <v>31</v>
      </c>
      <c r="E20" s="4" t="s">
        <v>37</v>
      </c>
      <c r="F20" s="4" t="s">
        <v>73</v>
      </c>
      <c r="G20" s="4" t="s">
        <v>73</v>
      </c>
      <c r="I20" s="4">
        <v>1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1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1</v>
      </c>
      <c r="Y20" s="4" t="s">
        <v>5670</v>
      </c>
      <c r="Z20" s="4" t="s">
        <v>5883</v>
      </c>
      <c r="AA20" s="4">
        <v>2016</v>
      </c>
      <c r="AB20" s="4" t="s">
        <v>34</v>
      </c>
      <c r="AC20" s="4">
        <f t="shared" si="0"/>
        <v>1</v>
      </c>
      <c r="AD20" s="4">
        <f t="shared" si="1"/>
        <v>3</v>
      </c>
      <c r="AE20" s="4" t="str" cm="1">
        <f t="array" ref="AE20">_xlfn.TEXTJOIN(", ", TRUE, _xlfn._xlws.FILTER($I$1:$X$1, I20:X20=1, ""))</f>
        <v>Heroin, Ethanol, AnyOpioid</v>
      </c>
      <c r="AF20" s="4" t="str">
        <f t="shared" si="2"/>
        <v>Ethanol, AnyOpioid</v>
      </c>
    </row>
    <row r="21" spans="1:32" x14ac:dyDescent="0.45">
      <c r="A21" s="4" t="s">
        <v>74</v>
      </c>
      <c r="B21" s="5">
        <v>42724</v>
      </c>
      <c r="C21" s="4">
        <v>32</v>
      </c>
      <c r="D21" s="4" t="s">
        <v>31</v>
      </c>
      <c r="E21" s="4" t="s">
        <v>37</v>
      </c>
      <c r="F21" s="4" t="s">
        <v>75</v>
      </c>
      <c r="G21" s="4" t="s">
        <v>75</v>
      </c>
      <c r="I21" s="4">
        <v>1</v>
      </c>
      <c r="J21" s="4">
        <v>0</v>
      </c>
      <c r="K21" s="4">
        <v>1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1</v>
      </c>
      <c r="Y21" s="4" t="s">
        <v>5766</v>
      </c>
      <c r="Z21" s="4" t="s">
        <v>5979</v>
      </c>
      <c r="AA21" s="4">
        <v>2016</v>
      </c>
      <c r="AB21" s="4" t="s">
        <v>40</v>
      </c>
      <c r="AC21" s="4">
        <f t="shared" si="0"/>
        <v>1</v>
      </c>
      <c r="AD21" s="4">
        <f t="shared" si="1"/>
        <v>4</v>
      </c>
      <c r="AE21" s="4" t="str" cm="1">
        <f t="array" ref="AE21">_xlfn.TEXTJOIN(", ", TRUE, _xlfn._xlws.FILTER($I$1:$X$1, I21:X21=1, ""))</f>
        <v>Heroin, Fentanyl, Benzodiazepine, AnyOpioid</v>
      </c>
      <c r="AF21" s="4" t="str">
        <f t="shared" si="2"/>
        <v>Fentanyl, Benzodiazepine, AnyOpioid</v>
      </c>
    </row>
    <row r="22" spans="1:32" x14ac:dyDescent="0.45">
      <c r="A22" s="4" t="s">
        <v>76</v>
      </c>
      <c r="B22" s="5">
        <v>41957</v>
      </c>
      <c r="C22" s="4">
        <v>47</v>
      </c>
      <c r="D22" s="4" t="s">
        <v>31</v>
      </c>
      <c r="E22" s="4" t="s">
        <v>37</v>
      </c>
      <c r="F22" s="4" t="s">
        <v>77</v>
      </c>
      <c r="G22" s="4" t="s">
        <v>77</v>
      </c>
      <c r="I22" s="4">
        <v>1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1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 t="s">
        <v>5651</v>
      </c>
      <c r="Z22" s="4" t="s">
        <v>5864</v>
      </c>
      <c r="AA22" s="4">
        <v>2014</v>
      </c>
      <c r="AB22" s="4" t="s">
        <v>34</v>
      </c>
      <c r="AC22" s="4">
        <f t="shared" si="0"/>
        <v>1</v>
      </c>
      <c r="AD22" s="4">
        <f t="shared" si="1"/>
        <v>2</v>
      </c>
      <c r="AE22" s="4" t="str" cm="1">
        <f t="array" ref="AE22">_xlfn.TEXTJOIN(", ", TRUE, _xlfn._xlws.FILTER($I$1:$X$1, I22:X22=1, ""))</f>
        <v>Heroin, Ethanol</v>
      </c>
      <c r="AF22" s="4" t="str">
        <f t="shared" si="2"/>
        <v>Ethanol</v>
      </c>
    </row>
    <row r="23" spans="1:32" x14ac:dyDescent="0.45">
      <c r="A23" s="4" t="s">
        <v>78</v>
      </c>
      <c r="B23" s="5">
        <v>42157</v>
      </c>
      <c r="C23" s="4">
        <v>39</v>
      </c>
      <c r="D23" s="4" t="s">
        <v>36</v>
      </c>
      <c r="E23" s="4" t="s">
        <v>37</v>
      </c>
      <c r="F23" s="4" t="s">
        <v>79</v>
      </c>
      <c r="G23" s="4" t="s">
        <v>80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1</v>
      </c>
      <c r="Y23" s="4" t="s">
        <v>5640</v>
      </c>
      <c r="Z23" s="4" t="s">
        <v>5853</v>
      </c>
      <c r="AA23" s="4">
        <v>2015</v>
      </c>
      <c r="AB23" s="4" t="s">
        <v>40</v>
      </c>
      <c r="AC23" s="4">
        <f t="shared" si="0"/>
        <v>1</v>
      </c>
      <c r="AD23" s="4">
        <f t="shared" si="1"/>
        <v>2</v>
      </c>
      <c r="AE23" s="4" t="str" cm="1">
        <f t="array" ref="AE23">_xlfn.TEXTJOIN(", ", TRUE, _xlfn._xlws.FILTER($I$1:$X$1, I23:X23=1, ""))</f>
        <v>Methadone, AnyOpioid</v>
      </c>
      <c r="AF23" s="4" t="str">
        <f t="shared" si="2"/>
        <v>Methadone, AnyOpioid</v>
      </c>
    </row>
    <row r="24" spans="1:32" x14ac:dyDescent="0.45">
      <c r="A24" s="4" t="s">
        <v>81</v>
      </c>
      <c r="B24" s="5">
        <v>41761</v>
      </c>
      <c r="C24" s="4">
        <v>27</v>
      </c>
      <c r="D24" s="4" t="s">
        <v>31</v>
      </c>
      <c r="E24" s="4" t="s">
        <v>29</v>
      </c>
      <c r="F24" s="4" t="s">
        <v>52</v>
      </c>
      <c r="G24" s="4" t="s">
        <v>53</v>
      </c>
      <c r="I24" s="4">
        <v>0</v>
      </c>
      <c r="J24" s="4">
        <v>0</v>
      </c>
      <c r="K24" s="4">
        <v>0</v>
      </c>
      <c r="L24" s="4">
        <v>0</v>
      </c>
      <c r="M24" s="4">
        <v>1</v>
      </c>
      <c r="N24" s="4">
        <v>1</v>
      </c>
      <c r="O24" s="4">
        <v>0</v>
      </c>
      <c r="P24" s="4">
        <v>0</v>
      </c>
      <c r="Q24" s="4">
        <v>1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 t="s">
        <v>5641</v>
      </c>
      <c r="Z24" s="4" t="s">
        <v>5854</v>
      </c>
      <c r="AA24" s="4">
        <v>2014</v>
      </c>
      <c r="AB24" s="4" t="s">
        <v>40</v>
      </c>
      <c r="AC24" s="4">
        <f t="shared" si="0"/>
        <v>1</v>
      </c>
      <c r="AD24" s="4">
        <f t="shared" si="1"/>
        <v>3</v>
      </c>
      <c r="AE24" s="4" t="str" cm="1">
        <f t="array" ref="AE24">_xlfn.TEXTJOIN(", ", TRUE, _xlfn._xlws.FILTER($I$1:$X$1, I24:X24=1, ""))</f>
        <v>Oxycodone, Oxymorphone, Benzodiazepine</v>
      </c>
      <c r="AF24" s="4" t="str">
        <f t="shared" si="2"/>
        <v>Oxycodone, Oxymorphone, Benzodiazepine</v>
      </c>
    </row>
    <row r="25" spans="1:32" x14ac:dyDescent="0.45">
      <c r="A25" s="4" t="s">
        <v>82</v>
      </c>
      <c r="B25" s="5">
        <v>42650</v>
      </c>
      <c r="C25" s="4">
        <v>34</v>
      </c>
      <c r="D25" s="4" t="s">
        <v>31</v>
      </c>
      <c r="E25" s="4" t="s">
        <v>37</v>
      </c>
      <c r="F25" s="4" t="s">
        <v>83</v>
      </c>
      <c r="G25" s="4" t="s">
        <v>83</v>
      </c>
      <c r="I25" s="4">
        <v>1</v>
      </c>
      <c r="J25" s="4">
        <v>0</v>
      </c>
      <c r="K25" s="4">
        <v>1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1</v>
      </c>
      <c r="Y25" s="4" t="s">
        <v>5769</v>
      </c>
      <c r="Z25" s="4" t="s">
        <v>5982</v>
      </c>
      <c r="AA25" s="4">
        <v>2016</v>
      </c>
      <c r="AB25" s="4" t="s">
        <v>40</v>
      </c>
      <c r="AC25" s="4">
        <f t="shared" si="0"/>
        <v>1</v>
      </c>
      <c r="AD25" s="4">
        <f t="shared" si="1"/>
        <v>3</v>
      </c>
      <c r="AE25" s="4" t="str" cm="1">
        <f t="array" ref="AE25">_xlfn.TEXTJOIN(", ", TRUE, _xlfn._xlws.FILTER($I$1:$X$1, I25:X25=1, ""))</f>
        <v>Heroin, Fentanyl, AnyOpioid</v>
      </c>
      <c r="AF25" s="4" t="str">
        <f t="shared" si="2"/>
        <v>Fentanyl, AnyOpioid</v>
      </c>
    </row>
    <row r="26" spans="1:32" x14ac:dyDescent="0.45">
      <c r="A26" s="4" t="s">
        <v>84</v>
      </c>
      <c r="B26" s="5">
        <v>42567</v>
      </c>
      <c r="C26" s="4">
        <v>27</v>
      </c>
      <c r="D26" s="4" t="s">
        <v>36</v>
      </c>
      <c r="E26" s="4" t="s">
        <v>37</v>
      </c>
      <c r="F26" s="4" t="s">
        <v>60</v>
      </c>
      <c r="G26" s="4" t="s">
        <v>60</v>
      </c>
      <c r="I26" s="4">
        <v>1</v>
      </c>
      <c r="J26" s="4">
        <v>0</v>
      </c>
      <c r="K26" s="4">
        <v>1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1</v>
      </c>
      <c r="Y26" s="4" t="s">
        <v>5672</v>
      </c>
      <c r="Z26" s="4" t="s">
        <v>5885</v>
      </c>
      <c r="AA26" s="4">
        <v>2016</v>
      </c>
      <c r="AB26" s="4" t="s">
        <v>40</v>
      </c>
      <c r="AC26" s="4">
        <f t="shared" si="0"/>
        <v>1</v>
      </c>
      <c r="AD26" s="4">
        <f t="shared" si="1"/>
        <v>3</v>
      </c>
      <c r="AE26" s="4" t="str" cm="1">
        <f t="array" ref="AE26">_xlfn.TEXTJOIN(", ", TRUE, _xlfn._xlws.FILTER($I$1:$X$1, I26:X26=1, ""))</f>
        <v>Heroin, Fentanyl, AnyOpioid</v>
      </c>
      <c r="AF26" s="4" t="str">
        <f t="shared" si="2"/>
        <v>Fentanyl, AnyOpioid</v>
      </c>
    </row>
    <row r="27" spans="1:32" x14ac:dyDescent="0.45">
      <c r="A27" s="4" t="s">
        <v>85</v>
      </c>
      <c r="B27" s="5">
        <v>43021</v>
      </c>
      <c r="C27" s="4">
        <v>25</v>
      </c>
      <c r="D27" s="4" t="s">
        <v>31</v>
      </c>
      <c r="E27" s="4" t="s">
        <v>37</v>
      </c>
      <c r="F27" s="4" t="s">
        <v>86</v>
      </c>
      <c r="G27" s="4" t="s">
        <v>86</v>
      </c>
      <c r="I27" s="4">
        <v>1</v>
      </c>
      <c r="J27" s="4">
        <v>1</v>
      </c>
      <c r="K27" s="4">
        <v>1</v>
      </c>
      <c r="L27" s="4">
        <v>1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 t="s">
        <v>5627</v>
      </c>
      <c r="Z27" s="4" t="s">
        <v>5840</v>
      </c>
      <c r="AA27" s="4">
        <v>2017</v>
      </c>
      <c r="AB27" s="4" t="s">
        <v>40</v>
      </c>
      <c r="AC27" s="4">
        <f t="shared" si="0"/>
        <v>1</v>
      </c>
      <c r="AD27" s="4">
        <f t="shared" si="1"/>
        <v>4</v>
      </c>
      <c r="AE27" s="4" t="str" cm="1">
        <f t="array" ref="AE27">_xlfn.TEXTJOIN(", ", TRUE, _xlfn._xlws.FILTER($I$1:$X$1, I27:X27=1, ""))</f>
        <v>Heroin, Cocaine, Fentanyl, Fentanyl_Analogue</v>
      </c>
      <c r="AF27" s="4" t="str">
        <f t="shared" si="2"/>
        <v>Cocaine, Fentanyl, Fentanyl_Analogue</v>
      </c>
    </row>
    <row r="28" spans="1:32" x14ac:dyDescent="0.45">
      <c r="A28" s="4" t="s">
        <v>87</v>
      </c>
      <c r="B28" s="5">
        <v>43141</v>
      </c>
      <c r="C28" s="4">
        <v>51</v>
      </c>
      <c r="D28" s="4" t="s">
        <v>31</v>
      </c>
      <c r="E28" s="4" t="s">
        <v>37</v>
      </c>
      <c r="F28" s="4" t="s">
        <v>67</v>
      </c>
      <c r="G28" s="4" t="s">
        <v>67</v>
      </c>
      <c r="I28" s="4">
        <v>0</v>
      </c>
      <c r="J28" s="4">
        <v>0</v>
      </c>
      <c r="K28" s="4">
        <v>1</v>
      </c>
      <c r="L28" s="4">
        <v>0</v>
      </c>
      <c r="M28" s="4">
        <v>0</v>
      </c>
      <c r="N28" s="4">
        <v>0</v>
      </c>
      <c r="O28" s="4">
        <v>1</v>
      </c>
      <c r="P28" s="4">
        <v>0</v>
      </c>
      <c r="Q28" s="4">
        <v>1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1</v>
      </c>
      <c r="Y28" s="4" t="s">
        <v>5631</v>
      </c>
      <c r="Z28" s="4" t="s">
        <v>5844</v>
      </c>
      <c r="AA28" s="4">
        <v>2018</v>
      </c>
      <c r="AB28" s="4" t="s">
        <v>34</v>
      </c>
      <c r="AC28" s="4">
        <f t="shared" si="0"/>
        <v>1</v>
      </c>
      <c r="AD28" s="4">
        <f t="shared" si="1"/>
        <v>4</v>
      </c>
      <c r="AE28" s="4" t="str" cm="1">
        <f t="array" ref="AE28">_xlfn.TEXTJOIN(", ", TRUE, _xlfn._xlws.FILTER($I$1:$X$1, I28:X28=1, ""))</f>
        <v>Fentanyl, Ethanol, Benzodiazepine, AnyOpioid</v>
      </c>
      <c r="AF28" s="4" t="str">
        <f t="shared" si="2"/>
        <v>Fentanyl, Ethanol, Benzodiazepine, AnyOpioid</v>
      </c>
    </row>
    <row r="29" spans="1:32" x14ac:dyDescent="0.45">
      <c r="A29" s="4" t="s">
        <v>88</v>
      </c>
      <c r="B29" s="5">
        <v>42106</v>
      </c>
      <c r="C29" s="4">
        <v>23</v>
      </c>
      <c r="D29" s="4" t="s">
        <v>31</v>
      </c>
      <c r="E29" s="4" t="s">
        <v>37</v>
      </c>
      <c r="F29" s="4" t="s">
        <v>39</v>
      </c>
      <c r="G29" s="4" t="s">
        <v>39</v>
      </c>
      <c r="I29" s="4">
        <v>1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1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1</v>
      </c>
      <c r="Y29" s="4" t="s">
        <v>5638</v>
      </c>
      <c r="Z29" s="4" t="s">
        <v>5851</v>
      </c>
      <c r="AA29" s="4">
        <v>2015</v>
      </c>
      <c r="AB29" s="4" t="s">
        <v>40</v>
      </c>
      <c r="AC29" s="4">
        <f t="shared" si="0"/>
        <v>1</v>
      </c>
      <c r="AD29" s="4">
        <f t="shared" si="1"/>
        <v>3</v>
      </c>
      <c r="AE29" s="4" t="str" cm="1">
        <f t="array" ref="AE29">_xlfn.TEXTJOIN(", ", TRUE, _xlfn._xlws.FILTER($I$1:$X$1, I29:X29=1, ""))</f>
        <v>Heroin, Ethanol, AnyOpioid</v>
      </c>
      <c r="AF29" s="4" t="str">
        <f t="shared" si="2"/>
        <v>Ethanol, AnyOpioid</v>
      </c>
    </row>
    <row r="30" spans="1:32" x14ac:dyDescent="0.45">
      <c r="A30" s="4" t="s">
        <v>89</v>
      </c>
      <c r="B30" s="5">
        <v>42062</v>
      </c>
      <c r="C30" s="4">
        <v>35</v>
      </c>
      <c r="D30" s="4" t="s">
        <v>31</v>
      </c>
      <c r="E30" s="4" t="s">
        <v>37</v>
      </c>
      <c r="F30" s="4" t="s">
        <v>90</v>
      </c>
      <c r="G30" s="4" t="s">
        <v>67</v>
      </c>
      <c r="I30" s="4">
        <v>0</v>
      </c>
      <c r="J30" s="4">
        <v>0</v>
      </c>
      <c r="K30" s="4">
        <v>1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1</v>
      </c>
      <c r="Y30" s="4" t="s">
        <v>5631</v>
      </c>
      <c r="Z30" s="4" t="s">
        <v>5844</v>
      </c>
      <c r="AA30" s="4">
        <v>2015</v>
      </c>
      <c r="AB30" s="4" t="s">
        <v>40</v>
      </c>
      <c r="AC30" s="4">
        <f t="shared" si="0"/>
        <v>1</v>
      </c>
      <c r="AD30" s="4">
        <f t="shared" si="1"/>
        <v>2</v>
      </c>
      <c r="AE30" s="4" t="str" cm="1">
        <f t="array" ref="AE30">_xlfn.TEXTJOIN(", ", TRUE, _xlfn._xlws.FILTER($I$1:$X$1, I30:X30=1, ""))</f>
        <v>Fentanyl, AnyOpioid</v>
      </c>
      <c r="AF30" s="4" t="str">
        <f t="shared" si="2"/>
        <v>Fentanyl, AnyOpioid</v>
      </c>
    </row>
    <row r="31" spans="1:32" x14ac:dyDescent="0.45">
      <c r="A31" s="4" t="s">
        <v>91</v>
      </c>
      <c r="B31" s="5">
        <v>43201</v>
      </c>
      <c r="C31" s="4">
        <v>25</v>
      </c>
      <c r="D31" s="4" t="s">
        <v>31</v>
      </c>
      <c r="E31" s="4" t="s">
        <v>59</v>
      </c>
      <c r="F31" s="4" t="s">
        <v>92</v>
      </c>
      <c r="G31" s="4" t="s">
        <v>53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 t="s">
        <v>5641</v>
      </c>
      <c r="Z31" s="4" t="s">
        <v>5854</v>
      </c>
      <c r="AA31" s="4">
        <v>2018</v>
      </c>
      <c r="AB31" s="4" t="s">
        <v>40</v>
      </c>
      <c r="AC31" s="4">
        <f t="shared" si="0"/>
        <v>1</v>
      </c>
      <c r="AD31" s="4">
        <f t="shared" si="1"/>
        <v>2</v>
      </c>
      <c r="AE31" s="4" t="str" cm="1">
        <f t="array" ref="AE31">_xlfn.TEXTJOIN(", ", TRUE, _xlfn._xlws.FILTER($I$1:$X$1, I31:X31=1, ""))</f>
        <v>OpiateNOS, AnyOpioid</v>
      </c>
      <c r="AF31" s="4" t="str">
        <f t="shared" si="2"/>
        <v>OpiateNOS, AnyOpioid</v>
      </c>
    </row>
    <row r="32" spans="1:32" x14ac:dyDescent="0.45">
      <c r="A32" s="4" t="s">
        <v>93</v>
      </c>
      <c r="B32" s="5">
        <v>42500</v>
      </c>
      <c r="C32" s="4">
        <v>43</v>
      </c>
      <c r="D32" s="4" t="s">
        <v>31</v>
      </c>
      <c r="E32" s="4" t="s">
        <v>37</v>
      </c>
      <c r="F32" s="4" t="s">
        <v>94</v>
      </c>
      <c r="G32" s="4" t="s">
        <v>95</v>
      </c>
      <c r="I32" s="4">
        <v>1</v>
      </c>
      <c r="J32" s="4">
        <v>1</v>
      </c>
      <c r="K32" s="4">
        <v>1</v>
      </c>
      <c r="L32" s="4">
        <v>0</v>
      </c>
      <c r="M32" s="4">
        <v>0</v>
      </c>
      <c r="N32" s="4">
        <v>0</v>
      </c>
      <c r="O32" s="4">
        <v>1</v>
      </c>
      <c r="P32" s="4">
        <v>0</v>
      </c>
      <c r="Q32" s="4">
        <v>1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1</v>
      </c>
      <c r="Y32" s="4" t="s">
        <v>5632</v>
      </c>
      <c r="Z32" s="4" t="s">
        <v>5845</v>
      </c>
      <c r="AA32" s="4">
        <v>2016</v>
      </c>
      <c r="AB32" s="4" t="s">
        <v>34</v>
      </c>
      <c r="AC32" s="4">
        <f t="shared" si="0"/>
        <v>1</v>
      </c>
      <c r="AD32" s="4">
        <f t="shared" si="1"/>
        <v>6</v>
      </c>
      <c r="AE32" s="4" t="str" cm="1">
        <f t="array" ref="AE32">_xlfn.TEXTJOIN(", ", TRUE, _xlfn._xlws.FILTER($I$1:$X$1, I32:X32=1, ""))</f>
        <v>Heroin, Cocaine, Fentanyl, Ethanol, Benzodiazepine, AnyOpioid</v>
      </c>
      <c r="AF32" s="4" t="str">
        <f t="shared" si="2"/>
        <v>Cocaine, Fentanyl, Ethanol, Benzodiazepine, AnyOpioid</v>
      </c>
    </row>
    <row r="33" spans="1:32" x14ac:dyDescent="0.45">
      <c r="A33" s="4" t="s">
        <v>96</v>
      </c>
      <c r="B33" s="5">
        <v>41612</v>
      </c>
      <c r="C33" s="4">
        <v>48</v>
      </c>
      <c r="D33" s="4" t="s">
        <v>31</v>
      </c>
      <c r="E33" s="4" t="s">
        <v>37</v>
      </c>
      <c r="F33" s="4" t="s">
        <v>97</v>
      </c>
      <c r="G33" s="4" t="s">
        <v>33</v>
      </c>
      <c r="I33" s="4">
        <v>1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</v>
      </c>
      <c r="P33" s="4">
        <v>0</v>
      </c>
      <c r="Q33" s="4">
        <v>1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 t="s">
        <v>5645</v>
      </c>
      <c r="Z33" s="4" t="s">
        <v>5858</v>
      </c>
      <c r="AA33" s="4">
        <v>2013</v>
      </c>
      <c r="AB33" s="4" t="s">
        <v>34</v>
      </c>
      <c r="AC33" s="4">
        <f t="shared" si="0"/>
        <v>1</v>
      </c>
      <c r="AD33" s="4">
        <f t="shared" si="1"/>
        <v>3</v>
      </c>
      <c r="AE33" s="4" t="str" cm="1">
        <f t="array" ref="AE33">_xlfn.TEXTJOIN(", ", TRUE, _xlfn._xlws.FILTER($I$1:$X$1, I33:X33=1, ""))</f>
        <v>Heroin, Ethanol, Benzodiazepine</v>
      </c>
      <c r="AF33" s="4" t="str">
        <f t="shared" si="2"/>
        <v>Ethanol, Benzodiazepine</v>
      </c>
    </row>
    <row r="34" spans="1:32" x14ac:dyDescent="0.45">
      <c r="A34" s="4" t="s">
        <v>98</v>
      </c>
      <c r="B34" s="5">
        <v>43269</v>
      </c>
      <c r="C34" s="4">
        <v>40</v>
      </c>
      <c r="D34" s="4" t="s">
        <v>36</v>
      </c>
      <c r="E34" s="4" t="s">
        <v>37</v>
      </c>
      <c r="F34" s="4" t="s">
        <v>99</v>
      </c>
      <c r="G34" s="4" t="s">
        <v>99</v>
      </c>
      <c r="H34" s="4" t="s">
        <v>100</v>
      </c>
      <c r="I34" s="4">
        <v>1</v>
      </c>
      <c r="J34" s="4">
        <v>1</v>
      </c>
      <c r="K34" s="4">
        <v>1</v>
      </c>
      <c r="L34" s="4">
        <v>0</v>
      </c>
      <c r="M34" s="4">
        <v>0</v>
      </c>
      <c r="N34" s="4">
        <v>0</v>
      </c>
      <c r="O34" s="4">
        <v>1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1</v>
      </c>
      <c r="Y34" s="4" t="s">
        <v>5637</v>
      </c>
      <c r="Z34" s="4" t="s">
        <v>5850</v>
      </c>
      <c r="AA34" s="4">
        <v>2018</v>
      </c>
      <c r="AB34" s="4" t="s">
        <v>40</v>
      </c>
      <c r="AC34" s="4">
        <f t="shared" si="0"/>
        <v>1</v>
      </c>
      <c r="AD34" s="4">
        <f t="shared" si="1"/>
        <v>5</v>
      </c>
      <c r="AE34" s="4" t="str" cm="1">
        <f t="array" ref="AE34">_xlfn.TEXTJOIN(", ", TRUE, _xlfn._xlws.FILTER($I$1:$X$1, I34:X34=1, ""))</f>
        <v>Heroin, Cocaine, Fentanyl, Ethanol, AnyOpioid</v>
      </c>
      <c r="AF34" s="4" t="str">
        <f t="shared" si="2"/>
        <v>Cocaine, Fentanyl, Ethanol, AnyOpioid</v>
      </c>
    </row>
    <row r="35" spans="1:32" x14ac:dyDescent="0.45">
      <c r="A35" s="4" t="s">
        <v>101</v>
      </c>
      <c r="B35" s="5">
        <v>43229</v>
      </c>
      <c r="C35" s="4">
        <v>49</v>
      </c>
      <c r="D35" s="4" t="s">
        <v>36</v>
      </c>
      <c r="E35" s="4" t="s">
        <v>37</v>
      </c>
      <c r="F35" s="4" t="s">
        <v>102</v>
      </c>
      <c r="G35" s="4" t="s">
        <v>103</v>
      </c>
      <c r="I35" s="4">
        <v>0</v>
      </c>
      <c r="J35" s="4">
        <v>1</v>
      </c>
      <c r="K35" s="4">
        <v>0</v>
      </c>
      <c r="L35" s="4">
        <v>0</v>
      </c>
      <c r="M35" s="4">
        <v>0</v>
      </c>
      <c r="N35" s="4">
        <v>0</v>
      </c>
      <c r="O35" s="4">
        <v>1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 t="s">
        <v>5644</v>
      </c>
      <c r="Z35" s="4" t="s">
        <v>5857</v>
      </c>
      <c r="AA35" s="4">
        <v>2018</v>
      </c>
      <c r="AB35" s="4" t="s">
        <v>34</v>
      </c>
      <c r="AC35" s="4">
        <f t="shared" si="0"/>
        <v>1</v>
      </c>
      <c r="AD35" s="4">
        <f t="shared" si="1"/>
        <v>2</v>
      </c>
      <c r="AE35" s="4" t="str" cm="1">
        <f t="array" ref="AE35">_xlfn.TEXTJOIN(", ", TRUE, _xlfn._xlws.FILTER($I$1:$X$1, I35:X35=1, ""))</f>
        <v>Cocaine, Ethanol</v>
      </c>
      <c r="AF35" s="4" t="str">
        <f t="shared" si="2"/>
        <v>Cocaine, Ethanol</v>
      </c>
    </row>
    <row r="36" spans="1:32" x14ac:dyDescent="0.45">
      <c r="A36" s="4" t="s">
        <v>104</v>
      </c>
      <c r="B36" s="5">
        <v>43055</v>
      </c>
      <c r="C36" s="4">
        <v>40</v>
      </c>
      <c r="D36" s="4" t="s">
        <v>31</v>
      </c>
      <c r="E36" s="4" t="s">
        <v>32</v>
      </c>
      <c r="F36" s="4" t="s">
        <v>53</v>
      </c>
      <c r="G36" s="4" t="s">
        <v>53</v>
      </c>
      <c r="I36" s="4">
        <v>1</v>
      </c>
      <c r="J36" s="4">
        <v>1</v>
      </c>
      <c r="K36" s="4">
        <v>1</v>
      </c>
      <c r="L36" s="4">
        <v>0</v>
      </c>
      <c r="M36" s="4">
        <v>0</v>
      </c>
      <c r="N36" s="4">
        <v>0</v>
      </c>
      <c r="O36" s="4">
        <v>1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 t="s">
        <v>5641</v>
      </c>
      <c r="Z36" s="4" t="s">
        <v>5854</v>
      </c>
      <c r="AA36" s="4">
        <v>2017</v>
      </c>
      <c r="AB36" s="4" t="s">
        <v>40</v>
      </c>
      <c r="AC36" s="4">
        <f t="shared" si="0"/>
        <v>1</v>
      </c>
      <c r="AD36" s="4">
        <f t="shared" si="1"/>
        <v>4</v>
      </c>
      <c r="AE36" s="4" t="str" cm="1">
        <f t="array" ref="AE36">_xlfn.TEXTJOIN(", ", TRUE, _xlfn._xlws.FILTER($I$1:$X$1, I36:X36=1, ""))</f>
        <v>Heroin, Cocaine, Fentanyl, Ethanol</v>
      </c>
      <c r="AF36" s="4" t="str">
        <f t="shared" si="2"/>
        <v>Cocaine, Fentanyl, Ethanol</v>
      </c>
    </row>
    <row r="37" spans="1:32" x14ac:dyDescent="0.45">
      <c r="A37" s="4" t="s">
        <v>105</v>
      </c>
      <c r="B37" s="5">
        <v>42261</v>
      </c>
      <c r="C37" s="4">
        <v>51</v>
      </c>
      <c r="D37" s="4" t="s">
        <v>31</v>
      </c>
      <c r="E37" s="4" t="s">
        <v>37</v>
      </c>
      <c r="F37" s="4" t="s">
        <v>73</v>
      </c>
      <c r="G37" s="4" t="s">
        <v>73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1</v>
      </c>
      <c r="P37" s="4">
        <v>1</v>
      </c>
      <c r="Q37" s="4">
        <v>1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1</v>
      </c>
      <c r="Y37" s="4" t="s">
        <v>5670</v>
      </c>
      <c r="Z37" s="4" t="s">
        <v>5883</v>
      </c>
      <c r="AA37" s="4">
        <v>2015</v>
      </c>
      <c r="AB37" s="4" t="s">
        <v>34</v>
      </c>
      <c r="AC37" s="4">
        <f t="shared" si="0"/>
        <v>1</v>
      </c>
      <c r="AD37" s="4">
        <f t="shared" si="1"/>
        <v>4</v>
      </c>
      <c r="AE37" s="4" t="str" cm="1">
        <f t="array" ref="AE37">_xlfn.TEXTJOIN(", ", TRUE, _xlfn._xlws.FILTER($I$1:$X$1, I37:X37=1, ""))</f>
        <v>Ethanol, Hydrocodone, Benzodiazepine, AnyOpioid</v>
      </c>
      <c r="AF37" s="4" t="str">
        <f t="shared" si="2"/>
        <v>Ethanol, Hydrocodone, Benzodiazepine, AnyOpioid</v>
      </c>
    </row>
    <row r="38" spans="1:32" x14ac:dyDescent="0.45">
      <c r="A38" s="4" t="s">
        <v>106</v>
      </c>
      <c r="B38" s="5">
        <v>41965</v>
      </c>
      <c r="C38" s="4">
        <v>25</v>
      </c>
      <c r="D38" s="4" t="s">
        <v>31</v>
      </c>
      <c r="E38" s="4" t="s">
        <v>37</v>
      </c>
      <c r="F38" s="4" t="s">
        <v>107</v>
      </c>
      <c r="G38" s="4" t="s">
        <v>33</v>
      </c>
      <c r="I38" s="4">
        <v>1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1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 t="s">
        <v>5645</v>
      </c>
      <c r="Z38" s="4" t="s">
        <v>5858</v>
      </c>
      <c r="AA38" s="4">
        <v>2014</v>
      </c>
      <c r="AB38" s="4" t="s">
        <v>40</v>
      </c>
      <c r="AC38" s="4">
        <f t="shared" si="0"/>
        <v>1</v>
      </c>
      <c r="AD38" s="4">
        <f t="shared" si="1"/>
        <v>2</v>
      </c>
      <c r="AE38" s="4" t="str" cm="1">
        <f t="array" ref="AE38">_xlfn.TEXTJOIN(", ", TRUE, _xlfn._xlws.FILTER($I$1:$X$1, I38:X38=1, ""))</f>
        <v>Heroin, Ethanol</v>
      </c>
      <c r="AF38" s="4" t="str">
        <f t="shared" si="2"/>
        <v>Ethanol</v>
      </c>
    </row>
    <row r="39" spans="1:32" x14ac:dyDescent="0.45">
      <c r="A39" s="4" t="s">
        <v>108</v>
      </c>
      <c r="B39" s="5">
        <v>42183</v>
      </c>
      <c r="C39" s="4">
        <v>55</v>
      </c>
      <c r="D39" s="4" t="s">
        <v>36</v>
      </c>
      <c r="E39" s="4" t="s">
        <v>37</v>
      </c>
      <c r="F39" s="4" t="s">
        <v>109</v>
      </c>
      <c r="G39" s="4" t="s">
        <v>110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 t="s">
        <v>5765</v>
      </c>
      <c r="Z39" s="4" t="s">
        <v>5978</v>
      </c>
      <c r="AA39" s="4">
        <v>2015</v>
      </c>
      <c r="AB39" s="4" t="s">
        <v>34</v>
      </c>
      <c r="AC39" s="4">
        <f t="shared" si="0"/>
        <v>0</v>
      </c>
      <c r="AD39" s="4">
        <f t="shared" si="1"/>
        <v>0</v>
      </c>
      <c r="AE39" s="4" t="str" cm="1">
        <f t="array" ref="AE39">_xlfn.TEXTJOIN(", ", TRUE, _xlfn._xlws.FILTER($I$1:$X$1, I39:X39=1, ""))</f>
        <v/>
      </c>
      <c r="AF39" s="4" t="str">
        <f t="shared" si="2"/>
        <v/>
      </c>
    </row>
    <row r="40" spans="1:32" x14ac:dyDescent="0.45">
      <c r="A40" s="4" t="s">
        <v>111</v>
      </c>
      <c r="B40" s="5">
        <v>42345</v>
      </c>
      <c r="C40" s="4">
        <v>56</v>
      </c>
      <c r="D40" s="4" t="s">
        <v>31</v>
      </c>
      <c r="E40" s="4" t="s">
        <v>32</v>
      </c>
      <c r="F40" s="4" t="s">
        <v>103</v>
      </c>
      <c r="G40" s="4" t="s">
        <v>103</v>
      </c>
      <c r="I40" s="4">
        <v>0</v>
      </c>
      <c r="J40" s="4">
        <v>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 t="s">
        <v>5644</v>
      </c>
      <c r="Z40" s="4" t="s">
        <v>5857</v>
      </c>
      <c r="AA40" s="4">
        <v>2015</v>
      </c>
      <c r="AB40" s="4" t="s">
        <v>34</v>
      </c>
      <c r="AC40" s="4">
        <f t="shared" si="0"/>
        <v>1</v>
      </c>
      <c r="AD40" s="4">
        <f t="shared" si="1"/>
        <v>1</v>
      </c>
      <c r="AE40" s="4" t="str" cm="1">
        <f t="array" ref="AE40">_xlfn.TEXTJOIN(", ", TRUE, _xlfn._xlws.FILTER($I$1:$X$1, I40:X40=1, ""))</f>
        <v>Cocaine</v>
      </c>
      <c r="AF40" s="4" t="str">
        <f t="shared" si="2"/>
        <v>Cocaine</v>
      </c>
    </row>
    <row r="41" spans="1:32" x14ac:dyDescent="0.45">
      <c r="A41" s="4" t="s">
        <v>112</v>
      </c>
      <c r="B41" s="5">
        <v>43050</v>
      </c>
      <c r="C41" s="4">
        <v>39</v>
      </c>
      <c r="D41" s="4" t="s">
        <v>31</v>
      </c>
      <c r="E41" s="4" t="s">
        <v>37</v>
      </c>
      <c r="F41" s="4" t="s">
        <v>86</v>
      </c>
      <c r="G41" s="4" t="s">
        <v>86</v>
      </c>
      <c r="I41" s="4">
        <v>1</v>
      </c>
      <c r="J41" s="4">
        <v>0</v>
      </c>
      <c r="K41" s="4">
        <v>1</v>
      </c>
      <c r="L41" s="4">
        <v>1</v>
      </c>
      <c r="M41" s="4">
        <v>0</v>
      </c>
      <c r="N41" s="4">
        <v>0</v>
      </c>
      <c r="O41" s="4">
        <v>1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 t="s">
        <v>5627</v>
      </c>
      <c r="Z41" s="4" t="s">
        <v>5840</v>
      </c>
      <c r="AA41" s="4">
        <v>2017</v>
      </c>
      <c r="AB41" s="4" t="s">
        <v>40</v>
      </c>
      <c r="AC41" s="4">
        <f t="shared" si="0"/>
        <v>1</v>
      </c>
      <c r="AD41" s="4">
        <f t="shared" si="1"/>
        <v>4</v>
      </c>
      <c r="AE41" s="4" t="str" cm="1">
        <f t="array" ref="AE41">_xlfn.TEXTJOIN(", ", TRUE, _xlfn._xlws.FILTER($I$1:$X$1, I41:X41=1, ""))</f>
        <v>Heroin, Fentanyl, Fentanyl_Analogue, Ethanol</v>
      </c>
      <c r="AF41" s="4" t="str">
        <f t="shared" si="2"/>
        <v>Fentanyl, Fentanyl_Analogue, Ethanol</v>
      </c>
    </row>
    <row r="42" spans="1:32" x14ac:dyDescent="0.45">
      <c r="A42" s="4" t="s">
        <v>113</v>
      </c>
      <c r="B42" s="5">
        <v>42008</v>
      </c>
      <c r="C42" s="4">
        <v>28</v>
      </c>
      <c r="D42" s="4" t="s">
        <v>31</v>
      </c>
      <c r="E42" s="4" t="s">
        <v>37</v>
      </c>
      <c r="F42" s="4" t="s">
        <v>114</v>
      </c>
      <c r="G42" s="4" t="s">
        <v>114</v>
      </c>
      <c r="I42" s="4">
        <v>1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1</v>
      </c>
      <c r="Q42" s="4">
        <v>1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1</v>
      </c>
      <c r="Y42" s="4" t="s">
        <v>5658</v>
      </c>
      <c r="Z42" s="4" t="s">
        <v>5871</v>
      </c>
      <c r="AA42" s="4">
        <v>2015</v>
      </c>
      <c r="AB42" s="4" t="s">
        <v>40</v>
      </c>
      <c r="AC42" s="4">
        <f t="shared" si="0"/>
        <v>1</v>
      </c>
      <c r="AD42" s="4">
        <f t="shared" si="1"/>
        <v>4</v>
      </c>
      <c r="AE42" s="4" t="str" cm="1">
        <f t="array" ref="AE42">_xlfn.TEXTJOIN(", ", TRUE, _xlfn._xlws.FILTER($I$1:$X$1, I42:X42=1, ""))</f>
        <v>Heroin, Hydrocodone, Benzodiazepine, AnyOpioid</v>
      </c>
      <c r="AF42" s="4" t="str">
        <f t="shared" si="2"/>
        <v>Hydrocodone, Benzodiazepine, AnyOpioid</v>
      </c>
    </row>
    <row r="43" spans="1:32" x14ac:dyDescent="0.45">
      <c r="A43" s="4" t="s">
        <v>115</v>
      </c>
      <c r="B43" s="5">
        <v>41492</v>
      </c>
      <c r="C43" s="4">
        <v>35</v>
      </c>
      <c r="D43" s="4" t="s">
        <v>36</v>
      </c>
      <c r="E43" s="4" t="s">
        <v>37</v>
      </c>
      <c r="F43" s="4" t="s">
        <v>48</v>
      </c>
      <c r="G43" s="4" t="s">
        <v>48</v>
      </c>
      <c r="I43" s="4">
        <v>1</v>
      </c>
      <c r="J43" s="4">
        <v>1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 t="s">
        <v>5626</v>
      </c>
      <c r="Z43" s="4" t="s">
        <v>5839</v>
      </c>
      <c r="AA43" s="4">
        <v>2013</v>
      </c>
      <c r="AB43" s="4" t="s">
        <v>40</v>
      </c>
      <c r="AC43" s="4">
        <f t="shared" si="0"/>
        <v>1</v>
      </c>
      <c r="AD43" s="4">
        <f t="shared" si="1"/>
        <v>2</v>
      </c>
      <c r="AE43" s="4" t="str" cm="1">
        <f t="array" ref="AE43">_xlfn.TEXTJOIN(", ", TRUE, _xlfn._xlws.FILTER($I$1:$X$1, I43:X43=1, ""))</f>
        <v>Heroin, Cocaine</v>
      </c>
      <c r="AF43" s="4" t="str">
        <f t="shared" si="2"/>
        <v>Cocaine</v>
      </c>
    </row>
    <row r="44" spans="1:32" x14ac:dyDescent="0.45">
      <c r="A44" s="4" t="s">
        <v>116</v>
      </c>
      <c r="B44" s="5">
        <v>43152</v>
      </c>
      <c r="C44" s="4">
        <v>34</v>
      </c>
      <c r="D44" s="4" t="s">
        <v>31</v>
      </c>
      <c r="E44" s="4" t="s">
        <v>37</v>
      </c>
      <c r="F44" s="4" t="s">
        <v>117</v>
      </c>
      <c r="G44" s="4" t="s">
        <v>53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1</v>
      </c>
      <c r="Y44" s="4" t="s">
        <v>5641</v>
      </c>
      <c r="Z44" s="4" t="s">
        <v>5854</v>
      </c>
      <c r="AA44" s="4">
        <v>2018</v>
      </c>
      <c r="AB44" s="4" t="s">
        <v>40</v>
      </c>
      <c r="AC44" s="4">
        <f t="shared" si="0"/>
        <v>1</v>
      </c>
      <c r="AD44" s="4">
        <f t="shared" si="1"/>
        <v>2</v>
      </c>
      <c r="AE44" s="4" t="str" cm="1">
        <f t="array" ref="AE44">_xlfn.TEXTJOIN(", ", TRUE, _xlfn._xlws.FILTER($I$1:$X$1, I44:X44=1, ""))</f>
        <v>Fentanyl, AnyOpioid</v>
      </c>
      <c r="AF44" s="4" t="str">
        <f t="shared" si="2"/>
        <v>Fentanyl, AnyOpioid</v>
      </c>
    </row>
    <row r="45" spans="1:32" x14ac:dyDescent="0.45">
      <c r="A45" s="4" t="s">
        <v>118</v>
      </c>
      <c r="B45" s="5">
        <v>42562</v>
      </c>
      <c r="C45" s="4">
        <v>23</v>
      </c>
      <c r="D45" s="4" t="s">
        <v>31</v>
      </c>
      <c r="E45" s="4" t="s">
        <v>37</v>
      </c>
      <c r="F45" s="4" t="s">
        <v>119</v>
      </c>
      <c r="G45" s="4" t="s">
        <v>119</v>
      </c>
      <c r="I45" s="4">
        <v>1</v>
      </c>
      <c r="J45" s="4">
        <v>0</v>
      </c>
      <c r="K45" s="4">
        <v>1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1</v>
      </c>
      <c r="Y45" s="4" t="s">
        <v>5801</v>
      </c>
      <c r="Z45" s="4" t="s">
        <v>6014</v>
      </c>
      <c r="AA45" s="4">
        <v>2016</v>
      </c>
      <c r="AB45" s="4" t="s">
        <v>40</v>
      </c>
      <c r="AC45" s="4">
        <f t="shared" si="0"/>
        <v>1</v>
      </c>
      <c r="AD45" s="4">
        <f t="shared" si="1"/>
        <v>3</v>
      </c>
      <c r="AE45" s="4" t="str" cm="1">
        <f t="array" ref="AE45">_xlfn.TEXTJOIN(", ", TRUE, _xlfn._xlws.FILTER($I$1:$X$1, I45:X45=1, ""))</f>
        <v>Heroin, Fentanyl, AnyOpioid</v>
      </c>
      <c r="AF45" s="4" t="str">
        <f t="shared" si="2"/>
        <v>Fentanyl, AnyOpioid</v>
      </c>
    </row>
    <row r="46" spans="1:32" x14ac:dyDescent="0.45">
      <c r="A46" s="4" t="s">
        <v>120</v>
      </c>
      <c r="B46" s="5">
        <v>43101</v>
      </c>
      <c r="C46" s="4">
        <v>39</v>
      </c>
      <c r="D46" s="4" t="s">
        <v>31</v>
      </c>
      <c r="E46" s="4" t="s">
        <v>37</v>
      </c>
      <c r="F46" s="4" t="s">
        <v>71</v>
      </c>
      <c r="G46" s="4" t="s">
        <v>86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1</v>
      </c>
      <c r="P46" s="4">
        <v>0</v>
      </c>
      <c r="Q46" s="4">
        <v>0</v>
      </c>
      <c r="R46" s="4">
        <v>1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1</v>
      </c>
      <c r="Y46" s="4" t="s">
        <v>5627</v>
      </c>
      <c r="Z46" s="4" t="s">
        <v>5840</v>
      </c>
      <c r="AA46" s="4">
        <v>2018</v>
      </c>
      <c r="AB46" s="4" t="s">
        <v>40</v>
      </c>
      <c r="AC46" s="4">
        <f t="shared" si="0"/>
        <v>1</v>
      </c>
      <c r="AD46" s="4">
        <f t="shared" si="1"/>
        <v>3</v>
      </c>
      <c r="AE46" s="4" t="str" cm="1">
        <f t="array" ref="AE46">_xlfn.TEXTJOIN(", ", TRUE, _xlfn._xlws.FILTER($I$1:$X$1, I46:X46=1, ""))</f>
        <v>Ethanol, Methadone, AnyOpioid</v>
      </c>
      <c r="AF46" s="4" t="str">
        <f t="shared" si="2"/>
        <v>Ethanol, Methadone, AnyOpioid</v>
      </c>
    </row>
    <row r="47" spans="1:32" x14ac:dyDescent="0.45">
      <c r="A47" s="4" t="s">
        <v>121</v>
      </c>
      <c r="B47" s="5">
        <v>41751</v>
      </c>
      <c r="C47" s="4">
        <v>49</v>
      </c>
      <c r="D47" s="4" t="s">
        <v>36</v>
      </c>
      <c r="E47" s="4" t="s">
        <v>59</v>
      </c>
      <c r="F47" s="4" t="s">
        <v>122</v>
      </c>
      <c r="G47" s="4" t="s">
        <v>122</v>
      </c>
      <c r="I47" s="4">
        <v>0</v>
      </c>
      <c r="J47" s="4">
        <v>1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1</v>
      </c>
      <c r="R47" s="4">
        <v>1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 t="s">
        <v>5655</v>
      </c>
      <c r="Z47" s="4" t="s">
        <v>5868</v>
      </c>
      <c r="AA47" s="4">
        <v>2014</v>
      </c>
      <c r="AB47" s="4" t="s">
        <v>34</v>
      </c>
      <c r="AC47" s="4">
        <f t="shared" si="0"/>
        <v>1</v>
      </c>
      <c r="AD47" s="4">
        <f t="shared" si="1"/>
        <v>3</v>
      </c>
      <c r="AE47" s="4" t="str" cm="1">
        <f t="array" ref="AE47">_xlfn.TEXTJOIN(", ", TRUE, _xlfn._xlws.FILTER($I$1:$X$1, I47:X47=1, ""))</f>
        <v>Cocaine, Benzodiazepine, Methadone</v>
      </c>
      <c r="AF47" s="4" t="str">
        <f t="shared" si="2"/>
        <v>Cocaine, Benzodiazepine, Methadone</v>
      </c>
    </row>
    <row r="48" spans="1:32" x14ac:dyDescent="0.45">
      <c r="A48" s="4" t="s">
        <v>123</v>
      </c>
      <c r="B48" s="5">
        <v>42042</v>
      </c>
      <c r="C48" s="4">
        <v>49</v>
      </c>
      <c r="D48" s="4" t="s">
        <v>31</v>
      </c>
      <c r="E48" s="4" t="s">
        <v>37</v>
      </c>
      <c r="F48" s="4" t="s">
        <v>90</v>
      </c>
      <c r="G48" s="4" t="s">
        <v>90</v>
      </c>
      <c r="I48" s="4">
        <v>0</v>
      </c>
      <c r="J48" s="4">
        <v>1</v>
      </c>
      <c r="K48" s="4">
        <v>1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1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1</v>
      </c>
      <c r="Y48" s="4" t="s">
        <v>5624</v>
      </c>
      <c r="Z48" s="4" t="s">
        <v>5837</v>
      </c>
      <c r="AA48" s="4">
        <v>2015</v>
      </c>
      <c r="AB48" s="4" t="s">
        <v>34</v>
      </c>
      <c r="AC48" s="4">
        <f t="shared" si="0"/>
        <v>1</v>
      </c>
      <c r="AD48" s="4">
        <f t="shared" si="1"/>
        <v>4</v>
      </c>
      <c r="AE48" s="4" t="str" cm="1">
        <f t="array" ref="AE48">_xlfn.TEXTJOIN(", ", TRUE, _xlfn._xlws.FILTER($I$1:$X$1, I48:X48=1, ""))</f>
        <v>Cocaine, Fentanyl, Benzodiazepine, AnyOpioid</v>
      </c>
      <c r="AF48" s="4" t="str">
        <f t="shared" si="2"/>
        <v>Cocaine, Fentanyl, Benzodiazepine, AnyOpioid</v>
      </c>
    </row>
    <row r="49" spans="1:32" x14ac:dyDescent="0.45">
      <c r="A49" s="4" t="s">
        <v>124</v>
      </c>
      <c r="B49" s="5">
        <v>41272</v>
      </c>
      <c r="C49" s="4">
        <v>50</v>
      </c>
      <c r="D49" s="4" t="s">
        <v>31</v>
      </c>
      <c r="E49" s="4" t="s">
        <v>59</v>
      </c>
      <c r="F49" s="4" t="s">
        <v>75</v>
      </c>
      <c r="G49" s="4" t="s">
        <v>125</v>
      </c>
      <c r="I49" s="4">
        <v>1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1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 t="s">
        <v>5669</v>
      </c>
      <c r="Z49" s="4" t="s">
        <v>5882</v>
      </c>
      <c r="AA49" s="4">
        <v>2012</v>
      </c>
      <c r="AB49" s="4" t="s">
        <v>34</v>
      </c>
      <c r="AC49" s="4">
        <f t="shared" si="0"/>
        <v>1</v>
      </c>
      <c r="AD49" s="4">
        <f t="shared" si="1"/>
        <v>2</v>
      </c>
      <c r="AE49" s="4" t="str" cm="1">
        <f t="array" ref="AE49">_xlfn.TEXTJOIN(", ", TRUE, _xlfn._xlws.FILTER($I$1:$X$1, I49:X49=1, ""))</f>
        <v>Heroin, Ethanol</v>
      </c>
      <c r="AF49" s="4" t="str">
        <f t="shared" si="2"/>
        <v>Ethanol</v>
      </c>
    </row>
    <row r="50" spans="1:32" x14ac:dyDescent="0.45">
      <c r="A50" s="4" t="s">
        <v>126</v>
      </c>
      <c r="B50" s="5">
        <v>43457</v>
      </c>
      <c r="C50" s="4">
        <v>49</v>
      </c>
      <c r="D50" s="4" t="s">
        <v>31</v>
      </c>
      <c r="E50" s="4" t="s">
        <v>37</v>
      </c>
      <c r="F50" s="4" t="s">
        <v>127</v>
      </c>
      <c r="G50" s="4" t="s">
        <v>127</v>
      </c>
      <c r="H50" s="4" t="s">
        <v>128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1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1</v>
      </c>
      <c r="Y50" s="4" t="s">
        <v>5722</v>
      </c>
      <c r="Z50" s="4" t="s">
        <v>5935</v>
      </c>
      <c r="AA50" s="4">
        <v>2018</v>
      </c>
      <c r="AB50" s="4" t="s">
        <v>34</v>
      </c>
      <c r="AC50" s="4">
        <f t="shared" si="0"/>
        <v>1</v>
      </c>
      <c r="AD50" s="4">
        <f t="shared" si="1"/>
        <v>2</v>
      </c>
      <c r="AE50" s="4" t="str" cm="1">
        <f t="array" ref="AE50">_xlfn.TEXTJOIN(", ", TRUE, _xlfn._xlws.FILTER($I$1:$X$1, I50:X50=1, ""))</f>
        <v>Methadone, AnyOpioid</v>
      </c>
      <c r="AF50" s="4" t="str">
        <f t="shared" si="2"/>
        <v>Methadone, AnyOpioid</v>
      </c>
    </row>
    <row r="51" spans="1:32" x14ac:dyDescent="0.45">
      <c r="A51" s="4" t="s">
        <v>129</v>
      </c>
      <c r="B51" s="5">
        <v>42618</v>
      </c>
      <c r="C51" s="4">
        <v>30</v>
      </c>
      <c r="D51" s="4" t="s">
        <v>31</v>
      </c>
      <c r="E51" s="4" t="s">
        <v>37</v>
      </c>
      <c r="F51" s="4" t="s">
        <v>130</v>
      </c>
      <c r="G51" s="4" t="s">
        <v>130</v>
      </c>
      <c r="I51" s="4">
        <v>1</v>
      </c>
      <c r="J51" s="4">
        <v>0</v>
      </c>
      <c r="K51" s="4">
        <v>0</v>
      </c>
      <c r="L51" s="4">
        <v>0</v>
      </c>
      <c r="M51" s="4">
        <v>1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1</v>
      </c>
      <c r="Y51" s="4" t="s">
        <v>5771</v>
      </c>
      <c r="Z51" s="4" t="s">
        <v>5984</v>
      </c>
      <c r="AA51" s="4">
        <v>2016</v>
      </c>
      <c r="AB51" s="4" t="s">
        <v>40</v>
      </c>
      <c r="AC51" s="4">
        <f t="shared" si="0"/>
        <v>1</v>
      </c>
      <c r="AD51" s="4">
        <f t="shared" si="1"/>
        <v>3</v>
      </c>
      <c r="AE51" s="4" t="str" cm="1">
        <f t="array" ref="AE51">_xlfn.TEXTJOIN(", ", TRUE, _xlfn._xlws.FILTER($I$1:$X$1, I51:X51=1, ""))</f>
        <v>Heroin, Oxycodone, AnyOpioid</v>
      </c>
      <c r="AF51" s="4" t="str">
        <f t="shared" si="2"/>
        <v>Oxycodone, AnyOpioid</v>
      </c>
    </row>
    <row r="52" spans="1:32" x14ac:dyDescent="0.45">
      <c r="A52" s="4" t="s">
        <v>131</v>
      </c>
      <c r="B52" s="5">
        <v>41983</v>
      </c>
      <c r="C52" s="4">
        <v>67</v>
      </c>
      <c r="D52" s="4" t="s">
        <v>36</v>
      </c>
      <c r="E52" s="4" t="s">
        <v>37</v>
      </c>
      <c r="F52" s="4" t="s">
        <v>132</v>
      </c>
      <c r="G52" s="4" t="s">
        <v>67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1</v>
      </c>
      <c r="R52" s="4">
        <v>0</v>
      </c>
      <c r="S52" s="4">
        <v>0</v>
      </c>
      <c r="T52" s="4">
        <v>1</v>
      </c>
      <c r="U52" s="4">
        <v>0</v>
      </c>
      <c r="V52" s="4">
        <v>0</v>
      </c>
      <c r="W52" s="4">
        <v>0</v>
      </c>
      <c r="X52" s="4">
        <v>0</v>
      </c>
      <c r="Y52" s="4" t="s">
        <v>5631</v>
      </c>
      <c r="Z52" s="4" t="s">
        <v>5844</v>
      </c>
      <c r="AA52" s="4">
        <v>2014</v>
      </c>
      <c r="AB52" s="4" t="s">
        <v>133</v>
      </c>
      <c r="AC52" s="4">
        <f t="shared" si="0"/>
        <v>1</v>
      </c>
      <c r="AD52" s="4">
        <f t="shared" si="1"/>
        <v>2</v>
      </c>
      <c r="AE52" s="4" t="str" cm="1">
        <f t="array" ref="AE52">_xlfn.TEXTJOIN(", ", TRUE, _xlfn._xlws.FILTER($I$1:$X$1, I52:X52=1, ""))</f>
        <v>Benzodiazepine, Tramadol</v>
      </c>
      <c r="AF52" s="4" t="str">
        <f t="shared" si="2"/>
        <v>Benzodiazepine, Tramadol</v>
      </c>
    </row>
    <row r="53" spans="1:32" x14ac:dyDescent="0.45">
      <c r="A53" s="4" t="s">
        <v>134</v>
      </c>
      <c r="B53" s="5">
        <v>43365</v>
      </c>
      <c r="C53" s="4">
        <v>36</v>
      </c>
      <c r="D53" s="4" t="s">
        <v>31</v>
      </c>
      <c r="E53" s="4" t="s">
        <v>59</v>
      </c>
      <c r="F53" s="4" t="s">
        <v>73</v>
      </c>
      <c r="G53" s="4" t="s">
        <v>90</v>
      </c>
      <c r="I53" s="4">
        <v>0</v>
      </c>
      <c r="J53" s="4">
        <v>0</v>
      </c>
      <c r="K53" s="4">
        <v>1</v>
      </c>
      <c r="L53" s="4">
        <v>1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1</v>
      </c>
      <c r="Y53" s="4" t="s">
        <v>5624</v>
      </c>
      <c r="Z53" s="4" t="s">
        <v>5837</v>
      </c>
      <c r="AA53" s="4">
        <v>2018</v>
      </c>
      <c r="AB53" s="4" t="s">
        <v>40</v>
      </c>
      <c r="AC53" s="4">
        <f t="shared" si="0"/>
        <v>1</v>
      </c>
      <c r="AD53" s="4">
        <f t="shared" si="1"/>
        <v>3</v>
      </c>
      <c r="AE53" s="4" t="str" cm="1">
        <f t="array" ref="AE53">_xlfn.TEXTJOIN(", ", TRUE, _xlfn._xlws.FILTER($I$1:$X$1, I53:X53=1, ""))</f>
        <v>Fentanyl, Fentanyl_Analogue, AnyOpioid</v>
      </c>
      <c r="AF53" s="4" t="str">
        <f t="shared" si="2"/>
        <v>Fentanyl, Fentanyl_Analogue, AnyOpioid</v>
      </c>
    </row>
    <row r="54" spans="1:32" x14ac:dyDescent="0.45">
      <c r="A54" s="4" t="s">
        <v>135</v>
      </c>
      <c r="B54" s="5">
        <v>41049</v>
      </c>
      <c r="C54" s="4">
        <v>54</v>
      </c>
      <c r="D54" s="4" t="s">
        <v>31</v>
      </c>
      <c r="E54" s="4" t="s">
        <v>37</v>
      </c>
      <c r="F54" s="4" t="s">
        <v>136</v>
      </c>
      <c r="G54" s="4" t="s">
        <v>136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1</v>
      </c>
      <c r="P54" s="4">
        <v>0</v>
      </c>
      <c r="Q54" s="4">
        <v>0</v>
      </c>
      <c r="R54" s="4">
        <v>1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 t="s">
        <v>5646</v>
      </c>
      <c r="Z54" s="4" t="s">
        <v>5859</v>
      </c>
      <c r="AA54" s="4">
        <v>2012</v>
      </c>
      <c r="AB54" s="4" t="s">
        <v>34</v>
      </c>
      <c r="AC54" s="4">
        <f t="shared" si="0"/>
        <v>1</v>
      </c>
      <c r="AD54" s="4">
        <f t="shared" si="1"/>
        <v>2</v>
      </c>
      <c r="AE54" s="4" t="str" cm="1">
        <f t="array" ref="AE54">_xlfn.TEXTJOIN(", ", TRUE, _xlfn._xlws.FILTER($I$1:$X$1, I54:X54=1, ""))</f>
        <v>Ethanol, Methadone</v>
      </c>
      <c r="AF54" s="4" t="str">
        <f t="shared" si="2"/>
        <v>Ethanol, Methadone</v>
      </c>
    </row>
    <row r="55" spans="1:32" x14ac:dyDescent="0.45">
      <c r="A55" s="4" t="s">
        <v>137</v>
      </c>
      <c r="B55" s="5">
        <v>42681</v>
      </c>
      <c r="C55" s="4">
        <v>43</v>
      </c>
      <c r="D55" s="4" t="s">
        <v>31</v>
      </c>
      <c r="E55" s="4" t="s">
        <v>37</v>
      </c>
      <c r="F55" s="4" t="s">
        <v>138</v>
      </c>
      <c r="G55" s="4" t="s">
        <v>53</v>
      </c>
      <c r="I55" s="4">
        <v>1</v>
      </c>
      <c r="J55" s="4">
        <v>1</v>
      </c>
      <c r="K55" s="4">
        <v>1</v>
      </c>
      <c r="L55" s="4">
        <v>0</v>
      </c>
      <c r="M55" s="4">
        <v>1</v>
      </c>
      <c r="N55" s="4">
        <v>0</v>
      </c>
      <c r="O55" s="4">
        <v>1</v>
      </c>
      <c r="P55" s="4">
        <v>0</v>
      </c>
      <c r="Q55" s="4">
        <v>1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1</v>
      </c>
      <c r="Y55" s="4" t="s">
        <v>5641</v>
      </c>
      <c r="Z55" s="4" t="s">
        <v>5854</v>
      </c>
      <c r="AA55" s="4">
        <v>2016</v>
      </c>
      <c r="AB55" s="4" t="s">
        <v>34</v>
      </c>
      <c r="AC55" s="4">
        <f t="shared" si="0"/>
        <v>1</v>
      </c>
      <c r="AD55" s="4">
        <f t="shared" si="1"/>
        <v>7</v>
      </c>
      <c r="AE55" s="4" t="str" cm="1">
        <f t="array" ref="AE55">_xlfn.TEXTJOIN(", ", TRUE, _xlfn._xlws.FILTER($I$1:$X$1, I55:X55=1, ""))</f>
        <v>Heroin, Cocaine, Fentanyl, Oxycodone, Ethanol, Benzodiazepine, AnyOpioid</v>
      </c>
      <c r="AF55" s="4" t="str">
        <f t="shared" si="2"/>
        <v>Cocaine, Fentanyl, Oxycodone, Ethanol, Benzodiazepine, AnyOpioid</v>
      </c>
    </row>
    <row r="56" spans="1:32" x14ac:dyDescent="0.45">
      <c r="A56" s="4" t="s">
        <v>139</v>
      </c>
      <c r="B56" s="5">
        <v>42229</v>
      </c>
      <c r="C56" s="4">
        <v>25</v>
      </c>
      <c r="D56" s="4" t="s">
        <v>31</v>
      </c>
      <c r="E56" s="4" t="s">
        <v>37</v>
      </c>
      <c r="F56" s="4" t="s">
        <v>80</v>
      </c>
      <c r="G56" s="4" t="s">
        <v>80</v>
      </c>
      <c r="I56" s="4">
        <v>0</v>
      </c>
      <c r="J56" s="4">
        <v>0</v>
      </c>
      <c r="K56" s="4">
        <v>0</v>
      </c>
      <c r="L56" s="4">
        <v>0</v>
      </c>
      <c r="M56" s="4">
        <v>1</v>
      </c>
      <c r="N56" s="4">
        <v>0</v>
      </c>
      <c r="O56" s="4">
        <v>1</v>
      </c>
      <c r="P56" s="4">
        <v>0</v>
      </c>
      <c r="Q56" s="4">
        <v>1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1</v>
      </c>
      <c r="Y56" s="4" t="s">
        <v>5640</v>
      </c>
      <c r="Z56" s="4" t="s">
        <v>5853</v>
      </c>
      <c r="AA56" s="4">
        <v>2015</v>
      </c>
      <c r="AB56" s="4" t="s">
        <v>40</v>
      </c>
      <c r="AC56" s="4">
        <f t="shared" si="0"/>
        <v>1</v>
      </c>
      <c r="AD56" s="4">
        <f t="shared" si="1"/>
        <v>4</v>
      </c>
      <c r="AE56" s="4" t="str" cm="1">
        <f t="array" ref="AE56">_xlfn.TEXTJOIN(", ", TRUE, _xlfn._xlws.FILTER($I$1:$X$1, I56:X56=1, ""))</f>
        <v>Oxycodone, Ethanol, Benzodiazepine, AnyOpioid</v>
      </c>
      <c r="AF56" s="4" t="str">
        <f t="shared" si="2"/>
        <v>Oxycodone, Ethanol, Benzodiazepine, AnyOpioid</v>
      </c>
    </row>
    <row r="57" spans="1:32" x14ac:dyDescent="0.45">
      <c r="A57" s="4" t="s">
        <v>140</v>
      </c>
      <c r="B57" s="5">
        <v>41871</v>
      </c>
      <c r="C57" s="4">
        <v>54</v>
      </c>
      <c r="D57" s="4" t="s">
        <v>31</v>
      </c>
      <c r="E57" s="4" t="s">
        <v>37</v>
      </c>
      <c r="F57" s="4" t="s">
        <v>141</v>
      </c>
      <c r="G57" s="4" t="s">
        <v>53</v>
      </c>
      <c r="I57" s="4">
        <v>1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 t="s">
        <v>5641</v>
      </c>
      <c r="Z57" s="4" t="s">
        <v>5854</v>
      </c>
      <c r="AA57" s="4">
        <v>2014</v>
      </c>
      <c r="AB57" s="4" t="s">
        <v>34</v>
      </c>
      <c r="AC57" s="4">
        <f t="shared" si="0"/>
        <v>1</v>
      </c>
      <c r="AD57" s="4">
        <f t="shared" si="1"/>
        <v>1</v>
      </c>
      <c r="AE57" s="4" t="str" cm="1">
        <f t="array" ref="AE57">_xlfn.TEXTJOIN(", ", TRUE, _xlfn._xlws.FILTER($I$1:$X$1, I57:X57=1, ""))</f>
        <v>Heroin</v>
      </c>
      <c r="AF57" s="4" t="str">
        <f t="shared" si="2"/>
        <v/>
      </c>
    </row>
    <row r="58" spans="1:32" x14ac:dyDescent="0.45">
      <c r="A58" s="4" t="s">
        <v>142</v>
      </c>
      <c r="B58" s="5">
        <v>41855</v>
      </c>
      <c r="C58" s="4">
        <v>54</v>
      </c>
      <c r="D58" s="4" t="s">
        <v>36</v>
      </c>
      <c r="E58" s="4" t="s">
        <v>37</v>
      </c>
      <c r="F58" s="4" t="s">
        <v>77</v>
      </c>
      <c r="G58" s="4" t="s">
        <v>77</v>
      </c>
      <c r="I58" s="4">
        <v>1</v>
      </c>
      <c r="J58" s="4">
        <v>1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 t="s">
        <v>5651</v>
      </c>
      <c r="Z58" s="4" t="s">
        <v>5864</v>
      </c>
      <c r="AA58" s="4">
        <v>2014</v>
      </c>
      <c r="AB58" s="4" t="s">
        <v>34</v>
      </c>
      <c r="AC58" s="4">
        <f t="shared" si="0"/>
        <v>1</v>
      </c>
      <c r="AD58" s="4">
        <f t="shared" si="1"/>
        <v>2</v>
      </c>
      <c r="AE58" s="4" t="str" cm="1">
        <f t="array" ref="AE58">_xlfn.TEXTJOIN(", ", TRUE, _xlfn._xlws.FILTER($I$1:$X$1, I58:X58=1, ""))</f>
        <v>Heroin, Cocaine</v>
      </c>
      <c r="AF58" s="4" t="str">
        <f t="shared" si="2"/>
        <v>Cocaine</v>
      </c>
    </row>
    <row r="59" spans="1:32" x14ac:dyDescent="0.45">
      <c r="A59" s="4" t="s">
        <v>143</v>
      </c>
      <c r="B59" s="5">
        <v>42439</v>
      </c>
      <c r="C59" s="4">
        <v>23</v>
      </c>
      <c r="D59" s="4" t="s">
        <v>31</v>
      </c>
      <c r="E59" s="4" t="s">
        <v>37</v>
      </c>
      <c r="F59" s="4" t="s">
        <v>144</v>
      </c>
      <c r="G59" s="4" t="s">
        <v>144</v>
      </c>
      <c r="I59" s="4">
        <v>1</v>
      </c>
      <c r="J59" s="4">
        <v>0</v>
      </c>
      <c r="K59" s="4">
        <v>1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1</v>
      </c>
      <c r="Y59" s="4" t="s">
        <v>5649</v>
      </c>
      <c r="Z59" s="4" t="s">
        <v>5862</v>
      </c>
      <c r="AA59" s="4">
        <v>2016</v>
      </c>
      <c r="AB59" s="4" t="s">
        <v>40</v>
      </c>
      <c r="AC59" s="4">
        <f t="shared" si="0"/>
        <v>1</v>
      </c>
      <c r="AD59" s="4">
        <f t="shared" si="1"/>
        <v>3</v>
      </c>
      <c r="AE59" s="4" t="str" cm="1">
        <f t="array" ref="AE59">_xlfn.TEXTJOIN(", ", TRUE, _xlfn._xlws.FILTER($I$1:$X$1, I59:X59=1, ""))</f>
        <v>Heroin, Fentanyl, AnyOpioid</v>
      </c>
      <c r="AF59" s="4" t="str">
        <f t="shared" si="2"/>
        <v>Fentanyl, AnyOpioid</v>
      </c>
    </row>
    <row r="60" spans="1:32" x14ac:dyDescent="0.45">
      <c r="A60" s="4" t="s">
        <v>145</v>
      </c>
      <c r="B60" s="5">
        <v>42445</v>
      </c>
      <c r="C60" s="4">
        <v>52</v>
      </c>
      <c r="D60" s="4" t="s">
        <v>31</v>
      </c>
      <c r="E60" s="4" t="s">
        <v>37</v>
      </c>
      <c r="F60" s="4" t="s">
        <v>146</v>
      </c>
      <c r="G60" s="4" t="s">
        <v>146</v>
      </c>
      <c r="I60" s="4">
        <v>0</v>
      </c>
      <c r="J60" s="4">
        <v>1</v>
      </c>
      <c r="K60" s="4">
        <v>0</v>
      </c>
      <c r="L60" s="4">
        <v>0</v>
      </c>
      <c r="M60" s="4">
        <v>0</v>
      </c>
      <c r="N60" s="4">
        <v>0</v>
      </c>
      <c r="O60" s="4">
        <v>1</v>
      </c>
      <c r="P60" s="4">
        <v>0</v>
      </c>
      <c r="Q60" s="4">
        <v>1</v>
      </c>
      <c r="R60" s="4">
        <v>0</v>
      </c>
      <c r="S60" s="4">
        <v>0</v>
      </c>
      <c r="T60" s="4">
        <v>0</v>
      </c>
      <c r="U60" s="4">
        <v>1</v>
      </c>
      <c r="V60" s="4">
        <v>0</v>
      </c>
      <c r="W60" s="4">
        <v>0</v>
      </c>
      <c r="X60" s="4">
        <v>1</v>
      </c>
      <c r="Y60" s="4" t="s">
        <v>5783</v>
      </c>
      <c r="Z60" s="4" t="s">
        <v>5996</v>
      </c>
      <c r="AA60" s="4">
        <v>2016</v>
      </c>
      <c r="AB60" s="4" t="s">
        <v>34</v>
      </c>
      <c r="AC60" s="4">
        <f t="shared" si="0"/>
        <v>1</v>
      </c>
      <c r="AD60" s="4">
        <f t="shared" si="1"/>
        <v>5</v>
      </c>
      <c r="AE60" s="4" t="str" cm="1">
        <f t="array" ref="AE60">_xlfn.TEXTJOIN(", ", TRUE, _xlfn._xlws.FILTER($I$1:$X$1, I60:X60=1, ""))</f>
        <v>Cocaine, Ethanol, Benzodiazepine, Morphine_NotHeroin, AnyOpioid</v>
      </c>
      <c r="AF60" s="4" t="str">
        <f t="shared" si="2"/>
        <v>Cocaine, Ethanol, Benzodiazepine, Morphine_NotHeroin, AnyOpioid</v>
      </c>
    </row>
    <row r="61" spans="1:32" x14ac:dyDescent="0.45">
      <c r="A61" s="4" t="s">
        <v>147</v>
      </c>
      <c r="B61" s="5">
        <v>42228</v>
      </c>
      <c r="C61" s="4">
        <v>54</v>
      </c>
      <c r="D61" s="4" t="s">
        <v>31</v>
      </c>
      <c r="E61" s="4" t="s">
        <v>59</v>
      </c>
      <c r="F61" s="4" t="s">
        <v>77</v>
      </c>
      <c r="G61" s="4" t="s">
        <v>148</v>
      </c>
      <c r="I61" s="4">
        <v>1</v>
      </c>
      <c r="J61" s="4">
        <v>1</v>
      </c>
      <c r="K61" s="4">
        <v>0</v>
      </c>
      <c r="L61" s="4">
        <v>0</v>
      </c>
      <c r="M61" s="4">
        <v>0</v>
      </c>
      <c r="N61" s="4">
        <v>0</v>
      </c>
      <c r="O61" s="4">
        <v>1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1</v>
      </c>
      <c r="Y61" s="4" t="s">
        <v>5663</v>
      </c>
      <c r="Z61" s="4" t="s">
        <v>5876</v>
      </c>
      <c r="AA61" s="4">
        <v>2015</v>
      </c>
      <c r="AB61" s="4" t="s">
        <v>34</v>
      </c>
      <c r="AC61" s="4">
        <f t="shared" si="0"/>
        <v>1</v>
      </c>
      <c r="AD61" s="4">
        <f t="shared" si="1"/>
        <v>4</v>
      </c>
      <c r="AE61" s="4" t="str" cm="1">
        <f t="array" ref="AE61">_xlfn.TEXTJOIN(", ", TRUE, _xlfn._xlws.FILTER($I$1:$X$1, I61:X61=1, ""))</f>
        <v>Heroin, Cocaine, Ethanol, AnyOpioid</v>
      </c>
      <c r="AF61" s="4" t="str">
        <f t="shared" si="2"/>
        <v>Cocaine, Ethanol, AnyOpioid</v>
      </c>
    </row>
    <row r="62" spans="1:32" x14ac:dyDescent="0.45">
      <c r="A62" s="4" t="s">
        <v>149</v>
      </c>
      <c r="B62" s="5">
        <v>43272</v>
      </c>
      <c r="C62" s="4">
        <v>61</v>
      </c>
      <c r="D62" s="4" t="s">
        <v>31</v>
      </c>
      <c r="E62" s="4" t="s">
        <v>37</v>
      </c>
      <c r="F62" s="4" t="s">
        <v>48</v>
      </c>
      <c r="G62" s="4" t="s">
        <v>48</v>
      </c>
      <c r="I62" s="4">
        <v>0</v>
      </c>
      <c r="J62" s="4">
        <v>0</v>
      </c>
      <c r="K62" s="4">
        <v>1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1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1</v>
      </c>
      <c r="Y62" s="4" t="s">
        <v>5626</v>
      </c>
      <c r="Z62" s="4" t="s">
        <v>5839</v>
      </c>
      <c r="AA62" s="4">
        <v>2018</v>
      </c>
      <c r="AB62" s="4" t="s">
        <v>133</v>
      </c>
      <c r="AC62" s="4">
        <f t="shared" si="0"/>
        <v>1</v>
      </c>
      <c r="AD62" s="4">
        <f t="shared" si="1"/>
        <v>3</v>
      </c>
      <c r="AE62" s="4" t="str" cm="1">
        <f t="array" ref="AE62">_xlfn.TEXTJOIN(", ", TRUE, _xlfn._xlws.FILTER($I$1:$X$1, I62:X62=1, ""))</f>
        <v>Fentanyl, Methadone, AnyOpioid</v>
      </c>
      <c r="AF62" s="4" t="str">
        <f t="shared" si="2"/>
        <v>Fentanyl, Methadone, AnyOpioid</v>
      </c>
    </row>
    <row r="63" spans="1:32" x14ac:dyDescent="0.45">
      <c r="A63" s="4" t="s">
        <v>150</v>
      </c>
      <c r="B63" s="5">
        <v>42737</v>
      </c>
      <c r="C63" s="4">
        <v>53</v>
      </c>
      <c r="D63" s="4" t="s">
        <v>31</v>
      </c>
      <c r="E63" s="4" t="s">
        <v>37</v>
      </c>
      <c r="F63" s="4" t="s">
        <v>99</v>
      </c>
      <c r="G63" s="4" t="s">
        <v>99</v>
      </c>
      <c r="I63" s="4">
        <v>1</v>
      </c>
      <c r="J63" s="4">
        <v>0</v>
      </c>
      <c r="K63" s="4">
        <v>1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 t="s">
        <v>5637</v>
      </c>
      <c r="Z63" s="4" t="s">
        <v>5850</v>
      </c>
      <c r="AA63" s="4">
        <v>2017</v>
      </c>
      <c r="AB63" s="4" t="s">
        <v>34</v>
      </c>
      <c r="AC63" s="4">
        <f t="shared" si="0"/>
        <v>1</v>
      </c>
      <c r="AD63" s="4">
        <f t="shared" si="1"/>
        <v>2</v>
      </c>
      <c r="AE63" s="4" t="str" cm="1">
        <f t="array" ref="AE63">_xlfn.TEXTJOIN(", ", TRUE, _xlfn._xlws.FILTER($I$1:$X$1, I63:X63=1, ""))</f>
        <v>Heroin, Fentanyl</v>
      </c>
      <c r="AF63" s="4" t="str">
        <f t="shared" si="2"/>
        <v>Fentanyl</v>
      </c>
    </row>
    <row r="64" spans="1:32" x14ac:dyDescent="0.45">
      <c r="A64" s="4" t="s">
        <v>151</v>
      </c>
      <c r="B64" s="5">
        <v>43104</v>
      </c>
      <c r="C64" s="4">
        <v>42</v>
      </c>
      <c r="D64" s="4" t="s">
        <v>31</v>
      </c>
      <c r="E64" s="4" t="s">
        <v>37</v>
      </c>
      <c r="F64" s="4" t="s">
        <v>80</v>
      </c>
      <c r="G64" s="4" t="s">
        <v>80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1</v>
      </c>
      <c r="R64" s="4">
        <v>0</v>
      </c>
      <c r="S64" s="4">
        <v>0</v>
      </c>
      <c r="T64" s="4">
        <v>0</v>
      </c>
      <c r="V64" s="4">
        <v>0</v>
      </c>
      <c r="W64" s="4">
        <v>0</v>
      </c>
      <c r="X64" s="4">
        <v>1</v>
      </c>
      <c r="Y64" s="4" t="s">
        <v>5640</v>
      </c>
      <c r="Z64" s="4" t="s">
        <v>5853</v>
      </c>
      <c r="AA64" s="4">
        <v>2018</v>
      </c>
      <c r="AB64" s="4" t="s">
        <v>34</v>
      </c>
      <c r="AC64" s="4">
        <f t="shared" si="0"/>
        <v>1</v>
      </c>
      <c r="AD64" s="4">
        <f t="shared" si="1"/>
        <v>2</v>
      </c>
      <c r="AE64" s="4" t="str" cm="1">
        <f t="array" ref="AE64">_xlfn.TEXTJOIN(", ", TRUE, _xlfn._xlws.FILTER($I$1:$X$1, I64:X64=1, ""))</f>
        <v>Benzodiazepine, AnyOpioid</v>
      </c>
      <c r="AF64" s="4" t="str">
        <f t="shared" si="2"/>
        <v>Benzodiazepine, AnyOpioid</v>
      </c>
    </row>
    <row r="65" spans="1:32" x14ac:dyDescent="0.45">
      <c r="A65" s="4" t="s">
        <v>152</v>
      </c>
      <c r="B65" s="5">
        <v>43231</v>
      </c>
      <c r="C65" s="4">
        <v>41</v>
      </c>
      <c r="D65" s="4" t="s">
        <v>31</v>
      </c>
      <c r="E65" s="4" t="s">
        <v>37</v>
      </c>
      <c r="F65" s="4" t="s">
        <v>39</v>
      </c>
      <c r="G65" s="4" t="s">
        <v>39</v>
      </c>
      <c r="I65" s="4">
        <v>1</v>
      </c>
      <c r="J65" s="4">
        <v>1</v>
      </c>
      <c r="K65" s="4">
        <v>1</v>
      </c>
      <c r="L65" s="4">
        <v>1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1</v>
      </c>
      <c r="T65" s="4">
        <v>0</v>
      </c>
      <c r="U65" s="4">
        <v>0</v>
      </c>
      <c r="V65" s="4">
        <v>0</v>
      </c>
      <c r="W65" s="4">
        <v>0</v>
      </c>
      <c r="X65" s="4">
        <v>1</v>
      </c>
      <c r="Y65" s="4" t="s">
        <v>5638</v>
      </c>
      <c r="Z65" s="4" t="s">
        <v>5851</v>
      </c>
      <c r="AA65" s="4">
        <v>2018</v>
      </c>
      <c r="AB65" s="4" t="s">
        <v>34</v>
      </c>
      <c r="AC65" s="4">
        <f t="shared" si="0"/>
        <v>1</v>
      </c>
      <c r="AD65" s="4">
        <f t="shared" si="1"/>
        <v>6</v>
      </c>
      <c r="AE65" s="4" t="str" cm="1">
        <f t="array" ref="AE65">_xlfn.TEXTJOIN(", ", TRUE, _xlfn._xlws.FILTER($I$1:$X$1, I65:X65=1, ""))</f>
        <v>Heroin, Cocaine, Fentanyl, Fentanyl_Analogue, Amphetamine, AnyOpioid</v>
      </c>
      <c r="AF65" s="4" t="str">
        <f t="shared" si="2"/>
        <v>Cocaine, Fentanyl, Fentanyl_Analogue, Amphetamine, AnyOpioid</v>
      </c>
    </row>
    <row r="66" spans="1:32" x14ac:dyDescent="0.45">
      <c r="A66" s="4" t="s">
        <v>153</v>
      </c>
      <c r="B66" s="5">
        <v>42834</v>
      </c>
      <c r="C66" s="4">
        <v>34</v>
      </c>
      <c r="D66" s="4" t="s">
        <v>31</v>
      </c>
      <c r="E66" s="4" t="s">
        <v>37</v>
      </c>
      <c r="F66" s="4" t="s">
        <v>154</v>
      </c>
      <c r="G66" s="4" t="s">
        <v>67</v>
      </c>
      <c r="I66" s="4">
        <v>0</v>
      </c>
      <c r="J66" s="4">
        <v>0</v>
      </c>
      <c r="K66" s="4">
        <v>1</v>
      </c>
      <c r="L66" s="4">
        <v>0</v>
      </c>
      <c r="M66" s="4">
        <v>0</v>
      </c>
      <c r="N66" s="4">
        <v>0</v>
      </c>
      <c r="O66" s="4">
        <v>1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 t="s">
        <v>5631</v>
      </c>
      <c r="Z66" s="4" t="s">
        <v>5844</v>
      </c>
      <c r="AA66" s="4">
        <v>2017</v>
      </c>
      <c r="AB66" s="4" t="s">
        <v>40</v>
      </c>
      <c r="AC66" s="4">
        <f t="shared" ref="AC66:AC129" si="3">IF(SUM(I66:X66)&gt;0,1,0)</f>
        <v>1</v>
      </c>
      <c r="AD66" s="4">
        <f t="shared" ref="AD66:AD129" si="4">SUM(I66:X66)</f>
        <v>2</v>
      </c>
      <c r="AE66" s="4" t="str" cm="1">
        <f t="array" ref="AE66">_xlfn.TEXTJOIN(", ", TRUE, _xlfn._xlws.FILTER($I$1:$X$1, I66:X66=1, ""))</f>
        <v>Fentanyl, Ethanol</v>
      </c>
      <c r="AF66" s="4" t="str">
        <f t="shared" ref="AF66:AF129" si="5">_xlfn.TEXTJOIN(", ", TRUE, _xlfn._xlws.FILTER($J$1:$X$1, J66:X66, ""))</f>
        <v>Fentanyl, Ethanol</v>
      </c>
    </row>
    <row r="67" spans="1:32" x14ac:dyDescent="0.45">
      <c r="A67" s="4" t="s">
        <v>155</v>
      </c>
      <c r="B67" s="5">
        <v>41586</v>
      </c>
      <c r="C67" s="4">
        <v>32</v>
      </c>
      <c r="D67" s="4" t="s">
        <v>31</v>
      </c>
      <c r="E67" s="4" t="s">
        <v>37</v>
      </c>
      <c r="F67" s="4" t="s">
        <v>156</v>
      </c>
      <c r="G67" s="4" t="s">
        <v>156</v>
      </c>
      <c r="I67" s="4">
        <v>1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 t="s">
        <v>5623</v>
      </c>
      <c r="Z67" s="4" t="s">
        <v>5836</v>
      </c>
      <c r="AA67" s="4">
        <v>2013</v>
      </c>
      <c r="AB67" s="4" t="s">
        <v>40</v>
      </c>
      <c r="AC67" s="4">
        <f t="shared" si="3"/>
        <v>1</v>
      </c>
      <c r="AD67" s="4">
        <f t="shared" si="4"/>
        <v>1</v>
      </c>
      <c r="AE67" s="4" t="str" cm="1">
        <f t="array" ref="AE67">_xlfn.TEXTJOIN(", ", TRUE, _xlfn._xlws.FILTER($I$1:$X$1, I67:X67=1, ""))</f>
        <v>Heroin</v>
      </c>
      <c r="AF67" s="4" t="str">
        <f t="shared" si="5"/>
        <v/>
      </c>
    </row>
    <row r="68" spans="1:32" x14ac:dyDescent="0.45">
      <c r="A68" s="4" t="s">
        <v>157</v>
      </c>
      <c r="B68" s="5">
        <v>43072</v>
      </c>
      <c r="C68" s="4">
        <v>31</v>
      </c>
      <c r="D68" s="4" t="s">
        <v>31</v>
      </c>
      <c r="E68" s="4" t="s">
        <v>158</v>
      </c>
      <c r="F68" s="4" t="s">
        <v>159</v>
      </c>
      <c r="G68" s="4" t="s">
        <v>159</v>
      </c>
      <c r="I68" s="4">
        <v>0</v>
      </c>
      <c r="J68" s="4">
        <v>0</v>
      </c>
      <c r="K68" s="4">
        <v>1</v>
      </c>
      <c r="L68" s="4">
        <v>1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 t="s">
        <v>5697</v>
      </c>
      <c r="Z68" s="4" t="s">
        <v>5910</v>
      </c>
      <c r="AA68" s="4">
        <v>2017</v>
      </c>
      <c r="AB68" s="4" t="s">
        <v>40</v>
      </c>
      <c r="AC68" s="4">
        <f t="shared" si="3"/>
        <v>1</v>
      </c>
      <c r="AD68" s="4">
        <f t="shared" si="4"/>
        <v>2</v>
      </c>
      <c r="AE68" s="4" t="str" cm="1">
        <f t="array" ref="AE68">_xlfn.TEXTJOIN(", ", TRUE, _xlfn._xlws.FILTER($I$1:$X$1, I68:X68=1, ""))</f>
        <v>Fentanyl, Fentanyl_Analogue</v>
      </c>
      <c r="AF68" s="4" t="str">
        <f t="shared" si="5"/>
        <v>Fentanyl, Fentanyl_Analogue</v>
      </c>
    </row>
    <row r="69" spans="1:32" x14ac:dyDescent="0.45">
      <c r="A69" s="4" t="s">
        <v>160</v>
      </c>
      <c r="B69" s="5">
        <v>43233</v>
      </c>
      <c r="C69" s="4">
        <v>29</v>
      </c>
      <c r="D69" s="4" t="s">
        <v>31</v>
      </c>
      <c r="E69" s="4" t="s">
        <v>37</v>
      </c>
      <c r="F69" s="4" t="s">
        <v>67</v>
      </c>
      <c r="G69" s="4" t="s">
        <v>67</v>
      </c>
      <c r="I69" s="4">
        <v>0</v>
      </c>
      <c r="J69" s="4">
        <v>0</v>
      </c>
      <c r="K69" s="4">
        <v>1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1</v>
      </c>
      <c r="Y69" s="4" t="s">
        <v>5631</v>
      </c>
      <c r="Z69" s="4" t="s">
        <v>5844</v>
      </c>
      <c r="AA69" s="4">
        <v>2018</v>
      </c>
      <c r="AB69" s="4" t="s">
        <v>40</v>
      </c>
      <c r="AC69" s="4">
        <f t="shared" si="3"/>
        <v>1</v>
      </c>
      <c r="AD69" s="4">
        <f t="shared" si="4"/>
        <v>2</v>
      </c>
      <c r="AE69" s="4" t="str" cm="1">
        <f t="array" ref="AE69">_xlfn.TEXTJOIN(", ", TRUE, _xlfn._xlws.FILTER($I$1:$X$1, I69:X69=1, ""))</f>
        <v>Fentanyl, AnyOpioid</v>
      </c>
      <c r="AF69" s="4" t="str">
        <f t="shared" si="5"/>
        <v>Fentanyl, AnyOpioid</v>
      </c>
    </row>
    <row r="70" spans="1:32" x14ac:dyDescent="0.45">
      <c r="A70" s="4" t="s">
        <v>161</v>
      </c>
      <c r="B70" s="5">
        <v>42460</v>
      </c>
      <c r="C70" s="4">
        <v>57</v>
      </c>
      <c r="D70" s="4" t="s">
        <v>31</v>
      </c>
      <c r="E70" s="4" t="s">
        <v>37</v>
      </c>
      <c r="F70" s="4" t="s">
        <v>162</v>
      </c>
      <c r="G70" s="4" t="s">
        <v>77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1</v>
      </c>
      <c r="R70" s="4">
        <v>0</v>
      </c>
      <c r="S70" s="4">
        <v>0</v>
      </c>
      <c r="T70" s="4">
        <v>0</v>
      </c>
      <c r="U70" s="4">
        <v>1</v>
      </c>
      <c r="V70" s="4">
        <v>0</v>
      </c>
      <c r="W70" s="4">
        <v>0</v>
      </c>
      <c r="X70" s="4">
        <v>1</v>
      </c>
      <c r="Y70" s="4" t="s">
        <v>5651</v>
      </c>
      <c r="Z70" s="4" t="s">
        <v>5864</v>
      </c>
      <c r="AA70" s="4">
        <v>2016</v>
      </c>
      <c r="AB70" s="4" t="s">
        <v>34</v>
      </c>
      <c r="AC70" s="4">
        <f t="shared" si="3"/>
        <v>1</v>
      </c>
      <c r="AD70" s="4">
        <f t="shared" si="4"/>
        <v>3</v>
      </c>
      <c r="AE70" s="4" t="str" cm="1">
        <f t="array" ref="AE70">_xlfn.TEXTJOIN(", ", TRUE, _xlfn._xlws.FILTER($I$1:$X$1, I70:X70=1, ""))</f>
        <v>Benzodiazepine, Morphine_NotHeroin, AnyOpioid</v>
      </c>
      <c r="AF70" s="4" t="str">
        <f t="shared" si="5"/>
        <v>Benzodiazepine, Morphine_NotHeroin, AnyOpioid</v>
      </c>
    </row>
    <row r="71" spans="1:32" x14ac:dyDescent="0.45">
      <c r="A71" s="4" t="s">
        <v>163</v>
      </c>
      <c r="B71" s="5">
        <v>41006</v>
      </c>
      <c r="C71" s="4">
        <v>24</v>
      </c>
      <c r="D71" s="4" t="s">
        <v>36</v>
      </c>
      <c r="E71" s="4" t="s">
        <v>37</v>
      </c>
      <c r="F71" s="4" t="s">
        <v>144</v>
      </c>
      <c r="G71" s="4" t="s">
        <v>144</v>
      </c>
      <c r="I71" s="4">
        <v>1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 t="s">
        <v>5649</v>
      </c>
      <c r="Z71" s="4" t="s">
        <v>5862</v>
      </c>
      <c r="AA71" s="4">
        <v>2012</v>
      </c>
      <c r="AB71" s="4" t="s">
        <v>40</v>
      </c>
      <c r="AC71" s="4">
        <f t="shared" si="3"/>
        <v>1</v>
      </c>
      <c r="AD71" s="4">
        <f t="shared" si="4"/>
        <v>1</v>
      </c>
      <c r="AE71" s="4" t="str" cm="1">
        <f t="array" ref="AE71">_xlfn.TEXTJOIN(", ", TRUE, _xlfn._xlws.FILTER($I$1:$X$1, I71:X71=1, ""))</f>
        <v>Heroin</v>
      </c>
      <c r="AF71" s="4" t="str">
        <f t="shared" si="5"/>
        <v/>
      </c>
    </row>
    <row r="72" spans="1:32" x14ac:dyDescent="0.45">
      <c r="A72" s="4" t="s">
        <v>164</v>
      </c>
      <c r="B72" s="5">
        <v>42454</v>
      </c>
      <c r="C72" s="4">
        <v>26</v>
      </c>
      <c r="D72" s="4" t="s">
        <v>31</v>
      </c>
      <c r="E72" s="4" t="s">
        <v>37</v>
      </c>
      <c r="F72" s="4" t="s">
        <v>165</v>
      </c>
      <c r="G72" s="4" t="s">
        <v>80</v>
      </c>
      <c r="I72" s="4">
        <v>1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1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1</v>
      </c>
      <c r="Y72" s="4" t="s">
        <v>5640</v>
      </c>
      <c r="Z72" s="4" t="s">
        <v>5853</v>
      </c>
      <c r="AA72" s="4">
        <v>2016</v>
      </c>
      <c r="AB72" s="4" t="s">
        <v>40</v>
      </c>
      <c r="AC72" s="4">
        <f t="shared" si="3"/>
        <v>1</v>
      </c>
      <c r="AD72" s="4">
        <f t="shared" si="4"/>
        <v>3</v>
      </c>
      <c r="AE72" s="4" t="str" cm="1">
        <f t="array" ref="AE72">_xlfn.TEXTJOIN(", ", TRUE, _xlfn._xlws.FILTER($I$1:$X$1, I72:X72=1, ""))</f>
        <v>Heroin, Ethanol, AnyOpioid</v>
      </c>
      <c r="AF72" s="4" t="str">
        <f t="shared" si="5"/>
        <v>Ethanol, AnyOpioid</v>
      </c>
    </row>
    <row r="73" spans="1:32" x14ac:dyDescent="0.45">
      <c r="A73" s="4" t="s">
        <v>166</v>
      </c>
      <c r="B73" s="5">
        <v>42719</v>
      </c>
      <c r="C73" s="4">
        <v>25</v>
      </c>
      <c r="D73" s="4" t="s">
        <v>36</v>
      </c>
      <c r="E73" s="4" t="s">
        <v>37</v>
      </c>
      <c r="F73" s="4" t="s">
        <v>167</v>
      </c>
      <c r="G73" s="4" t="s">
        <v>168</v>
      </c>
      <c r="I73" s="4">
        <v>1</v>
      </c>
      <c r="J73" s="4">
        <v>0</v>
      </c>
      <c r="K73" s="4">
        <v>1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1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1</v>
      </c>
      <c r="Y73" s="4" t="s">
        <v>5666</v>
      </c>
      <c r="Z73" s="4" t="s">
        <v>5879</v>
      </c>
      <c r="AA73" s="4">
        <v>2016</v>
      </c>
      <c r="AB73" s="4" t="s">
        <v>40</v>
      </c>
      <c r="AC73" s="4">
        <f t="shared" si="3"/>
        <v>1</v>
      </c>
      <c r="AD73" s="4">
        <f t="shared" si="4"/>
        <v>4</v>
      </c>
      <c r="AE73" s="4" t="str" cm="1">
        <f t="array" ref="AE73">_xlfn.TEXTJOIN(", ", TRUE, _xlfn._xlws.FILTER($I$1:$X$1, I73:X73=1, ""))</f>
        <v>Heroin, Fentanyl, Benzodiazepine, AnyOpioid</v>
      </c>
      <c r="AF73" s="4" t="str">
        <f t="shared" si="5"/>
        <v>Fentanyl, Benzodiazepine, AnyOpioid</v>
      </c>
    </row>
    <row r="74" spans="1:32" x14ac:dyDescent="0.45">
      <c r="A74" s="4" t="s">
        <v>169</v>
      </c>
      <c r="B74" s="5">
        <v>42353</v>
      </c>
      <c r="C74" s="4">
        <v>55</v>
      </c>
      <c r="D74" s="4" t="s">
        <v>31</v>
      </c>
      <c r="E74" s="4" t="s">
        <v>37</v>
      </c>
      <c r="F74" s="4" t="s">
        <v>162</v>
      </c>
      <c r="G74" s="4" t="s">
        <v>162</v>
      </c>
      <c r="I74" s="4">
        <v>0</v>
      </c>
      <c r="J74" s="4">
        <v>0</v>
      </c>
      <c r="K74" s="4">
        <v>0</v>
      </c>
      <c r="L74" s="4">
        <v>0</v>
      </c>
      <c r="M74" s="4">
        <v>1</v>
      </c>
      <c r="N74" s="4">
        <v>0</v>
      </c>
      <c r="O74" s="4">
        <v>1</v>
      </c>
      <c r="P74" s="4">
        <v>0</v>
      </c>
      <c r="Q74" s="4">
        <v>1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1</v>
      </c>
      <c r="Y74" s="4" t="s">
        <v>5680</v>
      </c>
      <c r="Z74" s="4" t="s">
        <v>5893</v>
      </c>
      <c r="AA74" s="4">
        <v>2015</v>
      </c>
      <c r="AB74" s="4" t="s">
        <v>34</v>
      </c>
      <c r="AC74" s="4">
        <f t="shared" si="3"/>
        <v>1</v>
      </c>
      <c r="AD74" s="4">
        <f t="shared" si="4"/>
        <v>4</v>
      </c>
      <c r="AE74" s="4" t="str" cm="1">
        <f t="array" ref="AE74">_xlfn.TEXTJOIN(", ", TRUE, _xlfn._xlws.FILTER($I$1:$X$1, I74:X74=1, ""))</f>
        <v>Oxycodone, Ethanol, Benzodiazepine, AnyOpioid</v>
      </c>
      <c r="AF74" s="4" t="str">
        <f t="shared" si="5"/>
        <v>Oxycodone, Ethanol, Benzodiazepine, AnyOpioid</v>
      </c>
    </row>
    <row r="75" spans="1:32" x14ac:dyDescent="0.45">
      <c r="A75" s="4" t="s">
        <v>170</v>
      </c>
      <c r="B75" s="5">
        <v>43362</v>
      </c>
      <c r="C75" s="4">
        <v>40</v>
      </c>
      <c r="D75" s="4" t="s">
        <v>31</v>
      </c>
      <c r="E75" s="4" t="s">
        <v>37</v>
      </c>
      <c r="F75" s="4" t="s">
        <v>103</v>
      </c>
      <c r="G75" s="4" t="s">
        <v>103</v>
      </c>
      <c r="I75" s="4">
        <v>1</v>
      </c>
      <c r="J75" s="4">
        <v>1</v>
      </c>
      <c r="K75" s="4">
        <v>1</v>
      </c>
      <c r="L75" s="4">
        <v>1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1</v>
      </c>
      <c r="Y75" s="4" t="s">
        <v>5644</v>
      </c>
      <c r="Z75" s="4" t="s">
        <v>5857</v>
      </c>
      <c r="AA75" s="4">
        <v>2018</v>
      </c>
      <c r="AB75" s="4" t="s">
        <v>40</v>
      </c>
      <c r="AC75" s="4">
        <f t="shared" si="3"/>
        <v>1</v>
      </c>
      <c r="AD75" s="4">
        <f t="shared" si="4"/>
        <v>5</v>
      </c>
      <c r="AE75" s="4" t="str" cm="1">
        <f t="array" ref="AE75">_xlfn.TEXTJOIN(", ", TRUE, _xlfn._xlws.FILTER($I$1:$X$1, I75:X75=1, ""))</f>
        <v>Heroin, Cocaine, Fentanyl, Fentanyl_Analogue, AnyOpioid</v>
      </c>
      <c r="AF75" s="4" t="str">
        <f t="shared" si="5"/>
        <v>Cocaine, Fentanyl, Fentanyl_Analogue, AnyOpioid</v>
      </c>
    </row>
    <row r="76" spans="1:32" x14ac:dyDescent="0.45">
      <c r="A76" s="4" t="s">
        <v>171</v>
      </c>
      <c r="B76" s="5">
        <v>42369</v>
      </c>
      <c r="C76" s="4">
        <v>37</v>
      </c>
      <c r="D76" s="4" t="s">
        <v>36</v>
      </c>
      <c r="E76" s="4" t="s">
        <v>37</v>
      </c>
      <c r="F76" s="4" t="s">
        <v>154</v>
      </c>
      <c r="G76" s="4" t="s">
        <v>154</v>
      </c>
      <c r="I76" s="4">
        <v>1</v>
      </c>
      <c r="J76" s="4">
        <v>1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1</v>
      </c>
      <c r="R76" s="4">
        <v>0</v>
      </c>
      <c r="S76" s="4">
        <v>0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 t="s">
        <v>5682</v>
      </c>
      <c r="Z76" s="4" t="s">
        <v>5895</v>
      </c>
      <c r="AA76" s="4">
        <v>2015</v>
      </c>
      <c r="AB76" s="4" t="s">
        <v>40</v>
      </c>
      <c r="AC76" s="4">
        <f t="shared" si="3"/>
        <v>1</v>
      </c>
      <c r="AD76" s="4">
        <f t="shared" si="4"/>
        <v>5</v>
      </c>
      <c r="AE76" s="4" t="str" cm="1">
        <f t="array" ref="AE76">_xlfn.TEXTJOIN(", ", TRUE, _xlfn._xlws.FILTER($I$1:$X$1, I76:X76=1, ""))</f>
        <v>Heroin, Cocaine, Benzodiazepine, Tramadol, AnyOpioid</v>
      </c>
      <c r="AF76" s="4" t="str">
        <f t="shared" si="5"/>
        <v>Cocaine, Benzodiazepine, Tramadol, AnyOpioid</v>
      </c>
    </row>
    <row r="77" spans="1:32" x14ac:dyDescent="0.45">
      <c r="A77" s="4" t="s">
        <v>172</v>
      </c>
      <c r="B77" s="5">
        <v>42035</v>
      </c>
      <c r="C77" s="4">
        <v>43</v>
      </c>
      <c r="D77" s="4" t="s">
        <v>31</v>
      </c>
      <c r="E77" s="4" t="s">
        <v>37</v>
      </c>
      <c r="F77" s="4" t="s">
        <v>103</v>
      </c>
      <c r="G77" s="4" t="s">
        <v>103</v>
      </c>
      <c r="I77" s="4">
        <v>1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1</v>
      </c>
      <c r="Y77" s="4" t="s">
        <v>5644</v>
      </c>
      <c r="Z77" s="4" t="s">
        <v>5857</v>
      </c>
      <c r="AA77" s="4">
        <v>2015</v>
      </c>
      <c r="AB77" s="4" t="s">
        <v>34</v>
      </c>
      <c r="AC77" s="4">
        <f t="shared" si="3"/>
        <v>1</v>
      </c>
      <c r="AD77" s="4">
        <f t="shared" si="4"/>
        <v>2</v>
      </c>
      <c r="AE77" s="4" t="str" cm="1">
        <f t="array" ref="AE77">_xlfn.TEXTJOIN(", ", TRUE, _xlfn._xlws.FILTER($I$1:$X$1, I77:X77=1, ""))</f>
        <v>Heroin, AnyOpioid</v>
      </c>
      <c r="AF77" s="4" t="str">
        <f t="shared" si="5"/>
        <v>AnyOpioid</v>
      </c>
    </row>
    <row r="78" spans="1:32" x14ac:dyDescent="0.45">
      <c r="A78" s="4" t="s">
        <v>173</v>
      </c>
      <c r="B78" s="5">
        <v>43390</v>
      </c>
      <c r="C78" s="4">
        <v>38</v>
      </c>
      <c r="D78" s="4" t="s">
        <v>31</v>
      </c>
      <c r="E78" s="4" t="s">
        <v>37</v>
      </c>
      <c r="F78" s="4" t="s">
        <v>50</v>
      </c>
      <c r="G78" s="4" t="s">
        <v>67</v>
      </c>
      <c r="I78" s="4">
        <v>0</v>
      </c>
      <c r="J78" s="4">
        <v>1</v>
      </c>
      <c r="K78" s="4">
        <v>1</v>
      </c>
      <c r="L78" s="4">
        <v>0</v>
      </c>
      <c r="M78" s="4">
        <v>0</v>
      </c>
      <c r="N78" s="4">
        <v>0</v>
      </c>
      <c r="O78" s="4">
        <v>1</v>
      </c>
      <c r="P78" s="4">
        <v>0</v>
      </c>
      <c r="Q78" s="4">
        <v>1</v>
      </c>
      <c r="R78" s="4">
        <v>0</v>
      </c>
      <c r="S78" s="4">
        <v>1</v>
      </c>
      <c r="T78" s="4">
        <v>0</v>
      </c>
      <c r="U78" s="4">
        <v>0</v>
      </c>
      <c r="V78" s="4">
        <v>0</v>
      </c>
      <c r="W78" s="4">
        <v>0</v>
      </c>
      <c r="X78" s="4">
        <v>1</v>
      </c>
      <c r="Y78" s="4" t="s">
        <v>5631</v>
      </c>
      <c r="Z78" s="4" t="s">
        <v>5844</v>
      </c>
      <c r="AA78" s="4">
        <v>2018</v>
      </c>
      <c r="AB78" s="4" t="s">
        <v>40</v>
      </c>
      <c r="AC78" s="4">
        <f t="shared" si="3"/>
        <v>1</v>
      </c>
      <c r="AD78" s="4">
        <f t="shared" si="4"/>
        <v>6</v>
      </c>
      <c r="AE78" s="4" t="str" cm="1">
        <f t="array" ref="AE78">_xlfn.TEXTJOIN(", ", TRUE, _xlfn._xlws.FILTER($I$1:$X$1, I78:X78=1, ""))</f>
        <v>Cocaine, Fentanyl, Ethanol, Benzodiazepine, Amphetamine, AnyOpioid</v>
      </c>
      <c r="AF78" s="4" t="str">
        <f t="shared" si="5"/>
        <v>Cocaine, Fentanyl, Ethanol, Benzodiazepine, Amphetamine, AnyOpioid</v>
      </c>
    </row>
    <row r="79" spans="1:32" x14ac:dyDescent="0.45">
      <c r="A79" s="4" t="s">
        <v>174</v>
      </c>
      <c r="B79" s="5">
        <v>42321</v>
      </c>
      <c r="C79" s="4">
        <v>42</v>
      </c>
      <c r="D79" s="4" t="s">
        <v>31</v>
      </c>
      <c r="E79" s="4" t="s">
        <v>37</v>
      </c>
      <c r="F79" s="4" t="s">
        <v>175</v>
      </c>
      <c r="G79" s="4" t="s">
        <v>67</v>
      </c>
      <c r="I79" s="4">
        <v>0</v>
      </c>
      <c r="J79" s="4">
        <v>1</v>
      </c>
      <c r="K79" s="4">
        <v>1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1</v>
      </c>
      <c r="Y79" s="4" t="s">
        <v>5631</v>
      </c>
      <c r="Z79" s="4" t="s">
        <v>5844</v>
      </c>
      <c r="AA79" s="4">
        <v>2015</v>
      </c>
      <c r="AB79" s="4" t="s">
        <v>34</v>
      </c>
      <c r="AC79" s="4">
        <f t="shared" si="3"/>
        <v>1</v>
      </c>
      <c r="AD79" s="4">
        <f t="shared" si="4"/>
        <v>3</v>
      </c>
      <c r="AE79" s="4" t="str" cm="1">
        <f t="array" ref="AE79">_xlfn.TEXTJOIN(", ", TRUE, _xlfn._xlws.FILTER($I$1:$X$1, I79:X79=1, ""))</f>
        <v>Cocaine, Fentanyl, AnyOpioid</v>
      </c>
      <c r="AF79" s="4" t="str">
        <f t="shared" si="5"/>
        <v>Cocaine, Fentanyl, AnyOpioid</v>
      </c>
    </row>
    <row r="80" spans="1:32" x14ac:dyDescent="0.45">
      <c r="A80" s="4" t="s">
        <v>176</v>
      </c>
      <c r="B80" s="5">
        <v>42138</v>
      </c>
      <c r="C80" s="4">
        <v>58</v>
      </c>
      <c r="D80" s="4" t="s">
        <v>36</v>
      </c>
      <c r="E80" s="4" t="s">
        <v>37</v>
      </c>
      <c r="F80" s="4" t="s">
        <v>177</v>
      </c>
      <c r="G80" s="4" t="s">
        <v>177</v>
      </c>
      <c r="I80" s="4">
        <v>0</v>
      </c>
      <c r="J80" s="4">
        <v>0</v>
      </c>
      <c r="K80" s="4">
        <v>1</v>
      </c>
      <c r="L80" s="4">
        <v>0</v>
      </c>
      <c r="M80" s="4">
        <v>1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1</v>
      </c>
      <c r="Y80" s="4" t="s">
        <v>5752</v>
      </c>
      <c r="Z80" s="4" t="s">
        <v>5965</v>
      </c>
      <c r="AA80" s="4">
        <v>2015</v>
      </c>
      <c r="AB80" s="4" t="s">
        <v>34</v>
      </c>
      <c r="AC80" s="4">
        <f t="shared" si="3"/>
        <v>1</v>
      </c>
      <c r="AD80" s="4">
        <f t="shared" si="4"/>
        <v>3</v>
      </c>
      <c r="AE80" s="4" t="str" cm="1">
        <f t="array" ref="AE80">_xlfn.TEXTJOIN(", ", TRUE, _xlfn._xlws.FILTER($I$1:$X$1, I80:X80=1, ""))</f>
        <v>Fentanyl, Oxycodone, AnyOpioid</v>
      </c>
      <c r="AF80" s="4" t="str">
        <f t="shared" si="5"/>
        <v>Fentanyl, Oxycodone, AnyOpioid</v>
      </c>
    </row>
    <row r="81" spans="1:32" x14ac:dyDescent="0.45">
      <c r="A81" s="4" t="s">
        <v>178</v>
      </c>
      <c r="B81" s="5">
        <v>42631</v>
      </c>
      <c r="C81" s="4">
        <v>42</v>
      </c>
      <c r="D81" s="4" t="s">
        <v>31</v>
      </c>
      <c r="E81" s="4" t="s">
        <v>37</v>
      </c>
      <c r="F81" s="4" t="s">
        <v>162</v>
      </c>
      <c r="G81" s="4" t="s">
        <v>114</v>
      </c>
      <c r="I81" s="4">
        <v>0</v>
      </c>
      <c r="J81" s="4">
        <v>0</v>
      </c>
      <c r="K81" s="4">
        <v>0</v>
      </c>
      <c r="L81" s="4">
        <v>0</v>
      </c>
      <c r="M81" s="4">
        <v>1</v>
      </c>
      <c r="N81" s="4">
        <v>0</v>
      </c>
      <c r="O81" s="4">
        <v>1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1</v>
      </c>
      <c r="Y81" s="4" t="s">
        <v>5658</v>
      </c>
      <c r="Z81" s="4" t="s">
        <v>5871</v>
      </c>
      <c r="AA81" s="4">
        <v>2016</v>
      </c>
      <c r="AB81" s="4" t="s">
        <v>34</v>
      </c>
      <c r="AC81" s="4">
        <f t="shared" si="3"/>
        <v>1</v>
      </c>
      <c r="AD81" s="4">
        <f t="shared" si="4"/>
        <v>3</v>
      </c>
      <c r="AE81" s="4" t="str" cm="1">
        <f t="array" ref="AE81">_xlfn.TEXTJOIN(", ", TRUE, _xlfn._xlws.FILTER($I$1:$X$1, I81:X81=1, ""))</f>
        <v>Oxycodone, Ethanol, AnyOpioid</v>
      </c>
      <c r="AF81" s="4" t="str">
        <f t="shared" si="5"/>
        <v>Oxycodone, Ethanol, AnyOpioid</v>
      </c>
    </row>
    <row r="82" spans="1:32" x14ac:dyDescent="0.45">
      <c r="A82" s="4" t="s">
        <v>179</v>
      </c>
      <c r="B82" s="5">
        <v>42332</v>
      </c>
      <c r="C82" s="4">
        <v>51</v>
      </c>
      <c r="D82" s="4" t="s">
        <v>31</v>
      </c>
      <c r="E82" s="4" t="s">
        <v>37</v>
      </c>
      <c r="F82" s="4" t="s">
        <v>122</v>
      </c>
      <c r="G82" s="4" t="s">
        <v>122</v>
      </c>
      <c r="I82" s="4">
        <v>0</v>
      </c>
      <c r="J82" s="4">
        <v>1</v>
      </c>
      <c r="K82" s="4">
        <v>1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1</v>
      </c>
      <c r="Y82" s="4" t="s">
        <v>5655</v>
      </c>
      <c r="Z82" s="4" t="s">
        <v>5868</v>
      </c>
      <c r="AA82" s="4">
        <v>2015</v>
      </c>
      <c r="AB82" s="4" t="s">
        <v>34</v>
      </c>
      <c r="AC82" s="4">
        <f t="shared" si="3"/>
        <v>1</v>
      </c>
      <c r="AD82" s="4">
        <f t="shared" si="4"/>
        <v>3</v>
      </c>
      <c r="AE82" s="4" t="str" cm="1">
        <f t="array" ref="AE82">_xlfn.TEXTJOIN(", ", TRUE, _xlfn._xlws.FILTER($I$1:$X$1, I82:X82=1, ""))</f>
        <v>Cocaine, Fentanyl, AnyOpioid</v>
      </c>
      <c r="AF82" s="4" t="str">
        <f t="shared" si="5"/>
        <v>Cocaine, Fentanyl, AnyOpioid</v>
      </c>
    </row>
    <row r="83" spans="1:32" x14ac:dyDescent="0.45">
      <c r="A83" s="4" t="s">
        <v>180</v>
      </c>
      <c r="B83" s="5">
        <v>43166</v>
      </c>
      <c r="C83" s="4">
        <v>59</v>
      </c>
      <c r="D83" s="4" t="s">
        <v>31</v>
      </c>
      <c r="E83" s="4" t="s">
        <v>37</v>
      </c>
      <c r="F83" s="4" t="s">
        <v>181</v>
      </c>
      <c r="G83" s="4" t="s">
        <v>181</v>
      </c>
      <c r="I83" s="4">
        <v>1</v>
      </c>
      <c r="J83" s="4">
        <v>0</v>
      </c>
      <c r="K83" s="4">
        <v>1</v>
      </c>
      <c r="L83" s="4">
        <v>1</v>
      </c>
      <c r="M83" s="4">
        <v>0</v>
      </c>
      <c r="N83" s="4">
        <v>0</v>
      </c>
      <c r="O83" s="4">
        <v>0</v>
      </c>
      <c r="P83" s="4">
        <v>0</v>
      </c>
      <c r="Q83" s="4">
        <v>1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1</v>
      </c>
      <c r="Y83" s="4" t="s">
        <v>5673</v>
      </c>
      <c r="Z83" s="4" t="s">
        <v>5886</v>
      </c>
      <c r="AA83" s="4">
        <v>2018</v>
      </c>
      <c r="AB83" s="4" t="s">
        <v>34</v>
      </c>
      <c r="AC83" s="4">
        <f t="shared" si="3"/>
        <v>1</v>
      </c>
      <c r="AD83" s="4">
        <f t="shared" si="4"/>
        <v>5</v>
      </c>
      <c r="AE83" s="4" t="str" cm="1">
        <f t="array" ref="AE83">_xlfn.TEXTJOIN(", ", TRUE, _xlfn._xlws.FILTER($I$1:$X$1, I83:X83=1, ""))</f>
        <v>Heroin, Fentanyl, Fentanyl_Analogue, Benzodiazepine, AnyOpioid</v>
      </c>
      <c r="AF83" s="4" t="str">
        <f t="shared" si="5"/>
        <v>Fentanyl, Fentanyl_Analogue, Benzodiazepine, AnyOpioid</v>
      </c>
    </row>
    <row r="84" spans="1:32" x14ac:dyDescent="0.45">
      <c r="A84" s="4" t="s">
        <v>182</v>
      </c>
      <c r="B84" s="5">
        <v>42934</v>
      </c>
      <c r="C84" s="4">
        <v>36</v>
      </c>
      <c r="D84" s="4" t="s">
        <v>36</v>
      </c>
      <c r="E84" s="4" t="s">
        <v>37</v>
      </c>
      <c r="F84" s="4" t="s">
        <v>183</v>
      </c>
      <c r="G84" s="4" t="s">
        <v>183</v>
      </c>
      <c r="I84" s="4">
        <v>1</v>
      </c>
      <c r="J84" s="4">
        <v>0</v>
      </c>
      <c r="K84" s="4">
        <v>1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1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 t="s">
        <v>5728</v>
      </c>
      <c r="Z84" s="4" t="s">
        <v>5941</v>
      </c>
      <c r="AA84" s="4">
        <v>2017</v>
      </c>
      <c r="AB84" s="4" t="s">
        <v>40</v>
      </c>
      <c r="AC84" s="4">
        <f t="shared" si="3"/>
        <v>1</v>
      </c>
      <c r="AD84" s="4">
        <f t="shared" si="4"/>
        <v>3</v>
      </c>
      <c r="AE84" s="4" t="str" cm="1">
        <f t="array" ref="AE84">_xlfn.TEXTJOIN(", ", TRUE, _xlfn._xlws.FILTER($I$1:$X$1, I84:X84=1, ""))</f>
        <v>Heroin, Fentanyl, Benzodiazepine</v>
      </c>
      <c r="AF84" s="4" t="str">
        <f t="shared" si="5"/>
        <v>Fentanyl, Benzodiazepine</v>
      </c>
    </row>
    <row r="85" spans="1:32" x14ac:dyDescent="0.45">
      <c r="A85" s="4" t="s">
        <v>184</v>
      </c>
      <c r="B85" s="5">
        <v>43093</v>
      </c>
      <c r="C85" s="4">
        <v>50</v>
      </c>
      <c r="D85" s="4" t="s">
        <v>31</v>
      </c>
      <c r="E85" s="4" t="s">
        <v>37</v>
      </c>
      <c r="F85" s="4" t="s">
        <v>185</v>
      </c>
      <c r="G85" s="4" t="s">
        <v>67</v>
      </c>
      <c r="I85" s="4">
        <v>1</v>
      </c>
      <c r="J85" s="4">
        <v>1</v>
      </c>
      <c r="K85" s="4">
        <v>1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 t="s">
        <v>5631</v>
      </c>
      <c r="Z85" s="4" t="s">
        <v>5844</v>
      </c>
      <c r="AA85" s="4">
        <v>2017</v>
      </c>
      <c r="AB85" s="4" t="s">
        <v>34</v>
      </c>
      <c r="AC85" s="4">
        <f t="shared" si="3"/>
        <v>1</v>
      </c>
      <c r="AD85" s="4">
        <f t="shared" si="4"/>
        <v>3</v>
      </c>
      <c r="AE85" s="4" t="str" cm="1">
        <f t="array" ref="AE85">_xlfn.TEXTJOIN(", ", TRUE, _xlfn._xlws.FILTER($I$1:$X$1, I85:X85=1, ""))</f>
        <v>Heroin, Cocaine, Fentanyl</v>
      </c>
      <c r="AF85" s="4" t="str">
        <f t="shared" si="5"/>
        <v>Cocaine, Fentanyl</v>
      </c>
    </row>
    <row r="86" spans="1:32" x14ac:dyDescent="0.45">
      <c r="A86" s="4" t="s">
        <v>186</v>
      </c>
      <c r="B86" s="5">
        <v>42201</v>
      </c>
      <c r="C86" s="4">
        <v>59</v>
      </c>
      <c r="D86" s="4" t="s">
        <v>31</v>
      </c>
      <c r="E86" s="4" t="s">
        <v>37</v>
      </c>
      <c r="F86" s="4" t="s">
        <v>99</v>
      </c>
      <c r="G86" s="4" t="s">
        <v>99</v>
      </c>
      <c r="I86" s="4">
        <v>1</v>
      </c>
      <c r="J86" s="4">
        <v>1</v>
      </c>
      <c r="K86" s="4">
        <v>0</v>
      </c>
      <c r="L86" s="4">
        <v>0</v>
      </c>
      <c r="M86" s="4">
        <v>0</v>
      </c>
      <c r="N86" s="4">
        <v>0</v>
      </c>
      <c r="O86" s="4">
        <v>1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1</v>
      </c>
      <c r="Y86" s="4" t="s">
        <v>5637</v>
      </c>
      <c r="Z86" s="4" t="s">
        <v>5850</v>
      </c>
      <c r="AA86" s="4">
        <v>2015</v>
      </c>
      <c r="AB86" s="4" t="s">
        <v>34</v>
      </c>
      <c r="AC86" s="4">
        <f t="shared" si="3"/>
        <v>1</v>
      </c>
      <c r="AD86" s="4">
        <f t="shared" si="4"/>
        <v>4</v>
      </c>
      <c r="AE86" s="4" t="str" cm="1">
        <f t="array" ref="AE86">_xlfn.TEXTJOIN(", ", TRUE, _xlfn._xlws.FILTER($I$1:$X$1, I86:X86=1, ""))</f>
        <v>Heroin, Cocaine, Ethanol, AnyOpioid</v>
      </c>
      <c r="AF86" s="4" t="str">
        <f t="shared" si="5"/>
        <v>Cocaine, Ethanol, AnyOpioid</v>
      </c>
    </row>
    <row r="87" spans="1:32" x14ac:dyDescent="0.45">
      <c r="A87" s="4" t="s">
        <v>187</v>
      </c>
      <c r="B87" s="5">
        <v>42854</v>
      </c>
      <c r="C87" s="4">
        <v>41</v>
      </c>
      <c r="D87" s="4" t="s">
        <v>31</v>
      </c>
      <c r="E87" s="4" t="s">
        <v>59</v>
      </c>
      <c r="F87" s="4" t="s">
        <v>67</v>
      </c>
      <c r="G87" s="4" t="s">
        <v>67</v>
      </c>
      <c r="I87" s="4">
        <v>0</v>
      </c>
      <c r="J87" s="4">
        <v>0</v>
      </c>
      <c r="K87" s="4">
        <v>1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 t="s">
        <v>5631</v>
      </c>
      <c r="Z87" s="4" t="s">
        <v>5844</v>
      </c>
      <c r="AA87" s="4">
        <v>2017</v>
      </c>
      <c r="AB87" s="4" t="s">
        <v>34</v>
      </c>
      <c r="AC87" s="4">
        <f t="shared" si="3"/>
        <v>1</v>
      </c>
      <c r="AD87" s="4">
        <f t="shared" si="4"/>
        <v>1</v>
      </c>
      <c r="AE87" s="4" t="str" cm="1">
        <f t="array" ref="AE87">_xlfn.TEXTJOIN(", ", TRUE, _xlfn._xlws.FILTER($I$1:$X$1, I87:X87=1, ""))</f>
        <v>Fentanyl</v>
      </c>
      <c r="AF87" s="4" t="str">
        <f t="shared" si="5"/>
        <v>Fentanyl</v>
      </c>
    </row>
    <row r="88" spans="1:32" x14ac:dyDescent="0.45">
      <c r="A88" s="4" t="s">
        <v>188</v>
      </c>
      <c r="B88" s="5">
        <v>42305</v>
      </c>
      <c r="C88" s="4">
        <v>25</v>
      </c>
      <c r="D88" s="4" t="s">
        <v>36</v>
      </c>
      <c r="E88" s="4" t="s">
        <v>32</v>
      </c>
      <c r="F88" s="4" t="s">
        <v>103</v>
      </c>
      <c r="G88" s="4" t="s">
        <v>103</v>
      </c>
      <c r="I88" s="4">
        <v>0</v>
      </c>
      <c r="J88" s="4">
        <v>1</v>
      </c>
      <c r="K88" s="4">
        <v>1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1</v>
      </c>
      <c r="Y88" s="4" t="s">
        <v>5644</v>
      </c>
      <c r="Z88" s="4" t="s">
        <v>5857</v>
      </c>
      <c r="AA88" s="4">
        <v>2015</v>
      </c>
      <c r="AB88" s="4" t="s">
        <v>40</v>
      </c>
      <c r="AC88" s="4">
        <f t="shared" si="3"/>
        <v>1</v>
      </c>
      <c r="AD88" s="4">
        <f t="shared" si="4"/>
        <v>3</v>
      </c>
      <c r="AE88" s="4" t="str" cm="1">
        <f t="array" ref="AE88">_xlfn.TEXTJOIN(", ", TRUE, _xlfn._xlws.FILTER($I$1:$X$1, I88:X88=1, ""))</f>
        <v>Cocaine, Fentanyl, AnyOpioid</v>
      </c>
      <c r="AF88" s="4" t="str">
        <f t="shared" si="5"/>
        <v>Cocaine, Fentanyl, AnyOpioid</v>
      </c>
    </row>
    <row r="89" spans="1:32" x14ac:dyDescent="0.45">
      <c r="A89" s="4" t="s">
        <v>189</v>
      </c>
      <c r="B89" s="5">
        <v>42426</v>
      </c>
      <c r="C89" s="4">
        <v>46</v>
      </c>
      <c r="D89" s="4" t="s">
        <v>31</v>
      </c>
      <c r="E89" s="4" t="s">
        <v>37</v>
      </c>
      <c r="F89" s="4" t="s">
        <v>190</v>
      </c>
      <c r="G89" s="4" t="s">
        <v>190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1</v>
      </c>
      <c r="R89" s="4">
        <v>1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1</v>
      </c>
      <c r="Y89" s="4" t="s">
        <v>5639</v>
      </c>
      <c r="Z89" s="4" t="s">
        <v>5852</v>
      </c>
      <c r="AA89" s="4">
        <v>2016</v>
      </c>
      <c r="AB89" s="4" t="s">
        <v>34</v>
      </c>
      <c r="AC89" s="4">
        <f t="shared" si="3"/>
        <v>1</v>
      </c>
      <c r="AD89" s="4">
        <f t="shared" si="4"/>
        <v>3</v>
      </c>
      <c r="AE89" s="4" t="str" cm="1">
        <f t="array" ref="AE89">_xlfn.TEXTJOIN(", ", TRUE, _xlfn._xlws.FILTER($I$1:$X$1, I89:X89=1, ""))</f>
        <v>Benzodiazepine, Methadone, AnyOpioid</v>
      </c>
      <c r="AF89" s="4" t="str">
        <f t="shared" si="5"/>
        <v>Benzodiazepine, Methadone, AnyOpioid</v>
      </c>
    </row>
    <row r="90" spans="1:32" x14ac:dyDescent="0.45">
      <c r="A90" s="4" t="s">
        <v>191</v>
      </c>
      <c r="B90" s="5">
        <v>43045</v>
      </c>
      <c r="C90" s="4">
        <v>26</v>
      </c>
      <c r="D90" s="4" t="s">
        <v>31</v>
      </c>
      <c r="E90" s="4" t="s">
        <v>37</v>
      </c>
      <c r="F90" s="4" t="s">
        <v>86</v>
      </c>
      <c r="G90" s="4" t="s">
        <v>192</v>
      </c>
      <c r="I90" s="4">
        <v>0</v>
      </c>
      <c r="J90" s="4">
        <v>1</v>
      </c>
      <c r="K90" s="4">
        <v>1</v>
      </c>
      <c r="L90" s="4">
        <v>1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 t="s">
        <v>5654</v>
      </c>
      <c r="Z90" s="4" t="s">
        <v>5867</v>
      </c>
      <c r="AA90" s="4">
        <v>2017</v>
      </c>
      <c r="AB90" s="4" t="s">
        <v>40</v>
      </c>
      <c r="AC90" s="4">
        <f t="shared" si="3"/>
        <v>1</v>
      </c>
      <c r="AD90" s="4">
        <f t="shared" si="4"/>
        <v>3</v>
      </c>
      <c r="AE90" s="4" t="str" cm="1">
        <f t="array" ref="AE90">_xlfn.TEXTJOIN(", ", TRUE, _xlfn._xlws.FILTER($I$1:$X$1, I90:X90=1, ""))</f>
        <v>Cocaine, Fentanyl, Fentanyl_Analogue</v>
      </c>
      <c r="AF90" s="4" t="str">
        <f t="shared" si="5"/>
        <v>Cocaine, Fentanyl, Fentanyl_Analogue</v>
      </c>
    </row>
    <row r="91" spans="1:32" x14ac:dyDescent="0.45">
      <c r="A91" s="4" t="s">
        <v>193</v>
      </c>
      <c r="B91" s="5">
        <v>43134</v>
      </c>
      <c r="C91" s="4">
        <v>47</v>
      </c>
      <c r="D91" s="4" t="s">
        <v>31</v>
      </c>
      <c r="E91" s="4" t="s">
        <v>37</v>
      </c>
      <c r="F91" s="4" t="s">
        <v>194</v>
      </c>
      <c r="G91" s="4" t="s">
        <v>194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1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 t="s">
        <v>5821</v>
      </c>
      <c r="Z91" s="4" t="s">
        <v>6034</v>
      </c>
      <c r="AA91" s="4">
        <v>2018</v>
      </c>
      <c r="AB91" s="4" t="s">
        <v>34</v>
      </c>
      <c r="AC91" s="4">
        <f t="shared" si="3"/>
        <v>1</v>
      </c>
      <c r="AD91" s="4">
        <f t="shared" si="4"/>
        <v>1</v>
      </c>
      <c r="AE91" s="4" t="str" cm="1">
        <f t="array" ref="AE91">_xlfn.TEXTJOIN(", ", TRUE, _xlfn._xlws.FILTER($I$1:$X$1, I91:X91=1, ""))</f>
        <v>Ethanol</v>
      </c>
      <c r="AF91" s="4" t="str">
        <f t="shared" si="5"/>
        <v>Ethanol</v>
      </c>
    </row>
    <row r="92" spans="1:32" x14ac:dyDescent="0.45">
      <c r="A92" s="4" t="s">
        <v>195</v>
      </c>
      <c r="B92" s="5">
        <v>41360</v>
      </c>
      <c r="C92" s="4">
        <v>37</v>
      </c>
      <c r="D92" s="4" t="s">
        <v>31</v>
      </c>
      <c r="E92" s="4" t="s">
        <v>37</v>
      </c>
      <c r="F92" s="4" t="s">
        <v>196</v>
      </c>
      <c r="G92" s="4" t="s">
        <v>67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 t="s">
        <v>5631</v>
      </c>
      <c r="Z92" s="4" t="s">
        <v>5844</v>
      </c>
      <c r="AA92" s="4">
        <v>2013</v>
      </c>
      <c r="AB92" s="4" t="s">
        <v>40</v>
      </c>
      <c r="AC92" s="4">
        <f t="shared" si="3"/>
        <v>0</v>
      </c>
      <c r="AD92" s="4">
        <f t="shared" si="4"/>
        <v>0</v>
      </c>
      <c r="AE92" s="4" t="str" cm="1">
        <f t="array" ref="AE92">_xlfn.TEXTJOIN(", ", TRUE, _xlfn._xlws.FILTER($I$1:$X$1, I92:X92=1, ""))</f>
        <v/>
      </c>
      <c r="AF92" s="4" t="str">
        <f t="shared" si="5"/>
        <v/>
      </c>
    </row>
    <row r="93" spans="1:32" x14ac:dyDescent="0.45">
      <c r="A93" s="4" t="s">
        <v>197</v>
      </c>
      <c r="B93" s="5">
        <v>43386</v>
      </c>
      <c r="C93" s="4">
        <v>41</v>
      </c>
      <c r="D93" s="4" t="s">
        <v>31</v>
      </c>
      <c r="E93" s="4" t="s">
        <v>37</v>
      </c>
      <c r="F93" s="4" t="s">
        <v>198</v>
      </c>
      <c r="G93" s="4" t="s">
        <v>198</v>
      </c>
      <c r="I93" s="4">
        <v>1</v>
      </c>
      <c r="J93" s="4">
        <v>0</v>
      </c>
      <c r="K93" s="4">
        <v>1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1</v>
      </c>
      <c r="Y93" s="4" t="s">
        <v>5808</v>
      </c>
      <c r="Z93" s="4" t="s">
        <v>6021</v>
      </c>
      <c r="AA93" s="4">
        <v>2018</v>
      </c>
      <c r="AB93" s="4" t="s">
        <v>34</v>
      </c>
      <c r="AC93" s="4">
        <f t="shared" si="3"/>
        <v>1</v>
      </c>
      <c r="AD93" s="4">
        <f t="shared" si="4"/>
        <v>3</v>
      </c>
      <c r="AE93" s="4" t="str" cm="1">
        <f t="array" ref="AE93">_xlfn.TEXTJOIN(", ", TRUE, _xlfn._xlws.FILTER($I$1:$X$1, I93:X93=1, ""))</f>
        <v>Heroin, Fentanyl, AnyOpioid</v>
      </c>
      <c r="AF93" s="4" t="str">
        <f t="shared" si="5"/>
        <v>Fentanyl, AnyOpioid</v>
      </c>
    </row>
    <row r="94" spans="1:32" x14ac:dyDescent="0.45">
      <c r="A94" s="4" t="s">
        <v>199</v>
      </c>
      <c r="B94" s="5">
        <v>42989</v>
      </c>
      <c r="C94" s="4">
        <v>30</v>
      </c>
      <c r="D94" s="4" t="s">
        <v>36</v>
      </c>
      <c r="E94" s="4" t="s">
        <v>37</v>
      </c>
      <c r="F94" s="4" t="s">
        <v>200</v>
      </c>
      <c r="G94" s="4" t="s">
        <v>39</v>
      </c>
      <c r="I94" s="4">
        <v>1</v>
      </c>
      <c r="J94" s="4">
        <v>1</v>
      </c>
      <c r="K94" s="4">
        <v>1</v>
      </c>
      <c r="L94" s="4">
        <v>1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1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 t="s">
        <v>5638</v>
      </c>
      <c r="Z94" s="4" t="s">
        <v>5851</v>
      </c>
      <c r="AA94" s="4">
        <v>2017</v>
      </c>
      <c r="AB94" s="4" t="s">
        <v>40</v>
      </c>
      <c r="AC94" s="4">
        <f t="shared" si="3"/>
        <v>1</v>
      </c>
      <c r="AD94" s="4">
        <f t="shared" si="4"/>
        <v>5</v>
      </c>
      <c r="AE94" s="4" t="str" cm="1">
        <f t="array" ref="AE94">_xlfn.TEXTJOIN(", ", TRUE, _xlfn._xlws.FILTER($I$1:$X$1, I94:X94=1, ""))</f>
        <v>Heroin, Cocaine, Fentanyl, Fentanyl_Analogue, Methadone</v>
      </c>
      <c r="AF94" s="4" t="str">
        <f t="shared" si="5"/>
        <v>Cocaine, Fentanyl, Fentanyl_Analogue, Methadone</v>
      </c>
    </row>
    <row r="95" spans="1:32" x14ac:dyDescent="0.45">
      <c r="A95" s="4" t="s">
        <v>201</v>
      </c>
      <c r="B95" s="5">
        <v>42113</v>
      </c>
      <c r="C95" s="4">
        <v>54</v>
      </c>
      <c r="D95" s="4" t="s">
        <v>36</v>
      </c>
      <c r="E95" s="4" t="s">
        <v>37</v>
      </c>
      <c r="F95" s="4" t="s">
        <v>202</v>
      </c>
      <c r="G95" s="4" t="s">
        <v>202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1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1</v>
      </c>
      <c r="Y95" s="4" t="s">
        <v>5683</v>
      </c>
      <c r="Z95" s="4" t="s">
        <v>5896</v>
      </c>
      <c r="AA95" s="4">
        <v>2015</v>
      </c>
      <c r="AB95" s="4" t="s">
        <v>34</v>
      </c>
      <c r="AC95" s="4">
        <f t="shared" si="3"/>
        <v>1</v>
      </c>
      <c r="AD95" s="4">
        <f t="shared" si="4"/>
        <v>2</v>
      </c>
      <c r="AE95" s="4" t="str" cm="1">
        <f t="array" ref="AE95">_xlfn.TEXTJOIN(", ", TRUE, _xlfn._xlws.FILTER($I$1:$X$1, I95:X95=1, ""))</f>
        <v>Benzodiazepine, AnyOpioid</v>
      </c>
      <c r="AF95" s="4" t="str">
        <f t="shared" si="5"/>
        <v>Benzodiazepine, AnyOpioid</v>
      </c>
    </row>
    <row r="96" spans="1:32" x14ac:dyDescent="0.45">
      <c r="A96" s="4" t="s">
        <v>203</v>
      </c>
      <c r="B96" s="5">
        <v>41804</v>
      </c>
      <c r="C96" s="4">
        <v>34</v>
      </c>
      <c r="D96" s="4" t="s">
        <v>31</v>
      </c>
      <c r="E96" s="4" t="s">
        <v>37</v>
      </c>
      <c r="F96" s="4" t="s">
        <v>159</v>
      </c>
      <c r="G96" s="4" t="s">
        <v>159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1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 t="s">
        <v>5697</v>
      </c>
      <c r="Z96" s="4" t="s">
        <v>5910</v>
      </c>
      <c r="AA96" s="4">
        <v>2014</v>
      </c>
      <c r="AB96" s="4" t="s">
        <v>40</v>
      </c>
      <c r="AC96" s="4">
        <f t="shared" si="3"/>
        <v>1</v>
      </c>
      <c r="AD96" s="4">
        <f t="shared" si="4"/>
        <v>1</v>
      </c>
      <c r="AE96" s="4" t="str" cm="1">
        <f t="array" ref="AE96">_xlfn.TEXTJOIN(", ", TRUE, _xlfn._xlws.FILTER($I$1:$X$1, I96:X96=1, ""))</f>
        <v>Methadone</v>
      </c>
      <c r="AF96" s="4" t="str">
        <f t="shared" si="5"/>
        <v>Methadone</v>
      </c>
    </row>
    <row r="97" spans="1:32" x14ac:dyDescent="0.45">
      <c r="A97" s="4" t="s">
        <v>204</v>
      </c>
      <c r="B97" s="5">
        <v>41257</v>
      </c>
      <c r="C97" s="4">
        <v>32</v>
      </c>
      <c r="D97" s="4" t="s">
        <v>31</v>
      </c>
      <c r="E97" s="4" t="s">
        <v>37</v>
      </c>
      <c r="F97" s="4" t="s">
        <v>60</v>
      </c>
      <c r="G97" s="4" t="s">
        <v>60</v>
      </c>
      <c r="I97" s="4">
        <v>0</v>
      </c>
      <c r="J97" s="4">
        <v>0</v>
      </c>
      <c r="K97" s="4">
        <v>0</v>
      </c>
      <c r="L97" s="4">
        <v>0</v>
      </c>
      <c r="M97" s="4">
        <v>1</v>
      </c>
      <c r="N97" s="4">
        <v>1</v>
      </c>
      <c r="O97" s="4">
        <v>0</v>
      </c>
      <c r="P97" s="4">
        <v>0</v>
      </c>
      <c r="Q97" s="4">
        <v>1</v>
      </c>
      <c r="R97" s="4">
        <v>1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 t="s">
        <v>5672</v>
      </c>
      <c r="Z97" s="4" t="s">
        <v>5885</v>
      </c>
      <c r="AA97" s="4">
        <v>2012</v>
      </c>
      <c r="AB97" s="4" t="s">
        <v>40</v>
      </c>
      <c r="AC97" s="4">
        <f t="shared" si="3"/>
        <v>1</v>
      </c>
      <c r="AD97" s="4">
        <f t="shared" si="4"/>
        <v>4</v>
      </c>
      <c r="AE97" s="4" t="str" cm="1">
        <f t="array" ref="AE97">_xlfn.TEXTJOIN(", ", TRUE, _xlfn._xlws.FILTER($I$1:$X$1, I97:X97=1, ""))</f>
        <v>Oxycodone, Oxymorphone, Benzodiazepine, Methadone</v>
      </c>
      <c r="AF97" s="4" t="str">
        <f t="shared" si="5"/>
        <v>Oxycodone, Oxymorphone, Benzodiazepine, Methadone</v>
      </c>
    </row>
    <row r="98" spans="1:32" x14ac:dyDescent="0.45">
      <c r="A98" s="4" t="s">
        <v>205</v>
      </c>
      <c r="B98" s="5">
        <v>42936</v>
      </c>
      <c r="C98" s="4">
        <v>37</v>
      </c>
      <c r="D98" s="4" t="s">
        <v>31</v>
      </c>
      <c r="E98" s="4" t="s">
        <v>37</v>
      </c>
      <c r="F98" s="4" t="s">
        <v>29</v>
      </c>
      <c r="G98" s="4" t="s">
        <v>39</v>
      </c>
      <c r="I98" s="4">
        <v>0</v>
      </c>
      <c r="J98" s="4">
        <v>0</v>
      </c>
      <c r="K98" s="4">
        <v>1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1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 t="s">
        <v>5638</v>
      </c>
      <c r="Z98" s="4" t="s">
        <v>5851</v>
      </c>
      <c r="AA98" s="4">
        <v>2017</v>
      </c>
      <c r="AB98" s="4" t="s">
        <v>40</v>
      </c>
      <c r="AC98" s="4">
        <f t="shared" si="3"/>
        <v>1</v>
      </c>
      <c r="AD98" s="4">
        <f t="shared" si="4"/>
        <v>2</v>
      </c>
      <c r="AE98" s="4" t="str" cm="1">
        <f t="array" ref="AE98">_xlfn.TEXTJOIN(", ", TRUE, _xlfn._xlws.FILTER($I$1:$X$1, I98:X98=1, ""))</f>
        <v>Fentanyl, Benzodiazepine</v>
      </c>
      <c r="AF98" s="4" t="str">
        <f t="shared" si="5"/>
        <v>Fentanyl, Benzodiazepine</v>
      </c>
    </row>
    <row r="99" spans="1:32" x14ac:dyDescent="0.45">
      <c r="A99" s="4" t="s">
        <v>206</v>
      </c>
      <c r="B99" s="5">
        <v>43324</v>
      </c>
      <c r="C99" s="4">
        <v>53</v>
      </c>
      <c r="D99" s="4" t="s">
        <v>31</v>
      </c>
      <c r="E99" s="4" t="s">
        <v>37</v>
      </c>
      <c r="F99" s="4" t="s">
        <v>207</v>
      </c>
      <c r="G99" s="4" t="s">
        <v>207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 t="s">
        <v>5703</v>
      </c>
      <c r="Z99" s="4" t="s">
        <v>5916</v>
      </c>
      <c r="AA99" s="4">
        <v>2018</v>
      </c>
      <c r="AB99" s="4" t="s">
        <v>34</v>
      </c>
      <c r="AC99" s="4">
        <f t="shared" si="3"/>
        <v>0</v>
      </c>
      <c r="AD99" s="4">
        <f t="shared" si="4"/>
        <v>0</v>
      </c>
      <c r="AE99" s="4" t="str" cm="1">
        <f t="array" ref="AE99">_xlfn.TEXTJOIN(", ", TRUE, _xlfn._xlws.FILTER($I$1:$X$1, I99:X99=1, ""))</f>
        <v/>
      </c>
      <c r="AF99" s="4" t="str">
        <f t="shared" si="5"/>
        <v/>
      </c>
    </row>
    <row r="100" spans="1:32" x14ac:dyDescent="0.45">
      <c r="A100" s="4" t="s">
        <v>208</v>
      </c>
      <c r="B100" s="5">
        <v>41937</v>
      </c>
      <c r="C100" s="4">
        <v>30</v>
      </c>
      <c r="D100" s="4" t="s">
        <v>36</v>
      </c>
      <c r="E100" s="4" t="s">
        <v>37</v>
      </c>
      <c r="F100" s="4" t="s">
        <v>55</v>
      </c>
      <c r="G100" s="4" t="s">
        <v>55</v>
      </c>
      <c r="I100" s="4">
        <v>0</v>
      </c>
      <c r="J100" s="4">
        <v>0</v>
      </c>
      <c r="K100" s="4">
        <v>1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1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 t="s">
        <v>5630</v>
      </c>
      <c r="Z100" s="4" t="s">
        <v>5843</v>
      </c>
      <c r="AA100" s="4">
        <v>2014</v>
      </c>
      <c r="AB100" s="4" t="s">
        <v>40</v>
      </c>
      <c r="AC100" s="4">
        <f t="shared" si="3"/>
        <v>1</v>
      </c>
      <c r="AD100" s="4">
        <f t="shared" si="4"/>
        <v>2</v>
      </c>
      <c r="AE100" s="4" t="str" cm="1">
        <f t="array" ref="AE100">_xlfn.TEXTJOIN(", ", TRUE, _xlfn._xlws.FILTER($I$1:$X$1, I100:X100=1, ""))</f>
        <v>Fentanyl, Benzodiazepine</v>
      </c>
      <c r="AF100" s="4" t="str">
        <f t="shared" si="5"/>
        <v>Fentanyl, Benzodiazepine</v>
      </c>
    </row>
    <row r="101" spans="1:32" x14ac:dyDescent="0.45">
      <c r="A101" s="4" t="s">
        <v>209</v>
      </c>
      <c r="B101" s="5">
        <v>43078</v>
      </c>
      <c r="C101" s="4">
        <v>38</v>
      </c>
      <c r="D101" s="4" t="s">
        <v>36</v>
      </c>
      <c r="E101" s="4" t="s">
        <v>37</v>
      </c>
      <c r="F101" s="4" t="s">
        <v>210</v>
      </c>
      <c r="G101" s="4" t="s">
        <v>211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1</v>
      </c>
      <c r="Q101" s="4">
        <v>1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 t="s">
        <v>5674</v>
      </c>
      <c r="Z101" s="4" t="s">
        <v>5887</v>
      </c>
      <c r="AA101" s="4">
        <v>2017</v>
      </c>
      <c r="AB101" s="4" t="s">
        <v>40</v>
      </c>
      <c r="AC101" s="4">
        <f t="shared" si="3"/>
        <v>1</v>
      </c>
      <c r="AD101" s="4">
        <f t="shared" si="4"/>
        <v>2</v>
      </c>
      <c r="AE101" s="4" t="str" cm="1">
        <f t="array" ref="AE101">_xlfn.TEXTJOIN(", ", TRUE, _xlfn._xlws.FILTER($I$1:$X$1, I101:X101=1, ""))</f>
        <v>Hydrocodone, Benzodiazepine</v>
      </c>
      <c r="AF101" s="4" t="str">
        <f t="shared" si="5"/>
        <v>Hydrocodone, Benzodiazepine</v>
      </c>
    </row>
    <row r="102" spans="1:32" x14ac:dyDescent="0.45">
      <c r="A102" s="4" t="s">
        <v>212</v>
      </c>
      <c r="B102" s="5">
        <v>42187</v>
      </c>
      <c r="C102" s="4">
        <v>26</v>
      </c>
      <c r="D102" s="4" t="s">
        <v>31</v>
      </c>
      <c r="E102" s="4" t="s">
        <v>45</v>
      </c>
      <c r="F102" s="4" t="s">
        <v>211</v>
      </c>
      <c r="G102" s="4" t="s">
        <v>211</v>
      </c>
      <c r="I102" s="4">
        <v>1</v>
      </c>
      <c r="J102" s="4">
        <v>0</v>
      </c>
      <c r="K102" s="4">
        <v>1</v>
      </c>
      <c r="L102" s="4">
        <v>0</v>
      </c>
      <c r="M102" s="4">
        <v>1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1</v>
      </c>
      <c r="Y102" s="4" t="s">
        <v>5674</v>
      </c>
      <c r="Z102" s="4" t="s">
        <v>5887</v>
      </c>
      <c r="AA102" s="4">
        <v>2015</v>
      </c>
      <c r="AB102" s="4" t="s">
        <v>40</v>
      </c>
      <c r="AC102" s="4">
        <f t="shared" si="3"/>
        <v>1</v>
      </c>
      <c r="AD102" s="4">
        <f t="shared" si="4"/>
        <v>4</v>
      </c>
      <c r="AE102" s="4" t="str" cm="1">
        <f t="array" ref="AE102">_xlfn.TEXTJOIN(", ", TRUE, _xlfn._xlws.FILTER($I$1:$X$1, I102:X102=1, ""))</f>
        <v>Heroin, Fentanyl, Oxycodone, AnyOpioid</v>
      </c>
      <c r="AF102" s="4" t="str">
        <f t="shared" si="5"/>
        <v>Fentanyl, Oxycodone, AnyOpioid</v>
      </c>
    </row>
    <row r="103" spans="1:32" x14ac:dyDescent="0.45">
      <c r="A103" s="4" t="s">
        <v>213</v>
      </c>
      <c r="B103" s="5">
        <v>42864</v>
      </c>
      <c r="C103" s="4">
        <v>36</v>
      </c>
      <c r="D103" s="4" t="s">
        <v>31</v>
      </c>
      <c r="E103" s="4" t="s">
        <v>32</v>
      </c>
      <c r="F103" s="4" t="s">
        <v>29</v>
      </c>
      <c r="G103" s="4" t="s">
        <v>77</v>
      </c>
      <c r="I103" s="4">
        <v>1</v>
      </c>
      <c r="J103" s="4">
        <v>1</v>
      </c>
      <c r="K103" s="4">
        <v>1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 t="s">
        <v>5651</v>
      </c>
      <c r="Z103" s="4" t="s">
        <v>5864</v>
      </c>
      <c r="AA103" s="4">
        <v>2017</v>
      </c>
      <c r="AB103" s="4" t="s">
        <v>40</v>
      </c>
      <c r="AC103" s="4">
        <f t="shared" si="3"/>
        <v>1</v>
      </c>
      <c r="AD103" s="4">
        <f t="shared" si="4"/>
        <v>3</v>
      </c>
      <c r="AE103" s="4" t="str" cm="1">
        <f t="array" ref="AE103">_xlfn.TEXTJOIN(", ", TRUE, _xlfn._xlws.FILTER($I$1:$X$1, I103:X103=1, ""))</f>
        <v>Heroin, Cocaine, Fentanyl</v>
      </c>
      <c r="AF103" s="4" t="str">
        <f t="shared" si="5"/>
        <v>Cocaine, Fentanyl</v>
      </c>
    </row>
    <row r="104" spans="1:32" x14ac:dyDescent="0.45">
      <c r="A104" s="4" t="s">
        <v>214</v>
      </c>
      <c r="B104" s="5">
        <v>42774</v>
      </c>
      <c r="C104" s="4">
        <v>40</v>
      </c>
      <c r="D104" s="4" t="s">
        <v>31</v>
      </c>
      <c r="E104" s="4" t="s">
        <v>32</v>
      </c>
      <c r="F104" s="4" t="s">
        <v>77</v>
      </c>
      <c r="G104" s="4" t="s">
        <v>53</v>
      </c>
      <c r="I104" s="4">
        <v>0</v>
      </c>
      <c r="J104" s="4">
        <v>0</v>
      </c>
      <c r="K104" s="4">
        <v>1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1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 t="s">
        <v>5641</v>
      </c>
      <c r="Z104" s="4" t="s">
        <v>5854</v>
      </c>
      <c r="AA104" s="4">
        <v>2017</v>
      </c>
      <c r="AB104" s="4" t="s">
        <v>40</v>
      </c>
      <c r="AC104" s="4">
        <f t="shared" si="3"/>
        <v>1</v>
      </c>
      <c r="AD104" s="4">
        <f t="shared" si="4"/>
        <v>2</v>
      </c>
      <c r="AE104" s="4" t="str" cm="1">
        <f t="array" ref="AE104">_xlfn.TEXTJOIN(", ", TRUE, _xlfn._xlws.FILTER($I$1:$X$1, I104:X104=1, ""))</f>
        <v>Fentanyl, Benzodiazepine</v>
      </c>
      <c r="AF104" s="4" t="str">
        <f t="shared" si="5"/>
        <v>Fentanyl, Benzodiazepine</v>
      </c>
    </row>
    <row r="105" spans="1:32" x14ac:dyDescent="0.45">
      <c r="A105" s="4" t="s">
        <v>215</v>
      </c>
      <c r="B105" s="5">
        <v>42485</v>
      </c>
      <c r="C105" s="4">
        <v>48</v>
      </c>
      <c r="D105" s="4" t="s">
        <v>31</v>
      </c>
      <c r="E105" s="4" t="s">
        <v>37</v>
      </c>
      <c r="F105" s="4" t="s">
        <v>181</v>
      </c>
      <c r="G105" s="4" t="s">
        <v>181</v>
      </c>
      <c r="I105" s="4">
        <v>0</v>
      </c>
      <c r="J105" s="4">
        <v>0</v>
      </c>
      <c r="K105" s="4">
        <v>1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1</v>
      </c>
      <c r="Y105" s="4" t="s">
        <v>5673</v>
      </c>
      <c r="Z105" s="4" t="s">
        <v>5886</v>
      </c>
      <c r="AA105" s="4">
        <v>2016</v>
      </c>
      <c r="AB105" s="4" t="s">
        <v>34</v>
      </c>
      <c r="AC105" s="4">
        <f t="shared" si="3"/>
        <v>1</v>
      </c>
      <c r="AD105" s="4">
        <f t="shared" si="4"/>
        <v>2</v>
      </c>
      <c r="AE105" s="4" t="str" cm="1">
        <f t="array" ref="AE105">_xlfn.TEXTJOIN(", ", TRUE, _xlfn._xlws.FILTER($I$1:$X$1, I105:X105=1, ""))</f>
        <v>Fentanyl, AnyOpioid</v>
      </c>
      <c r="AF105" s="4" t="str">
        <f t="shared" si="5"/>
        <v>Fentanyl, AnyOpioid</v>
      </c>
    </row>
    <row r="106" spans="1:32" x14ac:dyDescent="0.45">
      <c r="A106" s="4" t="s">
        <v>216</v>
      </c>
      <c r="B106" s="5">
        <v>42676</v>
      </c>
      <c r="C106" s="4">
        <v>23</v>
      </c>
      <c r="D106" s="4" t="s">
        <v>31</v>
      </c>
      <c r="E106" s="4" t="s">
        <v>37</v>
      </c>
      <c r="F106" s="4" t="s">
        <v>217</v>
      </c>
      <c r="G106" s="4" t="s">
        <v>217</v>
      </c>
      <c r="I106" s="4">
        <v>0</v>
      </c>
      <c r="J106" s="4">
        <v>0</v>
      </c>
      <c r="K106" s="4">
        <v>1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1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1</v>
      </c>
      <c r="X106" s="4">
        <v>1</v>
      </c>
      <c r="Y106" s="4" t="s">
        <v>5754</v>
      </c>
      <c r="Z106" s="4" t="s">
        <v>5967</v>
      </c>
      <c r="AA106" s="4">
        <v>2016</v>
      </c>
      <c r="AB106" s="4" t="s">
        <v>40</v>
      </c>
      <c r="AC106" s="4">
        <f t="shared" si="3"/>
        <v>1</v>
      </c>
      <c r="AD106" s="4">
        <f t="shared" si="4"/>
        <v>4</v>
      </c>
      <c r="AE106" s="4" t="str" cm="1">
        <f t="array" ref="AE106">_xlfn.TEXTJOIN(", ", TRUE, _xlfn._xlws.FILTER($I$1:$X$1, I106:X106=1, ""))</f>
        <v>Fentanyl, Benzodiazepine, OpiateNOS, AnyOpioid</v>
      </c>
      <c r="AF106" s="4" t="str">
        <f t="shared" si="5"/>
        <v>Fentanyl, Benzodiazepine, OpiateNOS, AnyOpioid</v>
      </c>
    </row>
    <row r="107" spans="1:32" x14ac:dyDescent="0.45">
      <c r="A107" s="4" t="s">
        <v>218</v>
      </c>
      <c r="B107" s="5">
        <v>41907</v>
      </c>
      <c r="C107" s="4">
        <v>64</v>
      </c>
      <c r="D107" s="4" t="s">
        <v>31</v>
      </c>
      <c r="E107" s="4" t="s">
        <v>37</v>
      </c>
      <c r="F107" s="4" t="s">
        <v>219</v>
      </c>
      <c r="G107" s="4" t="s">
        <v>219</v>
      </c>
      <c r="H107" s="4" t="s">
        <v>220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1</v>
      </c>
      <c r="P107" s="4">
        <v>0</v>
      </c>
      <c r="Q107" s="4">
        <v>1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 t="s">
        <v>5691</v>
      </c>
      <c r="Z107" s="4" t="s">
        <v>5904</v>
      </c>
      <c r="AA107" s="4">
        <v>2014</v>
      </c>
      <c r="AB107" s="4" t="s">
        <v>133</v>
      </c>
      <c r="AC107" s="4">
        <f t="shared" si="3"/>
        <v>1</v>
      </c>
      <c r="AD107" s="4">
        <f t="shared" si="4"/>
        <v>2</v>
      </c>
      <c r="AE107" s="4" t="str" cm="1">
        <f t="array" ref="AE107">_xlfn.TEXTJOIN(", ", TRUE, _xlfn._xlws.FILTER($I$1:$X$1, I107:X107=1, ""))</f>
        <v>Ethanol, Benzodiazepine</v>
      </c>
      <c r="AF107" s="4" t="str">
        <f t="shared" si="5"/>
        <v>Ethanol, Benzodiazepine</v>
      </c>
    </row>
    <row r="108" spans="1:32" x14ac:dyDescent="0.45">
      <c r="A108" s="4" t="s">
        <v>221</v>
      </c>
      <c r="B108" s="5">
        <v>41633</v>
      </c>
      <c r="C108" s="4">
        <v>26</v>
      </c>
      <c r="D108" s="4" t="s">
        <v>36</v>
      </c>
      <c r="E108" s="4" t="s">
        <v>37</v>
      </c>
      <c r="F108" s="4" t="s">
        <v>222</v>
      </c>
      <c r="G108" s="4" t="s">
        <v>222</v>
      </c>
      <c r="I108" s="4">
        <v>1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 t="s">
        <v>5628</v>
      </c>
      <c r="Z108" s="4" t="s">
        <v>5841</v>
      </c>
      <c r="AA108" s="4">
        <v>2013</v>
      </c>
      <c r="AB108" s="4" t="s">
        <v>40</v>
      </c>
      <c r="AC108" s="4">
        <f t="shared" si="3"/>
        <v>1</v>
      </c>
      <c r="AD108" s="4">
        <f t="shared" si="4"/>
        <v>1</v>
      </c>
      <c r="AE108" s="4" t="str" cm="1">
        <f t="array" ref="AE108">_xlfn.TEXTJOIN(", ", TRUE, _xlfn._xlws.FILTER($I$1:$X$1, I108:X108=1, ""))</f>
        <v>Heroin</v>
      </c>
      <c r="AF108" s="4" t="str">
        <f t="shared" si="5"/>
        <v/>
      </c>
    </row>
    <row r="109" spans="1:32" x14ac:dyDescent="0.45">
      <c r="A109" s="4" t="s">
        <v>223</v>
      </c>
      <c r="B109" s="5">
        <v>43138</v>
      </c>
      <c r="C109" s="4">
        <v>38</v>
      </c>
      <c r="D109" s="4" t="s">
        <v>31</v>
      </c>
      <c r="E109" s="4" t="s">
        <v>32</v>
      </c>
      <c r="F109" s="4" t="s">
        <v>29</v>
      </c>
      <c r="G109" s="4" t="s">
        <v>103</v>
      </c>
      <c r="I109" s="4">
        <v>0</v>
      </c>
      <c r="J109" s="4">
        <v>1</v>
      </c>
      <c r="K109" s="4">
        <v>1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1</v>
      </c>
      <c r="Y109" s="4" t="s">
        <v>5644</v>
      </c>
      <c r="Z109" s="4" t="s">
        <v>5857</v>
      </c>
      <c r="AA109" s="4">
        <v>2018</v>
      </c>
      <c r="AB109" s="4" t="s">
        <v>40</v>
      </c>
      <c r="AC109" s="4">
        <f t="shared" si="3"/>
        <v>1</v>
      </c>
      <c r="AD109" s="4">
        <f t="shared" si="4"/>
        <v>3</v>
      </c>
      <c r="AE109" s="4" t="str" cm="1">
        <f t="array" ref="AE109">_xlfn.TEXTJOIN(", ", TRUE, _xlfn._xlws.FILTER($I$1:$X$1, I109:X109=1, ""))</f>
        <v>Cocaine, Fentanyl, AnyOpioid</v>
      </c>
      <c r="AF109" s="4" t="str">
        <f t="shared" si="5"/>
        <v>Cocaine, Fentanyl, AnyOpioid</v>
      </c>
    </row>
    <row r="110" spans="1:32" x14ac:dyDescent="0.45">
      <c r="A110" s="4" t="s">
        <v>224</v>
      </c>
      <c r="B110" s="5">
        <v>41678</v>
      </c>
      <c r="C110" s="4">
        <v>43</v>
      </c>
      <c r="D110" s="4" t="s">
        <v>36</v>
      </c>
      <c r="E110" s="4" t="s">
        <v>37</v>
      </c>
      <c r="F110" s="4" t="s">
        <v>225</v>
      </c>
      <c r="G110" s="4" t="s">
        <v>226</v>
      </c>
      <c r="I110" s="4">
        <v>1</v>
      </c>
      <c r="J110" s="4">
        <v>1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 t="s">
        <v>5657</v>
      </c>
      <c r="Z110" s="4" t="s">
        <v>5870</v>
      </c>
      <c r="AA110" s="4">
        <v>2014</v>
      </c>
      <c r="AB110" s="4" t="s">
        <v>34</v>
      </c>
      <c r="AC110" s="4">
        <f t="shared" si="3"/>
        <v>1</v>
      </c>
      <c r="AD110" s="4">
        <f t="shared" si="4"/>
        <v>2</v>
      </c>
      <c r="AE110" s="4" t="str" cm="1">
        <f t="array" ref="AE110">_xlfn.TEXTJOIN(", ", TRUE, _xlfn._xlws.FILTER($I$1:$X$1, I110:X110=1, ""))</f>
        <v>Heroin, Cocaine</v>
      </c>
      <c r="AF110" s="4" t="str">
        <f t="shared" si="5"/>
        <v>Cocaine</v>
      </c>
    </row>
    <row r="111" spans="1:32" x14ac:dyDescent="0.45">
      <c r="A111" s="4" t="s">
        <v>227</v>
      </c>
      <c r="B111" s="5">
        <v>42692</v>
      </c>
      <c r="C111" s="4">
        <v>37</v>
      </c>
      <c r="D111" s="4" t="s">
        <v>31</v>
      </c>
      <c r="E111" s="4" t="s">
        <v>37</v>
      </c>
      <c r="F111" s="4" t="s">
        <v>122</v>
      </c>
      <c r="G111" s="4" t="s">
        <v>53</v>
      </c>
      <c r="I111" s="4">
        <v>0</v>
      </c>
      <c r="J111" s="4">
        <v>0</v>
      </c>
      <c r="K111" s="4">
        <v>1</v>
      </c>
      <c r="L111" s="4">
        <v>0</v>
      </c>
      <c r="M111" s="4">
        <v>0</v>
      </c>
      <c r="N111" s="4">
        <v>0</v>
      </c>
      <c r="O111" s="4">
        <v>1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1</v>
      </c>
      <c r="Y111" s="4" t="s">
        <v>5641</v>
      </c>
      <c r="Z111" s="4" t="s">
        <v>5854</v>
      </c>
      <c r="AA111" s="4">
        <v>2016</v>
      </c>
      <c r="AB111" s="4" t="s">
        <v>40</v>
      </c>
      <c r="AC111" s="4">
        <f t="shared" si="3"/>
        <v>1</v>
      </c>
      <c r="AD111" s="4">
        <f t="shared" si="4"/>
        <v>3</v>
      </c>
      <c r="AE111" s="4" t="str" cm="1">
        <f t="array" ref="AE111">_xlfn.TEXTJOIN(", ", TRUE, _xlfn._xlws.FILTER($I$1:$X$1, I111:X111=1, ""))</f>
        <v>Fentanyl, Ethanol, AnyOpioid</v>
      </c>
      <c r="AF111" s="4" t="str">
        <f t="shared" si="5"/>
        <v>Fentanyl, Ethanol, AnyOpioid</v>
      </c>
    </row>
    <row r="112" spans="1:32" x14ac:dyDescent="0.45">
      <c r="A112" s="4" t="s">
        <v>228</v>
      </c>
      <c r="B112" s="5">
        <v>43175</v>
      </c>
      <c r="C112" s="4">
        <v>57</v>
      </c>
      <c r="D112" s="4" t="s">
        <v>31</v>
      </c>
      <c r="E112" s="4" t="s">
        <v>37</v>
      </c>
      <c r="F112" s="4" t="s">
        <v>229</v>
      </c>
      <c r="G112" s="4" t="s">
        <v>229</v>
      </c>
      <c r="I112" s="4">
        <v>0</v>
      </c>
      <c r="J112" s="4">
        <v>1</v>
      </c>
      <c r="K112" s="4">
        <v>1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1</v>
      </c>
      <c r="Y112" s="4" t="s">
        <v>5747</v>
      </c>
      <c r="Z112" s="4" t="s">
        <v>5960</v>
      </c>
      <c r="AA112" s="4">
        <v>2018</v>
      </c>
      <c r="AB112" s="4" t="s">
        <v>34</v>
      </c>
      <c r="AC112" s="4">
        <f t="shared" si="3"/>
        <v>1</v>
      </c>
      <c r="AD112" s="4">
        <f t="shared" si="4"/>
        <v>3</v>
      </c>
      <c r="AE112" s="4" t="str" cm="1">
        <f t="array" ref="AE112">_xlfn.TEXTJOIN(", ", TRUE, _xlfn._xlws.FILTER($I$1:$X$1, I112:X112=1, ""))</f>
        <v>Cocaine, Fentanyl, AnyOpioid</v>
      </c>
      <c r="AF112" s="4" t="str">
        <f t="shared" si="5"/>
        <v>Cocaine, Fentanyl, AnyOpioid</v>
      </c>
    </row>
    <row r="113" spans="1:32" x14ac:dyDescent="0.45">
      <c r="A113" s="4" t="s">
        <v>230</v>
      </c>
      <c r="B113" s="5">
        <v>42879</v>
      </c>
      <c r="C113" s="4">
        <v>52</v>
      </c>
      <c r="D113" s="4" t="s">
        <v>31</v>
      </c>
      <c r="E113" s="4" t="s">
        <v>37</v>
      </c>
      <c r="F113" s="4" t="s">
        <v>231</v>
      </c>
      <c r="G113" s="4" t="s">
        <v>231</v>
      </c>
      <c r="I113" s="4">
        <v>1</v>
      </c>
      <c r="J113" s="4">
        <v>0</v>
      </c>
      <c r="K113" s="4">
        <v>1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 t="s">
        <v>5734</v>
      </c>
      <c r="Z113" s="4" t="s">
        <v>5947</v>
      </c>
      <c r="AA113" s="4">
        <v>2017</v>
      </c>
      <c r="AB113" s="4" t="s">
        <v>34</v>
      </c>
      <c r="AC113" s="4">
        <f t="shared" si="3"/>
        <v>1</v>
      </c>
      <c r="AD113" s="4">
        <f t="shared" si="4"/>
        <v>2</v>
      </c>
      <c r="AE113" s="4" t="str" cm="1">
        <f t="array" ref="AE113">_xlfn.TEXTJOIN(", ", TRUE, _xlfn._xlws.FILTER($I$1:$X$1, I113:X113=1, ""))</f>
        <v>Heroin, Fentanyl</v>
      </c>
      <c r="AF113" s="4" t="str">
        <f t="shared" si="5"/>
        <v>Fentanyl</v>
      </c>
    </row>
    <row r="114" spans="1:32" x14ac:dyDescent="0.45">
      <c r="A114" s="4" t="s">
        <v>232</v>
      </c>
      <c r="B114" s="5">
        <v>42951</v>
      </c>
      <c r="C114" s="4">
        <v>51</v>
      </c>
      <c r="D114" s="4" t="s">
        <v>31</v>
      </c>
      <c r="E114" s="4" t="s">
        <v>59</v>
      </c>
      <c r="F114" s="4" t="s">
        <v>103</v>
      </c>
      <c r="G114" s="4" t="s">
        <v>103</v>
      </c>
      <c r="I114" s="4">
        <v>1</v>
      </c>
      <c r="J114" s="4">
        <v>1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 t="s">
        <v>5644</v>
      </c>
      <c r="Z114" s="4" t="s">
        <v>5857</v>
      </c>
      <c r="AA114" s="4">
        <v>2017</v>
      </c>
      <c r="AB114" s="4" t="s">
        <v>34</v>
      </c>
      <c r="AC114" s="4">
        <f t="shared" si="3"/>
        <v>1</v>
      </c>
      <c r="AD114" s="4">
        <f t="shared" si="4"/>
        <v>2</v>
      </c>
      <c r="AE114" s="4" t="str" cm="1">
        <f t="array" ref="AE114">_xlfn.TEXTJOIN(", ", TRUE, _xlfn._xlws.FILTER($I$1:$X$1, I114:X114=1, ""))</f>
        <v>Heroin, Cocaine</v>
      </c>
      <c r="AF114" s="4" t="str">
        <f t="shared" si="5"/>
        <v>Cocaine</v>
      </c>
    </row>
    <row r="115" spans="1:32" x14ac:dyDescent="0.45">
      <c r="A115" s="4" t="s">
        <v>233</v>
      </c>
      <c r="B115" s="5">
        <v>41246</v>
      </c>
      <c r="C115" s="4">
        <v>60</v>
      </c>
      <c r="D115" s="4" t="s">
        <v>31</v>
      </c>
      <c r="E115" s="4" t="s">
        <v>37</v>
      </c>
      <c r="F115" s="4" t="s">
        <v>234</v>
      </c>
      <c r="G115" s="4" t="s">
        <v>234</v>
      </c>
      <c r="I115" s="4">
        <v>1</v>
      </c>
      <c r="J115" s="4">
        <v>0</v>
      </c>
      <c r="K115" s="4">
        <v>0</v>
      </c>
      <c r="L115" s="4">
        <v>0</v>
      </c>
      <c r="M115" s="4">
        <v>1</v>
      </c>
      <c r="N115" s="4">
        <v>1</v>
      </c>
      <c r="O115" s="4">
        <v>0</v>
      </c>
      <c r="P115" s="4">
        <v>0</v>
      </c>
      <c r="Q115" s="4">
        <v>1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 t="s">
        <v>5689</v>
      </c>
      <c r="Z115" s="4" t="s">
        <v>5902</v>
      </c>
      <c r="AA115" s="4">
        <v>2012</v>
      </c>
      <c r="AB115" s="4" t="s">
        <v>34</v>
      </c>
      <c r="AC115" s="4">
        <f t="shared" si="3"/>
        <v>1</v>
      </c>
      <c r="AD115" s="4">
        <f t="shared" si="4"/>
        <v>4</v>
      </c>
      <c r="AE115" s="4" t="str" cm="1">
        <f t="array" ref="AE115">_xlfn.TEXTJOIN(", ", TRUE, _xlfn._xlws.FILTER($I$1:$X$1, I115:X115=1, ""))</f>
        <v>Heroin, Oxycodone, Oxymorphone, Benzodiazepine</v>
      </c>
      <c r="AF115" s="4" t="str">
        <f t="shared" si="5"/>
        <v>Oxycodone, Oxymorphone, Benzodiazepine</v>
      </c>
    </row>
    <row r="116" spans="1:32" x14ac:dyDescent="0.45">
      <c r="A116" s="4" t="s">
        <v>235</v>
      </c>
      <c r="B116" s="5">
        <v>41491</v>
      </c>
      <c r="C116" s="4">
        <v>43</v>
      </c>
      <c r="D116" s="4" t="s">
        <v>31</v>
      </c>
      <c r="E116" s="4" t="s">
        <v>37</v>
      </c>
      <c r="F116" s="4" t="s">
        <v>156</v>
      </c>
      <c r="G116" s="4" t="s">
        <v>156</v>
      </c>
      <c r="I116" s="4">
        <v>1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 t="s">
        <v>5623</v>
      </c>
      <c r="Z116" s="4" t="s">
        <v>5836</v>
      </c>
      <c r="AA116" s="4">
        <v>2013</v>
      </c>
      <c r="AB116" s="4" t="s">
        <v>34</v>
      </c>
      <c r="AC116" s="4">
        <f t="shared" si="3"/>
        <v>1</v>
      </c>
      <c r="AD116" s="4">
        <f t="shared" si="4"/>
        <v>1</v>
      </c>
      <c r="AE116" s="4" t="str" cm="1">
        <f t="array" ref="AE116">_xlfn.TEXTJOIN(", ", TRUE, _xlfn._xlws.FILTER($I$1:$X$1, I116:X116=1, ""))</f>
        <v>Heroin</v>
      </c>
      <c r="AF116" s="4" t="str">
        <f t="shared" si="5"/>
        <v/>
      </c>
    </row>
    <row r="117" spans="1:32" x14ac:dyDescent="0.45">
      <c r="A117" s="4" t="s">
        <v>236</v>
      </c>
      <c r="B117" s="5">
        <v>43063</v>
      </c>
      <c r="C117" s="4">
        <v>47</v>
      </c>
      <c r="D117" s="4" t="s">
        <v>31</v>
      </c>
      <c r="E117" s="4" t="s">
        <v>37</v>
      </c>
      <c r="F117" s="4" t="s">
        <v>237</v>
      </c>
      <c r="G117" s="4" t="s">
        <v>53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1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 t="s">
        <v>5641</v>
      </c>
      <c r="Z117" s="4" t="s">
        <v>5854</v>
      </c>
      <c r="AA117" s="4">
        <v>2017</v>
      </c>
      <c r="AB117" s="4" t="s">
        <v>34</v>
      </c>
      <c r="AC117" s="4">
        <f t="shared" si="3"/>
        <v>1</v>
      </c>
      <c r="AD117" s="4">
        <f t="shared" si="4"/>
        <v>1</v>
      </c>
      <c r="AE117" s="4" t="str" cm="1">
        <f t="array" ref="AE117">_xlfn.TEXTJOIN(", ", TRUE, _xlfn._xlws.FILTER($I$1:$X$1, I117:X117=1, ""))</f>
        <v>Methadone</v>
      </c>
      <c r="AF117" s="4" t="str">
        <f t="shared" si="5"/>
        <v>Methadone</v>
      </c>
    </row>
    <row r="118" spans="1:32" x14ac:dyDescent="0.45">
      <c r="A118" s="4" t="s">
        <v>238</v>
      </c>
      <c r="B118" s="5">
        <v>41756</v>
      </c>
      <c r="C118" s="4">
        <v>52</v>
      </c>
      <c r="D118" s="4" t="s">
        <v>31</v>
      </c>
      <c r="E118" s="4" t="s">
        <v>37</v>
      </c>
      <c r="F118" s="4" t="s">
        <v>144</v>
      </c>
      <c r="G118" s="4" t="s">
        <v>144</v>
      </c>
      <c r="I118" s="4">
        <v>1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 t="s">
        <v>5649</v>
      </c>
      <c r="Z118" s="4" t="s">
        <v>5862</v>
      </c>
      <c r="AA118" s="4">
        <v>2014</v>
      </c>
      <c r="AB118" s="4" t="s">
        <v>34</v>
      </c>
      <c r="AC118" s="4">
        <f t="shared" si="3"/>
        <v>1</v>
      </c>
      <c r="AD118" s="4">
        <f t="shared" si="4"/>
        <v>1</v>
      </c>
      <c r="AE118" s="4" t="str" cm="1">
        <f t="array" ref="AE118">_xlfn.TEXTJOIN(", ", TRUE, _xlfn._xlws.FILTER($I$1:$X$1, I118:X118=1, ""))</f>
        <v>Heroin</v>
      </c>
      <c r="AF118" s="4" t="str">
        <f t="shared" si="5"/>
        <v/>
      </c>
    </row>
    <row r="119" spans="1:32" x14ac:dyDescent="0.45">
      <c r="A119" s="4" t="s">
        <v>239</v>
      </c>
      <c r="B119" s="5">
        <v>41161</v>
      </c>
      <c r="C119" s="4">
        <v>44</v>
      </c>
      <c r="D119" s="4" t="s">
        <v>31</v>
      </c>
      <c r="E119" s="4" t="s">
        <v>32</v>
      </c>
      <c r="F119" s="4" t="s">
        <v>77</v>
      </c>
      <c r="G119" s="4" t="s">
        <v>77</v>
      </c>
      <c r="H119" s="4" t="s">
        <v>240</v>
      </c>
      <c r="I119" s="4">
        <v>1</v>
      </c>
      <c r="J119" s="4">
        <v>1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1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 t="s">
        <v>5651</v>
      </c>
      <c r="Z119" s="4" t="s">
        <v>5864</v>
      </c>
      <c r="AA119" s="4">
        <v>2012</v>
      </c>
      <c r="AB119" s="4" t="s">
        <v>34</v>
      </c>
      <c r="AC119" s="4">
        <f t="shared" si="3"/>
        <v>1</v>
      </c>
      <c r="AD119" s="4">
        <f t="shared" si="4"/>
        <v>3</v>
      </c>
      <c r="AE119" s="4" t="str" cm="1">
        <f t="array" ref="AE119">_xlfn.TEXTJOIN(", ", TRUE, _xlfn._xlws.FILTER($I$1:$X$1, I119:X119=1, ""))</f>
        <v>Heroin, Cocaine, Methadone</v>
      </c>
      <c r="AF119" s="4" t="str">
        <f t="shared" si="5"/>
        <v>Cocaine, Methadone</v>
      </c>
    </row>
    <row r="120" spans="1:32" x14ac:dyDescent="0.45">
      <c r="A120" s="4" t="s">
        <v>241</v>
      </c>
      <c r="B120" s="5">
        <v>41587</v>
      </c>
      <c r="C120" s="4">
        <v>36</v>
      </c>
      <c r="D120" s="4" t="s">
        <v>36</v>
      </c>
      <c r="E120" s="4" t="s">
        <v>37</v>
      </c>
      <c r="F120" s="4" t="s">
        <v>95</v>
      </c>
      <c r="G120" s="4" t="s">
        <v>67</v>
      </c>
      <c r="I120" s="4">
        <v>1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 t="s">
        <v>5631</v>
      </c>
      <c r="Z120" s="4" t="s">
        <v>5844</v>
      </c>
      <c r="AA120" s="4">
        <v>2013</v>
      </c>
      <c r="AB120" s="4" t="s">
        <v>40</v>
      </c>
      <c r="AC120" s="4">
        <f t="shared" si="3"/>
        <v>1</v>
      </c>
      <c r="AD120" s="4">
        <f t="shared" si="4"/>
        <v>1</v>
      </c>
      <c r="AE120" s="4" t="str" cm="1">
        <f t="array" ref="AE120">_xlfn.TEXTJOIN(", ", TRUE, _xlfn._xlws.FILTER($I$1:$X$1, I120:X120=1, ""))</f>
        <v>Heroin</v>
      </c>
      <c r="AF120" s="4" t="str">
        <f t="shared" si="5"/>
        <v/>
      </c>
    </row>
    <row r="121" spans="1:32" x14ac:dyDescent="0.45">
      <c r="A121" s="4" t="s">
        <v>242</v>
      </c>
      <c r="B121" s="5">
        <v>42504</v>
      </c>
      <c r="C121" s="4">
        <v>26</v>
      </c>
      <c r="D121" s="4" t="s">
        <v>31</v>
      </c>
      <c r="E121" s="4" t="s">
        <v>37</v>
      </c>
      <c r="F121" s="4" t="s">
        <v>243</v>
      </c>
      <c r="G121" s="4" t="s">
        <v>243</v>
      </c>
      <c r="I121" s="4">
        <v>1</v>
      </c>
      <c r="J121" s="4">
        <v>0</v>
      </c>
      <c r="K121" s="4">
        <v>1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1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1</v>
      </c>
      <c r="Y121" s="4" t="s">
        <v>5757</v>
      </c>
      <c r="Z121" s="4" t="s">
        <v>5970</v>
      </c>
      <c r="AA121" s="4">
        <v>2016</v>
      </c>
      <c r="AB121" s="4" t="s">
        <v>40</v>
      </c>
      <c r="AC121" s="4">
        <f t="shared" si="3"/>
        <v>1</v>
      </c>
      <c r="AD121" s="4">
        <f t="shared" si="4"/>
        <v>4</v>
      </c>
      <c r="AE121" s="4" t="str" cm="1">
        <f t="array" ref="AE121">_xlfn.TEXTJOIN(", ", TRUE, _xlfn._xlws.FILTER($I$1:$X$1, I121:X121=1, ""))</f>
        <v>Heroin, Fentanyl, Benzodiazepine, AnyOpioid</v>
      </c>
      <c r="AF121" s="4" t="str">
        <f t="shared" si="5"/>
        <v>Fentanyl, Benzodiazepine, AnyOpioid</v>
      </c>
    </row>
    <row r="122" spans="1:32" x14ac:dyDescent="0.45">
      <c r="A122" s="4" t="s">
        <v>244</v>
      </c>
      <c r="B122" s="5">
        <v>42881</v>
      </c>
      <c r="C122" s="4">
        <v>42</v>
      </c>
      <c r="D122" s="4" t="s">
        <v>31</v>
      </c>
      <c r="E122" s="4" t="s">
        <v>37</v>
      </c>
      <c r="F122" s="4" t="s">
        <v>86</v>
      </c>
      <c r="G122" s="4" t="s">
        <v>86</v>
      </c>
      <c r="I122" s="4">
        <v>1</v>
      </c>
      <c r="J122" s="4">
        <v>0</v>
      </c>
      <c r="K122" s="4">
        <v>1</v>
      </c>
      <c r="L122" s="4">
        <v>0</v>
      </c>
      <c r="M122" s="4">
        <v>0</v>
      </c>
      <c r="N122" s="4">
        <v>0</v>
      </c>
      <c r="O122" s="4">
        <v>1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 t="s">
        <v>5627</v>
      </c>
      <c r="Z122" s="4" t="s">
        <v>5840</v>
      </c>
      <c r="AA122" s="4">
        <v>2017</v>
      </c>
      <c r="AB122" s="4" t="s">
        <v>34</v>
      </c>
      <c r="AC122" s="4">
        <f t="shared" si="3"/>
        <v>1</v>
      </c>
      <c r="AD122" s="4">
        <f t="shared" si="4"/>
        <v>3</v>
      </c>
      <c r="AE122" s="4" t="str" cm="1">
        <f t="array" ref="AE122">_xlfn.TEXTJOIN(", ", TRUE, _xlfn._xlws.FILTER($I$1:$X$1, I122:X122=1, ""))</f>
        <v>Heroin, Fentanyl, Ethanol</v>
      </c>
      <c r="AF122" s="4" t="str">
        <f t="shared" si="5"/>
        <v>Fentanyl, Ethanol</v>
      </c>
    </row>
    <row r="123" spans="1:32" x14ac:dyDescent="0.45">
      <c r="A123" s="4" t="s">
        <v>245</v>
      </c>
      <c r="B123" s="5">
        <v>42269</v>
      </c>
      <c r="C123" s="4">
        <v>30</v>
      </c>
      <c r="D123" s="4" t="s">
        <v>31</v>
      </c>
      <c r="E123" s="4" t="s">
        <v>37</v>
      </c>
      <c r="F123" s="4" t="s">
        <v>39</v>
      </c>
      <c r="G123" s="4" t="s">
        <v>39</v>
      </c>
      <c r="I123" s="4">
        <v>1</v>
      </c>
      <c r="J123" s="4">
        <v>0</v>
      </c>
      <c r="K123" s="4">
        <v>1</v>
      </c>
      <c r="L123" s="4">
        <v>0</v>
      </c>
      <c r="M123" s="4">
        <v>0</v>
      </c>
      <c r="N123" s="4">
        <v>0</v>
      </c>
      <c r="O123" s="4">
        <v>1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1</v>
      </c>
      <c r="Y123" s="4" t="s">
        <v>5638</v>
      </c>
      <c r="Z123" s="4" t="s">
        <v>5851</v>
      </c>
      <c r="AA123" s="4">
        <v>2015</v>
      </c>
      <c r="AB123" s="4" t="s">
        <v>40</v>
      </c>
      <c r="AC123" s="4">
        <f t="shared" si="3"/>
        <v>1</v>
      </c>
      <c r="AD123" s="4">
        <f t="shared" si="4"/>
        <v>4</v>
      </c>
      <c r="AE123" s="4" t="str" cm="1">
        <f t="array" ref="AE123">_xlfn.TEXTJOIN(", ", TRUE, _xlfn._xlws.FILTER($I$1:$X$1, I123:X123=1, ""))</f>
        <v>Heroin, Fentanyl, Ethanol, AnyOpioid</v>
      </c>
      <c r="AF123" s="4" t="str">
        <f t="shared" si="5"/>
        <v>Fentanyl, Ethanol, AnyOpioid</v>
      </c>
    </row>
    <row r="124" spans="1:32" x14ac:dyDescent="0.45">
      <c r="A124" s="4" t="s">
        <v>246</v>
      </c>
      <c r="B124" s="5">
        <v>41669</v>
      </c>
      <c r="C124" s="4">
        <v>30</v>
      </c>
      <c r="D124" s="4" t="s">
        <v>31</v>
      </c>
      <c r="E124" s="4" t="s">
        <v>59</v>
      </c>
      <c r="F124" s="4" t="s">
        <v>247</v>
      </c>
      <c r="G124" s="4" t="s">
        <v>247</v>
      </c>
      <c r="I124" s="4">
        <v>1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 t="s">
        <v>5741</v>
      </c>
      <c r="Z124" s="4" t="s">
        <v>5954</v>
      </c>
      <c r="AA124" s="4">
        <v>2014</v>
      </c>
      <c r="AB124" s="4" t="s">
        <v>40</v>
      </c>
      <c r="AC124" s="4">
        <f t="shared" si="3"/>
        <v>1</v>
      </c>
      <c r="AD124" s="4">
        <f t="shared" si="4"/>
        <v>1</v>
      </c>
      <c r="AE124" s="4" t="str" cm="1">
        <f t="array" ref="AE124">_xlfn.TEXTJOIN(", ", TRUE, _xlfn._xlws.FILTER($I$1:$X$1, I124:X124=1, ""))</f>
        <v>Heroin</v>
      </c>
      <c r="AF124" s="4" t="str">
        <f t="shared" si="5"/>
        <v/>
      </c>
    </row>
    <row r="125" spans="1:32" x14ac:dyDescent="0.45">
      <c r="A125" s="4" t="s">
        <v>248</v>
      </c>
      <c r="B125" s="5">
        <v>42239</v>
      </c>
      <c r="C125" s="4">
        <v>33</v>
      </c>
      <c r="D125" s="4" t="s">
        <v>36</v>
      </c>
      <c r="E125" s="4" t="s">
        <v>37</v>
      </c>
      <c r="F125" s="4" t="s">
        <v>192</v>
      </c>
      <c r="G125" s="4" t="s">
        <v>192</v>
      </c>
      <c r="I125" s="4">
        <v>1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1</v>
      </c>
      <c r="Y125" s="4" t="s">
        <v>5654</v>
      </c>
      <c r="Z125" s="4" t="s">
        <v>5867</v>
      </c>
      <c r="AA125" s="4">
        <v>2015</v>
      </c>
      <c r="AB125" s="4" t="s">
        <v>40</v>
      </c>
      <c r="AC125" s="4">
        <f t="shared" si="3"/>
        <v>1</v>
      </c>
      <c r="AD125" s="4">
        <f t="shared" si="4"/>
        <v>2</v>
      </c>
      <c r="AE125" s="4" t="str" cm="1">
        <f t="array" ref="AE125">_xlfn.TEXTJOIN(", ", TRUE, _xlfn._xlws.FILTER($I$1:$X$1, I125:X125=1, ""))</f>
        <v>Heroin, AnyOpioid</v>
      </c>
      <c r="AF125" s="4" t="str">
        <f t="shared" si="5"/>
        <v>AnyOpioid</v>
      </c>
    </row>
    <row r="126" spans="1:32" x14ac:dyDescent="0.45">
      <c r="A126" s="4" t="s">
        <v>249</v>
      </c>
      <c r="B126" s="5">
        <v>42914</v>
      </c>
      <c r="C126" s="4">
        <v>67</v>
      </c>
      <c r="D126" s="4" t="s">
        <v>31</v>
      </c>
      <c r="E126" s="4" t="s">
        <v>37</v>
      </c>
      <c r="F126" s="4" t="s">
        <v>80</v>
      </c>
      <c r="G126" s="4" t="s">
        <v>80</v>
      </c>
      <c r="I126" s="4">
        <v>1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1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 t="s">
        <v>5640</v>
      </c>
      <c r="Z126" s="4" t="s">
        <v>5853</v>
      </c>
      <c r="AA126" s="4">
        <v>2017</v>
      </c>
      <c r="AB126" s="4" t="s">
        <v>133</v>
      </c>
      <c r="AC126" s="4">
        <f t="shared" si="3"/>
        <v>1</v>
      </c>
      <c r="AD126" s="4">
        <f t="shared" si="4"/>
        <v>2</v>
      </c>
      <c r="AE126" s="4" t="str" cm="1">
        <f t="array" ref="AE126">_xlfn.TEXTJOIN(", ", TRUE, _xlfn._xlws.FILTER($I$1:$X$1, I126:X126=1, ""))</f>
        <v>Heroin, Benzodiazepine</v>
      </c>
      <c r="AF126" s="4" t="str">
        <f t="shared" si="5"/>
        <v>Benzodiazepine</v>
      </c>
    </row>
    <row r="127" spans="1:32" x14ac:dyDescent="0.45">
      <c r="A127" s="4" t="s">
        <v>250</v>
      </c>
      <c r="B127" s="5">
        <v>43372</v>
      </c>
      <c r="C127" s="4">
        <v>30</v>
      </c>
      <c r="D127" s="4" t="s">
        <v>36</v>
      </c>
      <c r="E127" s="4" t="s">
        <v>37</v>
      </c>
      <c r="F127" s="4" t="s">
        <v>251</v>
      </c>
      <c r="G127" s="4" t="s">
        <v>251</v>
      </c>
      <c r="I127" s="4">
        <v>1</v>
      </c>
      <c r="J127" s="4">
        <v>0</v>
      </c>
      <c r="K127" s="4">
        <v>1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1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1</v>
      </c>
      <c r="Y127" s="4" t="s">
        <v>5681</v>
      </c>
      <c r="Z127" s="4" t="s">
        <v>5894</v>
      </c>
      <c r="AA127" s="4">
        <v>2018</v>
      </c>
      <c r="AB127" s="4" t="s">
        <v>40</v>
      </c>
      <c r="AC127" s="4">
        <f t="shared" si="3"/>
        <v>1</v>
      </c>
      <c r="AD127" s="4">
        <f t="shared" si="4"/>
        <v>4</v>
      </c>
      <c r="AE127" s="4" t="str" cm="1">
        <f t="array" ref="AE127">_xlfn.TEXTJOIN(", ", TRUE, _xlfn._xlws.FILTER($I$1:$X$1, I127:X127=1, ""))</f>
        <v>Heroin, Fentanyl, Benzodiazepine, AnyOpioid</v>
      </c>
      <c r="AF127" s="4" t="str">
        <f t="shared" si="5"/>
        <v>Fentanyl, Benzodiazepine, AnyOpioid</v>
      </c>
    </row>
    <row r="128" spans="1:32" x14ac:dyDescent="0.45">
      <c r="A128" s="4" t="s">
        <v>252</v>
      </c>
      <c r="B128" s="5">
        <v>41953</v>
      </c>
      <c r="C128" s="4">
        <v>33</v>
      </c>
      <c r="D128" s="4" t="s">
        <v>31</v>
      </c>
      <c r="E128" s="4" t="s">
        <v>37</v>
      </c>
      <c r="F128" s="4" t="s">
        <v>53</v>
      </c>
      <c r="G128" s="4" t="s">
        <v>67</v>
      </c>
      <c r="I128" s="4">
        <v>1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 t="s">
        <v>5631</v>
      </c>
      <c r="Z128" s="4" t="s">
        <v>5844</v>
      </c>
      <c r="AA128" s="4">
        <v>2014</v>
      </c>
      <c r="AB128" s="4" t="s">
        <v>40</v>
      </c>
      <c r="AC128" s="4">
        <f t="shared" si="3"/>
        <v>1</v>
      </c>
      <c r="AD128" s="4">
        <f t="shared" si="4"/>
        <v>1</v>
      </c>
      <c r="AE128" s="4" t="str" cm="1">
        <f t="array" ref="AE128">_xlfn.TEXTJOIN(", ", TRUE, _xlfn._xlws.FILTER($I$1:$X$1, I128:X128=1, ""))</f>
        <v>Heroin</v>
      </c>
      <c r="AF128" s="4" t="str">
        <f t="shared" si="5"/>
        <v/>
      </c>
    </row>
    <row r="129" spans="1:32" x14ac:dyDescent="0.45">
      <c r="A129" s="4" t="s">
        <v>253</v>
      </c>
      <c r="B129" s="5">
        <v>43017</v>
      </c>
      <c r="C129" s="4">
        <v>23</v>
      </c>
      <c r="D129" s="4" t="s">
        <v>31</v>
      </c>
      <c r="E129" s="4" t="s">
        <v>37</v>
      </c>
      <c r="F129" s="4" t="s">
        <v>103</v>
      </c>
      <c r="G129" s="4" t="s">
        <v>103</v>
      </c>
      <c r="I129" s="4">
        <v>0</v>
      </c>
      <c r="J129" s="4">
        <v>1</v>
      </c>
      <c r="K129" s="4">
        <v>1</v>
      </c>
      <c r="L129" s="4">
        <v>1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 t="s">
        <v>5644</v>
      </c>
      <c r="Z129" s="4" t="s">
        <v>5857</v>
      </c>
      <c r="AA129" s="4">
        <v>2017</v>
      </c>
      <c r="AB129" s="4" t="s">
        <v>40</v>
      </c>
      <c r="AC129" s="4">
        <f t="shared" si="3"/>
        <v>1</v>
      </c>
      <c r="AD129" s="4">
        <f t="shared" si="4"/>
        <v>3</v>
      </c>
      <c r="AE129" s="4" t="str" cm="1">
        <f t="array" ref="AE129">_xlfn.TEXTJOIN(", ", TRUE, _xlfn._xlws.FILTER($I$1:$X$1, I129:X129=1, ""))</f>
        <v>Cocaine, Fentanyl, Fentanyl_Analogue</v>
      </c>
      <c r="AF129" s="4" t="str">
        <f t="shared" si="5"/>
        <v>Cocaine, Fentanyl, Fentanyl_Analogue</v>
      </c>
    </row>
    <row r="130" spans="1:32" x14ac:dyDescent="0.45">
      <c r="A130" s="4" t="s">
        <v>254</v>
      </c>
      <c r="B130" s="5">
        <v>43004</v>
      </c>
      <c r="C130" s="4">
        <v>31</v>
      </c>
      <c r="D130" s="4" t="s">
        <v>31</v>
      </c>
      <c r="E130" s="4" t="s">
        <v>37</v>
      </c>
      <c r="F130" s="4" t="s">
        <v>237</v>
      </c>
      <c r="G130" s="4" t="s">
        <v>53</v>
      </c>
      <c r="I130" s="4">
        <v>0</v>
      </c>
      <c r="J130" s="4">
        <v>0</v>
      </c>
      <c r="K130" s="4">
        <v>1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 t="s">
        <v>5641</v>
      </c>
      <c r="Z130" s="4" t="s">
        <v>5854</v>
      </c>
      <c r="AA130" s="4">
        <v>2017</v>
      </c>
      <c r="AB130" s="4" t="s">
        <v>40</v>
      </c>
      <c r="AC130" s="4">
        <f t="shared" ref="AC130:AC193" si="6">IF(SUM(I130:X130)&gt;0,1,0)</f>
        <v>1</v>
      </c>
      <c r="AD130" s="4">
        <f t="shared" ref="AD130:AD193" si="7">SUM(I130:X130)</f>
        <v>1</v>
      </c>
      <c r="AE130" s="4" t="str" cm="1">
        <f t="array" ref="AE130">_xlfn.TEXTJOIN(", ", TRUE, _xlfn._xlws.FILTER($I$1:$X$1, I130:X130=1, ""))</f>
        <v>Fentanyl</v>
      </c>
      <c r="AF130" s="4" t="str">
        <f t="shared" ref="AF130:AF193" si="8">_xlfn.TEXTJOIN(", ", TRUE, _xlfn._xlws.FILTER($J$1:$X$1, J130:X130, ""))</f>
        <v>Fentanyl</v>
      </c>
    </row>
    <row r="131" spans="1:32" x14ac:dyDescent="0.45">
      <c r="A131" s="4" t="s">
        <v>255</v>
      </c>
      <c r="B131" s="5">
        <v>42635</v>
      </c>
      <c r="C131" s="4">
        <v>44</v>
      </c>
      <c r="D131" s="4" t="s">
        <v>31</v>
      </c>
      <c r="E131" s="4" t="s">
        <v>37</v>
      </c>
      <c r="F131" s="4" t="s">
        <v>256</v>
      </c>
      <c r="G131" s="4" t="s">
        <v>256</v>
      </c>
      <c r="I131" s="4">
        <v>1</v>
      </c>
      <c r="J131" s="4">
        <v>1</v>
      </c>
      <c r="K131" s="4">
        <v>1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1</v>
      </c>
      <c r="Y131" s="4" t="s">
        <v>5698</v>
      </c>
      <c r="Z131" s="4" t="s">
        <v>5911</v>
      </c>
      <c r="AA131" s="4">
        <v>2016</v>
      </c>
      <c r="AB131" s="4" t="s">
        <v>34</v>
      </c>
      <c r="AC131" s="4">
        <f t="shared" si="6"/>
        <v>1</v>
      </c>
      <c r="AD131" s="4">
        <f t="shared" si="7"/>
        <v>4</v>
      </c>
      <c r="AE131" s="4" t="str" cm="1">
        <f t="array" ref="AE131">_xlfn.TEXTJOIN(", ", TRUE, _xlfn._xlws.FILTER($I$1:$X$1, I131:X131=1, ""))</f>
        <v>Heroin, Cocaine, Fentanyl, AnyOpioid</v>
      </c>
      <c r="AF131" s="4" t="str">
        <f t="shared" si="8"/>
        <v>Cocaine, Fentanyl, AnyOpioid</v>
      </c>
    </row>
    <row r="132" spans="1:32" x14ac:dyDescent="0.45">
      <c r="A132" s="4" t="s">
        <v>257</v>
      </c>
      <c r="B132" s="5">
        <v>42556</v>
      </c>
      <c r="C132" s="4">
        <v>54</v>
      </c>
      <c r="D132" s="4" t="s">
        <v>31</v>
      </c>
      <c r="E132" s="4" t="s">
        <v>37</v>
      </c>
      <c r="F132" s="4" t="s">
        <v>222</v>
      </c>
      <c r="G132" s="4" t="s">
        <v>222</v>
      </c>
      <c r="I132" s="4">
        <v>1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1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1</v>
      </c>
      <c r="Y132" s="4" t="s">
        <v>5628</v>
      </c>
      <c r="Z132" s="4" t="s">
        <v>5841</v>
      </c>
      <c r="AA132" s="4">
        <v>2016</v>
      </c>
      <c r="AB132" s="4" t="s">
        <v>34</v>
      </c>
      <c r="AC132" s="4">
        <f t="shared" si="6"/>
        <v>1</v>
      </c>
      <c r="AD132" s="4">
        <f t="shared" si="7"/>
        <v>3</v>
      </c>
      <c r="AE132" s="4" t="str" cm="1">
        <f t="array" ref="AE132">_xlfn.TEXTJOIN(", ", TRUE, _xlfn._xlws.FILTER($I$1:$X$1, I132:X132=1, ""))</f>
        <v>Heroin, Ethanol, AnyOpioid</v>
      </c>
      <c r="AF132" s="4" t="str">
        <f t="shared" si="8"/>
        <v>Ethanol, AnyOpioid</v>
      </c>
    </row>
    <row r="133" spans="1:32" x14ac:dyDescent="0.45">
      <c r="A133" s="4" t="s">
        <v>258</v>
      </c>
      <c r="B133" s="5">
        <v>41395</v>
      </c>
      <c r="C133" s="4">
        <v>48</v>
      </c>
      <c r="D133" s="4" t="s">
        <v>31</v>
      </c>
      <c r="E133" s="4" t="s">
        <v>37</v>
      </c>
      <c r="F133" s="4" t="s">
        <v>107</v>
      </c>
      <c r="G133" s="4" t="s">
        <v>107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1</v>
      </c>
      <c r="Q133" s="4">
        <v>0</v>
      </c>
      <c r="R133" s="4">
        <v>1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 t="s">
        <v>5789</v>
      </c>
      <c r="Z133" s="4" t="s">
        <v>6002</v>
      </c>
      <c r="AA133" s="4">
        <v>2013</v>
      </c>
      <c r="AB133" s="4" t="s">
        <v>34</v>
      </c>
      <c r="AC133" s="4">
        <f t="shared" si="6"/>
        <v>1</v>
      </c>
      <c r="AD133" s="4">
        <f t="shared" si="7"/>
        <v>2</v>
      </c>
      <c r="AE133" s="4" t="str" cm="1">
        <f t="array" ref="AE133">_xlfn.TEXTJOIN(", ", TRUE, _xlfn._xlws.FILTER($I$1:$X$1, I133:X133=1, ""))</f>
        <v>Hydrocodone, Methadone</v>
      </c>
      <c r="AF133" s="4" t="str">
        <f t="shared" si="8"/>
        <v>Hydrocodone, Methadone</v>
      </c>
    </row>
    <row r="134" spans="1:32" x14ac:dyDescent="0.45">
      <c r="A134" s="4" t="s">
        <v>259</v>
      </c>
      <c r="B134" s="5">
        <v>42247</v>
      </c>
      <c r="C134" s="4">
        <v>44</v>
      </c>
      <c r="D134" s="4" t="s">
        <v>31</v>
      </c>
      <c r="E134" s="4" t="s">
        <v>59</v>
      </c>
      <c r="F134" s="4" t="s">
        <v>77</v>
      </c>
      <c r="G134" s="4" t="s">
        <v>77</v>
      </c>
      <c r="I134" s="4">
        <v>1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1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1</v>
      </c>
      <c r="Y134" s="4" t="s">
        <v>5651</v>
      </c>
      <c r="Z134" s="4" t="s">
        <v>5864</v>
      </c>
      <c r="AA134" s="4">
        <v>2015</v>
      </c>
      <c r="AB134" s="4" t="s">
        <v>34</v>
      </c>
      <c r="AC134" s="4">
        <f t="shared" si="6"/>
        <v>1</v>
      </c>
      <c r="AD134" s="4">
        <f t="shared" si="7"/>
        <v>3</v>
      </c>
      <c r="AE134" s="4" t="str" cm="1">
        <f t="array" ref="AE134">_xlfn.TEXTJOIN(", ", TRUE, _xlfn._xlws.FILTER($I$1:$X$1, I134:X134=1, ""))</f>
        <v>Heroin, Ethanol, AnyOpioid</v>
      </c>
      <c r="AF134" s="4" t="str">
        <f t="shared" si="8"/>
        <v>Ethanol, AnyOpioid</v>
      </c>
    </row>
    <row r="135" spans="1:32" x14ac:dyDescent="0.45">
      <c r="A135" s="4" t="s">
        <v>260</v>
      </c>
      <c r="B135" s="5">
        <v>42519</v>
      </c>
      <c r="C135" s="4">
        <v>40</v>
      </c>
      <c r="D135" s="4" t="s">
        <v>36</v>
      </c>
      <c r="E135" s="4" t="s">
        <v>32</v>
      </c>
      <c r="F135" s="4" t="s">
        <v>190</v>
      </c>
      <c r="G135" s="4" t="s">
        <v>190</v>
      </c>
      <c r="I135" s="4">
        <v>0</v>
      </c>
      <c r="J135" s="4">
        <v>0</v>
      </c>
      <c r="K135" s="4">
        <v>1</v>
      </c>
      <c r="L135" s="4">
        <v>0</v>
      </c>
      <c r="M135" s="4">
        <v>1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1</v>
      </c>
      <c r="Y135" s="4" t="s">
        <v>5639</v>
      </c>
      <c r="Z135" s="4" t="s">
        <v>5852</v>
      </c>
      <c r="AA135" s="4">
        <v>2016</v>
      </c>
      <c r="AB135" s="4" t="s">
        <v>40</v>
      </c>
      <c r="AC135" s="4">
        <f t="shared" si="6"/>
        <v>1</v>
      </c>
      <c r="AD135" s="4">
        <f t="shared" si="7"/>
        <v>3</v>
      </c>
      <c r="AE135" s="4" t="str" cm="1">
        <f t="array" ref="AE135">_xlfn.TEXTJOIN(", ", TRUE, _xlfn._xlws.FILTER($I$1:$X$1, I135:X135=1, ""))</f>
        <v>Fentanyl, Oxycodone, AnyOpioid</v>
      </c>
      <c r="AF135" s="4" t="str">
        <f t="shared" si="8"/>
        <v>Fentanyl, Oxycodone, AnyOpioid</v>
      </c>
    </row>
    <row r="136" spans="1:32" x14ac:dyDescent="0.45">
      <c r="A136" s="4" t="s">
        <v>261</v>
      </c>
      <c r="B136" s="5">
        <v>42492</v>
      </c>
      <c r="C136" s="4">
        <v>37</v>
      </c>
      <c r="D136" s="4" t="s">
        <v>31</v>
      </c>
      <c r="E136" s="4" t="s">
        <v>37</v>
      </c>
      <c r="F136" s="4" t="s">
        <v>86</v>
      </c>
      <c r="G136" s="4" t="s">
        <v>86</v>
      </c>
      <c r="I136" s="4">
        <v>1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1</v>
      </c>
      <c r="Y136" s="4" t="s">
        <v>5627</v>
      </c>
      <c r="Z136" s="4" t="s">
        <v>5840</v>
      </c>
      <c r="AA136" s="4">
        <v>2016</v>
      </c>
      <c r="AB136" s="4" t="s">
        <v>40</v>
      </c>
      <c r="AC136" s="4">
        <f t="shared" si="6"/>
        <v>1</v>
      </c>
      <c r="AD136" s="4">
        <f t="shared" si="7"/>
        <v>2</v>
      </c>
      <c r="AE136" s="4" t="str" cm="1">
        <f t="array" ref="AE136">_xlfn.TEXTJOIN(", ", TRUE, _xlfn._xlws.FILTER($I$1:$X$1, I136:X136=1, ""))</f>
        <v>Heroin, AnyOpioid</v>
      </c>
      <c r="AF136" s="4" t="str">
        <f t="shared" si="8"/>
        <v>AnyOpioid</v>
      </c>
    </row>
    <row r="137" spans="1:32" x14ac:dyDescent="0.45">
      <c r="A137" s="4" t="s">
        <v>262</v>
      </c>
      <c r="B137" s="5">
        <v>42513</v>
      </c>
      <c r="C137" s="4">
        <v>24</v>
      </c>
      <c r="D137" s="4" t="s">
        <v>31</v>
      </c>
      <c r="E137" s="4" t="s">
        <v>37</v>
      </c>
      <c r="F137" s="4" t="s">
        <v>48</v>
      </c>
      <c r="G137" s="4" t="s">
        <v>48</v>
      </c>
      <c r="I137" s="4">
        <v>1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1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1</v>
      </c>
      <c r="Y137" s="4" t="s">
        <v>5626</v>
      </c>
      <c r="Z137" s="4" t="s">
        <v>5839</v>
      </c>
      <c r="AA137" s="4">
        <v>2016</v>
      </c>
      <c r="AB137" s="4" t="s">
        <v>40</v>
      </c>
      <c r="AC137" s="4">
        <f t="shared" si="6"/>
        <v>1</v>
      </c>
      <c r="AD137" s="4">
        <f t="shared" si="7"/>
        <v>3</v>
      </c>
      <c r="AE137" s="4" t="str" cm="1">
        <f t="array" ref="AE137">_xlfn.TEXTJOIN(", ", TRUE, _xlfn._xlws.FILTER($I$1:$X$1, I137:X137=1, ""))</f>
        <v>Heroin, Ethanol, AnyOpioid</v>
      </c>
      <c r="AF137" s="4" t="str">
        <f t="shared" si="8"/>
        <v>Ethanol, AnyOpioid</v>
      </c>
    </row>
    <row r="138" spans="1:32" x14ac:dyDescent="0.45">
      <c r="A138" s="4" t="s">
        <v>263</v>
      </c>
      <c r="B138" s="5">
        <v>43057</v>
      </c>
      <c r="C138" s="4">
        <v>49</v>
      </c>
      <c r="D138" s="4" t="s">
        <v>31</v>
      </c>
      <c r="E138" s="4" t="s">
        <v>59</v>
      </c>
      <c r="F138" s="4" t="s">
        <v>90</v>
      </c>
      <c r="G138" s="4" t="s">
        <v>90</v>
      </c>
      <c r="I138" s="4">
        <v>1</v>
      </c>
      <c r="J138" s="4">
        <v>0</v>
      </c>
      <c r="K138" s="4">
        <v>1</v>
      </c>
      <c r="L138" s="4">
        <v>1</v>
      </c>
      <c r="M138" s="4">
        <v>0</v>
      </c>
      <c r="N138" s="4">
        <v>0</v>
      </c>
      <c r="O138" s="4">
        <v>1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 t="s">
        <v>5624</v>
      </c>
      <c r="Z138" s="4" t="s">
        <v>5837</v>
      </c>
      <c r="AA138" s="4">
        <v>2017</v>
      </c>
      <c r="AB138" s="4" t="s">
        <v>34</v>
      </c>
      <c r="AC138" s="4">
        <f t="shared" si="6"/>
        <v>1</v>
      </c>
      <c r="AD138" s="4">
        <f t="shared" si="7"/>
        <v>4</v>
      </c>
      <c r="AE138" s="4" t="str" cm="1">
        <f t="array" ref="AE138">_xlfn.TEXTJOIN(", ", TRUE, _xlfn._xlws.FILTER($I$1:$X$1, I138:X138=1, ""))</f>
        <v>Heroin, Fentanyl, Fentanyl_Analogue, Ethanol</v>
      </c>
      <c r="AF138" s="4" t="str">
        <f t="shared" si="8"/>
        <v>Fentanyl, Fentanyl_Analogue, Ethanol</v>
      </c>
    </row>
    <row r="139" spans="1:32" x14ac:dyDescent="0.45">
      <c r="A139" s="4" t="s">
        <v>264</v>
      </c>
      <c r="B139" s="5">
        <v>41791</v>
      </c>
      <c r="C139" s="4">
        <v>43</v>
      </c>
      <c r="D139" s="4" t="s">
        <v>31</v>
      </c>
      <c r="E139" s="4" t="s">
        <v>37</v>
      </c>
      <c r="F139" s="4" t="s">
        <v>192</v>
      </c>
      <c r="G139" s="4" t="s">
        <v>192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1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 t="s">
        <v>5654</v>
      </c>
      <c r="Z139" s="4" t="s">
        <v>5867</v>
      </c>
      <c r="AA139" s="4">
        <v>2014</v>
      </c>
      <c r="AB139" s="4" t="s">
        <v>34</v>
      </c>
      <c r="AC139" s="4">
        <f t="shared" si="6"/>
        <v>1</v>
      </c>
      <c r="AD139" s="4">
        <f t="shared" si="7"/>
        <v>1</v>
      </c>
      <c r="AE139" s="4" t="str" cm="1">
        <f t="array" ref="AE139">_xlfn.TEXTJOIN(", ", TRUE, _xlfn._xlws.FILTER($I$1:$X$1, I139:X139=1, ""))</f>
        <v>Benzodiazepine</v>
      </c>
      <c r="AF139" s="4" t="str">
        <f t="shared" si="8"/>
        <v>Benzodiazepine</v>
      </c>
    </row>
    <row r="140" spans="1:32" x14ac:dyDescent="0.45">
      <c r="A140" s="4" t="s">
        <v>265</v>
      </c>
      <c r="B140" s="5">
        <v>41706</v>
      </c>
      <c r="C140" s="4">
        <v>50</v>
      </c>
      <c r="D140" s="4" t="s">
        <v>31</v>
      </c>
      <c r="E140" s="4" t="s">
        <v>37</v>
      </c>
      <c r="F140" s="4" t="s">
        <v>67</v>
      </c>
      <c r="G140" s="4" t="s">
        <v>67</v>
      </c>
      <c r="I140" s="4">
        <v>1</v>
      </c>
      <c r="J140" s="4">
        <v>1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 t="s">
        <v>5631</v>
      </c>
      <c r="Z140" s="4" t="s">
        <v>5844</v>
      </c>
      <c r="AA140" s="4">
        <v>2014</v>
      </c>
      <c r="AB140" s="4" t="s">
        <v>34</v>
      </c>
      <c r="AC140" s="4">
        <f t="shared" si="6"/>
        <v>1</v>
      </c>
      <c r="AD140" s="4">
        <f t="shared" si="7"/>
        <v>2</v>
      </c>
      <c r="AE140" s="4" t="str" cm="1">
        <f t="array" ref="AE140">_xlfn.TEXTJOIN(", ", TRUE, _xlfn._xlws.FILTER($I$1:$X$1, I140:X140=1, ""))</f>
        <v>Heroin, Cocaine</v>
      </c>
      <c r="AF140" s="4" t="str">
        <f t="shared" si="8"/>
        <v>Cocaine</v>
      </c>
    </row>
    <row r="141" spans="1:32" x14ac:dyDescent="0.45">
      <c r="A141" s="4" t="s">
        <v>266</v>
      </c>
      <c r="B141" s="5">
        <v>42300</v>
      </c>
      <c r="C141" s="4">
        <v>36</v>
      </c>
      <c r="D141" s="4" t="s">
        <v>31</v>
      </c>
      <c r="E141" s="4" t="s">
        <v>37</v>
      </c>
      <c r="F141" s="4" t="s">
        <v>55</v>
      </c>
      <c r="G141" s="4" t="s">
        <v>55</v>
      </c>
      <c r="I141" s="4">
        <v>1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1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1</v>
      </c>
      <c r="Y141" s="4" t="s">
        <v>5630</v>
      </c>
      <c r="Z141" s="4" t="s">
        <v>5843</v>
      </c>
      <c r="AA141" s="4">
        <v>2015</v>
      </c>
      <c r="AB141" s="4" t="s">
        <v>40</v>
      </c>
      <c r="AC141" s="4">
        <f t="shared" si="6"/>
        <v>1</v>
      </c>
      <c r="AD141" s="4">
        <f t="shared" si="7"/>
        <v>3</v>
      </c>
      <c r="AE141" s="4" t="str" cm="1">
        <f t="array" ref="AE141">_xlfn.TEXTJOIN(", ", TRUE, _xlfn._xlws.FILTER($I$1:$X$1, I141:X141=1, ""))</f>
        <v>Heroin, Benzodiazepine, AnyOpioid</v>
      </c>
      <c r="AF141" s="4" t="str">
        <f t="shared" si="8"/>
        <v>Benzodiazepine, AnyOpioid</v>
      </c>
    </row>
    <row r="142" spans="1:32" x14ac:dyDescent="0.45">
      <c r="A142" s="4" t="s">
        <v>267</v>
      </c>
      <c r="B142" s="5">
        <v>41353</v>
      </c>
      <c r="C142" s="4">
        <v>20</v>
      </c>
      <c r="D142" s="4" t="s">
        <v>31</v>
      </c>
      <c r="E142" s="4" t="s">
        <v>37</v>
      </c>
      <c r="F142" s="4" t="s">
        <v>268</v>
      </c>
      <c r="G142" s="4" t="s">
        <v>77</v>
      </c>
      <c r="I142" s="4">
        <v>0</v>
      </c>
      <c r="J142" s="4">
        <v>0</v>
      </c>
      <c r="K142" s="4">
        <v>1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 t="s">
        <v>5651</v>
      </c>
      <c r="Z142" s="4" t="s">
        <v>5864</v>
      </c>
      <c r="AA142" s="4">
        <v>2013</v>
      </c>
      <c r="AB142" s="4" t="s">
        <v>269</v>
      </c>
      <c r="AC142" s="4">
        <f t="shared" si="6"/>
        <v>1</v>
      </c>
      <c r="AD142" s="4">
        <f t="shared" si="7"/>
        <v>1</v>
      </c>
      <c r="AE142" s="4" t="str" cm="1">
        <f t="array" ref="AE142">_xlfn.TEXTJOIN(", ", TRUE, _xlfn._xlws.FILTER($I$1:$X$1, I142:X142=1, ""))</f>
        <v>Fentanyl</v>
      </c>
      <c r="AF142" s="4" t="str">
        <f t="shared" si="8"/>
        <v>Fentanyl</v>
      </c>
    </row>
    <row r="143" spans="1:32" x14ac:dyDescent="0.45">
      <c r="A143" s="4" t="s">
        <v>270</v>
      </c>
      <c r="B143" s="5">
        <v>42542</v>
      </c>
      <c r="C143" s="4">
        <v>46</v>
      </c>
      <c r="D143" s="4" t="s">
        <v>36</v>
      </c>
      <c r="E143" s="4" t="s">
        <v>32</v>
      </c>
      <c r="F143" s="4" t="s">
        <v>271</v>
      </c>
      <c r="G143" s="4" t="s">
        <v>271</v>
      </c>
      <c r="I143" s="4">
        <v>0</v>
      </c>
      <c r="J143" s="4">
        <v>1</v>
      </c>
      <c r="K143" s="4">
        <v>1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1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1</v>
      </c>
      <c r="Y143" s="4" t="s">
        <v>5719</v>
      </c>
      <c r="Z143" s="4" t="s">
        <v>5932</v>
      </c>
      <c r="AA143" s="4">
        <v>2016</v>
      </c>
      <c r="AB143" s="4" t="s">
        <v>34</v>
      </c>
      <c r="AC143" s="4">
        <f t="shared" si="6"/>
        <v>1</v>
      </c>
      <c r="AD143" s="4">
        <f t="shared" si="7"/>
        <v>4</v>
      </c>
      <c r="AE143" s="4" t="str" cm="1">
        <f t="array" ref="AE143">_xlfn.TEXTJOIN(", ", TRUE, _xlfn._xlws.FILTER($I$1:$X$1, I143:X143=1, ""))</f>
        <v>Cocaine, Fentanyl, Benzodiazepine, AnyOpioid</v>
      </c>
      <c r="AF143" s="4" t="str">
        <f t="shared" si="8"/>
        <v>Cocaine, Fentanyl, Benzodiazepine, AnyOpioid</v>
      </c>
    </row>
    <row r="144" spans="1:32" x14ac:dyDescent="0.45">
      <c r="A144" s="4" t="s">
        <v>272</v>
      </c>
      <c r="B144" s="5">
        <v>42871</v>
      </c>
      <c r="C144" s="4">
        <v>50</v>
      </c>
      <c r="D144" s="4" t="s">
        <v>31</v>
      </c>
      <c r="E144" s="4" t="s">
        <v>37</v>
      </c>
      <c r="F144" s="4" t="s">
        <v>55</v>
      </c>
      <c r="G144" s="4" t="s">
        <v>103</v>
      </c>
      <c r="I144" s="4">
        <v>1</v>
      </c>
      <c r="J144" s="4">
        <v>1</v>
      </c>
      <c r="K144" s="4">
        <v>1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 t="s">
        <v>5644</v>
      </c>
      <c r="Z144" s="4" t="s">
        <v>5857</v>
      </c>
      <c r="AA144" s="4">
        <v>2017</v>
      </c>
      <c r="AB144" s="4" t="s">
        <v>34</v>
      </c>
      <c r="AC144" s="4">
        <f t="shared" si="6"/>
        <v>1</v>
      </c>
      <c r="AD144" s="4">
        <f t="shared" si="7"/>
        <v>3</v>
      </c>
      <c r="AE144" s="4" t="str" cm="1">
        <f t="array" ref="AE144">_xlfn.TEXTJOIN(", ", TRUE, _xlfn._xlws.FILTER($I$1:$X$1, I144:X144=1, ""))</f>
        <v>Heroin, Cocaine, Fentanyl</v>
      </c>
      <c r="AF144" s="4" t="str">
        <f t="shared" si="8"/>
        <v>Cocaine, Fentanyl</v>
      </c>
    </row>
    <row r="145" spans="1:32" x14ac:dyDescent="0.45">
      <c r="A145" s="4" t="s">
        <v>273</v>
      </c>
      <c r="B145" s="5">
        <v>43075</v>
      </c>
      <c r="C145" s="4">
        <v>33</v>
      </c>
      <c r="D145" s="4" t="s">
        <v>31</v>
      </c>
      <c r="E145" s="4" t="s">
        <v>37</v>
      </c>
      <c r="F145" s="4" t="s">
        <v>274</v>
      </c>
      <c r="G145" s="4" t="s">
        <v>53</v>
      </c>
      <c r="I145" s="4">
        <v>1</v>
      </c>
      <c r="J145" s="4">
        <v>0</v>
      </c>
      <c r="K145" s="4">
        <v>1</v>
      </c>
      <c r="L145" s="4">
        <v>1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 t="s">
        <v>5641</v>
      </c>
      <c r="Z145" s="4" t="s">
        <v>5854</v>
      </c>
      <c r="AA145" s="4">
        <v>2017</v>
      </c>
      <c r="AB145" s="4" t="s">
        <v>40</v>
      </c>
      <c r="AC145" s="4">
        <f t="shared" si="6"/>
        <v>1</v>
      </c>
      <c r="AD145" s="4">
        <f t="shared" si="7"/>
        <v>3</v>
      </c>
      <c r="AE145" s="4" t="str" cm="1">
        <f t="array" ref="AE145">_xlfn.TEXTJOIN(", ", TRUE, _xlfn._xlws.FILTER($I$1:$X$1, I145:X145=1, ""))</f>
        <v>Heroin, Fentanyl, Fentanyl_Analogue</v>
      </c>
      <c r="AF145" s="4" t="str">
        <f t="shared" si="8"/>
        <v>Fentanyl, Fentanyl_Analogue</v>
      </c>
    </row>
    <row r="146" spans="1:32" x14ac:dyDescent="0.45">
      <c r="A146" s="4" t="s">
        <v>275</v>
      </c>
      <c r="B146" s="5">
        <v>41149</v>
      </c>
      <c r="C146" s="4">
        <v>58</v>
      </c>
      <c r="D146" s="4" t="s">
        <v>31</v>
      </c>
      <c r="E146" s="4" t="s">
        <v>37</v>
      </c>
      <c r="F146" s="4" t="s">
        <v>276</v>
      </c>
      <c r="G146" s="4" t="s">
        <v>276</v>
      </c>
      <c r="H146" s="4" t="s">
        <v>277</v>
      </c>
      <c r="I146" s="4">
        <v>0</v>
      </c>
      <c r="J146" s="4">
        <v>0</v>
      </c>
      <c r="K146" s="4">
        <v>0</v>
      </c>
      <c r="L146" s="4">
        <v>0</v>
      </c>
      <c r="M146" s="4">
        <v>1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 t="s">
        <v>5684</v>
      </c>
      <c r="Z146" s="4" t="s">
        <v>5897</v>
      </c>
      <c r="AA146" s="4">
        <v>2012</v>
      </c>
      <c r="AB146" s="4" t="s">
        <v>34</v>
      </c>
      <c r="AC146" s="4">
        <f t="shared" si="6"/>
        <v>1</v>
      </c>
      <c r="AD146" s="4">
        <f t="shared" si="7"/>
        <v>1</v>
      </c>
      <c r="AE146" s="4" t="str" cm="1">
        <f t="array" ref="AE146">_xlfn.TEXTJOIN(", ", TRUE, _xlfn._xlws.FILTER($I$1:$X$1, I146:X146=1, ""))</f>
        <v>Oxycodone</v>
      </c>
      <c r="AF146" s="4" t="str">
        <f t="shared" si="8"/>
        <v>Oxycodone</v>
      </c>
    </row>
    <row r="147" spans="1:32" x14ac:dyDescent="0.45">
      <c r="A147" s="4" t="s">
        <v>278</v>
      </c>
      <c r="B147" s="5">
        <v>42537</v>
      </c>
      <c r="C147" s="4">
        <v>49</v>
      </c>
      <c r="D147" s="4" t="s">
        <v>31</v>
      </c>
      <c r="E147" s="4" t="s">
        <v>37</v>
      </c>
      <c r="F147" s="4" t="s">
        <v>60</v>
      </c>
      <c r="G147" s="4" t="s">
        <v>60</v>
      </c>
      <c r="I147" s="4">
        <v>1</v>
      </c>
      <c r="J147" s="4">
        <v>0</v>
      </c>
      <c r="K147" s="4">
        <v>1</v>
      </c>
      <c r="L147" s="4">
        <v>0</v>
      </c>
      <c r="M147" s="4">
        <v>0</v>
      </c>
      <c r="N147" s="4">
        <v>0</v>
      </c>
      <c r="O147" s="4">
        <v>1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1</v>
      </c>
      <c r="Y147" s="4" t="s">
        <v>5672</v>
      </c>
      <c r="Z147" s="4" t="s">
        <v>5885</v>
      </c>
      <c r="AA147" s="4">
        <v>2016</v>
      </c>
      <c r="AB147" s="4" t="s">
        <v>34</v>
      </c>
      <c r="AC147" s="4">
        <f t="shared" si="6"/>
        <v>1</v>
      </c>
      <c r="AD147" s="4">
        <f t="shared" si="7"/>
        <v>4</v>
      </c>
      <c r="AE147" s="4" t="str" cm="1">
        <f t="array" ref="AE147">_xlfn.TEXTJOIN(", ", TRUE, _xlfn._xlws.FILTER($I$1:$X$1, I147:X147=1, ""))</f>
        <v>Heroin, Fentanyl, Ethanol, AnyOpioid</v>
      </c>
      <c r="AF147" s="4" t="str">
        <f t="shared" si="8"/>
        <v>Fentanyl, Ethanol, AnyOpioid</v>
      </c>
    </row>
    <row r="148" spans="1:32" x14ac:dyDescent="0.45">
      <c r="A148" s="4" t="s">
        <v>279</v>
      </c>
      <c r="B148" s="5">
        <v>41696</v>
      </c>
      <c r="C148" s="4">
        <v>36</v>
      </c>
      <c r="D148" s="4" t="s">
        <v>31</v>
      </c>
      <c r="E148" s="4" t="s">
        <v>37</v>
      </c>
      <c r="F148" s="4" t="s">
        <v>53</v>
      </c>
      <c r="G148" s="4" t="s">
        <v>53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1</v>
      </c>
      <c r="P148" s="4">
        <v>0</v>
      </c>
      <c r="Q148" s="4">
        <v>1</v>
      </c>
      <c r="R148" s="4">
        <v>1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 t="s">
        <v>5641</v>
      </c>
      <c r="Z148" s="4" t="s">
        <v>5854</v>
      </c>
      <c r="AA148" s="4">
        <v>2014</v>
      </c>
      <c r="AB148" s="4" t="s">
        <v>40</v>
      </c>
      <c r="AC148" s="4">
        <f t="shared" si="6"/>
        <v>1</v>
      </c>
      <c r="AD148" s="4">
        <f t="shared" si="7"/>
        <v>3</v>
      </c>
      <c r="AE148" s="4" t="str" cm="1">
        <f t="array" ref="AE148">_xlfn.TEXTJOIN(", ", TRUE, _xlfn._xlws.FILTER($I$1:$X$1, I148:X148=1, ""))</f>
        <v>Ethanol, Benzodiazepine, Methadone</v>
      </c>
      <c r="AF148" s="4" t="str">
        <f t="shared" si="8"/>
        <v>Ethanol, Benzodiazepine, Methadone</v>
      </c>
    </row>
    <row r="149" spans="1:32" x14ac:dyDescent="0.45">
      <c r="A149" s="4" t="s">
        <v>280</v>
      </c>
      <c r="B149" s="5">
        <v>40937</v>
      </c>
      <c r="C149" s="4">
        <v>35</v>
      </c>
      <c r="D149" s="4" t="s">
        <v>31</v>
      </c>
      <c r="E149" s="4" t="s">
        <v>37</v>
      </c>
      <c r="F149" s="4" t="s">
        <v>141</v>
      </c>
      <c r="G149" s="4" t="s">
        <v>53</v>
      </c>
      <c r="I149" s="4">
        <v>1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 t="s">
        <v>5641</v>
      </c>
      <c r="Z149" s="4" t="s">
        <v>5854</v>
      </c>
      <c r="AA149" s="4">
        <v>2012</v>
      </c>
      <c r="AB149" s="4" t="s">
        <v>40</v>
      </c>
      <c r="AC149" s="4">
        <f t="shared" si="6"/>
        <v>1</v>
      </c>
      <c r="AD149" s="4">
        <f t="shared" si="7"/>
        <v>1</v>
      </c>
      <c r="AE149" s="4" t="str" cm="1">
        <f t="array" ref="AE149">_xlfn.TEXTJOIN(", ", TRUE, _xlfn._xlws.FILTER($I$1:$X$1, I149:X149=1, ""))</f>
        <v>Heroin</v>
      </c>
      <c r="AF149" s="4" t="str">
        <f t="shared" si="8"/>
        <v/>
      </c>
    </row>
    <row r="150" spans="1:32" x14ac:dyDescent="0.45">
      <c r="A150" s="4" t="s">
        <v>281</v>
      </c>
      <c r="B150" s="5">
        <v>43045</v>
      </c>
      <c r="C150" s="4">
        <v>52</v>
      </c>
      <c r="D150" s="4" t="s">
        <v>31</v>
      </c>
      <c r="E150" s="4" t="s">
        <v>37</v>
      </c>
      <c r="F150" s="4" t="s">
        <v>148</v>
      </c>
      <c r="G150" s="4" t="s">
        <v>148</v>
      </c>
      <c r="I150" s="4">
        <v>1</v>
      </c>
      <c r="J150" s="4">
        <v>0</v>
      </c>
      <c r="K150" s="4">
        <v>1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 t="s">
        <v>5663</v>
      </c>
      <c r="Z150" s="4" t="s">
        <v>5876</v>
      </c>
      <c r="AA150" s="4">
        <v>2017</v>
      </c>
      <c r="AB150" s="4" t="s">
        <v>34</v>
      </c>
      <c r="AC150" s="4">
        <f t="shared" si="6"/>
        <v>1</v>
      </c>
      <c r="AD150" s="4">
        <f t="shared" si="7"/>
        <v>2</v>
      </c>
      <c r="AE150" s="4" t="str" cm="1">
        <f t="array" ref="AE150">_xlfn.TEXTJOIN(", ", TRUE, _xlfn._xlws.FILTER($I$1:$X$1, I150:X150=1, ""))</f>
        <v>Heroin, Fentanyl</v>
      </c>
      <c r="AF150" s="4" t="str">
        <f t="shared" si="8"/>
        <v>Fentanyl</v>
      </c>
    </row>
    <row r="151" spans="1:32" x14ac:dyDescent="0.45">
      <c r="A151" s="4" t="s">
        <v>282</v>
      </c>
      <c r="B151" s="5">
        <v>41862</v>
      </c>
      <c r="C151" s="4">
        <v>41</v>
      </c>
      <c r="D151" s="4" t="s">
        <v>31</v>
      </c>
      <c r="E151" s="4" t="s">
        <v>37</v>
      </c>
      <c r="F151" s="4" t="s">
        <v>148</v>
      </c>
      <c r="G151" s="4" t="s">
        <v>148</v>
      </c>
      <c r="I151" s="4">
        <v>0</v>
      </c>
      <c r="J151" s="4">
        <v>1</v>
      </c>
      <c r="K151" s="4">
        <v>0</v>
      </c>
      <c r="L151" s="4">
        <v>0</v>
      </c>
      <c r="M151" s="4">
        <v>0</v>
      </c>
      <c r="N151" s="4">
        <v>0</v>
      </c>
      <c r="O151" s="4">
        <v>1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 t="s">
        <v>5663</v>
      </c>
      <c r="Z151" s="4" t="s">
        <v>5876</v>
      </c>
      <c r="AA151" s="4">
        <v>2014</v>
      </c>
      <c r="AB151" s="4" t="s">
        <v>34</v>
      </c>
      <c r="AC151" s="4">
        <f t="shared" si="6"/>
        <v>1</v>
      </c>
      <c r="AD151" s="4">
        <f t="shared" si="7"/>
        <v>2</v>
      </c>
      <c r="AE151" s="4" t="str" cm="1">
        <f t="array" ref="AE151">_xlfn.TEXTJOIN(", ", TRUE, _xlfn._xlws.FILTER($I$1:$X$1, I151:X151=1, ""))</f>
        <v>Cocaine, Ethanol</v>
      </c>
      <c r="AF151" s="4" t="str">
        <f t="shared" si="8"/>
        <v>Cocaine, Ethanol</v>
      </c>
    </row>
    <row r="152" spans="1:32" x14ac:dyDescent="0.45">
      <c r="A152" s="4" t="s">
        <v>283</v>
      </c>
      <c r="B152" s="5">
        <v>42454</v>
      </c>
      <c r="C152" s="4">
        <v>28</v>
      </c>
      <c r="D152" s="4" t="s">
        <v>31</v>
      </c>
      <c r="E152" s="4" t="s">
        <v>37</v>
      </c>
      <c r="F152" s="4" t="s">
        <v>99</v>
      </c>
      <c r="G152" s="4" t="s">
        <v>53</v>
      </c>
      <c r="I152" s="4">
        <v>1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1</v>
      </c>
      <c r="Y152" s="4" t="s">
        <v>5641</v>
      </c>
      <c r="Z152" s="4" t="s">
        <v>5854</v>
      </c>
      <c r="AA152" s="4">
        <v>2016</v>
      </c>
      <c r="AB152" s="4" t="s">
        <v>40</v>
      </c>
      <c r="AC152" s="4">
        <f t="shared" si="6"/>
        <v>1</v>
      </c>
      <c r="AD152" s="4">
        <f t="shared" si="7"/>
        <v>2</v>
      </c>
      <c r="AE152" s="4" t="str" cm="1">
        <f t="array" ref="AE152">_xlfn.TEXTJOIN(", ", TRUE, _xlfn._xlws.FILTER($I$1:$X$1, I152:X152=1, ""))</f>
        <v>Heroin, AnyOpioid</v>
      </c>
      <c r="AF152" s="4" t="str">
        <f t="shared" si="8"/>
        <v>AnyOpioid</v>
      </c>
    </row>
    <row r="153" spans="1:32" x14ac:dyDescent="0.45">
      <c r="A153" s="4" t="s">
        <v>284</v>
      </c>
      <c r="B153" s="5">
        <v>43307</v>
      </c>
      <c r="C153" s="4">
        <v>37</v>
      </c>
      <c r="D153" s="4" t="s">
        <v>31</v>
      </c>
      <c r="E153" s="4" t="s">
        <v>37</v>
      </c>
      <c r="F153" s="4" t="s">
        <v>29</v>
      </c>
      <c r="G153" s="4" t="s">
        <v>285</v>
      </c>
      <c r="I153" s="4">
        <v>0</v>
      </c>
      <c r="J153" s="4">
        <v>0</v>
      </c>
      <c r="K153" s="4">
        <v>1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1</v>
      </c>
      <c r="Y153" s="4" t="s">
        <v>5749</v>
      </c>
      <c r="Z153" s="4" t="s">
        <v>5962</v>
      </c>
      <c r="AA153" s="4">
        <v>2018</v>
      </c>
      <c r="AB153" s="4" t="s">
        <v>40</v>
      </c>
      <c r="AC153" s="4">
        <f t="shared" si="6"/>
        <v>1</v>
      </c>
      <c r="AD153" s="4">
        <f t="shared" si="7"/>
        <v>2</v>
      </c>
      <c r="AE153" s="4" t="str" cm="1">
        <f t="array" ref="AE153">_xlfn.TEXTJOIN(", ", TRUE, _xlfn._xlws.FILTER($I$1:$X$1, I153:X153=1, ""))</f>
        <v>Fentanyl, AnyOpioid</v>
      </c>
      <c r="AF153" s="4" t="str">
        <f t="shared" si="8"/>
        <v>Fentanyl, AnyOpioid</v>
      </c>
    </row>
    <row r="154" spans="1:32" x14ac:dyDescent="0.45">
      <c r="A154" s="4" t="s">
        <v>286</v>
      </c>
      <c r="B154" s="5">
        <v>41592</v>
      </c>
      <c r="C154" s="4">
        <v>56</v>
      </c>
      <c r="D154" s="4" t="s">
        <v>36</v>
      </c>
      <c r="E154" s="4" t="s">
        <v>37</v>
      </c>
      <c r="F154" s="4" t="s">
        <v>103</v>
      </c>
      <c r="G154" s="4" t="s">
        <v>103</v>
      </c>
      <c r="I154" s="4">
        <v>0</v>
      </c>
      <c r="J154" s="4">
        <v>0</v>
      </c>
      <c r="K154" s="4">
        <v>0</v>
      </c>
      <c r="L154" s="4">
        <v>0</v>
      </c>
      <c r="M154" s="4">
        <v>1</v>
      </c>
      <c r="N154" s="4">
        <v>0</v>
      </c>
      <c r="O154" s="4">
        <v>0</v>
      </c>
      <c r="P154" s="4">
        <v>1</v>
      </c>
      <c r="Q154" s="4">
        <v>0</v>
      </c>
      <c r="R154" s="4">
        <v>1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 t="s">
        <v>5644</v>
      </c>
      <c r="Z154" s="4" t="s">
        <v>5857</v>
      </c>
      <c r="AA154" s="4">
        <v>2013</v>
      </c>
      <c r="AB154" s="4" t="s">
        <v>34</v>
      </c>
      <c r="AC154" s="4">
        <f t="shared" si="6"/>
        <v>1</v>
      </c>
      <c r="AD154" s="4">
        <f t="shared" si="7"/>
        <v>3</v>
      </c>
      <c r="AE154" s="4" t="str" cm="1">
        <f t="array" ref="AE154">_xlfn.TEXTJOIN(", ", TRUE, _xlfn._xlws.FILTER($I$1:$X$1, I154:X154=1, ""))</f>
        <v>Oxycodone, Hydrocodone, Methadone</v>
      </c>
      <c r="AF154" s="4" t="str">
        <f t="shared" si="8"/>
        <v>Oxycodone, Hydrocodone, Methadone</v>
      </c>
    </row>
    <row r="155" spans="1:32" x14ac:dyDescent="0.45">
      <c r="A155" s="4" t="s">
        <v>287</v>
      </c>
      <c r="B155" s="5">
        <v>42907</v>
      </c>
      <c r="C155" s="4">
        <v>48</v>
      </c>
      <c r="D155" s="4" t="s">
        <v>36</v>
      </c>
      <c r="E155" s="4" t="s">
        <v>37</v>
      </c>
      <c r="F155" s="4" t="s">
        <v>127</v>
      </c>
      <c r="G155" s="4" t="s">
        <v>127</v>
      </c>
      <c r="I155" s="4">
        <v>0</v>
      </c>
      <c r="J155" s="4">
        <v>1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 t="s">
        <v>5722</v>
      </c>
      <c r="Z155" s="4" t="s">
        <v>5935</v>
      </c>
      <c r="AA155" s="4">
        <v>2017</v>
      </c>
      <c r="AB155" s="4" t="s">
        <v>34</v>
      </c>
      <c r="AC155" s="4">
        <f t="shared" si="6"/>
        <v>1</v>
      </c>
      <c r="AD155" s="4">
        <f t="shared" si="7"/>
        <v>1</v>
      </c>
      <c r="AE155" s="4" t="str" cm="1">
        <f t="array" ref="AE155">_xlfn.TEXTJOIN(", ", TRUE, _xlfn._xlws.FILTER($I$1:$X$1, I155:X155=1, ""))</f>
        <v>Cocaine</v>
      </c>
      <c r="AF155" s="4" t="str">
        <f t="shared" si="8"/>
        <v>Cocaine</v>
      </c>
    </row>
    <row r="156" spans="1:32" x14ac:dyDescent="0.45">
      <c r="A156" s="4" t="s">
        <v>288</v>
      </c>
      <c r="B156" s="5">
        <v>41432</v>
      </c>
      <c r="C156" s="4">
        <v>46</v>
      </c>
      <c r="D156" s="4" t="s">
        <v>31</v>
      </c>
      <c r="E156" s="4" t="s">
        <v>37</v>
      </c>
      <c r="F156" s="4" t="s">
        <v>141</v>
      </c>
      <c r="G156" s="4" t="s">
        <v>53</v>
      </c>
      <c r="I156" s="4">
        <v>1</v>
      </c>
      <c r="J156" s="4">
        <v>1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 t="s">
        <v>5641</v>
      </c>
      <c r="Z156" s="4" t="s">
        <v>5854</v>
      </c>
      <c r="AA156" s="4">
        <v>2013</v>
      </c>
      <c r="AB156" s="4" t="s">
        <v>34</v>
      </c>
      <c r="AC156" s="4">
        <f t="shared" si="6"/>
        <v>1</v>
      </c>
      <c r="AD156" s="4">
        <f t="shared" si="7"/>
        <v>2</v>
      </c>
      <c r="AE156" s="4" t="str" cm="1">
        <f t="array" ref="AE156">_xlfn.TEXTJOIN(", ", TRUE, _xlfn._xlws.FILTER($I$1:$X$1, I156:X156=1, ""))</f>
        <v>Heroin, Cocaine</v>
      </c>
      <c r="AF156" s="4" t="str">
        <f t="shared" si="8"/>
        <v>Cocaine</v>
      </c>
    </row>
    <row r="157" spans="1:32" x14ac:dyDescent="0.45">
      <c r="A157" s="4" t="s">
        <v>289</v>
      </c>
      <c r="B157" s="5">
        <v>43430</v>
      </c>
      <c r="C157" s="4">
        <v>53</v>
      </c>
      <c r="D157" s="4" t="s">
        <v>31</v>
      </c>
      <c r="E157" s="4" t="s">
        <v>37</v>
      </c>
      <c r="F157" s="4" t="s">
        <v>190</v>
      </c>
      <c r="G157" s="4" t="s">
        <v>190</v>
      </c>
      <c r="I157" s="4">
        <v>0</v>
      </c>
      <c r="J157" s="4">
        <v>1</v>
      </c>
      <c r="K157" s="4">
        <v>1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1</v>
      </c>
      <c r="Y157" s="4" t="s">
        <v>5639</v>
      </c>
      <c r="Z157" s="4" t="s">
        <v>5852</v>
      </c>
      <c r="AA157" s="4">
        <v>2018</v>
      </c>
      <c r="AB157" s="4" t="s">
        <v>34</v>
      </c>
      <c r="AC157" s="4">
        <f t="shared" si="6"/>
        <v>1</v>
      </c>
      <c r="AD157" s="4">
        <f t="shared" si="7"/>
        <v>3</v>
      </c>
      <c r="AE157" s="4" t="str" cm="1">
        <f t="array" ref="AE157">_xlfn.TEXTJOIN(", ", TRUE, _xlfn._xlws.FILTER($I$1:$X$1, I157:X157=1, ""))</f>
        <v>Cocaine, Fentanyl, AnyOpioid</v>
      </c>
      <c r="AF157" s="4" t="str">
        <f t="shared" si="8"/>
        <v>Cocaine, Fentanyl, AnyOpioid</v>
      </c>
    </row>
    <row r="158" spans="1:32" x14ac:dyDescent="0.45">
      <c r="A158" s="4" t="s">
        <v>290</v>
      </c>
      <c r="B158" s="5">
        <v>43324</v>
      </c>
      <c r="C158" s="4">
        <v>45</v>
      </c>
      <c r="D158" s="4" t="s">
        <v>31</v>
      </c>
      <c r="E158" s="4" t="s">
        <v>37</v>
      </c>
      <c r="F158" s="4" t="s">
        <v>291</v>
      </c>
      <c r="G158" s="4" t="s">
        <v>291</v>
      </c>
      <c r="I158" s="4">
        <v>0</v>
      </c>
      <c r="J158" s="4">
        <v>1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 t="s">
        <v>5772</v>
      </c>
      <c r="Z158" s="4" t="s">
        <v>5985</v>
      </c>
      <c r="AA158" s="4">
        <v>2018</v>
      </c>
      <c r="AB158" s="4" t="s">
        <v>34</v>
      </c>
      <c r="AC158" s="4">
        <f t="shared" si="6"/>
        <v>1</v>
      </c>
      <c r="AD158" s="4">
        <f t="shared" si="7"/>
        <v>2</v>
      </c>
      <c r="AE158" s="4" t="str" cm="1">
        <f t="array" ref="AE158">_xlfn.TEXTJOIN(", ", TRUE, _xlfn._xlws.FILTER($I$1:$X$1, I158:X158=1, ""))</f>
        <v>Cocaine, Amphetamine</v>
      </c>
      <c r="AF158" s="4" t="str">
        <f t="shared" si="8"/>
        <v>Cocaine, Amphetamine</v>
      </c>
    </row>
    <row r="159" spans="1:32" x14ac:dyDescent="0.45">
      <c r="A159" s="4" t="s">
        <v>292</v>
      </c>
      <c r="B159" s="5">
        <v>41524</v>
      </c>
      <c r="C159" s="4">
        <v>52</v>
      </c>
      <c r="D159" s="4" t="s">
        <v>31</v>
      </c>
      <c r="E159" s="4" t="s">
        <v>37</v>
      </c>
      <c r="F159" s="4" t="s">
        <v>293</v>
      </c>
      <c r="G159" s="4" t="s">
        <v>293</v>
      </c>
      <c r="I159" s="4">
        <v>1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 t="s">
        <v>5715</v>
      </c>
      <c r="Z159" s="4" t="s">
        <v>5928</v>
      </c>
      <c r="AA159" s="4">
        <v>2013</v>
      </c>
      <c r="AB159" s="4" t="s">
        <v>34</v>
      </c>
      <c r="AC159" s="4">
        <f t="shared" si="6"/>
        <v>1</v>
      </c>
      <c r="AD159" s="4">
        <f t="shared" si="7"/>
        <v>1</v>
      </c>
      <c r="AE159" s="4" t="str" cm="1">
        <f t="array" ref="AE159">_xlfn.TEXTJOIN(", ", TRUE, _xlfn._xlws.FILTER($I$1:$X$1, I159:X159=1, ""))</f>
        <v>Heroin</v>
      </c>
      <c r="AF159" s="4" t="str">
        <f t="shared" si="8"/>
        <v/>
      </c>
    </row>
    <row r="160" spans="1:32" x14ac:dyDescent="0.45">
      <c r="A160" s="4" t="s">
        <v>294</v>
      </c>
      <c r="B160" s="5">
        <v>43379</v>
      </c>
      <c r="C160" s="4">
        <v>64</v>
      </c>
      <c r="D160" s="4" t="s">
        <v>31</v>
      </c>
      <c r="E160" s="4" t="s">
        <v>37</v>
      </c>
      <c r="F160" s="4" t="s">
        <v>122</v>
      </c>
      <c r="G160" s="4" t="s">
        <v>122</v>
      </c>
      <c r="I160" s="4">
        <v>0</v>
      </c>
      <c r="J160" s="4">
        <v>0</v>
      </c>
      <c r="K160" s="4">
        <v>0</v>
      </c>
      <c r="L160" s="4">
        <v>0</v>
      </c>
      <c r="M160" s="4">
        <v>1</v>
      </c>
      <c r="N160" s="4">
        <v>1</v>
      </c>
      <c r="O160" s="4">
        <v>1</v>
      </c>
      <c r="P160" s="4">
        <v>0</v>
      </c>
      <c r="Q160" s="4">
        <v>1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1</v>
      </c>
      <c r="Y160" s="4" t="s">
        <v>5655</v>
      </c>
      <c r="Z160" s="4" t="s">
        <v>5868</v>
      </c>
      <c r="AA160" s="4">
        <v>2018</v>
      </c>
      <c r="AB160" s="4" t="s">
        <v>133</v>
      </c>
      <c r="AC160" s="4">
        <f t="shared" si="6"/>
        <v>1</v>
      </c>
      <c r="AD160" s="4">
        <f t="shared" si="7"/>
        <v>5</v>
      </c>
      <c r="AE160" s="4" t="str" cm="1">
        <f t="array" ref="AE160">_xlfn.TEXTJOIN(", ", TRUE, _xlfn._xlws.FILTER($I$1:$X$1, I160:X160=1, ""))</f>
        <v>Oxycodone, Oxymorphone, Ethanol, Benzodiazepine, AnyOpioid</v>
      </c>
      <c r="AF160" s="4" t="str">
        <f t="shared" si="8"/>
        <v>Oxycodone, Oxymorphone, Ethanol, Benzodiazepine, AnyOpioid</v>
      </c>
    </row>
    <row r="161" spans="1:32" x14ac:dyDescent="0.45">
      <c r="A161" s="4" t="s">
        <v>295</v>
      </c>
      <c r="B161" s="5">
        <v>42292</v>
      </c>
      <c r="C161" s="4">
        <v>42</v>
      </c>
      <c r="D161" s="4" t="s">
        <v>36</v>
      </c>
      <c r="E161" s="4" t="s">
        <v>37</v>
      </c>
      <c r="F161" s="4" t="s">
        <v>95</v>
      </c>
      <c r="G161" s="4" t="s">
        <v>95</v>
      </c>
      <c r="I161" s="4">
        <v>1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1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1</v>
      </c>
      <c r="Y161" s="4" t="s">
        <v>5632</v>
      </c>
      <c r="Z161" s="4" t="s">
        <v>5845</v>
      </c>
      <c r="AA161" s="4">
        <v>2015</v>
      </c>
      <c r="AB161" s="4" t="s">
        <v>34</v>
      </c>
      <c r="AC161" s="4">
        <f t="shared" si="6"/>
        <v>1</v>
      </c>
      <c r="AD161" s="4">
        <f t="shared" si="7"/>
        <v>3</v>
      </c>
      <c r="AE161" s="4" t="str" cm="1">
        <f t="array" ref="AE161">_xlfn.TEXTJOIN(", ", TRUE, _xlfn._xlws.FILTER($I$1:$X$1, I161:X161=1, ""))</f>
        <v>Heroin, Benzodiazepine, AnyOpioid</v>
      </c>
      <c r="AF161" s="4" t="str">
        <f t="shared" si="8"/>
        <v>Benzodiazepine, AnyOpioid</v>
      </c>
    </row>
    <row r="162" spans="1:32" x14ac:dyDescent="0.45">
      <c r="A162" s="4" t="s">
        <v>296</v>
      </c>
      <c r="B162" s="5">
        <v>42289</v>
      </c>
      <c r="C162" s="4">
        <v>23</v>
      </c>
      <c r="D162" s="4" t="s">
        <v>31</v>
      </c>
      <c r="E162" s="4" t="s">
        <v>59</v>
      </c>
      <c r="F162" s="4" t="s">
        <v>125</v>
      </c>
      <c r="G162" s="4" t="s">
        <v>125</v>
      </c>
      <c r="I162" s="4">
        <v>1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1</v>
      </c>
      <c r="Y162" s="4" t="s">
        <v>5669</v>
      </c>
      <c r="Z162" s="4" t="s">
        <v>5882</v>
      </c>
      <c r="AA162" s="4">
        <v>2015</v>
      </c>
      <c r="AB162" s="4" t="s">
        <v>40</v>
      </c>
      <c r="AC162" s="4">
        <f t="shared" si="6"/>
        <v>1</v>
      </c>
      <c r="AD162" s="4">
        <f t="shared" si="7"/>
        <v>2</v>
      </c>
      <c r="AE162" s="4" t="str" cm="1">
        <f t="array" ref="AE162">_xlfn.TEXTJOIN(", ", TRUE, _xlfn._xlws.FILTER($I$1:$X$1, I162:X162=1, ""))</f>
        <v>Heroin, AnyOpioid</v>
      </c>
      <c r="AF162" s="4" t="str">
        <f t="shared" si="8"/>
        <v>AnyOpioid</v>
      </c>
    </row>
    <row r="163" spans="1:32" x14ac:dyDescent="0.45">
      <c r="A163" s="4" t="s">
        <v>297</v>
      </c>
      <c r="B163" s="5">
        <v>43418</v>
      </c>
      <c r="C163" s="4">
        <v>43</v>
      </c>
      <c r="D163" s="4" t="s">
        <v>31</v>
      </c>
      <c r="E163" s="4" t="s">
        <v>37</v>
      </c>
      <c r="F163" s="4" t="s">
        <v>298</v>
      </c>
      <c r="G163" s="4" t="s">
        <v>298</v>
      </c>
      <c r="I163" s="4">
        <v>0</v>
      </c>
      <c r="J163" s="4">
        <v>1</v>
      </c>
      <c r="K163" s="4">
        <v>1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1</v>
      </c>
      <c r="Y163" s="4" t="s">
        <v>5671</v>
      </c>
      <c r="Z163" s="4" t="s">
        <v>5884</v>
      </c>
      <c r="AA163" s="4">
        <v>2018</v>
      </c>
      <c r="AB163" s="4" t="s">
        <v>34</v>
      </c>
      <c r="AC163" s="4">
        <f t="shared" si="6"/>
        <v>1</v>
      </c>
      <c r="AD163" s="4">
        <f t="shared" si="7"/>
        <v>3</v>
      </c>
      <c r="AE163" s="4" t="str" cm="1">
        <f t="array" ref="AE163">_xlfn.TEXTJOIN(", ", TRUE, _xlfn._xlws.FILTER($I$1:$X$1, I163:X163=1, ""))</f>
        <v>Cocaine, Fentanyl, AnyOpioid</v>
      </c>
      <c r="AF163" s="4" t="str">
        <f t="shared" si="8"/>
        <v>Cocaine, Fentanyl, AnyOpioid</v>
      </c>
    </row>
    <row r="164" spans="1:32" x14ac:dyDescent="0.45">
      <c r="A164" s="4" t="s">
        <v>299</v>
      </c>
      <c r="B164" s="5">
        <v>40994</v>
      </c>
      <c r="C164" s="4">
        <v>19</v>
      </c>
      <c r="D164" s="4" t="s">
        <v>36</v>
      </c>
      <c r="E164" s="4" t="s">
        <v>37</v>
      </c>
      <c r="F164" s="4" t="s">
        <v>300</v>
      </c>
      <c r="G164" s="4" t="s">
        <v>103</v>
      </c>
      <c r="I164" s="4">
        <v>1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 t="s">
        <v>5644</v>
      </c>
      <c r="Z164" s="4" t="s">
        <v>5857</v>
      </c>
      <c r="AA164" s="4">
        <v>2012</v>
      </c>
      <c r="AB164" s="4" t="s">
        <v>269</v>
      </c>
      <c r="AC164" s="4">
        <f t="shared" si="6"/>
        <v>1</v>
      </c>
      <c r="AD164" s="4">
        <f t="shared" si="7"/>
        <v>1</v>
      </c>
      <c r="AE164" s="4" t="str" cm="1">
        <f t="array" ref="AE164">_xlfn.TEXTJOIN(", ", TRUE, _xlfn._xlws.FILTER($I$1:$X$1, I164:X164=1, ""))</f>
        <v>Heroin</v>
      </c>
      <c r="AF164" s="4" t="str">
        <f t="shared" si="8"/>
        <v/>
      </c>
    </row>
    <row r="165" spans="1:32" x14ac:dyDescent="0.45">
      <c r="A165" s="4" t="s">
        <v>301</v>
      </c>
      <c r="B165" s="5">
        <v>42090</v>
      </c>
      <c r="C165" s="4">
        <v>38</v>
      </c>
      <c r="D165" s="4" t="s">
        <v>36</v>
      </c>
      <c r="E165" s="4" t="s">
        <v>37</v>
      </c>
      <c r="F165" s="4" t="s">
        <v>86</v>
      </c>
      <c r="G165" s="4" t="s">
        <v>86</v>
      </c>
      <c r="I165" s="4">
        <v>0</v>
      </c>
      <c r="J165" s="4">
        <v>0</v>
      </c>
      <c r="K165" s="4">
        <v>1</v>
      </c>
      <c r="L165" s="4">
        <v>0</v>
      </c>
      <c r="M165" s="4">
        <v>0</v>
      </c>
      <c r="N165" s="4">
        <v>0</v>
      </c>
      <c r="O165" s="4">
        <v>1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1</v>
      </c>
      <c r="Y165" s="4" t="s">
        <v>5627</v>
      </c>
      <c r="Z165" s="4" t="s">
        <v>5840</v>
      </c>
      <c r="AA165" s="4">
        <v>2015</v>
      </c>
      <c r="AB165" s="4" t="s">
        <v>40</v>
      </c>
      <c r="AC165" s="4">
        <f t="shared" si="6"/>
        <v>1</v>
      </c>
      <c r="AD165" s="4">
        <f t="shared" si="7"/>
        <v>3</v>
      </c>
      <c r="AE165" s="4" t="str" cm="1">
        <f t="array" ref="AE165">_xlfn.TEXTJOIN(", ", TRUE, _xlfn._xlws.FILTER($I$1:$X$1, I165:X165=1, ""))</f>
        <v>Fentanyl, Ethanol, AnyOpioid</v>
      </c>
      <c r="AF165" s="4" t="str">
        <f t="shared" si="8"/>
        <v>Fentanyl, Ethanol, AnyOpioid</v>
      </c>
    </row>
    <row r="166" spans="1:32" x14ac:dyDescent="0.45">
      <c r="A166" s="4" t="s">
        <v>302</v>
      </c>
      <c r="B166" s="5">
        <v>42434</v>
      </c>
      <c r="C166" s="4">
        <v>47</v>
      </c>
      <c r="D166" s="4" t="s">
        <v>36</v>
      </c>
      <c r="E166" s="4" t="s">
        <v>37</v>
      </c>
      <c r="F166" s="4" t="s">
        <v>256</v>
      </c>
      <c r="G166" s="4" t="s">
        <v>256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1</v>
      </c>
      <c r="P166" s="4">
        <v>0</v>
      </c>
      <c r="Q166" s="4">
        <v>0</v>
      </c>
      <c r="R166" s="4">
        <v>1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1</v>
      </c>
      <c r="Y166" s="4" t="s">
        <v>5698</v>
      </c>
      <c r="Z166" s="4" t="s">
        <v>5911</v>
      </c>
      <c r="AA166" s="4">
        <v>2016</v>
      </c>
      <c r="AB166" s="4" t="s">
        <v>34</v>
      </c>
      <c r="AC166" s="4">
        <f t="shared" si="6"/>
        <v>1</v>
      </c>
      <c r="AD166" s="4">
        <f t="shared" si="7"/>
        <v>3</v>
      </c>
      <c r="AE166" s="4" t="str" cm="1">
        <f t="array" ref="AE166">_xlfn.TEXTJOIN(", ", TRUE, _xlfn._xlws.FILTER($I$1:$X$1, I166:X166=1, ""))</f>
        <v>Ethanol, Methadone, AnyOpioid</v>
      </c>
      <c r="AF166" s="4" t="str">
        <f t="shared" si="8"/>
        <v>Ethanol, Methadone, AnyOpioid</v>
      </c>
    </row>
    <row r="167" spans="1:32" x14ac:dyDescent="0.45">
      <c r="A167" s="4" t="s">
        <v>303</v>
      </c>
      <c r="B167" s="5">
        <v>42092</v>
      </c>
      <c r="C167" s="4">
        <v>59</v>
      </c>
      <c r="D167" s="4" t="s">
        <v>36</v>
      </c>
      <c r="E167" s="4" t="s">
        <v>37</v>
      </c>
      <c r="F167" s="4" t="s">
        <v>237</v>
      </c>
      <c r="G167" s="4" t="s">
        <v>237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1</v>
      </c>
      <c r="O167" s="4">
        <v>0</v>
      </c>
      <c r="P167" s="4">
        <v>0</v>
      </c>
      <c r="Q167" s="4">
        <v>1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1</v>
      </c>
      <c r="Y167" s="4" t="s">
        <v>5692</v>
      </c>
      <c r="Z167" s="4" t="s">
        <v>5905</v>
      </c>
      <c r="AA167" s="4">
        <v>2015</v>
      </c>
      <c r="AB167" s="4" t="s">
        <v>34</v>
      </c>
      <c r="AC167" s="4">
        <f t="shared" si="6"/>
        <v>1</v>
      </c>
      <c r="AD167" s="4">
        <f t="shared" si="7"/>
        <v>3</v>
      </c>
      <c r="AE167" s="4" t="str" cm="1">
        <f t="array" ref="AE167">_xlfn.TEXTJOIN(", ", TRUE, _xlfn._xlws.FILTER($I$1:$X$1, I167:X167=1, ""))</f>
        <v>Oxymorphone, Benzodiazepine, AnyOpioid</v>
      </c>
      <c r="AF167" s="4" t="str">
        <f t="shared" si="8"/>
        <v>Oxymorphone, Benzodiazepine, AnyOpioid</v>
      </c>
    </row>
    <row r="168" spans="1:32" x14ac:dyDescent="0.45">
      <c r="A168" s="4" t="s">
        <v>304</v>
      </c>
      <c r="B168" s="5">
        <v>43388</v>
      </c>
      <c r="C168" s="4">
        <v>22</v>
      </c>
      <c r="D168" s="4" t="s">
        <v>31</v>
      </c>
      <c r="E168" s="4" t="s">
        <v>37</v>
      </c>
      <c r="F168" s="4" t="s">
        <v>168</v>
      </c>
      <c r="G168" s="4" t="s">
        <v>67</v>
      </c>
      <c r="I168" s="4">
        <v>0</v>
      </c>
      <c r="J168" s="4">
        <v>0</v>
      </c>
      <c r="K168" s="4">
        <v>1</v>
      </c>
      <c r="L168" s="4">
        <v>1</v>
      </c>
      <c r="M168" s="4">
        <v>0</v>
      </c>
      <c r="N168" s="4">
        <v>0</v>
      </c>
      <c r="O168" s="4">
        <v>0</v>
      </c>
      <c r="P168" s="4">
        <v>0</v>
      </c>
      <c r="Q168" s="4">
        <v>1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1</v>
      </c>
      <c r="Y168" s="4" t="s">
        <v>5631</v>
      </c>
      <c r="Z168" s="4" t="s">
        <v>5844</v>
      </c>
      <c r="AA168" s="4">
        <v>2018</v>
      </c>
      <c r="AB168" s="4" t="s">
        <v>40</v>
      </c>
      <c r="AC168" s="4">
        <f t="shared" si="6"/>
        <v>1</v>
      </c>
      <c r="AD168" s="4">
        <f t="shared" si="7"/>
        <v>4</v>
      </c>
      <c r="AE168" s="4" t="str" cm="1">
        <f t="array" ref="AE168">_xlfn.TEXTJOIN(", ", TRUE, _xlfn._xlws.FILTER($I$1:$X$1, I168:X168=1, ""))</f>
        <v>Fentanyl, Fentanyl_Analogue, Benzodiazepine, AnyOpioid</v>
      </c>
      <c r="AF168" s="4" t="str">
        <f t="shared" si="8"/>
        <v>Fentanyl, Fentanyl_Analogue, Benzodiazepine, AnyOpioid</v>
      </c>
    </row>
    <row r="169" spans="1:32" x14ac:dyDescent="0.45">
      <c r="A169" s="4" t="s">
        <v>305</v>
      </c>
      <c r="B169" s="5">
        <v>41807</v>
      </c>
      <c r="C169" s="4">
        <v>29</v>
      </c>
      <c r="D169" s="4" t="s">
        <v>36</v>
      </c>
      <c r="E169" s="4" t="s">
        <v>37</v>
      </c>
      <c r="F169" s="4" t="s">
        <v>144</v>
      </c>
      <c r="G169" s="4" t="s">
        <v>144</v>
      </c>
      <c r="I169" s="4">
        <v>1</v>
      </c>
      <c r="J169" s="4">
        <v>0</v>
      </c>
      <c r="K169" s="4">
        <v>1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 t="s">
        <v>5649</v>
      </c>
      <c r="Z169" s="4" t="s">
        <v>5862</v>
      </c>
      <c r="AA169" s="4">
        <v>2014</v>
      </c>
      <c r="AB169" s="4" t="s">
        <v>40</v>
      </c>
      <c r="AC169" s="4">
        <f t="shared" si="6"/>
        <v>1</v>
      </c>
      <c r="AD169" s="4">
        <f t="shared" si="7"/>
        <v>2</v>
      </c>
      <c r="AE169" s="4" t="str" cm="1">
        <f t="array" ref="AE169">_xlfn.TEXTJOIN(", ", TRUE, _xlfn._xlws.FILTER($I$1:$X$1, I169:X169=1, ""))</f>
        <v>Heroin, Fentanyl</v>
      </c>
      <c r="AF169" s="4" t="str">
        <f t="shared" si="8"/>
        <v>Fentanyl</v>
      </c>
    </row>
    <row r="170" spans="1:32" x14ac:dyDescent="0.45">
      <c r="A170" s="4" t="s">
        <v>306</v>
      </c>
      <c r="B170" s="5">
        <v>42775</v>
      </c>
      <c r="C170" s="4">
        <v>45</v>
      </c>
      <c r="D170" s="4" t="s">
        <v>31</v>
      </c>
      <c r="E170" s="4" t="s">
        <v>37</v>
      </c>
      <c r="F170" s="4" t="s">
        <v>99</v>
      </c>
      <c r="G170" s="4" t="s">
        <v>99</v>
      </c>
      <c r="I170" s="4">
        <v>0</v>
      </c>
      <c r="J170" s="4">
        <v>0</v>
      </c>
      <c r="K170" s="4">
        <v>1</v>
      </c>
      <c r="L170" s="4">
        <v>1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 t="s">
        <v>5637</v>
      </c>
      <c r="Z170" s="4" t="s">
        <v>5850</v>
      </c>
      <c r="AA170" s="4">
        <v>2017</v>
      </c>
      <c r="AB170" s="4" t="s">
        <v>34</v>
      </c>
      <c r="AC170" s="4">
        <f t="shared" si="6"/>
        <v>1</v>
      </c>
      <c r="AD170" s="4">
        <f t="shared" si="7"/>
        <v>2</v>
      </c>
      <c r="AE170" s="4" t="str" cm="1">
        <f t="array" ref="AE170">_xlfn.TEXTJOIN(", ", TRUE, _xlfn._xlws.FILTER($I$1:$X$1, I170:X170=1, ""))</f>
        <v>Fentanyl, Fentanyl_Analogue</v>
      </c>
      <c r="AF170" s="4" t="str">
        <f t="shared" si="8"/>
        <v>Fentanyl, Fentanyl_Analogue</v>
      </c>
    </row>
    <row r="171" spans="1:32" x14ac:dyDescent="0.45">
      <c r="A171" s="4" t="s">
        <v>307</v>
      </c>
      <c r="B171" s="5">
        <v>42168</v>
      </c>
      <c r="C171" s="4">
        <v>34</v>
      </c>
      <c r="D171" s="4" t="s">
        <v>31</v>
      </c>
      <c r="E171" s="4" t="s">
        <v>37</v>
      </c>
      <c r="F171" s="4" t="s">
        <v>308</v>
      </c>
      <c r="G171" s="4" t="s">
        <v>309</v>
      </c>
      <c r="I171" s="4">
        <v>1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1</v>
      </c>
      <c r="R171" s="4">
        <v>0</v>
      </c>
      <c r="S171" s="4">
        <v>1</v>
      </c>
      <c r="T171" s="4">
        <v>0</v>
      </c>
      <c r="U171" s="4">
        <v>0</v>
      </c>
      <c r="V171" s="4">
        <v>0</v>
      </c>
      <c r="W171" s="4">
        <v>0</v>
      </c>
      <c r="X171" s="4">
        <v>1</v>
      </c>
      <c r="Y171" s="4" t="s">
        <v>5781</v>
      </c>
      <c r="Z171" s="4" t="s">
        <v>5994</v>
      </c>
      <c r="AA171" s="4">
        <v>2015</v>
      </c>
      <c r="AB171" s="4" t="s">
        <v>40</v>
      </c>
      <c r="AC171" s="4">
        <f t="shared" si="6"/>
        <v>1</v>
      </c>
      <c r="AD171" s="4">
        <f t="shared" si="7"/>
        <v>4</v>
      </c>
      <c r="AE171" s="4" t="str" cm="1">
        <f t="array" ref="AE171">_xlfn.TEXTJOIN(", ", TRUE, _xlfn._xlws.FILTER($I$1:$X$1, I171:X171=1, ""))</f>
        <v>Heroin, Benzodiazepine, Amphetamine, AnyOpioid</v>
      </c>
      <c r="AF171" s="4" t="str">
        <f t="shared" si="8"/>
        <v>Benzodiazepine, Amphetamine, AnyOpioid</v>
      </c>
    </row>
    <row r="172" spans="1:32" x14ac:dyDescent="0.45">
      <c r="A172" s="4" t="s">
        <v>310</v>
      </c>
      <c r="B172" s="5">
        <v>41361</v>
      </c>
      <c r="C172" s="4">
        <v>30</v>
      </c>
      <c r="D172" s="4" t="s">
        <v>31</v>
      </c>
      <c r="E172" s="4" t="s">
        <v>37</v>
      </c>
      <c r="F172" s="4" t="s">
        <v>122</v>
      </c>
      <c r="G172" s="4" t="s">
        <v>60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 t="s">
        <v>5672</v>
      </c>
      <c r="Z172" s="4" t="s">
        <v>5885</v>
      </c>
      <c r="AA172" s="4">
        <v>2013</v>
      </c>
      <c r="AB172" s="4" t="s">
        <v>40</v>
      </c>
      <c r="AC172" s="4">
        <f t="shared" si="6"/>
        <v>0</v>
      </c>
      <c r="AD172" s="4">
        <f t="shared" si="7"/>
        <v>0</v>
      </c>
      <c r="AE172" s="4" t="str" cm="1">
        <f t="array" ref="AE172">_xlfn.TEXTJOIN(", ", TRUE, _xlfn._xlws.FILTER($I$1:$X$1, I172:X172=1, ""))</f>
        <v/>
      </c>
      <c r="AF172" s="4" t="str">
        <f t="shared" si="8"/>
        <v/>
      </c>
    </row>
    <row r="173" spans="1:32" x14ac:dyDescent="0.45">
      <c r="A173" s="4" t="s">
        <v>311</v>
      </c>
      <c r="B173" s="5">
        <v>43134</v>
      </c>
      <c r="C173" s="4">
        <v>24</v>
      </c>
      <c r="D173" s="4" t="s">
        <v>31</v>
      </c>
      <c r="E173" s="4" t="s">
        <v>37</v>
      </c>
      <c r="F173" s="4" t="s">
        <v>90</v>
      </c>
      <c r="G173" s="4" t="s">
        <v>90</v>
      </c>
      <c r="I173" s="4">
        <v>0</v>
      </c>
      <c r="J173" s="4">
        <v>0</v>
      </c>
      <c r="K173" s="4">
        <v>1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1</v>
      </c>
      <c r="Y173" s="4" t="s">
        <v>5624</v>
      </c>
      <c r="Z173" s="4" t="s">
        <v>5837</v>
      </c>
      <c r="AA173" s="4">
        <v>2018</v>
      </c>
      <c r="AB173" s="4" t="s">
        <v>40</v>
      </c>
      <c r="AC173" s="4">
        <f t="shared" si="6"/>
        <v>1</v>
      </c>
      <c r="AD173" s="4">
        <f t="shared" si="7"/>
        <v>2</v>
      </c>
      <c r="AE173" s="4" t="str" cm="1">
        <f t="array" ref="AE173">_xlfn.TEXTJOIN(", ", TRUE, _xlfn._xlws.FILTER($I$1:$X$1, I173:X173=1, ""))</f>
        <v>Fentanyl, AnyOpioid</v>
      </c>
      <c r="AF173" s="4" t="str">
        <f t="shared" si="8"/>
        <v>Fentanyl, AnyOpioid</v>
      </c>
    </row>
    <row r="174" spans="1:32" x14ac:dyDescent="0.45">
      <c r="A174" s="4" t="s">
        <v>312</v>
      </c>
      <c r="B174" s="5">
        <v>41261</v>
      </c>
      <c r="C174" s="4">
        <v>39</v>
      </c>
      <c r="D174" s="4" t="s">
        <v>31</v>
      </c>
      <c r="E174" s="4" t="s">
        <v>37</v>
      </c>
      <c r="F174" s="4" t="s">
        <v>165</v>
      </c>
      <c r="G174" s="4" t="s">
        <v>165</v>
      </c>
      <c r="H174" s="4" t="s">
        <v>313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 t="s">
        <v>5743</v>
      </c>
      <c r="Z174" s="4" t="s">
        <v>5956</v>
      </c>
      <c r="AA174" s="4">
        <v>2012</v>
      </c>
      <c r="AB174" s="4" t="s">
        <v>40</v>
      </c>
      <c r="AC174" s="4">
        <f t="shared" si="6"/>
        <v>0</v>
      </c>
      <c r="AD174" s="4">
        <f t="shared" si="7"/>
        <v>0</v>
      </c>
      <c r="AE174" s="4" t="str" cm="1">
        <f t="array" ref="AE174">_xlfn.TEXTJOIN(", ", TRUE, _xlfn._xlws.FILTER($I$1:$X$1, I174:X174=1, ""))</f>
        <v/>
      </c>
      <c r="AF174" s="4" t="str">
        <f t="shared" si="8"/>
        <v/>
      </c>
    </row>
    <row r="175" spans="1:32" x14ac:dyDescent="0.45">
      <c r="A175" s="4" t="s">
        <v>314</v>
      </c>
      <c r="B175" s="5">
        <v>42416</v>
      </c>
      <c r="C175" s="4">
        <v>66</v>
      </c>
      <c r="D175" s="4" t="s">
        <v>31</v>
      </c>
      <c r="E175" s="4" t="s">
        <v>37</v>
      </c>
      <c r="F175" s="4" t="s">
        <v>190</v>
      </c>
      <c r="G175" s="4" t="s">
        <v>190</v>
      </c>
      <c r="I175" s="4">
        <v>1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1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1</v>
      </c>
      <c r="Y175" s="4" t="s">
        <v>5639</v>
      </c>
      <c r="Z175" s="4" t="s">
        <v>5852</v>
      </c>
      <c r="AA175" s="4">
        <v>2016</v>
      </c>
      <c r="AB175" s="4" t="s">
        <v>133</v>
      </c>
      <c r="AC175" s="4">
        <f t="shared" si="6"/>
        <v>1</v>
      </c>
      <c r="AD175" s="4">
        <f t="shared" si="7"/>
        <v>3</v>
      </c>
      <c r="AE175" s="4" t="str" cm="1">
        <f t="array" ref="AE175">_xlfn.TEXTJOIN(", ", TRUE, _xlfn._xlws.FILTER($I$1:$X$1, I175:X175=1, ""))</f>
        <v>Heroin, Benzodiazepine, AnyOpioid</v>
      </c>
      <c r="AF175" s="4" t="str">
        <f t="shared" si="8"/>
        <v>Benzodiazepine, AnyOpioid</v>
      </c>
    </row>
    <row r="176" spans="1:32" x14ac:dyDescent="0.45">
      <c r="A176" s="4" t="s">
        <v>315</v>
      </c>
      <c r="B176" s="5">
        <v>42469</v>
      </c>
      <c r="C176" s="4">
        <v>26</v>
      </c>
      <c r="D176" s="4" t="s">
        <v>31</v>
      </c>
      <c r="E176" s="4" t="s">
        <v>37</v>
      </c>
      <c r="F176" s="4" t="s">
        <v>75</v>
      </c>
      <c r="G176" s="4" t="s">
        <v>75</v>
      </c>
      <c r="I176" s="4">
        <v>1</v>
      </c>
      <c r="J176" s="4">
        <v>0</v>
      </c>
      <c r="K176" s="4">
        <v>1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1</v>
      </c>
      <c r="Y176" s="4" t="s">
        <v>5766</v>
      </c>
      <c r="Z176" s="4" t="s">
        <v>5979</v>
      </c>
      <c r="AA176" s="4">
        <v>2016</v>
      </c>
      <c r="AB176" s="4" t="s">
        <v>40</v>
      </c>
      <c r="AC176" s="4">
        <f t="shared" si="6"/>
        <v>1</v>
      </c>
      <c r="AD176" s="4">
        <f t="shared" si="7"/>
        <v>3</v>
      </c>
      <c r="AE176" s="4" t="str" cm="1">
        <f t="array" ref="AE176">_xlfn.TEXTJOIN(", ", TRUE, _xlfn._xlws.FILTER($I$1:$X$1, I176:X176=1, ""))</f>
        <v>Heroin, Fentanyl, AnyOpioid</v>
      </c>
      <c r="AF176" s="4" t="str">
        <f t="shared" si="8"/>
        <v>Fentanyl, AnyOpioid</v>
      </c>
    </row>
    <row r="177" spans="1:32" x14ac:dyDescent="0.45">
      <c r="A177" s="4" t="s">
        <v>316</v>
      </c>
      <c r="B177" s="5">
        <v>42249</v>
      </c>
      <c r="C177" s="4">
        <v>40</v>
      </c>
      <c r="D177" s="4" t="s">
        <v>31</v>
      </c>
      <c r="E177" s="4" t="s">
        <v>37</v>
      </c>
      <c r="F177" s="4" t="s">
        <v>196</v>
      </c>
      <c r="G177" s="4" t="s">
        <v>196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1</v>
      </c>
      <c r="R177" s="4">
        <v>0</v>
      </c>
      <c r="S177" s="4">
        <v>0</v>
      </c>
      <c r="T177" s="4">
        <v>1</v>
      </c>
      <c r="U177" s="4">
        <v>0</v>
      </c>
      <c r="V177" s="4">
        <v>0</v>
      </c>
      <c r="W177" s="4">
        <v>0</v>
      </c>
      <c r="X177" s="4">
        <v>1</v>
      </c>
      <c r="Y177" s="4" t="s">
        <v>5773</v>
      </c>
      <c r="Z177" s="4" t="s">
        <v>5986</v>
      </c>
      <c r="AA177" s="4">
        <v>2015</v>
      </c>
      <c r="AB177" s="4" t="s">
        <v>40</v>
      </c>
      <c r="AC177" s="4">
        <f t="shared" si="6"/>
        <v>1</v>
      </c>
      <c r="AD177" s="4">
        <f t="shared" si="7"/>
        <v>3</v>
      </c>
      <c r="AE177" s="4" t="str" cm="1">
        <f t="array" ref="AE177">_xlfn.TEXTJOIN(", ", TRUE, _xlfn._xlws.FILTER($I$1:$X$1, I177:X177=1, ""))</f>
        <v>Benzodiazepine, Tramadol, AnyOpioid</v>
      </c>
      <c r="AF177" s="4" t="str">
        <f t="shared" si="8"/>
        <v>Benzodiazepine, Tramadol, AnyOpioid</v>
      </c>
    </row>
    <row r="178" spans="1:32" x14ac:dyDescent="0.45">
      <c r="A178" s="4" t="s">
        <v>317</v>
      </c>
      <c r="B178" s="5">
        <v>42942</v>
      </c>
      <c r="C178" s="4">
        <v>44</v>
      </c>
      <c r="D178" s="4" t="s">
        <v>36</v>
      </c>
      <c r="E178" s="4" t="s">
        <v>318</v>
      </c>
      <c r="F178" s="4" t="s">
        <v>67</v>
      </c>
      <c r="G178" s="4" t="s">
        <v>67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1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 t="s">
        <v>5631</v>
      </c>
      <c r="Z178" s="4" t="s">
        <v>5844</v>
      </c>
      <c r="AA178" s="4">
        <v>2017</v>
      </c>
      <c r="AB178" s="4" t="s">
        <v>34</v>
      </c>
      <c r="AC178" s="4">
        <f t="shared" si="6"/>
        <v>1</v>
      </c>
      <c r="AD178" s="4">
        <f t="shared" si="7"/>
        <v>1</v>
      </c>
      <c r="AE178" s="4" t="str" cm="1">
        <f t="array" ref="AE178">_xlfn.TEXTJOIN(", ", TRUE, _xlfn._xlws.FILTER($I$1:$X$1, I178:X178=1, ""))</f>
        <v>Ethanol</v>
      </c>
      <c r="AF178" s="4" t="str">
        <f t="shared" si="8"/>
        <v>Ethanol</v>
      </c>
    </row>
    <row r="179" spans="1:32" x14ac:dyDescent="0.45">
      <c r="A179" s="4" t="s">
        <v>319</v>
      </c>
      <c r="B179" s="5">
        <v>41879</v>
      </c>
      <c r="C179" s="4">
        <v>40</v>
      </c>
      <c r="D179" s="4" t="s">
        <v>31</v>
      </c>
      <c r="E179" s="4" t="s">
        <v>37</v>
      </c>
      <c r="F179" s="4" t="s">
        <v>55</v>
      </c>
      <c r="G179" s="4" t="s">
        <v>55</v>
      </c>
      <c r="I179" s="4">
        <v>1</v>
      </c>
      <c r="J179" s="4">
        <v>0</v>
      </c>
      <c r="K179" s="4">
        <v>1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 t="s">
        <v>5630</v>
      </c>
      <c r="Z179" s="4" t="s">
        <v>5843</v>
      </c>
      <c r="AA179" s="4">
        <v>2014</v>
      </c>
      <c r="AB179" s="4" t="s">
        <v>40</v>
      </c>
      <c r="AC179" s="4">
        <f t="shared" si="6"/>
        <v>1</v>
      </c>
      <c r="AD179" s="4">
        <f t="shared" si="7"/>
        <v>2</v>
      </c>
      <c r="AE179" s="4" t="str" cm="1">
        <f t="array" ref="AE179">_xlfn.TEXTJOIN(", ", TRUE, _xlfn._xlws.FILTER($I$1:$X$1, I179:X179=1, ""))</f>
        <v>Heroin, Fentanyl</v>
      </c>
      <c r="AF179" s="4" t="str">
        <f t="shared" si="8"/>
        <v>Fentanyl</v>
      </c>
    </row>
    <row r="180" spans="1:32" x14ac:dyDescent="0.45">
      <c r="A180" s="4" t="s">
        <v>320</v>
      </c>
      <c r="B180" s="5">
        <v>42335</v>
      </c>
      <c r="C180" s="4">
        <v>42</v>
      </c>
      <c r="D180" s="4" t="s">
        <v>31</v>
      </c>
      <c r="E180" s="4" t="s">
        <v>37</v>
      </c>
      <c r="F180" s="4" t="s">
        <v>67</v>
      </c>
      <c r="G180" s="4" t="s">
        <v>67</v>
      </c>
      <c r="I180" s="4">
        <v>1</v>
      </c>
      <c r="J180" s="4">
        <v>0</v>
      </c>
      <c r="K180" s="4">
        <v>1</v>
      </c>
      <c r="L180" s="4">
        <v>0</v>
      </c>
      <c r="M180" s="4">
        <v>0</v>
      </c>
      <c r="N180" s="4">
        <v>0</v>
      </c>
      <c r="O180" s="4">
        <v>1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1</v>
      </c>
      <c r="Y180" s="4" t="s">
        <v>5631</v>
      </c>
      <c r="Z180" s="4" t="s">
        <v>5844</v>
      </c>
      <c r="AA180" s="4">
        <v>2015</v>
      </c>
      <c r="AB180" s="4" t="s">
        <v>34</v>
      </c>
      <c r="AC180" s="4">
        <f t="shared" si="6"/>
        <v>1</v>
      </c>
      <c r="AD180" s="4">
        <f t="shared" si="7"/>
        <v>4</v>
      </c>
      <c r="AE180" s="4" t="str" cm="1">
        <f t="array" ref="AE180">_xlfn.TEXTJOIN(", ", TRUE, _xlfn._xlws.FILTER($I$1:$X$1, I180:X180=1, ""))</f>
        <v>Heroin, Fentanyl, Ethanol, AnyOpioid</v>
      </c>
      <c r="AF180" s="4" t="str">
        <f t="shared" si="8"/>
        <v>Fentanyl, Ethanol, AnyOpioid</v>
      </c>
    </row>
    <row r="181" spans="1:32" x14ac:dyDescent="0.45">
      <c r="A181" s="4" t="s">
        <v>321</v>
      </c>
      <c r="B181" s="5">
        <v>43087</v>
      </c>
      <c r="C181" s="4">
        <v>32</v>
      </c>
      <c r="D181" s="4" t="s">
        <v>31</v>
      </c>
      <c r="E181" s="4" t="s">
        <v>37</v>
      </c>
      <c r="F181" s="4" t="s">
        <v>90</v>
      </c>
      <c r="G181" s="4" t="s">
        <v>90</v>
      </c>
      <c r="I181" s="4">
        <v>0</v>
      </c>
      <c r="J181" s="4">
        <v>1</v>
      </c>
      <c r="K181" s="4">
        <v>0</v>
      </c>
      <c r="L181" s="4">
        <v>0</v>
      </c>
      <c r="M181" s="4">
        <v>1</v>
      </c>
      <c r="N181" s="4">
        <v>0</v>
      </c>
      <c r="O181" s="4">
        <v>0</v>
      </c>
      <c r="P181" s="4">
        <v>0</v>
      </c>
      <c r="Q181" s="4">
        <v>1</v>
      </c>
      <c r="R181" s="4">
        <v>0</v>
      </c>
      <c r="S181" s="4">
        <v>0</v>
      </c>
      <c r="T181" s="4">
        <v>0</v>
      </c>
      <c r="U181" s="4">
        <v>0</v>
      </c>
      <c r="V181" s="4">
        <v>1</v>
      </c>
      <c r="W181" s="4">
        <v>0</v>
      </c>
      <c r="X181" s="4">
        <v>0</v>
      </c>
      <c r="Y181" s="4" t="s">
        <v>5624</v>
      </c>
      <c r="Z181" s="4" t="s">
        <v>5837</v>
      </c>
      <c r="AA181" s="4">
        <v>2017</v>
      </c>
      <c r="AB181" s="4" t="s">
        <v>40</v>
      </c>
      <c r="AC181" s="4">
        <f t="shared" si="6"/>
        <v>1</v>
      </c>
      <c r="AD181" s="4">
        <f t="shared" si="7"/>
        <v>4</v>
      </c>
      <c r="AE181" s="4" t="str" cm="1">
        <f t="array" ref="AE181">_xlfn.TEXTJOIN(", ", TRUE, _xlfn._xlws.FILTER($I$1:$X$1, I181:X181=1, ""))</f>
        <v>Cocaine, Oxycodone, Benzodiazepine, Hydromorphine</v>
      </c>
      <c r="AF181" s="4" t="str">
        <f t="shared" si="8"/>
        <v>Cocaine, Oxycodone, Benzodiazepine, Hydromorphine</v>
      </c>
    </row>
    <row r="182" spans="1:32" x14ac:dyDescent="0.45">
      <c r="A182" s="4" t="s">
        <v>322</v>
      </c>
      <c r="B182" s="5">
        <v>42896</v>
      </c>
      <c r="C182" s="4">
        <v>54</v>
      </c>
      <c r="D182" s="4" t="s">
        <v>31</v>
      </c>
      <c r="E182" s="4" t="s">
        <v>37</v>
      </c>
      <c r="F182" s="4" t="s">
        <v>77</v>
      </c>
      <c r="G182" s="4" t="s">
        <v>77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1</v>
      </c>
      <c r="P182" s="4">
        <v>0</v>
      </c>
      <c r="Q182" s="4">
        <v>1</v>
      </c>
      <c r="R182" s="4">
        <v>1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 t="s">
        <v>5651</v>
      </c>
      <c r="Z182" s="4" t="s">
        <v>5864</v>
      </c>
      <c r="AA182" s="4">
        <v>2017</v>
      </c>
      <c r="AB182" s="4" t="s">
        <v>34</v>
      </c>
      <c r="AC182" s="4">
        <f t="shared" si="6"/>
        <v>1</v>
      </c>
      <c r="AD182" s="4">
        <f t="shared" si="7"/>
        <v>3</v>
      </c>
      <c r="AE182" s="4" t="str" cm="1">
        <f t="array" ref="AE182">_xlfn.TEXTJOIN(", ", TRUE, _xlfn._xlws.FILTER($I$1:$X$1, I182:X182=1, ""))</f>
        <v>Ethanol, Benzodiazepine, Methadone</v>
      </c>
      <c r="AF182" s="4" t="str">
        <f t="shared" si="8"/>
        <v>Ethanol, Benzodiazepine, Methadone</v>
      </c>
    </row>
    <row r="183" spans="1:32" x14ac:dyDescent="0.45">
      <c r="A183" s="4" t="s">
        <v>323</v>
      </c>
      <c r="B183" s="5">
        <v>43399</v>
      </c>
      <c r="C183" s="4">
        <v>22</v>
      </c>
      <c r="D183" s="4" t="s">
        <v>31</v>
      </c>
      <c r="E183" s="4" t="s">
        <v>37</v>
      </c>
      <c r="F183" s="4" t="s">
        <v>324</v>
      </c>
      <c r="G183" s="4" t="s">
        <v>90</v>
      </c>
      <c r="I183" s="4">
        <v>1</v>
      </c>
      <c r="J183" s="4">
        <v>0</v>
      </c>
      <c r="K183" s="4">
        <v>1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1</v>
      </c>
      <c r="R183" s="4">
        <v>0</v>
      </c>
      <c r="S183" s="4">
        <v>1</v>
      </c>
      <c r="T183" s="4">
        <v>0</v>
      </c>
      <c r="U183" s="4">
        <v>0</v>
      </c>
      <c r="V183" s="4">
        <v>0</v>
      </c>
      <c r="W183" s="4">
        <v>0</v>
      </c>
      <c r="X183" s="4">
        <v>1</v>
      </c>
      <c r="Y183" s="4" t="s">
        <v>5624</v>
      </c>
      <c r="Z183" s="4" t="s">
        <v>5837</v>
      </c>
      <c r="AA183" s="4">
        <v>2018</v>
      </c>
      <c r="AB183" s="4" t="s">
        <v>40</v>
      </c>
      <c r="AC183" s="4">
        <f t="shared" si="6"/>
        <v>1</v>
      </c>
      <c r="AD183" s="4">
        <f t="shared" si="7"/>
        <v>5</v>
      </c>
      <c r="AE183" s="4" t="str" cm="1">
        <f t="array" ref="AE183">_xlfn.TEXTJOIN(", ", TRUE, _xlfn._xlws.FILTER($I$1:$X$1, I183:X183=1, ""))</f>
        <v>Heroin, Fentanyl, Benzodiazepine, Amphetamine, AnyOpioid</v>
      </c>
      <c r="AF183" s="4" t="str">
        <f t="shared" si="8"/>
        <v>Fentanyl, Benzodiazepine, Amphetamine, AnyOpioid</v>
      </c>
    </row>
    <row r="184" spans="1:32" x14ac:dyDescent="0.45">
      <c r="A184" s="4" t="s">
        <v>325</v>
      </c>
      <c r="B184" s="5">
        <v>42196</v>
      </c>
      <c r="C184" s="4">
        <v>49</v>
      </c>
      <c r="D184" s="4" t="s">
        <v>36</v>
      </c>
      <c r="E184" s="4" t="s">
        <v>37</v>
      </c>
      <c r="F184" s="4" t="s">
        <v>231</v>
      </c>
      <c r="G184" s="4" t="s">
        <v>156</v>
      </c>
      <c r="I184" s="4">
        <v>0</v>
      </c>
      <c r="J184" s="4">
        <v>0</v>
      </c>
      <c r="K184" s="4">
        <v>1</v>
      </c>
      <c r="L184" s="4">
        <v>0</v>
      </c>
      <c r="M184" s="4">
        <v>0</v>
      </c>
      <c r="N184" s="4">
        <v>0</v>
      </c>
      <c r="O184" s="4">
        <v>0</v>
      </c>
      <c r="P184" s="4">
        <v>1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1</v>
      </c>
      <c r="Y184" s="4" t="s">
        <v>5623</v>
      </c>
      <c r="Z184" s="4" t="s">
        <v>5836</v>
      </c>
      <c r="AA184" s="4">
        <v>2015</v>
      </c>
      <c r="AB184" s="4" t="s">
        <v>34</v>
      </c>
      <c r="AC184" s="4">
        <f t="shared" si="6"/>
        <v>1</v>
      </c>
      <c r="AD184" s="4">
        <f t="shared" si="7"/>
        <v>3</v>
      </c>
      <c r="AE184" s="4" t="str" cm="1">
        <f t="array" ref="AE184">_xlfn.TEXTJOIN(", ", TRUE, _xlfn._xlws.FILTER($I$1:$X$1, I184:X184=1, ""))</f>
        <v>Fentanyl, Hydrocodone, AnyOpioid</v>
      </c>
      <c r="AF184" s="4" t="str">
        <f t="shared" si="8"/>
        <v>Fentanyl, Hydrocodone, AnyOpioid</v>
      </c>
    </row>
    <row r="185" spans="1:32" x14ac:dyDescent="0.45">
      <c r="A185" s="4" t="s">
        <v>326</v>
      </c>
      <c r="B185" s="5">
        <v>42778</v>
      </c>
      <c r="C185" s="4">
        <v>31</v>
      </c>
      <c r="D185" s="4" t="s">
        <v>31</v>
      </c>
      <c r="E185" s="4" t="s">
        <v>37</v>
      </c>
      <c r="F185" s="4" t="s">
        <v>52</v>
      </c>
      <c r="G185" s="4" t="s">
        <v>207</v>
      </c>
      <c r="I185" s="4">
        <v>1</v>
      </c>
      <c r="J185" s="4">
        <v>0</v>
      </c>
      <c r="K185" s="4">
        <v>1</v>
      </c>
      <c r="L185" s="4">
        <v>1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 t="s">
        <v>5703</v>
      </c>
      <c r="Z185" s="4" t="s">
        <v>5916</v>
      </c>
      <c r="AA185" s="4">
        <v>2017</v>
      </c>
      <c r="AB185" s="4" t="s">
        <v>40</v>
      </c>
      <c r="AC185" s="4">
        <f t="shared" si="6"/>
        <v>1</v>
      </c>
      <c r="AD185" s="4">
        <f t="shared" si="7"/>
        <v>3</v>
      </c>
      <c r="AE185" s="4" t="str" cm="1">
        <f t="array" ref="AE185">_xlfn.TEXTJOIN(", ", TRUE, _xlfn._xlws.FILTER($I$1:$X$1, I185:X185=1, ""))</f>
        <v>Heroin, Fentanyl, Fentanyl_Analogue</v>
      </c>
      <c r="AF185" s="4" t="str">
        <f t="shared" si="8"/>
        <v>Fentanyl, Fentanyl_Analogue</v>
      </c>
    </row>
    <row r="186" spans="1:32" x14ac:dyDescent="0.45">
      <c r="A186" s="4" t="s">
        <v>327</v>
      </c>
      <c r="B186" s="5">
        <v>41309</v>
      </c>
      <c r="C186" s="4">
        <v>25</v>
      </c>
      <c r="D186" s="4" t="s">
        <v>31</v>
      </c>
      <c r="E186" s="4" t="s">
        <v>37</v>
      </c>
      <c r="F186" s="4" t="s">
        <v>328</v>
      </c>
      <c r="G186" s="4" t="s">
        <v>328</v>
      </c>
      <c r="I186" s="4">
        <v>1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 t="s">
        <v>5704</v>
      </c>
      <c r="Z186" s="4" t="s">
        <v>5917</v>
      </c>
      <c r="AA186" s="4">
        <v>2013</v>
      </c>
      <c r="AB186" s="4" t="s">
        <v>40</v>
      </c>
      <c r="AC186" s="4">
        <f t="shared" si="6"/>
        <v>1</v>
      </c>
      <c r="AD186" s="4">
        <f t="shared" si="7"/>
        <v>1</v>
      </c>
      <c r="AE186" s="4" t="str" cm="1">
        <f t="array" ref="AE186">_xlfn.TEXTJOIN(", ", TRUE, _xlfn._xlws.FILTER($I$1:$X$1, I186:X186=1, ""))</f>
        <v>Heroin</v>
      </c>
      <c r="AF186" s="4" t="str">
        <f t="shared" si="8"/>
        <v/>
      </c>
    </row>
    <row r="187" spans="1:32" x14ac:dyDescent="0.45">
      <c r="A187" s="4" t="s">
        <v>329</v>
      </c>
      <c r="B187" s="5">
        <v>41719</v>
      </c>
      <c r="C187" s="4">
        <v>44</v>
      </c>
      <c r="D187" s="4" t="s">
        <v>31</v>
      </c>
      <c r="E187" s="4" t="s">
        <v>59</v>
      </c>
      <c r="F187" s="4" t="s">
        <v>103</v>
      </c>
      <c r="G187" s="4" t="s">
        <v>103</v>
      </c>
      <c r="I187" s="4">
        <v>0</v>
      </c>
      <c r="J187" s="4">
        <v>1</v>
      </c>
      <c r="K187" s="4">
        <v>0</v>
      </c>
      <c r="L187" s="4">
        <v>0</v>
      </c>
      <c r="M187" s="4">
        <v>1</v>
      </c>
      <c r="N187" s="4">
        <v>0</v>
      </c>
      <c r="O187" s="4">
        <v>0</v>
      </c>
      <c r="P187" s="4">
        <v>0</v>
      </c>
      <c r="Q187" s="4">
        <v>1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 t="s">
        <v>5644</v>
      </c>
      <c r="Z187" s="4" t="s">
        <v>5857</v>
      </c>
      <c r="AA187" s="4">
        <v>2014</v>
      </c>
      <c r="AB187" s="4" t="s">
        <v>34</v>
      </c>
      <c r="AC187" s="4">
        <f t="shared" si="6"/>
        <v>1</v>
      </c>
      <c r="AD187" s="4">
        <f t="shared" si="7"/>
        <v>3</v>
      </c>
      <c r="AE187" s="4" t="str" cm="1">
        <f t="array" ref="AE187">_xlfn.TEXTJOIN(", ", TRUE, _xlfn._xlws.FILTER($I$1:$X$1, I187:X187=1, ""))</f>
        <v>Cocaine, Oxycodone, Benzodiazepine</v>
      </c>
      <c r="AF187" s="4" t="str">
        <f t="shared" si="8"/>
        <v>Cocaine, Oxycodone, Benzodiazepine</v>
      </c>
    </row>
    <row r="188" spans="1:32" x14ac:dyDescent="0.45">
      <c r="A188" s="4" t="s">
        <v>330</v>
      </c>
      <c r="B188" s="5">
        <v>41085</v>
      </c>
      <c r="C188" s="4">
        <v>38</v>
      </c>
      <c r="D188" s="4" t="s">
        <v>36</v>
      </c>
      <c r="E188" s="4" t="s">
        <v>37</v>
      </c>
      <c r="F188" s="4" t="s">
        <v>122</v>
      </c>
      <c r="G188" s="4" t="s">
        <v>122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 t="s">
        <v>5655</v>
      </c>
      <c r="Z188" s="4" t="s">
        <v>5868</v>
      </c>
      <c r="AA188" s="4">
        <v>2012</v>
      </c>
      <c r="AB188" s="4" t="s">
        <v>40</v>
      </c>
      <c r="AC188" s="4">
        <f t="shared" si="6"/>
        <v>0</v>
      </c>
      <c r="AD188" s="4">
        <f t="shared" si="7"/>
        <v>0</v>
      </c>
      <c r="AE188" s="4" t="str" cm="1">
        <f t="array" ref="AE188">_xlfn.TEXTJOIN(", ", TRUE, _xlfn._xlws.FILTER($I$1:$X$1, I188:X188=1, ""))</f>
        <v/>
      </c>
      <c r="AF188" s="4" t="str">
        <f t="shared" si="8"/>
        <v/>
      </c>
    </row>
    <row r="189" spans="1:32" x14ac:dyDescent="0.45">
      <c r="A189" s="4" t="s">
        <v>331</v>
      </c>
      <c r="B189" s="5">
        <v>42942</v>
      </c>
      <c r="C189" s="4">
        <v>31</v>
      </c>
      <c r="D189" s="4" t="s">
        <v>36</v>
      </c>
      <c r="E189" s="4" t="s">
        <v>37</v>
      </c>
      <c r="F189" s="4" t="s">
        <v>226</v>
      </c>
      <c r="G189" s="4" t="s">
        <v>226</v>
      </c>
      <c r="I189" s="4">
        <v>0</v>
      </c>
      <c r="J189" s="4">
        <v>1</v>
      </c>
      <c r="K189" s="4">
        <v>1</v>
      </c>
      <c r="L189" s="4">
        <v>1</v>
      </c>
      <c r="M189" s="4">
        <v>0</v>
      </c>
      <c r="N189" s="4">
        <v>0</v>
      </c>
      <c r="O189" s="4">
        <v>1</v>
      </c>
      <c r="P189" s="4">
        <v>0</v>
      </c>
      <c r="Q189" s="4">
        <v>1</v>
      </c>
      <c r="R189" s="4">
        <v>1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 t="s">
        <v>5657</v>
      </c>
      <c r="Z189" s="4" t="s">
        <v>5870</v>
      </c>
      <c r="AA189" s="4">
        <v>2017</v>
      </c>
      <c r="AB189" s="4" t="s">
        <v>40</v>
      </c>
      <c r="AC189" s="4">
        <f t="shared" si="6"/>
        <v>1</v>
      </c>
      <c r="AD189" s="4">
        <f t="shared" si="7"/>
        <v>6</v>
      </c>
      <c r="AE189" s="4" t="str" cm="1">
        <f t="array" ref="AE189">_xlfn.TEXTJOIN(", ", TRUE, _xlfn._xlws.FILTER($I$1:$X$1, I189:X189=1, ""))</f>
        <v>Cocaine, Fentanyl, Fentanyl_Analogue, Ethanol, Benzodiazepine, Methadone</v>
      </c>
      <c r="AF189" s="4" t="str">
        <f t="shared" si="8"/>
        <v>Cocaine, Fentanyl, Fentanyl_Analogue, Ethanol, Benzodiazepine, Methadone</v>
      </c>
    </row>
    <row r="190" spans="1:32" x14ac:dyDescent="0.45">
      <c r="A190" s="4" t="s">
        <v>332</v>
      </c>
      <c r="B190" s="5">
        <v>41886</v>
      </c>
      <c r="C190" s="4">
        <v>38</v>
      </c>
      <c r="D190" s="4" t="s">
        <v>31</v>
      </c>
      <c r="E190" s="4" t="s">
        <v>59</v>
      </c>
      <c r="F190" s="4" t="s">
        <v>144</v>
      </c>
      <c r="G190" s="4" t="s">
        <v>144</v>
      </c>
      <c r="I190" s="4">
        <v>1</v>
      </c>
      <c r="J190" s="4">
        <v>1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 t="s">
        <v>5649</v>
      </c>
      <c r="Z190" s="4" t="s">
        <v>5862</v>
      </c>
      <c r="AA190" s="4">
        <v>2014</v>
      </c>
      <c r="AB190" s="4" t="s">
        <v>40</v>
      </c>
      <c r="AC190" s="4">
        <f t="shared" si="6"/>
        <v>1</v>
      </c>
      <c r="AD190" s="4">
        <f t="shared" si="7"/>
        <v>2</v>
      </c>
      <c r="AE190" s="4" t="str" cm="1">
        <f t="array" ref="AE190">_xlfn.TEXTJOIN(", ", TRUE, _xlfn._xlws.FILTER($I$1:$X$1, I190:X190=1, ""))</f>
        <v>Heroin, Cocaine</v>
      </c>
      <c r="AF190" s="4" t="str">
        <f t="shared" si="8"/>
        <v>Cocaine</v>
      </c>
    </row>
    <row r="191" spans="1:32" x14ac:dyDescent="0.45">
      <c r="A191" s="4" t="s">
        <v>333</v>
      </c>
      <c r="B191" s="5">
        <v>43066</v>
      </c>
      <c r="C191" s="4">
        <v>63</v>
      </c>
      <c r="D191" s="4" t="s">
        <v>31</v>
      </c>
      <c r="E191" s="4" t="s">
        <v>37</v>
      </c>
      <c r="F191" s="4" t="s">
        <v>334</v>
      </c>
      <c r="G191" s="4" t="s">
        <v>334</v>
      </c>
      <c r="I191" s="4">
        <v>1</v>
      </c>
      <c r="J191" s="4">
        <v>0</v>
      </c>
      <c r="K191" s="4">
        <v>1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1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 t="s">
        <v>5653</v>
      </c>
      <c r="Z191" s="4" t="s">
        <v>5866</v>
      </c>
      <c r="AA191" s="4">
        <v>2017</v>
      </c>
      <c r="AB191" s="4" t="s">
        <v>133</v>
      </c>
      <c r="AC191" s="4">
        <f t="shared" si="6"/>
        <v>1</v>
      </c>
      <c r="AD191" s="4">
        <f t="shared" si="7"/>
        <v>3</v>
      </c>
      <c r="AE191" s="4" t="str" cm="1">
        <f t="array" ref="AE191">_xlfn.TEXTJOIN(", ", TRUE, _xlfn._xlws.FILTER($I$1:$X$1, I191:X191=1, ""))</f>
        <v>Heroin, Fentanyl, Methadone</v>
      </c>
      <c r="AF191" s="4" t="str">
        <f t="shared" si="8"/>
        <v>Fentanyl, Methadone</v>
      </c>
    </row>
    <row r="192" spans="1:32" x14ac:dyDescent="0.45">
      <c r="A192" s="4" t="s">
        <v>335</v>
      </c>
      <c r="B192" s="5">
        <v>43318</v>
      </c>
      <c r="C192" s="4">
        <v>40</v>
      </c>
      <c r="D192" s="4" t="s">
        <v>31</v>
      </c>
      <c r="E192" s="4" t="s">
        <v>37</v>
      </c>
      <c r="F192" s="4" t="s">
        <v>190</v>
      </c>
      <c r="G192" s="4" t="s">
        <v>190</v>
      </c>
      <c r="I192" s="4">
        <v>1</v>
      </c>
      <c r="J192" s="4">
        <v>0</v>
      </c>
      <c r="K192" s="4">
        <v>1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1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1</v>
      </c>
      <c r="Y192" s="4" t="s">
        <v>5639</v>
      </c>
      <c r="Z192" s="4" t="s">
        <v>5852</v>
      </c>
      <c r="AA192" s="4">
        <v>2018</v>
      </c>
      <c r="AB192" s="4" t="s">
        <v>40</v>
      </c>
      <c r="AC192" s="4">
        <f t="shared" si="6"/>
        <v>1</v>
      </c>
      <c r="AD192" s="4">
        <f t="shared" si="7"/>
        <v>4</v>
      </c>
      <c r="AE192" s="4" t="str" cm="1">
        <f t="array" ref="AE192">_xlfn.TEXTJOIN(", ", TRUE, _xlfn._xlws.FILTER($I$1:$X$1, I192:X192=1, ""))</f>
        <v>Heroin, Fentanyl, Benzodiazepine, AnyOpioid</v>
      </c>
      <c r="AF192" s="4" t="str">
        <f t="shared" si="8"/>
        <v>Fentanyl, Benzodiazepine, AnyOpioid</v>
      </c>
    </row>
    <row r="193" spans="1:32" x14ac:dyDescent="0.45">
      <c r="A193" s="4" t="s">
        <v>336</v>
      </c>
      <c r="B193" s="5">
        <v>41397</v>
      </c>
      <c r="C193" s="4">
        <v>61</v>
      </c>
      <c r="D193" s="4" t="s">
        <v>31</v>
      </c>
      <c r="E193" s="4" t="s">
        <v>59</v>
      </c>
      <c r="F193" s="4" t="s">
        <v>67</v>
      </c>
      <c r="G193" s="4" t="s">
        <v>67</v>
      </c>
      <c r="I193" s="4">
        <v>1</v>
      </c>
      <c r="J193" s="4">
        <v>1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 t="s">
        <v>5631</v>
      </c>
      <c r="Z193" s="4" t="s">
        <v>5844</v>
      </c>
      <c r="AA193" s="4">
        <v>2013</v>
      </c>
      <c r="AB193" s="4" t="s">
        <v>133</v>
      </c>
      <c r="AC193" s="4">
        <f t="shared" si="6"/>
        <v>1</v>
      </c>
      <c r="AD193" s="4">
        <f t="shared" si="7"/>
        <v>2</v>
      </c>
      <c r="AE193" s="4" t="str" cm="1">
        <f t="array" ref="AE193">_xlfn.TEXTJOIN(", ", TRUE, _xlfn._xlws.FILTER($I$1:$X$1, I193:X193=1, ""))</f>
        <v>Heroin, Cocaine</v>
      </c>
      <c r="AF193" s="4" t="str">
        <f t="shared" si="8"/>
        <v>Cocaine</v>
      </c>
    </row>
    <row r="194" spans="1:32" x14ac:dyDescent="0.45">
      <c r="A194" s="4" t="s">
        <v>337</v>
      </c>
      <c r="B194" s="5">
        <v>43085</v>
      </c>
      <c r="C194" s="4">
        <v>38</v>
      </c>
      <c r="D194" s="4" t="s">
        <v>31</v>
      </c>
      <c r="E194" s="4" t="s">
        <v>37</v>
      </c>
      <c r="F194" s="4" t="s">
        <v>71</v>
      </c>
      <c r="G194" s="4" t="s">
        <v>71</v>
      </c>
      <c r="I194" s="4">
        <v>1</v>
      </c>
      <c r="J194" s="4">
        <v>0</v>
      </c>
      <c r="K194" s="4">
        <v>1</v>
      </c>
      <c r="L194" s="4">
        <v>0</v>
      </c>
      <c r="M194" s="4">
        <v>1</v>
      </c>
      <c r="N194" s="4">
        <v>0</v>
      </c>
      <c r="O194" s="4">
        <v>1</v>
      </c>
      <c r="P194" s="4">
        <v>0</v>
      </c>
      <c r="Q194" s="4">
        <v>1</v>
      </c>
      <c r="R194" s="4">
        <v>0</v>
      </c>
      <c r="S194" s="4">
        <v>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 t="s">
        <v>5685</v>
      </c>
      <c r="Z194" s="4" t="s">
        <v>5898</v>
      </c>
      <c r="AA194" s="4">
        <v>2017</v>
      </c>
      <c r="AB194" s="4" t="s">
        <v>40</v>
      </c>
      <c r="AC194" s="4">
        <f t="shared" ref="AC194:AC257" si="9">IF(SUM(I194:X194)&gt;0,1,0)</f>
        <v>1</v>
      </c>
      <c r="AD194" s="4">
        <f t="shared" ref="AD194:AD257" si="10">SUM(I194:X194)</f>
        <v>6</v>
      </c>
      <c r="AE194" s="4" t="str" cm="1">
        <f t="array" ref="AE194">_xlfn.TEXTJOIN(", ", TRUE, _xlfn._xlws.FILTER($I$1:$X$1, I194:X194=1, ""))</f>
        <v>Heroin, Fentanyl, Oxycodone, Ethanol, Benzodiazepine, Amphetamine</v>
      </c>
      <c r="AF194" s="4" t="str">
        <f t="shared" ref="AF194:AF257" si="11">_xlfn.TEXTJOIN(", ", TRUE, _xlfn._xlws.FILTER($J$1:$X$1, J194:X194, ""))</f>
        <v>Fentanyl, Oxycodone, Ethanol, Benzodiazepine, Amphetamine</v>
      </c>
    </row>
    <row r="195" spans="1:32" x14ac:dyDescent="0.45">
      <c r="A195" s="4" t="s">
        <v>338</v>
      </c>
      <c r="B195" s="5">
        <v>41849</v>
      </c>
      <c r="C195" s="4">
        <v>50</v>
      </c>
      <c r="D195" s="4" t="s">
        <v>31</v>
      </c>
      <c r="E195" s="4" t="s">
        <v>37</v>
      </c>
      <c r="F195" s="4" t="s">
        <v>339</v>
      </c>
      <c r="G195" s="4" t="s">
        <v>90</v>
      </c>
      <c r="I195" s="4">
        <v>0</v>
      </c>
      <c r="J195" s="4">
        <v>0</v>
      </c>
      <c r="K195" s="4">
        <v>0</v>
      </c>
      <c r="L195" s="4">
        <v>0</v>
      </c>
      <c r="M195" s="4">
        <v>1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 t="s">
        <v>5624</v>
      </c>
      <c r="Z195" s="4" t="s">
        <v>5837</v>
      </c>
      <c r="AA195" s="4">
        <v>2014</v>
      </c>
      <c r="AB195" s="4" t="s">
        <v>34</v>
      </c>
      <c r="AC195" s="4">
        <f t="shared" si="9"/>
        <v>1</v>
      </c>
      <c r="AD195" s="4">
        <f t="shared" si="10"/>
        <v>1</v>
      </c>
      <c r="AE195" s="4" t="str" cm="1">
        <f t="array" ref="AE195">_xlfn.TEXTJOIN(", ", TRUE, _xlfn._xlws.FILTER($I$1:$X$1, I195:X195=1, ""))</f>
        <v>Oxycodone</v>
      </c>
      <c r="AF195" s="4" t="str">
        <f t="shared" si="11"/>
        <v>Oxycodone</v>
      </c>
    </row>
    <row r="196" spans="1:32" x14ac:dyDescent="0.45">
      <c r="A196" s="4" t="s">
        <v>340</v>
      </c>
      <c r="B196" s="5">
        <v>42446</v>
      </c>
      <c r="C196" s="4">
        <v>35</v>
      </c>
      <c r="D196" s="4" t="s">
        <v>36</v>
      </c>
      <c r="E196" s="4" t="s">
        <v>37</v>
      </c>
      <c r="F196" s="4" t="s">
        <v>341</v>
      </c>
      <c r="G196" s="4" t="s">
        <v>53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1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1</v>
      </c>
      <c r="Y196" s="4" t="s">
        <v>5641</v>
      </c>
      <c r="Z196" s="4" t="s">
        <v>5854</v>
      </c>
      <c r="AA196" s="4">
        <v>2016</v>
      </c>
      <c r="AB196" s="4" t="s">
        <v>40</v>
      </c>
      <c r="AC196" s="4">
        <f t="shared" si="9"/>
        <v>1</v>
      </c>
      <c r="AD196" s="4">
        <f t="shared" si="10"/>
        <v>2</v>
      </c>
      <c r="AE196" s="4" t="str" cm="1">
        <f t="array" ref="AE196">_xlfn.TEXTJOIN(", ", TRUE, _xlfn._xlws.FILTER($I$1:$X$1, I196:X196=1, ""))</f>
        <v>Methadone, AnyOpioid</v>
      </c>
      <c r="AF196" s="4" t="str">
        <f t="shared" si="11"/>
        <v>Methadone, AnyOpioid</v>
      </c>
    </row>
    <row r="197" spans="1:32" x14ac:dyDescent="0.45">
      <c r="A197" s="4" t="s">
        <v>342</v>
      </c>
      <c r="B197" s="5">
        <v>42525</v>
      </c>
      <c r="C197" s="4">
        <v>62</v>
      </c>
      <c r="D197" s="4" t="s">
        <v>31</v>
      </c>
      <c r="E197" s="4" t="s">
        <v>37</v>
      </c>
      <c r="F197" s="4" t="s">
        <v>57</v>
      </c>
      <c r="G197" s="4" t="s">
        <v>57</v>
      </c>
      <c r="I197" s="4">
        <v>0</v>
      </c>
      <c r="J197" s="4">
        <v>0</v>
      </c>
      <c r="K197" s="4">
        <v>1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1</v>
      </c>
      <c r="Y197" s="4" t="s">
        <v>5675</v>
      </c>
      <c r="Z197" s="4" t="s">
        <v>5888</v>
      </c>
      <c r="AA197" s="4">
        <v>2016</v>
      </c>
      <c r="AB197" s="4" t="s">
        <v>133</v>
      </c>
      <c r="AC197" s="4">
        <f t="shared" si="9"/>
        <v>1</v>
      </c>
      <c r="AD197" s="4">
        <f t="shared" si="10"/>
        <v>2</v>
      </c>
      <c r="AE197" s="4" t="str" cm="1">
        <f t="array" ref="AE197">_xlfn.TEXTJOIN(", ", TRUE, _xlfn._xlws.FILTER($I$1:$X$1, I197:X197=1, ""))</f>
        <v>Fentanyl, AnyOpioid</v>
      </c>
      <c r="AF197" s="4" t="str">
        <f t="shared" si="11"/>
        <v>Fentanyl, AnyOpioid</v>
      </c>
    </row>
    <row r="198" spans="1:32" x14ac:dyDescent="0.45">
      <c r="A198" s="4" t="s">
        <v>343</v>
      </c>
      <c r="B198" s="5">
        <v>41451</v>
      </c>
      <c r="C198" s="4">
        <v>59</v>
      </c>
      <c r="D198" s="4" t="s">
        <v>31</v>
      </c>
      <c r="E198" s="4" t="s">
        <v>37</v>
      </c>
      <c r="F198" s="4" t="s">
        <v>71</v>
      </c>
      <c r="G198" s="4" t="s">
        <v>67</v>
      </c>
      <c r="I198" s="4">
        <v>0</v>
      </c>
      <c r="J198" s="4">
        <v>1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 t="s">
        <v>5631</v>
      </c>
      <c r="Z198" s="4" t="s">
        <v>5844</v>
      </c>
      <c r="AA198" s="4">
        <v>2013</v>
      </c>
      <c r="AB198" s="4" t="s">
        <v>34</v>
      </c>
      <c r="AC198" s="4">
        <f t="shared" si="9"/>
        <v>1</v>
      </c>
      <c r="AD198" s="4">
        <f t="shared" si="10"/>
        <v>1</v>
      </c>
      <c r="AE198" s="4" t="str" cm="1">
        <f t="array" ref="AE198">_xlfn.TEXTJOIN(", ", TRUE, _xlfn._xlws.FILTER($I$1:$X$1, I198:X198=1, ""))</f>
        <v>Cocaine</v>
      </c>
      <c r="AF198" s="4" t="str">
        <f t="shared" si="11"/>
        <v>Cocaine</v>
      </c>
    </row>
    <row r="199" spans="1:32" x14ac:dyDescent="0.45">
      <c r="A199" s="4" t="s">
        <v>344</v>
      </c>
      <c r="B199" s="5">
        <v>42706</v>
      </c>
      <c r="C199" s="4">
        <v>24</v>
      </c>
      <c r="D199" s="4" t="s">
        <v>36</v>
      </c>
      <c r="E199" s="4" t="s">
        <v>37</v>
      </c>
      <c r="F199" s="4" t="s">
        <v>237</v>
      </c>
      <c r="G199" s="4" t="s">
        <v>53</v>
      </c>
      <c r="I199" s="4">
        <v>1</v>
      </c>
      <c r="J199" s="4">
        <v>1</v>
      </c>
      <c r="K199" s="4">
        <v>1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1</v>
      </c>
      <c r="Y199" s="4" t="s">
        <v>5641</v>
      </c>
      <c r="Z199" s="4" t="s">
        <v>5854</v>
      </c>
      <c r="AA199" s="4">
        <v>2016</v>
      </c>
      <c r="AB199" s="4" t="s">
        <v>40</v>
      </c>
      <c r="AC199" s="4">
        <f t="shared" si="9"/>
        <v>1</v>
      </c>
      <c r="AD199" s="4">
        <f t="shared" si="10"/>
        <v>4</v>
      </c>
      <c r="AE199" s="4" t="str" cm="1">
        <f t="array" ref="AE199">_xlfn.TEXTJOIN(", ", TRUE, _xlfn._xlws.FILTER($I$1:$X$1, I199:X199=1, ""))</f>
        <v>Heroin, Cocaine, Fentanyl, AnyOpioid</v>
      </c>
      <c r="AF199" s="4" t="str">
        <f t="shared" si="11"/>
        <v>Cocaine, Fentanyl, AnyOpioid</v>
      </c>
    </row>
    <row r="200" spans="1:32" x14ac:dyDescent="0.45">
      <c r="A200" s="4" t="s">
        <v>345</v>
      </c>
      <c r="B200" s="5">
        <v>43201</v>
      </c>
      <c r="C200" s="4">
        <v>64</v>
      </c>
      <c r="D200" s="4" t="s">
        <v>31</v>
      </c>
      <c r="E200" s="4" t="s">
        <v>37</v>
      </c>
      <c r="F200" s="4" t="s">
        <v>90</v>
      </c>
      <c r="G200" s="4" t="s">
        <v>90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1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1</v>
      </c>
      <c r="X200" s="4">
        <v>1</v>
      </c>
      <c r="Y200" s="4" t="s">
        <v>5624</v>
      </c>
      <c r="Z200" s="4" t="s">
        <v>5837</v>
      </c>
      <c r="AA200" s="4">
        <v>2018</v>
      </c>
      <c r="AB200" s="4" t="s">
        <v>133</v>
      </c>
      <c r="AC200" s="4">
        <f t="shared" si="9"/>
        <v>1</v>
      </c>
      <c r="AD200" s="4">
        <f t="shared" si="10"/>
        <v>3</v>
      </c>
      <c r="AE200" s="4" t="str" cm="1">
        <f t="array" ref="AE200">_xlfn.TEXTJOIN(", ", TRUE, _xlfn._xlws.FILTER($I$1:$X$1, I200:X200=1, ""))</f>
        <v>Ethanol, OpiateNOS, AnyOpioid</v>
      </c>
      <c r="AF200" s="4" t="str">
        <f t="shared" si="11"/>
        <v>Ethanol, OpiateNOS, AnyOpioid</v>
      </c>
    </row>
    <row r="201" spans="1:32" x14ac:dyDescent="0.45">
      <c r="A201" s="4" t="s">
        <v>346</v>
      </c>
      <c r="B201" s="5">
        <v>42744</v>
      </c>
      <c r="C201" s="4">
        <v>39</v>
      </c>
      <c r="D201" s="4" t="s">
        <v>31</v>
      </c>
      <c r="E201" s="4" t="s">
        <v>59</v>
      </c>
      <c r="F201" s="4" t="s">
        <v>103</v>
      </c>
      <c r="G201" s="4" t="s">
        <v>80</v>
      </c>
      <c r="I201" s="4">
        <v>1</v>
      </c>
      <c r="J201" s="4">
        <v>1</v>
      </c>
      <c r="K201" s="4">
        <v>0</v>
      </c>
      <c r="L201" s="4">
        <v>0</v>
      </c>
      <c r="M201" s="4">
        <v>1</v>
      </c>
      <c r="N201" s="4">
        <v>0</v>
      </c>
      <c r="O201" s="4">
        <v>0</v>
      </c>
      <c r="P201" s="4">
        <v>0</v>
      </c>
      <c r="Q201" s="4">
        <v>1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 t="s">
        <v>5640</v>
      </c>
      <c r="Z201" s="4" t="s">
        <v>5853</v>
      </c>
      <c r="AA201" s="4">
        <v>2017</v>
      </c>
      <c r="AB201" s="4" t="s">
        <v>40</v>
      </c>
      <c r="AC201" s="4">
        <f t="shared" si="9"/>
        <v>1</v>
      </c>
      <c r="AD201" s="4">
        <f t="shared" si="10"/>
        <v>4</v>
      </c>
      <c r="AE201" s="4" t="str" cm="1">
        <f t="array" ref="AE201">_xlfn.TEXTJOIN(", ", TRUE, _xlfn._xlws.FILTER($I$1:$X$1, I201:X201=1, ""))</f>
        <v>Heroin, Cocaine, Oxycodone, Benzodiazepine</v>
      </c>
      <c r="AF201" s="4" t="str">
        <f t="shared" si="11"/>
        <v>Cocaine, Oxycodone, Benzodiazepine</v>
      </c>
    </row>
    <row r="202" spans="1:32" x14ac:dyDescent="0.45">
      <c r="A202" s="4" t="s">
        <v>347</v>
      </c>
      <c r="B202" s="5">
        <v>42279</v>
      </c>
      <c r="C202" s="4">
        <v>56</v>
      </c>
      <c r="D202" s="4" t="s">
        <v>31</v>
      </c>
      <c r="E202" s="4" t="s">
        <v>37</v>
      </c>
      <c r="F202" s="4" t="s">
        <v>348</v>
      </c>
      <c r="G202" s="4" t="s">
        <v>348</v>
      </c>
      <c r="I202" s="4">
        <v>1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1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1</v>
      </c>
      <c r="Y202" s="4" t="s">
        <v>5739</v>
      </c>
      <c r="Z202" s="4" t="s">
        <v>5952</v>
      </c>
      <c r="AA202" s="4">
        <v>2015</v>
      </c>
      <c r="AB202" s="4" t="s">
        <v>34</v>
      </c>
      <c r="AC202" s="4">
        <f t="shared" si="9"/>
        <v>1</v>
      </c>
      <c r="AD202" s="4">
        <f t="shared" si="10"/>
        <v>3</v>
      </c>
      <c r="AE202" s="4" t="str" cm="1">
        <f t="array" ref="AE202">_xlfn.TEXTJOIN(", ", TRUE, _xlfn._xlws.FILTER($I$1:$X$1, I202:X202=1, ""))</f>
        <v>Heroin, Ethanol, AnyOpioid</v>
      </c>
      <c r="AF202" s="4" t="str">
        <f t="shared" si="11"/>
        <v>Ethanol, AnyOpioid</v>
      </c>
    </row>
    <row r="203" spans="1:32" x14ac:dyDescent="0.45">
      <c r="A203" s="4" t="s">
        <v>349</v>
      </c>
      <c r="B203" s="5">
        <v>41739</v>
      </c>
      <c r="C203" s="4">
        <v>29</v>
      </c>
      <c r="D203" s="4" t="s">
        <v>31</v>
      </c>
      <c r="E203" s="4" t="s">
        <v>37</v>
      </c>
      <c r="F203" s="4" t="s">
        <v>154</v>
      </c>
      <c r="G203" s="4" t="s">
        <v>334</v>
      </c>
      <c r="I203" s="4">
        <v>1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 t="s">
        <v>5653</v>
      </c>
      <c r="Z203" s="4" t="s">
        <v>5866</v>
      </c>
      <c r="AA203" s="4">
        <v>2014</v>
      </c>
      <c r="AB203" s="4" t="s">
        <v>40</v>
      </c>
      <c r="AC203" s="4">
        <f t="shared" si="9"/>
        <v>1</v>
      </c>
      <c r="AD203" s="4">
        <f t="shared" si="10"/>
        <v>1</v>
      </c>
      <c r="AE203" s="4" t="str" cm="1">
        <f t="array" ref="AE203">_xlfn.TEXTJOIN(", ", TRUE, _xlfn._xlws.FILTER($I$1:$X$1, I203:X203=1, ""))</f>
        <v>Heroin</v>
      </c>
      <c r="AF203" s="4" t="str">
        <f t="shared" si="11"/>
        <v/>
      </c>
    </row>
    <row r="204" spans="1:32" x14ac:dyDescent="0.45">
      <c r="A204" s="4" t="s">
        <v>350</v>
      </c>
      <c r="B204" s="5">
        <v>42402</v>
      </c>
      <c r="C204" s="4">
        <v>28</v>
      </c>
      <c r="D204" s="4" t="s">
        <v>31</v>
      </c>
      <c r="E204" s="4" t="s">
        <v>37</v>
      </c>
      <c r="F204" s="4" t="s">
        <v>165</v>
      </c>
      <c r="G204" s="4" t="s">
        <v>165</v>
      </c>
      <c r="I204" s="4">
        <v>1</v>
      </c>
      <c r="J204" s="4">
        <v>1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1</v>
      </c>
      <c r="R204" s="4">
        <v>0</v>
      </c>
      <c r="S204" s="4">
        <v>1</v>
      </c>
      <c r="T204" s="4">
        <v>0</v>
      </c>
      <c r="U204" s="4">
        <v>0</v>
      </c>
      <c r="V204" s="4">
        <v>0</v>
      </c>
      <c r="W204" s="4">
        <v>0</v>
      </c>
      <c r="X204" s="4">
        <v>1</v>
      </c>
      <c r="Y204" s="4" t="s">
        <v>5743</v>
      </c>
      <c r="Z204" s="4" t="s">
        <v>5956</v>
      </c>
      <c r="AA204" s="4">
        <v>2016</v>
      </c>
      <c r="AB204" s="4" t="s">
        <v>40</v>
      </c>
      <c r="AC204" s="4">
        <f t="shared" si="9"/>
        <v>1</v>
      </c>
      <c r="AD204" s="4">
        <f t="shared" si="10"/>
        <v>5</v>
      </c>
      <c r="AE204" s="4" t="str" cm="1">
        <f t="array" ref="AE204">_xlfn.TEXTJOIN(", ", TRUE, _xlfn._xlws.FILTER($I$1:$X$1, I204:X204=1, ""))</f>
        <v>Heroin, Cocaine, Benzodiazepine, Amphetamine, AnyOpioid</v>
      </c>
      <c r="AF204" s="4" t="str">
        <f t="shared" si="11"/>
        <v>Cocaine, Benzodiazepine, Amphetamine, AnyOpioid</v>
      </c>
    </row>
    <row r="205" spans="1:32" x14ac:dyDescent="0.45">
      <c r="A205" s="4" t="s">
        <v>351</v>
      </c>
      <c r="B205" s="5">
        <v>42355</v>
      </c>
      <c r="C205" s="4">
        <v>31</v>
      </c>
      <c r="D205" s="4" t="s">
        <v>31</v>
      </c>
      <c r="E205" s="4" t="s">
        <v>37</v>
      </c>
      <c r="F205" s="4" t="s">
        <v>200</v>
      </c>
      <c r="G205" s="4" t="s">
        <v>200</v>
      </c>
      <c r="I205" s="4">
        <v>1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1</v>
      </c>
      <c r="Y205" s="4" t="s">
        <v>5721</v>
      </c>
      <c r="Z205" s="4" t="s">
        <v>5934</v>
      </c>
      <c r="AA205" s="4">
        <v>2015</v>
      </c>
      <c r="AB205" s="4" t="s">
        <v>40</v>
      </c>
      <c r="AC205" s="4">
        <f t="shared" si="9"/>
        <v>1</v>
      </c>
      <c r="AD205" s="4">
        <f t="shared" si="10"/>
        <v>2</v>
      </c>
      <c r="AE205" s="4" t="str" cm="1">
        <f t="array" ref="AE205">_xlfn.TEXTJOIN(", ", TRUE, _xlfn._xlws.FILTER($I$1:$X$1, I205:X205=1, ""))</f>
        <v>Heroin, AnyOpioid</v>
      </c>
      <c r="AF205" s="4" t="str">
        <f t="shared" si="11"/>
        <v>AnyOpioid</v>
      </c>
    </row>
    <row r="206" spans="1:32" x14ac:dyDescent="0.45">
      <c r="A206" s="4" t="s">
        <v>352</v>
      </c>
      <c r="B206" s="5">
        <v>42697</v>
      </c>
      <c r="C206" s="4">
        <v>48</v>
      </c>
      <c r="D206" s="4" t="s">
        <v>31</v>
      </c>
      <c r="E206" s="4" t="s">
        <v>59</v>
      </c>
      <c r="F206" s="4" t="s">
        <v>90</v>
      </c>
      <c r="G206" s="4" t="s">
        <v>90</v>
      </c>
      <c r="I206" s="4">
        <v>1</v>
      </c>
      <c r="J206" s="4">
        <v>0</v>
      </c>
      <c r="K206" s="4">
        <v>1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1</v>
      </c>
      <c r="Y206" s="4" t="s">
        <v>5624</v>
      </c>
      <c r="Z206" s="4" t="s">
        <v>5837</v>
      </c>
      <c r="AA206" s="4">
        <v>2016</v>
      </c>
      <c r="AB206" s="4" t="s">
        <v>34</v>
      </c>
      <c r="AC206" s="4">
        <f t="shared" si="9"/>
        <v>1</v>
      </c>
      <c r="AD206" s="4">
        <f t="shared" si="10"/>
        <v>3</v>
      </c>
      <c r="AE206" s="4" t="str" cm="1">
        <f t="array" ref="AE206">_xlfn.TEXTJOIN(", ", TRUE, _xlfn._xlws.FILTER($I$1:$X$1, I206:X206=1, ""))</f>
        <v>Heroin, Fentanyl, AnyOpioid</v>
      </c>
      <c r="AF206" s="4" t="str">
        <f t="shared" si="11"/>
        <v>Fentanyl, AnyOpioid</v>
      </c>
    </row>
    <row r="207" spans="1:32" x14ac:dyDescent="0.45">
      <c r="A207" s="4" t="s">
        <v>353</v>
      </c>
      <c r="B207" s="5">
        <v>42113</v>
      </c>
      <c r="C207" s="4">
        <v>49</v>
      </c>
      <c r="D207" s="4" t="s">
        <v>36</v>
      </c>
      <c r="E207" s="4" t="s">
        <v>59</v>
      </c>
      <c r="F207" s="4" t="s">
        <v>67</v>
      </c>
      <c r="G207" s="4" t="s">
        <v>67</v>
      </c>
      <c r="I207" s="4">
        <v>1</v>
      </c>
      <c r="J207" s="4">
        <v>0</v>
      </c>
      <c r="K207" s="4">
        <v>1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1</v>
      </c>
      <c r="Y207" s="4" t="s">
        <v>5631</v>
      </c>
      <c r="Z207" s="4" t="s">
        <v>5844</v>
      </c>
      <c r="AA207" s="4">
        <v>2015</v>
      </c>
      <c r="AB207" s="4" t="s">
        <v>34</v>
      </c>
      <c r="AC207" s="4">
        <f t="shared" si="9"/>
        <v>1</v>
      </c>
      <c r="AD207" s="4">
        <f t="shared" si="10"/>
        <v>3</v>
      </c>
      <c r="AE207" s="4" t="str" cm="1">
        <f t="array" ref="AE207">_xlfn.TEXTJOIN(", ", TRUE, _xlfn._xlws.FILTER($I$1:$X$1, I207:X207=1, ""))</f>
        <v>Heroin, Fentanyl, AnyOpioid</v>
      </c>
      <c r="AF207" s="4" t="str">
        <f t="shared" si="11"/>
        <v>Fentanyl, AnyOpioid</v>
      </c>
    </row>
    <row r="208" spans="1:32" x14ac:dyDescent="0.45">
      <c r="A208" s="4" t="s">
        <v>354</v>
      </c>
      <c r="B208" s="5">
        <v>42005</v>
      </c>
      <c r="C208" s="4">
        <v>25</v>
      </c>
      <c r="D208" s="4" t="s">
        <v>31</v>
      </c>
      <c r="E208" s="4" t="s">
        <v>37</v>
      </c>
      <c r="F208" s="4" t="s">
        <v>229</v>
      </c>
      <c r="G208" s="4" t="s">
        <v>192</v>
      </c>
      <c r="I208" s="4">
        <v>0</v>
      </c>
      <c r="J208" s="4">
        <v>1</v>
      </c>
      <c r="K208" s="4">
        <v>0</v>
      </c>
      <c r="L208" s="4">
        <v>0</v>
      </c>
      <c r="M208" s="4">
        <v>1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1</v>
      </c>
      <c r="Y208" s="4" t="s">
        <v>5654</v>
      </c>
      <c r="Z208" s="4" t="s">
        <v>5867</v>
      </c>
      <c r="AA208" s="4">
        <v>2015</v>
      </c>
      <c r="AB208" s="4" t="s">
        <v>40</v>
      </c>
      <c r="AC208" s="4">
        <f t="shared" si="9"/>
        <v>1</v>
      </c>
      <c r="AD208" s="4">
        <f t="shared" si="10"/>
        <v>3</v>
      </c>
      <c r="AE208" s="4" t="str" cm="1">
        <f t="array" ref="AE208">_xlfn.TEXTJOIN(", ", TRUE, _xlfn._xlws.FILTER($I$1:$X$1, I208:X208=1, ""))</f>
        <v>Cocaine, Oxycodone, AnyOpioid</v>
      </c>
      <c r="AF208" s="4" t="str">
        <f t="shared" si="11"/>
        <v>Cocaine, Oxycodone, AnyOpioid</v>
      </c>
    </row>
    <row r="209" spans="1:32" x14ac:dyDescent="0.45">
      <c r="A209" s="4" t="s">
        <v>355</v>
      </c>
      <c r="B209" s="5">
        <v>41021</v>
      </c>
      <c r="C209" s="4">
        <v>51</v>
      </c>
      <c r="D209" s="4" t="s">
        <v>36</v>
      </c>
      <c r="E209" s="4" t="s">
        <v>37</v>
      </c>
      <c r="F209" s="4" t="s">
        <v>222</v>
      </c>
      <c r="G209" s="4" t="s">
        <v>222</v>
      </c>
      <c r="I209" s="4">
        <v>1</v>
      </c>
      <c r="J209" s="4">
        <v>1</v>
      </c>
      <c r="K209" s="4">
        <v>0</v>
      </c>
      <c r="L209" s="4">
        <v>0</v>
      </c>
      <c r="M209" s="4">
        <v>0</v>
      </c>
      <c r="N209" s="4">
        <v>0</v>
      </c>
      <c r="O209" s="4">
        <v>1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 t="s">
        <v>5628</v>
      </c>
      <c r="Z209" s="4" t="s">
        <v>5841</v>
      </c>
      <c r="AA209" s="4">
        <v>2012</v>
      </c>
      <c r="AB209" s="4" t="s">
        <v>34</v>
      </c>
      <c r="AC209" s="4">
        <f t="shared" si="9"/>
        <v>1</v>
      </c>
      <c r="AD209" s="4">
        <f t="shared" si="10"/>
        <v>3</v>
      </c>
      <c r="AE209" s="4" t="str" cm="1">
        <f t="array" ref="AE209">_xlfn.TEXTJOIN(", ", TRUE, _xlfn._xlws.FILTER($I$1:$X$1, I209:X209=1, ""))</f>
        <v>Heroin, Cocaine, Ethanol</v>
      </c>
      <c r="AF209" s="4" t="str">
        <f t="shared" si="11"/>
        <v>Cocaine, Ethanol</v>
      </c>
    </row>
    <row r="210" spans="1:32" x14ac:dyDescent="0.45">
      <c r="A210" s="4" t="s">
        <v>356</v>
      </c>
      <c r="B210" s="5">
        <v>42350</v>
      </c>
      <c r="C210" s="4">
        <v>28</v>
      </c>
      <c r="D210" s="4" t="s">
        <v>36</v>
      </c>
      <c r="E210" s="4" t="s">
        <v>37</v>
      </c>
      <c r="F210" s="4" t="s">
        <v>357</v>
      </c>
      <c r="G210" s="4" t="s">
        <v>357</v>
      </c>
      <c r="I210" s="4">
        <v>1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1</v>
      </c>
      <c r="Y210" s="4" t="s">
        <v>5679</v>
      </c>
      <c r="Z210" s="4" t="s">
        <v>5892</v>
      </c>
      <c r="AA210" s="4">
        <v>2015</v>
      </c>
      <c r="AB210" s="4" t="s">
        <v>40</v>
      </c>
      <c r="AC210" s="4">
        <f t="shared" si="9"/>
        <v>1</v>
      </c>
      <c r="AD210" s="4">
        <f t="shared" si="10"/>
        <v>2</v>
      </c>
      <c r="AE210" s="4" t="str" cm="1">
        <f t="array" ref="AE210">_xlfn.TEXTJOIN(", ", TRUE, _xlfn._xlws.FILTER($I$1:$X$1, I210:X210=1, ""))</f>
        <v>Heroin, AnyOpioid</v>
      </c>
      <c r="AF210" s="4" t="str">
        <f t="shared" si="11"/>
        <v>AnyOpioid</v>
      </c>
    </row>
    <row r="211" spans="1:32" x14ac:dyDescent="0.45">
      <c r="A211" s="4" t="s">
        <v>358</v>
      </c>
      <c r="B211" s="5">
        <v>42824</v>
      </c>
      <c r="C211" s="4">
        <v>59</v>
      </c>
      <c r="D211" s="4" t="s">
        <v>36</v>
      </c>
      <c r="E211" s="4" t="s">
        <v>37</v>
      </c>
      <c r="F211" s="4" t="s">
        <v>237</v>
      </c>
      <c r="G211" s="4" t="s">
        <v>237</v>
      </c>
      <c r="I211" s="4">
        <v>1</v>
      </c>
      <c r="J211" s="4">
        <v>0</v>
      </c>
      <c r="K211" s="4">
        <v>1</v>
      </c>
      <c r="L211" s="4">
        <v>0</v>
      </c>
      <c r="M211" s="4">
        <v>1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 t="s">
        <v>5692</v>
      </c>
      <c r="Z211" s="4" t="s">
        <v>5905</v>
      </c>
      <c r="AA211" s="4">
        <v>2017</v>
      </c>
      <c r="AB211" s="4" t="s">
        <v>34</v>
      </c>
      <c r="AC211" s="4">
        <f t="shared" si="9"/>
        <v>1</v>
      </c>
      <c r="AD211" s="4">
        <f t="shared" si="10"/>
        <v>3</v>
      </c>
      <c r="AE211" s="4" t="str" cm="1">
        <f t="array" ref="AE211">_xlfn.TEXTJOIN(", ", TRUE, _xlfn._xlws.FILTER($I$1:$X$1, I211:X211=1, ""))</f>
        <v>Heroin, Fentanyl, Oxycodone</v>
      </c>
      <c r="AF211" s="4" t="str">
        <f t="shared" si="11"/>
        <v>Fentanyl, Oxycodone</v>
      </c>
    </row>
    <row r="212" spans="1:32" x14ac:dyDescent="0.45">
      <c r="A212" s="4" t="s">
        <v>359</v>
      </c>
      <c r="B212" s="5">
        <v>43156</v>
      </c>
      <c r="C212" s="4">
        <v>26</v>
      </c>
      <c r="D212" s="4" t="s">
        <v>31</v>
      </c>
      <c r="E212" s="4" t="s">
        <v>37</v>
      </c>
      <c r="F212" s="4" t="s">
        <v>360</v>
      </c>
      <c r="G212" s="4" t="s">
        <v>67</v>
      </c>
      <c r="I212" s="4">
        <v>0</v>
      </c>
      <c r="J212" s="4">
        <v>0</v>
      </c>
      <c r="K212" s="4">
        <v>1</v>
      </c>
      <c r="L212" s="4">
        <v>0</v>
      </c>
      <c r="M212" s="4">
        <v>0</v>
      </c>
      <c r="N212" s="4">
        <v>0</v>
      </c>
      <c r="O212" s="4">
        <v>1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1</v>
      </c>
      <c r="Y212" s="4" t="s">
        <v>5631</v>
      </c>
      <c r="Z212" s="4" t="s">
        <v>5844</v>
      </c>
      <c r="AA212" s="4">
        <v>2018</v>
      </c>
      <c r="AB212" s="4" t="s">
        <v>40</v>
      </c>
      <c r="AC212" s="4">
        <f t="shared" si="9"/>
        <v>1</v>
      </c>
      <c r="AD212" s="4">
        <f t="shared" si="10"/>
        <v>3</v>
      </c>
      <c r="AE212" s="4" t="str" cm="1">
        <f t="array" ref="AE212">_xlfn.TEXTJOIN(", ", TRUE, _xlfn._xlws.FILTER($I$1:$X$1, I212:X212=1, ""))</f>
        <v>Fentanyl, Ethanol, AnyOpioid</v>
      </c>
      <c r="AF212" s="4" t="str">
        <f t="shared" si="11"/>
        <v>Fentanyl, Ethanol, AnyOpioid</v>
      </c>
    </row>
    <row r="213" spans="1:32" x14ac:dyDescent="0.45">
      <c r="A213" s="4" t="s">
        <v>361</v>
      </c>
      <c r="B213" s="5">
        <v>43250</v>
      </c>
      <c r="C213" s="4">
        <v>48</v>
      </c>
      <c r="D213" s="4" t="s">
        <v>31</v>
      </c>
      <c r="E213" s="4" t="s">
        <v>59</v>
      </c>
      <c r="F213" s="4" t="s">
        <v>53</v>
      </c>
      <c r="G213" s="4" t="s">
        <v>53</v>
      </c>
      <c r="I213" s="4">
        <v>1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1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1</v>
      </c>
      <c r="Y213" s="4" t="s">
        <v>5641</v>
      </c>
      <c r="Z213" s="4" t="s">
        <v>5854</v>
      </c>
      <c r="AA213" s="4">
        <v>2018</v>
      </c>
      <c r="AB213" s="4" t="s">
        <v>34</v>
      </c>
      <c r="AC213" s="4">
        <f t="shared" si="9"/>
        <v>1</v>
      </c>
      <c r="AD213" s="4">
        <f t="shared" si="10"/>
        <v>3</v>
      </c>
      <c r="AE213" s="4" t="str" cm="1">
        <f t="array" ref="AE213">_xlfn.TEXTJOIN(", ", TRUE, _xlfn._xlws.FILTER($I$1:$X$1, I213:X213=1, ""))</f>
        <v>Heroin, Ethanol, AnyOpioid</v>
      </c>
      <c r="AF213" s="4" t="str">
        <f t="shared" si="11"/>
        <v>Ethanol, AnyOpioid</v>
      </c>
    </row>
    <row r="214" spans="1:32" x14ac:dyDescent="0.45">
      <c r="A214" s="4" t="s">
        <v>362</v>
      </c>
      <c r="B214" s="5">
        <v>43192</v>
      </c>
      <c r="C214" s="4">
        <v>52</v>
      </c>
      <c r="D214" s="4" t="s">
        <v>36</v>
      </c>
      <c r="E214" s="4" t="s">
        <v>37</v>
      </c>
      <c r="F214" s="4" t="s">
        <v>90</v>
      </c>
      <c r="G214" s="4" t="s">
        <v>90</v>
      </c>
      <c r="I214" s="4">
        <v>0</v>
      </c>
      <c r="J214" s="4">
        <v>0</v>
      </c>
      <c r="K214" s="4">
        <v>1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1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1</v>
      </c>
      <c r="Y214" s="4" t="s">
        <v>5624</v>
      </c>
      <c r="Z214" s="4" t="s">
        <v>5837</v>
      </c>
      <c r="AA214" s="4">
        <v>2018</v>
      </c>
      <c r="AB214" s="4" t="s">
        <v>34</v>
      </c>
      <c r="AC214" s="4">
        <f t="shared" si="9"/>
        <v>1</v>
      </c>
      <c r="AD214" s="4">
        <f t="shared" si="10"/>
        <v>3</v>
      </c>
      <c r="AE214" s="4" t="str" cm="1">
        <f t="array" ref="AE214">_xlfn.TEXTJOIN(", ", TRUE, _xlfn._xlws.FILTER($I$1:$X$1, I214:X214=1, ""))</f>
        <v>Fentanyl, Benzodiazepine, AnyOpioid</v>
      </c>
      <c r="AF214" s="4" t="str">
        <f t="shared" si="11"/>
        <v>Fentanyl, Benzodiazepine, AnyOpioid</v>
      </c>
    </row>
    <row r="215" spans="1:32" x14ac:dyDescent="0.45">
      <c r="A215" s="4" t="s">
        <v>363</v>
      </c>
      <c r="B215" s="5">
        <v>41538</v>
      </c>
      <c r="C215" s="4">
        <v>47</v>
      </c>
      <c r="D215" s="4" t="s">
        <v>31</v>
      </c>
      <c r="E215" s="4" t="s">
        <v>37</v>
      </c>
      <c r="F215" s="4" t="s">
        <v>77</v>
      </c>
      <c r="G215" s="4" t="s">
        <v>77</v>
      </c>
      <c r="I215" s="4">
        <v>0</v>
      </c>
      <c r="J215" s="4">
        <v>0</v>
      </c>
      <c r="K215" s="4">
        <v>0</v>
      </c>
      <c r="L215" s="4">
        <v>0</v>
      </c>
      <c r="M215" s="4">
        <v>1</v>
      </c>
      <c r="N215" s="4">
        <v>1</v>
      </c>
      <c r="O215" s="4">
        <v>1</v>
      </c>
      <c r="P215" s="4">
        <v>0</v>
      </c>
      <c r="Q215" s="4">
        <v>1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 t="s">
        <v>5651</v>
      </c>
      <c r="Z215" s="4" t="s">
        <v>5864</v>
      </c>
      <c r="AA215" s="4">
        <v>2013</v>
      </c>
      <c r="AB215" s="4" t="s">
        <v>34</v>
      </c>
      <c r="AC215" s="4">
        <f t="shared" si="9"/>
        <v>1</v>
      </c>
      <c r="AD215" s="4">
        <f t="shared" si="10"/>
        <v>4</v>
      </c>
      <c r="AE215" s="4" t="str" cm="1">
        <f t="array" ref="AE215">_xlfn.TEXTJOIN(", ", TRUE, _xlfn._xlws.FILTER($I$1:$X$1, I215:X215=1, ""))</f>
        <v>Oxycodone, Oxymorphone, Ethanol, Benzodiazepine</v>
      </c>
      <c r="AF215" s="4" t="str">
        <f t="shared" si="11"/>
        <v>Oxycodone, Oxymorphone, Ethanol, Benzodiazepine</v>
      </c>
    </row>
    <row r="216" spans="1:32" x14ac:dyDescent="0.45">
      <c r="A216" s="4" t="s">
        <v>364</v>
      </c>
      <c r="B216" s="5">
        <v>41568</v>
      </c>
      <c r="C216" s="4">
        <v>63</v>
      </c>
      <c r="D216" s="4" t="s">
        <v>36</v>
      </c>
      <c r="E216" s="4" t="s">
        <v>37</v>
      </c>
      <c r="F216" s="4" t="s">
        <v>95</v>
      </c>
      <c r="G216" s="4" t="s">
        <v>95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 t="s">
        <v>5632</v>
      </c>
      <c r="Z216" s="4" t="s">
        <v>5845</v>
      </c>
      <c r="AA216" s="4">
        <v>2013</v>
      </c>
      <c r="AB216" s="4" t="s">
        <v>133</v>
      </c>
      <c r="AC216" s="4">
        <f t="shared" si="9"/>
        <v>0</v>
      </c>
      <c r="AD216" s="4">
        <f t="shared" si="10"/>
        <v>0</v>
      </c>
      <c r="AE216" s="4" t="str" cm="1">
        <f t="array" ref="AE216">_xlfn.TEXTJOIN(", ", TRUE, _xlfn._xlws.FILTER($I$1:$X$1, I216:X216=1, ""))</f>
        <v/>
      </c>
      <c r="AF216" s="4" t="str">
        <f t="shared" si="11"/>
        <v/>
      </c>
    </row>
    <row r="217" spans="1:32" x14ac:dyDescent="0.45">
      <c r="A217" s="4" t="s">
        <v>365</v>
      </c>
      <c r="B217" s="5">
        <v>43096</v>
      </c>
      <c r="C217" s="4">
        <v>39</v>
      </c>
      <c r="D217" s="4" t="s">
        <v>36</v>
      </c>
      <c r="E217" s="4" t="s">
        <v>37</v>
      </c>
      <c r="F217" s="4" t="s">
        <v>141</v>
      </c>
      <c r="G217" s="4" t="s">
        <v>141</v>
      </c>
      <c r="I217" s="4">
        <v>1</v>
      </c>
      <c r="J217" s="4">
        <v>0</v>
      </c>
      <c r="K217" s="4">
        <v>1</v>
      </c>
      <c r="L217" s="4">
        <v>1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 t="s">
        <v>5761</v>
      </c>
      <c r="Z217" s="4" t="s">
        <v>5974</v>
      </c>
      <c r="AA217" s="4">
        <v>2017</v>
      </c>
      <c r="AB217" s="4" t="s">
        <v>40</v>
      </c>
      <c r="AC217" s="4">
        <f t="shared" si="9"/>
        <v>1</v>
      </c>
      <c r="AD217" s="4">
        <f t="shared" si="10"/>
        <v>3</v>
      </c>
      <c r="AE217" s="4" t="str" cm="1">
        <f t="array" ref="AE217">_xlfn.TEXTJOIN(", ", TRUE, _xlfn._xlws.FILTER($I$1:$X$1, I217:X217=1, ""))</f>
        <v>Heroin, Fentanyl, Fentanyl_Analogue</v>
      </c>
      <c r="AF217" s="4" t="str">
        <f t="shared" si="11"/>
        <v>Fentanyl, Fentanyl_Analogue</v>
      </c>
    </row>
    <row r="218" spans="1:32" x14ac:dyDescent="0.45">
      <c r="A218" s="4" t="s">
        <v>366</v>
      </c>
      <c r="B218" s="5">
        <v>41935</v>
      </c>
      <c r="C218" s="4">
        <v>47</v>
      </c>
      <c r="D218" s="4" t="s">
        <v>31</v>
      </c>
      <c r="E218" s="4" t="s">
        <v>37</v>
      </c>
      <c r="F218" s="4" t="s">
        <v>348</v>
      </c>
      <c r="G218" s="4" t="s">
        <v>103</v>
      </c>
      <c r="I218" s="4">
        <v>1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1</v>
      </c>
      <c r="P218" s="4">
        <v>0</v>
      </c>
      <c r="Q218" s="4">
        <v>1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 t="s">
        <v>5644</v>
      </c>
      <c r="Z218" s="4" t="s">
        <v>5857</v>
      </c>
      <c r="AA218" s="4">
        <v>2014</v>
      </c>
      <c r="AB218" s="4" t="s">
        <v>34</v>
      </c>
      <c r="AC218" s="4">
        <f t="shared" si="9"/>
        <v>1</v>
      </c>
      <c r="AD218" s="4">
        <f t="shared" si="10"/>
        <v>3</v>
      </c>
      <c r="AE218" s="4" t="str" cm="1">
        <f t="array" ref="AE218">_xlfn.TEXTJOIN(", ", TRUE, _xlfn._xlws.FILTER($I$1:$X$1, I218:X218=1, ""))</f>
        <v>Heroin, Ethanol, Benzodiazepine</v>
      </c>
      <c r="AF218" s="4" t="str">
        <f t="shared" si="11"/>
        <v>Ethanol, Benzodiazepine</v>
      </c>
    </row>
    <row r="219" spans="1:32" x14ac:dyDescent="0.45">
      <c r="A219" s="4" t="s">
        <v>367</v>
      </c>
      <c r="B219" s="5">
        <v>42262</v>
      </c>
      <c r="C219" s="4">
        <v>27</v>
      </c>
      <c r="D219" s="4" t="s">
        <v>31</v>
      </c>
      <c r="E219" s="4" t="s">
        <v>37</v>
      </c>
      <c r="F219" s="4" t="s">
        <v>368</v>
      </c>
      <c r="G219" s="4" t="s">
        <v>99</v>
      </c>
      <c r="I219" s="4">
        <v>1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1</v>
      </c>
      <c r="Y219" s="4" t="s">
        <v>5637</v>
      </c>
      <c r="Z219" s="4" t="s">
        <v>5850</v>
      </c>
      <c r="AA219" s="4">
        <v>2015</v>
      </c>
      <c r="AB219" s="4" t="s">
        <v>40</v>
      </c>
      <c r="AC219" s="4">
        <f t="shared" si="9"/>
        <v>1</v>
      </c>
      <c r="AD219" s="4">
        <f t="shared" si="10"/>
        <v>2</v>
      </c>
      <c r="AE219" s="4" t="str" cm="1">
        <f t="array" ref="AE219">_xlfn.TEXTJOIN(", ", TRUE, _xlfn._xlws.FILTER($I$1:$X$1, I219:X219=1, ""))</f>
        <v>Heroin, AnyOpioid</v>
      </c>
      <c r="AF219" s="4" t="str">
        <f t="shared" si="11"/>
        <v>AnyOpioid</v>
      </c>
    </row>
    <row r="220" spans="1:32" x14ac:dyDescent="0.45">
      <c r="A220" s="4" t="s">
        <v>369</v>
      </c>
      <c r="B220" s="5">
        <v>41192</v>
      </c>
      <c r="C220" s="4">
        <v>45</v>
      </c>
      <c r="D220" s="4" t="s">
        <v>31</v>
      </c>
      <c r="E220" s="4" t="s">
        <v>37</v>
      </c>
      <c r="F220" s="4" t="s">
        <v>73</v>
      </c>
      <c r="G220" s="4" t="s">
        <v>73</v>
      </c>
      <c r="I220" s="4">
        <v>1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1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 t="s">
        <v>5670</v>
      </c>
      <c r="Z220" s="4" t="s">
        <v>5883</v>
      </c>
      <c r="AA220" s="4">
        <v>2012</v>
      </c>
      <c r="AB220" s="4" t="s">
        <v>34</v>
      </c>
      <c r="AC220" s="4">
        <f t="shared" si="9"/>
        <v>1</v>
      </c>
      <c r="AD220" s="4">
        <f t="shared" si="10"/>
        <v>2</v>
      </c>
      <c r="AE220" s="4" t="str" cm="1">
        <f t="array" ref="AE220">_xlfn.TEXTJOIN(", ", TRUE, _xlfn._xlws.FILTER($I$1:$X$1, I220:X220=1, ""))</f>
        <v>Heroin, Hydrocodone</v>
      </c>
      <c r="AF220" s="4" t="str">
        <f t="shared" si="11"/>
        <v>Hydrocodone</v>
      </c>
    </row>
    <row r="221" spans="1:32" x14ac:dyDescent="0.45">
      <c r="A221" s="4" t="s">
        <v>370</v>
      </c>
      <c r="B221" s="5">
        <v>42410</v>
      </c>
      <c r="C221" s="4">
        <v>44</v>
      </c>
      <c r="D221" s="4" t="s">
        <v>31</v>
      </c>
      <c r="E221" s="4" t="s">
        <v>32</v>
      </c>
      <c r="F221" s="4" t="s">
        <v>103</v>
      </c>
      <c r="G221" s="4" t="s">
        <v>103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1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1</v>
      </c>
      <c r="Y221" s="4" t="s">
        <v>5644</v>
      </c>
      <c r="Z221" s="4" t="s">
        <v>5857</v>
      </c>
      <c r="AA221" s="4">
        <v>2016</v>
      </c>
      <c r="AB221" s="4" t="s">
        <v>34</v>
      </c>
      <c r="AC221" s="4">
        <f t="shared" si="9"/>
        <v>1</v>
      </c>
      <c r="AD221" s="4">
        <f t="shared" si="10"/>
        <v>2</v>
      </c>
      <c r="AE221" s="4" t="str" cm="1">
        <f t="array" ref="AE221">_xlfn.TEXTJOIN(", ", TRUE, _xlfn._xlws.FILTER($I$1:$X$1, I221:X221=1, ""))</f>
        <v>Methadone, AnyOpioid</v>
      </c>
      <c r="AF221" s="4" t="str">
        <f t="shared" si="11"/>
        <v>Methadone, AnyOpioid</v>
      </c>
    </row>
    <row r="222" spans="1:32" x14ac:dyDescent="0.45">
      <c r="A222" s="4" t="s">
        <v>371</v>
      </c>
      <c r="B222" s="5">
        <v>42565</v>
      </c>
      <c r="C222" s="4">
        <v>65</v>
      </c>
      <c r="D222" s="4" t="s">
        <v>31</v>
      </c>
      <c r="E222" s="4" t="s">
        <v>32</v>
      </c>
      <c r="F222" s="4" t="s">
        <v>67</v>
      </c>
      <c r="G222" s="4" t="s">
        <v>67</v>
      </c>
      <c r="I222" s="4">
        <v>0</v>
      </c>
      <c r="J222" s="4">
        <v>1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 t="s">
        <v>5631</v>
      </c>
      <c r="Z222" s="4" t="s">
        <v>5844</v>
      </c>
      <c r="AA222" s="4">
        <v>2016</v>
      </c>
      <c r="AB222" s="4" t="s">
        <v>133</v>
      </c>
      <c r="AC222" s="4">
        <f t="shared" si="9"/>
        <v>1</v>
      </c>
      <c r="AD222" s="4">
        <f t="shared" si="10"/>
        <v>1</v>
      </c>
      <c r="AE222" s="4" t="str" cm="1">
        <f t="array" ref="AE222">_xlfn.TEXTJOIN(", ", TRUE, _xlfn._xlws.FILTER($I$1:$X$1, I222:X222=1, ""))</f>
        <v>Cocaine</v>
      </c>
      <c r="AF222" s="4" t="str">
        <f t="shared" si="11"/>
        <v>Cocaine</v>
      </c>
    </row>
    <row r="223" spans="1:32" x14ac:dyDescent="0.45">
      <c r="A223" s="4" t="s">
        <v>372</v>
      </c>
      <c r="B223" s="5">
        <v>41782</v>
      </c>
      <c r="C223" s="4">
        <v>30</v>
      </c>
      <c r="D223" s="4" t="s">
        <v>31</v>
      </c>
      <c r="E223" s="4" t="s">
        <v>37</v>
      </c>
      <c r="F223" s="4" t="s">
        <v>99</v>
      </c>
      <c r="G223" s="4" t="s">
        <v>99</v>
      </c>
      <c r="I223" s="4">
        <v>1</v>
      </c>
      <c r="J223" s="4">
        <v>1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 t="s">
        <v>5637</v>
      </c>
      <c r="Z223" s="4" t="s">
        <v>5850</v>
      </c>
      <c r="AA223" s="4">
        <v>2014</v>
      </c>
      <c r="AB223" s="4" t="s">
        <v>40</v>
      </c>
      <c r="AC223" s="4">
        <f t="shared" si="9"/>
        <v>1</v>
      </c>
      <c r="AD223" s="4">
        <f t="shared" si="10"/>
        <v>2</v>
      </c>
      <c r="AE223" s="4" t="str" cm="1">
        <f t="array" ref="AE223">_xlfn.TEXTJOIN(", ", TRUE, _xlfn._xlws.FILTER($I$1:$X$1, I223:X223=1, ""))</f>
        <v>Heroin, Cocaine</v>
      </c>
      <c r="AF223" s="4" t="str">
        <f t="shared" si="11"/>
        <v>Cocaine</v>
      </c>
    </row>
    <row r="224" spans="1:32" x14ac:dyDescent="0.45">
      <c r="A224" s="4" t="s">
        <v>373</v>
      </c>
      <c r="B224" s="5">
        <v>43015</v>
      </c>
      <c r="C224" s="4">
        <v>52</v>
      </c>
      <c r="D224" s="4" t="s">
        <v>31</v>
      </c>
      <c r="E224" s="4" t="s">
        <v>37</v>
      </c>
      <c r="F224" s="4" t="s">
        <v>144</v>
      </c>
      <c r="G224" s="4" t="s">
        <v>144</v>
      </c>
      <c r="I224" s="4">
        <v>1</v>
      </c>
      <c r="J224" s="4">
        <v>0</v>
      </c>
      <c r="K224" s="4">
        <v>1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 t="s">
        <v>5649</v>
      </c>
      <c r="Z224" s="4" t="s">
        <v>5862</v>
      </c>
      <c r="AA224" s="4">
        <v>2017</v>
      </c>
      <c r="AB224" s="4" t="s">
        <v>34</v>
      </c>
      <c r="AC224" s="4">
        <f t="shared" si="9"/>
        <v>1</v>
      </c>
      <c r="AD224" s="4">
        <f t="shared" si="10"/>
        <v>2</v>
      </c>
      <c r="AE224" s="4" t="str" cm="1">
        <f t="array" ref="AE224">_xlfn.TEXTJOIN(", ", TRUE, _xlfn._xlws.FILTER($I$1:$X$1, I224:X224=1, ""))</f>
        <v>Heroin, Fentanyl</v>
      </c>
      <c r="AF224" s="4" t="str">
        <f t="shared" si="11"/>
        <v>Fentanyl</v>
      </c>
    </row>
    <row r="225" spans="1:32" x14ac:dyDescent="0.45">
      <c r="A225" s="4" t="s">
        <v>374</v>
      </c>
      <c r="B225" s="5">
        <v>43180</v>
      </c>
      <c r="C225" s="4">
        <v>46</v>
      </c>
      <c r="D225" s="4" t="s">
        <v>31</v>
      </c>
      <c r="E225" s="4" t="s">
        <v>32</v>
      </c>
      <c r="F225" s="4" t="s">
        <v>52</v>
      </c>
      <c r="G225" s="4" t="s">
        <v>52</v>
      </c>
      <c r="I225" s="4">
        <v>1</v>
      </c>
      <c r="J225" s="4">
        <v>0</v>
      </c>
      <c r="K225" s="4">
        <v>1</v>
      </c>
      <c r="L225" s="4">
        <v>0</v>
      </c>
      <c r="M225" s="4">
        <v>1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1</v>
      </c>
      <c r="Y225" s="4" t="s">
        <v>5665</v>
      </c>
      <c r="Z225" s="4" t="s">
        <v>5878</v>
      </c>
      <c r="AA225" s="4">
        <v>2018</v>
      </c>
      <c r="AB225" s="4" t="s">
        <v>34</v>
      </c>
      <c r="AC225" s="4">
        <f t="shared" si="9"/>
        <v>1</v>
      </c>
      <c r="AD225" s="4">
        <f t="shared" si="10"/>
        <v>4</v>
      </c>
      <c r="AE225" s="4" t="str" cm="1">
        <f t="array" ref="AE225">_xlfn.TEXTJOIN(", ", TRUE, _xlfn._xlws.FILTER($I$1:$X$1, I225:X225=1, ""))</f>
        <v>Heroin, Fentanyl, Oxycodone, AnyOpioid</v>
      </c>
      <c r="AF225" s="4" t="str">
        <f t="shared" si="11"/>
        <v>Fentanyl, Oxycodone, AnyOpioid</v>
      </c>
    </row>
    <row r="226" spans="1:32" x14ac:dyDescent="0.45">
      <c r="A226" s="4" t="s">
        <v>375</v>
      </c>
      <c r="B226" s="5">
        <v>42646</v>
      </c>
      <c r="C226" s="4">
        <v>52</v>
      </c>
      <c r="D226" s="4" t="s">
        <v>31</v>
      </c>
      <c r="E226" s="4" t="s">
        <v>37</v>
      </c>
      <c r="F226" s="4" t="s">
        <v>376</v>
      </c>
      <c r="G226" s="4" t="s">
        <v>39</v>
      </c>
      <c r="I226" s="4">
        <v>0</v>
      </c>
      <c r="J226" s="4">
        <v>0</v>
      </c>
      <c r="K226" s="4">
        <v>1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1</v>
      </c>
      <c r="Y226" s="4" t="s">
        <v>5638</v>
      </c>
      <c r="Z226" s="4" t="s">
        <v>5851</v>
      </c>
      <c r="AA226" s="4">
        <v>2016</v>
      </c>
      <c r="AB226" s="4" t="s">
        <v>34</v>
      </c>
      <c r="AC226" s="4">
        <f t="shared" si="9"/>
        <v>1</v>
      </c>
      <c r="AD226" s="4">
        <f t="shared" si="10"/>
        <v>2</v>
      </c>
      <c r="AE226" s="4" t="str" cm="1">
        <f t="array" ref="AE226">_xlfn.TEXTJOIN(", ", TRUE, _xlfn._xlws.FILTER($I$1:$X$1, I226:X226=1, ""))</f>
        <v>Fentanyl, AnyOpioid</v>
      </c>
      <c r="AF226" s="4" t="str">
        <f t="shared" si="11"/>
        <v>Fentanyl, AnyOpioid</v>
      </c>
    </row>
    <row r="227" spans="1:32" x14ac:dyDescent="0.45">
      <c r="A227" s="4" t="s">
        <v>377</v>
      </c>
      <c r="B227" s="5">
        <v>43034</v>
      </c>
      <c r="C227" s="4">
        <v>33</v>
      </c>
      <c r="D227" s="4" t="s">
        <v>31</v>
      </c>
      <c r="E227" s="4" t="s">
        <v>37</v>
      </c>
      <c r="F227" s="4" t="s">
        <v>378</v>
      </c>
      <c r="G227" s="4" t="s">
        <v>103</v>
      </c>
      <c r="I227" s="4">
        <v>1</v>
      </c>
      <c r="J227" s="4">
        <v>1</v>
      </c>
      <c r="K227" s="4">
        <v>1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1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 t="s">
        <v>5644</v>
      </c>
      <c r="Z227" s="4" t="s">
        <v>5857</v>
      </c>
      <c r="AA227" s="4">
        <v>2017</v>
      </c>
      <c r="AB227" s="4" t="s">
        <v>40</v>
      </c>
      <c r="AC227" s="4">
        <f t="shared" si="9"/>
        <v>1</v>
      </c>
      <c r="AD227" s="4">
        <f t="shared" si="10"/>
        <v>4</v>
      </c>
      <c r="AE227" s="4" t="str" cm="1">
        <f t="array" ref="AE227">_xlfn.TEXTJOIN(", ", TRUE, _xlfn._xlws.FILTER($I$1:$X$1, I227:X227=1, ""))</f>
        <v>Heroin, Cocaine, Fentanyl, Benzodiazepine</v>
      </c>
      <c r="AF227" s="4" t="str">
        <f t="shared" si="11"/>
        <v>Cocaine, Fentanyl, Benzodiazepine</v>
      </c>
    </row>
    <row r="228" spans="1:32" x14ac:dyDescent="0.45">
      <c r="A228" s="4" t="s">
        <v>379</v>
      </c>
      <c r="B228" s="5">
        <v>42073</v>
      </c>
      <c r="C228" s="4">
        <v>56</v>
      </c>
      <c r="D228" s="4" t="s">
        <v>31</v>
      </c>
      <c r="E228" s="4" t="s">
        <v>32</v>
      </c>
      <c r="F228" s="4" t="s">
        <v>67</v>
      </c>
      <c r="G228" s="4" t="s">
        <v>67</v>
      </c>
      <c r="I228" s="4">
        <v>0</v>
      </c>
      <c r="J228" s="4">
        <v>1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 t="s">
        <v>5631</v>
      </c>
      <c r="Z228" s="4" t="s">
        <v>5844</v>
      </c>
      <c r="AA228" s="4">
        <v>2015</v>
      </c>
      <c r="AB228" s="4" t="s">
        <v>34</v>
      </c>
      <c r="AC228" s="4">
        <f t="shared" si="9"/>
        <v>1</v>
      </c>
      <c r="AD228" s="4">
        <f t="shared" si="10"/>
        <v>1</v>
      </c>
      <c r="AE228" s="4" t="str" cm="1">
        <f t="array" ref="AE228">_xlfn.TEXTJOIN(", ", TRUE, _xlfn._xlws.FILTER($I$1:$X$1, I228:X228=1, ""))</f>
        <v>Cocaine</v>
      </c>
      <c r="AF228" s="4" t="str">
        <f t="shared" si="11"/>
        <v>Cocaine</v>
      </c>
    </row>
    <row r="229" spans="1:32" x14ac:dyDescent="0.45">
      <c r="A229" s="4" t="s">
        <v>380</v>
      </c>
      <c r="B229" s="5">
        <v>42973</v>
      </c>
      <c r="C229" s="4">
        <v>36</v>
      </c>
      <c r="D229" s="4" t="s">
        <v>31</v>
      </c>
      <c r="E229" s="4" t="s">
        <v>37</v>
      </c>
      <c r="F229" s="4" t="s">
        <v>381</v>
      </c>
      <c r="G229" s="4" t="s">
        <v>381</v>
      </c>
      <c r="I229" s="4">
        <v>0</v>
      </c>
      <c r="J229" s="4">
        <v>1</v>
      </c>
      <c r="K229" s="4">
        <v>1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 t="s">
        <v>5742</v>
      </c>
      <c r="Z229" s="4" t="s">
        <v>5955</v>
      </c>
      <c r="AA229" s="4">
        <v>2017</v>
      </c>
      <c r="AB229" s="4" t="s">
        <v>40</v>
      </c>
      <c r="AC229" s="4">
        <f t="shared" si="9"/>
        <v>1</v>
      </c>
      <c r="AD229" s="4">
        <f t="shared" si="10"/>
        <v>2</v>
      </c>
      <c r="AE229" s="4" t="str" cm="1">
        <f t="array" ref="AE229">_xlfn.TEXTJOIN(", ", TRUE, _xlfn._xlws.FILTER($I$1:$X$1, I229:X229=1, ""))</f>
        <v>Cocaine, Fentanyl</v>
      </c>
      <c r="AF229" s="4" t="str">
        <f t="shared" si="11"/>
        <v>Cocaine, Fentanyl</v>
      </c>
    </row>
    <row r="230" spans="1:32" x14ac:dyDescent="0.45">
      <c r="A230" s="4" t="s">
        <v>382</v>
      </c>
      <c r="B230" s="5">
        <v>42574</v>
      </c>
      <c r="C230" s="4">
        <v>61</v>
      </c>
      <c r="D230" s="4" t="s">
        <v>31</v>
      </c>
      <c r="E230" s="4" t="s">
        <v>32</v>
      </c>
      <c r="F230" s="4" t="s">
        <v>77</v>
      </c>
      <c r="G230" s="4" t="s">
        <v>77</v>
      </c>
      <c r="I230" s="4">
        <v>0</v>
      </c>
      <c r="J230" s="4">
        <v>1</v>
      </c>
      <c r="K230" s="4">
        <v>0</v>
      </c>
      <c r="L230" s="4">
        <v>0</v>
      </c>
      <c r="M230" s="4">
        <v>0</v>
      </c>
      <c r="N230" s="4">
        <v>0</v>
      </c>
      <c r="O230" s="4">
        <v>1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 t="s">
        <v>5651</v>
      </c>
      <c r="Z230" s="4" t="s">
        <v>5864</v>
      </c>
      <c r="AA230" s="4">
        <v>2016</v>
      </c>
      <c r="AB230" s="4" t="s">
        <v>133</v>
      </c>
      <c r="AC230" s="4">
        <f t="shared" si="9"/>
        <v>1</v>
      </c>
      <c r="AD230" s="4">
        <f t="shared" si="10"/>
        <v>2</v>
      </c>
      <c r="AE230" s="4" t="str" cm="1">
        <f t="array" ref="AE230">_xlfn.TEXTJOIN(", ", TRUE, _xlfn._xlws.FILTER($I$1:$X$1, I230:X230=1, ""))</f>
        <v>Cocaine, Ethanol</v>
      </c>
      <c r="AF230" s="4" t="str">
        <f t="shared" si="11"/>
        <v>Cocaine, Ethanol</v>
      </c>
    </row>
    <row r="231" spans="1:32" x14ac:dyDescent="0.45">
      <c r="A231" s="4" t="s">
        <v>383</v>
      </c>
      <c r="B231" s="5">
        <v>43254</v>
      </c>
      <c r="C231" s="4">
        <v>29</v>
      </c>
      <c r="D231" s="4" t="s">
        <v>31</v>
      </c>
      <c r="E231" s="4" t="s">
        <v>59</v>
      </c>
      <c r="F231" s="4" t="s">
        <v>103</v>
      </c>
      <c r="G231" s="4" t="s">
        <v>103</v>
      </c>
      <c r="I231" s="4">
        <v>1</v>
      </c>
      <c r="J231" s="4">
        <v>1</v>
      </c>
      <c r="K231" s="4">
        <v>1</v>
      </c>
      <c r="L231" s="4">
        <v>1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1</v>
      </c>
      <c r="Y231" s="4" t="s">
        <v>5644</v>
      </c>
      <c r="Z231" s="4" t="s">
        <v>5857</v>
      </c>
      <c r="AA231" s="4">
        <v>2018</v>
      </c>
      <c r="AB231" s="4" t="s">
        <v>40</v>
      </c>
      <c r="AC231" s="4">
        <f t="shared" si="9"/>
        <v>1</v>
      </c>
      <c r="AD231" s="4">
        <f t="shared" si="10"/>
        <v>5</v>
      </c>
      <c r="AE231" s="4" t="str" cm="1">
        <f t="array" ref="AE231">_xlfn.TEXTJOIN(", ", TRUE, _xlfn._xlws.FILTER($I$1:$X$1, I231:X231=1, ""))</f>
        <v>Heroin, Cocaine, Fentanyl, Fentanyl_Analogue, AnyOpioid</v>
      </c>
      <c r="AF231" s="4" t="str">
        <f t="shared" si="11"/>
        <v>Cocaine, Fentanyl, Fentanyl_Analogue, AnyOpioid</v>
      </c>
    </row>
    <row r="232" spans="1:32" x14ac:dyDescent="0.45">
      <c r="A232" s="4" t="s">
        <v>384</v>
      </c>
      <c r="B232" s="5">
        <v>42995</v>
      </c>
      <c r="C232" s="4">
        <v>41</v>
      </c>
      <c r="D232" s="4" t="s">
        <v>31</v>
      </c>
      <c r="E232" s="4" t="s">
        <v>37</v>
      </c>
      <c r="F232" s="4" t="s">
        <v>148</v>
      </c>
      <c r="G232" s="4" t="s">
        <v>148</v>
      </c>
      <c r="I232" s="4">
        <v>1</v>
      </c>
      <c r="J232" s="4">
        <v>0</v>
      </c>
      <c r="K232" s="4">
        <v>1</v>
      </c>
      <c r="L232" s="4">
        <v>1</v>
      </c>
      <c r="M232" s="4">
        <v>0</v>
      </c>
      <c r="N232" s="4">
        <v>0</v>
      </c>
      <c r="O232" s="4">
        <v>0</v>
      </c>
      <c r="P232" s="4">
        <v>0</v>
      </c>
      <c r="Q232" s="4">
        <v>1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 t="s">
        <v>5663</v>
      </c>
      <c r="Z232" s="4" t="s">
        <v>5876</v>
      </c>
      <c r="AA232" s="4">
        <v>2017</v>
      </c>
      <c r="AB232" s="4" t="s">
        <v>34</v>
      </c>
      <c r="AC232" s="4">
        <f t="shared" si="9"/>
        <v>1</v>
      </c>
      <c r="AD232" s="4">
        <f t="shared" si="10"/>
        <v>4</v>
      </c>
      <c r="AE232" s="4" t="str" cm="1">
        <f t="array" ref="AE232">_xlfn.TEXTJOIN(", ", TRUE, _xlfn._xlws.FILTER($I$1:$X$1, I232:X232=1, ""))</f>
        <v>Heroin, Fentanyl, Fentanyl_Analogue, Benzodiazepine</v>
      </c>
      <c r="AF232" s="4" t="str">
        <f t="shared" si="11"/>
        <v>Fentanyl, Fentanyl_Analogue, Benzodiazepine</v>
      </c>
    </row>
    <row r="233" spans="1:32" x14ac:dyDescent="0.45">
      <c r="A233" s="4" t="s">
        <v>385</v>
      </c>
      <c r="B233" s="5">
        <v>42518</v>
      </c>
      <c r="C233" s="4">
        <v>63</v>
      </c>
      <c r="D233" s="4" t="s">
        <v>31</v>
      </c>
      <c r="E233" s="4" t="s">
        <v>37</v>
      </c>
      <c r="F233" s="4" t="s">
        <v>386</v>
      </c>
      <c r="G233" s="4" t="s">
        <v>386</v>
      </c>
      <c r="I233" s="4">
        <v>1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1</v>
      </c>
      <c r="P233" s="4">
        <v>0</v>
      </c>
      <c r="Q233" s="4">
        <v>1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1</v>
      </c>
      <c r="Y233" s="4" t="s">
        <v>5784</v>
      </c>
      <c r="Z233" s="4" t="s">
        <v>5997</v>
      </c>
      <c r="AA233" s="4">
        <v>2016</v>
      </c>
      <c r="AB233" s="4" t="s">
        <v>133</v>
      </c>
      <c r="AC233" s="4">
        <f t="shared" si="9"/>
        <v>1</v>
      </c>
      <c r="AD233" s="4">
        <f t="shared" si="10"/>
        <v>4</v>
      </c>
      <c r="AE233" s="4" t="str" cm="1">
        <f t="array" ref="AE233">_xlfn.TEXTJOIN(", ", TRUE, _xlfn._xlws.FILTER($I$1:$X$1, I233:X233=1, ""))</f>
        <v>Heroin, Ethanol, Benzodiazepine, AnyOpioid</v>
      </c>
      <c r="AF233" s="4" t="str">
        <f t="shared" si="11"/>
        <v>Ethanol, Benzodiazepine, AnyOpioid</v>
      </c>
    </row>
    <row r="234" spans="1:32" x14ac:dyDescent="0.45">
      <c r="A234" s="4" t="s">
        <v>387</v>
      </c>
      <c r="B234" s="5">
        <v>42796</v>
      </c>
      <c r="C234" s="4">
        <v>54</v>
      </c>
      <c r="D234" s="4" t="s">
        <v>31</v>
      </c>
      <c r="E234" s="4" t="s">
        <v>32</v>
      </c>
      <c r="F234" s="4" t="s">
        <v>67</v>
      </c>
      <c r="G234" s="4" t="s">
        <v>291</v>
      </c>
      <c r="I234" s="4">
        <v>0</v>
      </c>
      <c r="J234" s="4">
        <v>0</v>
      </c>
      <c r="K234" s="4">
        <v>1</v>
      </c>
      <c r="L234" s="4">
        <v>1</v>
      </c>
      <c r="M234" s="4">
        <v>0</v>
      </c>
      <c r="N234" s="4">
        <v>0</v>
      </c>
      <c r="O234" s="4">
        <v>1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 t="s">
        <v>5772</v>
      </c>
      <c r="Z234" s="4" t="s">
        <v>5985</v>
      </c>
      <c r="AA234" s="4">
        <v>2017</v>
      </c>
      <c r="AB234" s="4" t="s">
        <v>34</v>
      </c>
      <c r="AC234" s="4">
        <f t="shared" si="9"/>
        <v>1</v>
      </c>
      <c r="AD234" s="4">
        <f t="shared" si="10"/>
        <v>3</v>
      </c>
      <c r="AE234" s="4" t="str" cm="1">
        <f t="array" ref="AE234">_xlfn.TEXTJOIN(", ", TRUE, _xlfn._xlws.FILTER($I$1:$X$1, I234:X234=1, ""))</f>
        <v>Fentanyl, Fentanyl_Analogue, Ethanol</v>
      </c>
      <c r="AF234" s="4" t="str">
        <f t="shared" si="11"/>
        <v>Fentanyl, Fentanyl_Analogue, Ethanol</v>
      </c>
    </row>
    <row r="235" spans="1:32" x14ac:dyDescent="0.45">
      <c r="A235" s="4" t="s">
        <v>388</v>
      </c>
      <c r="B235" s="5">
        <v>42473</v>
      </c>
      <c r="C235" s="4">
        <v>47</v>
      </c>
      <c r="D235" s="4" t="s">
        <v>31</v>
      </c>
      <c r="E235" s="4" t="s">
        <v>37</v>
      </c>
      <c r="F235" s="4" t="s">
        <v>73</v>
      </c>
      <c r="G235" s="4" t="s">
        <v>73</v>
      </c>
      <c r="I235" s="4">
        <v>1</v>
      </c>
      <c r="J235" s="4">
        <v>0</v>
      </c>
      <c r="K235" s="4">
        <v>1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1</v>
      </c>
      <c r="Y235" s="4" t="s">
        <v>5670</v>
      </c>
      <c r="Z235" s="4" t="s">
        <v>5883</v>
      </c>
      <c r="AA235" s="4">
        <v>2016</v>
      </c>
      <c r="AB235" s="4" t="s">
        <v>34</v>
      </c>
      <c r="AC235" s="4">
        <f t="shared" si="9"/>
        <v>1</v>
      </c>
      <c r="AD235" s="4">
        <f t="shared" si="10"/>
        <v>3</v>
      </c>
      <c r="AE235" s="4" t="str" cm="1">
        <f t="array" ref="AE235">_xlfn.TEXTJOIN(", ", TRUE, _xlfn._xlws.FILTER($I$1:$X$1, I235:X235=1, ""))</f>
        <v>Heroin, Fentanyl, AnyOpioid</v>
      </c>
      <c r="AF235" s="4" t="str">
        <f t="shared" si="11"/>
        <v>Fentanyl, AnyOpioid</v>
      </c>
    </row>
    <row r="236" spans="1:32" x14ac:dyDescent="0.45">
      <c r="A236" s="4" t="s">
        <v>389</v>
      </c>
      <c r="B236" s="5">
        <v>43449</v>
      </c>
      <c r="C236" s="4">
        <v>32</v>
      </c>
      <c r="D236" s="4" t="s">
        <v>36</v>
      </c>
      <c r="E236" s="4" t="s">
        <v>37</v>
      </c>
      <c r="F236" s="4" t="s">
        <v>324</v>
      </c>
      <c r="G236" s="4" t="s">
        <v>324</v>
      </c>
      <c r="I236" s="4">
        <v>0</v>
      </c>
      <c r="J236" s="4">
        <v>1</v>
      </c>
      <c r="K236" s="4">
        <v>1</v>
      </c>
      <c r="L236" s="4">
        <v>1</v>
      </c>
      <c r="M236" s="4">
        <v>0</v>
      </c>
      <c r="N236" s="4">
        <v>0</v>
      </c>
      <c r="O236" s="4">
        <v>1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1</v>
      </c>
      <c r="Y236" s="4" t="s">
        <v>5664</v>
      </c>
      <c r="Z236" s="4" t="s">
        <v>5877</v>
      </c>
      <c r="AA236" s="4">
        <v>2018</v>
      </c>
      <c r="AB236" s="4" t="s">
        <v>40</v>
      </c>
      <c r="AC236" s="4">
        <f t="shared" si="9"/>
        <v>1</v>
      </c>
      <c r="AD236" s="4">
        <f t="shared" si="10"/>
        <v>5</v>
      </c>
      <c r="AE236" s="4" t="str" cm="1">
        <f t="array" ref="AE236">_xlfn.TEXTJOIN(", ", TRUE, _xlfn._xlws.FILTER($I$1:$X$1, I236:X236=1, ""))</f>
        <v>Cocaine, Fentanyl, Fentanyl_Analogue, Ethanol, AnyOpioid</v>
      </c>
      <c r="AF236" s="4" t="str">
        <f t="shared" si="11"/>
        <v>Cocaine, Fentanyl, Fentanyl_Analogue, Ethanol, AnyOpioid</v>
      </c>
    </row>
    <row r="237" spans="1:32" x14ac:dyDescent="0.45">
      <c r="A237" s="4" t="s">
        <v>390</v>
      </c>
      <c r="B237" s="5">
        <v>42478</v>
      </c>
      <c r="C237" s="4">
        <v>45</v>
      </c>
      <c r="D237" s="4" t="s">
        <v>31</v>
      </c>
      <c r="E237" s="4" t="s">
        <v>32</v>
      </c>
      <c r="F237" s="4" t="s">
        <v>29</v>
      </c>
      <c r="G237" s="4" t="s">
        <v>67</v>
      </c>
      <c r="I237" s="4">
        <v>1</v>
      </c>
      <c r="J237" s="4">
        <v>0</v>
      </c>
      <c r="K237" s="4">
        <v>1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1</v>
      </c>
      <c r="Y237" s="4" t="s">
        <v>5631</v>
      </c>
      <c r="Z237" s="4" t="s">
        <v>5844</v>
      </c>
      <c r="AA237" s="4">
        <v>2016</v>
      </c>
      <c r="AB237" s="4" t="s">
        <v>34</v>
      </c>
      <c r="AC237" s="4">
        <f t="shared" si="9"/>
        <v>1</v>
      </c>
      <c r="AD237" s="4">
        <f t="shared" si="10"/>
        <v>3</v>
      </c>
      <c r="AE237" s="4" t="str" cm="1">
        <f t="array" ref="AE237">_xlfn.TEXTJOIN(", ", TRUE, _xlfn._xlws.FILTER($I$1:$X$1, I237:X237=1, ""))</f>
        <v>Heroin, Fentanyl, AnyOpioid</v>
      </c>
      <c r="AF237" s="4" t="str">
        <f t="shared" si="11"/>
        <v>Fentanyl, AnyOpioid</v>
      </c>
    </row>
    <row r="238" spans="1:32" x14ac:dyDescent="0.45">
      <c r="A238" s="4" t="s">
        <v>391</v>
      </c>
      <c r="B238" s="5">
        <v>42687</v>
      </c>
      <c r="C238" s="4">
        <v>54</v>
      </c>
      <c r="D238" s="4" t="s">
        <v>31</v>
      </c>
      <c r="E238" s="4" t="s">
        <v>37</v>
      </c>
      <c r="F238" s="4" t="s">
        <v>39</v>
      </c>
      <c r="G238" s="4" t="s">
        <v>39</v>
      </c>
      <c r="I238" s="4">
        <v>1</v>
      </c>
      <c r="J238" s="4">
        <v>0</v>
      </c>
      <c r="K238" s="4">
        <v>1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1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1</v>
      </c>
      <c r="Y238" s="4" t="s">
        <v>5638</v>
      </c>
      <c r="Z238" s="4" t="s">
        <v>5851</v>
      </c>
      <c r="AA238" s="4">
        <v>2016</v>
      </c>
      <c r="AB238" s="4" t="s">
        <v>34</v>
      </c>
      <c r="AC238" s="4">
        <f t="shared" si="9"/>
        <v>1</v>
      </c>
      <c r="AD238" s="4">
        <f t="shared" si="10"/>
        <v>4</v>
      </c>
      <c r="AE238" s="4" t="str" cm="1">
        <f t="array" ref="AE238">_xlfn.TEXTJOIN(", ", TRUE, _xlfn._xlws.FILTER($I$1:$X$1, I238:X238=1, ""))</f>
        <v>Heroin, Fentanyl, Benzodiazepine, AnyOpioid</v>
      </c>
      <c r="AF238" s="4" t="str">
        <f t="shared" si="11"/>
        <v>Fentanyl, Benzodiazepine, AnyOpioid</v>
      </c>
    </row>
    <row r="239" spans="1:32" x14ac:dyDescent="0.45">
      <c r="A239" s="4" t="s">
        <v>392</v>
      </c>
      <c r="B239" s="5">
        <v>42521</v>
      </c>
      <c r="C239" s="4">
        <v>31</v>
      </c>
      <c r="D239" s="4" t="s">
        <v>31</v>
      </c>
      <c r="E239" s="4" t="s">
        <v>37</v>
      </c>
      <c r="F239" s="4" t="s">
        <v>119</v>
      </c>
      <c r="G239" s="4" t="s">
        <v>119</v>
      </c>
      <c r="I239" s="4">
        <v>0</v>
      </c>
      <c r="J239" s="4">
        <v>0</v>
      </c>
      <c r="K239" s="4">
        <v>0</v>
      </c>
      <c r="L239" s="4">
        <v>0</v>
      </c>
      <c r="M239" s="4">
        <v>1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1</v>
      </c>
      <c r="Y239" s="4" t="s">
        <v>5801</v>
      </c>
      <c r="Z239" s="4" t="s">
        <v>6014</v>
      </c>
      <c r="AA239" s="4">
        <v>2016</v>
      </c>
      <c r="AB239" s="4" t="s">
        <v>40</v>
      </c>
      <c r="AC239" s="4">
        <f t="shared" si="9"/>
        <v>1</v>
      </c>
      <c r="AD239" s="4">
        <f t="shared" si="10"/>
        <v>2</v>
      </c>
      <c r="AE239" s="4" t="str" cm="1">
        <f t="array" ref="AE239">_xlfn.TEXTJOIN(", ", TRUE, _xlfn._xlws.FILTER($I$1:$X$1, I239:X239=1, ""))</f>
        <v>Oxycodone, AnyOpioid</v>
      </c>
      <c r="AF239" s="4" t="str">
        <f t="shared" si="11"/>
        <v>Oxycodone, AnyOpioid</v>
      </c>
    </row>
    <row r="240" spans="1:32" x14ac:dyDescent="0.45">
      <c r="A240" s="4" t="s">
        <v>393</v>
      </c>
      <c r="B240" s="5">
        <v>42903</v>
      </c>
      <c r="C240" s="4">
        <v>30</v>
      </c>
      <c r="D240" s="4" t="s">
        <v>31</v>
      </c>
      <c r="E240" s="4" t="s">
        <v>37</v>
      </c>
      <c r="F240" s="4" t="s">
        <v>144</v>
      </c>
      <c r="G240" s="4" t="s">
        <v>144</v>
      </c>
      <c r="I240" s="4">
        <v>0</v>
      </c>
      <c r="J240" s="4">
        <v>1</v>
      </c>
      <c r="K240" s="4">
        <v>1</v>
      </c>
      <c r="L240" s="4">
        <v>0</v>
      </c>
      <c r="M240" s="4">
        <v>0</v>
      </c>
      <c r="N240" s="4">
        <v>0</v>
      </c>
      <c r="O240" s="4">
        <v>1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 t="s">
        <v>5649</v>
      </c>
      <c r="Z240" s="4" t="s">
        <v>5862</v>
      </c>
      <c r="AA240" s="4">
        <v>2017</v>
      </c>
      <c r="AB240" s="4" t="s">
        <v>40</v>
      </c>
      <c r="AC240" s="4">
        <f t="shared" si="9"/>
        <v>1</v>
      </c>
      <c r="AD240" s="4">
        <f t="shared" si="10"/>
        <v>3</v>
      </c>
      <c r="AE240" s="4" t="str" cm="1">
        <f t="array" ref="AE240">_xlfn.TEXTJOIN(", ", TRUE, _xlfn._xlws.FILTER($I$1:$X$1, I240:X240=1, ""))</f>
        <v>Cocaine, Fentanyl, Ethanol</v>
      </c>
      <c r="AF240" s="4" t="str">
        <f t="shared" si="11"/>
        <v>Cocaine, Fentanyl, Ethanol</v>
      </c>
    </row>
    <row r="241" spans="1:32" x14ac:dyDescent="0.45">
      <c r="A241" s="4" t="s">
        <v>394</v>
      </c>
      <c r="B241" s="5">
        <v>42029</v>
      </c>
      <c r="C241" s="4">
        <v>24</v>
      </c>
      <c r="D241" s="4" t="s">
        <v>31</v>
      </c>
      <c r="E241" s="4" t="s">
        <v>37</v>
      </c>
      <c r="F241" s="4" t="s">
        <v>243</v>
      </c>
      <c r="G241" s="4" t="s">
        <v>243</v>
      </c>
      <c r="I241" s="4">
        <v>1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1</v>
      </c>
      <c r="Y241" s="4" t="s">
        <v>5757</v>
      </c>
      <c r="Z241" s="4" t="s">
        <v>5970</v>
      </c>
      <c r="AA241" s="4">
        <v>2015</v>
      </c>
      <c r="AB241" s="4" t="s">
        <v>40</v>
      </c>
      <c r="AC241" s="4">
        <f t="shared" si="9"/>
        <v>1</v>
      </c>
      <c r="AD241" s="4">
        <f t="shared" si="10"/>
        <v>2</v>
      </c>
      <c r="AE241" s="4" t="str" cm="1">
        <f t="array" ref="AE241">_xlfn.TEXTJOIN(", ", TRUE, _xlfn._xlws.FILTER($I$1:$X$1, I241:X241=1, ""))</f>
        <v>Heroin, AnyOpioid</v>
      </c>
      <c r="AF241" s="4" t="str">
        <f t="shared" si="11"/>
        <v>AnyOpioid</v>
      </c>
    </row>
    <row r="242" spans="1:32" x14ac:dyDescent="0.45">
      <c r="A242" s="4" t="s">
        <v>395</v>
      </c>
      <c r="B242" s="5">
        <v>43421</v>
      </c>
      <c r="C242" s="4">
        <v>45</v>
      </c>
      <c r="D242" s="4" t="s">
        <v>31</v>
      </c>
      <c r="E242" s="4" t="s">
        <v>37</v>
      </c>
      <c r="F242" s="4" t="s">
        <v>396</v>
      </c>
      <c r="G242" s="4" t="s">
        <v>99</v>
      </c>
      <c r="I242" s="4">
        <v>0</v>
      </c>
      <c r="J242" s="4">
        <v>0</v>
      </c>
      <c r="K242" s="4">
        <v>1</v>
      </c>
      <c r="L242" s="4">
        <v>1</v>
      </c>
      <c r="M242" s="4">
        <v>1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1</v>
      </c>
      <c r="Y242" s="4" t="s">
        <v>5637</v>
      </c>
      <c r="Z242" s="4" t="s">
        <v>5850</v>
      </c>
      <c r="AA242" s="4">
        <v>2018</v>
      </c>
      <c r="AB242" s="4" t="s">
        <v>34</v>
      </c>
      <c r="AC242" s="4">
        <f t="shared" si="9"/>
        <v>1</v>
      </c>
      <c r="AD242" s="4">
        <f t="shared" si="10"/>
        <v>4</v>
      </c>
      <c r="AE242" s="4" t="str" cm="1">
        <f t="array" ref="AE242">_xlfn.TEXTJOIN(", ", TRUE, _xlfn._xlws.FILTER($I$1:$X$1, I242:X242=1, ""))</f>
        <v>Fentanyl, Fentanyl_Analogue, Oxycodone, AnyOpioid</v>
      </c>
      <c r="AF242" s="4" t="str">
        <f t="shared" si="11"/>
        <v>Fentanyl, Fentanyl_Analogue, Oxycodone, AnyOpioid</v>
      </c>
    </row>
    <row r="243" spans="1:32" x14ac:dyDescent="0.45">
      <c r="A243" s="4" t="s">
        <v>397</v>
      </c>
      <c r="B243" s="5">
        <v>42630</v>
      </c>
      <c r="C243" s="4">
        <v>51</v>
      </c>
      <c r="D243" s="4" t="s">
        <v>31</v>
      </c>
      <c r="E243" s="4" t="s">
        <v>37</v>
      </c>
      <c r="F243" s="4" t="s">
        <v>156</v>
      </c>
      <c r="G243" s="4" t="s">
        <v>156</v>
      </c>
      <c r="I243" s="4">
        <v>0</v>
      </c>
      <c r="J243" s="4">
        <v>1</v>
      </c>
      <c r="K243" s="4">
        <v>1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1</v>
      </c>
      <c r="Y243" s="4" t="s">
        <v>5623</v>
      </c>
      <c r="Z243" s="4" t="s">
        <v>5836</v>
      </c>
      <c r="AA243" s="4">
        <v>2016</v>
      </c>
      <c r="AB243" s="4" t="s">
        <v>34</v>
      </c>
      <c r="AC243" s="4">
        <f t="shared" si="9"/>
        <v>1</v>
      </c>
      <c r="AD243" s="4">
        <f t="shared" si="10"/>
        <v>3</v>
      </c>
      <c r="AE243" s="4" t="str" cm="1">
        <f t="array" ref="AE243">_xlfn.TEXTJOIN(", ", TRUE, _xlfn._xlws.FILTER($I$1:$X$1, I243:X243=1, ""))</f>
        <v>Cocaine, Fentanyl, AnyOpioid</v>
      </c>
      <c r="AF243" s="4" t="str">
        <f t="shared" si="11"/>
        <v>Cocaine, Fentanyl, AnyOpioid</v>
      </c>
    </row>
    <row r="244" spans="1:32" x14ac:dyDescent="0.45">
      <c r="A244" s="4" t="s">
        <v>398</v>
      </c>
      <c r="B244" s="5">
        <v>42220</v>
      </c>
      <c r="C244" s="4">
        <v>51</v>
      </c>
      <c r="D244" s="4" t="s">
        <v>36</v>
      </c>
      <c r="E244" s="4" t="s">
        <v>37</v>
      </c>
      <c r="F244" s="4" t="s">
        <v>399</v>
      </c>
      <c r="G244" s="4" t="s">
        <v>399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1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1</v>
      </c>
      <c r="Y244" s="4" t="s">
        <v>5724</v>
      </c>
      <c r="Z244" s="4" t="s">
        <v>5937</v>
      </c>
      <c r="AA244" s="4">
        <v>2015</v>
      </c>
      <c r="AB244" s="4" t="s">
        <v>34</v>
      </c>
      <c r="AC244" s="4">
        <f t="shared" si="9"/>
        <v>1</v>
      </c>
      <c r="AD244" s="4">
        <f t="shared" si="10"/>
        <v>2</v>
      </c>
      <c r="AE244" s="4" t="str" cm="1">
        <f t="array" ref="AE244">_xlfn.TEXTJOIN(", ", TRUE, _xlfn._xlws.FILTER($I$1:$X$1, I244:X244=1, ""))</f>
        <v>Ethanol, AnyOpioid</v>
      </c>
      <c r="AF244" s="4" t="str">
        <f t="shared" si="11"/>
        <v>Ethanol, AnyOpioid</v>
      </c>
    </row>
    <row r="245" spans="1:32" x14ac:dyDescent="0.45">
      <c r="A245" s="4" t="s">
        <v>400</v>
      </c>
      <c r="B245" s="5">
        <v>42584</v>
      </c>
      <c r="C245" s="4">
        <v>44</v>
      </c>
      <c r="D245" s="4" t="s">
        <v>31</v>
      </c>
      <c r="E245" s="4" t="s">
        <v>59</v>
      </c>
      <c r="F245" s="4" t="s">
        <v>67</v>
      </c>
      <c r="G245" s="4" t="s">
        <v>67</v>
      </c>
      <c r="I245" s="4">
        <v>1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1</v>
      </c>
      <c r="Y245" s="4" t="s">
        <v>5631</v>
      </c>
      <c r="Z245" s="4" t="s">
        <v>5844</v>
      </c>
      <c r="AA245" s="4">
        <v>2016</v>
      </c>
      <c r="AB245" s="4" t="s">
        <v>34</v>
      </c>
      <c r="AC245" s="4">
        <f t="shared" si="9"/>
        <v>1</v>
      </c>
      <c r="AD245" s="4">
        <f t="shared" si="10"/>
        <v>2</v>
      </c>
      <c r="AE245" s="4" t="str" cm="1">
        <f t="array" ref="AE245">_xlfn.TEXTJOIN(", ", TRUE, _xlfn._xlws.FILTER($I$1:$X$1, I245:X245=1, ""))</f>
        <v>Heroin, AnyOpioid</v>
      </c>
      <c r="AF245" s="4" t="str">
        <f t="shared" si="11"/>
        <v>AnyOpioid</v>
      </c>
    </row>
    <row r="246" spans="1:32" x14ac:dyDescent="0.45">
      <c r="A246" s="4" t="s">
        <v>401</v>
      </c>
      <c r="B246" s="5">
        <v>42859</v>
      </c>
      <c r="C246" s="4">
        <v>27</v>
      </c>
      <c r="D246" s="4" t="s">
        <v>31</v>
      </c>
      <c r="E246" s="4" t="s">
        <v>37</v>
      </c>
      <c r="F246" s="4" t="s">
        <v>29</v>
      </c>
      <c r="G246" s="4" t="s">
        <v>55</v>
      </c>
      <c r="I246" s="4">
        <v>1</v>
      </c>
      <c r="J246" s="4">
        <v>0</v>
      </c>
      <c r="K246" s="4">
        <v>1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 t="s">
        <v>5630</v>
      </c>
      <c r="Z246" s="4" t="s">
        <v>5843</v>
      </c>
      <c r="AA246" s="4">
        <v>2017</v>
      </c>
      <c r="AB246" s="4" t="s">
        <v>40</v>
      </c>
      <c r="AC246" s="4">
        <f t="shared" si="9"/>
        <v>1</v>
      </c>
      <c r="AD246" s="4">
        <f t="shared" si="10"/>
        <v>2</v>
      </c>
      <c r="AE246" s="4" t="str" cm="1">
        <f t="array" ref="AE246">_xlfn.TEXTJOIN(", ", TRUE, _xlfn._xlws.FILTER($I$1:$X$1, I246:X246=1, ""))</f>
        <v>Heroin, Fentanyl</v>
      </c>
      <c r="AF246" s="4" t="str">
        <f t="shared" si="11"/>
        <v>Fentanyl</v>
      </c>
    </row>
    <row r="247" spans="1:32" x14ac:dyDescent="0.45">
      <c r="A247" s="4" t="s">
        <v>402</v>
      </c>
      <c r="B247" s="5">
        <v>42888</v>
      </c>
      <c r="C247" s="4">
        <v>26</v>
      </c>
      <c r="D247" s="4" t="s">
        <v>31</v>
      </c>
      <c r="E247" s="4" t="s">
        <v>37</v>
      </c>
      <c r="F247" s="4" t="s">
        <v>50</v>
      </c>
      <c r="G247" s="4" t="s">
        <v>50</v>
      </c>
      <c r="I247" s="4">
        <v>0</v>
      </c>
      <c r="J247" s="4">
        <v>1</v>
      </c>
      <c r="K247" s="4">
        <v>1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 t="s">
        <v>5667</v>
      </c>
      <c r="Z247" s="4" t="s">
        <v>5880</v>
      </c>
      <c r="AA247" s="4">
        <v>2017</v>
      </c>
      <c r="AB247" s="4" t="s">
        <v>40</v>
      </c>
      <c r="AC247" s="4">
        <f t="shared" si="9"/>
        <v>1</v>
      </c>
      <c r="AD247" s="4">
        <f t="shared" si="10"/>
        <v>2</v>
      </c>
      <c r="AE247" s="4" t="str" cm="1">
        <f t="array" ref="AE247">_xlfn.TEXTJOIN(", ", TRUE, _xlfn._xlws.FILTER($I$1:$X$1, I247:X247=1, ""))</f>
        <v>Cocaine, Fentanyl</v>
      </c>
      <c r="AF247" s="4" t="str">
        <f t="shared" si="11"/>
        <v>Cocaine, Fentanyl</v>
      </c>
    </row>
    <row r="248" spans="1:32" x14ac:dyDescent="0.45">
      <c r="A248" s="4" t="s">
        <v>403</v>
      </c>
      <c r="B248" s="5">
        <v>42128</v>
      </c>
      <c r="C248" s="4">
        <v>56</v>
      </c>
      <c r="D248" s="4" t="s">
        <v>31</v>
      </c>
      <c r="E248" s="4" t="s">
        <v>37</v>
      </c>
      <c r="F248" s="4" t="s">
        <v>127</v>
      </c>
      <c r="G248" s="4" t="s">
        <v>127</v>
      </c>
      <c r="I248" s="4">
        <v>0</v>
      </c>
      <c r="J248" s="4">
        <v>0</v>
      </c>
      <c r="K248" s="4">
        <v>0</v>
      </c>
      <c r="L248" s="4">
        <v>0</v>
      </c>
      <c r="M248" s="4">
        <v>1</v>
      </c>
      <c r="N248" s="4">
        <v>0</v>
      </c>
      <c r="O248" s="4">
        <v>1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1</v>
      </c>
      <c r="Y248" s="4" t="s">
        <v>5722</v>
      </c>
      <c r="Z248" s="4" t="s">
        <v>5935</v>
      </c>
      <c r="AA248" s="4">
        <v>2015</v>
      </c>
      <c r="AB248" s="4" t="s">
        <v>34</v>
      </c>
      <c r="AC248" s="4">
        <f t="shared" si="9"/>
        <v>1</v>
      </c>
      <c r="AD248" s="4">
        <f t="shared" si="10"/>
        <v>3</v>
      </c>
      <c r="AE248" s="4" t="str" cm="1">
        <f t="array" ref="AE248">_xlfn.TEXTJOIN(", ", TRUE, _xlfn._xlws.FILTER($I$1:$X$1, I248:X248=1, ""))</f>
        <v>Oxycodone, Ethanol, AnyOpioid</v>
      </c>
      <c r="AF248" s="4" t="str">
        <f t="shared" si="11"/>
        <v>Oxycodone, Ethanol, AnyOpioid</v>
      </c>
    </row>
    <row r="249" spans="1:32" x14ac:dyDescent="0.45">
      <c r="A249" s="4" t="s">
        <v>404</v>
      </c>
      <c r="B249" s="5">
        <v>42833</v>
      </c>
      <c r="C249" s="4">
        <v>47</v>
      </c>
      <c r="D249" s="4" t="s">
        <v>31</v>
      </c>
      <c r="E249" s="4" t="s">
        <v>37</v>
      </c>
      <c r="F249" s="4" t="s">
        <v>156</v>
      </c>
      <c r="G249" s="4" t="s">
        <v>156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1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 t="s">
        <v>5623</v>
      </c>
      <c r="Z249" s="4" t="s">
        <v>5836</v>
      </c>
      <c r="AA249" s="4">
        <v>2017</v>
      </c>
      <c r="AB249" s="4" t="s">
        <v>34</v>
      </c>
      <c r="AC249" s="4">
        <f t="shared" si="9"/>
        <v>1</v>
      </c>
      <c r="AD249" s="4">
        <f t="shared" si="10"/>
        <v>1</v>
      </c>
      <c r="AE249" s="4" t="str" cm="1">
        <f t="array" ref="AE249">_xlfn.TEXTJOIN(", ", TRUE, _xlfn._xlws.FILTER($I$1:$X$1, I249:X249=1, ""))</f>
        <v>Methadone</v>
      </c>
      <c r="AF249" s="4" t="str">
        <f t="shared" si="11"/>
        <v>Methadone</v>
      </c>
    </row>
    <row r="250" spans="1:32" x14ac:dyDescent="0.45">
      <c r="A250" s="4" t="s">
        <v>405</v>
      </c>
      <c r="B250" s="5">
        <v>42847</v>
      </c>
      <c r="C250" s="4">
        <v>37</v>
      </c>
      <c r="D250" s="4" t="s">
        <v>31</v>
      </c>
      <c r="E250" s="4" t="s">
        <v>37</v>
      </c>
      <c r="F250" s="4" t="s">
        <v>222</v>
      </c>
      <c r="G250" s="4" t="s">
        <v>222</v>
      </c>
      <c r="I250" s="4">
        <v>1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 t="s">
        <v>5628</v>
      </c>
      <c r="Z250" s="4" t="s">
        <v>5841</v>
      </c>
      <c r="AA250" s="4">
        <v>2017</v>
      </c>
      <c r="AB250" s="4" t="s">
        <v>40</v>
      </c>
      <c r="AC250" s="4">
        <f t="shared" si="9"/>
        <v>1</v>
      </c>
      <c r="AD250" s="4">
        <f t="shared" si="10"/>
        <v>1</v>
      </c>
      <c r="AE250" s="4" t="str" cm="1">
        <f t="array" ref="AE250">_xlfn.TEXTJOIN(", ", TRUE, _xlfn._xlws.FILTER($I$1:$X$1, I250:X250=1, ""))</f>
        <v>Heroin</v>
      </c>
      <c r="AF250" s="4" t="str">
        <f t="shared" si="11"/>
        <v/>
      </c>
    </row>
    <row r="251" spans="1:32" x14ac:dyDescent="0.45">
      <c r="A251" s="4" t="s">
        <v>406</v>
      </c>
      <c r="B251" s="5">
        <v>41730</v>
      </c>
      <c r="C251" s="4">
        <v>44</v>
      </c>
      <c r="D251" s="4" t="s">
        <v>31</v>
      </c>
      <c r="E251" s="4" t="s">
        <v>59</v>
      </c>
      <c r="F251" s="4" t="s">
        <v>67</v>
      </c>
      <c r="G251" s="4" t="s">
        <v>67</v>
      </c>
      <c r="I251" s="4">
        <v>0</v>
      </c>
      <c r="J251" s="4">
        <v>1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1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 t="s">
        <v>5631</v>
      </c>
      <c r="Z251" s="4" t="s">
        <v>5844</v>
      </c>
      <c r="AA251" s="4">
        <v>2014</v>
      </c>
      <c r="AB251" s="4" t="s">
        <v>34</v>
      </c>
      <c r="AC251" s="4">
        <f t="shared" si="9"/>
        <v>1</v>
      </c>
      <c r="AD251" s="4">
        <f t="shared" si="10"/>
        <v>2</v>
      </c>
      <c r="AE251" s="4" t="str" cm="1">
        <f t="array" ref="AE251">_xlfn.TEXTJOIN(", ", TRUE, _xlfn._xlws.FILTER($I$1:$X$1, I251:X251=1, ""))</f>
        <v>Cocaine, Hydrocodone</v>
      </c>
      <c r="AF251" s="4" t="str">
        <f t="shared" si="11"/>
        <v>Cocaine, Hydrocodone</v>
      </c>
    </row>
    <row r="252" spans="1:32" x14ac:dyDescent="0.45">
      <c r="A252" s="4" t="s">
        <v>407</v>
      </c>
      <c r="B252" s="5">
        <v>42530</v>
      </c>
      <c r="C252" s="4">
        <v>47</v>
      </c>
      <c r="D252" s="4" t="s">
        <v>36</v>
      </c>
      <c r="E252" s="4" t="s">
        <v>37</v>
      </c>
      <c r="F252" s="4" t="s">
        <v>67</v>
      </c>
      <c r="G252" s="4" t="s">
        <v>67</v>
      </c>
      <c r="I252" s="4">
        <v>0</v>
      </c>
      <c r="J252" s="4">
        <v>0</v>
      </c>
      <c r="K252" s="4">
        <v>1</v>
      </c>
      <c r="L252" s="4">
        <v>0</v>
      </c>
      <c r="M252" s="4">
        <v>0</v>
      </c>
      <c r="N252" s="4">
        <v>0</v>
      </c>
      <c r="O252" s="4">
        <v>1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1</v>
      </c>
      <c r="Y252" s="4" t="s">
        <v>5631</v>
      </c>
      <c r="Z252" s="4" t="s">
        <v>5844</v>
      </c>
      <c r="AA252" s="4">
        <v>2016</v>
      </c>
      <c r="AB252" s="4" t="s">
        <v>34</v>
      </c>
      <c r="AC252" s="4">
        <f t="shared" si="9"/>
        <v>1</v>
      </c>
      <c r="AD252" s="4">
        <f t="shared" si="10"/>
        <v>3</v>
      </c>
      <c r="AE252" s="4" t="str" cm="1">
        <f t="array" ref="AE252">_xlfn.TEXTJOIN(", ", TRUE, _xlfn._xlws.FILTER($I$1:$X$1, I252:X252=1, ""))</f>
        <v>Fentanyl, Ethanol, AnyOpioid</v>
      </c>
      <c r="AF252" s="4" t="str">
        <f t="shared" si="11"/>
        <v>Fentanyl, Ethanol, AnyOpioid</v>
      </c>
    </row>
    <row r="253" spans="1:32" x14ac:dyDescent="0.45">
      <c r="A253" s="4" t="s">
        <v>408</v>
      </c>
      <c r="B253" s="5">
        <v>42733</v>
      </c>
      <c r="C253" s="4">
        <v>29</v>
      </c>
      <c r="D253" s="4" t="s">
        <v>36</v>
      </c>
      <c r="E253" s="4" t="s">
        <v>37</v>
      </c>
      <c r="F253" s="4" t="s">
        <v>99</v>
      </c>
      <c r="G253" s="4" t="s">
        <v>99</v>
      </c>
      <c r="I253" s="4">
        <v>1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1</v>
      </c>
      <c r="Y253" s="4" t="s">
        <v>5637</v>
      </c>
      <c r="Z253" s="4" t="s">
        <v>5850</v>
      </c>
      <c r="AA253" s="4">
        <v>2016</v>
      </c>
      <c r="AB253" s="4" t="s">
        <v>40</v>
      </c>
      <c r="AC253" s="4">
        <f t="shared" si="9"/>
        <v>1</v>
      </c>
      <c r="AD253" s="4">
        <f t="shared" si="10"/>
        <v>2</v>
      </c>
      <c r="AE253" s="4" t="str" cm="1">
        <f t="array" ref="AE253">_xlfn.TEXTJOIN(", ", TRUE, _xlfn._xlws.FILTER($I$1:$X$1, I253:X253=1, ""))</f>
        <v>Heroin, AnyOpioid</v>
      </c>
      <c r="AF253" s="4" t="str">
        <f t="shared" si="11"/>
        <v>AnyOpioid</v>
      </c>
    </row>
    <row r="254" spans="1:32" x14ac:dyDescent="0.45">
      <c r="A254" s="4" t="s">
        <v>409</v>
      </c>
      <c r="B254" s="5">
        <v>43209</v>
      </c>
      <c r="C254" s="4">
        <v>60</v>
      </c>
      <c r="D254" s="4" t="s">
        <v>31</v>
      </c>
      <c r="E254" s="4" t="s">
        <v>37</v>
      </c>
      <c r="F254" s="4" t="s">
        <v>410</v>
      </c>
      <c r="G254" s="4" t="s">
        <v>67</v>
      </c>
      <c r="I254" s="4">
        <v>1</v>
      </c>
      <c r="J254" s="4">
        <v>1</v>
      </c>
      <c r="K254" s="4">
        <v>1</v>
      </c>
      <c r="L254" s="4">
        <v>1</v>
      </c>
      <c r="M254" s="4">
        <v>1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1</v>
      </c>
      <c r="Y254" s="4" t="s">
        <v>5631</v>
      </c>
      <c r="Z254" s="4" t="s">
        <v>5844</v>
      </c>
      <c r="AA254" s="4">
        <v>2018</v>
      </c>
      <c r="AB254" s="4" t="s">
        <v>34</v>
      </c>
      <c r="AC254" s="4">
        <f t="shared" si="9"/>
        <v>1</v>
      </c>
      <c r="AD254" s="4">
        <f t="shared" si="10"/>
        <v>6</v>
      </c>
      <c r="AE254" s="4" t="str" cm="1">
        <f t="array" ref="AE254">_xlfn.TEXTJOIN(", ", TRUE, _xlfn._xlws.FILTER($I$1:$X$1, I254:X254=1, ""))</f>
        <v>Heroin, Cocaine, Fentanyl, Fentanyl_Analogue, Oxycodone, AnyOpioid</v>
      </c>
      <c r="AF254" s="4" t="str">
        <f t="shared" si="11"/>
        <v>Cocaine, Fentanyl, Fentanyl_Analogue, Oxycodone, AnyOpioid</v>
      </c>
    </row>
    <row r="255" spans="1:32" x14ac:dyDescent="0.45">
      <c r="A255" s="4" t="s">
        <v>411</v>
      </c>
      <c r="B255" s="5">
        <v>42771</v>
      </c>
      <c r="C255" s="4">
        <v>55</v>
      </c>
      <c r="D255" s="4" t="s">
        <v>31</v>
      </c>
      <c r="E255" s="4" t="s">
        <v>37</v>
      </c>
      <c r="F255" s="4" t="s">
        <v>148</v>
      </c>
      <c r="G255" s="4" t="s">
        <v>148</v>
      </c>
      <c r="I255" s="4">
        <v>1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1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 t="s">
        <v>5663</v>
      </c>
      <c r="Z255" s="4" t="s">
        <v>5876</v>
      </c>
      <c r="AA255" s="4">
        <v>2017</v>
      </c>
      <c r="AB255" s="4" t="s">
        <v>34</v>
      </c>
      <c r="AC255" s="4">
        <f t="shared" si="9"/>
        <v>1</v>
      </c>
      <c r="AD255" s="4">
        <f t="shared" si="10"/>
        <v>2</v>
      </c>
      <c r="AE255" s="4" t="str" cm="1">
        <f t="array" ref="AE255">_xlfn.TEXTJOIN(", ", TRUE, _xlfn._xlws.FILTER($I$1:$X$1, I255:X255=1, ""))</f>
        <v>Heroin, Ethanol</v>
      </c>
      <c r="AF255" s="4" t="str">
        <f t="shared" si="11"/>
        <v>Ethanol</v>
      </c>
    </row>
    <row r="256" spans="1:32" x14ac:dyDescent="0.45">
      <c r="A256" s="4" t="s">
        <v>412</v>
      </c>
      <c r="B256" s="5">
        <v>42700</v>
      </c>
      <c r="C256" s="4">
        <v>35</v>
      </c>
      <c r="D256" s="4" t="s">
        <v>31</v>
      </c>
      <c r="E256" s="4" t="s">
        <v>37</v>
      </c>
      <c r="F256" s="4" t="s">
        <v>190</v>
      </c>
      <c r="G256" s="4" t="s">
        <v>71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1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1</v>
      </c>
      <c r="X256" s="4">
        <v>1</v>
      </c>
      <c r="Y256" s="4" t="s">
        <v>5685</v>
      </c>
      <c r="Z256" s="4" t="s">
        <v>5898</v>
      </c>
      <c r="AA256" s="4">
        <v>2016</v>
      </c>
      <c r="AB256" s="4" t="s">
        <v>40</v>
      </c>
      <c r="AC256" s="4">
        <f t="shared" si="9"/>
        <v>1</v>
      </c>
      <c r="AD256" s="4">
        <f t="shared" si="10"/>
        <v>3</v>
      </c>
      <c r="AE256" s="4" t="str" cm="1">
        <f t="array" ref="AE256">_xlfn.TEXTJOIN(", ", TRUE, _xlfn._xlws.FILTER($I$1:$X$1, I256:X256=1, ""))</f>
        <v>Ethanol, OpiateNOS, AnyOpioid</v>
      </c>
      <c r="AF256" s="4" t="str">
        <f t="shared" si="11"/>
        <v>Ethanol, OpiateNOS, AnyOpioid</v>
      </c>
    </row>
    <row r="257" spans="1:32" x14ac:dyDescent="0.45">
      <c r="A257" s="4" t="s">
        <v>413</v>
      </c>
      <c r="B257" s="5">
        <v>42554</v>
      </c>
      <c r="C257" s="4">
        <v>62</v>
      </c>
      <c r="D257" s="4" t="s">
        <v>31</v>
      </c>
      <c r="E257" s="4" t="s">
        <v>32</v>
      </c>
      <c r="F257" s="4" t="s">
        <v>237</v>
      </c>
      <c r="G257" s="4" t="s">
        <v>237</v>
      </c>
      <c r="I257" s="4">
        <v>0</v>
      </c>
      <c r="J257" s="4">
        <v>0</v>
      </c>
      <c r="K257" s="4">
        <v>1</v>
      </c>
      <c r="L257" s="4">
        <v>0</v>
      </c>
      <c r="M257" s="4">
        <v>0</v>
      </c>
      <c r="N257" s="4">
        <v>0</v>
      </c>
      <c r="O257" s="4">
        <v>1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1</v>
      </c>
      <c r="Y257" s="4" t="s">
        <v>5692</v>
      </c>
      <c r="Z257" s="4" t="s">
        <v>5905</v>
      </c>
      <c r="AA257" s="4">
        <v>2016</v>
      </c>
      <c r="AB257" s="4" t="s">
        <v>133</v>
      </c>
      <c r="AC257" s="4">
        <f t="shared" si="9"/>
        <v>1</v>
      </c>
      <c r="AD257" s="4">
        <f t="shared" si="10"/>
        <v>3</v>
      </c>
      <c r="AE257" s="4" t="str" cm="1">
        <f t="array" ref="AE257">_xlfn.TEXTJOIN(", ", TRUE, _xlfn._xlws.FILTER($I$1:$X$1, I257:X257=1, ""))</f>
        <v>Fentanyl, Ethanol, AnyOpioid</v>
      </c>
      <c r="AF257" s="4" t="str">
        <f t="shared" si="11"/>
        <v>Fentanyl, Ethanol, AnyOpioid</v>
      </c>
    </row>
    <row r="258" spans="1:32" x14ac:dyDescent="0.45">
      <c r="A258" s="4" t="s">
        <v>414</v>
      </c>
      <c r="B258" s="5">
        <v>42001</v>
      </c>
      <c r="C258" s="4">
        <v>49</v>
      </c>
      <c r="D258" s="4" t="s">
        <v>36</v>
      </c>
      <c r="E258" s="4" t="s">
        <v>37</v>
      </c>
      <c r="F258" s="4" t="s">
        <v>348</v>
      </c>
      <c r="G258" s="4" t="s">
        <v>103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1</v>
      </c>
      <c r="P258" s="4">
        <v>0</v>
      </c>
      <c r="Q258" s="4">
        <v>1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 t="s">
        <v>5644</v>
      </c>
      <c r="Z258" s="4" t="s">
        <v>5857</v>
      </c>
      <c r="AA258" s="4">
        <v>2014</v>
      </c>
      <c r="AB258" s="4" t="s">
        <v>34</v>
      </c>
      <c r="AC258" s="4">
        <f t="shared" ref="AC258:AC321" si="12">IF(SUM(I258:X258)&gt;0,1,0)</f>
        <v>1</v>
      </c>
      <c r="AD258" s="4">
        <f t="shared" ref="AD258:AD321" si="13">SUM(I258:X258)</f>
        <v>2</v>
      </c>
      <c r="AE258" s="4" t="str" cm="1">
        <f t="array" ref="AE258">_xlfn.TEXTJOIN(", ", TRUE, _xlfn._xlws.FILTER($I$1:$X$1, I258:X258=1, ""))</f>
        <v>Ethanol, Benzodiazepine</v>
      </c>
      <c r="AF258" s="4" t="str">
        <f t="shared" ref="AF258:AF321" si="14">_xlfn.TEXTJOIN(", ", TRUE, _xlfn._xlws.FILTER($J$1:$X$1, J258:X258, ""))</f>
        <v>Ethanol, Benzodiazepine</v>
      </c>
    </row>
    <row r="259" spans="1:32" x14ac:dyDescent="0.45">
      <c r="A259" s="4" t="s">
        <v>415</v>
      </c>
      <c r="B259" s="5">
        <v>40945</v>
      </c>
      <c r="C259" s="4">
        <v>43</v>
      </c>
      <c r="D259" s="4" t="s">
        <v>31</v>
      </c>
      <c r="E259" s="4" t="s">
        <v>32</v>
      </c>
      <c r="F259" s="4" t="s">
        <v>60</v>
      </c>
      <c r="G259" s="4" t="s">
        <v>237</v>
      </c>
      <c r="I259" s="4">
        <v>0</v>
      </c>
      <c r="J259" s="4">
        <v>1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 t="s">
        <v>5692</v>
      </c>
      <c r="Z259" s="4" t="s">
        <v>5905</v>
      </c>
      <c r="AA259" s="4">
        <v>2012</v>
      </c>
      <c r="AB259" s="4" t="s">
        <v>34</v>
      </c>
      <c r="AC259" s="4">
        <f t="shared" si="12"/>
        <v>1</v>
      </c>
      <c r="AD259" s="4">
        <f t="shared" si="13"/>
        <v>1</v>
      </c>
      <c r="AE259" s="4" t="str" cm="1">
        <f t="array" ref="AE259">_xlfn.TEXTJOIN(", ", TRUE, _xlfn._xlws.FILTER($I$1:$X$1, I259:X259=1, ""))</f>
        <v>Cocaine</v>
      </c>
      <c r="AF259" s="4" t="str">
        <f t="shared" si="14"/>
        <v>Cocaine</v>
      </c>
    </row>
    <row r="260" spans="1:32" x14ac:dyDescent="0.45">
      <c r="A260" s="4" t="s">
        <v>416</v>
      </c>
      <c r="B260" s="5">
        <v>42875</v>
      </c>
      <c r="C260" s="4">
        <v>51</v>
      </c>
      <c r="D260" s="4" t="s">
        <v>31</v>
      </c>
      <c r="E260" s="4" t="s">
        <v>32</v>
      </c>
      <c r="F260" s="4" t="s">
        <v>77</v>
      </c>
      <c r="G260" s="4" t="s">
        <v>77</v>
      </c>
      <c r="I260" s="4">
        <v>0</v>
      </c>
      <c r="J260" s="4">
        <v>0</v>
      </c>
      <c r="K260" s="4">
        <v>1</v>
      </c>
      <c r="L260" s="4">
        <v>1</v>
      </c>
      <c r="M260" s="4">
        <v>0</v>
      </c>
      <c r="N260" s="4">
        <v>0</v>
      </c>
      <c r="O260" s="4">
        <v>1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 t="s">
        <v>5651</v>
      </c>
      <c r="Z260" s="4" t="s">
        <v>5864</v>
      </c>
      <c r="AA260" s="4">
        <v>2017</v>
      </c>
      <c r="AB260" s="4" t="s">
        <v>34</v>
      </c>
      <c r="AC260" s="4">
        <f t="shared" si="12"/>
        <v>1</v>
      </c>
      <c r="AD260" s="4">
        <f t="shared" si="13"/>
        <v>3</v>
      </c>
      <c r="AE260" s="4" t="str" cm="1">
        <f t="array" ref="AE260">_xlfn.TEXTJOIN(", ", TRUE, _xlfn._xlws.FILTER($I$1:$X$1, I260:X260=1, ""))</f>
        <v>Fentanyl, Fentanyl_Analogue, Ethanol</v>
      </c>
      <c r="AF260" s="4" t="str">
        <f t="shared" si="14"/>
        <v>Fentanyl, Fentanyl_Analogue, Ethanol</v>
      </c>
    </row>
    <row r="261" spans="1:32" x14ac:dyDescent="0.45">
      <c r="A261" s="4" t="s">
        <v>417</v>
      </c>
      <c r="B261" s="5">
        <v>42012</v>
      </c>
      <c r="C261" s="4">
        <v>37</v>
      </c>
      <c r="D261" s="4" t="s">
        <v>31</v>
      </c>
      <c r="E261" s="4" t="s">
        <v>32</v>
      </c>
      <c r="F261" s="4" t="s">
        <v>67</v>
      </c>
      <c r="G261" s="4" t="s">
        <v>67</v>
      </c>
      <c r="I261" s="4">
        <v>1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1</v>
      </c>
      <c r="Y261" s="4" t="s">
        <v>5631</v>
      </c>
      <c r="Z261" s="4" t="s">
        <v>5844</v>
      </c>
      <c r="AA261" s="4">
        <v>2015</v>
      </c>
      <c r="AB261" s="4" t="s">
        <v>40</v>
      </c>
      <c r="AC261" s="4">
        <f t="shared" si="12"/>
        <v>1</v>
      </c>
      <c r="AD261" s="4">
        <f t="shared" si="13"/>
        <v>2</v>
      </c>
      <c r="AE261" s="4" t="str" cm="1">
        <f t="array" ref="AE261">_xlfn.TEXTJOIN(", ", TRUE, _xlfn._xlws.FILTER($I$1:$X$1, I261:X261=1, ""))</f>
        <v>Heroin, AnyOpioid</v>
      </c>
      <c r="AF261" s="4" t="str">
        <f t="shared" si="14"/>
        <v>AnyOpioid</v>
      </c>
    </row>
    <row r="262" spans="1:32" x14ac:dyDescent="0.45">
      <c r="A262" s="4" t="s">
        <v>418</v>
      </c>
      <c r="B262" s="5">
        <v>41219</v>
      </c>
      <c r="C262" s="4">
        <v>60</v>
      </c>
      <c r="D262" s="4" t="s">
        <v>31</v>
      </c>
      <c r="E262" s="4" t="s">
        <v>37</v>
      </c>
      <c r="F262" s="4" t="s">
        <v>77</v>
      </c>
      <c r="G262" s="4" t="s">
        <v>77</v>
      </c>
      <c r="I262" s="4">
        <v>1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 t="s">
        <v>5651</v>
      </c>
      <c r="Z262" s="4" t="s">
        <v>5864</v>
      </c>
      <c r="AA262" s="4">
        <v>2012</v>
      </c>
      <c r="AB262" s="4" t="s">
        <v>34</v>
      </c>
      <c r="AC262" s="4">
        <f t="shared" si="12"/>
        <v>1</v>
      </c>
      <c r="AD262" s="4">
        <f t="shared" si="13"/>
        <v>1</v>
      </c>
      <c r="AE262" s="4" t="str" cm="1">
        <f t="array" ref="AE262">_xlfn.TEXTJOIN(", ", TRUE, _xlfn._xlws.FILTER($I$1:$X$1, I262:X262=1, ""))</f>
        <v>Heroin</v>
      </c>
      <c r="AF262" s="4" t="str">
        <f t="shared" si="14"/>
        <v/>
      </c>
    </row>
    <row r="263" spans="1:32" x14ac:dyDescent="0.45">
      <c r="A263" s="4" t="s">
        <v>419</v>
      </c>
      <c r="B263" s="5">
        <v>42699</v>
      </c>
      <c r="C263" s="4">
        <v>37</v>
      </c>
      <c r="D263" s="4" t="s">
        <v>31</v>
      </c>
      <c r="E263" s="4" t="s">
        <v>59</v>
      </c>
      <c r="F263" s="4" t="s">
        <v>67</v>
      </c>
      <c r="G263" s="4" t="s">
        <v>67</v>
      </c>
      <c r="I263" s="4">
        <v>1</v>
      </c>
      <c r="J263" s="4">
        <v>1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1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1</v>
      </c>
      <c r="Y263" s="4" t="s">
        <v>5631</v>
      </c>
      <c r="Z263" s="4" t="s">
        <v>5844</v>
      </c>
      <c r="AA263" s="4">
        <v>2016</v>
      </c>
      <c r="AB263" s="4" t="s">
        <v>40</v>
      </c>
      <c r="AC263" s="4">
        <f t="shared" si="12"/>
        <v>1</v>
      </c>
      <c r="AD263" s="4">
        <f t="shared" si="13"/>
        <v>4</v>
      </c>
      <c r="AE263" s="4" t="str" cm="1">
        <f t="array" ref="AE263">_xlfn.TEXTJOIN(", ", TRUE, _xlfn._xlws.FILTER($I$1:$X$1, I263:X263=1, ""))</f>
        <v>Heroin, Cocaine, Hydrocodone, AnyOpioid</v>
      </c>
      <c r="AF263" s="4" t="str">
        <f t="shared" si="14"/>
        <v>Cocaine, Hydrocodone, AnyOpioid</v>
      </c>
    </row>
    <row r="264" spans="1:32" x14ac:dyDescent="0.45">
      <c r="A264" s="4" t="s">
        <v>420</v>
      </c>
      <c r="B264" s="5">
        <v>42098</v>
      </c>
      <c r="C264" s="4">
        <v>59</v>
      </c>
      <c r="D264" s="4" t="s">
        <v>36</v>
      </c>
      <c r="E264" s="4" t="s">
        <v>37</v>
      </c>
      <c r="F264" s="4" t="s">
        <v>192</v>
      </c>
      <c r="G264" s="4" t="s">
        <v>192</v>
      </c>
      <c r="I264" s="4">
        <v>1</v>
      </c>
      <c r="J264" s="4">
        <v>1</v>
      </c>
      <c r="K264" s="4">
        <v>1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1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1</v>
      </c>
      <c r="Y264" s="4" t="s">
        <v>5654</v>
      </c>
      <c r="Z264" s="4" t="s">
        <v>5867</v>
      </c>
      <c r="AA264" s="4">
        <v>2015</v>
      </c>
      <c r="AB264" s="4" t="s">
        <v>34</v>
      </c>
      <c r="AC264" s="4">
        <f t="shared" si="12"/>
        <v>1</v>
      </c>
      <c r="AD264" s="4">
        <f t="shared" si="13"/>
        <v>5</v>
      </c>
      <c r="AE264" s="4" t="str" cm="1">
        <f t="array" ref="AE264">_xlfn.TEXTJOIN(", ", TRUE, _xlfn._xlws.FILTER($I$1:$X$1, I264:X264=1, ""))</f>
        <v>Heroin, Cocaine, Fentanyl, Benzodiazepine, AnyOpioid</v>
      </c>
      <c r="AF264" s="4" t="str">
        <f t="shared" si="14"/>
        <v>Cocaine, Fentanyl, Benzodiazepine, AnyOpioid</v>
      </c>
    </row>
    <row r="265" spans="1:32" x14ac:dyDescent="0.45">
      <c r="A265" s="4" t="s">
        <v>421</v>
      </c>
      <c r="B265" s="5">
        <v>42284</v>
      </c>
      <c r="C265" s="4">
        <v>71</v>
      </c>
      <c r="D265" s="4" t="s">
        <v>31</v>
      </c>
      <c r="E265" s="4" t="s">
        <v>37</v>
      </c>
      <c r="F265" s="4" t="s">
        <v>422</v>
      </c>
      <c r="G265" s="4" t="s">
        <v>102</v>
      </c>
      <c r="I265" s="4">
        <v>0</v>
      </c>
      <c r="J265" s="4">
        <v>1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Y265" s="4" t="s">
        <v>5792</v>
      </c>
      <c r="Z265" s="4" t="s">
        <v>6005</v>
      </c>
      <c r="AA265" s="4">
        <v>2015</v>
      </c>
      <c r="AB265" s="4" t="s">
        <v>133</v>
      </c>
      <c r="AC265" s="4">
        <f t="shared" si="12"/>
        <v>1</v>
      </c>
      <c r="AD265" s="4">
        <f t="shared" si="13"/>
        <v>1</v>
      </c>
      <c r="AE265" s="4" t="str" cm="1">
        <f t="array" ref="AE265">_xlfn.TEXTJOIN(", ", TRUE, _xlfn._xlws.FILTER($I$1:$X$1, I265:X265=1, ""))</f>
        <v>Cocaine</v>
      </c>
      <c r="AF265" s="4" t="str">
        <f t="shared" si="14"/>
        <v>Cocaine</v>
      </c>
    </row>
    <row r="266" spans="1:32" x14ac:dyDescent="0.45">
      <c r="A266" s="4" t="s">
        <v>423</v>
      </c>
      <c r="B266" s="5">
        <v>43313</v>
      </c>
      <c r="C266" s="4">
        <v>30</v>
      </c>
      <c r="D266" s="4" t="s">
        <v>31</v>
      </c>
      <c r="E266" s="4" t="s">
        <v>32</v>
      </c>
      <c r="F266" s="4" t="s">
        <v>192</v>
      </c>
      <c r="G266" s="4" t="s">
        <v>67</v>
      </c>
      <c r="I266" s="4">
        <v>0</v>
      </c>
      <c r="J266" s="4">
        <v>0</v>
      </c>
      <c r="K266" s="4">
        <v>1</v>
      </c>
      <c r="L266" s="4">
        <v>1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1</v>
      </c>
      <c r="Y266" s="4" t="s">
        <v>5631</v>
      </c>
      <c r="Z266" s="4" t="s">
        <v>5844</v>
      </c>
      <c r="AA266" s="4">
        <v>2018</v>
      </c>
      <c r="AB266" s="4" t="s">
        <v>40</v>
      </c>
      <c r="AC266" s="4">
        <f t="shared" si="12"/>
        <v>1</v>
      </c>
      <c r="AD266" s="4">
        <f t="shared" si="13"/>
        <v>3</v>
      </c>
      <c r="AE266" s="4" t="str" cm="1">
        <f t="array" ref="AE266">_xlfn.TEXTJOIN(", ", TRUE, _xlfn._xlws.FILTER($I$1:$X$1, I266:X266=1, ""))</f>
        <v>Fentanyl, Fentanyl_Analogue, AnyOpioid</v>
      </c>
      <c r="AF266" s="4" t="str">
        <f t="shared" si="14"/>
        <v>Fentanyl, Fentanyl_Analogue, AnyOpioid</v>
      </c>
    </row>
    <row r="267" spans="1:32" x14ac:dyDescent="0.45">
      <c r="A267" s="4" t="s">
        <v>424</v>
      </c>
      <c r="B267" s="5">
        <v>43054</v>
      </c>
      <c r="C267" s="4">
        <v>51</v>
      </c>
      <c r="D267" s="4" t="s">
        <v>31</v>
      </c>
      <c r="E267" s="4" t="s">
        <v>37</v>
      </c>
      <c r="F267" s="4" t="s">
        <v>67</v>
      </c>
      <c r="G267" s="4" t="s">
        <v>67</v>
      </c>
      <c r="I267" s="4">
        <v>1</v>
      </c>
      <c r="J267" s="4">
        <v>1</v>
      </c>
      <c r="K267" s="4">
        <v>1</v>
      </c>
      <c r="L267" s="4">
        <v>0</v>
      </c>
      <c r="M267" s="4">
        <v>0</v>
      </c>
      <c r="N267" s="4">
        <v>0</v>
      </c>
      <c r="O267" s="4">
        <v>1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 t="s">
        <v>5631</v>
      </c>
      <c r="Z267" s="4" t="s">
        <v>5844</v>
      </c>
      <c r="AA267" s="4">
        <v>2017</v>
      </c>
      <c r="AB267" s="4" t="s">
        <v>34</v>
      </c>
      <c r="AC267" s="4">
        <f t="shared" si="12"/>
        <v>1</v>
      </c>
      <c r="AD267" s="4">
        <f t="shared" si="13"/>
        <v>4</v>
      </c>
      <c r="AE267" s="4" t="str" cm="1">
        <f t="array" ref="AE267">_xlfn.TEXTJOIN(", ", TRUE, _xlfn._xlws.FILTER($I$1:$X$1, I267:X267=1, ""))</f>
        <v>Heroin, Cocaine, Fentanyl, Ethanol</v>
      </c>
      <c r="AF267" s="4" t="str">
        <f t="shared" si="14"/>
        <v>Cocaine, Fentanyl, Ethanol</v>
      </c>
    </row>
    <row r="268" spans="1:32" x14ac:dyDescent="0.45">
      <c r="A268" s="4" t="s">
        <v>425</v>
      </c>
      <c r="B268" s="5">
        <v>42416</v>
      </c>
      <c r="C268" s="4">
        <v>47</v>
      </c>
      <c r="D268" s="4" t="s">
        <v>31</v>
      </c>
      <c r="E268" s="4" t="s">
        <v>37</v>
      </c>
      <c r="F268" s="4" t="s">
        <v>426</v>
      </c>
      <c r="G268" s="4" t="s">
        <v>103</v>
      </c>
      <c r="I268" s="4">
        <v>1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1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1</v>
      </c>
      <c r="Y268" s="4" t="s">
        <v>5644</v>
      </c>
      <c r="Z268" s="4" t="s">
        <v>5857</v>
      </c>
      <c r="AA268" s="4">
        <v>2016</v>
      </c>
      <c r="AB268" s="4" t="s">
        <v>34</v>
      </c>
      <c r="AC268" s="4">
        <f t="shared" si="12"/>
        <v>1</v>
      </c>
      <c r="AD268" s="4">
        <f t="shared" si="13"/>
        <v>3</v>
      </c>
      <c r="AE268" s="4" t="str" cm="1">
        <f t="array" ref="AE268">_xlfn.TEXTJOIN(", ", TRUE, _xlfn._xlws.FILTER($I$1:$X$1, I268:X268=1, ""))</f>
        <v>Heroin, Methadone, AnyOpioid</v>
      </c>
      <c r="AF268" s="4" t="str">
        <f t="shared" si="14"/>
        <v>Methadone, AnyOpioid</v>
      </c>
    </row>
    <row r="269" spans="1:32" x14ac:dyDescent="0.45">
      <c r="A269" s="4" t="s">
        <v>427</v>
      </c>
      <c r="B269" s="5">
        <v>43358</v>
      </c>
      <c r="C269" s="4">
        <v>51</v>
      </c>
      <c r="D269" s="4" t="s">
        <v>36</v>
      </c>
      <c r="E269" s="4" t="s">
        <v>37</v>
      </c>
      <c r="F269" s="4" t="s">
        <v>53</v>
      </c>
      <c r="G269" s="4" t="s">
        <v>53</v>
      </c>
      <c r="I269" s="4">
        <v>1</v>
      </c>
      <c r="J269" s="4">
        <v>1</v>
      </c>
      <c r="K269" s="4">
        <v>1</v>
      </c>
      <c r="L269" s="4">
        <v>0</v>
      </c>
      <c r="M269" s="4">
        <v>0</v>
      </c>
      <c r="N269" s="4">
        <v>0</v>
      </c>
      <c r="O269" s="4">
        <v>1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1</v>
      </c>
      <c r="Y269" s="4" t="s">
        <v>5641</v>
      </c>
      <c r="Z269" s="4" t="s">
        <v>5854</v>
      </c>
      <c r="AA269" s="4">
        <v>2018</v>
      </c>
      <c r="AB269" s="4" t="s">
        <v>34</v>
      </c>
      <c r="AC269" s="4">
        <f t="shared" si="12"/>
        <v>1</v>
      </c>
      <c r="AD269" s="4">
        <f t="shared" si="13"/>
        <v>5</v>
      </c>
      <c r="AE269" s="4" t="str" cm="1">
        <f t="array" ref="AE269">_xlfn.TEXTJOIN(", ", TRUE, _xlfn._xlws.FILTER($I$1:$X$1, I269:X269=1, ""))</f>
        <v>Heroin, Cocaine, Fentanyl, Ethanol, AnyOpioid</v>
      </c>
      <c r="AF269" s="4" t="str">
        <f t="shared" si="14"/>
        <v>Cocaine, Fentanyl, Ethanol, AnyOpioid</v>
      </c>
    </row>
    <row r="270" spans="1:32" x14ac:dyDescent="0.45">
      <c r="A270" s="4" t="s">
        <v>428</v>
      </c>
      <c r="B270" s="5">
        <v>43036</v>
      </c>
      <c r="C270" s="4">
        <v>22</v>
      </c>
      <c r="D270" s="4" t="s">
        <v>36</v>
      </c>
      <c r="E270" s="4" t="s">
        <v>37</v>
      </c>
      <c r="F270" s="4" t="s">
        <v>50</v>
      </c>
      <c r="G270" s="4" t="s">
        <v>67</v>
      </c>
      <c r="I270" s="4">
        <v>1</v>
      </c>
      <c r="J270" s="4">
        <v>1</v>
      </c>
      <c r="K270" s="4">
        <v>0</v>
      </c>
      <c r="L270" s="4">
        <v>0</v>
      </c>
      <c r="M270" s="4">
        <v>0</v>
      </c>
      <c r="N270" s="4">
        <v>0</v>
      </c>
      <c r="O270" s="4">
        <v>1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 t="s">
        <v>5631</v>
      </c>
      <c r="Z270" s="4" t="s">
        <v>5844</v>
      </c>
      <c r="AA270" s="4">
        <v>2017</v>
      </c>
      <c r="AB270" s="4" t="s">
        <v>40</v>
      </c>
      <c r="AC270" s="4">
        <f t="shared" si="12"/>
        <v>1</v>
      </c>
      <c r="AD270" s="4">
        <f t="shared" si="13"/>
        <v>3</v>
      </c>
      <c r="AE270" s="4" t="str" cm="1">
        <f t="array" ref="AE270">_xlfn.TEXTJOIN(", ", TRUE, _xlfn._xlws.FILTER($I$1:$X$1, I270:X270=1, ""))</f>
        <v>Heroin, Cocaine, Ethanol</v>
      </c>
      <c r="AF270" s="4" t="str">
        <f t="shared" si="14"/>
        <v>Cocaine, Ethanol</v>
      </c>
    </row>
    <row r="271" spans="1:32" x14ac:dyDescent="0.45">
      <c r="A271" s="4" t="s">
        <v>429</v>
      </c>
      <c r="B271" s="5">
        <v>42751</v>
      </c>
      <c r="C271" s="4">
        <v>43</v>
      </c>
      <c r="D271" s="4" t="s">
        <v>36</v>
      </c>
      <c r="E271" s="4" t="s">
        <v>59</v>
      </c>
      <c r="F271" s="4" t="s">
        <v>90</v>
      </c>
      <c r="G271" s="4" t="s">
        <v>90</v>
      </c>
      <c r="I271" s="4">
        <v>1</v>
      </c>
      <c r="J271" s="4">
        <v>1</v>
      </c>
      <c r="K271" s="4">
        <v>1</v>
      </c>
      <c r="L271" s="4">
        <v>1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 t="s">
        <v>5624</v>
      </c>
      <c r="Z271" s="4" t="s">
        <v>5837</v>
      </c>
      <c r="AA271" s="4">
        <v>2017</v>
      </c>
      <c r="AB271" s="4" t="s">
        <v>34</v>
      </c>
      <c r="AC271" s="4">
        <f t="shared" si="12"/>
        <v>1</v>
      </c>
      <c r="AD271" s="4">
        <f t="shared" si="13"/>
        <v>4</v>
      </c>
      <c r="AE271" s="4" t="str" cm="1">
        <f t="array" ref="AE271">_xlfn.TEXTJOIN(", ", TRUE, _xlfn._xlws.FILTER($I$1:$X$1, I271:X271=1, ""))</f>
        <v>Heroin, Cocaine, Fentanyl, Fentanyl_Analogue</v>
      </c>
      <c r="AF271" s="4" t="str">
        <f t="shared" si="14"/>
        <v>Cocaine, Fentanyl, Fentanyl_Analogue</v>
      </c>
    </row>
    <row r="272" spans="1:32" x14ac:dyDescent="0.45">
      <c r="A272" s="4" t="s">
        <v>430</v>
      </c>
      <c r="B272" s="5">
        <v>41574</v>
      </c>
      <c r="C272" s="4">
        <v>30</v>
      </c>
      <c r="D272" s="4" t="s">
        <v>31</v>
      </c>
      <c r="E272" s="4" t="s">
        <v>37</v>
      </c>
      <c r="F272" s="4" t="s">
        <v>431</v>
      </c>
      <c r="G272" s="4" t="s">
        <v>432</v>
      </c>
      <c r="I272" s="4">
        <v>1</v>
      </c>
      <c r="J272" s="4">
        <v>0</v>
      </c>
      <c r="K272" s="4">
        <v>0</v>
      </c>
      <c r="L272" s="4">
        <v>0</v>
      </c>
      <c r="M272" s="4">
        <v>1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 t="s">
        <v>5693</v>
      </c>
      <c r="Z272" s="4" t="s">
        <v>5906</v>
      </c>
      <c r="AA272" s="4">
        <v>2013</v>
      </c>
      <c r="AB272" s="4" t="s">
        <v>40</v>
      </c>
      <c r="AC272" s="4">
        <f t="shared" si="12"/>
        <v>1</v>
      </c>
      <c r="AD272" s="4">
        <f t="shared" si="13"/>
        <v>2</v>
      </c>
      <c r="AE272" s="4" t="str" cm="1">
        <f t="array" ref="AE272">_xlfn.TEXTJOIN(", ", TRUE, _xlfn._xlws.FILTER($I$1:$X$1, I272:X272=1, ""))</f>
        <v>Heroin, Oxycodone</v>
      </c>
      <c r="AF272" s="4" t="str">
        <f t="shared" si="14"/>
        <v>Oxycodone</v>
      </c>
    </row>
    <row r="273" spans="1:32" x14ac:dyDescent="0.45">
      <c r="A273" s="4" t="s">
        <v>433</v>
      </c>
      <c r="B273" s="5">
        <v>41785</v>
      </c>
      <c r="C273" s="4">
        <v>50</v>
      </c>
      <c r="D273" s="4" t="s">
        <v>31</v>
      </c>
      <c r="E273" s="4" t="s">
        <v>37</v>
      </c>
      <c r="F273" s="4" t="s">
        <v>50</v>
      </c>
      <c r="G273" s="4" t="s">
        <v>50</v>
      </c>
      <c r="I273" s="4">
        <v>0</v>
      </c>
      <c r="J273" s="4">
        <v>0</v>
      </c>
      <c r="K273" s="4">
        <v>1</v>
      </c>
      <c r="L273" s="4">
        <v>0</v>
      </c>
      <c r="M273" s="4">
        <v>0</v>
      </c>
      <c r="N273" s="4">
        <v>0</v>
      </c>
      <c r="O273" s="4">
        <v>0</v>
      </c>
      <c r="P273" s="4">
        <v>1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 t="s">
        <v>5667</v>
      </c>
      <c r="Z273" s="4" t="s">
        <v>5880</v>
      </c>
      <c r="AA273" s="4">
        <v>2014</v>
      </c>
      <c r="AB273" s="4" t="s">
        <v>34</v>
      </c>
      <c r="AC273" s="4">
        <f t="shared" si="12"/>
        <v>1</v>
      </c>
      <c r="AD273" s="4">
        <f t="shared" si="13"/>
        <v>2</v>
      </c>
      <c r="AE273" s="4" t="str" cm="1">
        <f t="array" ref="AE273">_xlfn.TEXTJOIN(", ", TRUE, _xlfn._xlws.FILTER($I$1:$X$1, I273:X273=1, ""))</f>
        <v>Fentanyl, Hydrocodone</v>
      </c>
      <c r="AF273" s="4" t="str">
        <f t="shared" si="14"/>
        <v>Fentanyl, Hydrocodone</v>
      </c>
    </row>
    <row r="274" spans="1:32" x14ac:dyDescent="0.45">
      <c r="A274" s="4" t="s">
        <v>434</v>
      </c>
      <c r="B274" s="5">
        <v>42589</v>
      </c>
      <c r="C274" s="4">
        <v>44</v>
      </c>
      <c r="D274" s="4" t="s">
        <v>31</v>
      </c>
      <c r="E274" s="4" t="s">
        <v>37</v>
      </c>
      <c r="F274" s="4" t="s">
        <v>79</v>
      </c>
      <c r="G274" s="4" t="s">
        <v>79</v>
      </c>
      <c r="I274" s="4">
        <v>0</v>
      </c>
      <c r="J274" s="4">
        <v>1</v>
      </c>
      <c r="K274" s="4">
        <v>1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1</v>
      </c>
      <c r="T274" s="4">
        <v>0</v>
      </c>
      <c r="U274" s="4">
        <v>0</v>
      </c>
      <c r="V274" s="4">
        <v>0</v>
      </c>
      <c r="W274" s="4">
        <v>0</v>
      </c>
      <c r="X274" s="4">
        <v>1</v>
      </c>
      <c r="Y274" s="4" t="s">
        <v>5633</v>
      </c>
      <c r="Z274" s="4" t="s">
        <v>5846</v>
      </c>
      <c r="AA274" s="4">
        <v>2016</v>
      </c>
      <c r="AB274" s="4" t="s">
        <v>34</v>
      </c>
      <c r="AC274" s="4">
        <f t="shared" si="12"/>
        <v>1</v>
      </c>
      <c r="AD274" s="4">
        <f t="shared" si="13"/>
        <v>4</v>
      </c>
      <c r="AE274" s="4" t="str" cm="1">
        <f t="array" ref="AE274">_xlfn.TEXTJOIN(", ", TRUE, _xlfn._xlws.FILTER($I$1:$X$1, I274:X274=1, ""))</f>
        <v>Cocaine, Fentanyl, Amphetamine, AnyOpioid</v>
      </c>
      <c r="AF274" s="4" t="str">
        <f t="shared" si="14"/>
        <v>Cocaine, Fentanyl, Amphetamine, AnyOpioid</v>
      </c>
    </row>
    <row r="275" spans="1:32" x14ac:dyDescent="0.45">
      <c r="A275" s="4" t="s">
        <v>435</v>
      </c>
      <c r="B275" s="5">
        <v>42088</v>
      </c>
      <c r="C275" s="4">
        <v>26</v>
      </c>
      <c r="D275" s="4" t="s">
        <v>31</v>
      </c>
      <c r="E275" s="4" t="s">
        <v>37</v>
      </c>
      <c r="F275" s="4" t="s">
        <v>436</v>
      </c>
      <c r="G275" s="4" t="s">
        <v>436</v>
      </c>
      <c r="I275" s="4">
        <v>0</v>
      </c>
      <c r="J275" s="4">
        <v>0</v>
      </c>
      <c r="K275" s="4">
        <v>1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1</v>
      </c>
      <c r="Y275" s="4" t="s">
        <v>5676</v>
      </c>
      <c r="Z275" s="4" t="s">
        <v>5889</v>
      </c>
      <c r="AA275" s="4">
        <v>2015</v>
      </c>
      <c r="AB275" s="4" t="s">
        <v>40</v>
      </c>
      <c r="AC275" s="4">
        <f t="shared" si="12"/>
        <v>1</v>
      </c>
      <c r="AD275" s="4">
        <f t="shared" si="13"/>
        <v>2</v>
      </c>
      <c r="AE275" s="4" t="str" cm="1">
        <f t="array" ref="AE275">_xlfn.TEXTJOIN(", ", TRUE, _xlfn._xlws.FILTER($I$1:$X$1, I275:X275=1, ""))</f>
        <v>Fentanyl, AnyOpioid</v>
      </c>
      <c r="AF275" s="4" t="str">
        <f t="shared" si="14"/>
        <v>Fentanyl, AnyOpioid</v>
      </c>
    </row>
    <row r="276" spans="1:32" x14ac:dyDescent="0.45">
      <c r="A276" s="4" t="s">
        <v>437</v>
      </c>
      <c r="B276" s="5">
        <v>42595</v>
      </c>
      <c r="C276" s="4">
        <v>47</v>
      </c>
      <c r="D276" s="4" t="s">
        <v>31</v>
      </c>
      <c r="E276" s="4" t="s">
        <v>37</v>
      </c>
      <c r="F276" s="4" t="s">
        <v>127</v>
      </c>
      <c r="G276" s="4" t="s">
        <v>127</v>
      </c>
      <c r="I276" s="4">
        <v>1</v>
      </c>
      <c r="J276" s="4">
        <v>1</v>
      </c>
      <c r="K276" s="4">
        <v>1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1</v>
      </c>
      <c r="Y276" s="4" t="s">
        <v>5722</v>
      </c>
      <c r="Z276" s="4" t="s">
        <v>5935</v>
      </c>
      <c r="AA276" s="4">
        <v>2016</v>
      </c>
      <c r="AB276" s="4" t="s">
        <v>34</v>
      </c>
      <c r="AC276" s="4">
        <f t="shared" si="12"/>
        <v>1</v>
      </c>
      <c r="AD276" s="4">
        <f t="shared" si="13"/>
        <v>4</v>
      </c>
      <c r="AE276" s="4" t="str" cm="1">
        <f t="array" ref="AE276">_xlfn.TEXTJOIN(", ", TRUE, _xlfn._xlws.FILTER($I$1:$X$1, I276:X276=1, ""))</f>
        <v>Heroin, Cocaine, Fentanyl, AnyOpioid</v>
      </c>
      <c r="AF276" s="4" t="str">
        <f t="shared" si="14"/>
        <v>Cocaine, Fentanyl, AnyOpioid</v>
      </c>
    </row>
    <row r="277" spans="1:32" x14ac:dyDescent="0.45">
      <c r="A277" s="4" t="s">
        <v>438</v>
      </c>
      <c r="B277" s="5">
        <v>42311</v>
      </c>
      <c r="C277" s="4">
        <v>27</v>
      </c>
      <c r="D277" s="4" t="s">
        <v>31</v>
      </c>
      <c r="E277" s="4" t="s">
        <v>37</v>
      </c>
      <c r="F277" s="4" t="s">
        <v>90</v>
      </c>
      <c r="G277" s="4" t="s">
        <v>90</v>
      </c>
      <c r="I277" s="4">
        <v>1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1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1</v>
      </c>
      <c r="Y277" s="4" t="s">
        <v>5624</v>
      </c>
      <c r="Z277" s="4" t="s">
        <v>5837</v>
      </c>
      <c r="AA277" s="4">
        <v>2015</v>
      </c>
      <c r="AB277" s="4" t="s">
        <v>40</v>
      </c>
      <c r="AC277" s="4">
        <f t="shared" si="12"/>
        <v>1</v>
      </c>
      <c r="AD277" s="4">
        <f t="shared" si="13"/>
        <v>3</v>
      </c>
      <c r="AE277" s="4" t="str" cm="1">
        <f t="array" ref="AE277">_xlfn.TEXTJOIN(", ", TRUE, _xlfn._xlws.FILTER($I$1:$X$1, I277:X277=1, ""))</f>
        <v>Heroin, Benzodiazepine, AnyOpioid</v>
      </c>
      <c r="AF277" s="4" t="str">
        <f t="shared" si="14"/>
        <v>Benzodiazepine, AnyOpioid</v>
      </c>
    </row>
    <row r="278" spans="1:32" x14ac:dyDescent="0.45">
      <c r="A278" s="4" t="s">
        <v>439</v>
      </c>
      <c r="B278" s="5">
        <v>43036</v>
      </c>
      <c r="C278" s="4">
        <v>28</v>
      </c>
      <c r="D278" s="4" t="s">
        <v>31</v>
      </c>
      <c r="E278" s="4" t="s">
        <v>37</v>
      </c>
      <c r="F278" s="4" t="s">
        <v>274</v>
      </c>
      <c r="G278" s="4" t="s">
        <v>53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1</v>
      </c>
      <c r="X278" s="4">
        <v>0</v>
      </c>
      <c r="Y278" s="4" t="s">
        <v>5641</v>
      </c>
      <c r="Z278" s="4" t="s">
        <v>5854</v>
      </c>
      <c r="AA278" s="4">
        <v>2017</v>
      </c>
      <c r="AB278" s="4" t="s">
        <v>40</v>
      </c>
      <c r="AC278" s="4">
        <f t="shared" si="12"/>
        <v>1</v>
      </c>
      <c r="AD278" s="4">
        <f t="shared" si="13"/>
        <v>1</v>
      </c>
      <c r="AE278" s="4" t="str" cm="1">
        <f t="array" ref="AE278">_xlfn.TEXTJOIN(", ", TRUE, _xlfn._xlws.FILTER($I$1:$X$1, I278:X278=1, ""))</f>
        <v>OpiateNOS</v>
      </c>
      <c r="AF278" s="4" t="str">
        <f t="shared" si="14"/>
        <v>OpiateNOS</v>
      </c>
    </row>
    <row r="279" spans="1:32" x14ac:dyDescent="0.45">
      <c r="A279" s="4" t="s">
        <v>440</v>
      </c>
      <c r="B279" s="5">
        <v>43408</v>
      </c>
      <c r="C279" s="4">
        <v>57</v>
      </c>
      <c r="D279" s="4" t="s">
        <v>31</v>
      </c>
      <c r="E279" s="4" t="s">
        <v>32</v>
      </c>
      <c r="F279" s="4" t="s">
        <v>77</v>
      </c>
      <c r="G279" s="4" t="s">
        <v>77</v>
      </c>
      <c r="I279" s="4">
        <v>1</v>
      </c>
      <c r="J279" s="4">
        <v>0</v>
      </c>
      <c r="K279" s="4">
        <v>1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1</v>
      </c>
      <c r="Y279" s="4" t="s">
        <v>5651</v>
      </c>
      <c r="Z279" s="4" t="s">
        <v>5864</v>
      </c>
      <c r="AA279" s="4">
        <v>2018</v>
      </c>
      <c r="AB279" s="4" t="s">
        <v>34</v>
      </c>
      <c r="AC279" s="4">
        <f t="shared" si="12"/>
        <v>1</v>
      </c>
      <c r="AD279" s="4">
        <f t="shared" si="13"/>
        <v>3</v>
      </c>
      <c r="AE279" s="4" t="str" cm="1">
        <f t="array" ref="AE279">_xlfn.TEXTJOIN(", ", TRUE, _xlfn._xlws.FILTER($I$1:$X$1, I279:X279=1, ""))</f>
        <v>Heroin, Fentanyl, AnyOpioid</v>
      </c>
      <c r="AF279" s="4" t="str">
        <f t="shared" si="14"/>
        <v>Fentanyl, AnyOpioid</v>
      </c>
    </row>
    <row r="280" spans="1:32" x14ac:dyDescent="0.45">
      <c r="A280" s="4" t="s">
        <v>441</v>
      </c>
      <c r="B280" s="5">
        <v>41665</v>
      </c>
      <c r="C280" s="4">
        <v>35</v>
      </c>
      <c r="D280" s="4" t="s">
        <v>31</v>
      </c>
      <c r="E280" s="4" t="s">
        <v>37</v>
      </c>
      <c r="F280" s="4" t="s">
        <v>442</v>
      </c>
      <c r="G280" s="4" t="s">
        <v>226</v>
      </c>
      <c r="I280" s="4">
        <v>1</v>
      </c>
      <c r="J280" s="4">
        <v>1</v>
      </c>
      <c r="K280" s="4">
        <v>0</v>
      </c>
      <c r="L280" s="4">
        <v>0</v>
      </c>
      <c r="M280" s="4">
        <v>0</v>
      </c>
      <c r="N280" s="4">
        <v>0</v>
      </c>
      <c r="O280" s="4">
        <v>1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 t="s">
        <v>5657</v>
      </c>
      <c r="Z280" s="4" t="s">
        <v>5870</v>
      </c>
      <c r="AA280" s="4">
        <v>2014</v>
      </c>
      <c r="AB280" s="4" t="s">
        <v>40</v>
      </c>
      <c r="AC280" s="4">
        <f t="shared" si="12"/>
        <v>1</v>
      </c>
      <c r="AD280" s="4">
        <f t="shared" si="13"/>
        <v>3</v>
      </c>
      <c r="AE280" s="4" t="str" cm="1">
        <f t="array" ref="AE280">_xlfn.TEXTJOIN(", ", TRUE, _xlfn._xlws.FILTER($I$1:$X$1, I280:X280=1, ""))</f>
        <v>Heroin, Cocaine, Ethanol</v>
      </c>
      <c r="AF280" s="4" t="str">
        <f t="shared" si="14"/>
        <v>Cocaine, Ethanol</v>
      </c>
    </row>
    <row r="281" spans="1:32" x14ac:dyDescent="0.45">
      <c r="A281" s="4" t="s">
        <v>443</v>
      </c>
      <c r="B281" s="5">
        <v>42187</v>
      </c>
      <c r="C281" s="4">
        <v>52</v>
      </c>
      <c r="D281" s="4" t="s">
        <v>31</v>
      </c>
      <c r="E281" s="4" t="s">
        <v>37</v>
      </c>
      <c r="F281" s="4" t="s">
        <v>67</v>
      </c>
      <c r="G281" s="4" t="s">
        <v>67</v>
      </c>
      <c r="I281" s="4">
        <v>1</v>
      </c>
      <c r="J281" s="4">
        <v>0</v>
      </c>
      <c r="K281" s="4">
        <v>1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1</v>
      </c>
      <c r="Y281" s="4" t="s">
        <v>5631</v>
      </c>
      <c r="Z281" s="4" t="s">
        <v>5844</v>
      </c>
      <c r="AA281" s="4">
        <v>2015</v>
      </c>
      <c r="AB281" s="4" t="s">
        <v>34</v>
      </c>
      <c r="AC281" s="4">
        <f t="shared" si="12"/>
        <v>1</v>
      </c>
      <c r="AD281" s="4">
        <f t="shared" si="13"/>
        <v>3</v>
      </c>
      <c r="AE281" s="4" t="str" cm="1">
        <f t="array" ref="AE281">_xlfn.TEXTJOIN(", ", TRUE, _xlfn._xlws.FILTER($I$1:$X$1, I281:X281=1, ""))</f>
        <v>Heroin, Fentanyl, AnyOpioid</v>
      </c>
      <c r="AF281" s="4" t="str">
        <f t="shared" si="14"/>
        <v>Fentanyl, AnyOpioid</v>
      </c>
    </row>
    <row r="282" spans="1:32" x14ac:dyDescent="0.45">
      <c r="A282" s="4" t="s">
        <v>444</v>
      </c>
      <c r="B282" s="5">
        <v>42755</v>
      </c>
      <c r="C282" s="4">
        <v>50</v>
      </c>
      <c r="D282" s="4" t="s">
        <v>31</v>
      </c>
      <c r="E282" s="4" t="s">
        <v>32</v>
      </c>
      <c r="F282" s="4" t="s">
        <v>53</v>
      </c>
      <c r="G282" s="4" t="s">
        <v>53</v>
      </c>
      <c r="I282" s="4">
        <v>1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1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 t="s">
        <v>5641</v>
      </c>
      <c r="Z282" s="4" t="s">
        <v>5854</v>
      </c>
      <c r="AA282" s="4">
        <v>2017</v>
      </c>
      <c r="AB282" s="4" t="s">
        <v>34</v>
      </c>
      <c r="AC282" s="4">
        <f t="shared" si="12"/>
        <v>1</v>
      </c>
      <c r="AD282" s="4">
        <f t="shared" si="13"/>
        <v>2</v>
      </c>
      <c r="AE282" s="4" t="str" cm="1">
        <f t="array" ref="AE282">_xlfn.TEXTJOIN(", ", TRUE, _xlfn._xlws.FILTER($I$1:$X$1, I282:X282=1, ""))</f>
        <v>Heroin, Ethanol</v>
      </c>
      <c r="AF282" s="4" t="str">
        <f t="shared" si="14"/>
        <v>Ethanol</v>
      </c>
    </row>
    <row r="283" spans="1:32" x14ac:dyDescent="0.45">
      <c r="A283" s="4" t="s">
        <v>445</v>
      </c>
      <c r="B283" s="5">
        <v>43317</v>
      </c>
      <c r="C283" s="4">
        <v>59</v>
      </c>
      <c r="D283" s="4" t="s">
        <v>31</v>
      </c>
      <c r="E283" s="4" t="s">
        <v>37</v>
      </c>
      <c r="F283" s="4" t="s">
        <v>154</v>
      </c>
      <c r="G283" s="4" t="s">
        <v>334</v>
      </c>
      <c r="H283" s="4" t="s">
        <v>446</v>
      </c>
      <c r="I283" s="4">
        <v>0</v>
      </c>
      <c r="J283" s="4">
        <v>0</v>
      </c>
      <c r="K283" s="4">
        <v>1</v>
      </c>
      <c r="L283" s="4">
        <v>0</v>
      </c>
      <c r="M283" s="4">
        <v>0</v>
      </c>
      <c r="N283" s="4">
        <v>0</v>
      </c>
      <c r="O283" s="4">
        <v>1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1</v>
      </c>
      <c r="Y283" s="4" t="s">
        <v>5653</v>
      </c>
      <c r="Z283" s="4" t="s">
        <v>5866</v>
      </c>
      <c r="AA283" s="4">
        <v>2018</v>
      </c>
      <c r="AB283" s="4" t="s">
        <v>34</v>
      </c>
      <c r="AC283" s="4">
        <f t="shared" si="12"/>
        <v>1</v>
      </c>
      <c r="AD283" s="4">
        <f t="shared" si="13"/>
        <v>3</v>
      </c>
      <c r="AE283" s="4" t="str" cm="1">
        <f t="array" ref="AE283">_xlfn.TEXTJOIN(", ", TRUE, _xlfn._xlws.FILTER($I$1:$X$1, I283:X283=1, ""))</f>
        <v>Fentanyl, Ethanol, AnyOpioid</v>
      </c>
      <c r="AF283" s="4" t="str">
        <f t="shared" si="14"/>
        <v>Fentanyl, Ethanol, AnyOpioid</v>
      </c>
    </row>
    <row r="284" spans="1:32" x14ac:dyDescent="0.45">
      <c r="A284" s="4" t="s">
        <v>447</v>
      </c>
      <c r="B284" s="5">
        <v>43280</v>
      </c>
      <c r="C284" s="4">
        <v>29</v>
      </c>
      <c r="D284" s="4" t="s">
        <v>31</v>
      </c>
      <c r="E284" s="4" t="s">
        <v>32</v>
      </c>
      <c r="F284" s="4" t="s">
        <v>448</v>
      </c>
      <c r="G284" s="4" t="s">
        <v>67</v>
      </c>
      <c r="I284" s="4">
        <v>0</v>
      </c>
      <c r="J284" s="4">
        <v>0</v>
      </c>
      <c r="K284" s="4">
        <v>1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1</v>
      </c>
      <c r="Y284" s="4" t="s">
        <v>5631</v>
      </c>
      <c r="Z284" s="4" t="s">
        <v>5844</v>
      </c>
      <c r="AA284" s="4">
        <v>2018</v>
      </c>
      <c r="AB284" s="4" t="s">
        <v>40</v>
      </c>
      <c r="AC284" s="4">
        <f t="shared" si="12"/>
        <v>1</v>
      </c>
      <c r="AD284" s="4">
        <f t="shared" si="13"/>
        <v>2</v>
      </c>
      <c r="AE284" s="4" t="str" cm="1">
        <f t="array" ref="AE284">_xlfn.TEXTJOIN(", ", TRUE, _xlfn._xlws.FILTER($I$1:$X$1, I284:X284=1, ""))</f>
        <v>Fentanyl, AnyOpioid</v>
      </c>
      <c r="AF284" s="4" t="str">
        <f t="shared" si="14"/>
        <v>Fentanyl, AnyOpioid</v>
      </c>
    </row>
    <row r="285" spans="1:32" x14ac:dyDescent="0.45">
      <c r="A285" s="4" t="s">
        <v>449</v>
      </c>
      <c r="B285" s="5">
        <v>41651</v>
      </c>
      <c r="C285" s="4">
        <v>29</v>
      </c>
      <c r="D285" s="4" t="s">
        <v>36</v>
      </c>
      <c r="E285" s="4" t="s">
        <v>37</v>
      </c>
      <c r="F285" s="4" t="s">
        <v>53</v>
      </c>
      <c r="G285" s="4" t="s">
        <v>53</v>
      </c>
      <c r="I285" s="4">
        <v>1</v>
      </c>
      <c r="J285" s="4">
        <v>0</v>
      </c>
      <c r="K285" s="4">
        <v>1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 t="s">
        <v>5641</v>
      </c>
      <c r="Z285" s="4" t="s">
        <v>5854</v>
      </c>
      <c r="AA285" s="4">
        <v>2014</v>
      </c>
      <c r="AB285" s="4" t="s">
        <v>40</v>
      </c>
      <c r="AC285" s="4">
        <f t="shared" si="12"/>
        <v>1</v>
      </c>
      <c r="AD285" s="4">
        <f t="shared" si="13"/>
        <v>2</v>
      </c>
      <c r="AE285" s="4" t="str" cm="1">
        <f t="array" ref="AE285">_xlfn.TEXTJOIN(", ", TRUE, _xlfn._xlws.FILTER($I$1:$X$1, I285:X285=1, ""))</f>
        <v>Heroin, Fentanyl</v>
      </c>
      <c r="AF285" s="4" t="str">
        <f t="shared" si="14"/>
        <v>Fentanyl</v>
      </c>
    </row>
    <row r="286" spans="1:32" x14ac:dyDescent="0.45">
      <c r="A286" s="4" t="s">
        <v>450</v>
      </c>
      <c r="B286" s="5">
        <v>42719</v>
      </c>
      <c r="C286" s="4">
        <v>62</v>
      </c>
      <c r="D286" s="4" t="s">
        <v>36</v>
      </c>
      <c r="E286" s="4" t="s">
        <v>37</v>
      </c>
      <c r="F286" s="4" t="s">
        <v>298</v>
      </c>
      <c r="G286" s="4" t="s">
        <v>298</v>
      </c>
      <c r="I286" s="4">
        <v>0</v>
      </c>
      <c r="J286" s="4">
        <v>0</v>
      </c>
      <c r="K286" s="4">
        <v>0</v>
      </c>
      <c r="L286" s="4">
        <v>0</v>
      </c>
      <c r="M286" s="4">
        <v>1</v>
      </c>
      <c r="N286" s="4">
        <v>0</v>
      </c>
      <c r="O286" s="4">
        <v>0</v>
      </c>
      <c r="P286" s="4">
        <v>0</v>
      </c>
      <c r="Q286" s="4">
        <v>1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1</v>
      </c>
      <c r="Y286" s="4" t="s">
        <v>5671</v>
      </c>
      <c r="Z286" s="4" t="s">
        <v>5884</v>
      </c>
      <c r="AA286" s="4">
        <v>2016</v>
      </c>
      <c r="AB286" s="4" t="s">
        <v>133</v>
      </c>
      <c r="AC286" s="4">
        <f t="shared" si="12"/>
        <v>1</v>
      </c>
      <c r="AD286" s="4">
        <f t="shared" si="13"/>
        <v>3</v>
      </c>
      <c r="AE286" s="4" t="str" cm="1">
        <f t="array" ref="AE286">_xlfn.TEXTJOIN(", ", TRUE, _xlfn._xlws.FILTER($I$1:$X$1, I286:X286=1, ""))</f>
        <v>Oxycodone, Benzodiazepine, AnyOpioid</v>
      </c>
      <c r="AF286" s="4" t="str">
        <f t="shared" si="14"/>
        <v>Oxycodone, Benzodiazepine, AnyOpioid</v>
      </c>
    </row>
    <row r="287" spans="1:32" x14ac:dyDescent="0.45">
      <c r="A287" s="4" t="s">
        <v>451</v>
      </c>
      <c r="B287" s="5">
        <v>41884</v>
      </c>
      <c r="C287" s="4">
        <v>38</v>
      </c>
      <c r="D287" s="4" t="s">
        <v>31</v>
      </c>
      <c r="E287" s="4" t="s">
        <v>37</v>
      </c>
      <c r="F287" s="4" t="s">
        <v>226</v>
      </c>
      <c r="G287" s="4" t="s">
        <v>226</v>
      </c>
      <c r="I287" s="4">
        <v>1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 t="s">
        <v>5657</v>
      </c>
      <c r="Z287" s="4" t="s">
        <v>5870</v>
      </c>
      <c r="AA287" s="4">
        <v>2014</v>
      </c>
      <c r="AB287" s="4" t="s">
        <v>40</v>
      </c>
      <c r="AC287" s="4">
        <f t="shared" si="12"/>
        <v>1</v>
      </c>
      <c r="AD287" s="4">
        <f t="shared" si="13"/>
        <v>1</v>
      </c>
      <c r="AE287" s="4" t="str" cm="1">
        <f t="array" ref="AE287">_xlfn.TEXTJOIN(", ", TRUE, _xlfn._xlws.FILTER($I$1:$X$1, I287:X287=1, ""))</f>
        <v>Heroin</v>
      </c>
      <c r="AF287" s="4" t="str">
        <f t="shared" si="14"/>
        <v/>
      </c>
    </row>
    <row r="288" spans="1:32" x14ac:dyDescent="0.45">
      <c r="A288" s="4" t="s">
        <v>452</v>
      </c>
      <c r="B288" s="5">
        <v>41337</v>
      </c>
      <c r="C288" s="4">
        <v>36</v>
      </c>
      <c r="D288" s="4" t="s">
        <v>36</v>
      </c>
      <c r="E288" s="4" t="s">
        <v>37</v>
      </c>
      <c r="F288" s="4" t="s">
        <v>453</v>
      </c>
      <c r="G288" s="4" t="s">
        <v>156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1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 t="s">
        <v>5623</v>
      </c>
      <c r="Z288" s="4" t="s">
        <v>5836</v>
      </c>
      <c r="AA288" s="4">
        <v>2013</v>
      </c>
      <c r="AB288" s="4" t="s">
        <v>40</v>
      </c>
      <c r="AC288" s="4">
        <f t="shared" si="12"/>
        <v>1</v>
      </c>
      <c r="AD288" s="4">
        <f t="shared" si="13"/>
        <v>1</v>
      </c>
      <c r="AE288" s="4" t="str" cm="1">
        <f t="array" ref="AE288">_xlfn.TEXTJOIN(", ", TRUE, _xlfn._xlws.FILTER($I$1:$X$1, I288:X288=1, ""))</f>
        <v>Benzodiazepine</v>
      </c>
      <c r="AF288" s="4" t="str">
        <f t="shared" si="14"/>
        <v>Benzodiazepine</v>
      </c>
    </row>
    <row r="289" spans="1:32" x14ac:dyDescent="0.45">
      <c r="A289" s="4" t="s">
        <v>454</v>
      </c>
      <c r="B289" s="5">
        <v>41027</v>
      </c>
      <c r="C289" s="4">
        <v>34</v>
      </c>
      <c r="D289" s="4" t="s">
        <v>31</v>
      </c>
      <c r="E289" s="4" t="s">
        <v>37</v>
      </c>
      <c r="F289" s="4" t="s">
        <v>455</v>
      </c>
      <c r="G289" s="4" t="s">
        <v>455</v>
      </c>
      <c r="I289" s="4">
        <v>0</v>
      </c>
      <c r="J289" s="4">
        <v>0</v>
      </c>
      <c r="K289" s="4">
        <v>0</v>
      </c>
      <c r="L289" s="4">
        <v>0</v>
      </c>
      <c r="M289" s="4">
        <v>1</v>
      </c>
      <c r="N289" s="4">
        <v>1</v>
      </c>
      <c r="O289" s="4">
        <v>0</v>
      </c>
      <c r="P289" s="4">
        <v>0</v>
      </c>
      <c r="Q289" s="4">
        <v>0</v>
      </c>
      <c r="R289" s="4">
        <v>1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 t="s">
        <v>5773</v>
      </c>
      <c r="Z289" s="4" t="s">
        <v>5986</v>
      </c>
      <c r="AA289" s="4">
        <v>2012</v>
      </c>
      <c r="AB289" s="4" t="s">
        <v>40</v>
      </c>
      <c r="AC289" s="4">
        <f t="shared" si="12"/>
        <v>1</v>
      </c>
      <c r="AD289" s="4">
        <f t="shared" si="13"/>
        <v>3</v>
      </c>
      <c r="AE289" s="4" t="str" cm="1">
        <f t="array" ref="AE289">_xlfn.TEXTJOIN(", ", TRUE, _xlfn._xlws.FILTER($I$1:$X$1, I289:X289=1, ""))</f>
        <v>Oxycodone, Oxymorphone, Methadone</v>
      </c>
      <c r="AF289" s="4" t="str">
        <f t="shared" si="14"/>
        <v>Oxycodone, Oxymorphone, Methadone</v>
      </c>
    </row>
    <row r="290" spans="1:32" x14ac:dyDescent="0.45">
      <c r="A290" s="4" t="s">
        <v>456</v>
      </c>
      <c r="B290" s="5">
        <v>42348</v>
      </c>
      <c r="C290" s="4">
        <v>49</v>
      </c>
      <c r="D290" s="4" t="s">
        <v>31</v>
      </c>
      <c r="E290" s="4" t="s">
        <v>37</v>
      </c>
      <c r="F290" s="4" t="s">
        <v>48</v>
      </c>
      <c r="G290" s="4" t="s">
        <v>48</v>
      </c>
      <c r="I290" s="4">
        <v>1</v>
      </c>
      <c r="J290" s="4">
        <v>0</v>
      </c>
      <c r="K290" s="4">
        <v>1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1</v>
      </c>
      <c r="Y290" s="4" t="s">
        <v>5626</v>
      </c>
      <c r="Z290" s="4" t="s">
        <v>5839</v>
      </c>
      <c r="AA290" s="4">
        <v>2015</v>
      </c>
      <c r="AB290" s="4" t="s">
        <v>34</v>
      </c>
      <c r="AC290" s="4">
        <f t="shared" si="12"/>
        <v>1</v>
      </c>
      <c r="AD290" s="4">
        <f t="shared" si="13"/>
        <v>3</v>
      </c>
      <c r="AE290" s="4" t="str" cm="1">
        <f t="array" ref="AE290">_xlfn.TEXTJOIN(", ", TRUE, _xlfn._xlws.FILTER($I$1:$X$1, I290:X290=1, ""))</f>
        <v>Heroin, Fentanyl, AnyOpioid</v>
      </c>
      <c r="AF290" s="4" t="str">
        <f t="shared" si="14"/>
        <v>Fentanyl, AnyOpioid</v>
      </c>
    </row>
    <row r="291" spans="1:32" x14ac:dyDescent="0.45">
      <c r="A291" s="4" t="s">
        <v>457</v>
      </c>
      <c r="B291" s="5">
        <v>42434</v>
      </c>
      <c r="C291" s="4">
        <v>45</v>
      </c>
      <c r="D291" s="4" t="s">
        <v>36</v>
      </c>
      <c r="E291" s="4" t="s">
        <v>37</v>
      </c>
      <c r="F291" s="4" t="s">
        <v>75</v>
      </c>
      <c r="G291" s="4" t="s">
        <v>75</v>
      </c>
      <c r="I291" s="4">
        <v>0</v>
      </c>
      <c r="J291" s="4">
        <v>0</v>
      </c>
      <c r="K291" s="4">
        <v>0</v>
      </c>
      <c r="L291" s="4">
        <v>0</v>
      </c>
      <c r="M291" s="4">
        <v>1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1</v>
      </c>
      <c r="V291" s="4">
        <v>0</v>
      </c>
      <c r="W291" s="4">
        <v>0</v>
      </c>
      <c r="X291" s="4">
        <v>1</v>
      </c>
      <c r="Y291" s="4" t="s">
        <v>5766</v>
      </c>
      <c r="Z291" s="4" t="s">
        <v>5979</v>
      </c>
      <c r="AA291" s="4">
        <v>2016</v>
      </c>
      <c r="AB291" s="4" t="s">
        <v>34</v>
      </c>
      <c r="AC291" s="4">
        <f t="shared" si="12"/>
        <v>1</v>
      </c>
      <c r="AD291" s="4">
        <f t="shared" si="13"/>
        <v>3</v>
      </c>
      <c r="AE291" s="4" t="str" cm="1">
        <f t="array" ref="AE291">_xlfn.TEXTJOIN(", ", TRUE, _xlfn._xlws.FILTER($I$1:$X$1, I291:X291=1, ""))</f>
        <v>Oxycodone, Morphine_NotHeroin, AnyOpioid</v>
      </c>
      <c r="AF291" s="4" t="str">
        <f t="shared" si="14"/>
        <v>Oxycodone, Morphine_NotHeroin, AnyOpioid</v>
      </c>
    </row>
    <row r="292" spans="1:32" x14ac:dyDescent="0.45">
      <c r="A292" s="4" t="s">
        <v>458</v>
      </c>
      <c r="B292" s="5">
        <v>41160</v>
      </c>
      <c r="C292" s="4">
        <v>21</v>
      </c>
      <c r="D292" s="4" t="s">
        <v>36</v>
      </c>
      <c r="E292" s="4" t="s">
        <v>37</v>
      </c>
      <c r="F292" s="4" t="s">
        <v>181</v>
      </c>
      <c r="G292" s="4" t="s">
        <v>80</v>
      </c>
      <c r="I292" s="4">
        <v>1</v>
      </c>
      <c r="J292" s="4">
        <v>1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1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 t="s">
        <v>5640</v>
      </c>
      <c r="Z292" s="4" t="s">
        <v>5853</v>
      </c>
      <c r="AA292" s="4">
        <v>2012</v>
      </c>
      <c r="AB292" s="4" t="s">
        <v>40</v>
      </c>
      <c r="AC292" s="4">
        <f t="shared" si="12"/>
        <v>1</v>
      </c>
      <c r="AD292" s="4">
        <f t="shared" si="13"/>
        <v>3</v>
      </c>
      <c r="AE292" s="4" t="str" cm="1">
        <f t="array" ref="AE292">_xlfn.TEXTJOIN(", ", TRUE, _xlfn._xlws.FILTER($I$1:$X$1, I292:X292=1, ""))</f>
        <v>Heroin, Cocaine, Amphetamine</v>
      </c>
      <c r="AF292" s="4" t="str">
        <f t="shared" si="14"/>
        <v>Cocaine, Amphetamine</v>
      </c>
    </row>
    <row r="293" spans="1:32" x14ac:dyDescent="0.45">
      <c r="A293" s="4" t="s">
        <v>459</v>
      </c>
      <c r="B293" s="5">
        <v>42108</v>
      </c>
      <c r="C293" s="4">
        <v>23</v>
      </c>
      <c r="D293" s="4" t="s">
        <v>31</v>
      </c>
      <c r="E293" s="4" t="s">
        <v>37</v>
      </c>
      <c r="F293" s="4" t="s">
        <v>33</v>
      </c>
      <c r="G293" s="4" t="s">
        <v>33</v>
      </c>
      <c r="I293" s="4">
        <v>1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1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1</v>
      </c>
      <c r="Y293" s="4" t="s">
        <v>5645</v>
      </c>
      <c r="Z293" s="4" t="s">
        <v>5858</v>
      </c>
      <c r="AA293" s="4">
        <v>2015</v>
      </c>
      <c r="AB293" s="4" t="s">
        <v>40</v>
      </c>
      <c r="AC293" s="4">
        <f t="shared" si="12"/>
        <v>1</v>
      </c>
      <c r="AD293" s="4">
        <f t="shared" si="13"/>
        <v>3</v>
      </c>
      <c r="AE293" s="4" t="str" cm="1">
        <f t="array" ref="AE293">_xlfn.TEXTJOIN(", ", TRUE, _xlfn._xlws.FILTER($I$1:$X$1, I293:X293=1, ""))</f>
        <v>Heroin, Benzodiazepine, AnyOpioid</v>
      </c>
      <c r="AF293" s="4" t="str">
        <f t="shared" si="14"/>
        <v>Benzodiazepine, AnyOpioid</v>
      </c>
    </row>
    <row r="294" spans="1:32" x14ac:dyDescent="0.45">
      <c r="A294" s="4" t="s">
        <v>460</v>
      </c>
      <c r="B294" s="5">
        <v>42355</v>
      </c>
      <c r="C294" s="4">
        <v>55</v>
      </c>
      <c r="D294" s="4" t="s">
        <v>31</v>
      </c>
      <c r="E294" s="4" t="s">
        <v>37</v>
      </c>
      <c r="F294" s="4" t="s">
        <v>109</v>
      </c>
      <c r="G294" s="4" t="s">
        <v>110</v>
      </c>
      <c r="I294" s="4">
        <v>1</v>
      </c>
      <c r="J294" s="4">
        <v>1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1</v>
      </c>
      <c r="R294" s="4">
        <v>0</v>
      </c>
      <c r="S294" s="4">
        <v>1</v>
      </c>
      <c r="T294" s="4">
        <v>0</v>
      </c>
      <c r="U294" s="4">
        <v>0</v>
      </c>
      <c r="V294" s="4">
        <v>0</v>
      </c>
      <c r="W294" s="4">
        <v>0</v>
      </c>
      <c r="X294" s="4">
        <v>1</v>
      </c>
      <c r="Y294" s="4" t="s">
        <v>5765</v>
      </c>
      <c r="Z294" s="4" t="s">
        <v>5978</v>
      </c>
      <c r="AA294" s="4">
        <v>2015</v>
      </c>
      <c r="AB294" s="4" t="s">
        <v>34</v>
      </c>
      <c r="AC294" s="4">
        <f t="shared" si="12"/>
        <v>1</v>
      </c>
      <c r="AD294" s="4">
        <f t="shared" si="13"/>
        <v>5</v>
      </c>
      <c r="AE294" s="4" t="str" cm="1">
        <f t="array" ref="AE294">_xlfn.TEXTJOIN(", ", TRUE, _xlfn._xlws.FILTER($I$1:$X$1, I294:X294=1, ""))</f>
        <v>Heroin, Cocaine, Benzodiazepine, Amphetamine, AnyOpioid</v>
      </c>
      <c r="AF294" s="4" t="str">
        <f t="shared" si="14"/>
        <v>Cocaine, Benzodiazepine, Amphetamine, AnyOpioid</v>
      </c>
    </row>
    <row r="295" spans="1:32" x14ac:dyDescent="0.45">
      <c r="A295" s="4" t="s">
        <v>461</v>
      </c>
      <c r="B295" s="5">
        <v>42658</v>
      </c>
      <c r="C295" s="4">
        <v>33</v>
      </c>
      <c r="D295" s="4" t="s">
        <v>31</v>
      </c>
      <c r="E295" s="4" t="s">
        <v>37</v>
      </c>
      <c r="F295" s="4" t="s">
        <v>462</v>
      </c>
      <c r="G295" s="4" t="s">
        <v>463</v>
      </c>
      <c r="I295" s="4">
        <v>0</v>
      </c>
      <c r="J295" s="4">
        <v>1</v>
      </c>
      <c r="K295" s="4">
        <v>1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1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1</v>
      </c>
      <c r="Y295" s="4" t="s">
        <v>5802</v>
      </c>
      <c r="Z295" s="4" t="s">
        <v>6015</v>
      </c>
      <c r="AA295" s="4">
        <v>2016</v>
      </c>
      <c r="AB295" s="4" t="s">
        <v>40</v>
      </c>
      <c r="AC295" s="4">
        <f t="shared" si="12"/>
        <v>1</v>
      </c>
      <c r="AD295" s="4">
        <f t="shared" si="13"/>
        <v>4</v>
      </c>
      <c r="AE295" s="4" t="str" cm="1">
        <f t="array" ref="AE295">_xlfn.TEXTJOIN(", ", TRUE, _xlfn._xlws.FILTER($I$1:$X$1, I295:X295=1, ""))</f>
        <v>Cocaine, Fentanyl, Methadone, AnyOpioid</v>
      </c>
      <c r="AF295" s="4" t="str">
        <f t="shared" si="14"/>
        <v>Cocaine, Fentanyl, Methadone, AnyOpioid</v>
      </c>
    </row>
    <row r="296" spans="1:32" x14ac:dyDescent="0.45">
      <c r="A296" s="4" t="s">
        <v>464</v>
      </c>
      <c r="B296" s="5">
        <v>41832</v>
      </c>
      <c r="C296" s="4">
        <v>28</v>
      </c>
      <c r="D296" s="4" t="s">
        <v>36</v>
      </c>
      <c r="E296" s="4" t="s">
        <v>37</v>
      </c>
      <c r="F296" s="4" t="s">
        <v>29</v>
      </c>
      <c r="G296" s="4" t="s">
        <v>122</v>
      </c>
      <c r="I296" s="4">
        <v>0</v>
      </c>
      <c r="J296" s="4">
        <v>0</v>
      </c>
      <c r="K296" s="4">
        <v>0</v>
      </c>
      <c r="L296" s="4">
        <v>0</v>
      </c>
      <c r="M296" s="4">
        <v>1</v>
      </c>
      <c r="N296" s="4">
        <v>0</v>
      </c>
      <c r="O296" s="4">
        <v>0</v>
      </c>
      <c r="P296" s="4">
        <v>0</v>
      </c>
      <c r="Q296" s="4">
        <v>1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 t="s">
        <v>5655</v>
      </c>
      <c r="Z296" s="4" t="s">
        <v>5868</v>
      </c>
      <c r="AA296" s="4">
        <v>2014</v>
      </c>
      <c r="AB296" s="4" t="s">
        <v>40</v>
      </c>
      <c r="AC296" s="4">
        <f t="shared" si="12"/>
        <v>1</v>
      </c>
      <c r="AD296" s="4">
        <f t="shared" si="13"/>
        <v>2</v>
      </c>
      <c r="AE296" s="4" t="str" cm="1">
        <f t="array" ref="AE296">_xlfn.TEXTJOIN(", ", TRUE, _xlfn._xlws.FILTER($I$1:$X$1, I296:X296=1, ""))</f>
        <v>Oxycodone, Benzodiazepine</v>
      </c>
      <c r="AF296" s="4" t="str">
        <f t="shared" si="14"/>
        <v>Oxycodone, Benzodiazepine</v>
      </c>
    </row>
    <row r="297" spans="1:32" x14ac:dyDescent="0.45">
      <c r="A297" s="4" t="s">
        <v>465</v>
      </c>
      <c r="B297" s="5">
        <v>41286</v>
      </c>
      <c r="C297" s="4">
        <v>21</v>
      </c>
      <c r="D297" s="4" t="s">
        <v>31</v>
      </c>
      <c r="E297" s="4" t="s">
        <v>37</v>
      </c>
      <c r="F297" s="4" t="s">
        <v>466</v>
      </c>
      <c r="G297" s="4" t="s">
        <v>53</v>
      </c>
      <c r="I297" s="4">
        <v>1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1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 t="s">
        <v>5641</v>
      </c>
      <c r="Z297" s="4" t="s">
        <v>5854</v>
      </c>
      <c r="AA297" s="4">
        <v>2013</v>
      </c>
      <c r="AB297" s="4" t="s">
        <v>40</v>
      </c>
      <c r="AC297" s="4">
        <f t="shared" si="12"/>
        <v>1</v>
      </c>
      <c r="AD297" s="4">
        <f t="shared" si="13"/>
        <v>2</v>
      </c>
      <c r="AE297" s="4" t="str" cm="1">
        <f t="array" ref="AE297">_xlfn.TEXTJOIN(", ", TRUE, _xlfn._xlws.FILTER($I$1:$X$1, I297:X297=1, ""))</f>
        <v>Heroin, Benzodiazepine</v>
      </c>
      <c r="AF297" s="4" t="str">
        <f t="shared" si="14"/>
        <v>Benzodiazepine</v>
      </c>
    </row>
    <row r="298" spans="1:32" x14ac:dyDescent="0.45">
      <c r="A298" s="4" t="s">
        <v>467</v>
      </c>
      <c r="B298" s="5">
        <v>41923</v>
      </c>
      <c r="C298" s="4">
        <v>46</v>
      </c>
      <c r="D298" s="4" t="s">
        <v>31</v>
      </c>
      <c r="E298" s="4" t="s">
        <v>37</v>
      </c>
      <c r="F298" s="4" t="s">
        <v>341</v>
      </c>
      <c r="G298" s="4" t="s">
        <v>341</v>
      </c>
      <c r="I298" s="4">
        <v>0</v>
      </c>
      <c r="J298" s="4">
        <v>1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1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 t="s">
        <v>5660</v>
      </c>
      <c r="Z298" s="4" t="s">
        <v>5873</v>
      </c>
      <c r="AA298" s="4">
        <v>2014</v>
      </c>
      <c r="AB298" s="4" t="s">
        <v>34</v>
      </c>
      <c r="AC298" s="4">
        <f t="shared" si="12"/>
        <v>1</v>
      </c>
      <c r="AD298" s="4">
        <f t="shared" si="13"/>
        <v>2</v>
      </c>
      <c r="AE298" s="4" t="str" cm="1">
        <f t="array" ref="AE298">_xlfn.TEXTJOIN(", ", TRUE, _xlfn._xlws.FILTER($I$1:$X$1, I298:X298=1, ""))</f>
        <v>Cocaine, Methadone</v>
      </c>
      <c r="AF298" s="4" t="str">
        <f t="shared" si="14"/>
        <v>Cocaine, Methadone</v>
      </c>
    </row>
    <row r="299" spans="1:32" x14ac:dyDescent="0.45">
      <c r="A299" s="4" t="s">
        <v>468</v>
      </c>
      <c r="B299" s="5">
        <v>41656</v>
      </c>
      <c r="C299" s="4">
        <v>38</v>
      </c>
      <c r="D299" s="4" t="s">
        <v>31</v>
      </c>
      <c r="E299" s="4" t="s">
        <v>37</v>
      </c>
      <c r="F299" s="4" t="s">
        <v>469</v>
      </c>
      <c r="G299" s="4" t="s">
        <v>48</v>
      </c>
      <c r="I299" s="4">
        <v>1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1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 t="s">
        <v>5626</v>
      </c>
      <c r="Z299" s="4" t="s">
        <v>5839</v>
      </c>
      <c r="AA299" s="4">
        <v>2014</v>
      </c>
      <c r="AB299" s="4" t="s">
        <v>40</v>
      </c>
      <c r="AC299" s="4">
        <f t="shared" si="12"/>
        <v>1</v>
      </c>
      <c r="AD299" s="4">
        <f t="shared" si="13"/>
        <v>2</v>
      </c>
      <c r="AE299" s="4" t="str" cm="1">
        <f t="array" ref="AE299">_xlfn.TEXTJOIN(", ", TRUE, _xlfn._xlws.FILTER($I$1:$X$1, I299:X299=1, ""))</f>
        <v>Heroin, Benzodiazepine</v>
      </c>
      <c r="AF299" s="4" t="str">
        <f t="shared" si="14"/>
        <v>Benzodiazepine</v>
      </c>
    </row>
    <row r="300" spans="1:32" x14ac:dyDescent="0.45">
      <c r="A300" s="4" t="s">
        <v>470</v>
      </c>
      <c r="B300" s="5">
        <v>43188</v>
      </c>
      <c r="C300" s="4">
        <v>47</v>
      </c>
      <c r="D300" s="4" t="s">
        <v>36</v>
      </c>
      <c r="E300" s="4" t="s">
        <v>37</v>
      </c>
      <c r="F300" s="4" t="s">
        <v>103</v>
      </c>
      <c r="G300" s="4" t="s">
        <v>103</v>
      </c>
      <c r="I300" s="4">
        <v>0</v>
      </c>
      <c r="J300" s="4">
        <v>1</v>
      </c>
      <c r="K300" s="4">
        <v>1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1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1</v>
      </c>
      <c r="Y300" s="4" t="s">
        <v>5644</v>
      </c>
      <c r="Z300" s="4" t="s">
        <v>5857</v>
      </c>
      <c r="AA300" s="4">
        <v>2018</v>
      </c>
      <c r="AB300" s="4" t="s">
        <v>34</v>
      </c>
      <c r="AC300" s="4">
        <f t="shared" si="12"/>
        <v>1</v>
      </c>
      <c r="AD300" s="4">
        <f t="shared" si="13"/>
        <v>4</v>
      </c>
      <c r="AE300" s="4" t="str" cm="1">
        <f t="array" ref="AE300">_xlfn.TEXTJOIN(", ", TRUE, _xlfn._xlws.FILTER($I$1:$X$1, I300:X300=1, ""))</f>
        <v>Cocaine, Fentanyl, Benzodiazepine, AnyOpioid</v>
      </c>
      <c r="AF300" s="4" t="str">
        <f t="shared" si="14"/>
        <v>Cocaine, Fentanyl, Benzodiazepine, AnyOpioid</v>
      </c>
    </row>
    <row r="301" spans="1:32" x14ac:dyDescent="0.45">
      <c r="A301" s="4" t="s">
        <v>471</v>
      </c>
      <c r="B301" s="5">
        <v>41331</v>
      </c>
      <c r="C301" s="4">
        <v>46</v>
      </c>
      <c r="D301" s="4" t="s">
        <v>31</v>
      </c>
      <c r="E301" s="4" t="s">
        <v>37</v>
      </c>
      <c r="F301" s="4" t="s">
        <v>192</v>
      </c>
      <c r="G301" s="4" t="s">
        <v>192</v>
      </c>
      <c r="I301" s="4">
        <v>1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1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 t="s">
        <v>5654</v>
      </c>
      <c r="Z301" s="4" t="s">
        <v>5867</v>
      </c>
      <c r="AA301" s="4">
        <v>2013</v>
      </c>
      <c r="AB301" s="4" t="s">
        <v>34</v>
      </c>
      <c r="AC301" s="4">
        <f t="shared" si="12"/>
        <v>1</v>
      </c>
      <c r="AD301" s="4">
        <f t="shared" si="13"/>
        <v>2</v>
      </c>
      <c r="AE301" s="4" t="str" cm="1">
        <f t="array" ref="AE301">_xlfn.TEXTJOIN(", ", TRUE, _xlfn._xlws.FILTER($I$1:$X$1, I301:X301=1, ""))</f>
        <v>Heroin, Ethanol</v>
      </c>
      <c r="AF301" s="4" t="str">
        <f t="shared" si="14"/>
        <v>Ethanol</v>
      </c>
    </row>
    <row r="302" spans="1:32" x14ac:dyDescent="0.45">
      <c r="A302" s="4" t="s">
        <v>472</v>
      </c>
      <c r="B302" s="5">
        <v>41512</v>
      </c>
      <c r="C302" s="4">
        <v>45</v>
      </c>
      <c r="D302" s="4" t="s">
        <v>31</v>
      </c>
      <c r="E302" s="4" t="s">
        <v>37</v>
      </c>
      <c r="F302" s="4" t="s">
        <v>168</v>
      </c>
      <c r="G302" s="4" t="s">
        <v>67</v>
      </c>
      <c r="I302" s="4">
        <v>1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1</v>
      </c>
      <c r="P302" s="4">
        <v>0</v>
      </c>
      <c r="Q302" s="4">
        <v>1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 t="s">
        <v>5631</v>
      </c>
      <c r="Z302" s="4" t="s">
        <v>5844</v>
      </c>
      <c r="AA302" s="4">
        <v>2013</v>
      </c>
      <c r="AB302" s="4" t="s">
        <v>34</v>
      </c>
      <c r="AC302" s="4">
        <f t="shared" si="12"/>
        <v>1</v>
      </c>
      <c r="AD302" s="4">
        <f t="shared" si="13"/>
        <v>3</v>
      </c>
      <c r="AE302" s="4" t="str" cm="1">
        <f t="array" ref="AE302">_xlfn.TEXTJOIN(", ", TRUE, _xlfn._xlws.FILTER($I$1:$X$1, I302:X302=1, ""))</f>
        <v>Heroin, Ethanol, Benzodiazepine</v>
      </c>
      <c r="AF302" s="4" t="str">
        <f t="shared" si="14"/>
        <v>Ethanol, Benzodiazepine</v>
      </c>
    </row>
    <row r="303" spans="1:32" x14ac:dyDescent="0.45">
      <c r="A303" s="4" t="s">
        <v>473</v>
      </c>
      <c r="B303" s="5">
        <v>42887</v>
      </c>
      <c r="C303" s="4">
        <v>71</v>
      </c>
      <c r="D303" s="4" t="s">
        <v>31</v>
      </c>
      <c r="E303" s="4" t="s">
        <v>32</v>
      </c>
      <c r="F303" s="4" t="s">
        <v>125</v>
      </c>
      <c r="G303" s="4" t="s">
        <v>125</v>
      </c>
      <c r="I303" s="4">
        <v>0</v>
      </c>
      <c r="J303" s="4">
        <v>0</v>
      </c>
      <c r="K303" s="4">
        <v>0</v>
      </c>
      <c r="L303" s="4">
        <v>0</v>
      </c>
      <c r="M303" s="4">
        <v>1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 t="s">
        <v>5669</v>
      </c>
      <c r="Z303" s="4" t="s">
        <v>5882</v>
      </c>
      <c r="AA303" s="4">
        <v>2017</v>
      </c>
      <c r="AB303" s="4" t="s">
        <v>133</v>
      </c>
      <c r="AC303" s="4">
        <f t="shared" si="12"/>
        <v>1</v>
      </c>
      <c r="AD303" s="4">
        <f t="shared" si="13"/>
        <v>1</v>
      </c>
      <c r="AE303" s="4" t="str" cm="1">
        <f t="array" ref="AE303">_xlfn.TEXTJOIN(", ", TRUE, _xlfn._xlws.FILTER($I$1:$X$1, I303:X303=1, ""))</f>
        <v>Oxycodone</v>
      </c>
      <c r="AF303" s="4" t="str">
        <f t="shared" si="14"/>
        <v>Oxycodone</v>
      </c>
    </row>
    <row r="304" spans="1:32" x14ac:dyDescent="0.45">
      <c r="A304" s="4" t="s">
        <v>474</v>
      </c>
      <c r="B304" s="5">
        <v>41390</v>
      </c>
      <c r="C304" s="4">
        <v>48</v>
      </c>
      <c r="D304" s="4" t="s">
        <v>31</v>
      </c>
      <c r="E304" s="4" t="s">
        <v>37</v>
      </c>
      <c r="F304" s="4" t="s">
        <v>475</v>
      </c>
      <c r="G304" s="4" t="s">
        <v>475</v>
      </c>
      <c r="I304" s="4">
        <v>0</v>
      </c>
      <c r="J304" s="4">
        <v>0</v>
      </c>
      <c r="K304" s="4">
        <v>0</v>
      </c>
      <c r="L304" s="4">
        <v>0</v>
      </c>
      <c r="M304" s="4">
        <v>1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 t="s">
        <v>5832</v>
      </c>
      <c r="Z304" s="4" t="s">
        <v>6045</v>
      </c>
      <c r="AA304" s="4">
        <v>2013</v>
      </c>
      <c r="AB304" s="4" t="s">
        <v>34</v>
      </c>
      <c r="AC304" s="4">
        <f t="shared" si="12"/>
        <v>1</v>
      </c>
      <c r="AD304" s="4">
        <f t="shared" si="13"/>
        <v>1</v>
      </c>
      <c r="AE304" s="4" t="str" cm="1">
        <f t="array" ref="AE304">_xlfn.TEXTJOIN(", ", TRUE, _xlfn._xlws.FILTER($I$1:$X$1, I304:X304=1, ""))</f>
        <v>Oxycodone</v>
      </c>
      <c r="AF304" s="4" t="str">
        <f t="shared" si="14"/>
        <v>Oxycodone</v>
      </c>
    </row>
    <row r="305" spans="1:32" x14ac:dyDescent="0.45">
      <c r="A305" s="4" t="s">
        <v>476</v>
      </c>
      <c r="B305" s="5">
        <v>43152</v>
      </c>
      <c r="C305" s="4">
        <v>53</v>
      </c>
      <c r="D305" s="4" t="s">
        <v>31</v>
      </c>
      <c r="E305" s="4" t="s">
        <v>37</v>
      </c>
      <c r="F305" s="4" t="s">
        <v>324</v>
      </c>
      <c r="G305" s="4" t="s">
        <v>324</v>
      </c>
      <c r="I305" s="4">
        <v>0</v>
      </c>
      <c r="J305" s="4">
        <v>0</v>
      </c>
      <c r="K305" s="4">
        <v>1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1</v>
      </c>
      <c r="Y305" s="4" t="s">
        <v>5664</v>
      </c>
      <c r="Z305" s="4" t="s">
        <v>5877</v>
      </c>
      <c r="AA305" s="4">
        <v>2018</v>
      </c>
      <c r="AB305" s="4" t="s">
        <v>34</v>
      </c>
      <c r="AC305" s="4">
        <f t="shared" si="12"/>
        <v>1</v>
      </c>
      <c r="AD305" s="4">
        <f t="shared" si="13"/>
        <v>2</v>
      </c>
      <c r="AE305" s="4" t="str" cm="1">
        <f t="array" ref="AE305">_xlfn.TEXTJOIN(", ", TRUE, _xlfn._xlws.FILTER($I$1:$X$1, I305:X305=1, ""))</f>
        <v>Fentanyl, AnyOpioid</v>
      </c>
      <c r="AF305" s="4" t="str">
        <f t="shared" si="14"/>
        <v>Fentanyl, AnyOpioid</v>
      </c>
    </row>
    <row r="306" spans="1:32" x14ac:dyDescent="0.45">
      <c r="A306" s="4" t="s">
        <v>477</v>
      </c>
      <c r="B306" s="5">
        <v>42473</v>
      </c>
      <c r="C306" s="4">
        <v>47</v>
      </c>
      <c r="D306" s="4" t="s">
        <v>36</v>
      </c>
      <c r="E306" s="4" t="s">
        <v>59</v>
      </c>
      <c r="F306" s="4" t="s">
        <v>222</v>
      </c>
      <c r="G306" s="4" t="s">
        <v>222</v>
      </c>
      <c r="I306" s="4">
        <v>1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1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1</v>
      </c>
      <c r="Y306" s="4" t="s">
        <v>5628</v>
      </c>
      <c r="Z306" s="4" t="s">
        <v>5841</v>
      </c>
      <c r="AA306" s="4">
        <v>2016</v>
      </c>
      <c r="AB306" s="4" t="s">
        <v>34</v>
      </c>
      <c r="AC306" s="4">
        <f t="shared" si="12"/>
        <v>1</v>
      </c>
      <c r="AD306" s="4">
        <f t="shared" si="13"/>
        <v>3</v>
      </c>
      <c r="AE306" s="4" t="str" cm="1">
        <f t="array" ref="AE306">_xlfn.TEXTJOIN(", ", TRUE, _xlfn._xlws.FILTER($I$1:$X$1, I306:X306=1, ""))</f>
        <v>Heroin, Methadone, AnyOpioid</v>
      </c>
      <c r="AF306" s="4" t="str">
        <f t="shared" si="14"/>
        <v>Methadone, AnyOpioid</v>
      </c>
    </row>
    <row r="307" spans="1:32" x14ac:dyDescent="0.45">
      <c r="A307" s="4" t="s">
        <v>478</v>
      </c>
      <c r="B307" s="5">
        <v>42297</v>
      </c>
      <c r="C307" s="4">
        <v>24</v>
      </c>
      <c r="D307" s="4" t="s">
        <v>36</v>
      </c>
      <c r="E307" s="4" t="s">
        <v>37</v>
      </c>
      <c r="F307" s="4" t="s">
        <v>154</v>
      </c>
      <c r="G307" s="4" t="s">
        <v>334</v>
      </c>
      <c r="I307" s="4">
        <v>1</v>
      </c>
      <c r="J307" s="4">
        <v>0</v>
      </c>
      <c r="K307" s="4">
        <v>1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1</v>
      </c>
      <c r="Y307" s="4" t="s">
        <v>5653</v>
      </c>
      <c r="Z307" s="4" t="s">
        <v>5866</v>
      </c>
      <c r="AA307" s="4">
        <v>2015</v>
      </c>
      <c r="AB307" s="4" t="s">
        <v>40</v>
      </c>
      <c r="AC307" s="4">
        <f t="shared" si="12"/>
        <v>1</v>
      </c>
      <c r="AD307" s="4">
        <f t="shared" si="13"/>
        <v>3</v>
      </c>
      <c r="AE307" s="4" t="str" cm="1">
        <f t="array" ref="AE307">_xlfn.TEXTJOIN(", ", TRUE, _xlfn._xlws.FILTER($I$1:$X$1, I307:X307=1, ""))</f>
        <v>Heroin, Fentanyl, AnyOpioid</v>
      </c>
      <c r="AF307" s="4" t="str">
        <f t="shared" si="14"/>
        <v>Fentanyl, AnyOpioid</v>
      </c>
    </row>
    <row r="308" spans="1:32" x14ac:dyDescent="0.45">
      <c r="A308" s="4" t="s">
        <v>479</v>
      </c>
      <c r="B308" s="5">
        <v>42214</v>
      </c>
      <c r="C308" s="4">
        <v>63</v>
      </c>
      <c r="D308" s="4" t="s">
        <v>31</v>
      </c>
      <c r="E308" s="4" t="s">
        <v>37</v>
      </c>
      <c r="F308" s="4" t="s">
        <v>52</v>
      </c>
      <c r="G308" s="4" t="s">
        <v>52</v>
      </c>
      <c r="I308" s="4">
        <v>0</v>
      </c>
      <c r="J308" s="4">
        <v>0</v>
      </c>
      <c r="K308" s="4">
        <v>0</v>
      </c>
      <c r="L308" s="4">
        <v>0</v>
      </c>
      <c r="M308" s="4">
        <v>1</v>
      </c>
      <c r="N308" s="4">
        <v>0</v>
      </c>
      <c r="O308" s="4">
        <v>0</v>
      </c>
      <c r="P308" s="4">
        <v>0</v>
      </c>
      <c r="Q308" s="4">
        <v>1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1</v>
      </c>
      <c r="Y308" s="4" t="s">
        <v>5665</v>
      </c>
      <c r="Z308" s="4" t="s">
        <v>5878</v>
      </c>
      <c r="AA308" s="4">
        <v>2015</v>
      </c>
      <c r="AB308" s="4" t="s">
        <v>133</v>
      </c>
      <c r="AC308" s="4">
        <f t="shared" si="12"/>
        <v>1</v>
      </c>
      <c r="AD308" s="4">
        <f t="shared" si="13"/>
        <v>3</v>
      </c>
      <c r="AE308" s="4" t="str" cm="1">
        <f t="array" ref="AE308">_xlfn.TEXTJOIN(", ", TRUE, _xlfn._xlws.FILTER($I$1:$X$1, I308:X308=1, ""))</f>
        <v>Oxycodone, Benzodiazepine, AnyOpioid</v>
      </c>
      <c r="AF308" s="4" t="str">
        <f t="shared" si="14"/>
        <v>Oxycodone, Benzodiazepine, AnyOpioid</v>
      </c>
    </row>
    <row r="309" spans="1:32" x14ac:dyDescent="0.45">
      <c r="A309" s="4" t="s">
        <v>480</v>
      </c>
      <c r="B309" s="5">
        <v>43284</v>
      </c>
      <c r="C309" s="4">
        <v>47</v>
      </c>
      <c r="D309" s="4" t="s">
        <v>31</v>
      </c>
      <c r="E309" s="4" t="s">
        <v>37</v>
      </c>
      <c r="F309" s="4" t="s">
        <v>71</v>
      </c>
      <c r="G309" s="4" t="s">
        <v>71</v>
      </c>
      <c r="I309" s="4">
        <v>1</v>
      </c>
      <c r="J309" s="4">
        <v>0</v>
      </c>
      <c r="K309" s="4">
        <v>1</v>
      </c>
      <c r="L309" s="4">
        <v>0</v>
      </c>
      <c r="M309" s="4">
        <v>0</v>
      </c>
      <c r="N309" s="4">
        <v>0</v>
      </c>
      <c r="O309" s="4">
        <v>1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1</v>
      </c>
      <c r="Y309" s="4" t="s">
        <v>5685</v>
      </c>
      <c r="Z309" s="4" t="s">
        <v>5898</v>
      </c>
      <c r="AA309" s="4">
        <v>2018</v>
      </c>
      <c r="AB309" s="4" t="s">
        <v>34</v>
      </c>
      <c r="AC309" s="4">
        <f t="shared" si="12"/>
        <v>1</v>
      </c>
      <c r="AD309" s="4">
        <f t="shared" si="13"/>
        <v>4</v>
      </c>
      <c r="AE309" s="4" t="str" cm="1">
        <f t="array" ref="AE309">_xlfn.TEXTJOIN(", ", TRUE, _xlfn._xlws.FILTER($I$1:$X$1, I309:X309=1, ""))</f>
        <v>Heroin, Fentanyl, Ethanol, AnyOpioid</v>
      </c>
      <c r="AF309" s="4" t="str">
        <f t="shared" si="14"/>
        <v>Fentanyl, Ethanol, AnyOpioid</v>
      </c>
    </row>
    <row r="310" spans="1:32" x14ac:dyDescent="0.45">
      <c r="A310" s="4" t="s">
        <v>481</v>
      </c>
      <c r="B310" s="5">
        <v>42855</v>
      </c>
      <c r="C310" s="4">
        <v>34</v>
      </c>
      <c r="D310" s="4" t="s">
        <v>31</v>
      </c>
      <c r="E310" s="4" t="s">
        <v>59</v>
      </c>
      <c r="F310" s="4" t="s">
        <v>67</v>
      </c>
      <c r="G310" s="4" t="s">
        <v>67</v>
      </c>
      <c r="I310" s="4">
        <v>1</v>
      </c>
      <c r="J310" s="4">
        <v>1</v>
      </c>
      <c r="K310" s="4">
        <v>1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 t="s">
        <v>5631</v>
      </c>
      <c r="Z310" s="4" t="s">
        <v>5844</v>
      </c>
      <c r="AA310" s="4">
        <v>2017</v>
      </c>
      <c r="AB310" s="4" t="s">
        <v>40</v>
      </c>
      <c r="AC310" s="4">
        <f t="shared" si="12"/>
        <v>1</v>
      </c>
      <c r="AD310" s="4">
        <f t="shared" si="13"/>
        <v>3</v>
      </c>
      <c r="AE310" s="4" t="str" cm="1">
        <f t="array" ref="AE310">_xlfn.TEXTJOIN(", ", TRUE, _xlfn._xlws.FILTER($I$1:$X$1, I310:X310=1, ""))</f>
        <v>Heroin, Cocaine, Fentanyl</v>
      </c>
      <c r="AF310" s="4" t="str">
        <f t="shared" si="14"/>
        <v>Cocaine, Fentanyl</v>
      </c>
    </row>
    <row r="311" spans="1:32" x14ac:dyDescent="0.45">
      <c r="A311" s="4" t="s">
        <v>482</v>
      </c>
      <c r="B311" s="5">
        <v>42666</v>
      </c>
      <c r="C311" s="4">
        <v>56</v>
      </c>
      <c r="D311" s="4" t="s">
        <v>36</v>
      </c>
      <c r="E311" s="4" t="s">
        <v>37</v>
      </c>
      <c r="F311" s="4" t="s">
        <v>77</v>
      </c>
      <c r="G311" s="4" t="s">
        <v>77</v>
      </c>
      <c r="I311" s="4">
        <v>0</v>
      </c>
      <c r="J311" s="4">
        <v>1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1</v>
      </c>
      <c r="R311" s="4">
        <v>1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1</v>
      </c>
      <c r="Y311" s="4" t="s">
        <v>5651</v>
      </c>
      <c r="Z311" s="4" t="s">
        <v>5864</v>
      </c>
      <c r="AA311" s="4">
        <v>2016</v>
      </c>
      <c r="AB311" s="4" t="s">
        <v>34</v>
      </c>
      <c r="AC311" s="4">
        <f t="shared" si="12"/>
        <v>1</v>
      </c>
      <c r="AD311" s="4">
        <f t="shared" si="13"/>
        <v>4</v>
      </c>
      <c r="AE311" s="4" t="str" cm="1">
        <f t="array" ref="AE311">_xlfn.TEXTJOIN(", ", TRUE, _xlfn._xlws.FILTER($I$1:$X$1, I311:X311=1, ""))</f>
        <v>Cocaine, Benzodiazepine, Methadone, AnyOpioid</v>
      </c>
      <c r="AF311" s="4" t="str">
        <f t="shared" si="14"/>
        <v>Cocaine, Benzodiazepine, Methadone, AnyOpioid</v>
      </c>
    </row>
    <row r="312" spans="1:32" x14ac:dyDescent="0.45">
      <c r="A312" s="4" t="s">
        <v>483</v>
      </c>
      <c r="B312" s="5">
        <v>42081</v>
      </c>
      <c r="C312" s="4">
        <v>29</v>
      </c>
      <c r="D312" s="4" t="s">
        <v>31</v>
      </c>
      <c r="E312" s="4" t="s">
        <v>32</v>
      </c>
      <c r="F312" s="4" t="s">
        <v>48</v>
      </c>
      <c r="G312" s="4" t="s">
        <v>48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1</v>
      </c>
      <c r="P312" s="4">
        <v>0</v>
      </c>
      <c r="Q312" s="4">
        <v>1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1</v>
      </c>
      <c r="Y312" s="4" t="s">
        <v>5626</v>
      </c>
      <c r="Z312" s="4" t="s">
        <v>5839</v>
      </c>
      <c r="AA312" s="4">
        <v>2015</v>
      </c>
      <c r="AB312" s="4" t="s">
        <v>40</v>
      </c>
      <c r="AC312" s="4">
        <f t="shared" si="12"/>
        <v>1</v>
      </c>
      <c r="AD312" s="4">
        <f t="shared" si="13"/>
        <v>3</v>
      </c>
      <c r="AE312" s="4" t="str" cm="1">
        <f t="array" ref="AE312">_xlfn.TEXTJOIN(", ", TRUE, _xlfn._xlws.FILTER($I$1:$X$1, I312:X312=1, ""))</f>
        <v>Ethanol, Benzodiazepine, AnyOpioid</v>
      </c>
      <c r="AF312" s="4" t="str">
        <f t="shared" si="14"/>
        <v>Ethanol, Benzodiazepine, AnyOpioid</v>
      </c>
    </row>
    <row r="313" spans="1:32" x14ac:dyDescent="0.45">
      <c r="A313" s="4" t="s">
        <v>484</v>
      </c>
      <c r="B313" s="5">
        <v>41480</v>
      </c>
      <c r="C313" s="4">
        <v>50</v>
      </c>
      <c r="D313" s="4" t="s">
        <v>31</v>
      </c>
      <c r="E313" s="4" t="s">
        <v>37</v>
      </c>
      <c r="F313" s="4" t="s">
        <v>90</v>
      </c>
      <c r="G313" s="4" t="s">
        <v>90</v>
      </c>
      <c r="I313" s="4">
        <v>1</v>
      </c>
      <c r="J313" s="4">
        <v>0</v>
      </c>
      <c r="K313" s="4">
        <v>0</v>
      </c>
      <c r="L313" s="4">
        <v>0</v>
      </c>
      <c r="M313" s="4">
        <v>1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 t="s">
        <v>5624</v>
      </c>
      <c r="Z313" s="4" t="s">
        <v>5837</v>
      </c>
      <c r="AA313" s="4">
        <v>2013</v>
      </c>
      <c r="AB313" s="4" t="s">
        <v>34</v>
      </c>
      <c r="AC313" s="4">
        <f t="shared" si="12"/>
        <v>1</v>
      </c>
      <c r="AD313" s="4">
        <f t="shared" si="13"/>
        <v>2</v>
      </c>
      <c r="AE313" s="4" t="str" cm="1">
        <f t="array" ref="AE313">_xlfn.TEXTJOIN(", ", TRUE, _xlfn._xlws.FILTER($I$1:$X$1, I313:X313=1, ""))</f>
        <v>Heroin, Oxycodone</v>
      </c>
      <c r="AF313" s="4" t="str">
        <f t="shared" si="14"/>
        <v>Oxycodone</v>
      </c>
    </row>
    <row r="314" spans="1:32" x14ac:dyDescent="0.45">
      <c r="A314" s="4" t="s">
        <v>485</v>
      </c>
      <c r="B314" s="5">
        <v>42169</v>
      </c>
      <c r="C314" s="4">
        <v>35</v>
      </c>
      <c r="D314" s="4" t="s">
        <v>31</v>
      </c>
      <c r="E314" s="4" t="s">
        <v>37</v>
      </c>
      <c r="F314" s="4" t="s">
        <v>29</v>
      </c>
      <c r="G314" s="4" t="s">
        <v>125</v>
      </c>
      <c r="I314" s="4">
        <v>1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1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1</v>
      </c>
      <c r="Y314" s="4" t="s">
        <v>5669</v>
      </c>
      <c r="Z314" s="4" t="s">
        <v>5882</v>
      </c>
      <c r="AA314" s="4">
        <v>2015</v>
      </c>
      <c r="AB314" s="4" t="s">
        <v>40</v>
      </c>
      <c r="AC314" s="4">
        <f t="shared" si="12"/>
        <v>1</v>
      </c>
      <c r="AD314" s="4">
        <f t="shared" si="13"/>
        <v>3</v>
      </c>
      <c r="AE314" s="4" t="str" cm="1">
        <f t="array" ref="AE314">_xlfn.TEXTJOIN(", ", TRUE, _xlfn._xlws.FILTER($I$1:$X$1, I314:X314=1, ""))</f>
        <v>Heroin, Ethanol, AnyOpioid</v>
      </c>
      <c r="AF314" s="4" t="str">
        <f t="shared" si="14"/>
        <v>Ethanol, AnyOpioid</v>
      </c>
    </row>
    <row r="315" spans="1:32" x14ac:dyDescent="0.45">
      <c r="A315" s="4" t="s">
        <v>486</v>
      </c>
      <c r="B315" s="5">
        <v>43287</v>
      </c>
      <c r="C315" s="4">
        <v>56</v>
      </c>
      <c r="D315" s="4" t="s">
        <v>36</v>
      </c>
      <c r="E315" s="4" t="s">
        <v>32</v>
      </c>
      <c r="F315" s="4" t="s">
        <v>77</v>
      </c>
      <c r="G315" s="4" t="s">
        <v>77</v>
      </c>
      <c r="I315" s="4">
        <v>1</v>
      </c>
      <c r="J315" s="4">
        <v>1</v>
      </c>
      <c r="K315" s="4">
        <v>1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1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1</v>
      </c>
      <c r="Y315" s="4" t="s">
        <v>5651</v>
      </c>
      <c r="Z315" s="4" t="s">
        <v>5864</v>
      </c>
      <c r="AA315" s="4">
        <v>2018</v>
      </c>
      <c r="AB315" s="4" t="s">
        <v>34</v>
      </c>
      <c r="AC315" s="4">
        <f t="shared" si="12"/>
        <v>1</v>
      </c>
      <c r="AD315" s="4">
        <f t="shared" si="13"/>
        <v>5</v>
      </c>
      <c r="AE315" s="4" t="str" cm="1">
        <f t="array" ref="AE315">_xlfn.TEXTJOIN(", ", TRUE, _xlfn._xlws.FILTER($I$1:$X$1, I315:X315=1, ""))</f>
        <v>Heroin, Cocaine, Fentanyl, Methadone, AnyOpioid</v>
      </c>
      <c r="AF315" s="4" t="str">
        <f t="shared" si="14"/>
        <v>Cocaine, Fentanyl, Methadone, AnyOpioid</v>
      </c>
    </row>
    <row r="316" spans="1:32" x14ac:dyDescent="0.45">
      <c r="A316" s="4" t="s">
        <v>487</v>
      </c>
      <c r="B316" s="5">
        <v>43218</v>
      </c>
      <c r="C316" s="4">
        <v>24</v>
      </c>
      <c r="D316" s="4" t="s">
        <v>31</v>
      </c>
      <c r="E316" s="4" t="s">
        <v>37</v>
      </c>
      <c r="F316" s="4" t="s">
        <v>38</v>
      </c>
      <c r="G316" s="4" t="s">
        <v>38</v>
      </c>
      <c r="I316" s="4">
        <v>1</v>
      </c>
      <c r="J316" s="4">
        <v>0</v>
      </c>
      <c r="K316" s="4">
        <v>1</v>
      </c>
      <c r="L316" s="4">
        <v>0</v>
      </c>
      <c r="M316" s="4">
        <v>0</v>
      </c>
      <c r="N316" s="4">
        <v>0</v>
      </c>
      <c r="O316" s="4">
        <v>1</v>
      </c>
      <c r="P316" s="4">
        <v>0</v>
      </c>
      <c r="Q316" s="4">
        <v>0</v>
      </c>
      <c r="R316" s="4">
        <v>1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1</v>
      </c>
      <c r="Y316" s="4" t="s">
        <v>5822</v>
      </c>
      <c r="Z316" s="4" t="s">
        <v>6035</v>
      </c>
      <c r="AA316" s="4">
        <v>2018</v>
      </c>
      <c r="AB316" s="4" t="s">
        <v>40</v>
      </c>
      <c r="AC316" s="4">
        <f t="shared" si="12"/>
        <v>1</v>
      </c>
      <c r="AD316" s="4">
        <f t="shared" si="13"/>
        <v>5</v>
      </c>
      <c r="AE316" s="4" t="str" cm="1">
        <f t="array" ref="AE316">_xlfn.TEXTJOIN(", ", TRUE, _xlfn._xlws.FILTER($I$1:$X$1, I316:X316=1, ""))</f>
        <v>Heroin, Fentanyl, Ethanol, Methadone, AnyOpioid</v>
      </c>
      <c r="AF316" s="4" t="str">
        <f t="shared" si="14"/>
        <v>Fentanyl, Ethanol, Methadone, AnyOpioid</v>
      </c>
    </row>
    <row r="317" spans="1:32" x14ac:dyDescent="0.45">
      <c r="A317" s="4" t="s">
        <v>488</v>
      </c>
      <c r="B317" s="5">
        <v>43412</v>
      </c>
      <c r="C317" s="4">
        <v>63</v>
      </c>
      <c r="D317" s="4" t="s">
        <v>36</v>
      </c>
      <c r="E317" s="4" t="s">
        <v>37</v>
      </c>
      <c r="F317" s="4" t="s">
        <v>103</v>
      </c>
      <c r="G317" s="4" t="s">
        <v>103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1</v>
      </c>
      <c r="P317" s="4">
        <v>0</v>
      </c>
      <c r="Q317" s="4">
        <v>1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 t="s">
        <v>5644</v>
      </c>
      <c r="Z317" s="4" t="s">
        <v>5857</v>
      </c>
      <c r="AA317" s="4">
        <v>2018</v>
      </c>
      <c r="AB317" s="4" t="s">
        <v>133</v>
      </c>
      <c r="AC317" s="4">
        <f t="shared" si="12"/>
        <v>1</v>
      </c>
      <c r="AD317" s="4">
        <f t="shared" si="13"/>
        <v>2</v>
      </c>
      <c r="AE317" s="4" t="str" cm="1">
        <f t="array" ref="AE317">_xlfn.TEXTJOIN(", ", TRUE, _xlfn._xlws.FILTER($I$1:$X$1, I317:X317=1, ""))</f>
        <v>Ethanol, Benzodiazepine</v>
      </c>
      <c r="AF317" s="4" t="str">
        <f t="shared" si="14"/>
        <v>Ethanol, Benzodiazepine</v>
      </c>
    </row>
    <row r="318" spans="1:32" x14ac:dyDescent="0.45">
      <c r="A318" s="4" t="s">
        <v>489</v>
      </c>
      <c r="B318" s="5">
        <v>41185</v>
      </c>
      <c r="C318" s="4">
        <v>35</v>
      </c>
      <c r="D318" s="4" t="s">
        <v>31</v>
      </c>
      <c r="E318" s="4" t="s">
        <v>37</v>
      </c>
      <c r="F318" s="4" t="s">
        <v>122</v>
      </c>
      <c r="G318" s="4" t="s">
        <v>33</v>
      </c>
      <c r="I318" s="4">
        <v>0</v>
      </c>
      <c r="J318" s="4">
        <v>0</v>
      </c>
      <c r="K318" s="4">
        <v>0</v>
      </c>
      <c r="L318" s="4">
        <v>0</v>
      </c>
      <c r="M318" s="4">
        <v>1</v>
      </c>
      <c r="N318" s="4">
        <v>0</v>
      </c>
      <c r="O318" s="4">
        <v>1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 t="s">
        <v>5645</v>
      </c>
      <c r="Z318" s="4" t="s">
        <v>5858</v>
      </c>
      <c r="AA318" s="4">
        <v>2012</v>
      </c>
      <c r="AB318" s="4" t="s">
        <v>40</v>
      </c>
      <c r="AC318" s="4">
        <f t="shared" si="12"/>
        <v>1</v>
      </c>
      <c r="AD318" s="4">
        <f t="shared" si="13"/>
        <v>2</v>
      </c>
      <c r="AE318" s="4" t="str" cm="1">
        <f t="array" ref="AE318">_xlfn.TEXTJOIN(", ", TRUE, _xlfn._xlws.FILTER($I$1:$X$1, I318:X318=1, ""))</f>
        <v>Oxycodone, Ethanol</v>
      </c>
      <c r="AF318" s="4" t="str">
        <f t="shared" si="14"/>
        <v>Oxycodone, Ethanol</v>
      </c>
    </row>
    <row r="319" spans="1:32" x14ac:dyDescent="0.45">
      <c r="A319" s="4" t="s">
        <v>490</v>
      </c>
      <c r="B319" s="5">
        <v>41535</v>
      </c>
      <c r="C319" s="4">
        <v>58</v>
      </c>
      <c r="D319" s="4" t="s">
        <v>31</v>
      </c>
      <c r="E319" s="4" t="s">
        <v>59</v>
      </c>
      <c r="F319" s="4" t="s">
        <v>226</v>
      </c>
      <c r="G319" s="4" t="s">
        <v>226</v>
      </c>
      <c r="I319" s="4">
        <v>0</v>
      </c>
      <c r="J319" s="4">
        <v>0</v>
      </c>
      <c r="K319" s="4">
        <v>0</v>
      </c>
      <c r="L319" s="4">
        <v>0</v>
      </c>
      <c r="M319" s="4">
        <v>1</v>
      </c>
      <c r="N319" s="4">
        <v>0</v>
      </c>
      <c r="O319" s="4">
        <v>1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 t="s">
        <v>5657</v>
      </c>
      <c r="Z319" s="4" t="s">
        <v>5870</v>
      </c>
      <c r="AA319" s="4">
        <v>2013</v>
      </c>
      <c r="AB319" s="4" t="s">
        <v>34</v>
      </c>
      <c r="AC319" s="4">
        <f t="shared" si="12"/>
        <v>1</v>
      </c>
      <c r="AD319" s="4">
        <f t="shared" si="13"/>
        <v>2</v>
      </c>
      <c r="AE319" s="4" t="str" cm="1">
        <f t="array" ref="AE319">_xlfn.TEXTJOIN(", ", TRUE, _xlfn._xlws.FILTER($I$1:$X$1, I319:X319=1, ""))</f>
        <v>Oxycodone, Ethanol</v>
      </c>
      <c r="AF319" s="4" t="str">
        <f t="shared" si="14"/>
        <v>Oxycodone, Ethanol</v>
      </c>
    </row>
    <row r="320" spans="1:32" x14ac:dyDescent="0.45">
      <c r="A320" s="4" t="s">
        <v>491</v>
      </c>
      <c r="B320" s="5">
        <v>41948</v>
      </c>
      <c r="C320" s="4">
        <v>45</v>
      </c>
      <c r="D320" s="4" t="s">
        <v>31</v>
      </c>
      <c r="E320" s="4" t="s">
        <v>59</v>
      </c>
      <c r="F320" s="4" t="s">
        <v>125</v>
      </c>
      <c r="G320" s="4" t="s">
        <v>125</v>
      </c>
      <c r="I320" s="4">
        <v>1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 t="s">
        <v>5669</v>
      </c>
      <c r="Z320" s="4" t="s">
        <v>5882</v>
      </c>
      <c r="AA320" s="4">
        <v>2014</v>
      </c>
      <c r="AB320" s="4" t="s">
        <v>34</v>
      </c>
      <c r="AC320" s="4">
        <f t="shared" si="12"/>
        <v>1</v>
      </c>
      <c r="AD320" s="4">
        <f t="shared" si="13"/>
        <v>1</v>
      </c>
      <c r="AE320" s="4" t="str" cm="1">
        <f t="array" ref="AE320">_xlfn.TEXTJOIN(", ", TRUE, _xlfn._xlws.FILTER($I$1:$X$1, I320:X320=1, ""))</f>
        <v>Heroin</v>
      </c>
      <c r="AF320" s="4" t="str">
        <f t="shared" si="14"/>
        <v/>
      </c>
    </row>
    <row r="321" spans="1:32" x14ac:dyDescent="0.45">
      <c r="A321" s="4" t="s">
        <v>492</v>
      </c>
      <c r="B321" s="5">
        <v>41113</v>
      </c>
      <c r="C321" s="4">
        <v>36</v>
      </c>
      <c r="D321" s="4" t="s">
        <v>31</v>
      </c>
      <c r="E321" s="4" t="s">
        <v>59</v>
      </c>
      <c r="F321" s="4" t="s">
        <v>114</v>
      </c>
      <c r="G321" s="4" t="s">
        <v>114</v>
      </c>
      <c r="I321" s="4">
        <v>1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1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 t="s">
        <v>5658</v>
      </c>
      <c r="Z321" s="4" t="s">
        <v>5871</v>
      </c>
      <c r="AA321" s="4">
        <v>2012</v>
      </c>
      <c r="AB321" s="4" t="s">
        <v>40</v>
      </c>
      <c r="AC321" s="4">
        <f t="shared" si="12"/>
        <v>1</v>
      </c>
      <c r="AD321" s="4">
        <f t="shared" si="13"/>
        <v>2</v>
      </c>
      <c r="AE321" s="4" t="str" cm="1">
        <f t="array" ref="AE321">_xlfn.TEXTJOIN(", ", TRUE, _xlfn._xlws.FILTER($I$1:$X$1, I321:X321=1, ""))</f>
        <v>Heroin, Ethanol</v>
      </c>
      <c r="AF321" s="4" t="str">
        <f t="shared" si="14"/>
        <v>Ethanol</v>
      </c>
    </row>
    <row r="322" spans="1:32" x14ac:dyDescent="0.45">
      <c r="A322" s="4" t="s">
        <v>493</v>
      </c>
      <c r="B322" s="5">
        <v>41467</v>
      </c>
      <c r="C322" s="4">
        <v>28</v>
      </c>
      <c r="D322" s="4" t="s">
        <v>31</v>
      </c>
      <c r="E322" s="4" t="s">
        <v>37</v>
      </c>
      <c r="F322" s="4" t="s">
        <v>211</v>
      </c>
      <c r="G322" s="4" t="s">
        <v>211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 t="s">
        <v>5674</v>
      </c>
      <c r="Z322" s="4" t="s">
        <v>5887</v>
      </c>
      <c r="AA322" s="4">
        <v>2013</v>
      </c>
      <c r="AB322" s="4" t="s">
        <v>40</v>
      </c>
      <c r="AC322" s="4">
        <f t="shared" ref="AC322:AC385" si="15">IF(SUM(I322:X322)&gt;0,1,0)</f>
        <v>0</v>
      </c>
      <c r="AD322" s="4">
        <f t="shared" ref="AD322:AD385" si="16">SUM(I322:X322)</f>
        <v>0</v>
      </c>
      <c r="AE322" s="4" t="str" cm="1">
        <f t="array" ref="AE322">_xlfn.TEXTJOIN(", ", TRUE, _xlfn._xlws.FILTER($I$1:$X$1, I322:X322=1, ""))</f>
        <v/>
      </c>
      <c r="AF322" s="4" t="str">
        <f t="shared" ref="AF322:AF385" si="17">_xlfn.TEXTJOIN(", ", TRUE, _xlfn._xlws.FILTER($J$1:$X$1, J322:X322, ""))</f>
        <v/>
      </c>
    </row>
    <row r="323" spans="1:32" x14ac:dyDescent="0.45">
      <c r="A323" s="4" t="s">
        <v>494</v>
      </c>
      <c r="B323" s="5">
        <v>43336</v>
      </c>
      <c r="C323" s="4">
        <v>40</v>
      </c>
      <c r="D323" s="4" t="s">
        <v>36</v>
      </c>
      <c r="E323" s="4" t="s">
        <v>59</v>
      </c>
      <c r="F323" s="4" t="s">
        <v>99</v>
      </c>
      <c r="G323" s="4" t="s">
        <v>99</v>
      </c>
      <c r="I323" s="4">
        <v>1</v>
      </c>
      <c r="J323" s="4">
        <v>0</v>
      </c>
      <c r="K323" s="4">
        <v>1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1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1</v>
      </c>
      <c r="Y323" s="4" t="s">
        <v>5637</v>
      </c>
      <c r="Z323" s="4" t="s">
        <v>5850</v>
      </c>
      <c r="AA323" s="4">
        <v>2018</v>
      </c>
      <c r="AB323" s="4" t="s">
        <v>40</v>
      </c>
      <c r="AC323" s="4">
        <f t="shared" si="15"/>
        <v>1</v>
      </c>
      <c r="AD323" s="4">
        <f t="shared" si="16"/>
        <v>4</v>
      </c>
      <c r="AE323" s="4" t="str" cm="1">
        <f t="array" ref="AE323">_xlfn.TEXTJOIN(", ", TRUE, _xlfn._xlws.FILTER($I$1:$X$1, I323:X323=1, ""))</f>
        <v>Heroin, Fentanyl, Benzodiazepine, AnyOpioid</v>
      </c>
      <c r="AF323" s="4" t="str">
        <f t="shared" si="17"/>
        <v>Fentanyl, Benzodiazepine, AnyOpioid</v>
      </c>
    </row>
    <row r="324" spans="1:32" x14ac:dyDescent="0.45">
      <c r="A324" s="4" t="s">
        <v>495</v>
      </c>
      <c r="B324" s="5">
        <v>42023</v>
      </c>
      <c r="C324" s="4">
        <v>27</v>
      </c>
      <c r="D324" s="4" t="s">
        <v>31</v>
      </c>
      <c r="E324" s="4" t="s">
        <v>37</v>
      </c>
      <c r="F324" s="4" t="s">
        <v>237</v>
      </c>
      <c r="G324" s="4" t="s">
        <v>237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1</v>
      </c>
      <c r="Y324" s="4" t="s">
        <v>5692</v>
      </c>
      <c r="Z324" s="4" t="s">
        <v>5905</v>
      </c>
      <c r="AA324" s="4">
        <v>2015</v>
      </c>
      <c r="AB324" s="4" t="s">
        <v>40</v>
      </c>
      <c r="AC324" s="4">
        <f t="shared" si="15"/>
        <v>1</v>
      </c>
      <c r="AD324" s="4">
        <f t="shared" si="16"/>
        <v>1</v>
      </c>
      <c r="AE324" s="4" t="str" cm="1">
        <f t="array" ref="AE324">_xlfn.TEXTJOIN(", ", TRUE, _xlfn._xlws.FILTER($I$1:$X$1, I324:X324=1, ""))</f>
        <v>AnyOpioid</v>
      </c>
      <c r="AF324" s="4" t="str">
        <f t="shared" si="17"/>
        <v>AnyOpioid</v>
      </c>
    </row>
    <row r="325" spans="1:32" x14ac:dyDescent="0.45">
      <c r="A325" s="4" t="s">
        <v>496</v>
      </c>
      <c r="B325" s="5">
        <v>43243</v>
      </c>
      <c r="C325" s="4">
        <v>54</v>
      </c>
      <c r="D325" s="4" t="s">
        <v>36</v>
      </c>
      <c r="E325" s="4" t="s">
        <v>32</v>
      </c>
      <c r="F325" s="4" t="s">
        <v>103</v>
      </c>
      <c r="G325" s="4" t="s">
        <v>67</v>
      </c>
      <c r="H325" s="4" t="s">
        <v>497</v>
      </c>
      <c r="I325" s="4">
        <v>0</v>
      </c>
      <c r="J325" s="4">
        <v>1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 t="s">
        <v>5631</v>
      </c>
      <c r="Z325" s="4" t="s">
        <v>5844</v>
      </c>
      <c r="AA325" s="4">
        <v>2018</v>
      </c>
      <c r="AB325" s="4" t="s">
        <v>34</v>
      </c>
      <c r="AC325" s="4">
        <f t="shared" si="15"/>
        <v>1</v>
      </c>
      <c r="AD325" s="4">
        <f t="shared" si="16"/>
        <v>1</v>
      </c>
      <c r="AE325" s="4" t="str" cm="1">
        <f t="array" ref="AE325">_xlfn.TEXTJOIN(", ", TRUE, _xlfn._xlws.FILTER($I$1:$X$1, I325:X325=1, ""))</f>
        <v>Cocaine</v>
      </c>
      <c r="AF325" s="4" t="str">
        <f t="shared" si="17"/>
        <v>Cocaine</v>
      </c>
    </row>
    <row r="326" spans="1:32" x14ac:dyDescent="0.45">
      <c r="A326" s="4" t="s">
        <v>498</v>
      </c>
      <c r="B326" s="5">
        <v>43279</v>
      </c>
      <c r="C326" s="4">
        <v>49</v>
      </c>
      <c r="D326" s="4" t="s">
        <v>36</v>
      </c>
      <c r="E326" s="4" t="s">
        <v>37</v>
      </c>
      <c r="F326" s="4" t="s">
        <v>77</v>
      </c>
      <c r="G326" s="4" t="s">
        <v>77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1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 t="s">
        <v>5651</v>
      </c>
      <c r="Z326" s="4" t="s">
        <v>5864</v>
      </c>
      <c r="AA326" s="4">
        <v>2018</v>
      </c>
      <c r="AB326" s="4" t="s">
        <v>34</v>
      </c>
      <c r="AC326" s="4">
        <f t="shared" si="15"/>
        <v>1</v>
      </c>
      <c r="AD326" s="4">
        <f t="shared" si="16"/>
        <v>1</v>
      </c>
      <c r="AE326" s="4" t="str" cm="1">
        <f t="array" ref="AE326">_xlfn.TEXTJOIN(", ", TRUE, _xlfn._xlws.FILTER($I$1:$X$1, I326:X326=1, ""))</f>
        <v>Ethanol</v>
      </c>
      <c r="AF326" s="4" t="str">
        <f t="shared" si="17"/>
        <v>Ethanol</v>
      </c>
    </row>
    <row r="327" spans="1:32" x14ac:dyDescent="0.45">
      <c r="A327" s="4" t="s">
        <v>499</v>
      </c>
      <c r="B327" s="5">
        <v>41764</v>
      </c>
      <c r="C327" s="4">
        <v>50</v>
      </c>
      <c r="D327" s="4" t="s">
        <v>31</v>
      </c>
      <c r="E327" s="4" t="s">
        <v>37</v>
      </c>
      <c r="F327" s="4" t="s">
        <v>500</v>
      </c>
      <c r="G327" s="4" t="s">
        <v>500</v>
      </c>
      <c r="I327" s="4">
        <v>1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1</v>
      </c>
      <c r="R327" s="4">
        <v>0</v>
      </c>
      <c r="S327" s="4">
        <v>1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 t="s">
        <v>5738</v>
      </c>
      <c r="Z327" s="4" t="s">
        <v>5951</v>
      </c>
      <c r="AA327" s="4">
        <v>2014</v>
      </c>
      <c r="AB327" s="4" t="s">
        <v>34</v>
      </c>
      <c r="AC327" s="4">
        <f t="shared" si="15"/>
        <v>1</v>
      </c>
      <c r="AD327" s="4">
        <f t="shared" si="16"/>
        <v>3</v>
      </c>
      <c r="AE327" s="4" t="str" cm="1">
        <f t="array" ref="AE327">_xlfn.TEXTJOIN(", ", TRUE, _xlfn._xlws.FILTER($I$1:$X$1, I327:X327=1, ""))</f>
        <v>Heroin, Benzodiazepine, Amphetamine</v>
      </c>
      <c r="AF327" s="4" t="str">
        <f t="shared" si="17"/>
        <v>Benzodiazepine, Amphetamine</v>
      </c>
    </row>
    <row r="328" spans="1:32" x14ac:dyDescent="0.45">
      <c r="A328" s="4" t="s">
        <v>501</v>
      </c>
      <c r="B328" s="5">
        <v>41646</v>
      </c>
      <c r="C328" s="4">
        <v>59</v>
      </c>
      <c r="D328" s="4" t="s">
        <v>31</v>
      </c>
      <c r="E328" s="4" t="s">
        <v>37</v>
      </c>
      <c r="F328" s="4" t="s">
        <v>469</v>
      </c>
      <c r="G328" s="4" t="s">
        <v>469</v>
      </c>
      <c r="H328" s="4" t="s">
        <v>502</v>
      </c>
      <c r="I328" s="4">
        <v>0</v>
      </c>
      <c r="J328" s="4">
        <v>1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 t="s">
        <v>5736</v>
      </c>
      <c r="Z328" s="4" t="s">
        <v>5949</v>
      </c>
      <c r="AA328" s="4">
        <v>2014</v>
      </c>
      <c r="AB328" s="4" t="s">
        <v>34</v>
      </c>
      <c r="AC328" s="4">
        <f t="shared" si="15"/>
        <v>1</v>
      </c>
      <c r="AD328" s="4">
        <f t="shared" si="16"/>
        <v>1</v>
      </c>
      <c r="AE328" s="4" t="str" cm="1">
        <f t="array" ref="AE328">_xlfn.TEXTJOIN(", ", TRUE, _xlfn._xlws.FILTER($I$1:$X$1, I328:X328=1, ""))</f>
        <v>Cocaine</v>
      </c>
      <c r="AF328" s="4" t="str">
        <f t="shared" si="17"/>
        <v>Cocaine</v>
      </c>
    </row>
    <row r="329" spans="1:32" x14ac:dyDescent="0.45">
      <c r="A329" s="4" t="s">
        <v>503</v>
      </c>
      <c r="B329" s="5">
        <v>42849</v>
      </c>
      <c r="C329" s="4">
        <v>36</v>
      </c>
      <c r="D329" s="4" t="s">
        <v>31</v>
      </c>
      <c r="E329" s="4" t="s">
        <v>37</v>
      </c>
      <c r="F329" s="4" t="s">
        <v>103</v>
      </c>
      <c r="G329" s="4" t="s">
        <v>103</v>
      </c>
      <c r="I329" s="4">
        <v>1</v>
      </c>
      <c r="J329" s="4">
        <v>1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 t="s">
        <v>5644</v>
      </c>
      <c r="Z329" s="4" t="s">
        <v>5857</v>
      </c>
      <c r="AA329" s="4">
        <v>2017</v>
      </c>
      <c r="AB329" s="4" t="s">
        <v>40</v>
      </c>
      <c r="AC329" s="4">
        <f t="shared" si="15"/>
        <v>1</v>
      </c>
      <c r="AD329" s="4">
        <f t="shared" si="16"/>
        <v>2</v>
      </c>
      <c r="AE329" s="4" t="str" cm="1">
        <f t="array" ref="AE329">_xlfn.TEXTJOIN(", ", TRUE, _xlfn._xlws.FILTER($I$1:$X$1, I329:X329=1, ""))</f>
        <v>Heroin, Cocaine</v>
      </c>
      <c r="AF329" s="4" t="str">
        <f t="shared" si="17"/>
        <v>Cocaine</v>
      </c>
    </row>
    <row r="330" spans="1:32" x14ac:dyDescent="0.45">
      <c r="A330" s="4" t="s">
        <v>504</v>
      </c>
      <c r="B330" s="5">
        <v>43239</v>
      </c>
      <c r="C330" s="4">
        <v>62</v>
      </c>
      <c r="D330" s="4" t="s">
        <v>36</v>
      </c>
      <c r="E330" s="4" t="s">
        <v>37</v>
      </c>
      <c r="F330" s="4" t="s">
        <v>50</v>
      </c>
      <c r="G330" s="4" t="s">
        <v>50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1</v>
      </c>
      <c r="R330" s="4">
        <v>0</v>
      </c>
      <c r="S330" s="4">
        <v>0</v>
      </c>
      <c r="T330" s="4">
        <v>0</v>
      </c>
      <c r="U330" s="4">
        <v>0</v>
      </c>
      <c r="V330" s="4">
        <v>1</v>
      </c>
      <c r="W330" s="4">
        <v>0</v>
      </c>
      <c r="X330" s="4">
        <v>1</v>
      </c>
      <c r="Y330" s="4" t="s">
        <v>5667</v>
      </c>
      <c r="Z330" s="4" t="s">
        <v>5880</v>
      </c>
      <c r="AA330" s="4">
        <v>2018</v>
      </c>
      <c r="AB330" s="4" t="s">
        <v>133</v>
      </c>
      <c r="AC330" s="4">
        <f t="shared" si="15"/>
        <v>1</v>
      </c>
      <c r="AD330" s="4">
        <f t="shared" si="16"/>
        <v>3</v>
      </c>
      <c r="AE330" s="4" t="str" cm="1">
        <f t="array" ref="AE330">_xlfn.TEXTJOIN(", ", TRUE, _xlfn._xlws.FILTER($I$1:$X$1, I330:X330=1, ""))</f>
        <v>Benzodiazepine, Hydromorphine, AnyOpioid</v>
      </c>
      <c r="AF330" s="4" t="str">
        <f t="shared" si="17"/>
        <v>Benzodiazepine, Hydromorphine, AnyOpioid</v>
      </c>
    </row>
    <row r="331" spans="1:32" x14ac:dyDescent="0.45">
      <c r="A331" s="4" t="s">
        <v>505</v>
      </c>
      <c r="B331" s="5">
        <v>41857</v>
      </c>
      <c r="C331" s="4">
        <v>28</v>
      </c>
      <c r="D331" s="4" t="s">
        <v>31</v>
      </c>
      <c r="E331" s="4" t="s">
        <v>37</v>
      </c>
      <c r="F331" s="4" t="s">
        <v>55</v>
      </c>
      <c r="G331" s="4" t="s">
        <v>55</v>
      </c>
      <c r="I331" s="4">
        <v>1</v>
      </c>
      <c r="J331" s="4">
        <v>1</v>
      </c>
      <c r="K331" s="4">
        <v>0</v>
      </c>
      <c r="L331" s="4">
        <v>0</v>
      </c>
      <c r="M331" s="4">
        <v>0</v>
      </c>
      <c r="N331" s="4">
        <v>0</v>
      </c>
      <c r="O331" s="4">
        <v>1</v>
      </c>
      <c r="P331" s="4">
        <v>1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 t="s">
        <v>5630</v>
      </c>
      <c r="Z331" s="4" t="s">
        <v>5843</v>
      </c>
      <c r="AA331" s="4">
        <v>2014</v>
      </c>
      <c r="AB331" s="4" t="s">
        <v>40</v>
      </c>
      <c r="AC331" s="4">
        <f t="shared" si="15"/>
        <v>1</v>
      </c>
      <c r="AD331" s="4">
        <f t="shared" si="16"/>
        <v>4</v>
      </c>
      <c r="AE331" s="4" t="str" cm="1">
        <f t="array" ref="AE331">_xlfn.TEXTJOIN(", ", TRUE, _xlfn._xlws.FILTER($I$1:$X$1, I331:X331=1, ""))</f>
        <v>Heroin, Cocaine, Ethanol, Hydrocodone</v>
      </c>
      <c r="AF331" s="4" t="str">
        <f t="shared" si="17"/>
        <v>Cocaine, Ethanol, Hydrocodone</v>
      </c>
    </row>
    <row r="332" spans="1:32" x14ac:dyDescent="0.45">
      <c r="A332" s="4" t="s">
        <v>506</v>
      </c>
      <c r="B332" s="5">
        <v>42054</v>
      </c>
      <c r="C332" s="4">
        <v>20</v>
      </c>
      <c r="D332" s="4" t="s">
        <v>31</v>
      </c>
      <c r="E332" s="4" t="s">
        <v>37</v>
      </c>
      <c r="F332" s="4" t="s">
        <v>53</v>
      </c>
      <c r="G332" s="4" t="s">
        <v>53</v>
      </c>
      <c r="I332" s="4">
        <v>1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1</v>
      </c>
      <c r="Y332" s="4" t="s">
        <v>5641</v>
      </c>
      <c r="Z332" s="4" t="s">
        <v>5854</v>
      </c>
      <c r="AA332" s="4">
        <v>2015</v>
      </c>
      <c r="AB332" s="4" t="s">
        <v>269</v>
      </c>
      <c r="AC332" s="4">
        <f t="shared" si="15"/>
        <v>1</v>
      </c>
      <c r="AD332" s="4">
        <f t="shared" si="16"/>
        <v>2</v>
      </c>
      <c r="AE332" s="4" t="str" cm="1">
        <f t="array" ref="AE332">_xlfn.TEXTJOIN(", ", TRUE, _xlfn._xlws.FILTER($I$1:$X$1, I332:X332=1, ""))</f>
        <v>Heroin, AnyOpioid</v>
      </c>
      <c r="AF332" s="4" t="str">
        <f t="shared" si="17"/>
        <v>AnyOpioid</v>
      </c>
    </row>
    <row r="333" spans="1:32" x14ac:dyDescent="0.45">
      <c r="A333" s="4" t="s">
        <v>507</v>
      </c>
      <c r="B333" s="5">
        <v>43258</v>
      </c>
      <c r="C333" s="4">
        <v>34</v>
      </c>
      <c r="D333" s="4" t="s">
        <v>36</v>
      </c>
      <c r="E333" s="4" t="s">
        <v>37</v>
      </c>
      <c r="F333" s="4" t="s">
        <v>222</v>
      </c>
      <c r="G333" s="4" t="s">
        <v>222</v>
      </c>
      <c r="I333" s="4">
        <v>0</v>
      </c>
      <c r="J333" s="4">
        <v>0</v>
      </c>
      <c r="K333" s="4">
        <v>1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1</v>
      </c>
      <c r="Y333" s="4" t="s">
        <v>5628</v>
      </c>
      <c r="Z333" s="4" t="s">
        <v>5841</v>
      </c>
      <c r="AA333" s="4">
        <v>2018</v>
      </c>
      <c r="AB333" s="4" t="s">
        <v>40</v>
      </c>
      <c r="AC333" s="4">
        <f t="shared" si="15"/>
        <v>1</v>
      </c>
      <c r="AD333" s="4">
        <f t="shared" si="16"/>
        <v>2</v>
      </c>
      <c r="AE333" s="4" t="str" cm="1">
        <f t="array" ref="AE333">_xlfn.TEXTJOIN(", ", TRUE, _xlfn._xlws.FILTER($I$1:$X$1, I333:X333=1, ""))</f>
        <v>Fentanyl, AnyOpioid</v>
      </c>
      <c r="AF333" s="4" t="str">
        <f t="shared" si="17"/>
        <v>Fentanyl, AnyOpioid</v>
      </c>
    </row>
    <row r="334" spans="1:32" x14ac:dyDescent="0.45">
      <c r="A334" s="4" t="s">
        <v>508</v>
      </c>
      <c r="B334" s="5">
        <v>43104</v>
      </c>
      <c r="C334" s="4">
        <v>36</v>
      </c>
      <c r="D334" s="4" t="s">
        <v>31</v>
      </c>
      <c r="E334" s="4" t="s">
        <v>37</v>
      </c>
      <c r="F334" s="4" t="s">
        <v>226</v>
      </c>
      <c r="G334" s="4" t="s">
        <v>90</v>
      </c>
      <c r="I334" s="4">
        <v>0</v>
      </c>
      <c r="J334" s="4">
        <v>0</v>
      </c>
      <c r="K334" s="4">
        <v>0</v>
      </c>
      <c r="L334" s="4">
        <v>0</v>
      </c>
      <c r="M334" s="4">
        <v>1</v>
      </c>
      <c r="N334" s="4">
        <v>0</v>
      </c>
      <c r="O334" s="4">
        <v>0</v>
      </c>
      <c r="P334" s="4">
        <v>0</v>
      </c>
      <c r="Q334" s="4">
        <v>1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1</v>
      </c>
      <c r="Y334" s="4" t="s">
        <v>5624</v>
      </c>
      <c r="Z334" s="4" t="s">
        <v>5837</v>
      </c>
      <c r="AA334" s="4">
        <v>2018</v>
      </c>
      <c r="AB334" s="4" t="s">
        <v>40</v>
      </c>
      <c r="AC334" s="4">
        <f t="shared" si="15"/>
        <v>1</v>
      </c>
      <c r="AD334" s="4">
        <f t="shared" si="16"/>
        <v>3</v>
      </c>
      <c r="AE334" s="4" t="str" cm="1">
        <f t="array" ref="AE334">_xlfn.TEXTJOIN(", ", TRUE, _xlfn._xlws.FILTER($I$1:$X$1, I334:X334=1, ""))</f>
        <v>Oxycodone, Benzodiazepine, AnyOpioid</v>
      </c>
      <c r="AF334" s="4" t="str">
        <f t="shared" si="17"/>
        <v>Oxycodone, Benzodiazepine, AnyOpioid</v>
      </c>
    </row>
    <row r="335" spans="1:32" x14ac:dyDescent="0.45">
      <c r="A335" s="4" t="s">
        <v>509</v>
      </c>
      <c r="B335" s="5">
        <v>43013</v>
      </c>
      <c r="C335" s="4">
        <v>33</v>
      </c>
      <c r="D335" s="4" t="s">
        <v>31</v>
      </c>
      <c r="E335" s="4" t="s">
        <v>59</v>
      </c>
      <c r="F335" s="4" t="s">
        <v>77</v>
      </c>
      <c r="G335" s="4" t="s">
        <v>77</v>
      </c>
      <c r="I335" s="4">
        <v>0</v>
      </c>
      <c r="J335" s="4">
        <v>1</v>
      </c>
      <c r="K335" s="4">
        <v>1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 t="s">
        <v>5651</v>
      </c>
      <c r="Z335" s="4" t="s">
        <v>5864</v>
      </c>
      <c r="AA335" s="4">
        <v>2017</v>
      </c>
      <c r="AB335" s="4" t="s">
        <v>40</v>
      </c>
      <c r="AC335" s="4">
        <f t="shared" si="15"/>
        <v>1</v>
      </c>
      <c r="AD335" s="4">
        <f t="shared" si="16"/>
        <v>2</v>
      </c>
      <c r="AE335" s="4" t="str" cm="1">
        <f t="array" ref="AE335">_xlfn.TEXTJOIN(", ", TRUE, _xlfn._xlws.FILTER($I$1:$X$1, I335:X335=1, ""))</f>
        <v>Cocaine, Fentanyl</v>
      </c>
      <c r="AF335" s="4" t="str">
        <f t="shared" si="17"/>
        <v>Cocaine, Fentanyl</v>
      </c>
    </row>
    <row r="336" spans="1:32" x14ac:dyDescent="0.45">
      <c r="A336" s="4" t="s">
        <v>510</v>
      </c>
      <c r="B336" s="5">
        <v>42060</v>
      </c>
      <c r="C336" s="4">
        <v>29</v>
      </c>
      <c r="D336" s="4" t="s">
        <v>31</v>
      </c>
      <c r="E336" s="4" t="s">
        <v>37</v>
      </c>
      <c r="F336" s="4" t="s">
        <v>196</v>
      </c>
      <c r="G336" s="4" t="s">
        <v>196</v>
      </c>
      <c r="I336" s="4">
        <v>1</v>
      </c>
      <c r="J336" s="4">
        <v>0</v>
      </c>
      <c r="K336" s="4">
        <v>0</v>
      </c>
      <c r="L336" s="4">
        <v>0</v>
      </c>
      <c r="M336" s="4">
        <v>1</v>
      </c>
      <c r="N336" s="4">
        <v>0</v>
      </c>
      <c r="O336" s="4">
        <v>1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1</v>
      </c>
      <c r="Y336" s="4" t="s">
        <v>5773</v>
      </c>
      <c r="Z336" s="4" t="s">
        <v>5986</v>
      </c>
      <c r="AA336" s="4">
        <v>2015</v>
      </c>
      <c r="AB336" s="4" t="s">
        <v>40</v>
      </c>
      <c r="AC336" s="4">
        <f t="shared" si="15"/>
        <v>1</v>
      </c>
      <c r="AD336" s="4">
        <f t="shared" si="16"/>
        <v>4</v>
      </c>
      <c r="AE336" s="4" t="str" cm="1">
        <f t="array" ref="AE336">_xlfn.TEXTJOIN(", ", TRUE, _xlfn._xlws.FILTER($I$1:$X$1, I336:X336=1, ""))</f>
        <v>Heroin, Oxycodone, Ethanol, AnyOpioid</v>
      </c>
      <c r="AF336" s="4" t="str">
        <f t="shared" si="17"/>
        <v>Oxycodone, Ethanol, AnyOpioid</v>
      </c>
    </row>
    <row r="337" spans="1:32" x14ac:dyDescent="0.45">
      <c r="A337" s="4" t="s">
        <v>511</v>
      </c>
      <c r="B337" s="5">
        <v>41875</v>
      </c>
      <c r="C337" s="4">
        <v>51</v>
      </c>
      <c r="D337" s="4" t="s">
        <v>36</v>
      </c>
      <c r="E337" s="4" t="s">
        <v>37</v>
      </c>
      <c r="F337" s="4" t="s">
        <v>512</v>
      </c>
      <c r="G337" s="4" t="s">
        <v>512</v>
      </c>
      <c r="I337" s="4">
        <v>1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 t="s">
        <v>5687</v>
      </c>
      <c r="Z337" s="4" t="s">
        <v>5900</v>
      </c>
      <c r="AA337" s="4">
        <v>2014</v>
      </c>
      <c r="AB337" s="4" t="s">
        <v>34</v>
      </c>
      <c r="AC337" s="4">
        <f t="shared" si="15"/>
        <v>1</v>
      </c>
      <c r="AD337" s="4">
        <f t="shared" si="16"/>
        <v>1</v>
      </c>
      <c r="AE337" s="4" t="str" cm="1">
        <f t="array" ref="AE337">_xlfn.TEXTJOIN(", ", TRUE, _xlfn._xlws.FILTER($I$1:$X$1, I337:X337=1, ""))</f>
        <v>Heroin</v>
      </c>
      <c r="AF337" s="4" t="str">
        <f t="shared" si="17"/>
        <v/>
      </c>
    </row>
    <row r="338" spans="1:32" x14ac:dyDescent="0.45">
      <c r="A338" s="4" t="s">
        <v>513</v>
      </c>
      <c r="B338" s="5">
        <v>41800</v>
      </c>
      <c r="C338" s="4">
        <v>44</v>
      </c>
      <c r="D338" s="4" t="s">
        <v>31</v>
      </c>
      <c r="E338" s="4" t="s">
        <v>59</v>
      </c>
      <c r="F338" s="4" t="s">
        <v>73</v>
      </c>
      <c r="G338" s="4" t="s">
        <v>73</v>
      </c>
      <c r="I338" s="4">
        <v>1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 t="s">
        <v>5670</v>
      </c>
      <c r="Z338" s="4" t="s">
        <v>5883</v>
      </c>
      <c r="AA338" s="4">
        <v>2014</v>
      </c>
      <c r="AB338" s="4" t="s">
        <v>34</v>
      </c>
      <c r="AC338" s="4">
        <f t="shared" si="15"/>
        <v>1</v>
      </c>
      <c r="AD338" s="4">
        <f t="shared" si="16"/>
        <v>1</v>
      </c>
      <c r="AE338" s="4" t="str" cm="1">
        <f t="array" ref="AE338">_xlfn.TEXTJOIN(", ", TRUE, _xlfn._xlws.FILTER($I$1:$X$1, I338:X338=1, ""))</f>
        <v>Heroin</v>
      </c>
      <c r="AF338" s="4" t="str">
        <f t="shared" si="17"/>
        <v/>
      </c>
    </row>
    <row r="339" spans="1:32" x14ac:dyDescent="0.45">
      <c r="A339" s="4" t="s">
        <v>514</v>
      </c>
      <c r="B339" s="5">
        <v>42399</v>
      </c>
      <c r="C339" s="4">
        <v>31</v>
      </c>
      <c r="D339" s="4" t="s">
        <v>31</v>
      </c>
      <c r="E339" s="4" t="s">
        <v>37</v>
      </c>
      <c r="F339" s="4" t="s">
        <v>515</v>
      </c>
      <c r="G339" s="4" t="s">
        <v>144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1</v>
      </c>
      <c r="O339" s="4">
        <v>1</v>
      </c>
      <c r="P339" s="4">
        <v>0</v>
      </c>
      <c r="Q339" s="4">
        <v>1</v>
      </c>
      <c r="R339" s="4">
        <v>0</v>
      </c>
      <c r="S339" s="4">
        <v>1</v>
      </c>
      <c r="T339" s="4">
        <v>0</v>
      </c>
      <c r="U339" s="4">
        <v>0</v>
      </c>
      <c r="V339" s="4">
        <v>0</v>
      </c>
      <c r="W339" s="4">
        <v>0</v>
      </c>
      <c r="X339" s="4">
        <v>1</v>
      </c>
      <c r="Y339" s="4" t="s">
        <v>5649</v>
      </c>
      <c r="Z339" s="4" t="s">
        <v>5862</v>
      </c>
      <c r="AA339" s="4">
        <v>2016</v>
      </c>
      <c r="AB339" s="4" t="s">
        <v>40</v>
      </c>
      <c r="AC339" s="4">
        <f t="shared" si="15"/>
        <v>1</v>
      </c>
      <c r="AD339" s="4">
        <f t="shared" si="16"/>
        <v>5</v>
      </c>
      <c r="AE339" s="4" t="str" cm="1">
        <f t="array" ref="AE339">_xlfn.TEXTJOIN(", ", TRUE, _xlfn._xlws.FILTER($I$1:$X$1, I339:X339=1, ""))</f>
        <v>Oxymorphone, Ethanol, Benzodiazepine, Amphetamine, AnyOpioid</v>
      </c>
      <c r="AF339" s="4" t="str">
        <f t="shared" si="17"/>
        <v>Oxymorphone, Ethanol, Benzodiazepine, Amphetamine, AnyOpioid</v>
      </c>
    </row>
    <row r="340" spans="1:32" x14ac:dyDescent="0.45">
      <c r="A340" s="4" t="s">
        <v>516</v>
      </c>
      <c r="B340" s="5">
        <v>42178</v>
      </c>
      <c r="C340" s="4">
        <v>40</v>
      </c>
      <c r="D340" s="4" t="s">
        <v>36</v>
      </c>
      <c r="E340" s="4" t="s">
        <v>37</v>
      </c>
      <c r="F340" s="4" t="s">
        <v>237</v>
      </c>
      <c r="G340" s="4" t="s">
        <v>237</v>
      </c>
      <c r="I340" s="4">
        <v>0</v>
      </c>
      <c r="J340" s="4">
        <v>0</v>
      </c>
      <c r="K340" s="4">
        <v>0</v>
      </c>
      <c r="L340" s="4">
        <v>0</v>
      </c>
      <c r="M340" s="4">
        <v>1</v>
      </c>
      <c r="N340" s="4">
        <v>0</v>
      </c>
      <c r="O340" s="4">
        <v>1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1</v>
      </c>
      <c r="Y340" s="4" t="s">
        <v>5692</v>
      </c>
      <c r="Z340" s="4" t="s">
        <v>5905</v>
      </c>
      <c r="AA340" s="4">
        <v>2015</v>
      </c>
      <c r="AB340" s="4" t="s">
        <v>40</v>
      </c>
      <c r="AC340" s="4">
        <f t="shared" si="15"/>
        <v>1</v>
      </c>
      <c r="AD340" s="4">
        <f t="shared" si="16"/>
        <v>3</v>
      </c>
      <c r="AE340" s="4" t="str" cm="1">
        <f t="array" ref="AE340">_xlfn.TEXTJOIN(", ", TRUE, _xlfn._xlws.FILTER($I$1:$X$1, I340:X340=1, ""))</f>
        <v>Oxycodone, Ethanol, AnyOpioid</v>
      </c>
      <c r="AF340" s="4" t="str">
        <f t="shared" si="17"/>
        <v>Oxycodone, Ethanol, AnyOpioid</v>
      </c>
    </row>
    <row r="341" spans="1:32" x14ac:dyDescent="0.45">
      <c r="A341" s="4" t="s">
        <v>517</v>
      </c>
      <c r="B341" s="5">
        <v>42722</v>
      </c>
      <c r="C341" s="4">
        <v>54</v>
      </c>
      <c r="D341" s="4" t="s">
        <v>31</v>
      </c>
      <c r="E341" s="4" t="s">
        <v>59</v>
      </c>
      <c r="F341" s="4" t="s">
        <v>67</v>
      </c>
      <c r="G341" s="4" t="s">
        <v>67</v>
      </c>
      <c r="I341" s="4">
        <v>0</v>
      </c>
      <c r="J341" s="4">
        <v>0</v>
      </c>
      <c r="K341" s="4">
        <v>1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1</v>
      </c>
      <c r="Y341" s="4" t="s">
        <v>5631</v>
      </c>
      <c r="Z341" s="4" t="s">
        <v>5844</v>
      </c>
      <c r="AA341" s="4">
        <v>2016</v>
      </c>
      <c r="AB341" s="4" t="s">
        <v>34</v>
      </c>
      <c r="AC341" s="4">
        <f t="shared" si="15"/>
        <v>1</v>
      </c>
      <c r="AD341" s="4">
        <f t="shared" si="16"/>
        <v>2</v>
      </c>
      <c r="AE341" s="4" t="str" cm="1">
        <f t="array" ref="AE341">_xlfn.TEXTJOIN(", ", TRUE, _xlfn._xlws.FILTER($I$1:$X$1, I341:X341=1, ""))</f>
        <v>Fentanyl, AnyOpioid</v>
      </c>
      <c r="AF341" s="4" t="str">
        <f t="shared" si="17"/>
        <v>Fentanyl, AnyOpioid</v>
      </c>
    </row>
    <row r="342" spans="1:32" x14ac:dyDescent="0.45">
      <c r="A342" s="4" t="s">
        <v>518</v>
      </c>
      <c r="B342" s="5">
        <v>43264</v>
      </c>
      <c r="C342" s="4">
        <v>60</v>
      </c>
      <c r="D342" s="4" t="s">
        <v>31</v>
      </c>
      <c r="E342" s="4" t="s">
        <v>37</v>
      </c>
      <c r="F342" s="4" t="s">
        <v>519</v>
      </c>
      <c r="G342" s="4" t="s">
        <v>519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1</v>
      </c>
      <c r="P342" s="4">
        <v>0</v>
      </c>
      <c r="Q342" s="4">
        <v>1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 t="s">
        <v>5707</v>
      </c>
      <c r="Z342" s="4" t="s">
        <v>5920</v>
      </c>
      <c r="AA342" s="4">
        <v>2018</v>
      </c>
      <c r="AB342" s="4" t="s">
        <v>34</v>
      </c>
      <c r="AC342" s="4">
        <f t="shared" si="15"/>
        <v>1</v>
      </c>
      <c r="AD342" s="4">
        <f t="shared" si="16"/>
        <v>2</v>
      </c>
      <c r="AE342" s="4" t="str" cm="1">
        <f t="array" ref="AE342">_xlfn.TEXTJOIN(", ", TRUE, _xlfn._xlws.FILTER($I$1:$X$1, I342:X342=1, ""))</f>
        <v>Ethanol, Benzodiazepine</v>
      </c>
      <c r="AF342" s="4" t="str">
        <f t="shared" si="17"/>
        <v>Ethanol, Benzodiazepine</v>
      </c>
    </row>
    <row r="343" spans="1:32" x14ac:dyDescent="0.45">
      <c r="A343" s="4" t="s">
        <v>520</v>
      </c>
      <c r="B343" s="5">
        <v>41787</v>
      </c>
      <c r="C343" s="4">
        <v>44</v>
      </c>
      <c r="D343" s="4" t="s">
        <v>36</v>
      </c>
      <c r="E343" s="4" t="s">
        <v>37</v>
      </c>
      <c r="F343" s="4" t="s">
        <v>521</v>
      </c>
      <c r="G343" s="4" t="s">
        <v>522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1</v>
      </c>
      <c r="O343" s="4">
        <v>0</v>
      </c>
      <c r="P343" s="4">
        <v>0</v>
      </c>
      <c r="Q343" s="4">
        <v>1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 t="s">
        <v>5753</v>
      </c>
      <c r="Z343" s="4" t="s">
        <v>5966</v>
      </c>
      <c r="AA343" s="4">
        <v>2014</v>
      </c>
      <c r="AB343" s="4" t="s">
        <v>34</v>
      </c>
      <c r="AC343" s="4">
        <f t="shared" si="15"/>
        <v>1</v>
      </c>
      <c r="AD343" s="4">
        <f t="shared" si="16"/>
        <v>2</v>
      </c>
      <c r="AE343" s="4" t="str" cm="1">
        <f t="array" ref="AE343">_xlfn.TEXTJOIN(", ", TRUE, _xlfn._xlws.FILTER($I$1:$X$1, I343:X343=1, ""))</f>
        <v>Oxymorphone, Benzodiazepine</v>
      </c>
      <c r="AF343" s="4" t="str">
        <f t="shared" si="17"/>
        <v>Oxymorphone, Benzodiazepine</v>
      </c>
    </row>
    <row r="344" spans="1:32" x14ac:dyDescent="0.45">
      <c r="A344" s="4" t="s">
        <v>523</v>
      </c>
      <c r="B344" s="5">
        <v>42212</v>
      </c>
      <c r="C344" s="4">
        <v>27</v>
      </c>
      <c r="D344" s="4" t="s">
        <v>31</v>
      </c>
      <c r="E344" s="4" t="s">
        <v>37</v>
      </c>
      <c r="F344" s="4" t="s">
        <v>524</v>
      </c>
      <c r="G344" s="4" t="s">
        <v>524</v>
      </c>
      <c r="I344" s="4">
        <v>0</v>
      </c>
      <c r="J344" s="4">
        <v>1</v>
      </c>
      <c r="K344" s="4">
        <v>0</v>
      </c>
      <c r="L344" s="4">
        <v>0</v>
      </c>
      <c r="M344" s="4">
        <v>0</v>
      </c>
      <c r="N344" s="4">
        <v>0</v>
      </c>
      <c r="O344" s="4">
        <v>1</v>
      </c>
      <c r="P344" s="4">
        <v>0</v>
      </c>
      <c r="Q344" s="4">
        <v>1</v>
      </c>
      <c r="R344" s="4">
        <v>1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1</v>
      </c>
      <c r="Y344" s="4" t="s">
        <v>5770</v>
      </c>
      <c r="Z344" s="4" t="s">
        <v>5983</v>
      </c>
      <c r="AA344" s="4">
        <v>2015</v>
      </c>
      <c r="AB344" s="4" t="s">
        <v>40</v>
      </c>
      <c r="AC344" s="4">
        <f t="shared" si="15"/>
        <v>1</v>
      </c>
      <c r="AD344" s="4">
        <f t="shared" si="16"/>
        <v>5</v>
      </c>
      <c r="AE344" s="4" t="str" cm="1">
        <f t="array" ref="AE344">_xlfn.TEXTJOIN(", ", TRUE, _xlfn._xlws.FILTER($I$1:$X$1, I344:X344=1, ""))</f>
        <v>Cocaine, Ethanol, Benzodiazepine, Methadone, AnyOpioid</v>
      </c>
      <c r="AF344" s="4" t="str">
        <f t="shared" si="17"/>
        <v>Cocaine, Ethanol, Benzodiazepine, Methadone, AnyOpioid</v>
      </c>
    </row>
    <row r="345" spans="1:32" x14ac:dyDescent="0.45">
      <c r="A345" s="4" t="s">
        <v>525</v>
      </c>
      <c r="B345" s="5">
        <v>42016</v>
      </c>
      <c r="C345" s="4">
        <v>39</v>
      </c>
      <c r="D345" s="4" t="s">
        <v>31</v>
      </c>
      <c r="E345" s="4" t="s">
        <v>37</v>
      </c>
      <c r="F345" s="4" t="s">
        <v>114</v>
      </c>
      <c r="G345" s="4" t="s">
        <v>114</v>
      </c>
      <c r="I345" s="4">
        <v>1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1</v>
      </c>
      <c r="Y345" s="4" t="s">
        <v>5658</v>
      </c>
      <c r="Z345" s="4" t="s">
        <v>5871</v>
      </c>
      <c r="AA345" s="4">
        <v>2015</v>
      </c>
      <c r="AB345" s="4" t="s">
        <v>40</v>
      </c>
      <c r="AC345" s="4">
        <f t="shared" si="15"/>
        <v>1</v>
      </c>
      <c r="AD345" s="4">
        <f t="shared" si="16"/>
        <v>2</v>
      </c>
      <c r="AE345" s="4" t="str" cm="1">
        <f t="array" ref="AE345">_xlfn.TEXTJOIN(", ", TRUE, _xlfn._xlws.FILTER($I$1:$X$1, I345:X345=1, ""))</f>
        <v>Heroin, AnyOpioid</v>
      </c>
      <c r="AF345" s="4" t="str">
        <f t="shared" si="17"/>
        <v>AnyOpioid</v>
      </c>
    </row>
    <row r="346" spans="1:32" x14ac:dyDescent="0.45">
      <c r="A346" s="4" t="s">
        <v>526</v>
      </c>
      <c r="B346" s="5">
        <v>42790</v>
      </c>
      <c r="C346" s="4">
        <v>57</v>
      </c>
      <c r="D346" s="4" t="s">
        <v>36</v>
      </c>
      <c r="E346" s="4" t="s">
        <v>32</v>
      </c>
      <c r="F346" s="4" t="s">
        <v>86</v>
      </c>
      <c r="G346" s="4" t="s">
        <v>86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1</v>
      </c>
      <c r="R346" s="4">
        <v>0</v>
      </c>
      <c r="S346" s="4">
        <v>1</v>
      </c>
      <c r="T346" s="4">
        <v>1</v>
      </c>
      <c r="U346" s="4">
        <v>0</v>
      </c>
      <c r="V346" s="4">
        <v>0</v>
      </c>
      <c r="W346" s="4">
        <v>0</v>
      </c>
      <c r="X346" s="4">
        <v>0</v>
      </c>
      <c r="Y346" s="4" t="s">
        <v>5627</v>
      </c>
      <c r="Z346" s="4" t="s">
        <v>5840</v>
      </c>
      <c r="AA346" s="4">
        <v>2017</v>
      </c>
      <c r="AB346" s="4" t="s">
        <v>34</v>
      </c>
      <c r="AC346" s="4">
        <f t="shared" si="15"/>
        <v>1</v>
      </c>
      <c r="AD346" s="4">
        <f t="shared" si="16"/>
        <v>3</v>
      </c>
      <c r="AE346" s="4" t="str" cm="1">
        <f t="array" ref="AE346">_xlfn.TEXTJOIN(", ", TRUE, _xlfn._xlws.FILTER($I$1:$X$1, I346:X346=1, ""))</f>
        <v>Benzodiazepine, Amphetamine, Tramadol</v>
      </c>
      <c r="AF346" s="4" t="str">
        <f t="shared" si="17"/>
        <v>Benzodiazepine, Amphetamine, Tramadol</v>
      </c>
    </row>
    <row r="347" spans="1:32" x14ac:dyDescent="0.45">
      <c r="A347" s="4" t="s">
        <v>527</v>
      </c>
      <c r="B347" s="5">
        <v>42895</v>
      </c>
      <c r="C347" s="4">
        <v>59</v>
      </c>
      <c r="D347" s="4" t="s">
        <v>31</v>
      </c>
      <c r="E347" s="4" t="s">
        <v>37</v>
      </c>
      <c r="F347" s="4" t="s">
        <v>463</v>
      </c>
      <c r="G347" s="4" t="s">
        <v>463</v>
      </c>
      <c r="I347" s="4">
        <v>1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 t="s">
        <v>5802</v>
      </c>
      <c r="Z347" s="4" t="s">
        <v>6015</v>
      </c>
      <c r="AA347" s="4">
        <v>2017</v>
      </c>
      <c r="AB347" s="4" t="s">
        <v>34</v>
      </c>
      <c r="AC347" s="4">
        <f t="shared" si="15"/>
        <v>1</v>
      </c>
      <c r="AD347" s="4">
        <f t="shared" si="16"/>
        <v>1</v>
      </c>
      <c r="AE347" s="4" t="str" cm="1">
        <f t="array" ref="AE347">_xlfn.TEXTJOIN(", ", TRUE, _xlfn._xlws.FILTER($I$1:$X$1, I347:X347=1, ""))</f>
        <v>Heroin</v>
      </c>
      <c r="AF347" s="4" t="str">
        <f t="shared" si="17"/>
        <v/>
      </c>
    </row>
    <row r="348" spans="1:32" x14ac:dyDescent="0.45">
      <c r="A348" s="4" t="s">
        <v>528</v>
      </c>
      <c r="B348" s="5">
        <v>43158</v>
      </c>
      <c r="C348" s="4">
        <v>33</v>
      </c>
      <c r="D348" s="4" t="s">
        <v>36</v>
      </c>
      <c r="E348" s="4" t="s">
        <v>37</v>
      </c>
      <c r="F348" s="4" t="s">
        <v>237</v>
      </c>
      <c r="G348" s="4" t="s">
        <v>53</v>
      </c>
      <c r="I348" s="4">
        <v>1</v>
      </c>
      <c r="J348" s="4">
        <v>0</v>
      </c>
      <c r="K348" s="4">
        <v>1</v>
      </c>
      <c r="L348" s="4">
        <v>1</v>
      </c>
      <c r="M348" s="4">
        <v>0</v>
      </c>
      <c r="N348" s="4">
        <v>0</v>
      </c>
      <c r="O348" s="4">
        <v>0</v>
      </c>
      <c r="P348" s="4">
        <v>0</v>
      </c>
      <c r="Q348" s="4">
        <v>1</v>
      </c>
      <c r="R348" s="4">
        <v>1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1</v>
      </c>
      <c r="Y348" s="4" t="s">
        <v>5641</v>
      </c>
      <c r="Z348" s="4" t="s">
        <v>5854</v>
      </c>
      <c r="AA348" s="4">
        <v>2018</v>
      </c>
      <c r="AB348" s="4" t="s">
        <v>40</v>
      </c>
      <c r="AC348" s="4">
        <f t="shared" si="15"/>
        <v>1</v>
      </c>
      <c r="AD348" s="4">
        <f t="shared" si="16"/>
        <v>6</v>
      </c>
      <c r="AE348" s="4" t="str" cm="1">
        <f t="array" ref="AE348">_xlfn.TEXTJOIN(", ", TRUE, _xlfn._xlws.FILTER($I$1:$X$1, I348:X348=1, ""))</f>
        <v>Heroin, Fentanyl, Fentanyl_Analogue, Benzodiazepine, Methadone, AnyOpioid</v>
      </c>
      <c r="AF348" s="4" t="str">
        <f t="shared" si="17"/>
        <v>Fentanyl, Fentanyl_Analogue, Benzodiazepine, Methadone, AnyOpioid</v>
      </c>
    </row>
    <row r="349" spans="1:32" x14ac:dyDescent="0.45">
      <c r="A349" s="4" t="s">
        <v>529</v>
      </c>
      <c r="B349" s="5">
        <v>42160</v>
      </c>
      <c r="C349" s="4">
        <v>53</v>
      </c>
      <c r="D349" s="4" t="s">
        <v>31</v>
      </c>
      <c r="E349" s="4" t="s">
        <v>37</v>
      </c>
      <c r="F349" s="4" t="s">
        <v>530</v>
      </c>
      <c r="G349" s="4" t="s">
        <v>530</v>
      </c>
      <c r="I349" s="4">
        <v>0</v>
      </c>
      <c r="J349" s="4">
        <v>0</v>
      </c>
      <c r="K349" s="4">
        <v>0</v>
      </c>
      <c r="L349" s="4">
        <v>0</v>
      </c>
      <c r="M349" s="4">
        <v>1</v>
      </c>
      <c r="N349" s="4">
        <v>0</v>
      </c>
      <c r="O349" s="4">
        <v>1</v>
      </c>
      <c r="P349" s="4">
        <v>0</v>
      </c>
      <c r="Q349" s="4">
        <v>1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1</v>
      </c>
      <c r="Y349" s="4" t="s">
        <v>5779</v>
      </c>
      <c r="Z349" s="4" t="s">
        <v>5992</v>
      </c>
      <c r="AA349" s="4">
        <v>2015</v>
      </c>
      <c r="AB349" s="4" t="s">
        <v>34</v>
      </c>
      <c r="AC349" s="4">
        <f t="shared" si="15"/>
        <v>1</v>
      </c>
      <c r="AD349" s="4">
        <f t="shared" si="16"/>
        <v>4</v>
      </c>
      <c r="AE349" s="4" t="str" cm="1">
        <f t="array" ref="AE349">_xlfn.TEXTJOIN(", ", TRUE, _xlfn._xlws.FILTER($I$1:$X$1, I349:X349=1, ""))</f>
        <v>Oxycodone, Ethanol, Benzodiazepine, AnyOpioid</v>
      </c>
      <c r="AF349" s="4" t="str">
        <f t="shared" si="17"/>
        <v>Oxycodone, Ethanol, Benzodiazepine, AnyOpioid</v>
      </c>
    </row>
    <row r="350" spans="1:32" x14ac:dyDescent="0.45">
      <c r="A350" s="4" t="s">
        <v>531</v>
      </c>
      <c r="B350" s="5">
        <v>43437</v>
      </c>
      <c r="C350" s="4">
        <v>30</v>
      </c>
      <c r="D350" s="4" t="s">
        <v>31</v>
      </c>
      <c r="E350" s="4" t="s">
        <v>158</v>
      </c>
      <c r="F350" s="4" t="s">
        <v>159</v>
      </c>
      <c r="G350" s="4" t="s">
        <v>103</v>
      </c>
      <c r="I350" s="4">
        <v>1</v>
      </c>
      <c r="J350" s="4">
        <v>1</v>
      </c>
      <c r="K350" s="4">
        <v>1</v>
      </c>
      <c r="L350" s="4">
        <v>1</v>
      </c>
      <c r="M350" s="4">
        <v>0</v>
      </c>
      <c r="N350" s="4">
        <v>0</v>
      </c>
      <c r="O350" s="4">
        <v>0</v>
      </c>
      <c r="P350" s="4">
        <v>0</v>
      </c>
      <c r="Q350" s="4">
        <v>1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1</v>
      </c>
      <c r="Y350" s="4" t="s">
        <v>5644</v>
      </c>
      <c r="Z350" s="4" t="s">
        <v>5857</v>
      </c>
      <c r="AA350" s="4">
        <v>2018</v>
      </c>
      <c r="AB350" s="4" t="s">
        <v>40</v>
      </c>
      <c r="AC350" s="4">
        <f t="shared" si="15"/>
        <v>1</v>
      </c>
      <c r="AD350" s="4">
        <f t="shared" si="16"/>
        <v>6</v>
      </c>
      <c r="AE350" s="4" t="str" cm="1">
        <f t="array" ref="AE350">_xlfn.TEXTJOIN(", ", TRUE, _xlfn._xlws.FILTER($I$1:$X$1, I350:X350=1, ""))</f>
        <v>Heroin, Cocaine, Fentanyl, Fentanyl_Analogue, Benzodiazepine, AnyOpioid</v>
      </c>
      <c r="AF350" s="4" t="str">
        <f t="shared" si="17"/>
        <v>Cocaine, Fentanyl, Fentanyl_Analogue, Benzodiazepine, AnyOpioid</v>
      </c>
    </row>
    <row r="351" spans="1:32" x14ac:dyDescent="0.45">
      <c r="A351" s="4" t="s">
        <v>532</v>
      </c>
      <c r="B351" s="5">
        <v>42987</v>
      </c>
      <c r="C351" s="4">
        <v>37</v>
      </c>
      <c r="D351" s="4" t="s">
        <v>31</v>
      </c>
      <c r="E351" s="4" t="s">
        <v>32</v>
      </c>
      <c r="F351" s="4" t="s">
        <v>77</v>
      </c>
      <c r="G351" s="4" t="s">
        <v>77</v>
      </c>
      <c r="I351" s="4">
        <v>1</v>
      </c>
      <c r="J351" s="4">
        <v>1</v>
      </c>
      <c r="K351" s="4">
        <v>1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1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 t="s">
        <v>5651</v>
      </c>
      <c r="Z351" s="4" t="s">
        <v>5864</v>
      </c>
      <c r="AA351" s="4">
        <v>2017</v>
      </c>
      <c r="AB351" s="4" t="s">
        <v>40</v>
      </c>
      <c r="AC351" s="4">
        <f t="shared" si="15"/>
        <v>1</v>
      </c>
      <c r="AD351" s="4">
        <f t="shared" si="16"/>
        <v>4</v>
      </c>
      <c r="AE351" s="4" t="str" cm="1">
        <f t="array" ref="AE351">_xlfn.TEXTJOIN(", ", TRUE, _xlfn._xlws.FILTER($I$1:$X$1, I351:X351=1, ""))</f>
        <v>Heroin, Cocaine, Fentanyl, Amphetamine</v>
      </c>
      <c r="AF351" s="4" t="str">
        <f t="shared" si="17"/>
        <v>Cocaine, Fentanyl, Amphetamine</v>
      </c>
    </row>
    <row r="352" spans="1:32" x14ac:dyDescent="0.45">
      <c r="A352" s="4" t="s">
        <v>533</v>
      </c>
      <c r="B352" s="5">
        <v>42120</v>
      </c>
      <c r="C352" s="4">
        <v>22</v>
      </c>
      <c r="D352" s="4" t="s">
        <v>31</v>
      </c>
      <c r="E352" s="4" t="s">
        <v>37</v>
      </c>
      <c r="F352" s="4" t="s">
        <v>29</v>
      </c>
      <c r="G352" s="4" t="s">
        <v>73</v>
      </c>
      <c r="I352" s="4">
        <v>1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1</v>
      </c>
      <c r="Y352" s="4" t="s">
        <v>5670</v>
      </c>
      <c r="Z352" s="4" t="s">
        <v>5883</v>
      </c>
      <c r="AA352" s="4">
        <v>2015</v>
      </c>
      <c r="AB352" s="4" t="s">
        <v>40</v>
      </c>
      <c r="AC352" s="4">
        <f t="shared" si="15"/>
        <v>1</v>
      </c>
      <c r="AD352" s="4">
        <f t="shared" si="16"/>
        <v>2</v>
      </c>
      <c r="AE352" s="4" t="str" cm="1">
        <f t="array" ref="AE352">_xlfn.TEXTJOIN(", ", TRUE, _xlfn._xlws.FILTER($I$1:$X$1, I352:X352=1, ""))</f>
        <v>Heroin, AnyOpioid</v>
      </c>
      <c r="AF352" s="4" t="str">
        <f t="shared" si="17"/>
        <v>AnyOpioid</v>
      </c>
    </row>
    <row r="353" spans="1:32" x14ac:dyDescent="0.45">
      <c r="A353" s="4" t="s">
        <v>534</v>
      </c>
      <c r="B353" s="5">
        <v>43290</v>
      </c>
      <c r="C353" s="4">
        <v>31</v>
      </c>
      <c r="D353" s="4" t="s">
        <v>36</v>
      </c>
      <c r="E353" s="4" t="s">
        <v>37</v>
      </c>
      <c r="F353" s="4" t="s">
        <v>29</v>
      </c>
      <c r="G353" s="4" t="s">
        <v>125</v>
      </c>
      <c r="I353" s="4">
        <v>0</v>
      </c>
      <c r="J353" s="4">
        <v>1</v>
      </c>
      <c r="K353" s="4">
        <v>1</v>
      </c>
      <c r="L353" s="4">
        <v>1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1</v>
      </c>
      <c r="Y353" s="4" t="s">
        <v>5669</v>
      </c>
      <c r="Z353" s="4" t="s">
        <v>5882</v>
      </c>
      <c r="AA353" s="4">
        <v>2018</v>
      </c>
      <c r="AB353" s="4" t="s">
        <v>40</v>
      </c>
      <c r="AC353" s="4">
        <f t="shared" si="15"/>
        <v>1</v>
      </c>
      <c r="AD353" s="4">
        <f t="shared" si="16"/>
        <v>4</v>
      </c>
      <c r="AE353" s="4" t="str" cm="1">
        <f t="array" ref="AE353">_xlfn.TEXTJOIN(", ", TRUE, _xlfn._xlws.FILTER($I$1:$X$1, I353:X353=1, ""))</f>
        <v>Cocaine, Fentanyl, Fentanyl_Analogue, AnyOpioid</v>
      </c>
      <c r="AF353" s="4" t="str">
        <f t="shared" si="17"/>
        <v>Cocaine, Fentanyl, Fentanyl_Analogue, AnyOpioid</v>
      </c>
    </row>
    <row r="354" spans="1:32" x14ac:dyDescent="0.45">
      <c r="A354" s="4" t="s">
        <v>535</v>
      </c>
      <c r="B354" s="5">
        <v>43216</v>
      </c>
      <c r="C354" s="4">
        <v>24</v>
      </c>
      <c r="D354" s="4" t="s">
        <v>31</v>
      </c>
      <c r="E354" s="4" t="s">
        <v>37</v>
      </c>
      <c r="F354" s="4" t="s">
        <v>341</v>
      </c>
      <c r="G354" s="4" t="s">
        <v>341</v>
      </c>
      <c r="I354" s="4">
        <v>1</v>
      </c>
      <c r="J354" s="4">
        <v>1</v>
      </c>
      <c r="K354" s="4">
        <v>1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1</v>
      </c>
      <c r="Y354" s="4" t="s">
        <v>5660</v>
      </c>
      <c r="Z354" s="4" t="s">
        <v>5873</v>
      </c>
      <c r="AA354" s="4">
        <v>2018</v>
      </c>
      <c r="AB354" s="4" t="s">
        <v>40</v>
      </c>
      <c r="AC354" s="4">
        <f t="shared" si="15"/>
        <v>1</v>
      </c>
      <c r="AD354" s="4">
        <f t="shared" si="16"/>
        <v>4</v>
      </c>
      <c r="AE354" s="4" t="str" cm="1">
        <f t="array" ref="AE354">_xlfn.TEXTJOIN(", ", TRUE, _xlfn._xlws.FILTER($I$1:$X$1, I354:X354=1, ""))</f>
        <v>Heroin, Cocaine, Fentanyl, AnyOpioid</v>
      </c>
      <c r="AF354" s="4" t="str">
        <f t="shared" si="17"/>
        <v>Cocaine, Fentanyl, AnyOpioid</v>
      </c>
    </row>
    <row r="355" spans="1:32" x14ac:dyDescent="0.45">
      <c r="A355" s="4" t="s">
        <v>536</v>
      </c>
      <c r="B355" s="5">
        <v>42866</v>
      </c>
      <c r="C355" s="4">
        <v>56</v>
      </c>
      <c r="D355" s="4" t="s">
        <v>31</v>
      </c>
      <c r="E355" s="4" t="s">
        <v>37</v>
      </c>
      <c r="F355" s="4" t="s">
        <v>60</v>
      </c>
      <c r="G355" s="4" t="s">
        <v>77</v>
      </c>
      <c r="I355" s="4">
        <v>0</v>
      </c>
      <c r="J355" s="4">
        <v>0</v>
      </c>
      <c r="K355" s="4">
        <v>1</v>
      </c>
      <c r="L355" s="4">
        <v>0</v>
      </c>
      <c r="M355" s="4">
        <v>1</v>
      </c>
      <c r="N355" s="4">
        <v>0</v>
      </c>
      <c r="O355" s="4">
        <v>0</v>
      </c>
      <c r="P355" s="4">
        <v>0</v>
      </c>
      <c r="Q355" s="4">
        <v>1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 t="s">
        <v>5651</v>
      </c>
      <c r="Z355" s="4" t="s">
        <v>5864</v>
      </c>
      <c r="AA355" s="4">
        <v>2017</v>
      </c>
      <c r="AB355" s="4" t="s">
        <v>34</v>
      </c>
      <c r="AC355" s="4">
        <f t="shared" si="15"/>
        <v>1</v>
      </c>
      <c r="AD355" s="4">
        <f t="shared" si="16"/>
        <v>3</v>
      </c>
      <c r="AE355" s="4" t="str" cm="1">
        <f t="array" ref="AE355">_xlfn.TEXTJOIN(", ", TRUE, _xlfn._xlws.FILTER($I$1:$X$1, I355:X355=1, ""))</f>
        <v>Fentanyl, Oxycodone, Benzodiazepine</v>
      </c>
      <c r="AF355" s="4" t="str">
        <f t="shared" si="17"/>
        <v>Fentanyl, Oxycodone, Benzodiazepine</v>
      </c>
    </row>
    <row r="356" spans="1:32" x14ac:dyDescent="0.45">
      <c r="A356" s="4" t="s">
        <v>537</v>
      </c>
      <c r="B356" s="5">
        <v>41290</v>
      </c>
      <c r="C356" s="4">
        <v>20</v>
      </c>
      <c r="D356" s="4" t="s">
        <v>36</v>
      </c>
      <c r="E356" s="4" t="s">
        <v>37</v>
      </c>
      <c r="F356" s="4" t="s">
        <v>71</v>
      </c>
      <c r="G356" s="4" t="s">
        <v>86</v>
      </c>
      <c r="I356" s="4">
        <v>1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1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 t="s">
        <v>5627</v>
      </c>
      <c r="Z356" s="4" t="s">
        <v>5840</v>
      </c>
      <c r="AA356" s="4">
        <v>2013</v>
      </c>
      <c r="AB356" s="4" t="s">
        <v>269</v>
      </c>
      <c r="AC356" s="4">
        <f t="shared" si="15"/>
        <v>1</v>
      </c>
      <c r="AD356" s="4">
        <f t="shared" si="16"/>
        <v>2</v>
      </c>
      <c r="AE356" s="4" t="str" cm="1">
        <f t="array" ref="AE356">_xlfn.TEXTJOIN(", ", TRUE, _xlfn._xlws.FILTER($I$1:$X$1, I356:X356=1, ""))</f>
        <v>Heroin, Ethanol</v>
      </c>
      <c r="AF356" s="4" t="str">
        <f t="shared" si="17"/>
        <v>Ethanol</v>
      </c>
    </row>
    <row r="357" spans="1:32" x14ac:dyDescent="0.45">
      <c r="A357" s="4" t="s">
        <v>538</v>
      </c>
      <c r="B357" s="5">
        <v>41288</v>
      </c>
      <c r="C357" s="4">
        <v>29</v>
      </c>
      <c r="D357" s="4" t="s">
        <v>36</v>
      </c>
      <c r="E357" s="4" t="s">
        <v>37</v>
      </c>
      <c r="F357" s="4" t="s">
        <v>207</v>
      </c>
      <c r="G357" s="4" t="s">
        <v>207</v>
      </c>
      <c r="I357" s="4">
        <v>1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 t="s">
        <v>5703</v>
      </c>
      <c r="Z357" s="4" t="s">
        <v>5916</v>
      </c>
      <c r="AA357" s="4">
        <v>2013</v>
      </c>
      <c r="AB357" s="4" t="s">
        <v>40</v>
      </c>
      <c r="AC357" s="4">
        <f t="shared" si="15"/>
        <v>1</v>
      </c>
      <c r="AD357" s="4">
        <f t="shared" si="16"/>
        <v>1</v>
      </c>
      <c r="AE357" s="4" t="str" cm="1">
        <f t="array" ref="AE357">_xlfn.TEXTJOIN(", ", TRUE, _xlfn._xlws.FILTER($I$1:$X$1, I357:X357=1, ""))</f>
        <v>Heroin</v>
      </c>
      <c r="AF357" s="4" t="str">
        <f t="shared" si="17"/>
        <v/>
      </c>
    </row>
    <row r="358" spans="1:32" x14ac:dyDescent="0.45">
      <c r="A358" s="4" t="s">
        <v>539</v>
      </c>
      <c r="B358" s="5">
        <v>43100</v>
      </c>
      <c r="C358" s="4">
        <v>26</v>
      </c>
      <c r="D358" s="4" t="s">
        <v>31</v>
      </c>
      <c r="E358" s="4" t="s">
        <v>37</v>
      </c>
      <c r="F358" s="4" t="s">
        <v>540</v>
      </c>
      <c r="G358" s="4" t="s">
        <v>540</v>
      </c>
      <c r="I358" s="4">
        <v>1</v>
      </c>
      <c r="J358" s="4">
        <v>0</v>
      </c>
      <c r="K358" s="4">
        <v>1</v>
      </c>
      <c r="L358" s="4">
        <v>1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1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 t="s">
        <v>5820</v>
      </c>
      <c r="Z358" s="4" t="s">
        <v>6033</v>
      </c>
      <c r="AA358" s="4">
        <v>2017</v>
      </c>
      <c r="AB358" s="4" t="s">
        <v>40</v>
      </c>
      <c r="AC358" s="4">
        <f t="shared" si="15"/>
        <v>1</v>
      </c>
      <c r="AD358" s="4">
        <f t="shared" si="16"/>
        <v>4</v>
      </c>
      <c r="AE358" s="4" t="str" cm="1">
        <f t="array" ref="AE358">_xlfn.TEXTJOIN(", ", TRUE, _xlfn._xlws.FILTER($I$1:$X$1, I358:X358=1, ""))</f>
        <v>Heroin, Fentanyl, Fentanyl_Analogue, Amphetamine</v>
      </c>
      <c r="AF358" s="4" t="str">
        <f t="shared" si="17"/>
        <v>Fentanyl, Fentanyl_Analogue, Amphetamine</v>
      </c>
    </row>
    <row r="359" spans="1:32" x14ac:dyDescent="0.45">
      <c r="A359" s="4" t="s">
        <v>541</v>
      </c>
      <c r="B359" s="5">
        <v>42154</v>
      </c>
      <c r="C359" s="4">
        <v>39</v>
      </c>
      <c r="D359" s="4" t="s">
        <v>31</v>
      </c>
      <c r="E359" s="4" t="s">
        <v>37</v>
      </c>
      <c r="F359" s="4" t="s">
        <v>48</v>
      </c>
      <c r="G359" s="4" t="s">
        <v>103</v>
      </c>
      <c r="I359" s="4">
        <v>1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1</v>
      </c>
      <c r="Y359" s="4" t="s">
        <v>5644</v>
      </c>
      <c r="Z359" s="4" t="s">
        <v>5857</v>
      </c>
      <c r="AA359" s="4">
        <v>2015</v>
      </c>
      <c r="AB359" s="4" t="s">
        <v>40</v>
      </c>
      <c r="AC359" s="4">
        <f t="shared" si="15"/>
        <v>1</v>
      </c>
      <c r="AD359" s="4">
        <f t="shared" si="16"/>
        <v>2</v>
      </c>
      <c r="AE359" s="4" t="str" cm="1">
        <f t="array" ref="AE359">_xlfn.TEXTJOIN(", ", TRUE, _xlfn._xlws.FILTER($I$1:$X$1, I359:X359=1, ""))</f>
        <v>Heroin, AnyOpioid</v>
      </c>
      <c r="AF359" s="4" t="str">
        <f t="shared" si="17"/>
        <v>AnyOpioid</v>
      </c>
    </row>
    <row r="360" spans="1:32" x14ac:dyDescent="0.45">
      <c r="A360" s="4" t="s">
        <v>542</v>
      </c>
      <c r="B360" s="5">
        <v>42759</v>
      </c>
      <c r="C360" s="4">
        <v>35</v>
      </c>
      <c r="D360" s="4" t="s">
        <v>36</v>
      </c>
      <c r="E360" s="4" t="s">
        <v>37</v>
      </c>
      <c r="F360" s="4" t="s">
        <v>114</v>
      </c>
      <c r="G360" s="4" t="s">
        <v>114</v>
      </c>
      <c r="I360" s="4">
        <v>0</v>
      </c>
      <c r="J360" s="4">
        <v>0</v>
      </c>
      <c r="K360" s="4">
        <v>1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 t="s">
        <v>5658</v>
      </c>
      <c r="Z360" s="4" t="s">
        <v>5871</v>
      </c>
      <c r="AA360" s="4">
        <v>2017</v>
      </c>
      <c r="AB360" s="4" t="s">
        <v>40</v>
      </c>
      <c r="AC360" s="4">
        <f t="shared" si="15"/>
        <v>1</v>
      </c>
      <c r="AD360" s="4">
        <f t="shared" si="16"/>
        <v>1</v>
      </c>
      <c r="AE360" s="4" t="str" cm="1">
        <f t="array" ref="AE360">_xlfn.TEXTJOIN(", ", TRUE, _xlfn._xlws.FILTER($I$1:$X$1, I360:X360=1, ""))</f>
        <v>Fentanyl</v>
      </c>
      <c r="AF360" s="4" t="str">
        <f t="shared" si="17"/>
        <v>Fentanyl</v>
      </c>
    </row>
    <row r="361" spans="1:32" x14ac:dyDescent="0.45">
      <c r="A361" s="4" t="s">
        <v>543</v>
      </c>
      <c r="B361" s="5">
        <v>42863</v>
      </c>
      <c r="C361" s="4">
        <v>45</v>
      </c>
      <c r="D361" s="4" t="s">
        <v>31</v>
      </c>
      <c r="E361" s="4" t="s">
        <v>37</v>
      </c>
      <c r="F361" s="4" t="s">
        <v>168</v>
      </c>
      <c r="G361" s="4" t="s">
        <v>324</v>
      </c>
      <c r="I361" s="4">
        <v>1</v>
      </c>
      <c r="J361" s="4">
        <v>1</v>
      </c>
      <c r="K361" s="4">
        <v>0</v>
      </c>
      <c r="L361" s="4">
        <v>0</v>
      </c>
      <c r="M361" s="4">
        <v>0</v>
      </c>
      <c r="N361" s="4">
        <v>0</v>
      </c>
      <c r="O361" s="4">
        <v>1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 t="s">
        <v>5664</v>
      </c>
      <c r="Z361" s="4" t="s">
        <v>5877</v>
      </c>
      <c r="AA361" s="4">
        <v>2017</v>
      </c>
      <c r="AB361" s="4" t="s">
        <v>34</v>
      </c>
      <c r="AC361" s="4">
        <f t="shared" si="15"/>
        <v>1</v>
      </c>
      <c r="AD361" s="4">
        <f t="shared" si="16"/>
        <v>3</v>
      </c>
      <c r="AE361" s="4" t="str" cm="1">
        <f t="array" ref="AE361">_xlfn.TEXTJOIN(", ", TRUE, _xlfn._xlws.FILTER($I$1:$X$1, I361:X361=1, ""))</f>
        <v>Heroin, Cocaine, Ethanol</v>
      </c>
      <c r="AF361" s="4" t="str">
        <f t="shared" si="17"/>
        <v>Cocaine, Ethanol</v>
      </c>
    </row>
    <row r="362" spans="1:32" x14ac:dyDescent="0.45">
      <c r="A362" s="4" t="s">
        <v>544</v>
      </c>
      <c r="B362" s="5">
        <v>42735</v>
      </c>
      <c r="C362" s="4">
        <v>34</v>
      </c>
      <c r="D362" s="4" t="s">
        <v>31</v>
      </c>
      <c r="E362" s="4" t="s">
        <v>59</v>
      </c>
      <c r="F362" s="4" t="s">
        <v>300</v>
      </c>
      <c r="G362" s="4" t="s">
        <v>300</v>
      </c>
      <c r="I362" s="4">
        <v>0</v>
      </c>
      <c r="J362" s="4">
        <v>1</v>
      </c>
      <c r="K362" s="4">
        <v>1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1</v>
      </c>
      <c r="Y362" s="4" t="s">
        <v>5661</v>
      </c>
      <c r="Z362" s="4" t="s">
        <v>5874</v>
      </c>
      <c r="AA362" s="4">
        <v>2016</v>
      </c>
      <c r="AB362" s="4" t="s">
        <v>40</v>
      </c>
      <c r="AC362" s="4">
        <f t="shared" si="15"/>
        <v>1</v>
      </c>
      <c r="AD362" s="4">
        <f t="shared" si="16"/>
        <v>3</v>
      </c>
      <c r="AE362" s="4" t="str" cm="1">
        <f t="array" ref="AE362">_xlfn.TEXTJOIN(", ", TRUE, _xlfn._xlws.FILTER($I$1:$X$1, I362:X362=1, ""))</f>
        <v>Cocaine, Fentanyl, AnyOpioid</v>
      </c>
      <c r="AF362" s="4" t="str">
        <f t="shared" si="17"/>
        <v>Cocaine, Fentanyl, AnyOpioid</v>
      </c>
    </row>
    <row r="363" spans="1:32" x14ac:dyDescent="0.45">
      <c r="A363" s="4" t="s">
        <v>545</v>
      </c>
      <c r="B363" s="5">
        <v>42966</v>
      </c>
      <c r="C363" s="4">
        <v>33</v>
      </c>
      <c r="D363" s="4" t="s">
        <v>31</v>
      </c>
      <c r="E363" s="4" t="s">
        <v>37</v>
      </c>
      <c r="F363" s="4" t="s">
        <v>386</v>
      </c>
      <c r="G363" s="4" t="s">
        <v>48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1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 t="s">
        <v>5626</v>
      </c>
      <c r="Z363" s="4" t="s">
        <v>5839</v>
      </c>
      <c r="AA363" s="4">
        <v>2017</v>
      </c>
      <c r="AB363" s="4" t="s">
        <v>40</v>
      </c>
      <c r="AC363" s="4">
        <f t="shared" si="15"/>
        <v>1</v>
      </c>
      <c r="AD363" s="4">
        <f t="shared" si="16"/>
        <v>1</v>
      </c>
      <c r="AE363" s="4" t="str" cm="1">
        <f t="array" ref="AE363">_xlfn.TEXTJOIN(", ", TRUE, _xlfn._xlws.FILTER($I$1:$X$1, I363:X363=1, ""))</f>
        <v>Benzodiazepine</v>
      </c>
      <c r="AF363" s="4" t="str">
        <f t="shared" si="17"/>
        <v>Benzodiazepine</v>
      </c>
    </row>
    <row r="364" spans="1:32" x14ac:dyDescent="0.45">
      <c r="A364" s="4" t="s">
        <v>546</v>
      </c>
      <c r="B364" s="5">
        <v>43223</v>
      </c>
      <c r="C364" s="4">
        <v>71</v>
      </c>
      <c r="D364" s="4" t="s">
        <v>36</v>
      </c>
      <c r="E364" s="4" t="s">
        <v>37</v>
      </c>
      <c r="F364" s="4" t="s">
        <v>50</v>
      </c>
      <c r="G364" s="4" t="s">
        <v>67</v>
      </c>
      <c r="I364" s="4">
        <v>0</v>
      </c>
      <c r="J364" s="4">
        <v>0</v>
      </c>
      <c r="K364" s="4">
        <v>0</v>
      </c>
      <c r="L364" s="4">
        <v>0</v>
      </c>
      <c r="M364" s="4">
        <v>1</v>
      </c>
      <c r="N364" s="4">
        <v>0</v>
      </c>
      <c r="O364" s="4">
        <v>0</v>
      </c>
      <c r="P364" s="4">
        <v>0</v>
      </c>
      <c r="Q364" s="4">
        <v>1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1</v>
      </c>
      <c r="Y364" s="4" t="s">
        <v>5631</v>
      </c>
      <c r="Z364" s="4" t="s">
        <v>5844</v>
      </c>
      <c r="AA364" s="4">
        <v>2018</v>
      </c>
      <c r="AB364" s="4" t="s">
        <v>133</v>
      </c>
      <c r="AC364" s="4">
        <f t="shared" si="15"/>
        <v>1</v>
      </c>
      <c r="AD364" s="4">
        <f t="shared" si="16"/>
        <v>3</v>
      </c>
      <c r="AE364" s="4" t="str" cm="1">
        <f t="array" ref="AE364">_xlfn.TEXTJOIN(", ", TRUE, _xlfn._xlws.FILTER($I$1:$X$1, I364:X364=1, ""))</f>
        <v>Oxycodone, Benzodiazepine, AnyOpioid</v>
      </c>
      <c r="AF364" s="4" t="str">
        <f t="shared" si="17"/>
        <v>Oxycodone, Benzodiazepine, AnyOpioid</v>
      </c>
    </row>
    <row r="365" spans="1:32" x14ac:dyDescent="0.45">
      <c r="A365" s="4" t="s">
        <v>547</v>
      </c>
      <c r="B365" s="5">
        <v>43330</v>
      </c>
      <c r="C365" s="4">
        <v>30</v>
      </c>
      <c r="D365" s="4" t="s">
        <v>36</v>
      </c>
      <c r="E365" s="4" t="s">
        <v>32</v>
      </c>
      <c r="F365" s="4" t="s">
        <v>190</v>
      </c>
      <c r="G365" s="4" t="s">
        <v>190</v>
      </c>
      <c r="I365" s="4">
        <v>1</v>
      </c>
      <c r="J365" s="4">
        <v>1</v>
      </c>
      <c r="K365" s="4">
        <v>1</v>
      </c>
      <c r="L365" s="4">
        <v>1</v>
      </c>
      <c r="M365" s="4">
        <v>0</v>
      </c>
      <c r="N365" s="4">
        <v>0</v>
      </c>
      <c r="O365" s="4">
        <v>0</v>
      </c>
      <c r="P365" s="4">
        <v>0</v>
      </c>
      <c r="Q365" s="4">
        <v>1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1</v>
      </c>
      <c r="Y365" s="4" t="s">
        <v>5639</v>
      </c>
      <c r="Z365" s="4" t="s">
        <v>5852</v>
      </c>
      <c r="AA365" s="4">
        <v>2018</v>
      </c>
      <c r="AB365" s="4" t="s">
        <v>40</v>
      </c>
      <c r="AC365" s="4">
        <f t="shared" si="15"/>
        <v>1</v>
      </c>
      <c r="AD365" s="4">
        <f t="shared" si="16"/>
        <v>6</v>
      </c>
      <c r="AE365" s="4" t="str" cm="1">
        <f t="array" ref="AE365">_xlfn.TEXTJOIN(", ", TRUE, _xlfn._xlws.FILTER($I$1:$X$1, I365:X365=1, ""))</f>
        <v>Heroin, Cocaine, Fentanyl, Fentanyl_Analogue, Benzodiazepine, AnyOpioid</v>
      </c>
      <c r="AF365" s="4" t="str">
        <f t="shared" si="17"/>
        <v>Cocaine, Fentanyl, Fentanyl_Analogue, Benzodiazepine, AnyOpioid</v>
      </c>
    </row>
    <row r="366" spans="1:32" x14ac:dyDescent="0.45">
      <c r="A366" s="4" t="s">
        <v>548</v>
      </c>
      <c r="B366" s="5">
        <v>41827</v>
      </c>
      <c r="C366" s="4">
        <v>63</v>
      </c>
      <c r="D366" s="4" t="s">
        <v>31</v>
      </c>
      <c r="E366" s="4" t="s">
        <v>37</v>
      </c>
      <c r="F366" s="4" t="s">
        <v>53</v>
      </c>
      <c r="G366" s="4" t="s">
        <v>53</v>
      </c>
      <c r="I366" s="4">
        <v>1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 t="s">
        <v>5641</v>
      </c>
      <c r="Z366" s="4" t="s">
        <v>5854</v>
      </c>
      <c r="AA366" s="4">
        <v>2014</v>
      </c>
      <c r="AB366" s="4" t="s">
        <v>133</v>
      </c>
      <c r="AC366" s="4">
        <f t="shared" si="15"/>
        <v>1</v>
      </c>
      <c r="AD366" s="4">
        <f t="shared" si="16"/>
        <v>1</v>
      </c>
      <c r="AE366" s="4" t="str" cm="1">
        <f t="array" ref="AE366">_xlfn.TEXTJOIN(", ", TRUE, _xlfn._xlws.FILTER($I$1:$X$1, I366:X366=1, ""))</f>
        <v>Heroin</v>
      </c>
      <c r="AF366" s="4" t="str">
        <f t="shared" si="17"/>
        <v/>
      </c>
    </row>
    <row r="367" spans="1:32" x14ac:dyDescent="0.45">
      <c r="A367" s="4" t="s">
        <v>549</v>
      </c>
      <c r="B367" s="5">
        <v>42559</v>
      </c>
      <c r="C367" s="4">
        <v>39</v>
      </c>
      <c r="D367" s="4" t="s">
        <v>31</v>
      </c>
      <c r="E367" s="4" t="s">
        <v>37</v>
      </c>
      <c r="F367" s="4" t="s">
        <v>550</v>
      </c>
      <c r="G367" s="4" t="s">
        <v>86</v>
      </c>
      <c r="I367" s="4">
        <v>0</v>
      </c>
      <c r="J367" s="4">
        <v>1</v>
      </c>
      <c r="K367" s="4">
        <v>1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1</v>
      </c>
      <c r="Y367" s="4" t="s">
        <v>5627</v>
      </c>
      <c r="Z367" s="4" t="s">
        <v>5840</v>
      </c>
      <c r="AA367" s="4">
        <v>2016</v>
      </c>
      <c r="AB367" s="4" t="s">
        <v>40</v>
      </c>
      <c r="AC367" s="4">
        <f t="shared" si="15"/>
        <v>1</v>
      </c>
      <c r="AD367" s="4">
        <f t="shared" si="16"/>
        <v>3</v>
      </c>
      <c r="AE367" s="4" t="str" cm="1">
        <f t="array" ref="AE367">_xlfn.TEXTJOIN(", ", TRUE, _xlfn._xlws.FILTER($I$1:$X$1, I367:X367=1, ""))</f>
        <v>Cocaine, Fentanyl, AnyOpioid</v>
      </c>
      <c r="AF367" s="4" t="str">
        <f t="shared" si="17"/>
        <v>Cocaine, Fentanyl, AnyOpioid</v>
      </c>
    </row>
    <row r="368" spans="1:32" x14ac:dyDescent="0.45">
      <c r="A368" s="4" t="s">
        <v>551</v>
      </c>
      <c r="B368" s="5">
        <v>42598</v>
      </c>
      <c r="C368" s="4">
        <v>29</v>
      </c>
      <c r="D368" s="4" t="s">
        <v>36</v>
      </c>
      <c r="E368" s="4" t="s">
        <v>37</v>
      </c>
      <c r="F368" s="4" t="s">
        <v>226</v>
      </c>
      <c r="G368" s="4" t="s">
        <v>226</v>
      </c>
      <c r="I368" s="4">
        <v>0</v>
      </c>
      <c r="J368" s="4">
        <v>0</v>
      </c>
      <c r="K368" s="4">
        <v>0</v>
      </c>
      <c r="L368" s="4">
        <v>0</v>
      </c>
      <c r="M368" s="4">
        <v>1</v>
      </c>
      <c r="N368" s="4">
        <v>0</v>
      </c>
      <c r="O368" s="4">
        <v>1</v>
      </c>
      <c r="P368" s="4">
        <v>0</v>
      </c>
      <c r="Q368" s="4">
        <v>1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 t="s">
        <v>5657</v>
      </c>
      <c r="Z368" s="4" t="s">
        <v>5870</v>
      </c>
      <c r="AA368" s="4">
        <v>2016</v>
      </c>
      <c r="AB368" s="4" t="s">
        <v>40</v>
      </c>
      <c r="AC368" s="4">
        <f t="shared" si="15"/>
        <v>1</v>
      </c>
      <c r="AD368" s="4">
        <f t="shared" si="16"/>
        <v>3</v>
      </c>
      <c r="AE368" s="4" t="str" cm="1">
        <f t="array" ref="AE368">_xlfn.TEXTJOIN(", ", TRUE, _xlfn._xlws.FILTER($I$1:$X$1, I368:X368=1, ""))</f>
        <v>Oxycodone, Ethanol, Benzodiazepine</v>
      </c>
      <c r="AF368" s="4" t="str">
        <f t="shared" si="17"/>
        <v>Oxycodone, Ethanol, Benzodiazepine</v>
      </c>
    </row>
    <row r="369" spans="1:32" x14ac:dyDescent="0.45">
      <c r="A369" s="4" t="s">
        <v>552</v>
      </c>
      <c r="B369" s="5">
        <v>42197</v>
      </c>
      <c r="C369" s="4">
        <v>31</v>
      </c>
      <c r="D369" s="4" t="s">
        <v>31</v>
      </c>
      <c r="E369" s="4" t="s">
        <v>37</v>
      </c>
      <c r="F369" s="4" t="s">
        <v>553</v>
      </c>
      <c r="G369" s="4" t="s">
        <v>386</v>
      </c>
      <c r="I369" s="4">
        <v>1</v>
      </c>
      <c r="J369" s="4">
        <v>0</v>
      </c>
      <c r="K369" s="4">
        <v>1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1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1</v>
      </c>
      <c r="Y369" s="4" t="s">
        <v>5784</v>
      </c>
      <c r="Z369" s="4" t="s">
        <v>5997</v>
      </c>
      <c r="AA369" s="4">
        <v>2015</v>
      </c>
      <c r="AB369" s="4" t="s">
        <v>40</v>
      </c>
      <c r="AC369" s="4">
        <f t="shared" si="15"/>
        <v>1</v>
      </c>
      <c r="AD369" s="4">
        <f t="shared" si="16"/>
        <v>4</v>
      </c>
      <c r="AE369" s="4" t="str" cm="1">
        <f t="array" ref="AE369">_xlfn.TEXTJOIN(", ", TRUE, _xlfn._xlws.FILTER($I$1:$X$1, I369:X369=1, ""))</f>
        <v>Heroin, Fentanyl, Benzodiazepine, AnyOpioid</v>
      </c>
      <c r="AF369" s="4" t="str">
        <f t="shared" si="17"/>
        <v>Fentanyl, Benzodiazepine, AnyOpioid</v>
      </c>
    </row>
    <row r="370" spans="1:32" x14ac:dyDescent="0.45">
      <c r="A370" s="4" t="s">
        <v>554</v>
      </c>
      <c r="B370" s="5">
        <v>43274</v>
      </c>
      <c r="C370" s="4">
        <v>59</v>
      </c>
      <c r="D370" s="4" t="s">
        <v>31</v>
      </c>
      <c r="E370" s="4" t="s">
        <v>37</v>
      </c>
      <c r="F370" s="4" t="s">
        <v>99</v>
      </c>
      <c r="G370" s="4" t="s">
        <v>99</v>
      </c>
      <c r="I370" s="4">
        <v>0</v>
      </c>
      <c r="J370" s="4">
        <v>0</v>
      </c>
      <c r="K370" s="4">
        <v>1</v>
      </c>
      <c r="L370" s="4">
        <v>1</v>
      </c>
      <c r="M370" s="4">
        <v>0</v>
      </c>
      <c r="N370" s="4">
        <v>0</v>
      </c>
      <c r="O370" s="4">
        <v>1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1</v>
      </c>
      <c r="Y370" s="4" t="s">
        <v>5637</v>
      </c>
      <c r="Z370" s="4" t="s">
        <v>5850</v>
      </c>
      <c r="AA370" s="4">
        <v>2018</v>
      </c>
      <c r="AB370" s="4" t="s">
        <v>34</v>
      </c>
      <c r="AC370" s="4">
        <f t="shared" si="15"/>
        <v>1</v>
      </c>
      <c r="AD370" s="4">
        <f t="shared" si="16"/>
        <v>4</v>
      </c>
      <c r="AE370" s="4" t="str" cm="1">
        <f t="array" ref="AE370">_xlfn.TEXTJOIN(", ", TRUE, _xlfn._xlws.FILTER($I$1:$X$1, I370:X370=1, ""))</f>
        <v>Fentanyl, Fentanyl_Analogue, Ethanol, AnyOpioid</v>
      </c>
      <c r="AF370" s="4" t="str">
        <f t="shared" si="17"/>
        <v>Fentanyl, Fentanyl_Analogue, Ethanol, AnyOpioid</v>
      </c>
    </row>
    <row r="371" spans="1:32" x14ac:dyDescent="0.45">
      <c r="A371" s="4" t="s">
        <v>555</v>
      </c>
      <c r="B371" s="5">
        <v>41950</v>
      </c>
      <c r="C371" s="4">
        <v>58</v>
      </c>
      <c r="D371" s="4" t="s">
        <v>31</v>
      </c>
      <c r="E371" s="4" t="s">
        <v>37</v>
      </c>
      <c r="F371" s="4" t="s">
        <v>67</v>
      </c>
      <c r="G371" s="4" t="s">
        <v>67</v>
      </c>
      <c r="I371" s="4">
        <v>1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1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 t="s">
        <v>5631</v>
      </c>
      <c r="Z371" s="4" t="s">
        <v>5844</v>
      </c>
      <c r="AA371" s="4">
        <v>2014</v>
      </c>
      <c r="AB371" s="4" t="s">
        <v>34</v>
      </c>
      <c r="AC371" s="4">
        <f t="shared" si="15"/>
        <v>1</v>
      </c>
      <c r="AD371" s="4">
        <f t="shared" si="16"/>
        <v>2</v>
      </c>
      <c r="AE371" s="4" t="str" cm="1">
        <f t="array" ref="AE371">_xlfn.TEXTJOIN(", ", TRUE, _xlfn._xlws.FILTER($I$1:$X$1, I371:X371=1, ""))</f>
        <v>Heroin, Ethanol</v>
      </c>
      <c r="AF371" s="4" t="str">
        <f t="shared" si="17"/>
        <v>Ethanol</v>
      </c>
    </row>
    <row r="372" spans="1:32" x14ac:dyDescent="0.45">
      <c r="A372" s="4" t="s">
        <v>556</v>
      </c>
      <c r="B372" s="5">
        <v>41410</v>
      </c>
      <c r="C372" s="4">
        <v>38</v>
      </c>
      <c r="D372" s="4" t="s">
        <v>31</v>
      </c>
      <c r="E372" s="4" t="s">
        <v>37</v>
      </c>
      <c r="F372" s="4" t="s">
        <v>90</v>
      </c>
      <c r="G372" s="4" t="s">
        <v>90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1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 t="s">
        <v>5624</v>
      </c>
      <c r="Z372" s="4" t="s">
        <v>5837</v>
      </c>
      <c r="AA372" s="4">
        <v>2013</v>
      </c>
      <c r="AB372" s="4" t="s">
        <v>40</v>
      </c>
      <c r="AC372" s="4">
        <f t="shared" si="15"/>
        <v>1</v>
      </c>
      <c r="AD372" s="4">
        <f t="shared" si="16"/>
        <v>1</v>
      </c>
      <c r="AE372" s="4" t="str" cm="1">
        <f t="array" ref="AE372">_xlfn.TEXTJOIN(", ", TRUE, _xlfn._xlws.FILTER($I$1:$X$1, I372:X372=1, ""))</f>
        <v>Benzodiazepine</v>
      </c>
      <c r="AF372" s="4" t="str">
        <f t="shared" si="17"/>
        <v>Benzodiazepine</v>
      </c>
    </row>
    <row r="373" spans="1:32" x14ac:dyDescent="0.45">
      <c r="A373" s="4" t="s">
        <v>557</v>
      </c>
      <c r="B373" s="5">
        <v>42716</v>
      </c>
      <c r="C373" s="4">
        <v>60</v>
      </c>
      <c r="D373" s="4" t="s">
        <v>31</v>
      </c>
      <c r="E373" s="4" t="s">
        <v>59</v>
      </c>
      <c r="F373" s="4" t="s">
        <v>67</v>
      </c>
      <c r="G373" s="4" t="s">
        <v>67</v>
      </c>
      <c r="I373" s="4">
        <v>1</v>
      </c>
      <c r="J373" s="4">
        <v>0</v>
      </c>
      <c r="K373" s="4">
        <v>1</v>
      </c>
      <c r="L373" s="4">
        <v>0</v>
      </c>
      <c r="M373" s="4">
        <v>0</v>
      </c>
      <c r="N373" s="4">
        <v>0</v>
      </c>
      <c r="O373" s="4">
        <v>1</v>
      </c>
      <c r="P373" s="4">
        <v>0</v>
      </c>
      <c r="Q373" s="4">
        <v>0</v>
      </c>
      <c r="R373" s="4">
        <v>1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1</v>
      </c>
      <c r="Y373" s="4" t="s">
        <v>5631</v>
      </c>
      <c r="Z373" s="4" t="s">
        <v>5844</v>
      </c>
      <c r="AA373" s="4">
        <v>2016</v>
      </c>
      <c r="AB373" s="4" t="s">
        <v>34</v>
      </c>
      <c r="AC373" s="4">
        <f t="shared" si="15"/>
        <v>1</v>
      </c>
      <c r="AD373" s="4">
        <f t="shared" si="16"/>
        <v>5</v>
      </c>
      <c r="AE373" s="4" t="str" cm="1">
        <f t="array" ref="AE373">_xlfn.TEXTJOIN(", ", TRUE, _xlfn._xlws.FILTER($I$1:$X$1, I373:X373=1, ""))</f>
        <v>Heroin, Fentanyl, Ethanol, Methadone, AnyOpioid</v>
      </c>
      <c r="AF373" s="4" t="str">
        <f t="shared" si="17"/>
        <v>Fentanyl, Ethanol, Methadone, AnyOpioid</v>
      </c>
    </row>
    <row r="374" spans="1:32" x14ac:dyDescent="0.45">
      <c r="A374" s="4" t="s">
        <v>558</v>
      </c>
      <c r="B374" s="5">
        <v>42322</v>
      </c>
      <c r="C374" s="4">
        <v>28</v>
      </c>
      <c r="D374" s="4" t="s">
        <v>36</v>
      </c>
      <c r="E374" s="4" t="s">
        <v>37</v>
      </c>
      <c r="F374" s="4" t="s">
        <v>48</v>
      </c>
      <c r="G374" s="4" t="s">
        <v>293</v>
      </c>
      <c r="I374" s="4">
        <v>1</v>
      </c>
      <c r="J374" s="4">
        <v>0</v>
      </c>
      <c r="K374" s="4">
        <v>1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1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1</v>
      </c>
      <c r="Y374" s="4" t="s">
        <v>5715</v>
      </c>
      <c r="Z374" s="4" t="s">
        <v>5928</v>
      </c>
      <c r="AA374" s="4">
        <v>2015</v>
      </c>
      <c r="AB374" s="4" t="s">
        <v>40</v>
      </c>
      <c r="AC374" s="4">
        <f t="shared" si="15"/>
        <v>1</v>
      </c>
      <c r="AD374" s="4">
        <f t="shared" si="16"/>
        <v>4</v>
      </c>
      <c r="AE374" s="4" t="str" cm="1">
        <f t="array" ref="AE374">_xlfn.TEXTJOIN(", ", TRUE, _xlfn._xlws.FILTER($I$1:$X$1, I374:X374=1, ""))</f>
        <v>Heroin, Fentanyl, Benzodiazepine, AnyOpioid</v>
      </c>
      <c r="AF374" s="4" t="str">
        <f t="shared" si="17"/>
        <v>Fentanyl, Benzodiazepine, AnyOpioid</v>
      </c>
    </row>
    <row r="375" spans="1:32" x14ac:dyDescent="0.45">
      <c r="A375" s="4" t="s">
        <v>559</v>
      </c>
      <c r="B375" s="5">
        <v>43365</v>
      </c>
      <c r="C375" s="4">
        <v>39</v>
      </c>
      <c r="D375" s="4" t="s">
        <v>31</v>
      </c>
      <c r="E375" s="4" t="s">
        <v>37</v>
      </c>
      <c r="F375" s="4" t="s">
        <v>29</v>
      </c>
      <c r="G375" s="4" t="s">
        <v>53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1</v>
      </c>
      <c r="P375" s="4">
        <v>0</v>
      </c>
      <c r="Q375" s="4">
        <v>1</v>
      </c>
      <c r="R375" s="4">
        <v>1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1</v>
      </c>
      <c r="Y375" s="4" t="s">
        <v>5641</v>
      </c>
      <c r="Z375" s="4" t="s">
        <v>5854</v>
      </c>
      <c r="AA375" s="4">
        <v>2018</v>
      </c>
      <c r="AB375" s="4" t="s">
        <v>40</v>
      </c>
      <c r="AC375" s="4">
        <f t="shared" si="15"/>
        <v>1</v>
      </c>
      <c r="AD375" s="4">
        <f t="shared" si="16"/>
        <v>4</v>
      </c>
      <c r="AE375" s="4" t="str" cm="1">
        <f t="array" ref="AE375">_xlfn.TEXTJOIN(", ", TRUE, _xlfn._xlws.FILTER($I$1:$X$1, I375:X375=1, ""))</f>
        <v>Ethanol, Benzodiazepine, Methadone, AnyOpioid</v>
      </c>
      <c r="AF375" s="4" t="str">
        <f t="shared" si="17"/>
        <v>Ethanol, Benzodiazepine, Methadone, AnyOpioid</v>
      </c>
    </row>
    <row r="376" spans="1:32" x14ac:dyDescent="0.45">
      <c r="A376" s="4" t="s">
        <v>560</v>
      </c>
      <c r="B376" s="5">
        <v>42517</v>
      </c>
      <c r="C376" s="4">
        <v>46</v>
      </c>
      <c r="D376" s="4" t="s">
        <v>31</v>
      </c>
      <c r="E376" s="4" t="s">
        <v>37</v>
      </c>
      <c r="F376" s="4" t="s">
        <v>561</v>
      </c>
      <c r="G376" s="4" t="s">
        <v>144</v>
      </c>
      <c r="I376" s="4">
        <v>0</v>
      </c>
      <c r="J376" s="4">
        <v>0</v>
      </c>
      <c r="K376" s="4">
        <v>1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1</v>
      </c>
      <c r="Y376" s="4" t="s">
        <v>5649</v>
      </c>
      <c r="Z376" s="4" t="s">
        <v>5862</v>
      </c>
      <c r="AA376" s="4">
        <v>2016</v>
      </c>
      <c r="AB376" s="4" t="s">
        <v>34</v>
      </c>
      <c r="AC376" s="4">
        <f t="shared" si="15"/>
        <v>1</v>
      </c>
      <c r="AD376" s="4">
        <f t="shared" si="16"/>
        <v>2</v>
      </c>
      <c r="AE376" s="4" t="str" cm="1">
        <f t="array" ref="AE376">_xlfn.TEXTJOIN(", ", TRUE, _xlfn._xlws.FILTER($I$1:$X$1, I376:X376=1, ""))</f>
        <v>Fentanyl, AnyOpioid</v>
      </c>
      <c r="AF376" s="4" t="str">
        <f t="shared" si="17"/>
        <v>Fentanyl, AnyOpioid</v>
      </c>
    </row>
    <row r="377" spans="1:32" x14ac:dyDescent="0.45">
      <c r="A377" s="4" t="s">
        <v>562</v>
      </c>
      <c r="B377" s="5">
        <v>42828</v>
      </c>
      <c r="C377" s="4">
        <v>60</v>
      </c>
      <c r="D377" s="4" t="s">
        <v>31</v>
      </c>
      <c r="E377" s="4" t="s">
        <v>32</v>
      </c>
      <c r="F377" s="4" t="s">
        <v>53</v>
      </c>
      <c r="G377" s="4" t="s">
        <v>122</v>
      </c>
      <c r="I377" s="4">
        <v>1</v>
      </c>
      <c r="J377" s="4">
        <v>1</v>
      </c>
      <c r="K377" s="4">
        <v>1</v>
      </c>
      <c r="L377" s="4">
        <v>1</v>
      </c>
      <c r="M377" s="4">
        <v>0</v>
      </c>
      <c r="N377" s="4">
        <v>0</v>
      </c>
      <c r="O377" s="4">
        <v>1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 t="s">
        <v>5655</v>
      </c>
      <c r="Z377" s="4" t="s">
        <v>5868</v>
      </c>
      <c r="AA377" s="4">
        <v>2017</v>
      </c>
      <c r="AB377" s="4" t="s">
        <v>34</v>
      </c>
      <c r="AC377" s="4">
        <f t="shared" si="15"/>
        <v>1</v>
      </c>
      <c r="AD377" s="4">
        <f t="shared" si="16"/>
        <v>5</v>
      </c>
      <c r="AE377" s="4" t="str" cm="1">
        <f t="array" ref="AE377">_xlfn.TEXTJOIN(", ", TRUE, _xlfn._xlws.FILTER($I$1:$X$1, I377:X377=1, ""))</f>
        <v>Heroin, Cocaine, Fentanyl, Fentanyl_Analogue, Ethanol</v>
      </c>
      <c r="AF377" s="4" t="str">
        <f t="shared" si="17"/>
        <v>Cocaine, Fentanyl, Fentanyl_Analogue, Ethanol</v>
      </c>
    </row>
    <row r="378" spans="1:32" x14ac:dyDescent="0.45">
      <c r="A378" s="4" t="s">
        <v>563</v>
      </c>
      <c r="B378" s="5">
        <v>43294</v>
      </c>
      <c r="C378" s="4">
        <v>36</v>
      </c>
      <c r="D378" s="4" t="s">
        <v>31</v>
      </c>
      <c r="E378" s="4" t="s">
        <v>37</v>
      </c>
      <c r="F378" s="4" t="s">
        <v>564</v>
      </c>
      <c r="G378" s="4" t="s">
        <v>564</v>
      </c>
      <c r="I378" s="4">
        <v>0</v>
      </c>
      <c r="J378" s="4">
        <v>0</v>
      </c>
      <c r="K378" s="4">
        <v>1</v>
      </c>
      <c r="L378" s="4">
        <v>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1</v>
      </c>
      <c r="Y378" s="4" t="s">
        <v>5830</v>
      </c>
      <c r="Z378" s="4" t="s">
        <v>6043</v>
      </c>
      <c r="AA378" s="4">
        <v>2018</v>
      </c>
      <c r="AB378" s="4" t="s">
        <v>40</v>
      </c>
      <c r="AC378" s="4">
        <f t="shared" si="15"/>
        <v>1</v>
      </c>
      <c r="AD378" s="4">
        <f t="shared" si="16"/>
        <v>3</v>
      </c>
      <c r="AE378" s="4" t="str" cm="1">
        <f t="array" ref="AE378">_xlfn.TEXTJOIN(", ", TRUE, _xlfn._xlws.FILTER($I$1:$X$1, I378:X378=1, ""))</f>
        <v>Fentanyl, Fentanyl_Analogue, AnyOpioid</v>
      </c>
      <c r="AF378" s="4" t="str">
        <f t="shared" si="17"/>
        <v>Fentanyl, Fentanyl_Analogue, AnyOpioid</v>
      </c>
    </row>
    <row r="379" spans="1:32" x14ac:dyDescent="0.45">
      <c r="A379" s="4" t="s">
        <v>565</v>
      </c>
      <c r="B379" s="5">
        <v>42842</v>
      </c>
      <c r="C379" s="4">
        <v>60</v>
      </c>
      <c r="D379" s="4" t="s">
        <v>36</v>
      </c>
      <c r="E379" s="4" t="s">
        <v>37</v>
      </c>
      <c r="F379" s="4" t="s">
        <v>144</v>
      </c>
      <c r="G379" s="4" t="s">
        <v>144</v>
      </c>
      <c r="I379" s="4">
        <v>0</v>
      </c>
      <c r="J379" s="4">
        <v>0</v>
      </c>
      <c r="K379" s="4">
        <v>0</v>
      </c>
      <c r="L379" s="4">
        <v>0</v>
      </c>
      <c r="M379" s="4">
        <v>1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 t="s">
        <v>5649</v>
      </c>
      <c r="Z379" s="4" t="s">
        <v>5862</v>
      </c>
      <c r="AA379" s="4">
        <v>2017</v>
      </c>
      <c r="AB379" s="4" t="s">
        <v>34</v>
      </c>
      <c r="AC379" s="4">
        <f t="shared" si="15"/>
        <v>1</v>
      </c>
      <c r="AD379" s="4">
        <f t="shared" si="16"/>
        <v>1</v>
      </c>
      <c r="AE379" s="4" t="str" cm="1">
        <f t="array" ref="AE379">_xlfn.TEXTJOIN(", ", TRUE, _xlfn._xlws.FILTER($I$1:$X$1, I379:X379=1, ""))</f>
        <v>Oxycodone</v>
      </c>
      <c r="AF379" s="4" t="str">
        <f t="shared" si="17"/>
        <v>Oxycodone</v>
      </c>
    </row>
    <row r="380" spans="1:32" x14ac:dyDescent="0.45">
      <c r="A380" s="4" t="s">
        <v>566</v>
      </c>
      <c r="B380" s="5">
        <v>42932</v>
      </c>
      <c r="C380" s="4">
        <v>24</v>
      </c>
      <c r="D380" s="4" t="s">
        <v>31</v>
      </c>
      <c r="E380" s="4" t="s">
        <v>37</v>
      </c>
      <c r="F380" s="4" t="s">
        <v>567</v>
      </c>
      <c r="G380" s="4" t="s">
        <v>567</v>
      </c>
      <c r="I380" s="4">
        <v>1</v>
      </c>
      <c r="J380" s="4">
        <v>1</v>
      </c>
      <c r="K380" s="4">
        <v>1</v>
      </c>
      <c r="L380" s="4">
        <v>1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 t="s">
        <v>5746</v>
      </c>
      <c r="Z380" s="4" t="s">
        <v>5959</v>
      </c>
      <c r="AA380" s="4">
        <v>2017</v>
      </c>
      <c r="AB380" s="4" t="s">
        <v>40</v>
      </c>
      <c r="AC380" s="4">
        <f t="shared" si="15"/>
        <v>1</v>
      </c>
      <c r="AD380" s="4">
        <f t="shared" si="16"/>
        <v>4</v>
      </c>
      <c r="AE380" s="4" t="str" cm="1">
        <f t="array" ref="AE380">_xlfn.TEXTJOIN(", ", TRUE, _xlfn._xlws.FILTER($I$1:$X$1, I380:X380=1, ""))</f>
        <v>Heroin, Cocaine, Fentanyl, Fentanyl_Analogue</v>
      </c>
      <c r="AF380" s="4" t="str">
        <f t="shared" si="17"/>
        <v>Cocaine, Fentanyl, Fentanyl_Analogue</v>
      </c>
    </row>
    <row r="381" spans="1:32" x14ac:dyDescent="0.45">
      <c r="A381" s="4" t="s">
        <v>568</v>
      </c>
      <c r="B381" s="5">
        <v>42766</v>
      </c>
      <c r="C381" s="4">
        <v>53</v>
      </c>
      <c r="D381" s="4" t="s">
        <v>31</v>
      </c>
      <c r="E381" s="4" t="s">
        <v>37</v>
      </c>
      <c r="F381" s="4" t="s">
        <v>122</v>
      </c>
      <c r="G381" s="4" t="s">
        <v>122</v>
      </c>
      <c r="I381" s="4">
        <v>0</v>
      </c>
      <c r="J381" s="4">
        <v>1</v>
      </c>
      <c r="K381" s="4">
        <v>1</v>
      </c>
      <c r="L381" s="4">
        <v>1</v>
      </c>
      <c r="M381" s="4">
        <v>0</v>
      </c>
      <c r="N381" s="4">
        <v>0</v>
      </c>
      <c r="O381" s="4">
        <v>1</v>
      </c>
      <c r="P381" s="4">
        <v>0</v>
      </c>
      <c r="Q381" s="4">
        <v>1</v>
      </c>
      <c r="R381" s="4">
        <v>0</v>
      </c>
      <c r="S381" s="4">
        <v>1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 t="s">
        <v>5655</v>
      </c>
      <c r="Z381" s="4" t="s">
        <v>5868</v>
      </c>
      <c r="AA381" s="4">
        <v>2017</v>
      </c>
      <c r="AB381" s="4" t="s">
        <v>34</v>
      </c>
      <c r="AC381" s="4">
        <f t="shared" si="15"/>
        <v>1</v>
      </c>
      <c r="AD381" s="4">
        <f t="shared" si="16"/>
        <v>6</v>
      </c>
      <c r="AE381" s="4" t="str" cm="1">
        <f t="array" ref="AE381">_xlfn.TEXTJOIN(", ", TRUE, _xlfn._xlws.FILTER($I$1:$X$1, I381:X381=1, ""))</f>
        <v>Cocaine, Fentanyl, Fentanyl_Analogue, Ethanol, Benzodiazepine, Amphetamine</v>
      </c>
      <c r="AF381" s="4" t="str">
        <f t="shared" si="17"/>
        <v>Cocaine, Fentanyl, Fentanyl_Analogue, Ethanol, Benzodiazepine, Amphetamine</v>
      </c>
    </row>
    <row r="382" spans="1:32" x14ac:dyDescent="0.45">
      <c r="A382" s="4" t="s">
        <v>569</v>
      </c>
      <c r="B382" s="5">
        <v>43103</v>
      </c>
      <c r="C382" s="4">
        <v>42</v>
      </c>
      <c r="D382" s="4" t="s">
        <v>31</v>
      </c>
      <c r="E382" s="4" t="s">
        <v>37</v>
      </c>
      <c r="F382" s="4" t="s">
        <v>122</v>
      </c>
      <c r="G382" s="4" t="s">
        <v>122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1</v>
      </c>
      <c r="P382" s="4">
        <v>0</v>
      </c>
      <c r="Q382" s="4">
        <v>1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 t="s">
        <v>5655</v>
      </c>
      <c r="Z382" s="4" t="s">
        <v>5868</v>
      </c>
      <c r="AA382" s="4">
        <v>2018</v>
      </c>
      <c r="AB382" s="4" t="s">
        <v>34</v>
      </c>
      <c r="AC382" s="4">
        <f t="shared" si="15"/>
        <v>1</v>
      </c>
      <c r="AD382" s="4">
        <f t="shared" si="16"/>
        <v>2</v>
      </c>
      <c r="AE382" s="4" t="str" cm="1">
        <f t="array" ref="AE382">_xlfn.TEXTJOIN(", ", TRUE, _xlfn._xlws.FILTER($I$1:$X$1, I382:X382=1, ""))</f>
        <v>Ethanol, Benzodiazepine</v>
      </c>
      <c r="AF382" s="4" t="str">
        <f t="shared" si="17"/>
        <v>Ethanol, Benzodiazepine</v>
      </c>
    </row>
    <row r="383" spans="1:32" x14ac:dyDescent="0.45">
      <c r="A383" s="4" t="s">
        <v>570</v>
      </c>
      <c r="B383" s="5">
        <v>43049</v>
      </c>
      <c r="C383" s="4">
        <v>34</v>
      </c>
      <c r="D383" s="4" t="s">
        <v>31</v>
      </c>
      <c r="E383" s="4" t="s">
        <v>37</v>
      </c>
      <c r="F383" s="4" t="s">
        <v>77</v>
      </c>
      <c r="G383" s="4" t="s">
        <v>77</v>
      </c>
      <c r="I383" s="4">
        <v>1</v>
      </c>
      <c r="J383" s="4">
        <v>1</v>
      </c>
      <c r="K383" s="4">
        <v>1</v>
      </c>
      <c r="L383" s="4">
        <v>1</v>
      </c>
      <c r="M383" s="4">
        <v>0</v>
      </c>
      <c r="N383" s="4">
        <v>0</v>
      </c>
      <c r="O383" s="4">
        <v>0</v>
      </c>
      <c r="P383" s="4">
        <v>0</v>
      </c>
      <c r="Q383" s="4">
        <v>1</v>
      </c>
      <c r="R383" s="4">
        <v>1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 t="s">
        <v>5651</v>
      </c>
      <c r="Z383" s="4" t="s">
        <v>5864</v>
      </c>
      <c r="AA383" s="4">
        <v>2017</v>
      </c>
      <c r="AB383" s="4" t="s">
        <v>40</v>
      </c>
      <c r="AC383" s="4">
        <f t="shared" si="15"/>
        <v>1</v>
      </c>
      <c r="AD383" s="4">
        <f t="shared" si="16"/>
        <v>6</v>
      </c>
      <c r="AE383" s="4" t="str" cm="1">
        <f t="array" ref="AE383">_xlfn.TEXTJOIN(", ", TRUE, _xlfn._xlws.FILTER($I$1:$X$1, I383:X383=1, ""))</f>
        <v>Heroin, Cocaine, Fentanyl, Fentanyl_Analogue, Benzodiazepine, Methadone</v>
      </c>
      <c r="AF383" s="4" t="str">
        <f t="shared" si="17"/>
        <v>Cocaine, Fentanyl, Fentanyl_Analogue, Benzodiazepine, Methadone</v>
      </c>
    </row>
    <row r="384" spans="1:32" x14ac:dyDescent="0.45">
      <c r="A384" s="4" t="s">
        <v>571</v>
      </c>
      <c r="B384" s="5">
        <v>43074</v>
      </c>
      <c r="C384" s="4">
        <v>49</v>
      </c>
      <c r="D384" s="4" t="s">
        <v>36</v>
      </c>
      <c r="E384" s="4" t="s">
        <v>37</v>
      </c>
      <c r="F384" s="4" t="s">
        <v>154</v>
      </c>
      <c r="G384" s="4" t="s">
        <v>154</v>
      </c>
      <c r="I384" s="4">
        <v>0</v>
      </c>
      <c r="J384" s="4">
        <v>1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 t="s">
        <v>5682</v>
      </c>
      <c r="Z384" s="4" t="s">
        <v>5895</v>
      </c>
      <c r="AA384" s="4">
        <v>2017</v>
      </c>
      <c r="AB384" s="4" t="s">
        <v>34</v>
      </c>
      <c r="AC384" s="4">
        <f t="shared" si="15"/>
        <v>1</v>
      </c>
      <c r="AD384" s="4">
        <f t="shared" si="16"/>
        <v>1</v>
      </c>
      <c r="AE384" s="4" t="str" cm="1">
        <f t="array" ref="AE384">_xlfn.TEXTJOIN(", ", TRUE, _xlfn._xlws.FILTER($I$1:$X$1, I384:X384=1, ""))</f>
        <v>Cocaine</v>
      </c>
      <c r="AF384" s="4" t="str">
        <f t="shared" si="17"/>
        <v>Cocaine</v>
      </c>
    </row>
    <row r="385" spans="1:32" x14ac:dyDescent="0.45">
      <c r="A385" s="4" t="s">
        <v>572</v>
      </c>
      <c r="B385" s="5">
        <v>41428</v>
      </c>
      <c r="C385" s="4">
        <v>22</v>
      </c>
      <c r="D385" s="4" t="s">
        <v>31</v>
      </c>
      <c r="E385" s="4" t="s">
        <v>37</v>
      </c>
      <c r="F385" s="4" t="s">
        <v>466</v>
      </c>
      <c r="G385" s="4" t="s">
        <v>466</v>
      </c>
      <c r="I385" s="4">
        <v>1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 t="s">
        <v>5717</v>
      </c>
      <c r="Z385" s="4" t="s">
        <v>5930</v>
      </c>
      <c r="AA385" s="4">
        <v>2013</v>
      </c>
      <c r="AB385" s="4" t="s">
        <v>40</v>
      </c>
      <c r="AC385" s="4">
        <f t="shared" si="15"/>
        <v>1</v>
      </c>
      <c r="AD385" s="4">
        <f t="shared" si="16"/>
        <v>1</v>
      </c>
      <c r="AE385" s="4" t="str" cm="1">
        <f t="array" ref="AE385">_xlfn.TEXTJOIN(", ", TRUE, _xlfn._xlws.FILTER($I$1:$X$1, I385:X385=1, ""))</f>
        <v>Heroin</v>
      </c>
      <c r="AF385" s="4" t="str">
        <f t="shared" si="17"/>
        <v/>
      </c>
    </row>
    <row r="386" spans="1:32" x14ac:dyDescent="0.45">
      <c r="A386" s="4" t="s">
        <v>573</v>
      </c>
      <c r="B386" s="5">
        <v>42932</v>
      </c>
      <c r="C386" s="4">
        <v>60</v>
      </c>
      <c r="D386" s="4" t="s">
        <v>31</v>
      </c>
      <c r="E386" s="4" t="s">
        <v>37</v>
      </c>
      <c r="F386" s="4" t="s">
        <v>156</v>
      </c>
      <c r="G386" s="4" t="s">
        <v>156</v>
      </c>
      <c r="I386" s="4">
        <v>0</v>
      </c>
      <c r="J386" s="4">
        <v>1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1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 t="s">
        <v>5623</v>
      </c>
      <c r="Z386" s="4" t="s">
        <v>5836</v>
      </c>
      <c r="AA386" s="4">
        <v>2017</v>
      </c>
      <c r="AB386" s="4" t="s">
        <v>34</v>
      </c>
      <c r="AC386" s="4">
        <f t="shared" ref="AC386:AC449" si="18">IF(SUM(I386:X386)&gt;0,1,0)</f>
        <v>1</v>
      </c>
      <c r="AD386" s="4">
        <f t="shared" ref="AD386:AD449" si="19">SUM(I386:X386)</f>
        <v>2</v>
      </c>
      <c r="AE386" s="4" t="str" cm="1">
        <f t="array" ref="AE386">_xlfn.TEXTJOIN(", ", TRUE, _xlfn._xlws.FILTER($I$1:$X$1, I386:X386=1, ""))</f>
        <v>Cocaine, Methadone</v>
      </c>
      <c r="AF386" s="4" t="str">
        <f t="shared" ref="AF386:AF449" si="20">_xlfn.TEXTJOIN(", ", TRUE, _xlfn._xlws.FILTER($J$1:$X$1, J386:X386, ""))</f>
        <v>Cocaine, Methadone</v>
      </c>
    </row>
    <row r="387" spans="1:32" x14ac:dyDescent="0.45">
      <c r="A387" s="4" t="s">
        <v>574</v>
      </c>
      <c r="B387" s="5">
        <v>43381</v>
      </c>
      <c r="C387" s="4">
        <v>50</v>
      </c>
      <c r="D387" s="4" t="s">
        <v>31</v>
      </c>
      <c r="E387" s="4" t="s">
        <v>37</v>
      </c>
      <c r="F387" s="4" t="s">
        <v>575</v>
      </c>
      <c r="G387" s="4" t="s">
        <v>86</v>
      </c>
      <c r="I387" s="4">
        <v>1</v>
      </c>
      <c r="J387" s="4">
        <v>1</v>
      </c>
      <c r="K387" s="4">
        <v>1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1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1</v>
      </c>
      <c r="Y387" s="4" t="s">
        <v>5627</v>
      </c>
      <c r="Z387" s="4" t="s">
        <v>5840</v>
      </c>
      <c r="AA387" s="4">
        <v>2018</v>
      </c>
      <c r="AB387" s="4" t="s">
        <v>34</v>
      </c>
      <c r="AC387" s="4">
        <f t="shared" si="18"/>
        <v>1</v>
      </c>
      <c r="AD387" s="4">
        <f t="shared" si="19"/>
        <v>5</v>
      </c>
      <c r="AE387" s="4" t="str" cm="1">
        <f t="array" ref="AE387">_xlfn.TEXTJOIN(", ", TRUE, _xlfn._xlws.FILTER($I$1:$X$1, I387:X387=1, ""))</f>
        <v>Heroin, Cocaine, Fentanyl, Methadone, AnyOpioid</v>
      </c>
      <c r="AF387" s="4" t="str">
        <f t="shared" si="20"/>
        <v>Cocaine, Fentanyl, Methadone, AnyOpioid</v>
      </c>
    </row>
    <row r="388" spans="1:32" x14ac:dyDescent="0.45">
      <c r="A388" s="4" t="s">
        <v>576</v>
      </c>
      <c r="B388" s="5">
        <v>42841</v>
      </c>
      <c r="C388" s="4">
        <v>59</v>
      </c>
      <c r="D388" s="4" t="s">
        <v>31</v>
      </c>
      <c r="E388" s="4" t="s">
        <v>37</v>
      </c>
      <c r="F388" s="4" t="s">
        <v>48</v>
      </c>
      <c r="G388" s="4" t="s">
        <v>48</v>
      </c>
      <c r="I388" s="4">
        <v>0</v>
      </c>
      <c r="J388" s="4">
        <v>0</v>
      </c>
      <c r="K388" s="4">
        <v>1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1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 t="s">
        <v>5626</v>
      </c>
      <c r="Z388" s="4" t="s">
        <v>5839</v>
      </c>
      <c r="AA388" s="4">
        <v>2017</v>
      </c>
      <c r="AB388" s="4" t="s">
        <v>34</v>
      </c>
      <c r="AC388" s="4">
        <f t="shared" si="18"/>
        <v>1</v>
      </c>
      <c r="AD388" s="4">
        <f t="shared" si="19"/>
        <v>2</v>
      </c>
      <c r="AE388" s="4" t="str" cm="1">
        <f t="array" ref="AE388">_xlfn.TEXTJOIN(", ", TRUE, _xlfn._xlws.FILTER($I$1:$X$1, I388:X388=1, ""))</f>
        <v>Fentanyl, Methadone</v>
      </c>
      <c r="AF388" s="4" t="str">
        <f t="shared" si="20"/>
        <v>Fentanyl, Methadone</v>
      </c>
    </row>
    <row r="389" spans="1:32" x14ac:dyDescent="0.45">
      <c r="A389" s="4" t="s">
        <v>577</v>
      </c>
      <c r="B389" s="5">
        <v>41053</v>
      </c>
      <c r="C389" s="4">
        <v>73</v>
      </c>
      <c r="D389" s="4" t="s">
        <v>31</v>
      </c>
      <c r="E389" s="4" t="s">
        <v>37</v>
      </c>
      <c r="F389" s="4" t="s">
        <v>90</v>
      </c>
      <c r="G389" s="4" t="s">
        <v>90</v>
      </c>
      <c r="I389" s="4">
        <v>1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 t="s">
        <v>5624</v>
      </c>
      <c r="Z389" s="4" t="s">
        <v>5837</v>
      </c>
      <c r="AA389" s="4">
        <v>2012</v>
      </c>
      <c r="AB389" s="4" t="s">
        <v>133</v>
      </c>
      <c r="AC389" s="4">
        <f t="shared" si="18"/>
        <v>1</v>
      </c>
      <c r="AD389" s="4">
        <f t="shared" si="19"/>
        <v>1</v>
      </c>
      <c r="AE389" s="4" t="str" cm="1">
        <f t="array" ref="AE389">_xlfn.TEXTJOIN(", ", TRUE, _xlfn._xlws.FILTER($I$1:$X$1, I389:X389=1, ""))</f>
        <v>Heroin</v>
      </c>
      <c r="AF389" s="4" t="str">
        <f t="shared" si="20"/>
        <v/>
      </c>
    </row>
    <row r="390" spans="1:32" x14ac:dyDescent="0.45">
      <c r="A390" s="4" t="s">
        <v>578</v>
      </c>
      <c r="B390" s="5">
        <v>43377</v>
      </c>
      <c r="C390" s="4">
        <v>54</v>
      </c>
      <c r="D390" s="4" t="s">
        <v>31</v>
      </c>
      <c r="E390" s="4" t="s">
        <v>37</v>
      </c>
      <c r="F390" s="4" t="s">
        <v>39</v>
      </c>
      <c r="G390" s="4" t="s">
        <v>39</v>
      </c>
      <c r="I390" s="4">
        <v>0</v>
      </c>
      <c r="J390" s="4">
        <v>0</v>
      </c>
      <c r="K390" s="4">
        <v>1</v>
      </c>
      <c r="L390" s="4">
        <v>0</v>
      </c>
      <c r="M390" s="4">
        <v>0</v>
      </c>
      <c r="N390" s="4">
        <v>0</v>
      </c>
      <c r="O390" s="4">
        <v>1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1</v>
      </c>
      <c r="Y390" s="4" t="s">
        <v>5638</v>
      </c>
      <c r="Z390" s="4" t="s">
        <v>5851</v>
      </c>
      <c r="AA390" s="4">
        <v>2018</v>
      </c>
      <c r="AB390" s="4" t="s">
        <v>34</v>
      </c>
      <c r="AC390" s="4">
        <f t="shared" si="18"/>
        <v>1</v>
      </c>
      <c r="AD390" s="4">
        <f t="shared" si="19"/>
        <v>3</v>
      </c>
      <c r="AE390" s="4" t="str" cm="1">
        <f t="array" ref="AE390">_xlfn.TEXTJOIN(", ", TRUE, _xlfn._xlws.FILTER($I$1:$X$1, I390:X390=1, ""))</f>
        <v>Fentanyl, Ethanol, AnyOpioid</v>
      </c>
      <c r="AF390" s="4" t="str">
        <f t="shared" si="20"/>
        <v>Fentanyl, Ethanol, AnyOpioid</v>
      </c>
    </row>
    <row r="391" spans="1:32" x14ac:dyDescent="0.45">
      <c r="A391" s="4" t="s">
        <v>579</v>
      </c>
      <c r="B391" s="5">
        <v>42617</v>
      </c>
      <c r="C391" s="4">
        <v>58</v>
      </c>
      <c r="D391" s="4" t="s">
        <v>31</v>
      </c>
      <c r="E391" s="4" t="s">
        <v>59</v>
      </c>
      <c r="F391" s="4" t="s">
        <v>67</v>
      </c>
      <c r="G391" s="4" t="s">
        <v>67</v>
      </c>
      <c r="I391" s="4">
        <v>0</v>
      </c>
      <c r="J391" s="4">
        <v>0</v>
      </c>
      <c r="K391" s="4">
        <v>1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1</v>
      </c>
      <c r="Y391" s="4" t="s">
        <v>5631</v>
      </c>
      <c r="Z391" s="4" t="s">
        <v>5844</v>
      </c>
      <c r="AA391" s="4">
        <v>2016</v>
      </c>
      <c r="AB391" s="4" t="s">
        <v>34</v>
      </c>
      <c r="AC391" s="4">
        <f t="shared" si="18"/>
        <v>1</v>
      </c>
      <c r="AD391" s="4">
        <f t="shared" si="19"/>
        <v>2</v>
      </c>
      <c r="AE391" s="4" t="str" cm="1">
        <f t="array" ref="AE391">_xlfn.TEXTJOIN(", ", TRUE, _xlfn._xlws.FILTER($I$1:$X$1, I391:X391=1, ""))</f>
        <v>Fentanyl, AnyOpioid</v>
      </c>
      <c r="AF391" s="4" t="str">
        <f t="shared" si="20"/>
        <v>Fentanyl, AnyOpioid</v>
      </c>
    </row>
    <row r="392" spans="1:32" x14ac:dyDescent="0.45">
      <c r="A392" s="4" t="s">
        <v>580</v>
      </c>
      <c r="B392" s="5">
        <v>42691</v>
      </c>
      <c r="C392" s="4">
        <v>28</v>
      </c>
      <c r="D392" s="4" t="s">
        <v>31</v>
      </c>
      <c r="E392" s="4" t="s">
        <v>37</v>
      </c>
      <c r="F392" s="4" t="s">
        <v>52</v>
      </c>
      <c r="G392" s="4" t="s">
        <v>99</v>
      </c>
      <c r="I392" s="4">
        <v>1</v>
      </c>
      <c r="J392" s="4">
        <v>0</v>
      </c>
      <c r="K392" s="4">
        <v>1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1</v>
      </c>
      <c r="Y392" s="4" t="s">
        <v>5637</v>
      </c>
      <c r="Z392" s="4" t="s">
        <v>5850</v>
      </c>
      <c r="AA392" s="4">
        <v>2016</v>
      </c>
      <c r="AB392" s="4" t="s">
        <v>40</v>
      </c>
      <c r="AC392" s="4">
        <f t="shared" si="18"/>
        <v>1</v>
      </c>
      <c r="AD392" s="4">
        <f t="shared" si="19"/>
        <v>3</v>
      </c>
      <c r="AE392" s="4" t="str" cm="1">
        <f t="array" ref="AE392">_xlfn.TEXTJOIN(", ", TRUE, _xlfn._xlws.FILTER($I$1:$X$1, I392:X392=1, ""))</f>
        <v>Heroin, Fentanyl, AnyOpioid</v>
      </c>
      <c r="AF392" s="4" t="str">
        <f t="shared" si="20"/>
        <v>Fentanyl, AnyOpioid</v>
      </c>
    </row>
    <row r="393" spans="1:32" x14ac:dyDescent="0.45">
      <c r="A393" s="4" t="s">
        <v>581</v>
      </c>
      <c r="B393" s="5">
        <v>43086</v>
      </c>
      <c r="C393" s="4">
        <v>40</v>
      </c>
      <c r="D393" s="4" t="s">
        <v>31</v>
      </c>
      <c r="E393" s="4" t="s">
        <v>37</v>
      </c>
      <c r="F393" s="4" t="s">
        <v>168</v>
      </c>
      <c r="G393" s="4" t="s">
        <v>168</v>
      </c>
      <c r="I393" s="4">
        <v>0</v>
      </c>
      <c r="J393" s="4">
        <v>1</v>
      </c>
      <c r="K393" s="4">
        <v>1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 t="s">
        <v>5666</v>
      </c>
      <c r="Z393" s="4" t="s">
        <v>5879</v>
      </c>
      <c r="AA393" s="4">
        <v>2017</v>
      </c>
      <c r="AB393" s="4" t="s">
        <v>40</v>
      </c>
      <c r="AC393" s="4">
        <f t="shared" si="18"/>
        <v>1</v>
      </c>
      <c r="AD393" s="4">
        <f t="shared" si="19"/>
        <v>2</v>
      </c>
      <c r="AE393" s="4" t="str" cm="1">
        <f t="array" ref="AE393">_xlfn.TEXTJOIN(", ", TRUE, _xlfn._xlws.FILTER($I$1:$X$1, I393:X393=1, ""))</f>
        <v>Cocaine, Fentanyl</v>
      </c>
      <c r="AF393" s="4" t="str">
        <f t="shared" si="20"/>
        <v>Cocaine, Fentanyl</v>
      </c>
    </row>
    <row r="394" spans="1:32" x14ac:dyDescent="0.45">
      <c r="A394" s="4" t="s">
        <v>582</v>
      </c>
      <c r="B394" s="5">
        <v>42734</v>
      </c>
      <c r="C394" s="4">
        <v>49</v>
      </c>
      <c r="D394" s="4" t="s">
        <v>31</v>
      </c>
      <c r="E394" s="4" t="s">
        <v>32</v>
      </c>
      <c r="F394" s="4" t="s">
        <v>67</v>
      </c>
      <c r="G394" s="4" t="s">
        <v>67</v>
      </c>
      <c r="I394" s="4">
        <v>1</v>
      </c>
      <c r="J394" s="4">
        <v>1</v>
      </c>
      <c r="K394" s="4">
        <v>1</v>
      </c>
      <c r="L394" s="4">
        <v>0</v>
      </c>
      <c r="M394" s="4">
        <v>0</v>
      </c>
      <c r="N394" s="4">
        <v>0</v>
      </c>
      <c r="O394" s="4">
        <v>1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1</v>
      </c>
      <c r="Y394" s="4" t="s">
        <v>5631</v>
      </c>
      <c r="Z394" s="4" t="s">
        <v>5844</v>
      </c>
      <c r="AA394" s="4">
        <v>2016</v>
      </c>
      <c r="AB394" s="4" t="s">
        <v>34</v>
      </c>
      <c r="AC394" s="4">
        <f t="shared" si="18"/>
        <v>1</v>
      </c>
      <c r="AD394" s="4">
        <f t="shared" si="19"/>
        <v>5</v>
      </c>
      <c r="AE394" s="4" t="str" cm="1">
        <f t="array" ref="AE394">_xlfn.TEXTJOIN(", ", TRUE, _xlfn._xlws.FILTER($I$1:$X$1, I394:X394=1, ""))</f>
        <v>Heroin, Cocaine, Fentanyl, Ethanol, AnyOpioid</v>
      </c>
      <c r="AF394" s="4" t="str">
        <f t="shared" si="20"/>
        <v>Cocaine, Fentanyl, Ethanol, AnyOpioid</v>
      </c>
    </row>
    <row r="395" spans="1:32" x14ac:dyDescent="0.45">
      <c r="A395" s="4" t="s">
        <v>583</v>
      </c>
      <c r="B395" s="5">
        <v>42190</v>
      </c>
      <c r="C395" s="4">
        <v>43</v>
      </c>
      <c r="D395" s="4" t="s">
        <v>31</v>
      </c>
      <c r="E395" s="4" t="s">
        <v>59</v>
      </c>
      <c r="F395" s="4" t="s">
        <v>159</v>
      </c>
      <c r="G395" s="4" t="s">
        <v>159</v>
      </c>
      <c r="I395" s="4">
        <v>1</v>
      </c>
      <c r="J395" s="4">
        <v>0</v>
      </c>
      <c r="K395" s="4">
        <v>1</v>
      </c>
      <c r="L395" s="4">
        <v>0</v>
      </c>
      <c r="M395" s="4">
        <v>0</v>
      </c>
      <c r="N395" s="4">
        <v>0</v>
      </c>
      <c r="O395" s="4">
        <v>1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1</v>
      </c>
      <c r="Y395" s="4" t="s">
        <v>5697</v>
      </c>
      <c r="Z395" s="4" t="s">
        <v>5910</v>
      </c>
      <c r="AA395" s="4">
        <v>2015</v>
      </c>
      <c r="AB395" s="4" t="s">
        <v>34</v>
      </c>
      <c r="AC395" s="4">
        <f t="shared" si="18"/>
        <v>1</v>
      </c>
      <c r="AD395" s="4">
        <f t="shared" si="19"/>
        <v>4</v>
      </c>
      <c r="AE395" s="4" t="str" cm="1">
        <f t="array" ref="AE395">_xlfn.TEXTJOIN(", ", TRUE, _xlfn._xlws.FILTER($I$1:$X$1, I395:X395=1, ""))</f>
        <v>Heroin, Fentanyl, Ethanol, AnyOpioid</v>
      </c>
      <c r="AF395" s="4" t="str">
        <f t="shared" si="20"/>
        <v>Fentanyl, Ethanol, AnyOpioid</v>
      </c>
    </row>
    <row r="396" spans="1:32" x14ac:dyDescent="0.45">
      <c r="A396" s="4" t="s">
        <v>584</v>
      </c>
      <c r="B396" s="5">
        <v>43107</v>
      </c>
      <c r="C396" s="4">
        <v>52</v>
      </c>
      <c r="D396" s="4" t="s">
        <v>36</v>
      </c>
      <c r="E396" s="4" t="s">
        <v>37</v>
      </c>
      <c r="F396" s="4" t="s">
        <v>103</v>
      </c>
      <c r="G396" s="4" t="s">
        <v>103</v>
      </c>
      <c r="I396" s="4">
        <v>0</v>
      </c>
      <c r="J396" s="4">
        <v>0</v>
      </c>
      <c r="K396" s="4">
        <v>1</v>
      </c>
      <c r="L396" s="4">
        <v>1</v>
      </c>
      <c r="M396" s="4">
        <v>0</v>
      </c>
      <c r="N396" s="4">
        <v>0</v>
      </c>
      <c r="O396" s="4">
        <v>0</v>
      </c>
      <c r="P396" s="4">
        <v>0</v>
      </c>
      <c r="Q396" s="4">
        <v>1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1</v>
      </c>
      <c r="Y396" s="4" t="s">
        <v>5644</v>
      </c>
      <c r="Z396" s="4" t="s">
        <v>5857</v>
      </c>
      <c r="AA396" s="4">
        <v>2018</v>
      </c>
      <c r="AB396" s="4" t="s">
        <v>34</v>
      </c>
      <c r="AC396" s="4">
        <f t="shared" si="18"/>
        <v>1</v>
      </c>
      <c r="AD396" s="4">
        <f t="shared" si="19"/>
        <v>4</v>
      </c>
      <c r="AE396" s="4" t="str" cm="1">
        <f t="array" ref="AE396">_xlfn.TEXTJOIN(", ", TRUE, _xlfn._xlws.FILTER($I$1:$X$1, I396:X396=1, ""))</f>
        <v>Fentanyl, Fentanyl_Analogue, Benzodiazepine, AnyOpioid</v>
      </c>
      <c r="AF396" s="4" t="str">
        <f t="shared" si="20"/>
        <v>Fentanyl, Fentanyl_Analogue, Benzodiazepine, AnyOpioid</v>
      </c>
    </row>
    <row r="397" spans="1:32" x14ac:dyDescent="0.45">
      <c r="A397" s="4" t="s">
        <v>585</v>
      </c>
      <c r="B397" s="5">
        <v>42253</v>
      </c>
      <c r="C397" s="4">
        <v>49</v>
      </c>
      <c r="D397" s="4" t="s">
        <v>31</v>
      </c>
      <c r="E397" s="4" t="s">
        <v>37</v>
      </c>
      <c r="F397" s="4" t="s">
        <v>360</v>
      </c>
      <c r="G397" s="4" t="s">
        <v>360</v>
      </c>
      <c r="I397" s="4">
        <v>0</v>
      </c>
      <c r="J397" s="4">
        <v>1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 t="s">
        <v>5647</v>
      </c>
      <c r="Z397" s="4" t="s">
        <v>5860</v>
      </c>
      <c r="AA397" s="4">
        <v>2015</v>
      </c>
      <c r="AB397" s="4" t="s">
        <v>34</v>
      </c>
      <c r="AC397" s="4">
        <f t="shared" si="18"/>
        <v>1</v>
      </c>
      <c r="AD397" s="4">
        <f t="shared" si="19"/>
        <v>1</v>
      </c>
      <c r="AE397" s="4" t="str" cm="1">
        <f t="array" ref="AE397">_xlfn.TEXTJOIN(", ", TRUE, _xlfn._xlws.FILTER($I$1:$X$1, I397:X397=1, ""))</f>
        <v>Cocaine</v>
      </c>
      <c r="AF397" s="4" t="str">
        <f t="shared" si="20"/>
        <v>Cocaine</v>
      </c>
    </row>
    <row r="398" spans="1:32" x14ac:dyDescent="0.45">
      <c r="A398" s="4" t="s">
        <v>586</v>
      </c>
      <c r="B398" s="5">
        <v>41379</v>
      </c>
      <c r="C398" s="4">
        <v>52</v>
      </c>
      <c r="D398" s="4" t="s">
        <v>31</v>
      </c>
      <c r="E398" s="4" t="s">
        <v>32</v>
      </c>
      <c r="F398" s="4" t="s">
        <v>67</v>
      </c>
      <c r="G398" s="4" t="s">
        <v>67</v>
      </c>
      <c r="I398" s="4">
        <v>1</v>
      </c>
      <c r="J398" s="4">
        <v>1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 t="s">
        <v>5631</v>
      </c>
      <c r="Z398" s="4" t="s">
        <v>5844</v>
      </c>
      <c r="AA398" s="4">
        <v>2013</v>
      </c>
      <c r="AB398" s="4" t="s">
        <v>34</v>
      </c>
      <c r="AC398" s="4">
        <f t="shared" si="18"/>
        <v>1</v>
      </c>
      <c r="AD398" s="4">
        <f t="shared" si="19"/>
        <v>2</v>
      </c>
      <c r="AE398" s="4" t="str" cm="1">
        <f t="array" ref="AE398">_xlfn.TEXTJOIN(", ", TRUE, _xlfn._xlws.FILTER($I$1:$X$1, I398:X398=1, ""))</f>
        <v>Heroin, Cocaine</v>
      </c>
      <c r="AF398" s="4" t="str">
        <f t="shared" si="20"/>
        <v>Cocaine</v>
      </c>
    </row>
    <row r="399" spans="1:32" x14ac:dyDescent="0.45">
      <c r="A399" s="4" t="s">
        <v>587</v>
      </c>
      <c r="B399" s="5">
        <v>43154</v>
      </c>
      <c r="C399" s="4">
        <v>39</v>
      </c>
      <c r="D399" s="4" t="s">
        <v>31</v>
      </c>
      <c r="E399" s="4" t="s">
        <v>32</v>
      </c>
      <c r="F399" s="4" t="s">
        <v>53</v>
      </c>
      <c r="G399" s="4" t="s">
        <v>53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 t="s">
        <v>5641</v>
      </c>
      <c r="Z399" s="4" t="s">
        <v>5854</v>
      </c>
      <c r="AA399" s="4">
        <v>2018</v>
      </c>
      <c r="AB399" s="4" t="s">
        <v>40</v>
      </c>
      <c r="AC399" s="4">
        <f t="shared" si="18"/>
        <v>0</v>
      </c>
      <c r="AD399" s="4">
        <f t="shared" si="19"/>
        <v>0</v>
      </c>
      <c r="AE399" s="4" t="str" cm="1">
        <f t="array" ref="AE399">_xlfn.TEXTJOIN(", ", TRUE, _xlfn._xlws.FILTER($I$1:$X$1, I399:X399=1, ""))</f>
        <v/>
      </c>
      <c r="AF399" s="4" t="str">
        <f t="shared" si="20"/>
        <v/>
      </c>
    </row>
    <row r="400" spans="1:32" x14ac:dyDescent="0.45">
      <c r="A400" s="4" t="s">
        <v>588</v>
      </c>
      <c r="B400" s="5">
        <v>43257</v>
      </c>
      <c r="C400" s="4">
        <v>41</v>
      </c>
      <c r="D400" s="4" t="s">
        <v>36</v>
      </c>
      <c r="E400" s="4" t="s">
        <v>37</v>
      </c>
      <c r="F400" s="4" t="s">
        <v>298</v>
      </c>
      <c r="G400" s="4" t="s">
        <v>67</v>
      </c>
      <c r="I400" s="4">
        <v>0</v>
      </c>
      <c r="J400" s="4">
        <v>1</v>
      </c>
      <c r="K400" s="4">
        <v>1</v>
      </c>
      <c r="L400" s="4">
        <v>0</v>
      </c>
      <c r="M400" s="4">
        <v>1</v>
      </c>
      <c r="N400" s="4">
        <v>0</v>
      </c>
      <c r="O400" s="4">
        <v>0</v>
      </c>
      <c r="P400" s="4">
        <v>0</v>
      </c>
      <c r="Q400" s="4">
        <v>1</v>
      </c>
      <c r="R400" s="4">
        <v>0</v>
      </c>
      <c r="S400" s="4">
        <v>1</v>
      </c>
      <c r="T400" s="4">
        <v>0</v>
      </c>
      <c r="U400" s="4">
        <v>0</v>
      </c>
      <c r="V400" s="4">
        <v>0</v>
      </c>
      <c r="W400" s="4">
        <v>0</v>
      </c>
      <c r="X400" s="4">
        <v>1</v>
      </c>
      <c r="Y400" s="4" t="s">
        <v>5631</v>
      </c>
      <c r="Z400" s="4" t="s">
        <v>5844</v>
      </c>
      <c r="AA400" s="4">
        <v>2018</v>
      </c>
      <c r="AB400" s="4" t="s">
        <v>34</v>
      </c>
      <c r="AC400" s="4">
        <f t="shared" si="18"/>
        <v>1</v>
      </c>
      <c r="AD400" s="4">
        <f t="shared" si="19"/>
        <v>6</v>
      </c>
      <c r="AE400" s="4" t="str" cm="1">
        <f t="array" ref="AE400">_xlfn.TEXTJOIN(", ", TRUE, _xlfn._xlws.FILTER($I$1:$X$1, I400:X400=1, ""))</f>
        <v>Cocaine, Fentanyl, Oxycodone, Benzodiazepine, Amphetamine, AnyOpioid</v>
      </c>
      <c r="AF400" s="4" t="str">
        <f t="shared" si="20"/>
        <v>Cocaine, Fentanyl, Oxycodone, Benzodiazepine, Amphetamine, AnyOpioid</v>
      </c>
    </row>
    <row r="401" spans="1:32" x14ac:dyDescent="0.45">
      <c r="A401" s="4" t="s">
        <v>589</v>
      </c>
      <c r="B401" s="5">
        <v>42393</v>
      </c>
      <c r="C401" s="4">
        <v>34</v>
      </c>
      <c r="D401" s="4" t="s">
        <v>31</v>
      </c>
      <c r="E401" s="4" t="s">
        <v>37</v>
      </c>
      <c r="F401" s="4" t="s">
        <v>348</v>
      </c>
      <c r="G401" s="4" t="s">
        <v>103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1</v>
      </c>
      <c r="Y401" s="4" t="s">
        <v>5644</v>
      </c>
      <c r="Z401" s="4" t="s">
        <v>5857</v>
      </c>
      <c r="AA401" s="4">
        <v>2016</v>
      </c>
      <c r="AB401" s="4" t="s">
        <v>40</v>
      </c>
      <c r="AC401" s="4">
        <f t="shared" si="18"/>
        <v>1</v>
      </c>
      <c r="AD401" s="4">
        <f t="shared" si="19"/>
        <v>1</v>
      </c>
      <c r="AE401" s="4" t="str" cm="1">
        <f t="array" ref="AE401">_xlfn.TEXTJOIN(", ", TRUE, _xlfn._xlws.FILTER($I$1:$X$1, I401:X401=1, ""))</f>
        <v>AnyOpioid</v>
      </c>
      <c r="AF401" s="4" t="str">
        <f t="shared" si="20"/>
        <v>AnyOpioid</v>
      </c>
    </row>
    <row r="402" spans="1:32" x14ac:dyDescent="0.45">
      <c r="A402" s="4" t="s">
        <v>590</v>
      </c>
      <c r="B402" s="5">
        <v>42776</v>
      </c>
      <c r="C402" s="4">
        <v>42</v>
      </c>
      <c r="D402" s="4" t="s">
        <v>31</v>
      </c>
      <c r="E402" s="4" t="s">
        <v>37</v>
      </c>
      <c r="F402" s="4" t="s">
        <v>73</v>
      </c>
      <c r="G402" s="4" t="s">
        <v>67</v>
      </c>
      <c r="I402" s="4">
        <v>0</v>
      </c>
      <c r="J402" s="4">
        <v>0</v>
      </c>
      <c r="K402" s="4">
        <v>1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 t="s">
        <v>5631</v>
      </c>
      <c r="Z402" s="4" t="s">
        <v>5844</v>
      </c>
      <c r="AA402" s="4">
        <v>2017</v>
      </c>
      <c r="AB402" s="4" t="s">
        <v>34</v>
      </c>
      <c r="AC402" s="4">
        <f t="shared" si="18"/>
        <v>1</v>
      </c>
      <c r="AD402" s="4">
        <f t="shared" si="19"/>
        <v>1</v>
      </c>
      <c r="AE402" s="4" t="str" cm="1">
        <f t="array" ref="AE402">_xlfn.TEXTJOIN(", ", TRUE, _xlfn._xlws.FILTER($I$1:$X$1, I402:X402=1, ""))</f>
        <v>Fentanyl</v>
      </c>
      <c r="AF402" s="4" t="str">
        <f t="shared" si="20"/>
        <v>Fentanyl</v>
      </c>
    </row>
    <row r="403" spans="1:32" x14ac:dyDescent="0.45">
      <c r="A403" s="4" t="s">
        <v>591</v>
      </c>
      <c r="B403" s="5">
        <v>41852</v>
      </c>
      <c r="C403" s="4">
        <v>68</v>
      </c>
      <c r="D403" s="4" t="s">
        <v>31</v>
      </c>
      <c r="E403" s="4" t="s">
        <v>37</v>
      </c>
      <c r="F403" s="4" t="s">
        <v>71</v>
      </c>
      <c r="G403" s="4" t="s">
        <v>71</v>
      </c>
      <c r="I403" s="4">
        <v>0</v>
      </c>
      <c r="J403" s="4">
        <v>1</v>
      </c>
      <c r="K403" s="4">
        <v>0</v>
      </c>
      <c r="L403" s="4">
        <v>0</v>
      </c>
      <c r="M403" s="4">
        <v>1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 t="s">
        <v>5685</v>
      </c>
      <c r="Z403" s="4" t="s">
        <v>5898</v>
      </c>
      <c r="AA403" s="4">
        <v>2014</v>
      </c>
      <c r="AB403" s="4" t="s">
        <v>133</v>
      </c>
      <c r="AC403" s="4">
        <f t="shared" si="18"/>
        <v>1</v>
      </c>
      <c r="AD403" s="4">
        <f t="shared" si="19"/>
        <v>2</v>
      </c>
      <c r="AE403" s="4" t="str" cm="1">
        <f t="array" ref="AE403">_xlfn.TEXTJOIN(", ", TRUE, _xlfn._xlws.FILTER($I$1:$X$1, I403:X403=1, ""))</f>
        <v>Cocaine, Oxycodone</v>
      </c>
      <c r="AF403" s="4" t="str">
        <f t="shared" si="20"/>
        <v>Cocaine, Oxycodone</v>
      </c>
    </row>
    <row r="404" spans="1:32" x14ac:dyDescent="0.45">
      <c r="A404" s="4" t="s">
        <v>592</v>
      </c>
      <c r="B404" s="5">
        <v>42306</v>
      </c>
      <c r="C404" s="4">
        <v>43</v>
      </c>
      <c r="D404" s="4" t="s">
        <v>31</v>
      </c>
      <c r="E404" s="4" t="s">
        <v>59</v>
      </c>
      <c r="F404" s="4" t="s">
        <v>67</v>
      </c>
      <c r="G404" s="4" t="s">
        <v>67</v>
      </c>
      <c r="I404" s="4">
        <v>1</v>
      </c>
      <c r="J404" s="4">
        <v>1</v>
      </c>
      <c r="K404" s="4">
        <v>1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1</v>
      </c>
      <c r="Y404" s="4" t="s">
        <v>5631</v>
      </c>
      <c r="Z404" s="4" t="s">
        <v>5844</v>
      </c>
      <c r="AA404" s="4">
        <v>2015</v>
      </c>
      <c r="AB404" s="4" t="s">
        <v>34</v>
      </c>
      <c r="AC404" s="4">
        <f t="shared" si="18"/>
        <v>1</v>
      </c>
      <c r="AD404" s="4">
        <f t="shared" si="19"/>
        <v>4</v>
      </c>
      <c r="AE404" s="4" t="str" cm="1">
        <f t="array" ref="AE404">_xlfn.TEXTJOIN(", ", TRUE, _xlfn._xlws.FILTER($I$1:$X$1, I404:X404=1, ""))</f>
        <v>Heroin, Cocaine, Fentanyl, AnyOpioid</v>
      </c>
      <c r="AF404" s="4" t="str">
        <f t="shared" si="20"/>
        <v>Cocaine, Fentanyl, AnyOpioid</v>
      </c>
    </row>
    <row r="405" spans="1:32" x14ac:dyDescent="0.45">
      <c r="A405" s="4" t="s">
        <v>593</v>
      </c>
      <c r="B405" s="5">
        <v>41606</v>
      </c>
      <c r="C405" s="4">
        <v>40</v>
      </c>
      <c r="D405" s="4" t="s">
        <v>36</v>
      </c>
      <c r="E405" s="4" t="s">
        <v>37</v>
      </c>
      <c r="F405" s="4" t="s">
        <v>90</v>
      </c>
      <c r="G405" s="4" t="s">
        <v>67</v>
      </c>
      <c r="I405" s="4">
        <v>1</v>
      </c>
      <c r="J405" s="4">
        <v>1</v>
      </c>
      <c r="K405" s="4">
        <v>0</v>
      </c>
      <c r="L405" s="4">
        <v>0</v>
      </c>
      <c r="M405" s="4">
        <v>0</v>
      </c>
      <c r="N405" s="4">
        <v>0</v>
      </c>
      <c r="O405" s="4">
        <v>1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 t="s">
        <v>5631</v>
      </c>
      <c r="Z405" s="4" t="s">
        <v>5844</v>
      </c>
      <c r="AA405" s="4">
        <v>2013</v>
      </c>
      <c r="AB405" s="4" t="s">
        <v>40</v>
      </c>
      <c r="AC405" s="4">
        <f t="shared" si="18"/>
        <v>1</v>
      </c>
      <c r="AD405" s="4">
        <f t="shared" si="19"/>
        <v>3</v>
      </c>
      <c r="AE405" s="4" t="str" cm="1">
        <f t="array" ref="AE405">_xlfn.TEXTJOIN(", ", TRUE, _xlfn._xlws.FILTER($I$1:$X$1, I405:X405=1, ""))</f>
        <v>Heroin, Cocaine, Ethanol</v>
      </c>
      <c r="AF405" s="4" t="str">
        <f t="shared" si="20"/>
        <v>Cocaine, Ethanol</v>
      </c>
    </row>
    <row r="406" spans="1:32" x14ac:dyDescent="0.45">
      <c r="A406" s="4" t="s">
        <v>594</v>
      </c>
      <c r="B406" s="5">
        <v>42448</v>
      </c>
      <c r="C406" s="4">
        <v>32</v>
      </c>
      <c r="D406" s="4" t="s">
        <v>31</v>
      </c>
      <c r="E406" s="4" t="s">
        <v>37</v>
      </c>
      <c r="F406" s="4" t="s">
        <v>77</v>
      </c>
      <c r="G406" s="4" t="s">
        <v>77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1</v>
      </c>
      <c r="P406" s="4">
        <v>0</v>
      </c>
      <c r="Q406" s="4">
        <v>1</v>
      </c>
      <c r="R406" s="4">
        <v>1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1</v>
      </c>
      <c r="Y406" s="4" t="s">
        <v>5651</v>
      </c>
      <c r="Z406" s="4" t="s">
        <v>5864</v>
      </c>
      <c r="AA406" s="4">
        <v>2016</v>
      </c>
      <c r="AB406" s="4" t="s">
        <v>40</v>
      </c>
      <c r="AC406" s="4">
        <f t="shared" si="18"/>
        <v>1</v>
      </c>
      <c r="AD406" s="4">
        <f t="shared" si="19"/>
        <v>4</v>
      </c>
      <c r="AE406" s="4" t="str" cm="1">
        <f t="array" ref="AE406">_xlfn.TEXTJOIN(", ", TRUE, _xlfn._xlws.FILTER($I$1:$X$1, I406:X406=1, ""))</f>
        <v>Ethanol, Benzodiazepine, Methadone, AnyOpioid</v>
      </c>
      <c r="AF406" s="4" t="str">
        <f t="shared" si="20"/>
        <v>Ethanol, Benzodiazepine, Methadone, AnyOpioid</v>
      </c>
    </row>
    <row r="407" spans="1:32" x14ac:dyDescent="0.45">
      <c r="A407" s="4" t="s">
        <v>595</v>
      </c>
      <c r="B407" s="5">
        <v>42869</v>
      </c>
      <c r="C407" s="4">
        <v>38</v>
      </c>
      <c r="D407" s="4" t="s">
        <v>31</v>
      </c>
      <c r="E407" s="4" t="s">
        <v>37</v>
      </c>
      <c r="F407" s="4" t="s">
        <v>550</v>
      </c>
      <c r="G407" s="4" t="s">
        <v>159</v>
      </c>
      <c r="I407" s="4">
        <v>1</v>
      </c>
      <c r="J407" s="4">
        <v>1</v>
      </c>
      <c r="K407" s="4">
        <v>1</v>
      </c>
      <c r="L407" s="4">
        <v>0</v>
      </c>
      <c r="M407" s="4">
        <v>0</v>
      </c>
      <c r="N407" s="4">
        <v>0</v>
      </c>
      <c r="O407" s="4">
        <v>1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 t="s">
        <v>5697</v>
      </c>
      <c r="Z407" s="4" t="s">
        <v>5910</v>
      </c>
      <c r="AA407" s="4">
        <v>2017</v>
      </c>
      <c r="AB407" s="4" t="s">
        <v>40</v>
      </c>
      <c r="AC407" s="4">
        <f t="shared" si="18"/>
        <v>1</v>
      </c>
      <c r="AD407" s="4">
        <f t="shared" si="19"/>
        <v>4</v>
      </c>
      <c r="AE407" s="4" t="str" cm="1">
        <f t="array" ref="AE407">_xlfn.TEXTJOIN(", ", TRUE, _xlfn._xlws.FILTER($I$1:$X$1, I407:X407=1, ""))</f>
        <v>Heroin, Cocaine, Fentanyl, Ethanol</v>
      </c>
      <c r="AF407" s="4" t="str">
        <f t="shared" si="20"/>
        <v>Cocaine, Fentanyl, Ethanol</v>
      </c>
    </row>
    <row r="408" spans="1:32" x14ac:dyDescent="0.45">
      <c r="A408" s="4" t="s">
        <v>596</v>
      </c>
      <c r="B408" s="5">
        <v>41558</v>
      </c>
      <c r="C408" s="4">
        <v>33</v>
      </c>
      <c r="D408" s="4" t="s">
        <v>36</v>
      </c>
      <c r="E408" s="4" t="s">
        <v>37</v>
      </c>
      <c r="F408" s="4" t="s">
        <v>122</v>
      </c>
      <c r="G408" s="4" t="s">
        <v>122</v>
      </c>
      <c r="I408" s="4">
        <v>0</v>
      </c>
      <c r="J408" s="4">
        <v>0</v>
      </c>
      <c r="K408" s="4">
        <v>0</v>
      </c>
      <c r="L408" s="4">
        <v>0</v>
      </c>
      <c r="M408" s="4">
        <v>1</v>
      </c>
      <c r="N408" s="4">
        <v>1</v>
      </c>
      <c r="O408" s="4">
        <v>0</v>
      </c>
      <c r="P408" s="4">
        <v>0</v>
      </c>
      <c r="Q408" s="4">
        <v>1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 t="s">
        <v>5655</v>
      </c>
      <c r="Z408" s="4" t="s">
        <v>5868</v>
      </c>
      <c r="AA408" s="4">
        <v>2013</v>
      </c>
      <c r="AB408" s="4" t="s">
        <v>40</v>
      </c>
      <c r="AC408" s="4">
        <f t="shared" si="18"/>
        <v>1</v>
      </c>
      <c r="AD408" s="4">
        <f t="shared" si="19"/>
        <v>3</v>
      </c>
      <c r="AE408" s="4" t="str" cm="1">
        <f t="array" ref="AE408">_xlfn.TEXTJOIN(", ", TRUE, _xlfn._xlws.FILTER($I$1:$X$1, I408:X408=1, ""))</f>
        <v>Oxycodone, Oxymorphone, Benzodiazepine</v>
      </c>
      <c r="AF408" s="4" t="str">
        <f t="shared" si="20"/>
        <v>Oxycodone, Oxymorphone, Benzodiazepine</v>
      </c>
    </row>
    <row r="409" spans="1:32" x14ac:dyDescent="0.45">
      <c r="A409" s="4" t="s">
        <v>597</v>
      </c>
      <c r="B409" s="5">
        <v>42499</v>
      </c>
      <c r="C409" s="4">
        <v>42</v>
      </c>
      <c r="D409" s="4" t="s">
        <v>36</v>
      </c>
      <c r="E409" s="4" t="s">
        <v>37</v>
      </c>
      <c r="F409" s="4" t="s">
        <v>598</v>
      </c>
      <c r="G409" s="4" t="s">
        <v>168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1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1</v>
      </c>
      <c r="Y409" s="4" t="s">
        <v>5666</v>
      </c>
      <c r="Z409" s="4" t="s">
        <v>5879</v>
      </c>
      <c r="AA409" s="4">
        <v>2016</v>
      </c>
      <c r="AB409" s="4" t="s">
        <v>34</v>
      </c>
      <c r="AC409" s="4">
        <f t="shared" si="18"/>
        <v>1</v>
      </c>
      <c r="AD409" s="4">
        <f t="shared" si="19"/>
        <v>2</v>
      </c>
      <c r="AE409" s="4" t="str" cm="1">
        <f t="array" ref="AE409">_xlfn.TEXTJOIN(", ", TRUE, _xlfn._xlws.FILTER($I$1:$X$1, I409:X409=1, ""))</f>
        <v>Methadone, AnyOpioid</v>
      </c>
      <c r="AF409" s="4" t="str">
        <f t="shared" si="20"/>
        <v>Methadone, AnyOpioid</v>
      </c>
    </row>
    <row r="410" spans="1:32" x14ac:dyDescent="0.45">
      <c r="A410" s="4" t="s">
        <v>599</v>
      </c>
      <c r="B410" s="5">
        <v>42831</v>
      </c>
      <c r="C410" s="4">
        <v>53</v>
      </c>
      <c r="D410" s="4" t="s">
        <v>31</v>
      </c>
      <c r="E410" s="4" t="s">
        <v>37</v>
      </c>
      <c r="F410" s="4" t="s">
        <v>165</v>
      </c>
      <c r="G410" s="4" t="s">
        <v>60</v>
      </c>
      <c r="I410" s="4">
        <v>1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1</v>
      </c>
      <c r="P410" s="4">
        <v>0</v>
      </c>
      <c r="Q410" s="4">
        <v>1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 t="s">
        <v>5672</v>
      </c>
      <c r="Z410" s="4" t="s">
        <v>5885</v>
      </c>
      <c r="AA410" s="4">
        <v>2017</v>
      </c>
      <c r="AB410" s="4" t="s">
        <v>34</v>
      </c>
      <c r="AC410" s="4">
        <f t="shared" si="18"/>
        <v>1</v>
      </c>
      <c r="AD410" s="4">
        <f t="shared" si="19"/>
        <v>3</v>
      </c>
      <c r="AE410" s="4" t="str" cm="1">
        <f t="array" ref="AE410">_xlfn.TEXTJOIN(", ", TRUE, _xlfn._xlws.FILTER($I$1:$X$1, I410:X410=1, ""))</f>
        <v>Heroin, Ethanol, Benzodiazepine</v>
      </c>
      <c r="AF410" s="4" t="str">
        <f t="shared" si="20"/>
        <v>Ethanol, Benzodiazepine</v>
      </c>
    </row>
    <row r="411" spans="1:32" x14ac:dyDescent="0.45">
      <c r="A411" s="4" t="s">
        <v>600</v>
      </c>
      <c r="B411" s="5">
        <v>42695</v>
      </c>
      <c r="C411" s="4">
        <v>36</v>
      </c>
      <c r="D411" s="4" t="s">
        <v>31</v>
      </c>
      <c r="E411" s="4" t="s">
        <v>37</v>
      </c>
      <c r="F411" s="4" t="s">
        <v>192</v>
      </c>
      <c r="G411" s="4" t="s">
        <v>192</v>
      </c>
      <c r="I411" s="4">
        <v>1</v>
      </c>
      <c r="J411" s="4">
        <v>1</v>
      </c>
      <c r="K411" s="4">
        <v>1</v>
      </c>
      <c r="L411" s="4">
        <v>0</v>
      </c>
      <c r="M411" s="4">
        <v>0</v>
      </c>
      <c r="N411" s="4">
        <v>0</v>
      </c>
      <c r="O411" s="4">
        <v>1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1</v>
      </c>
      <c r="Y411" s="4" t="s">
        <v>5654</v>
      </c>
      <c r="Z411" s="4" t="s">
        <v>5867</v>
      </c>
      <c r="AA411" s="4">
        <v>2016</v>
      </c>
      <c r="AB411" s="4" t="s">
        <v>40</v>
      </c>
      <c r="AC411" s="4">
        <f t="shared" si="18"/>
        <v>1</v>
      </c>
      <c r="AD411" s="4">
        <f t="shared" si="19"/>
        <v>5</v>
      </c>
      <c r="AE411" s="4" t="str" cm="1">
        <f t="array" ref="AE411">_xlfn.TEXTJOIN(", ", TRUE, _xlfn._xlws.FILTER($I$1:$X$1, I411:X411=1, ""))</f>
        <v>Heroin, Cocaine, Fentanyl, Ethanol, AnyOpioid</v>
      </c>
      <c r="AF411" s="4" t="str">
        <f t="shared" si="20"/>
        <v>Cocaine, Fentanyl, Ethanol, AnyOpioid</v>
      </c>
    </row>
    <row r="412" spans="1:32" x14ac:dyDescent="0.45">
      <c r="A412" s="4" t="s">
        <v>601</v>
      </c>
      <c r="B412" s="5">
        <v>41926</v>
      </c>
      <c r="C412" s="4">
        <v>54</v>
      </c>
      <c r="D412" s="4" t="s">
        <v>31</v>
      </c>
      <c r="E412" s="4" t="s">
        <v>37</v>
      </c>
      <c r="F412" s="4" t="s">
        <v>99</v>
      </c>
      <c r="G412" s="4" t="s">
        <v>99</v>
      </c>
      <c r="I412" s="4">
        <v>1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1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 t="s">
        <v>5637</v>
      </c>
      <c r="Z412" s="4" t="s">
        <v>5850</v>
      </c>
      <c r="AA412" s="4">
        <v>2014</v>
      </c>
      <c r="AB412" s="4" t="s">
        <v>34</v>
      </c>
      <c r="AC412" s="4">
        <f t="shared" si="18"/>
        <v>1</v>
      </c>
      <c r="AD412" s="4">
        <f t="shared" si="19"/>
        <v>2</v>
      </c>
      <c r="AE412" s="4" t="str" cm="1">
        <f t="array" ref="AE412">_xlfn.TEXTJOIN(", ", TRUE, _xlfn._xlws.FILTER($I$1:$X$1, I412:X412=1, ""))</f>
        <v>Heroin, Ethanol</v>
      </c>
      <c r="AF412" s="4" t="str">
        <f t="shared" si="20"/>
        <v>Ethanol</v>
      </c>
    </row>
    <row r="413" spans="1:32" x14ac:dyDescent="0.45">
      <c r="A413" s="4" t="s">
        <v>602</v>
      </c>
      <c r="B413" s="5">
        <v>42371</v>
      </c>
      <c r="C413" s="4">
        <v>42</v>
      </c>
      <c r="D413" s="4" t="s">
        <v>31</v>
      </c>
      <c r="E413" s="4" t="s">
        <v>37</v>
      </c>
      <c r="F413" s="4" t="s">
        <v>86</v>
      </c>
      <c r="G413" s="4" t="s">
        <v>86</v>
      </c>
      <c r="I413" s="4">
        <v>0</v>
      </c>
      <c r="J413" s="4">
        <v>1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1</v>
      </c>
      <c r="R413" s="4">
        <v>1</v>
      </c>
      <c r="S413" s="4">
        <v>0</v>
      </c>
      <c r="T413" s="4">
        <v>1</v>
      </c>
      <c r="U413" s="4">
        <v>0</v>
      </c>
      <c r="V413" s="4">
        <v>0</v>
      </c>
      <c r="W413" s="4">
        <v>0</v>
      </c>
      <c r="X413" s="4">
        <v>1</v>
      </c>
      <c r="Y413" s="4" t="s">
        <v>5627</v>
      </c>
      <c r="Z413" s="4" t="s">
        <v>5840</v>
      </c>
      <c r="AA413" s="4">
        <v>2016</v>
      </c>
      <c r="AB413" s="4" t="s">
        <v>34</v>
      </c>
      <c r="AC413" s="4">
        <f t="shared" si="18"/>
        <v>1</v>
      </c>
      <c r="AD413" s="4">
        <f t="shared" si="19"/>
        <v>5</v>
      </c>
      <c r="AE413" s="4" t="str" cm="1">
        <f t="array" ref="AE413">_xlfn.TEXTJOIN(", ", TRUE, _xlfn._xlws.FILTER($I$1:$X$1, I413:X413=1, ""))</f>
        <v>Cocaine, Benzodiazepine, Methadone, Tramadol, AnyOpioid</v>
      </c>
      <c r="AF413" s="4" t="str">
        <f t="shared" si="20"/>
        <v>Cocaine, Benzodiazepine, Methadone, Tramadol, AnyOpioid</v>
      </c>
    </row>
    <row r="414" spans="1:32" x14ac:dyDescent="0.45">
      <c r="A414" s="4" t="s">
        <v>603</v>
      </c>
      <c r="B414" s="5">
        <v>43291</v>
      </c>
      <c r="C414" s="4">
        <v>48</v>
      </c>
      <c r="D414" s="4" t="s">
        <v>31</v>
      </c>
      <c r="E414" s="4" t="s">
        <v>59</v>
      </c>
      <c r="F414" s="4" t="s">
        <v>67</v>
      </c>
      <c r="G414" s="4" t="s">
        <v>67</v>
      </c>
      <c r="I414" s="4">
        <v>1</v>
      </c>
      <c r="J414" s="4">
        <v>0</v>
      </c>
      <c r="K414" s="4">
        <v>1</v>
      </c>
      <c r="L414" s="4">
        <v>1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1</v>
      </c>
      <c r="Y414" s="4" t="s">
        <v>5631</v>
      </c>
      <c r="Z414" s="4" t="s">
        <v>5844</v>
      </c>
      <c r="AA414" s="4">
        <v>2018</v>
      </c>
      <c r="AB414" s="4" t="s">
        <v>34</v>
      </c>
      <c r="AC414" s="4">
        <f t="shared" si="18"/>
        <v>1</v>
      </c>
      <c r="AD414" s="4">
        <f t="shared" si="19"/>
        <v>4</v>
      </c>
      <c r="AE414" s="4" t="str" cm="1">
        <f t="array" ref="AE414">_xlfn.TEXTJOIN(", ", TRUE, _xlfn._xlws.FILTER($I$1:$X$1, I414:X414=1, ""))</f>
        <v>Heroin, Fentanyl, Fentanyl_Analogue, AnyOpioid</v>
      </c>
      <c r="AF414" s="4" t="str">
        <f t="shared" si="20"/>
        <v>Fentanyl, Fentanyl_Analogue, AnyOpioid</v>
      </c>
    </row>
    <row r="415" spans="1:32" x14ac:dyDescent="0.45">
      <c r="A415" s="4" t="s">
        <v>604</v>
      </c>
      <c r="B415" s="5">
        <v>42495</v>
      </c>
      <c r="C415" s="4">
        <v>50</v>
      </c>
      <c r="D415" s="4" t="s">
        <v>36</v>
      </c>
      <c r="E415" s="4" t="s">
        <v>37</v>
      </c>
      <c r="F415" s="4" t="s">
        <v>207</v>
      </c>
      <c r="G415" s="4" t="s">
        <v>207</v>
      </c>
      <c r="I415" s="4">
        <v>0</v>
      </c>
      <c r="J415" s="4">
        <v>0</v>
      </c>
      <c r="K415" s="4">
        <v>1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1</v>
      </c>
      <c r="Y415" s="4" t="s">
        <v>5703</v>
      </c>
      <c r="Z415" s="4" t="s">
        <v>5916</v>
      </c>
      <c r="AA415" s="4">
        <v>2016</v>
      </c>
      <c r="AB415" s="4" t="s">
        <v>34</v>
      </c>
      <c r="AC415" s="4">
        <f t="shared" si="18"/>
        <v>1</v>
      </c>
      <c r="AD415" s="4">
        <f t="shared" si="19"/>
        <v>2</v>
      </c>
      <c r="AE415" s="4" t="str" cm="1">
        <f t="array" ref="AE415">_xlfn.TEXTJOIN(", ", TRUE, _xlfn._xlws.FILTER($I$1:$X$1, I415:X415=1, ""))</f>
        <v>Fentanyl, AnyOpioid</v>
      </c>
      <c r="AF415" s="4" t="str">
        <f t="shared" si="20"/>
        <v>Fentanyl, AnyOpioid</v>
      </c>
    </row>
    <row r="416" spans="1:32" x14ac:dyDescent="0.45">
      <c r="A416" s="4" t="s">
        <v>605</v>
      </c>
      <c r="B416" s="5">
        <v>42257</v>
      </c>
      <c r="C416" s="4">
        <v>28</v>
      </c>
      <c r="D416" s="4" t="s">
        <v>31</v>
      </c>
      <c r="E416" s="4" t="s">
        <v>37</v>
      </c>
      <c r="F416" s="4" t="s">
        <v>606</v>
      </c>
      <c r="G416" s="4" t="s">
        <v>67</v>
      </c>
      <c r="I416" s="4">
        <v>0</v>
      </c>
      <c r="J416" s="4">
        <v>0</v>
      </c>
      <c r="K416" s="4">
        <v>0</v>
      </c>
      <c r="L416" s="4">
        <v>0</v>
      </c>
      <c r="M416" s="4">
        <v>1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1</v>
      </c>
      <c r="Y416" s="4" t="s">
        <v>5631</v>
      </c>
      <c r="Z416" s="4" t="s">
        <v>5844</v>
      </c>
      <c r="AA416" s="4">
        <v>2015</v>
      </c>
      <c r="AB416" s="4" t="s">
        <v>40</v>
      </c>
      <c r="AC416" s="4">
        <f t="shared" si="18"/>
        <v>1</v>
      </c>
      <c r="AD416" s="4">
        <f t="shared" si="19"/>
        <v>2</v>
      </c>
      <c r="AE416" s="4" t="str" cm="1">
        <f t="array" ref="AE416">_xlfn.TEXTJOIN(", ", TRUE, _xlfn._xlws.FILTER($I$1:$X$1, I416:X416=1, ""))</f>
        <v>Oxycodone, AnyOpioid</v>
      </c>
      <c r="AF416" s="4" t="str">
        <f t="shared" si="20"/>
        <v>Oxycodone, AnyOpioid</v>
      </c>
    </row>
    <row r="417" spans="1:32" x14ac:dyDescent="0.45">
      <c r="A417" s="4" t="s">
        <v>607</v>
      </c>
      <c r="B417" s="5">
        <v>42606</v>
      </c>
      <c r="C417" s="4">
        <v>41</v>
      </c>
      <c r="D417" s="4" t="s">
        <v>31</v>
      </c>
      <c r="E417" s="4" t="s">
        <v>37</v>
      </c>
      <c r="F417" s="4" t="s">
        <v>608</v>
      </c>
      <c r="G417" s="4" t="s">
        <v>608</v>
      </c>
      <c r="I417" s="4">
        <v>1</v>
      </c>
      <c r="J417" s="4">
        <v>0</v>
      </c>
      <c r="K417" s="4">
        <v>1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1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1</v>
      </c>
      <c r="Y417" s="4" t="s">
        <v>5643</v>
      </c>
      <c r="Z417" s="4" t="s">
        <v>5856</v>
      </c>
      <c r="AA417" s="4">
        <v>2016</v>
      </c>
      <c r="AB417" s="4" t="s">
        <v>34</v>
      </c>
      <c r="AC417" s="4">
        <f t="shared" si="18"/>
        <v>1</v>
      </c>
      <c r="AD417" s="4">
        <f t="shared" si="19"/>
        <v>4</v>
      </c>
      <c r="AE417" s="4" t="str" cm="1">
        <f t="array" ref="AE417">_xlfn.TEXTJOIN(", ", TRUE, _xlfn._xlws.FILTER($I$1:$X$1, I417:X417=1, ""))</f>
        <v>Heroin, Fentanyl, Benzodiazepine, AnyOpioid</v>
      </c>
      <c r="AF417" s="4" t="str">
        <f t="shared" si="20"/>
        <v>Fentanyl, Benzodiazepine, AnyOpioid</v>
      </c>
    </row>
    <row r="418" spans="1:32" x14ac:dyDescent="0.45">
      <c r="A418" s="4" t="s">
        <v>609</v>
      </c>
      <c r="B418" s="5">
        <v>41355</v>
      </c>
      <c r="C418" s="4">
        <v>24</v>
      </c>
      <c r="D418" s="4" t="s">
        <v>31</v>
      </c>
      <c r="E418" s="4" t="s">
        <v>37</v>
      </c>
      <c r="F418" s="4" t="s">
        <v>610</v>
      </c>
      <c r="G418" s="4" t="s">
        <v>610</v>
      </c>
      <c r="I418" s="4">
        <v>1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 t="s">
        <v>5659</v>
      </c>
      <c r="Z418" s="4" t="s">
        <v>5872</v>
      </c>
      <c r="AA418" s="4">
        <v>2013</v>
      </c>
      <c r="AB418" s="4" t="s">
        <v>40</v>
      </c>
      <c r="AC418" s="4">
        <f t="shared" si="18"/>
        <v>1</v>
      </c>
      <c r="AD418" s="4">
        <f t="shared" si="19"/>
        <v>1</v>
      </c>
      <c r="AE418" s="4" t="str" cm="1">
        <f t="array" ref="AE418">_xlfn.TEXTJOIN(", ", TRUE, _xlfn._xlws.FILTER($I$1:$X$1, I418:X418=1, ""))</f>
        <v>Heroin</v>
      </c>
      <c r="AF418" s="4" t="str">
        <f t="shared" si="20"/>
        <v/>
      </c>
    </row>
    <row r="419" spans="1:32" x14ac:dyDescent="0.45">
      <c r="A419" s="4" t="s">
        <v>611</v>
      </c>
      <c r="B419" s="5">
        <v>42922</v>
      </c>
      <c r="C419" s="4">
        <v>42</v>
      </c>
      <c r="D419" s="4" t="s">
        <v>31</v>
      </c>
      <c r="E419" s="4" t="s">
        <v>37</v>
      </c>
      <c r="F419" s="4" t="s">
        <v>79</v>
      </c>
      <c r="G419" s="4" t="s">
        <v>79</v>
      </c>
      <c r="I419" s="4">
        <v>1</v>
      </c>
      <c r="J419" s="4">
        <v>0</v>
      </c>
      <c r="K419" s="4">
        <v>1</v>
      </c>
      <c r="L419" s="4">
        <v>0</v>
      </c>
      <c r="M419" s="4">
        <v>0</v>
      </c>
      <c r="N419" s="4">
        <v>0</v>
      </c>
      <c r="O419" s="4">
        <v>1</v>
      </c>
      <c r="P419" s="4">
        <v>0</v>
      </c>
      <c r="Q419" s="4">
        <v>1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 t="s">
        <v>5633</v>
      </c>
      <c r="Z419" s="4" t="s">
        <v>5846</v>
      </c>
      <c r="AA419" s="4">
        <v>2017</v>
      </c>
      <c r="AB419" s="4" t="s">
        <v>34</v>
      </c>
      <c r="AC419" s="4">
        <f t="shared" si="18"/>
        <v>1</v>
      </c>
      <c r="AD419" s="4">
        <f t="shared" si="19"/>
        <v>4</v>
      </c>
      <c r="AE419" s="4" t="str" cm="1">
        <f t="array" ref="AE419">_xlfn.TEXTJOIN(", ", TRUE, _xlfn._xlws.FILTER($I$1:$X$1, I419:X419=1, ""))</f>
        <v>Heroin, Fentanyl, Ethanol, Benzodiazepine</v>
      </c>
      <c r="AF419" s="4" t="str">
        <f t="shared" si="20"/>
        <v>Fentanyl, Ethanol, Benzodiazepine</v>
      </c>
    </row>
    <row r="420" spans="1:32" x14ac:dyDescent="0.45">
      <c r="A420" s="4" t="s">
        <v>612</v>
      </c>
      <c r="B420" s="5">
        <v>41904</v>
      </c>
      <c r="C420" s="4">
        <v>43</v>
      </c>
      <c r="D420" s="4" t="s">
        <v>36</v>
      </c>
      <c r="E420" s="4" t="s">
        <v>37</v>
      </c>
      <c r="F420" s="4" t="s">
        <v>52</v>
      </c>
      <c r="G420" s="4" t="s">
        <v>52</v>
      </c>
      <c r="I420" s="4">
        <v>0</v>
      </c>
      <c r="J420" s="4">
        <v>0</v>
      </c>
      <c r="K420" s="4">
        <v>0</v>
      </c>
      <c r="L420" s="4">
        <v>0</v>
      </c>
      <c r="M420" s="4">
        <v>1</v>
      </c>
      <c r="N420" s="4">
        <v>1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 t="s">
        <v>5665</v>
      </c>
      <c r="Z420" s="4" t="s">
        <v>5878</v>
      </c>
      <c r="AA420" s="4">
        <v>2014</v>
      </c>
      <c r="AB420" s="4" t="s">
        <v>34</v>
      </c>
      <c r="AC420" s="4">
        <f t="shared" si="18"/>
        <v>1</v>
      </c>
      <c r="AD420" s="4">
        <f t="shared" si="19"/>
        <v>2</v>
      </c>
      <c r="AE420" s="4" t="str" cm="1">
        <f t="array" ref="AE420">_xlfn.TEXTJOIN(", ", TRUE, _xlfn._xlws.FILTER($I$1:$X$1, I420:X420=1, ""))</f>
        <v>Oxycodone, Oxymorphone</v>
      </c>
      <c r="AF420" s="4" t="str">
        <f t="shared" si="20"/>
        <v>Oxycodone, Oxymorphone</v>
      </c>
    </row>
    <row r="421" spans="1:32" x14ac:dyDescent="0.45">
      <c r="A421" s="4" t="s">
        <v>613</v>
      </c>
      <c r="B421" s="5">
        <v>43170</v>
      </c>
      <c r="C421" s="4">
        <v>48</v>
      </c>
      <c r="D421" s="4" t="s">
        <v>36</v>
      </c>
      <c r="E421" s="4" t="s">
        <v>37</v>
      </c>
      <c r="F421" s="4" t="s">
        <v>222</v>
      </c>
      <c r="G421" s="4" t="s">
        <v>561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1</v>
      </c>
      <c r="P421" s="4">
        <v>0</v>
      </c>
      <c r="Q421" s="4">
        <v>1</v>
      </c>
      <c r="R421" s="4">
        <v>0</v>
      </c>
      <c r="S421" s="4">
        <v>0</v>
      </c>
      <c r="T421" s="4">
        <v>1</v>
      </c>
      <c r="U421" s="4">
        <v>0</v>
      </c>
      <c r="V421" s="4">
        <v>0</v>
      </c>
      <c r="W421" s="4">
        <v>1</v>
      </c>
      <c r="X421" s="4">
        <v>1</v>
      </c>
      <c r="Y421" s="4" t="s">
        <v>5804</v>
      </c>
      <c r="Z421" s="4" t="s">
        <v>6017</v>
      </c>
      <c r="AA421" s="4">
        <v>2018</v>
      </c>
      <c r="AB421" s="4" t="s">
        <v>34</v>
      </c>
      <c r="AC421" s="4">
        <f t="shared" si="18"/>
        <v>1</v>
      </c>
      <c r="AD421" s="4">
        <f t="shared" si="19"/>
        <v>5</v>
      </c>
      <c r="AE421" s="4" t="str" cm="1">
        <f t="array" ref="AE421">_xlfn.TEXTJOIN(", ", TRUE, _xlfn._xlws.FILTER($I$1:$X$1, I421:X421=1, ""))</f>
        <v>Ethanol, Benzodiazepine, Tramadol, OpiateNOS, AnyOpioid</v>
      </c>
      <c r="AF421" s="4" t="str">
        <f t="shared" si="20"/>
        <v>Ethanol, Benzodiazepine, Tramadol, OpiateNOS, AnyOpioid</v>
      </c>
    </row>
    <row r="422" spans="1:32" x14ac:dyDescent="0.45">
      <c r="A422" s="4" t="s">
        <v>614</v>
      </c>
      <c r="B422" s="5">
        <v>42983</v>
      </c>
      <c r="C422" s="4">
        <v>45</v>
      </c>
      <c r="D422" s="4" t="s">
        <v>31</v>
      </c>
      <c r="E422" s="4" t="s">
        <v>37</v>
      </c>
      <c r="F422" s="4" t="s">
        <v>285</v>
      </c>
      <c r="G422" s="4" t="s">
        <v>285</v>
      </c>
      <c r="I422" s="4">
        <v>1</v>
      </c>
      <c r="J422" s="4">
        <v>1</v>
      </c>
      <c r="K422" s="4">
        <v>0</v>
      </c>
      <c r="L422" s="4">
        <v>0</v>
      </c>
      <c r="M422" s="4">
        <v>0</v>
      </c>
      <c r="N422" s="4">
        <v>0</v>
      </c>
      <c r="O422" s="4">
        <v>1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 t="s">
        <v>5749</v>
      </c>
      <c r="Z422" s="4" t="s">
        <v>5962</v>
      </c>
      <c r="AA422" s="4">
        <v>2017</v>
      </c>
      <c r="AB422" s="4" t="s">
        <v>34</v>
      </c>
      <c r="AC422" s="4">
        <f t="shared" si="18"/>
        <v>1</v>
      </c>
      <c r="AD422" s="4">
        <f t="shared" si="19"/>
        <v>3</v>
      </c>
      <c r="AE422" s="4" t="str" cm="1">
        <f t="array" ref="AE422">_xlfn.TEXTJOIN(", ", TRUE, _xlfn._xlws.FILTER($I$1:$X$1, I422:X422=1, ""))</f>
        <v>Heroin, Cocaine, Ethanol</v>
      </c>
      <c r="AF422" s="4" t="str">
        <f t="shared" si="20"/>
        <v>Cocaine, Ethanol</v>
      </c>
    </row>
    <row r="423" spans="1:32" x14ac:dyDescent="0.45">
      <c r="A423" s="4" t="s">
        <v>615</v>
      </c>
      <c r="B423" s="5">
        <v>43372</v>
      </c>
      <c r="C423" s="4">
        <v>47</v>
      </c>
      <c r="D423" s="4" t="s">
        <v>31</v>
      </c>
      <c r="E423" s="4" t="s">
        <v>32</v>
      </c>
      <c r="F423" s="4" t="s">
        <v>616</v>
      </c>
      <c r="G423" s="4" t="s">
        <v>55</v>
      </c>
      <c r="I423" s="4">
        <v>0</v>
      </c>
      <c r="J423" s="4">
        <v>1</v>
      </c>
      <c r="K423" s="4">
        <v>1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1</v>
      </c>
      <c r="Y423" s="4" t="s">
        <v>5630</v>
      </c>
      <c r="Z423" s="4" t="s">
        <v>5843</v>
      </c>
      <c r="AA423" s="4">
        <v>2018</v>
      </c>
      <c r="AB423" s="4" t="s">
        <v>34</v>
      </c>
      <c r="AC423" s="4">
        <f t="shared" si="18"/>
        <v>1</v>
      </c>
      <c r="AD423" s="4">
        <f t="shared" si="19"/>
        <v>3</v>
      </c>
      <c r="AE423" s="4" t="str" cm="1">
        <f t="array" ref="AE423">_xlfn.TEXTJOIN(", ", TRUE, _xlfn._xlws.FILTER($I$1:$X$1, I423:X423=1, ""))</f>
        <v>Cocaine, Fentanyl, AnyOpioid</v>
      </c>
      <c r="AF423" s="4" t="str">
        <f t="shared" si="20"/>
        <v>Cocaine, Fentanyl, AnyOpioid</v>
      </c>
    </row>
    <row r="424" spans="1:32" x14ac:dyDescent="0.45">
      <c r="A424" s="4" t="s">
        <v>617</v>
      </c>
      <c r="B424" s="5">
        <v>43227</v>
      </c>
      <c r="C424" s="4">
        <v>39</v>
      </c>
      <c r="D424" s="4" t="s">
        <v>31</v>
      </c>
      <c r="E424" s="4" t="s">
        <v>59</v>
      </c>
      <c r="F424" s="4" t="s">
        <v>77</v>
      </c>
      <c r="G424" s="4" t="s">
        <v>77</v>
      </c>
      <c r="I424" s="4">
        <v>1</v>
      </c>
      <c r="J424" s="4">
        <v>0</v>
      </c>
      <c r="K424" s="4">
        <v>1</v>
      </c>
      <c r="L424" s="4">
        <v>1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1</v>
      </c>
      <c r="Y424" s="4" t="s">
        <v>5651</v>
      </c>
      <c r="Z424" s="4" t="s">
        <v>5864</v>
      </c>
      <c r="AA424" s="4">
        <v>2018</v>
      </c>
      <c r="AB424" s="4" t="s">
        <v>40</v>
      </c>
      <c r="AC424" s="4">
        <f t="shared" si="18"/>
        <v>1</v>
      </c>
      <c r="AD424" s="4">
        <f t="shared" si="19"/>
        <v>4</v>
      </c>
      <c r="AE424" s="4" t="str" cm="1">
        <f t="array" ref="AE424">_xlfn.TEXTJOIN(", ", TRUE, _xlfn._xlws.FILTER($I$1:$X$1, I424:X424=1, ""))</f>
        <v>Heroin, Fentanyl, Fentanyl_Analogue, AnyOpioid</v>
      </c>
      <c r="AF424" s="4" t="str">
        <f t="shared" si="20"/>
        <v>Fentanyl, Fentanyl_Analogue, AnyOpioid</v>
      </c>
    </row>
    <row r="425" spans="1:32" x14ac:dyDescent="0.45">
      <c r="A425" s="4" t="s">
        <v>618</v>
      </c>
      <c r="B425" s="5">
        <v>41618</v>
      </c>
      <c r="C425" s="4">
        <v>39</v>
      </c>
      <c r="D425" s="4" t="s">
        <v>31</v>
      </c>
      <c r="E425" s="4" t="s">
        <v>37</v>
      </c>
      <c r="F425" s="4" t="s">
        <v>53</v>
      </c>
      <c r="G425" s="4" t="s">
        <v>53</v>
      </c>
      <c r="I425" s="4">
        <v>1</v>
      </c>
      <c r="J425" s="4">
        <v>1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 t="s">
        <v>5641</v>
      </c>
      <c r="Z425" s="4" t="s">
        <v>5854</v>
      </c>
      <c r="AA425" s="4">
        <v>2013</v>
      </c>
      <c r="AB425" s="4" t="s">
        <v>40</v>
      </c>
      <c r="AC425" s="4">
        <f t="shared" si="18"/>
        <v>1</v>
      </c>
      <c r="AD425" s="4">
        <f t="shared" si="19"/>
        <v>2</v>
      </c>
      <c r="AE425" s="4" t="str" cm="1">
        <f t="array" ref="AE425">_xlfn.TEXTJOIN(", ", TRUE, _xlfn._xlws.FILTER($I$1:$X$1, I425:X425=1, ""))</f>
        <v>Heroin, Cocaine</v>
      </c>
      <c r="AF425" s="4" t="str">
        <f t="shared" si="20"/>
        <v>Cocaine</v>
      </c>
    </row>
    <row r="426" spans="1:32" x14ac:dyDescent="0.45">
      <c r="A426" s="4" t="s">
        <v>619</v>
      </c>
      <c r="B426" s="5">
        <v>41959</v>
      </c>
      <c r="C426" s="4">
        <v>46</v>
      </c>
      <c r="D426" s="4" t="s">
        <v>36</v>
      </c>
      <c r="E426" s="4" t="s">
        <v>37</v>
      </c>
      <c r="F426" s="4" t="s">
        <v>90</v>
      </c>
      <c r="G426" s="4" t="s">
        <v>90</v>
      </c>
      <c r="I426" s="4">
        <v>0</v>
      </c>
      <c r="J426" s="4">
        <v>0</v>
      </c>
      <c r="K426" s="4">
        <v>0</v>
      </c>
      <c r="L426" s="4">
        <v>0</v>
      </c>
      <c r="M426" s="4">
        <v>1</v>
      </c>
      <c r="N426" s="4">
        <v>0</v>
      </c>
      <c r="O426" s="4">
        <v>0</v>
      </c>
      <c r="P426" s="4">
        <v>0</v>
      </c>
      <c r="Q426" s="4">
        <v>1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 t="s">
        <v>5624</v>
      </c>
      <c r="Z426" s="4" t="s">
        <v>5837</v>
      </c>
      <c r="AA426" s="4">
        <v>2014</v>
      </c>
      <c r="AB426" s="4" t="s">
        <v>34</v>
      </c>
      <c r="AC426" s="4">
        <f t="shared" si="18"/>
        <v>1</v>
      </c>
      <c r="AD426" s="4">
        <f t="shared" si="19"/>
        <v>2</v>
      </c>
      <c r="AE426" s="4" t="str" cm="1">
        <f t="array" ref="AE426">_xlfn.TEXTJOIN(", ", TRUE, _xlfn._xlws.FILTER($I$1:$X$1, I426:X426=1, ""))</f>
        <v>Oxycodone, Benzodiazepine</v>
      </c>
      <c r="AF426" s="4" t="str">
        <f t="shared" si="20"/>
        <v>Oxycodone, Benzodiazepine</v>
      </c>
    </row>
    <row r="427" spans="1:32" x14ac:dyDescent="0.45">
      <c r="A427" s="4" t="s">
        <v>620</v>
      </c>
      <c r="B427" s="5">
        <v>42951</v>
      </c>
      <c r="C427" s="4">
        <v>57</v>
      </c>
      <c r="D427" s="4" t="s">
        <v>31</v>
      </c>
      <c r="E427" s="4" t="s">
        <v>37</v>
      </c>
      <c r="F427" s="4" t="s">
        <v>71</v>
      </c>
      <c r="G427" s="4" t="s">
        <v>53</v>
      </c>
      <c r="I427" s="4">
        <v>0</v>
      </c>
      <c r="J427" s="4">
        <v>0</v>
      </c>
      <c r="K427" s="4">
        <v>1</v>
      </c>
      <c r="L427" s="4">
        <v>0</v>
      </c>
      <c r="M427" s="4">
        <v>0</v>
      </c>
      <c r="N427" s="4">
        <v>0</v>
      </c>
      <c r="O427" s="4">
        <v>1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 t="s">
        <v>5641</v>
      </c>
      <c r="Z427" s="4" t="s">
        <v>5854</v>
      </c>
      <c r="AA427" s="4">
        <v>2017</v>
      </c>
      <c r="AB427" s="4" t="s">
        <v>34</v>
      </c>
      <c r="AC427" s="4">
        <f t="shared" si="18"/>
        <v>1</v>
      </c>
      <c r="AD427" s="4">
        <f t="shared" si="19"/>
        <v>2</v>
      </c>
      <c r="AE427" s="4" t="str" cm="1">
        <f t="array" ref="AE427">_xlfn.TEXTJOIN(", ", TRUE, _xlfn._xlws.FILTER($I$1:$X$1, I427:X427=1, ""))</f>
        <v>Fentanyl, Ethanol</v>
      </c>
      <c r="AF427" s="4" t="str">
        <f t="shared" si="20"/>
        <v>Fentanyl, Ethanol</v>
      </c>
    </row>
    <row r="428" spans="1:32" x14ac:dyDescent="0.45">
      <c r="A428" s="4" t="s">
        <v>621</v>
      </c>
      <c r="B428" s="5">
        <v>43278</v>
      </c>
      <c r="C428" s="4">
        <v>41</v>
      </c>
      <c r="D428" s="4" t="s">
        <v>31</v>
      </c>
      <c r="E428" s="4" t="s">
        <v>59</v>
      </c>
      <c r="F428" s="4" t="s">
        <v>67</v>
      </c>
      <c r="G428" s="4" t="s">
        <v>86</v>
      </c>
      <c r="I428" s="4">
        <v>1</v>
      </c>
      <c r="J428" s="4">
        <v>0</v>
      </c>
      <c r="K428" s="4">
        <v>1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1</v>
      </c>
      <c r="Y428" s="4" t="s">
        <v>5627</v>
      </c>
      <c r="Z428" s="4" t="s">
        <v>5840</v>
      </c>
      <c r="AA428" s="4">
        <v>2018</v>
      </c>
      <c r="AB428" s="4" t="s">
        <v>34</v>
      </c>
      <c r="AC428" s="4">
        <f t="shared" si="18"/>
        <v>1</v>
      </c>
      <c r="AD428" s="4">
        <f t="shared" si="19"/>
        <v>3</v>
      </c>
      <c r="AE428" s="4" t="str" cm="1">
        <f t="array" ref="AE428">_xlfn.TEXTJOIN(", ", TRUE, _xlfn._xlws.FILTER($I$1:$X$1, I428:X428=1, ""))</f>
        <v>Heroin, Fentanyl, AnyOpioid</v>
      </c>
      <c r="AF428" s="4" t="str">
        <f t="shared" si="20"/>
        <v>Fentanyl, AnyOpioid</v>
      </c>
    </row>
    <row r="429" spans="1:32" x14ac:dyDescent="0.45">
      <c r="A429" s="4" t="s">
        <v>622</v>
      </c>
      <c r="B429" s="5">
        <v>43295</v>
      </c>
      <c r="C429" s="4">
        <v>23</v>
      </c>
      <c r="D429" s="4" t="s">
        <v>36</v>
      </c>
      <c r="E429" s="4" t="s">
        <v>37</v>
      </c>
      <c r="F429" s="4" t="s">
        <v>623</v>
      </c>
      <c r="G429" s="4" t="s">
        <v>623</v>
      </c>
      <c r="I429" s="4">
        <v>0</v>
      </c>
      <c r="J429" s="4">
        <v>0</v>
      </c>
      <c r="K429" s="4">
        <v>1</v>
      </c>
      <c r="L429" s="4">
        <v>0</v>
      </c>
      <c r="M429" s="4">
        <v>0</v>
      </c>
      <c r="N429" s="4">
        <v>0</v>
      </c>
      <c r="O429" s="4">
        <v>1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1</v>
      </c>
      <c r="Y429" s="4" t="s">
        <v>5809</v>
      </c>
      <c r="Z429" s="4" t="s">
        <v>6022</v>
      </c>
      <c r="AA429" s="4">
        <v>2018</v>
      </c>
      <c r="AB429" s="4" t="s">
        <v>40</v>
      </c>
      <c r="AC429" s="4">
        <f t="shared" si="18"/>
        <v>1</v>
      </c>
      <c r="AD429" s="4">
        <f t="shared" si="19"/>
        <v>3</v>
      </c>
      <c r="AE429" s="4" t="str" cm="1">
        <f t="array" ref="AE429">_xlfn.TEXTJOIN(", ", TRUE, _xlfn._xlws.FILTER($I$1:$X$1, I429:X429=1, ""))</f>
        <v>Fentanyl, Ethanol, AnyOpioid</v>
      </c>
      <c r="AF429" s="4" t="str">
        <f t="shared" si="20"/>
        <v>Fentanyl, Ethanol, AnyOpioid</v>
      </c>
    </row>
    <row r="430" spans="1:32" x14ac:dyDescent="0.45">
      <c r="A430" s="4" t="s">
        <v>624</v>
      </c>
      <c r="B430" s="5">
        <v>42510</v>
      </c>
      <c r="C430" s="4">
        <v>51</v>
      </c>
      <c r="D430" s="4" t="s">
        <v>31</v>
      </c>
      <c r="E430" s="4" t="s">
        <v>37</v>
      </c>
      <c r="F430" s="4" t="s">
        <v>80</v>
      </c>
      <c r="G430" s="4" t="s">
        <v>80</v>
      </c>
      <c r="I430" s="4">
        <v>1</v>
      </c>
      <c r="J430" s="4">
        <v>0</v>
      </c>
      <c r="K430" s="4">
        <v>1</v>
      </c>
      <c r="L430" s="4">
        <v>0</v>
      </c>
      <c r="M430" s="4">
        <v>1</v>
      </c>
      <c r="N430" s="4">
        <v>0</v>
      </c>
      <c r="O430" s="4">
        <v>0</v>
      </c>
      <c r="P430" s="4">
        <v>0</v>
      </c>
      <c r="Q430" s="4">
        <v>1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1</v>
      </c>
      <c r="Y430" s="4" t="s">
        <v>5640</v>
      </c>
      <c r="Z430" s="4" t="s">
        <v>5853</v>
      </c>
      <c r="AA430" s="4">
        <v>2016</v>
      </c>
      <c r="AB430" s="4" t="s">
        <v>34</v>
      </c>
      <c r="AC430" s="4">
        <f t="shared" si="18"/>
        <v>1</v>
      </c>
      <c r="AD430" s="4">
        <f t="shared" si="19"/>
        <v>5</v>
      </c>
      <c r="AE430" s="4" t="str" cm="1">
        <f t="array" ref="AE430">_xlfn.TEXTJOIN(", ", TRUE, _xlfn._xlws.FILTER($I$1:$X$1, I430:X430=1, ""))</f>
        <v>Heroin, Fentanyl, Oxycodone, Benzodiazepine, AnyOpioid</v>
      </c>
      <c r="AF430" s="4" t="str">
        <f t="shared" si="20"/>
        <v>Fentanyl, Oxycodone, Benzodiazepine, AnyOpioid</v>
      </c>
    </row>
    <row r="431" spans="1:32" x14ac:dyDescent="0.45">
      <c r="A431" s="4" t="s">
        <v>625</v>
      </c>
      <c r="B431" s="5">
        <v>42567</v>
      </c>
      <c r="C431" s="4">
        <v>46</v>
      </c>
      <c r="D431" s="4" t="s">
        <v>31</v>
      </c>
      <c r="E431" s="4" t="s">
        <v>32</v>
      </c>
      <c r="F431" s="4" t="s">
        <v>77</v>
      </c>
      <c r="G431" s="4" t="s">
        <v>77</v>
      </c>
      <c r="I431" s="4">
        <v>1</v>
      </c>
      <c r="J431" s="4">
        <v>1</v>
      </c>
      <c r="K431" s="4">
        <v>0</v>
      </c>
      <c r="L431" s="4">
        <v>0</v>
      </c>
      <c r="M431" s="4">
        <v>0</v>
      </c>
      <c r="N431" s="4">
        <v>0</v>
      </c>
      <c r="O431" s="4">
        <v>1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1</v>
      </c>
      <c r="Y431" s="4" t="s">
        <v>5651</v>
      </c>
      <c r="Z431" s="4" t="s">
        <v>5864</v>
      </c>
      <c r="AA431" s="4">
        <v>2016</v>
      </c>
      <c r="AB431" s="4" t="s">
        <v>34</v>
      </c>
      <c r="AC431" s="4">
        <f t="shared" si="18"/>
        <v>1</v>
      </c>
      <c r="AD431" s="4">
        <f t="shared" si="19"/>
        <v>4</v>
      </c>
      <c r="AE431" s="4" t="str" cm="1">
        <f t="array" ref="AE431">_xlfn.TEXTJOIN(", ", TRUE, _xlfn._xlws.FILTER($I$1:$X$1, I431:X431=1, ""))</f>
        <v>Heroin, Cocaine, Ethanol, AnyOpioid</v>
      </c>
      <c r="AF431" s="4" t="str">
        <f t="shared" si="20"/>
        <v>Cocaine, Ethanol, AnyOpioid</v>
      </c>
    </row>
    <row r="432" spans="1:32" x14ac:dyDescent="0.45">
      <c r="A432" s="4" t="s">
        <v>626</v>
      </c>
      <c r="B432" s="5">
        <v>42386</v>
      </c>
      <c r="C432" s="4">
        <v>52</v>
      </c>
      <c r="D432" s="4" t="s">
        <v>31</v>
      </c>
      <c r="E432" s="4" t="s">
        <v>37</v>
      </c>
      <c r="F432" s="4" t="s">
        <v>237</v>
      </c>
      <c r="G432" s="4" t="s">
        <v>237</v>
      </c>
      <c r="I432" s="4">
        <v>0</v>
      </c>
      <c r="J432" s="4">
        <v>0</v>
      </c>
      <c r="K432" s="4">
        <v>0</v>
      </c>
      <c r="L432" s="4">
        <v>0</v>
      </c>
      <c r="M432" s="4">
        <v>1</v>
      </c>
      <c r="N432" s="4">
        <v>0</v>
      </c>
      <c r="O432" s="4">
        <v>0</v>
      </c>
      <c r="P432" s="4">
        <v>0</v>
      </c>
      <c r="Q432" s="4">
        <v>1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1</v>
      </c>
      <c r="Y432" s="4" t="s">
        <v>5692</v>
      </c>
      <c r="Z432" s="4" t="s">
        <v>5905</v>
      </c>
      <c r="AA432" s="4">
        <v>2016</v>
      </c>
      <c r="AB432" s="4" t="s">
        <v>34</v>
      </c>
      <c r="AC432" s="4">
        <f t="shared" si="18"/>
        <v>1</v>
      </c>
      <c r="AD432" s="4">
        <f t="shared" si="19"/>
        <v>3</v>
      </c>
      <c r="AE432" s="4" t="str" cm="1">
        <f t="array" ref="AE432">_xlfn.TEXTJOIN(", ", TRUE, _xlfn._xlws.FILTER($I$1:$X$1, I432:X432=1, ""))</f>
        <v>Oxycodone, Benzodiazepine, AnyOpioid</v>
      </c>
      <c r="AF432" s="4" t="str">
        <f t="shared" si="20"/>
        <v>Oxycodone, Benzodiazepine, AnyOpioid</v>
      </c>
    </row>
    <row r="433" spans="1:32" x14ac:dyDescent="0.45">
      <c r="A433" s="4" t="s">
        <v>627</v>
      </c>
      <c r="B433" s="5">
        <v>41917</v>
      </c>
      <c r="C433" s="4">
        <v>31</v>
      </c>
      <c r="D433" s="4" t="s">
        <v>31</v>
      </c>
      <c r="E433" s="4" t="s">
        <v>37</v>
      </c>
      <c r="F433" s="4" t="s">
        <v>628</v>
      </c>
      <c r="G433" s="4" t="s">
        <v>628</v>
      </c>
      <c r="I433" s="4">
        <v>1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1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 t="s">
        <v>5634</v>
      </c>
      <c r="Z433" s="4" t="s">
        <v>5847</v>
      </c>
      <c r="AA433" s="4">
        <v>2014</v>
      </c>
      <c r="AB433" s="4" t="s">
        <v>40</v>
      </c>
      <c r="AC433" s="4">
        <f t="shared" si="18"/>
        <v>1</v>
      </c>
      <c r="AD433" s="4">
        <f t="shared" si="19"/>
        <v>2</v>
      </c>
      <c r="AE433" s="4" t="str" cm="1">
        <f t="array" ref="AE433">_xlfn.TEXTJOIN(", ", TRUE, _xlfn._xlws.FILTER($I$1:$X$1, I433:X433=1, ""))</f>
        <v>Heroin, Ethanol</v>
      </c>
      <c r="AF433" s="4" t="str">
        <f t="shared" si="20"/>
        <v>Ethanol</v>
      </c>
    </row>
    <row r="434" spans="1:32" x14ac:dyDescent="0.45">
      <c r="A434" s="4" t="s">
        <v>629</v>
      </c>
      <c r="B434" s="5">
        <v>41546</v>
      </c>
      <c r="C434" s="4">
        <v>35</v>
      </c>
      <c r="D434" s="4" t="s">
        <v>31</v>
      </c>
      <c r="E434" s="4" t="s">
        <v>32</v>
      </c>
      <c r="F434" s="4" t="s">
        <v>512</v>
      </c>
      <c r="G434" s="4" t="s">
        <v>512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 t="s">
        <v>5687</v>
      </c>
      <c r="Z434" s="4" t="s">
        <v>5900</v>
      </c>
      <c r="AA434" s="4">
        <v>2013</v>
      </c>
      <c r="AB434" s="4" t="s">
        <v>40</v>
      </c>
      <c r="AC434" s="4">
        <f t="shared" si="18"/>
        <v>0</v>
      </c>
      <c r="AD434" s="4">
        <f t="shared" si="19"/>
        <v>0</v>
      </c>
      <c r="AE434" s="4" t="str" cm="1">
        <f t="array" ref="AE434">_xlfn.TEXTJOIN(", ", TRUE, _xlfn._xlws.FILTER($I$1:$X$1, I434:X434=1, ""))</f>
        <v/>
      </c>
      <c r="AF434" s="4" t="str">
        <f t="shared" si="20"/>
        <v/>
      </c>
    </row>
    <row r="435" spans="1:32" x14ac:dyDescent="0.45">
      <c r="A435" s="4" t="s">
        <v>630</v>
      </c>
      <c r="B435" s="5">
        <v>43092</v>
      </c>
      <c r="C435" s="4">
        <v>69</v>
      </c>
      <c r="D435" s="4" t="s">
        <v>31</v>
      </c>
      <c r="E435" s="4" t="s">
        <v>37</v>
      </c>
      <c r="F435" s="4" t="s">
        <v>378</v>
      </c>
      <c r="G435" s="4" t="s">
        <v>103</v>
      </c>
      <c r="I435" s="4">
        <v>0</v>
      </c>
      <c r="J435" s="4">
        <v>1</v>
      </c>
      <c r="K435" s="4">
        <v>1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1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 t="s">
        <v>5644</v>
      </c>
      <c r="Z435" s="4" t="s">
        <v>5857</v>
      </c>
      <c r="AA435" s="4">
        <v>2017</v>
      </c>
      <c r="AB435" s="4" t="s">
        <v>133</v>
      </c>
      <c r="AC435" s="4">
        <f t="shared" si="18"/>
        <v>1</v>
      </c>
      <c r="AD435" s="4">
        <f t="shared" si="19"/>
        <v>3</v>
      </c>
      <c r="AE435" s="4" t="str" cm="1">
        <f t="array" ref="AE435">_xlfn.TEXTJOIN(", ", TRUE, _xlfn._xlws.FILTER($I$1:$X$1, I435:X435=1, ""))</f>
        <v>Cocaine, Fentanyl, Benzodiazepine</v>
      </c>
      <c r="AF435" s="4" t="str">
        <f t="shared" si="20"/>
        <v>Cocaine, Fentanyl, Benzodiazepine</v>
      </c>
    </row>
    <row r="436" spans="1:32" x14ac:dyDescent="0.45">
      <c r="A436" s="4" t="s">
        <v>631</v>
      </c>
      <c r="B436" s="5">
        <v>42278</v>
      </c>
      <c r="C436" s="4">
        <v>38</v>
      </c>
      <c r="D436" s="4" t="s">
        <v>31</v>
      </c>
      <c r="E436" s="4" t="s">
        <v>37</v>
      </c>
      <c r="F436" s="4" t="s">
        <v>632</v>
      </c>
      <c r="G436" s="4" t="s">
        <v>632</v>
      </c>
      <c r="I436" s="4">
        <v>1</v>
      </c>
      <c r="J436" s="4">
        <v>0</v>
      </c>
      <c r="K436" s="4">
        <v>1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1</v>
      </c>
      <c r="T436" s="4">
        <v>0</v>
      </c>
      <c r="U436" s="4">
        <v>0</v>
      </c>
      <c r="V436" s="4">
        <v>0</v>
      </c>
      <c r="W436" s="4">
        <v>0</v>
      </c>
      <c r="X436" s="4">
        <v>1</v>
      </c>
      <c r="Y436" s="4" t="s">
        <v>5791</v>
      </c>
      <c r="Z436" s="4" t="s">
        <v>6004</v>
      </c>
      <c r="AA436" s="4">
        <v>2015</v>
      </c>
      <c r="AB436" s="4" t="s">
        <v>40</v>
      </c>
      <c r="AC436" s="4">
        <f t="shared" si="18"/>
        <v>1</v>
      </c>
      <c r="AD436" s="4">
        <f t="shared" si="19"/>
        <v>4</v>
      </c>
      <c r="AE436" s="4" t="str" cm="1">
        <f t="array" ref="AE436">_xlfn.TEXTJOIN(", ", TRUE, _xlfn._xlws.FILTER($I$1:$X$1, I436:X436=1, ""))</f>
        <v>Heroin, Fentanyl, Amphetamine, AnyOpioid</v>
      </c>
      <c r="AF436" s="4" t="str">
        <f t="shared" si="20"/>
        <v>Fentanyl, Amphetamine, AnyOpioid</v>
      </c>
    </row>
    <row r="437" spans="1:32" x14ac:dyDescent="0.45">
      <c r="A437" s="4" t="s">
        <v>633</v>
      </c>
      <c r="B437" s="5">
        <v>42803</v>
      </c>
      <c r="C437" s="4">
        <v>42</v>
      </c>
      <c r="D437" s="4" t="s">
        <v>31</v>
      </c>
      <c r="E437" s="4" t="s">
        <v>59</v>
      </c>
      <c r="F437" s="4" t="s">
        <v>196</v>
      </c>
      <c r="G437" s="4" t="s">
        <v>196</v>
      </c>
      <c r="I437" s="4">
        <v>0</v>
      </c>
      <c r="J437" s="4">
        <v>0</v>
      </c>
      <c r="K437" s="4">
        <v>1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 t="s">
        <v>5773</v>
      </c>
      <c r="Z437" s="4" t="s">
        <v>5986</v>
      </c>
      <c r="AA437" s="4">
        <v>2017</v>
      </c>
      <c r="AB437" s="4" t="s">
        <v>34</v>
      </c>
      <c r="AC437" s="4">
        <f t="shared" si="18"/>
        <v>1</v>
      </c>
      <c r="AD437" s="4">
        <f t="shared" si="19"/>
        <v>1</v>
      </c>
      <c r="AE437" s="4" t="str" cm="1">
        <f t="array" ref="AE437">_xlfn.TEXTJOIN(", ", TRUE, _xlfn._xlws.FILTER($I$1:$X$1, I437:X437=1, ""))</f>
        <v>Fentanyl</v>
      </c>
      <c r="AF437" s="4" t="str">
        <f t="shared" si="20"/>
        <v>Fentanyl</v>
      </c>
    </row>
    <row r="438" spans="1:32" x14ac:dyDescent="0.45">
      <c r="A438" s="4" t="s">
        <v>634</v>
      </c>
      <c r="B438" s="5">
        <v>42302</v>
      </c>
      <c r="C438" s="4">
        <v>65</v>
      </c>
      <c r="D438" s="4" t="s">
        <v>31</v>
      </c>
      <c r="E438" s="4" t="s">
        <v>37</v>
      </c>
      <c r="F438" s="4" t="s">
        <v>200</v>
      </c>
      <c r="G438" s="4" t="s">
        <v>200</v>
      </c>
      <c r="I438" s="4">
        <v>0</v>
      </c>
      <c r="J438" s="4">
        <v>0</v>
      </c>
      <c r="K438" s="4">
        <v>1</v>
      </c>
      <c r="L438" s="4">
        <v>0</v>
      </c>
      <c r="M438" s="4">
        <v>0</v>
      </c>
      <c r="N438" s="4">
        <v>0</v>
      </c>
      <c r="O438" s="4">
        <v>1</v>
      </c>
      <c r="P438" s="4">
        <v>1</v>
      </c>
      <c r="Q438" s="4">
        <v>1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1</v>
      </c>
      <c r="Y438" s="4" t="s">
        <v>5721</v>
      </c>
      <c r="Z438" s="4" t="s">
        <v>5934</v>
      </c>
      <c r="AA438" s="4">
        <v>2015</v>
      </c>
      <c r="AB438" s="4" t="s">
        <v>133</v>
      </c>
      <c r="AC438" s="4">
        <f t="shared" si="18"/>
        <v>1</v>
      </c>
      <c r="AD438" s="4">
        <f t="shared" si="19"/>
        <v>5</v>
      </c>
      <c r="AE438" s="4" t="str" cm="1">
        <f t="array" ref="AE438">_xlfn.TEXTJOIN(", ", TRUE, _xlfn._xlws.FILTER($I$1:$X$1, I438:X438=1, ""))</f>
        <v>Fentanyl, Ethanol, Hydrocodone, Benzodiazepine, AnyOpioid</v>
      </c>
      <c r="AF438" s="4" t="str">
        <f t="shared" si="20"/>
        <v>Fentanyl, Ethanol, Hydrocodone, Benzodiazepine, AnyOpioid</v>
      </c>
    </row>
    <row r="439" spans="1:32" x14ac:dyDescent="0.45">
      <c r="A439" s="4" t="s">
        <v>635</v>
      </c>
      <c r="B439" s="5">
        <v>43002</v>
      </c>
      <c r="C439" s="4">
        <v>53</v>
      </c>
      <c r="D439" s="4" t="s">
        <v>31</v>
      </c>
      <c r="E439" s="4" t="s">
        <v>37</v>
      </c>
      <c r="F439" s="4" t="s">
        <v>141</v>
      </c>
      <c r="G439" s="4" t="s">
        <v>141</v>
      </c>
      <c r="I439" s="4">
        <v>0</v>
      </c>
      <c r="J439" s="4">
        <v>0</v>
      </c>
      <c r="K439" s="4">
        <v>1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1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 t="s">
        <v>5761</v>
      </c>
      <c r="Z439" s="4" t="s">
        <v>5974</v>
      </c>
      <c r="AA439" s="4">
        <v>2017</v>
      </c>
      <c r="AB439" s="4" t="s">
        <v>34</v>
      </c>
      <c r="AC439" s="4">
        <f t="shared" si="18"/>
        <v>1</v>
      </c>
      <c r="AD439" s="4">
        <f t="shared" si="19"/>
        <v>2</v>
      </c>
      <c r="AE439" s="4" t="str" cm="1">
        <f t="array" ref="AE439">_xlfn.TEXTJOIN(", ", TRUE, _xlfn._xlws.FILTER($I$1:$X$1, I439:X439=1, ""))</f>
        <v>Fentanyl, Benzodiazepine</v>
      </c>
      <c r="AF439" s="4" t="str">
        <f t="shared" si="20"/>
        <v>Fentanyl, Benzodiazepine</v>
      </c>
    </row>
    <row r="440" spans="1:32" x14ac:dyDescent="0.45">
      <c r="A440" s="4" t="s">
        <v>636</v>
      </c>
      <c r="B440" s="5">
        <v>42503</v>
      </c>
      <c r="C440" s="4">
        <v>45</v>
      </c>
      <c r="D440" s="4" t="s">
        <v>31</v>
      </c>
      <c r="E440" s="4" t="s">
        <v>37</v>
      </c>
      <c r="F440" s="4" t="s">
        <v>148</v>
      </c>
      <c r="G440" s="4" t="s">
        <v>77</v>
      </c>
      <c r="I440" s="4">
        <v>1</v>
      </c>
      <c r="J440" s="4">
        <v>1</v>
      </c>
      <c r="K440" s="4">
        <v>1</v>
      </c>
      <c r="L440" s="4">
        <v>0</v>
      </c>
      <c r="M440" s="4">
        <v>0</v>
      </c>
      <c r="N440" s="4">
        <v>0</v>
      </c>
      <c r="O440" s="4">
        <v>1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1</v>
      </c>
      <c r="Y440" s="4" t="s">
        <v>5651</v>
      </c>
      <c r="Z440" s="4" t="s">
        <v>5864</v>
      </c>
      <c r="AA440" s="4">
        <v>2016</v>
      </c>
      <c r="AB440" s="4" t="s">
        <v>34</v>
      </c>
      <c r="AC440" s="4">
        <f t="shared" si="18"/>
        <v>1</v>
      </c>
      <c r="AD440" s="4">
        <f t="shared" si="19"/>
        <v>5</v>
      </c>
      <c r="AE440" s="4" t="str" cm="1">
        <f t="array" ref="AE440">_xlfn.TEXTJOIN(", ", TRUE, _xlfn._xlws.FILTER($I$1:$X$1, I440:X440=1, ""))</f>
        <v>Heroin, Cocaine, Fentanyl, Ethanol, AnyOpioid</v>
      </c>
      <c r="AF440" s="4" t="str">
        <f t="shared" si="20"/>
        <v>Cocaine, Fentanyl, Ethanol, AnyOpioid</v>
      </c>
    </row>
    <row r="441" spans="1:32" x14ac:dyDescent="0.45">
      <c r="A441" s="4" t="s">
        <v>637</v>
      </c>
      <c r="B441" s="5">
        <v>42868</v>
      </c>
      <c r="C441" s="4">
        <v>30</v>
      </c>
      <c r="D441" s="4" t="s">
        <v>31</v>
      </c>
      <c r="E441" s="4" t="s">
        <v>37</v>
      </c>
      <c r="F441" s="4" t="s">
        <v>95</v>
      </c>
      <c r="G441" s="4" t="s">
        <v>95</v>
      </c>
      <c r="I441" s="4">
        <v>1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1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 t="s">
        <v>5632</v>
      </c>
      <c r="Z441" s="4" t="s">
        <v>5845</v>
      </c>
      <c r="AA441" s="4">
        <v>2017</v>
      </c>
      <c r="AB441" s="4" t="s">
        <v>40</v>
      </c>
      <c r="AC441" s="4">
        <f t="shared" si="18"/>
        <v>1</v>
      </c>
      <c r="AD441" s="4">
        <f t="shared" si="19"/>
        <v>2</v>
      </c>
      <c r="AE441" s="4" t="str" cm="1">
        <f t="array" ref="AE441">_xlfn.TEXTJOIN(", ", TRUE, _xlfn._xlws.FILTER($I$1:$X$1, I441:X441=1, ""))</f>
        <v>Heroin, Ethanol</v>
      </c>
      <c r="AF441" s="4" t="str">
        <f t="shared" si="20"/>
        <v>Ethanol</v>
      </c>
    </row>
    <row r="442" spans="1:32" x14ac:dyDescent="0.45">
      <c r="A442" s="4" t="s">
        <v>638</v>
      </c>
      <c r="B442" s="5">
        <v>42199</v>
      </c>
      <c r="C442" s="4">
        <v>23</v>
      </c>
      <c r="D442" s="4" t="s">
        <v>31</v>
      </c>
      <c r="E442" s="4" t="s">
        <v>59</v>
      </c>
      <c r="F442" s="4" t="s">
        <v>103</v>
      </c>
      <c r="G442" s="4" t="s">
        <v>103</v>
      </c>
      <c r="I442" s="4">
        <v>1</v>
      </c>
      <c r="J442" s="4">
        <v>0</v>
      </c>
      <c r="K442" s="4">
        <v>1</v>
      </c>
      <c r="L442" s="4">
        <v>0</v>
      </c>
      <c r="M442" s="4">
        <v>0</v>
      </c>
      <c r="N442" s="4">
        <v>0</v>
      </c>
      <c r="O442" s="4">
        <v>1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1</v>
      </c>
      <c r="Y442" s="4" t="s">
        <v>5644</v>
      </c>
      <c r="Z442" s="4" t="s">
        <v>5857</v>
      </c>
      <c r="AA442" s="4">
        <v>2015</v>
      </c>
      <c r="AB442" s="4" t="s">
        <v>40</v>
      </c>
      <c r="AC442" s="4">
        <f t="shared" si="18"/>
        <v>1</v>
      </c>
      <c r="AD442" s="4">
        <f t="shared" si="19"/>
        <v>4</v>
      </c>
      <c r="AE442" s="4" t="str" cm="1">
        <f t="array" ref="AE442">_xlfn.TEXTJOIN(", ", TRUE, _xlfn._xlws.FILTER($I$1:$X$1, I442:X442=1, ""))</f>
        <v>Heroin, Fentanyl, Ethanol, AnyOpioid</v>
      </c>
      <c r="AF442" s="4" t="str">
        <f t="shared" si="20"/>
        <v>Fentanyl, Ethanol, AnyOpioid</v>
      </c>
    </row>
    <row r="443" spans="1:32" x14ac:dyDescent="0.45">
      <c r="A443" s="4" t="s">
        <v>639</v>
      </c>
      <c r="B443" s="5">
        <v>41970</v>
      </c>
      <c r="C443" s="4">
        <v>54</v>
      </c>
      <c r="D443" s="4" t="s">
        <v>36</v>
      </c>
      <c r="E443" s="4" t="s">
        <v>37</v>
      </c>
      <c r="F443" s="4" t="s">
        <v>339</v>
      </c>
      <c r="G443" s="4" t="s">
        <v>339</v>
      </c>
      <c r="I443" s="4">
        <v>1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1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 t="s">
        <v>5636</v>
      </c>
      <c r="Z443" s="4" t="s">
        <v>5849</v>
      </c>
      <c r="AA443" s="4">
        <v>2014</v>
      </c>
      <c r="AB443" s="4" t="s">
        <v>34</v>
      </c>
      <c r="AC443" s="4">
        <f t="shared" si="18"/>
        <v>1</v>
      </c>
      <c r="AD443" s="4">
        <f t="shared" si="19"/>
        <v>2</v>
      </c>
      <c r="AE443" s="4" t="str" cm="1">
        <f t="array" ref="AE443">_xlfn.TEXTJOIN(", ", TRUE, _xlfn._xlws.FILTER($I$1:$X$1, I443:X443=1, ""))</f>
        <v>Heroin, Benzodiazepine</v>
      </c>
      <c r="AF443" s="4" t="str">
        <f t="shared" si="20"/>
        <v>Benzodiazepine</v>
      </c>
    </row>
    <row r="444" spans="1:32" x14ac:dyDescent="0.45">
      <c r="A444" s="4" t="s">
        <v>640</v>
      </c>
      <c r="B444" s="5">
        <v>42773</v>
      </c>
      <c r="C444" s="4">
        <v>23</v>
      </c>
      <c r="D444" s="4" t="s">
        <v>31</v>
      </c>
      <c r="E444" s="4" t="s">
        <v>32</v>
      </c>
      <c r="F444" s="4" t="s">
        <v>55</v>
      </c>
      <c r="G444" s="4" t="s">
        <v>67</v>
      </c>
      <c r="I444" s="4">
        <v>0</v>
      </c>
      <c r="J444" s="4">
        <v>0</v>
      </c>
      <c r="K444" s="4">
        <v>1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1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 t="s">
        <v>5631</v>
      </c>
      <c r="Z444" s="4" t="s">
        <v>5844</v>
      </c>
      <c r="AA444" s="4">
        <v>2017</v>
      </c>
      <c r="AB444" s="4" t="s">
        <v>40</v>
      </c>
      <c r="AC444" s="4">
        <f t="shared" si="18"/>
        <v>1</v>
      </c>
      <c r="AD444" s="4">
        <f t="shared" si="19"/>
        <v>2</v>
      </c>
      <c r="AE444" s="4" t="str" cm="1">
        <f t="array" ref="AE444">_xlfn.TEXTJOIN(", ", TRUE, _xlfn._xlws.FILTER($I$1:$X$1, I444:X444=1, ""))</f>
        <v>Fentanyl, Benzodiazepine</v>
      </c>
      <c r="AF444" s="4" t="str">
        <f t="shared" si="20"/>
        <v>Fentanyl, Benzodiazepine</v>
      </c>
    </row>
    <row r="445" spans="1:32" x14ac:dyDescent="0.45">
      <c r="A445" s="4" t="s">
        <v>641</v>
      </c>
      <c r="B445" s="5">
        <v>43175</v>
      </c>
      <c r="C445" s="4">
        <v>51</v>
      </c>
      <c r="D445" s="4" t="s">
        <v>31</v>
      </c>
      <c r="E445" s="4" t="s">
        <v>37</v>
      </c>
      <c r="F445" s="4" t="s">
        <v>141</v>
      </c>
      <c r="G445" s="4" t="s">
        <v>141</v>
      </c>
      <c r="H445" s="4" t="s">
        <v>642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1</v>
      </c>
      <c r="R445" s="4">
        <v>1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1</v>
      </c>
      <c r="Y445" s="4" t="s">
        <v>5761</v>
      </c>
      <c r="Z445" s="4" t="s">
        <v>5974</v>
      </c>
      <c r="AA445" s="4">
        <v>2018</v>
      </c>
      <c r="AB445" s="4" t="s">
        <v>34</v>
      </c>
      <c r="AC445" s="4">
        <f t="shared" si="18"/>
        <v>1</v>
      </c>
      <c r="AD445" s="4">
        <f t="shared" si="19"/>
        <v>3</v>
      </c>
      <c r="AE445" s="4" t="str" cm="1">
        <f t="array" ref="AE445">_xlfn.TEXTJOIN(", ", TRUE, _xlfn._xlws.FILTER($I$1:$X$1, I445:X445=1, ""))</f>
        <v>Benzodiazepine, Methadone, AnyOpioid</v>
      </c>
      <c r="AF445" s="4" t="str">
        <f t="shared" si="20"/>
        <v>Benzodiazepine, Methadone, AnyOpioid</v>
      </c>
    </row>
    <row r="446" spans="1:32" x14ac:dyDescent="0.45">
      <c r="A446" s="4" t="s">
        <v>643</v>
      </c>
      <c r="B446" s="5">
        <v>41580</v>
      </c>
      <c r="C446" s="4">
        <v>46</v>
      </c>
      <c r="D446" s="4" t="s">
        <v>36</v>
      </c>
      <c r="E446" s="4" t="s">
        <v>37</v>
      </c>
      <c r="F446" s="4" t="s">
        <v>644</v>
      </c>
      <c r="G446" s="4" t="s">
        <v>645</v>
      </c>
      <c r="I446" s="4">
        <v>1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 t="s">
        <v>5690</v>
      </c>
      <c r="Z446" s="4" t="s">
        <v>5903</v>
      </c>
      <c r="AA446" s="4">
        <v>2013</v>
      </c>
      <c r="AB446" s="4" t="s">
        <v>34</v>
      </c>
      <c r="AC446" s="4">
        <f t="shared" si="18"/>
        <v>1</v>
      </c>
      <c r="AD446" s="4">
        <f t="shared" si="19"/>
        <v>1</v>
      </c>
      <c r="AE446" s="4" t="str" cm="1">
        <f t="array" ref="AE446">_xlfn.TEXTJOIN(", ", TRUE, _xlfn._xlws.FILTER($I$1:$X$1, I446:X446=1, ""))</f>
        <v>Heroin</v>
      </c>
      <c r="AF446" s="4" t="str">
        <f t="shared" si="20"/>
        <v/>
      </c>
    </row>
    <row r="447" spans="1:32" x14ac:dyDescent="0.45">
      <c r="A447" s="4" t="s">
        <v>646</v>
      </c>
      <c r="B447" s="5">
        <v>41682</v>
      </c>
      <c r="C447" s="4">
        <v>28</v>
      </c>
      <c r="D447" s="4" t="s">
        <v>31</v>
      </c>
      <c r="E447" s="4" t="s">
        <v>37</v>
      </c>
      <c r="F447" s="4" t="s">
        <v>226</v>
      </c>
      <c r="G447" s="4" t="s">
        <v>226</v>
      </c>
      <c r="I447" s="4">
        <v>1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 t="s">
        <v>5657</v>
      </c>
      <c r="Z447" s="4" t="s">
        <v>5870</v>
      </c>
      <c r="AA447" s="4">
        <v>2014</v>
      </c>
      <c r="AB447" s="4" t="s">
        <v>40</v>
      </c>
      <c r="AC447" s="4">
        <f t="shared" si="18"/>
        <v>1</v>
      </c>
      <c r="AD447" s="4">
        <f t="shared" si="19"/>
        <v>1</v>
      </c>
      <c r="AE447" s="4" t="str" cm="1">
        <f t="array" ref="AE447">_xlfn.TEXTJOIN(", ", TRUE, _xlfn._xlws.FILTER($I$1:$X$1, I447:X447=1, ""))</f>
        <v>Heroin</v>
      </c>
      <c r="AF447" s="4" t="str">
        <f t="shared" si="20"/>
        <v/>
      </c>
    </row>
    <row r="448" spans="1:32" x14ac:dyDescent="0.45">
      <c r="A448" s="4" t="s">
        <v>647</v>
      </c>
      <c r="B448" s="5">
        <v>42881</v>
      </c>
      <c r="C448" s="4">
        <v>57</v>
      </c>
      <c r="D448" s="4" t="s">
        <v>36</v>
      </c>
      <c r="E448" s="4" t="s">
        <v>37</v>
      </c>
      <c r="F448" s="4" t="s">
        <v>524</v>
      </c>
      <c r="G448" s="4" t="s">
        <v>524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1</v>
      </c>
      <c r="P448" s="4">
        <v>1</v>
      </c>
      <c r="Q448" s="4">
        <v>1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 t="s">
        <v>5770</v>
      </c>
      <c r="Z448" s="4" t="s">
        <v>5983</v>
      </c>
      <c r="AA448" s="4">
        <v>2017</v>
      </c>
      <c r="AB448" s="4" t="s">
        <v>34</v>
      </c>
      <c r="AC448" s="4">
        <f t="shared" si="18"/>
        <v>1</v>
      </c>
      <c r="AD448" s="4">
        <f t="shared" si="19"/>
        <v>3</v>
      </c>
      <c r="AE448" s="4" t="str" cm="1">
        <f t="array" ref="AE448">_xlfn.TEXTJOIN(", ", TRUE, _xlfn._xlws.FILTER($I$1:$X$1, I448:X448=1, ""))</f>
        <v>Ethanol, Hydrocodone, Benzodiazepine</v>
      </c>
      <c r="AF448" s="4" t="str">
        <f t="shared" si="20"/>
        <v>Ethanol, Hydrocodone, Benzodiazepine</v>
      </c>
    </row>
    <row r="449" spans="1:32" x14ac:dyDescent="0.45">
      <c r="A449" s="4" t="s">
        <v>648</v>
      </c>
      <c r="B449" s="5">
        <v>43162</v>
      </c>
      <c r="C449" s="4">
        <v>67</v>
      </c>
      <c r="D449" s="4" t="s">
        <v>31</v>
      </c>
      <c r="E449" s="4" t="s">
        <v>37</v>
      </c>
      <c r="F449" s="4" t="s">
        <v>55</v>
      </c>
      <c r="G449" s="4" t="s">
        <v>67</v>
      </c>
      <c r="I449" s="4">
        <v>1</v>
      </c>
      <c r="J449" s="4">
        <v>0</v>
      </c>
      <c r="K449" s="4">
        <v>1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1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1</v>
      </c>
      <c r="Y449" s="4" t="s">
        <v>5631</v>
      </c>
      <c r="Z449" s="4" t="s">
        <v>5844</v>
      </c>
      <c r="AA449" s="4">
        <v>2018</v>
      </c>
      <c r="AB449" s="4" t="s">
        <v>133</v>
      </c>
      <c r="AC449" s="4">
        <f t="shared" si="18"/>
        <v>1</v>
      </c>
      <c r="AD449" s="4">
        <f t="shared" si="19"/>
        <v>4</v>
      </c>
      <c r="AE449" s="4" t="str" cm="1">
        <f t="array" ref="AE449">_xlfn.TEXTJOIN(", ", TRUE, _xlfn._xlws.FILTER($I$1:$X$1, I449:X449=1, ""))</f>
        <v>Heroin, Fentanyl, Benzodiazepine, AnyOpioid</v>
      </c>
      <c r="AF449" s="4" t="str">
        <f t="shared" si="20"/>
        <v>Fentanyl, Benzodiazepine, AnyOpioid</v>
      </c>
    </row>
    <row r="450" spans="1:32" x14ac:dyDescent="0.45">
      <c r="A450" s="4" t="s">
        <v>649</v>
      </c>
      <c r="B450" s="5">
        <v>43423</v>
      </c>
      <c r="C450" s="4">
        <v>28</v>
      </c>
      <c r="D450" s="4" t="s">
        <v>31</v>
      </c>
      <c r="E450" s="4" t="s">
        <v>37</v>
      </c>
      <c r="F450" s="4" t="s">
        <v>103</v>
      </c>
      <c r="G450" s="4" t="s">
        <v>103</v>
      </c>
      <c r="I450" s="4">
        <v>0</v>
      </c>
      <c r="J450" s="4">
        <v>0</v>
      </c>
      <c r="K450" s="4">
        <v>1</v>
      </c>
      <c r="L450" s="4">
        <v>1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1</v>
      </c>
      <c r="Y450" s="4" t="s">
        <v>5644</v>
      </c>
      <c r="Z450" s="4" t="s">
        <v>5857</v>
      </c>
      <c r="AA450" s="4">
        <v>2018</v>
      </c>
      <c r="AB450" s="4" t="s">
        <v>40</v>
      </c>
      <c r="AC450" s="4">
        <f t="shared" ref="AC450:AC513" si="21">IF(SUM(I450:X450)&gt;0,1,0)</f>
        <v>1</v>
      </c>
      <c r="AD450" s="4">
        <f t="shared" ref="AD450:AD513" si="22">SUM(I450:X450)</f>
        <v>3</v>
      </c>
      <c r="AE450" s="4" t="str" cm="1">
        <f t="array" ref="AE450">_xlfn.TEXTJOIN(", ", TRUE, _xlfn._xlws.FILTER($I$1:$X$1, I450:X450=1, ""))</f>
        <v>Fentanyl, Fentanyl_Analogue, AnyOpioid</v>
      </c>
      <c r="AF450" s="4" t="str">
        <f t="shared" ref="AF450:AF513" si="23">_xlfn.TEXTJOIN(", ", TRUE, _xlfn._xlws.FILTER($J$1:$X$1, J450:X450, ""))</f>
        <v>Fentanyl, Fentanyl_Analogue, AnyOpioid</v>
      </c>
    </row>
    <row r="451" spans="1:32" x14ac:dyDescent="0.45">
      <c r="A451" s="4" t="s">
        <v>650</v>
      </c>
      <c r="B451" s="5">
        <v>42906</v>
      </c>
      <c r="C451" s="4">
        <v>38</v>
      </c>
      <c r="D451" s="4" t="s">
        <v>31</v>
      </c>
      <c r="E451" s="4" t="s">
        <v>37</v>
      </c>
      <c r="F451" s="4" t="s">
        <v>77</v>
      </c>
      <c r="G451" s="4" t="s">
        <v>77</v>
      </c>
      <c r="I451" s="4">
        <v>1</v>
      </c>
      <c r="J451" s="4">
        <v>0</v>
      </c>
      <c r="K451" s="4">
        <v>1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 t="s">
        <v>5651</v>
      </c>
      <c r="Z451" s="4" t="s">
        <v>5864</v>
      </c>
      <c r="AA451" s="4">
        <v>2017</v>
      </c>
      <c r="AB451" s="4" t="s">
        <v>40</v>
      </c>
      <c r="AC451" s="4">
        <f t="shared" si="21"/>
        <v>1</v>
      </c>
      <c r="AD451" s="4">
        <f t="shared" si="22"/>
        <v>2</v>
      </c>
      <c r="AE451" s="4" t="str" cm="1">
        <f t="array" ref="AE451">_xlfn.TEXTJOIN(", ", TRUE, _xlfn._xlws.FILTER($I$1:$X$1, I451:X451=1, ""))</f>
        <v>Heroin, Fentanyl</v>
      </c>
      <c r="AF451" s="4" t="str">
        <f t="shared" si="23"/>
        <v>Fentanyl</v>
      </c>
    </row>
    <row r="452" spans="1:32" x14ac:dyDescent="0.45">
      <c r="A452" s="4" t="s">
        <v>651</v>
      </c>
      <c r="B452" s="5">
        <v>42144</v>
      </c>
      <c r="C452" s="4">
        <v>53</v>
      </c>
      <c r="D452" s="4" t="s">
        <v>36</v>
      </c>
      <c r="E452" s="4" t="s">
        <v>32</v>
      </c>
      <c r="F452" s="4" t="s">
        <v>67</v>
      </c>
      <c r="G452" s="4" t="s">
        <v>67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1</v>
      </c>
      <c r="Y452" s="4" t="s">
        <v>5631</v>
      </c>
      <c r="Z452" s="4" t="s">
        <v>5844</v>
      </c>
      <c r="AA452" s="4">
        <v>2015</v>
      </c>
      <c r="AB452" s="4" t="s">
        <v>34</v>
      </c>
      <c r="AC452" s="4">
        <f t="shared" si="21"/>
        <v>1</v>
      </c>
      <c r="AD452" s="4">
        <f t="shared" si="22"/>
        <v>1</v>
      </c>
      <c r="AE452" s="4" t="str" cm="1">
        <f t="array" ref="AE452">_xlfn.TEXTJOIN(", ", TRUE, _xlfn._xlws.FILTER($I$1:$X$1, I452:X452=1, ""))</f>
        <v>AnyOpioid</v>
      </c>
      <c r="AF452" s="4" t="str">
        <f t="shared" si="23"/>
        <v>AnyOpioid</v>
      </c>
    </row>
    <row r="453" spans="1:32" x14ac:dyDescent="0.45">
      <c r="A453" s="4" t="s">
        <v>652</v>
      </c>
      <c r="B453" s="5">
        <v>42552</v>
      </c>
      <c r="C453" s="4">
        <v>54</v>
      </c>
      <c r="D453" s="4" t="s">
        <v>31</v>
      </c>
      <c r="E453" s="4" t="s">
        <v>37</v>
      </c>
      <c r="F453" s="4" t="s">
        <v>90</v>
      </c>
      <c r="G453" s="4" t="s">
        <v>90</v>
      </c>
      <c r="I453" s="4">
        <v>1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1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1</v>
      </c>
      <c r="Y453" s="4" t="s">
        <v>5624</v>
      </c>
      <c r="Z453" s="4" t="s">
        <v>5837</v>
      </c>
      <c r="AA453" s="4">
        <v>2016</v>
      </c>
      <c r="AB453" s="4" t="s">
        <v>34</v>
      </c>
      <c r="AC453" s="4">
        <f t="shared" si="21"/>
        <v>1</v>
      </c>
      <c r="AD453" s="4">
        <f t="shared" si="22"/>
        <v>3</v>
      </c>
      <c r="AE453" s="4" t="str" cm="1">
        <f t="array" ref="AE453">_xlfn.TEXTJOIN(", ", TRUE, _xlfn._xlws.FILTER($I$1:$X$1, I453:X453=1, ""))</f>
        <v>Heroin, Ethanol, AnyOpioid</v>
      </c>
      <c r="AF453" s="4" t="str">
        <f t="shared" si="23"/>
        <v>Ethanol, AnyOpioid</v>
      </c>
    </row>
    <row r="454" spans="1:32" x14ac:dyDescent="0.45">
      <c r="A454" s="4" t="s">
        <v>653</v>
      </c>
      <c r="B454" s="5">
        <v>42685</v>
      </c>
      <c r="C454" s="4">
        <v>40</v>
      </c>
      <c r="D454" s="4" t="s">
        <v>31</v>
      </c>
      <c r="E454" s="4" t="s">
        <v>37</v>
      </c>
      <c r="F454" s="4" t="s">
        <v>71</v>
      </c>
      <c r="G454" s="4" t="s">
        <v>71</v>
      </c>
      <c r="I454" s="4">
        <v>0</v>
      </c>
      <c r="J454" s="4">
        <v>1</v>
      </c>
      <c r="K454" s="4">
        <v>1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1</v>
      </c>
      <c r="Y454" s="4" t="s">
        <v>5685</v>
      </c>
      <c r="Z454" s="4" t="s">
        <v>5898</v>
      </c>
      <c r="AA454" s="4">
        <v>2016</v>
      </c>
      <c r="AB454" s="4" t="s">
        <v>40</v>
      </c>
      <c r="AC454" s="4">
        <f t="shared" si="21"/>
        <v>1</v>
      </c>
      <c r="AD454" s="4">
        <f t="shared" si="22"/>
        <v>3</v>
      </c>
      <c r="AE454" s="4" t="str" cm="1">
        <f t="array" ref="AE454">_xlfn.TEXTJOIN(", ", TRUE, _xlfn._xlws.FILTER($I$1:$X$1, I454:X454=1, ""))</f>
        <v>Cocaine, Fentanyl, AnyOpioid</v>
      </c>
      <c r="AF454" s="4" t="str">
        <f t="shared" si="23"/>
        <v>Cocaine, Fentanyl, AnyOpioid</v>
      </c>
    </row>
    <row r="455" spans="1:32" x14ac:dyDescent="0.45">
      <c r="A455" s="4" t="s">
        <v>654</v>
      </c>
      <c r="B455" s="5">
        <v>41698</v>
      </c>
      <c r="C455" s="4">
        <v>56</v>
      </c>
      <c r="D455" s="4" t="s">
        <v>31</v>
      </c>
      <c r="E455" s="4" t="s">
        <v>37</v>
      </c>
      <c r="F455" s="4" t="s">
        <v>95</v>
      </c>
      <c r="G455" s="4" t="s">
        <v>95</v>
      </c>
      <c r="I455" s="4">
        <v>0</v>
      </c>
      <c r="J455" s="4">
        <v>0</v>
      </c>
      <c r="K455" s="4">
        <v>0</v>
      </c>
      <c r="L455" s="4">
        <v>0</v>
      </c>
      <c r="M455" s="4">
        <v>1</v>
      </c>
      <c r="N455" s="4">
        <v>0</v>
      </c>
      <c r="O455" s="4">
        <v>1</v>
      </c>
      <c r="P455" s="4">
        <v>0</v>
      </c>
      <c r="Q455" s="4">
        <v>1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 t="s">
        <v>5632</v>
      </c>
      <c r="Z455" s="4" t="s">
        <v>5845</v>
      </c>
      <c r="AA455" s="4">
        <v>2014</v>
      </c>
      <c r="AB455" s="4" t="s">
        <v>34</v>
      </c>
      <c r="AC455" s="4">
        <f t="shared" si="21"/>
        <v>1</v>
      </c>
      <c r="AD455" s="4">
        <f t="shared" si="22"/>
        <v>3</v>
      </c>
      <c r="AE455" s="4" t="str" cm="1">
        <f t="array" ref="AE455">_xlfn.TEXTJOIN(", ", TRUE, _xlfn._xlws.FILTER($I$1:$X$1, I455:X455=1, ""))</f>
        <v>Oxycodone, Ethanol, Benzodiazepine</v>
      </c>
      <c r="AF455" s="4" t="str">
        <f t="shared" si="23"/>
        <v>Oxycodone, Ethanol, Benzodiazepine</v>
      </c>
    </row>
    <row r="456" spans="1:32" x14ac:dyDescent="0.45">
      <c r="A456" s="4" t="s">
        <v>655</v>
      </c>
      <c r="B456" s="5">
        <v>42844</v>
      </c>
      <c r="C456" s="4">
        <v>49</v>
      </c>
      <c r="D456" s="4" t="s">
        <v>31</v>
      </c>
      <c r="E456" s="4" t="s">
        <v>37</v>
      </c>
      <c r="F456" s="4" t="s">
        <v>656</v>
      </c>
      <c r="G456" s="4" t="s">
        <v>656</v>
      </c>
      <c r="I456" s="4">
        <v>1</v>
      </c>
      <c r="J456" s="4">
        <v>0</v>
      </c>
      <c r="K456" s="4">
        <v>0</v>
      </c>
      <c r="L456" s="4">
        <v>0</v>
      </c>
      <c r="M456" s="4">
        <v>0</v>
      </c>
      <c r="N456" s="4">
        <v>1</v>
      </c>
      <c r="O456" s="4">
        <v>1</v>
      </c>
      <c r="P456" s="4">
        <v>0</v>
      </c>
      <c r="Q456" s="4">
        <v>1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 t="s">
        <v>5710</v>
      </c>
      <c r="Z456" s="4" t="s">
        <v>5923</v>
      </c>
      <c r="AA456" s="4">
        <v>2017</v>
      </c>
      <c r="AB456" s="4" t="s">
        <v>34</v>
      </c>
      <c r="AC456" s="4">
        <f t="shared" si="21"/>
        <v>1</v>
      </c>
      <c r="AD456" s="4">
        <f t="shared" si="22"/>
        <v>4</v>
      </c>
      <c r="AE456" s="4" t="str" cm="1">
        <f t="array" ref="AE456">_xlfn.TEXTJOIN(", ", TRUE, _xlfn._xlws.FILTER($I$1:$X$1, I456:X456=1, ""))</f>
        <v>Heroin, Oxymorphone, Ethanol, Benzodiazepine</v>
      </c>
      <c r="AF456" s="4" t="str">
        <f t="shared" si="23"/>
        <v>Oxymorphone, Ethanol, Benzodiazepine</v>
      </c>
    </row>
    <row r="457" spans="1:32" x14ac:dyDescent="0.45">
      <c r="A457" s="4" t="s">
        <v>657</v>
      </c>
      <c r="B457" s="5">
        <v>41780</v>
      </c>
      <c r="C457" s="4">
        <v>75</v>
      </c>
      <c r="D457" s="4" t="s">
        <v>31</v>
      </c>
      <c r="E457" s="4" t="s">
        <v>32</v>
      </c>
      <c r="F457" s="4" t="s">
        <v>67</v>
      </c>
      <c r="G457" s="4" t="s">
        <v>67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 t="s">
        <v>5631</v>
      </c>
      <c r="Z457" s="4" t="s">
        <v>5844</v>
      </c>
      <c r="AA457" s="4">
        <v>2014</v>
      </c>
      <c r="AB457" s="4" t="s">
        <v>133</v>
      </c>
      <c r="AC457" s="4">
        <f t="shared" si="21"/>
        <v>0</v>
      </c>
      <c r="AD457" s="4">
        <f t="shared" si="22"/>
        <v>0</v>
      </c>
      <c r="AE457" s="4" t="str" cm="1">
        <f t="array" ref="AE457">_xlfn.TEXTJOIN(", ", TRUE, _xlfn._xlws.FILTER($I$1:$X$1, I457:X457=1, ""))</f>
        <v/>
      </c>
      <c r="AF457" s="4" t="str">
        <f t="shared" si="23"/>
        <v/>
      </c>
    </row>
    <row r="458" spans="1:32" x14ac:dyDescent="0.45">
      <c r="A458" s="4" t="s">
        <v>658</v>
      </c>
      <c r="B458" s="5">
        <v>42291</v>
      </c>
      <c r="C458" s="4">
        <v>57</v>
      </c>
      <c r="D458" s="4" t="s">
        <v>36</v>
      </c>
      <c r="E458" s="4" t="s">
        <v>32</v>
      </c>
      <c r="F458" s="4" t="s">
        <v>77</v>
      </c>
      <c r="G458" s="4" t="s">
        <v>77</v>
      </c>
      <c r="I458" s="4">
        <v>0</v>
      </c>
      <c r="J458" s="4">
        <v>1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Y458" s="4" t="s">
        <v>5651</v>
      </c>
      <c r="Z458" s="4" t="s">
        <v>5864</v>
      </c>
      <c r="AA458" s="4">
        <v>2015</v>
      </c>
      <c r="AB458" s="4" t="s">
        <v>34</v>
      </c>
      <c r="AC458" s="4">
        <f t="shared" si="21"/>
        <v>1</v>
      </c>
      <c r="AD458" s="4">
        <f t="shared" si="22"/>
        <v>1</v>
      </c>
      <c r="AE458" s="4" t="str" cm="1">
        <f t="array" ref="AE458">_xlfn.TEXTJOIN(", ", TRUE, _xlfn._xlws.FILTER($I$1:$X$1, I458:X458=1, ""))</f>
        <v>Cocaine</v>
      </c>
      <c r="AF458" s="4" t="str">
        <f t="shared" si="23"/>
        <v>Cocaine</v>
      </c>
    </row>
    <row r="459" spans="1:32" x14ac:dyDescent="0.45">
      <c r="A459" s="4" t="s">
        <v>659</v>
      </c>
      <c r="B459" s="5">
        <v>42662</v>
      </c>
      <c r="C459" s="4">
        <v>32</v>
      </c>
      <c r="D459" s="4" t="s">
        <v>31</v>
      </c>
      <c r="E459" s="4" t="s">
        <v>59</v>
      </c>
      <c r="F459" s="4" t="s">
        <v>77</v>
      </c>
      <c r="G459" s="4" t="s">
        <v>77</v>
      </c>
      <c r="I459" s="4">
        <v>1</v>
      </c>
      <c r="J459" s="4">
        <v>0</v>
      </c>
      <c r="K459" s="4">
        <v>1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1</v>
      </c>
      <c r="Y459" s="4" t="s">
        <v>5651</v>
      </c>
      <c r="Z459" s="4" t="s">
        <v>5864</v>
      </c>
      <c r="AA459" s="4">
        <v>2016</v>
      </c>
      <c r="AB459" s="4" t="s">
        <v>40</v>
      </c>
      <c r="AC459" s="4">
        <f t="shared" si="21"/>
        <v>1</v>
      </c>
      <c r="AD459" s="4">
        <f t="shared" si="22"/>
        <v>3</v>
      </c>
      <c r="AE459" s="4" t="str" cm="1">
        <f t="array" ref="AE459">_xlfn.TEXTJOIN(", ", TRUE, _xlfn._xlws.FILTER($I$1:$X$1, I459:X459=1, ""))</f>
        <v>Heroin, Fentanyl, AnyOpioid</v>
      </c>
      <c r="AF459" s="4" t="str">
        <f t="shared" si="23"/>
        <v>Fentanyl, AnyOpioid</v>
      </c>
    </row>
    <row r="460" spans="1:32" x14ac:dyDescent="0.45">
      <c r="A460" s="4" t="s">
        <v>660</v>
      </c>
      <c r="B460" s="5">
        <v>41250</v>
      </c>
      <c r="C460" s="4">
        <v>51</v>
      </c>
      <c r="D460" s="4" t="s">
        <v>31</v>
      </c>
      <c r="E460" s="4" t="s">
        <v>37</v>
      </c>
      <c r="F460" s="4" t="s">
        <v>463</v>
      </c>
      <c r="G460" s="4" t="s">
        <v>103</v>
      </c>
      <c r="I460" s="4">
        <v>0</v>
      </c>
      <c r="J460" s="4">
        <v>1</v>
      </c>
      <c r="K460" s="4">
        <v>0</v>
      </c>
      <c r="L460" s="4">
        <v>0</v>
      </c>
      <c r="M460" s="4">
        <v>0</v>
      </c>
      <c r="N460" s="4">
        <v>0</v>
      </c>
      <c r="O460" s="4">
        <v>1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 t="s">
        <v>5644</v>
      </c>
      <c r="Z460" s="4" t="s">
        <v>5857</v>
      </c>
      <c r="AA460" s="4">
        <v>2012</v>
      </c>
      <c r="AB460" s="4" t="s">
        <v>34</v>
      </c>
      <c r="AC460" s="4">
        <f t="shared" si="21"/>
        <v>1</v>
      </c>
      <c r="AD460" s="4">
        <f t="shared" si="22"/>
        <v>2</v>
      </c>
      <c r="AE460" s="4" t="str" cm="1">
        <f t="array" ref="AE460">_xlfn.TEXTJOIN(", ", TRUE, _xlfn._xlws.FILTER($I$1:$X$1, I460:X460=1, ""))</f>
        <v>Cocaine, Ethanol</v>
      </c>
      <c r="AF460" s="4" t="str">
        <f t="shared" si="23"/>
        <v>Cocaine, Ethanol</v>
      </c>
    </row>
    <row r="461" spans="1:32" x14ac:dyDescent="0.45">
      <c r="A461" s="4" t="s">
        <v>661</v>
      </c>
      <c r="B461" s="5">
        <v>43226</v>
      </c>
      <c r="C461" s="4">
        <v>33</v>
      </c>
      <c r="D461" s="4" t="s">
        <v>31</v>
      </c>
      <c r="E461" s="4" t="s">
        <v>37</v>
      </c>
      <c r="F461" s="4" t="s">
        <v>190</v>
      </c>
      <c r="G461" s="4" t="s">
        <v>190</v>
      </c>
      <c r="I461" s="4">
        <v>1</v>
      </c>
      <c r="J461" s="4">
        <v>1</v>
      </c>
      <c r="K461" s="4">
        <v>1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1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1</v>
      </c>
      <c r="Y461" s="4" t="s">
        <v>5639</v>
      </c>
      <c r="Z461" s="4" t="s">
        <v>5852</v>
      </c>
      <c r="AA461" s="4">
        <v>2018</v>
      </c>
      <c r="AB461" s="4" t="s">
        <v>40</v>
      </c>
      <c r="AC461" s="4">
        <f t="shared" si="21"/>
        <v>1</v>
      </c>
      <c r="AD461" s="4">
        <f t="shared" si="22"/>
        <v>5</v>
      </c>
      <c r="AE461" s="4" t="str" cm="1">
        <f t="array" ref="AE461">_xlfn.TEXTJOIN(", ", TRUE, _xlfn._xlws.FILTER($I$1:$X$1, I461:X461=1, ""))</f>
        <v>Heroin, Cocaine, Fentanyl, Benzodiazepine, AnyOpioid</v>
      </c>
      <c r="AF461" s="4" t="str">
        <f t="shared" si="23"/>
        <v>Cocaine, Fentanyl, Benzodiazepine, AnyOpioid</v>
      </c>
    </row>
    <row r="462" spans="1:32" x14ac:dyDescent="0.45">
      <c r="A462" s="4" t="s">
        <v>662</v>
      </c>
      <c r="B462" s="5">
        <v>42912</v>
      </c>
      <c r="C462" s="4">
        <v>37</v>
      </c>
      <c r="D462" s="4" t="s">
        <v>31</v>
      </c>
      <c r="E462" s="4" t="s">
        <v>37</v>
      </c>
      <c r="F462" s="4" t="s">
        <v>29</v>
      </c>
      <c r="G462" s="4" t="s">
        <v>125</v>
      </c>
      <c r="I462" s="4">
        <v>0</v>
      </c>
      <c r="J462" s="4">
        <v>0</v>
      </c>
      <c r="K462" s="4">
        <v>1</v>
      </c>
      <c r="L462" s="4">
        <v>1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 t="s">
        <v>5669</v>
      </c>
      <c r="Z462" s="4" t="s">
        <v>5882</v>
      </c>
      <c r="AA462" s="4">
        <v>2017</v>
      </c>
      <c r="AB462" s="4" t="s">
        <v>40</v>
      </c>
      <c r="AC462" s="4">
        <f t="shared" si="21"/>
        <v>1</v>
      </c>
      <c r="AD462" s="4">
        <f t="shared" si="22"/>
        <v>2</v>
      </c>
      <c r="AE462" s="4" t="str" cm="1">
        <f t="array" ref="AE462">_xlfn.TEXTJOIN(", ", TRUE, _xlfn._xlws.FILTER($I$1:$X$1, I462:X462=1, ""))</f>
        <v>Fentanyl, Fentanyl_Analogue</v>
      </c>
      <c r="AF462" s="4" t="str">
        <f t="shared" si="23"/>
        <v>Fentanyl, Fentanyl_Analogue</v>
      </c>
    </row>
    <row r="463" spans="1:32" x14ac:dyDescent="0.45">
      <c r="A463" s="4" t="s">
        <v>663</v>
      </c>
      <c r="B463" s="5">
        <v>42324</v>
      </c>
      <c r="C463" s="4">
        <v>28</v>
      </c>
      <c r="D463" s="4" t="s">
        <v>31</v>
      </c>
      <c r="E463" s="4" t="s">
        <v>37</v>
      </c>
      <c r="F463" s="4" t="s">
        <v>114</v>
      </c>
      <c r="G463" s="4" t="s">
        <v>114</v>
      </c>
      <c r="I463" s="4">
        <v>0</v>
      </c>
      <c r="J463" s="4">
        <v>0</v>
      </c>
      <c r="K463" s="4">
        <v>1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1</v>
      </c>
      <c r="Y463" s="4" t="s">
        <v>5658</v>
      </c>
      <c r="Z463" s="4" t="s">
        <v>5871</v>
      </c>
      <c r="AA463" s="4">
        <v>2015</v>
      </c>
      <c r="AB463" s="4" t="s">
        <v>40</v>
      </c>
      <c r="AC463" s="4">
        <f t="shared" si="21"/>
        <v>1</v>
      </c>
      <c r="AD463" s="4">
        <f t="shared" si="22"/>
        <v>2</v>
      </c>
      <c r="AE463" s="4" t="str" cm="1">
        <f t="array" ref="AE463">_xlfn.TEXTJOIN(", ", TRUE, _xlfn._xlws.FILTER($I$1:$X$1, I463:X463=1, ""))</f>
        <v>Fentanyl, AnyOpioid</v>
      </c>
      <c r="AF463" s="4" t="str">
        <f t="shared" si="23"/>
        <v>Fentanyl, AnyOpioid</v>
      </c>
    </row>
    <row r="464" spans="1:32" x14ac:dyDescent="0.45">
      <c r="A464" s="4" t="s">
        <v>664</v>
      </c>
      <c r="B464" s="5">
        <v>41416</v>
      </c>
      <c r="C464" s="4">
        <v>48</v>
      </c>
      <c r="D464" s="4" t="s">
        <v>36</v>
      </c>
      <c r="E464" s="4" t="s">
        <v>32</v>
      </c>
      <c r="F464" s="4" t="s">
        <v>79</v>
      </c>
      <c r="G464" s="4" t="s">
        <v>79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1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 t="s">
        <v>5633</v>
      </c>
      <c r="Z464" s="4" t="s">
        <v>5846</v>
      </c>
      <c r="AA464" s="4">
        <v>2013</v>
      </c>
      <c r="AB464" s="4" t="s">
        <v>34</v>
      </c>
      <c r="AC464" s="4">
        <f t="shared" si="21"/>
        <v>1</v>
      </c>
      <c r="AD464" s="4">
        <f t="shared" si="22"/>
        <v>1</v>
      </c>
      <c r="AE464" s="4" t="str" cm="1">
        <f t="array" ref="AE464">_xlfn.TEXTJOIN(", ", TRUE, _xlfn._xlws.FILTER($I$1:$X$1, I464:X464=1, ""))</f>
        <v>Methadone</v>
      </c>
      <c r="AF464" s="4" t="str">
        <f t="shared" si="23"/>
        <v>Methadone</v>
      </c>
    </row>
    <row r="465" spans="1:32" x14ac:dyDescent="0.45">
      <c r="A465" s="4" t="s">
        <v>665</v>
      </c>
      <c r="B465" s="5">
        <v>41974</v>
      </c>
      <c r="C465" s="4">
        <v>55</v>
      </c>
      <c r="D465" s="4" t="s">
        <v>36</v>
      </c>
      <c r="E465" s="4" t="s">
        <v>37</v>
      </c>
      <c r="F465" s="4" t="s">
        <v>645</v>
      </c>
      <c r="G465" s="4" t="s">
        <v>645</v>
      </c>
      <c r="I465" s="4">
        <v>0</v>
      </c>
      <c r="J465" s="4">
        <v>0</v>
      </c>
      <c r="K465" s="4">
        <v>0</v>
      </c>
      <c r="L465" s="4">
        <v>0</v>
      </c>
      <c r="M465" s="4">
        <v>1</v>
      </c>
      <c r="N465" s="4">
        <v>1</v>
      </c>
      <c r="O465" s="4">
        <v>1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 t="s">
        <v>5690</v>
      </c>
      <c r="Z465" s="4" t="s">
        <v>5903</v>
      </c>
      <c r="AA465" s="4">
        <v>2014</v>
      </c>
      <c r="AB465" s="4" t="s">
        <v>34</v>
      </c>
      <c r="AC465" s="4">
        <f t="shared" si="21"/>
        <v>1</v>
      </c>
      <c r="AD465" s="4">
        <f t="shared" si="22"/>
        <v>3</v>
      </c>
      <c r="AE465" s="4" t="str" cm="1">
        <f t="array" ref="AE465">_xlfn.TEXTJOIN(", ", TRUE, _xlfn._xlws.FILTER($I$1:$X$1, I465:X465=1, ""))</f>
        <v>Oxycodone, Oxymorphone, Ethanol</v>
      </c>
      <c r="AF465" s="4" t="str">
        <f t="shared" si="23"/>
        <v>Oxycodone, Oxymorphone, Ethanol</v>
      </c>
    </row>
    <row r="466" spans="1:32" x14ac:dyDescent="0.45">
      <c r="A466" s="4" t="s">
        <v>666</v>
      </c>
      <c r="B466" s="5">
        <v>41068</v>
      </c>
      <c r="C466" s="4">
        <v>31</v>
      </c>
      <c r="D466" s="4" t="s">
        <v>31</v>
      </c>
      <c r="E466" s="4" t="s">
        <v>37</v>
      </c>
      <c r="F466" s="4" t="s">
        <v>399</v>
      </c>
      <c r="G466" s="4" t="s">
        <v>334</v>
      </c>
      <c r="I466" s="4">
        <v>1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 t="s">
        <v>5653</v>
      </c>
      <c r="Z466" s="4" t="s">
        <v>5866</v>
      </c>
      <c r="AA466" s="4">
        <v>2012</v>
      </c>
      <c r="AB466" s="4" t="s">
        <v>40</v>
      </c>
      <c r="AC466" s="4">
        <f t="shared" si="21"/>
        <v>1</v>
      </c>
      <c r="AD466" s="4">
        <f t="shared" si="22"/>
        <v>1</v>
      </c>
      <c r="AE466" s="4" t="str" cm="1">
        <f t="array" ref="AE466">_xlfn.TEXTJOIN(", ", TRUE, _xlfn._xlws.FILTER($I$1:$X$1, I466:X466=1, ""))</f>
        <v>Heroin</v>
      </c>
      <c r="AF466" s="4" t="str">
        <f t="shared" si="23"/>
        <v/>
      </c>
    </row>
    <row r="467" spans="1:32" x14ac:dyDescent="0.45">
      <c r="A467" s="4" t="s">
        <v>667</v>
      </c>
      <c r="B467" s="5">
        <v>42373</v>
      </c>
      <c r="C467" s="4">
        <v>48</v>
      </c>
      <c r="D467" s="4" t="s">
        <v>31</v>
      </c>
      <c r="E467" s="4" t="s">
        <v>37</v>
      </c>
      <c r="F467" s="4" t="s">
        <v>103</v>
      </c>
      <c r="G467" s="4" t="s">
        <v>103</v>
      </c>
      <c r="I467" s="4">
        <v>1</v>
      </c>
      <c r="J467" s="4">
        <v>0</v>
      </c>
      <c r="K467" s="4">
        <v>1</v>
      </c>
      <c r="L467" s="4">
        <v>0</v>
      </c>
      <c r="M467" s="4">
        <v>0</v>
      </c>
      <c r="N467" s="4">
        <v>0</v>
      </c>
      <c r="O467" s="4">
        <v>1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1</v>
      </c>
      <c r="Y467" s="4" t="s">
        <v>5644</v>
      </c>
      <c r="Z467" s="4" t="s">
        <v>5857</v>
      </c>
      <c r="AA467" s="4">
        <v>2016</v>
      </c>
      <c r="AB467" s="4" t="s">
        <v>34</v>
      </c>
      <c r="AC467" s="4">
        <f t="shared" si="21"/>
        <v>1</v>
      </c>
      <c r="AD467" s="4">
        <f t="shared" si="22"/>
        <v>4</v>
      </c>
      <c r="AE467" s="4" t="str" cm="1">
        <f t="array" ref="AE467">_xlfn.TEXTJOIN(", ", TRUE, _xlfn._xlws.FILTER($I$1:$X$1, I467:X467=1, ""))</f>
        <v>Heroin, Fentanyl, Ethanol, AnyOpioid</v>
      </c>
      <c r="AF467" s="4" t="str">
        <f t="shared" si="23"/>
        <v>Fentanyl, Ethanol, AnyOpioid</v>
      </c>
    </row>
    <row r="468" spans="1:32" x14ac:dyDescent="0.45">
      <c r="A468" s="4" t="s">
        <v>668</v>
      </c>
      <c r="B468" s="5">
        <v>43415</v>
      </c>
      <c r="C468" s="4">
        <v>31</v>
      </c>
      <c r="D468" s="4" t="s">
        <v>31</v>
      </c>
      <c r="E468" s="4" t="s">
        <v>37</v>
      </c>
      <c r="F468" s="4" t="s">
        <v>324</v>
      </c>
      <c r="G468" s="4" t="s">
        <v>90</v>
      </c>
      <c r="I468" s="4">
        <v>0</v>
      </c>
      <c r="J468" s="4">
        <v>0</v>
      </c>
      <c r="K468" s="4">
        <v>1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1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1</v>
      </c>
      <c r="Y468" s="4" t="s">
        <v>5624</v>
      </c>
      <c r="Z468" s="4" t="s">
        <v>5837</v>
      </c>
      <c r="AA468" s="4">
        <v>2018</v>
      </c>
      <c r="AB468" s="4" t="s">
        <v>40</v>
      </c>
      <c r="AC468" s="4">
        <f t="shared" si="21"/>
        <v>1</v>
      </c>
      <c r="AD468" s="4">
        <f t="shared" si="22"/>
        <v>3</v>
      </c>
      <c r="AE468" s="4" t="str" cm="1">
        <f t="array" ref="AE468">_xlfn.TEXTJOIN(", ", TRUE, _xlfn._xlws.FILTER($I$1:$X$1, I468:X468=1, ""))</f>
        <v>Fentanyl, Benzodiazepine, AnyOpioid</v>
      </c>
      <c r="AF468" s="4" t="str">
        <f t="shared" si="23"/>
        <v>Fentanyl, Benzodiazepine, AnyOpioid</v>
      </c>
    </row>
    <row r="469" spans="1:32" x14ac:dyDescent="0.45">
      <c r="A469" s="4" t="s">
        <v>669</v>
      </c>
      <c r="B469" s="5">
        <v>42063</v>
      </c>
      <c r="C469" s="4">
        <v>41</v>
      </c>
      <c r="D469" s="4" t="s">
        <v>31</v>
      </c>
      <c r="E469" s="4" t="s">
        <v>37</v>
      </c>
      <c r="F469" s="4" t="s">
        <v>156</v>
      </c>
      <c r="G469" s="4" t="s">
        <v>156</v>
      </c>
      <c r="I469" s="4">
        <v>1</v>
      </c>
      <c r="J469" s="4">
        <v>1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1</v>
      </c>
      <c r="Y469" s="4" t="s">
        <v>5623</v>
      </c>
      <c r="Z469" s="4" t="s">
        <v>5836</v>
      </c>
      <c r="AA469" s="4">
        <v>2015</v>
      </c>
      <c r="AB469" s="4" t="s">
        <v>34</v>
      </c>
      <c r="AC469" s="4">
        <f t="shared" si="21"/>
        <v>1</v>
      </c>
      <c r="AD469" s="4">
        <f t="shared" si="22"/>
        <v>3</v>
      </c>
      <c r="AE469" s="4" t="str" cm="1">
        <f t="array" ref="AE469">_xlfn.TEXTJOIN(", ", TRUE, _xlfn._xlws.FILTER($I$1:$X$1, I469:X469=1, ""))</f>
        <v>Heroin, Cocaine, AnyOpioid</v>
      </c>
      <c r="AF469" s="4" t="str">
        <f t="shared" si="23"/>
        <v>Cocaine, AnyOpioid</v>
      </c>
    </row>
    <row r="470" spans="1:32" x14ac:dyDescent="0.45">
      <c r="A470" s="4" t="s">
        <v>670</v>
      </c>
      <c r="B470" s="5">
        <v>41895</v>
      </c>
      <c r="C470" s="4">
        <v>27</v>
      </c>
      <c r="D470" s="4" t="s">
        <v>31</v>
      </c>
      <c r="E470" s="4" t="s">
        <v>37</v>
      </c>
      <c r="F470" s="4" t="s">
        <v>67</v>
      </c>
      <c r="G470" s="4" t="s">
        <v>67</v>
      </c>
      <c r="I470" s="4">
        <v>1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1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 t="s">
        <v>5631</v>
      </c>
      <c r="Z470" s="4" t="s">
        <v>5844</v>
      </c>
      <c r="AA470" s="4">
        <v>2014</v>
      </c>
      <c r="AB470" s="4" t="s">
        <v>40</v>
      </c>
      <c r="AC470" s="4">
        <f t="shared" si="21"/>
        <v>1</v>
      </c>
      <c r="AD470" s="4">
        <f t="shared" si="22"/>
        <v>2</v>
      </c>
      <c r="AE470" s="4" t="str" cm="1">
        <f t="array" ref="AE470">_xlfn.TEXTJOIN(", ", TRUE, _xlfn._xlws.FILTER($I$1:$X$1, I470:X470=1, ""))</f>
        <v>Heroin, Benzodiazepine</v>
      </c>
      <c r="AF470" s="4" t="str">
        <f t="shared" si="23"/>
        <v>Benzodiazepine</v>
      </c>
    </row>
    <row r="471" spans="1:32" x14ac:dyDescent="0.45">
      <c r="A471" s="4" t="s">
        <v>671</v>
      </c>
      <c r="B471" s="5">
        <v>41689</v>
      </c>
      <c r="C471" s="4">
        <v>25</v>
      </c>
      <c r="D471" s="4" t="s">
        <v>31</v>
      </c>
      <c r="E471" s="4" t="s">
        <v>32</v>
      </c>
      <c r="F471" s="4" t="s">
        <v>67</v>
      </c>
      <c r="G471" s="4" t="s">
        <v>67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 t="s">
        <v>5631</v>
      </c>
      <c r="Z471" s="4" t="s">
        <v>5844</v>
      </c>
      <c r="AA471" s="4">
        <v>2014</v>
      </c>
      <c r="AB471" s="4" t="s">
        <v>40</v>
      </c>
      <c r="AC471" s="4">
        <f t="shared" si="21"/>
        <v>0</v>
      </c>
      <c r="AD471" s="4">
        <f t="shared" si="22"/>
        <v>0</v>
      </c>
      <c r="AE471" s="4" t="str" cm="1">
        <f t="array" ref="AE471">_xlfn.TEXTJOIN(", ", TRUE, _xlfn._xlws.FILTER($I$1:$X$1, I471:X471=1, ""))</f>
        <v/>
      </c>
      <c r="AF471" s="4" t="str">
        <f t="shared" si="23"/>
        <v/>
      </c>
    </row>
    <row r="472" spans="1:32" x14ac:dyDescent="0.45">
      <c r="A472" s="4" t="s">
        <v>672</v>
      </c>
      <c r="B472" s="5">
        <v>43031</v>
      </c>
      <c r="C472" s="4">
        <v>36</v>
      </c>
      <c r="D472" s="4" t="s">
        <v>31</v>
      </c>
      <c r="E472" s="4" t="s">
        <v>37</v>
      </c>
      <c r="F472" s="4" t="s">
        <v>237</v>
      </c>
      <c r="G472" s="4" t="s">
        <v>114</v>
      </c>
      <c r="I472" s="4">
        <v>0</v>
      </c>
      <c r="J472" s="4">
        <v>1</v>
      </c>
      <c r="K472" s="4">
        <v>1</v>
      </c>
      <c r="L472" s="4">
        <v>0</v>
      </c>
      <c r="M472" s="4">
        <v>0</v>
      </c>
      <c r="N472" s="4">
        <v>0</v>
      </c>
      <c r="O472" s="4">
        <v>1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 t="s">
        <v>5658</v>
      </c>
      <c r="Z472" s="4" t="s">
        <v>5871</v>
      </c>
      <c r="AA472" s="4">
        <v>2017</v>
      </c>
      <c r="AB472" s="4" t="s">
        <v>40</v>
      </c>
      <c r="AC472" s="4">
        <f t="shared" si="21"/>
        <v>1</v>
      </c>
      <c r="AD472" s="4">
        <f t="shared" si="22"/>
        <v>3</v>
      </c>
      <c r="AE472" s="4" t="str" cm="1">
        <f t="array" ref="AE472">_xlfn.TEXTJOIN(", ", TRUE, _xlfn._xlws.FILTER($I$1:$X$1, I472:X472=1, ""))</f>
        <v>Cocaine, Fentanyl, Ethanol</v>
      </c>
      <c r="AF472" s="4" t="str">
        <f t="shared" si="23"/>
        <v>Cocaine, Fentanyl, Ethanol</v>
      </c>
    </row>
    <row r="473" spans="1:32" x14ac:dyDescent="0.45">
      <c r="A473" s="4" t="s">
        <v>673</v>
      </c>
      <c r="B473" s="5">
        <v>42958</v>
      </c>
      <c r="C473" s="4">
        <v>34</v>
      </c>
      <c r="D473" s="4" t="s">
        <v>31</v>
      </c>
      <c r="E473" s="4" t="s">
        <v>59</v>
      </c>
      <c r="F473" s="4" t="s">
        <v>48</v>
      </c>
      <c r="G473" s="4" t="s">
        <v>67</v>
      </c>
      <c r="I473" s="4">
        <v>0</v>
      </c>
      <c r="J473" s="4">
        <v>0</v>
      </c>
      <c r="K473" s="4">
        <v>1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 t="s">
        <v>5631</v>
      </c>
      <c r="Z473" s="4" t="s">
        <v>5844</v>
      </c>
      <c r="AA473" s="4">
        <v>2017</v>
      </c>
      <c r="AB473" s="4" t="s">
        <v>40</v>
      </c>
      <c r="AC473" s="4">
        <f t="shared" si="21"/>
        <v>1</v>
      </c>
      <c r="AD473" s="4">
        <f t="shared" si="22"/>
        <v>1</v>
      </c>
      <c r="AE473" s="4" t="str" cm="1">
        <f t="array" ref="AE473">_xlfn.TEXTJOIN(", ", TRUE, _xlfn._xlws.FILTER($I$1:$X$1, I473:X473=1, ""))</f>
        <v>Fentanyl</v>
      </c>
      <c r="AF473" s="4" t="str">
        <f t="shared" si="23"/>
        <v>Fentanyl</v>
      </c>
    </row>
    <row r="474" spans="1:32" x14ac:dyDescent="0.45">
      <c r="A474" s="4" t="s">
        <v>674</v>
      </c>
      <c r="B474" s="5">
        <v>41556</v>
      </c>
      <c r="C474" s="4">
        <v>23</v>
      </c>
      <c r="D474" s="4" t="s">
        <v>31</v>
      </c>
      <c r="E474" s="4" t="s">
        <v>37</v>
      </c>
      <c r="F474" s="4" t="s">
        <v>675</v>
      </c>
      <c r="G474" s="4" t="s">
        <v>676</v>
      </c>
      <c r="I474" s="4">
        <v>1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 t="s">
        <v>5708</v>
      </c>
      <c r="Z474" s="4" t="s">
        <v>5921</v>
      </c>
      <c r="AA474" s="4">
        <v>2013</v>
      </c>
      <c r="AB474" s="4" t="s">
        <v>40</v>
      </c>
      <c r="AC474" s="4">
        <f t="shared" si="21"/>
        <v>1</v>
      </c>
      <c r="AD474" s="4">
        <f t="shared" si="22"/>
        <v>1</v>
      </c>
      <c r="AE474" s="4" t="str" cm="1">
        <f t="array" ref="AE474">_xlfn.TEXTJOIN(", ", TRUE, _xlfn._xlws.FILTER($I$1:$X$1, I474:X474=1, ""))</f>
        <v>Heroin</v>
      </c>
      <c r="AF474" s="4" t="str">
        <f t="shared" si="23"/>
        <v/>
      </c>
    </row>
    <row r="475" spans="1:32" x14ac:dyDescent="0.45">
      <c r="A475" s="4" t="s">
        <v>677</v>
      </c>
      <c r="B475" s="5">
        <v>42467</v>
      </c>
      <c r="C475" s="4">
        <v>58</v>
      </c>
      <c r="D475" s="4" t="s">
        <v>31</v>
      </c>
      <c r="E475" s="4" t="s">
        <v>37</v>
      </c>
      <c r="F475" s="4" t="s">
        <v>168</v>
      </c>
      <c r="G475" s="4" t="s">
        <v>168</v>
      </c>
      <c r="I475" s="4">
        <v>1</v>
      </c>
      <c r="J475" s="4">
        <v>0</v>
      </c>
      <c r="K475" s="4">
        <v>1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1</v>
      </c>
      <c r="Y475" s="4" t="s">
        <v>5666</v>
      </c>
      <c r="Z475" s="4" t="s">
        <v>5879</v>
      </c>
      <c r="AA475" s="4">
        <v>2016</v>
      </c>
      <c r="AB475" s="4" t="s">
        <v>34</v>
      </c>
      <c r="AC475" s="4">
        <f t="shared" si="21"/>
        <v>1</v>
      </c>
      <c r="AD475" s="4">
        <f t="shared" si="22"/>
        <v>3</v>
      </c>
      <c r="AE475" s="4" t="str" cm="1">
        <f t="array" ref="AE475">_xlfn.TEXTJOIN(", ", TRUE, _xlfn._xlws.FILTER($I$1:$X$1, I475:X475=1, ""))</f>
        <v>Heroin, Fentanyl, AnyOpioid</v>
      </c>
      <c r="AF475" s="4" t="str">
        <f t="shared" si="23"/>
        <v>Fentanyl, AnyOpioid</v>
      </c>
    </row>
    <row r="476" spans="1:32" x14ac:dyDescent="0.45">
      <c r="A476" s="4" t="s">
        <v>678</v>
      </c>
      <c r="B476" s="5">
        <v>43341</v>
      </c>
      <c r="C476" s="4">
        <v>52</v>
      </c>
      <c r="D476" s="4" t="s">
        <v>31</v>
      </c>
      <c r="E476" s="4" t="s">
        <v>37</v>
      </c>
      <c r="F476" s="4" t="s">
        <v>55</v>
      </c>
      <c r="G476" s="4" t="s">
        <v>67</v>
      </c>
      <c r="H476" s="4" t="s">
        <v>128</v>
      </c>
      <c r="I476" s="4">
        <v>0</v>
      </c>
      <c r="J476" s="4">
        <v>0</v>
      </c>
      <c r="K476" s="4">
        <v>1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1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1</v>
      </c>
      <c r="Y476" s="4" t="s">
        <v>5631</v>
      </c>
      <c r="Z476" s="4" t="s">
        <v>5844</v>
      </c>
      <c r="AA476" s="4">
        <v>2018</v>
      </c>
      <c r="AB476" s="4" t="s">
        <v>34</v>
      </c>
      <c r="AC476" s="4">
        <f t="shared" si="21"/>
        <v>1</v>
      </c>
      <c r="AD476" s="4">
        <f t="shared" si="22"/>
        <v>3</v>
      </c>
      <c r="AE476" s="4" t="str" cm="1">
        <f t="array" ref="AE476">_xlfn.TEXTJOIN(", ", TRUE, _xlfn._xlws.FILTER($I$1:$X$1, I476:X476=1, ""))</f>
        <v>Fentanyl, Benzodiazepine, AnyOpioid</v>
      </c>
      <c r="AF476" s="4" t="str">
        <f t="shared" si="23"/>
        <v>Fentanyl, Benzodiazepine, AnyOpioid</v>
      </c>
    </row>
    <row r="477" spans="1:32" x14ac:dyDescent="0.45">
      <c r="A477" s="4" t="s">
        <v>679</v>
      </c>
      <c r="B477" s="5">
        <v>42038</v>
      </c>
      <c r="C477" s="4">
        <v>55</v>
      </c>
      <c r="D477" s="4" t="s">
        <v>31</v>
      </c>
      <c r="E477" s="4" t="s">
        <v>37</v>
      </c>
      <c r="F477" s="4" t="s">
        <v>103</v>
      </c>
      <c r="G477" s="4" t="s">
        <v>103</v>
      </c>
      <c r="I477" s="4">
        <v>0</v>
      </c>
      <c r="J477" s="4">
        <v>1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 t="s">
        <v>5644</v>
      </c>
      <c r="Z477" s="4" t="s">
        <v>5857</v>
      </c>
      <c r="AA477" s="4">
        <v>2015</v>
      </c>
      <c r="AB477" s="4" t="s">
        <v>34</v>
      </c>
      <c r="AC477" s="4">
        <f t="shared" si="21"/>
        <v>1</v>
      </c>
      <c r="AD477" s="4">
        <f t="shared" si="22"/>
        <v>1</v>
      </c>
      <c r="AE477" s="4" t="str" cm="1">
        <f t="array" ref="AE477">_xlfn.TEXTJOIN(", ", TRUE, _xlfn._xlws.FILTER($I$1:$X$1, I477:X477=1, ""))</f>
        <v>Cocaine</v>
      </c>
      <c r="AF477" s="4" t="str">
        <f t="shared" si="23"/>
        <v>Cocaine</v>
      </c>
    </row>
    <row r="478" spans="1:32" x14ac:dyDescent="0.45">
      <c r="A478" s="4" t="s">
        <v>680</v>
      </c>
      <c r="B478" s="5">
        <v>41530</v>
      </c>
      <c r="C478" s="4">
        <v>49</v>
      </c>
      <c r="D478" s="4" t="s">
        <v>31</v>
      </c>
      <c r="E478" s="4" t="s">
        <v>37</v>
      </c>
      <c r="F478" s="4" t="s">
        <v>39</v>
      </c>
      <c r="G478" s="4" t="s">
        <v>39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1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 t="s">
        <v>5638</v>
      </c>
      <c r="Z478" s="4" t="s">
        <v>5851</v>
      </c>
      <c r="AA478" s="4">
        <v>2013</v>
      </c>
      <c r="AB478" s="4" t="s">
        <v>34</v>
      </c>
      <c r="AC478" s="4">
        <f t="shared" si="21"/>
        <v>1</v>
      </c>
      <c r="AD478" s="4">
        <f t="shared" si="22"/>
        <v>1</v>
      </c>
      <c r="AE478" s="4" t="str" cm="1">
        <f t="array" ref="AE478">_xlfn.TEXTJOIN(", ", TRUE, _xlfn._xlws.FILTER($I$1:$X$1, I478:X478=1, ""))</f>
        <v>Benzodiazepine</v>
      </c>
      <c r="AF478" s="4" t="str">
        <f t="shared" si="23"/>
        <v>Benzodiazepine</v>
      </c>
    </row>
    <row r="479" spans="1:32" x14ac:dyDescent="0.45">
      <c r="A479" s="4" t="s">
        <v>681</v>
      </c>
      <c r="B479" s="5">
        <v>42810</v>
      </c>
      <c r="C479" s="4">
        <v>40</v>
      </c>
      <c r="D479" s="4" t="s">
        <v>36</v>
      </c>
      <c r="E479" s="4" t="s">
        <v>37</v>
      </c>
      <c r="F479" s="4" t="s">
        <v>53</v>
      </c>
      <c r="G479" s="4" t="s">
        <v>53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1</v>
      </c>
      <c r="R479" s="4">
        <v>1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 t="s">
        <v>5641</v>
      </c>
      <c r="Z479" s="4" t="s">
        <v>5854</v>
      </c>
      <c r="AA479" s="4">
        <v>2017</v>
      </c>
      <c r="AB479" s="4" t="s">
        <v>40</v>
      </c>
      <c r="AC479" s="4">
        <f t="shared" si="21"/>
        <v>1</v>
      </c>
      <c r="AD479" s="4">
        <f t="shared" si="22"/>
        <v>2</v>
      </c>
      <c r="AE479" s="4" t="str" cm="1">
        <f t="array" ref="AE479">_xlfn.TEXTJOIN(", ", TRUE, _xlfn._xlws.FILTER($I$1:$X$1, I479:X479=1, ""))</f>
        <v>Benzodiazepine, Methadone</v>
      </c>
      <c r="AF479" s="4" t="str">
        <f t="shared" si="23"/>
        <v>Benzodiazepine, Methadone</v>
      </c>
    </row>
    <row r="480" spans="1:32" x14ac:dyDescent="0.45">
      <c r="A480" s="4" t="s">
        <v>682</v>
      </c>
      <c r="B480" s="5">
        <v>42549</v>
      </c>
      <c r="C480" s="4">
        <v>30</v>
      </c>
      <c r="D480" s="4" t="s">
        <v>31</v>
      </c>
      <c r="E480" s="4" t="s">
        <v>37</v>
      </c>
      <c r="F480" s="4" t="s">
        <v>148</v>
      </c>
      <c r="G480" s="4" t="s">
        <v>80</v>
      </c>
      <c r="I480" s="4">
        <v>0</v>
      </c>
      <c r="J480" s="4">
        <v>0</v>
      </c>
      <c r="K480" s="4">
        <v>1</v>
      </c>
      <c r="L480" s="4">
        <v>0</v>
      </c>
      <c r="M480" s="4">
        <v>1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1</v>
      </c>
      <c r="Y480" s="4" t="s">
        <v>5640</v>
      </c>
      <c r="Z480" s="4" t="s">
        <v>5853</v>
      </c>
      <c r="AA480" s="4">
        <v>2016</v>
      </c>
      <c r="AB480" s="4" t="s">
        <v>40</v>
      </c>
      <c r="AC480" s="4">
        <f t="shared" si="21"/>
        <v>1</v>
      </c>
      <c r="AD480" s="4">
        <f t="shared" si="22"/>
        <v>3</v>
      </c>
      <c r="AE480" s="4" t="str" cm="1">
        <f t="array" ref="AE480">_xlfn.TEXTJOIN(", ", TRUE, _xlfn._xlws.FILTER($I$1:$X$1, I480:X480=1, ""))</f>
        <v>Fentanyl, Oxycodone, AnyOpioid</v>
      </c>
      <c r="AF480" s="4" t="str">
        <f t="shared" si="23"/>
        <v>Fentanyl, Oxycodone, AnyOpioid</v>
      </c>
    </row>
    <row r="481" spans="1:32" x14ac:dyDescent="0.45">
      <c r="A481" s="4" t="s">
        <v>683</v>
      </c>
      <c r="B481" s="5">
        <v>43404</v>
      </c>
      <c r="C481" s="4">
        <v>34</v>
      </c>
      <c r="D481" s="4" t="s">
        <v>31</v>
      </c>
      <c r="E481" s="4" t="s">
        <v>45</v>
      </c>
      <c r="F481" s="4" t="s">
        <v>512</v>
      </c>
      <c r="G481" s="4" t="s">
        <v>67</v>
      </c>
      <c r="I481" s="4">
        <v>1</v>
      </c>
      <c r="J481" s="4">
        <v>1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1</v>
      </c>
      <c r="Y481" s="4" t="s">
        <v>5631</v>
      </c>
      <c r="Z481" s="4" t="s">
        <v>5844</v>
      </c>
      <c r="AA481" s="4">
        <v>2018</v>
      </c>
      <c r="AB481" s="4" t="s">
        <v>40</v>
      </c>
      <c r="AC481" s="4">
        <f t="shared" si="21"/>
        <v>1</v>
      </c>
      <c r="AD481" s="4">
        <f t="shared" si="22"/>
        <v>3</v>
      </c>
      <c r="AE481" s="4" t="str" cm="1">
        <f t="array" ref="AE481">_xlfn.TEXTJOIN(", ", TRUE, _xlfn._xlws.FILTER($I$1:$X$1, I481:X481=1, ""))</f>
        <v>Heroin, Cocaine, AnyOpioid</v>
      </c>
      <c r="AF481" s="4" t="str">
        <f t="shared" si="23"/>
        <v>Cocaine, AnyOpioid</v>
      </c>
    </row>
    <row r="482" spans="1:32" x14ac:dyDescent="0.45">
      <c r="A482" s="4" t="s">
        <v>684</v>
      </c>
      <c r="B482" s="5">
        <v>41629</v>
      </c>
      <c r="C482" s="4">
        <v>46</v>
      </c>
      <c r="D482" s="4" t="s">
        <v>36</v>
      </c>
      <c r="E482" s="4" t="s">
        <v>32</v>
      </c>
      <c r="F482" s="4" t="s">
        <v>77</v>
      </c>
      <c r="G482" s="4" t="s">
        <v>77</v>
      </c>
      <c r="I482" s="4">
        <v>0</v>
      </c>
      <c r="J482" s="4">
        <v>1</v>
      </c>
      <c r="K482" s="4">
        <v>1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 t="s">
        <v>5651</v>
      </c>
      <c r="Z482" s="4" t="s">
        <v>5864</v>
      </c>
      <c r="AA482" s="4">
        <v>2013</v>
      </c>
      <c r="AB482" s="4" t="s">
        <v>34</v>
      </c>
      <c r="AC482" s="4">
        <f t="shared" si="21"/>
        <v>1</v>
      </c>
      <c r="AD482" s="4">
        <f t="shared" si="22"/>
        <v>2</v>
      </c>
      <c r="AE482" s="4" t="str" cm="1">
        <f t="array" ref="AE482">_xlfn.TEXTJOIN(", ", TRUE, _xlfn._xlws.FILTER($I$1:$X$1, I482:X482=1, ""))</f>
        <v>Cocaine, Fentanyl</v>
      </c>
      <c r="AF482" s="4" t="str">
        <f t="shared" si="23"/>
        <v>Cocaine, Fentanyl</v>
      </c>
    </row>
    <row r="483" spans="1:32" x14ac:dyDescent="0.45">
      <c r="A483" s="4" t="s">
        <v>685</v>
      </c>
      <c r="B483" s="5">
        <v>42844</v>
      </c>
      <c r="C483" s="4">
        <v>60</v>
      </c>
      <c r="D483" s="4" t="s">
        <v>36</v>
      </c>
      <c r="E483" s="4" t="s">
        <v>37</v>
      </c>
      <c r="F483" s="4" t="s">
        <v>50</v>
      </c>
      <c r="G483" s="4" t="s">
        <v>50</v>
      </c>
      <c r="I483" s="4">
        <v>0</v>
      </c>
      <c r="J483" s="4">
        <v>0</v>
      </c>
      <c r="K483" s="4">
        <v>0</v>
      </c>
      <c r="L483" s="4">
        <v>0</v>
      </c>
      <c r="M483" s="4">
        <v>1</v>
      </c>
      <c r="N483" s="4">
        <v>0</v>
      </c>
      <c r="O483" s="4">
        <v>1</v>
      </c>
      <c r="P483" s="4">
        <v>0</v>
      </c>
      <c r="Q483" s="4">
        <v>1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 t="s">
        <v>5667</v>
      </c>
      <c r="Z483" s="4" t="s">
        <v>5880</v>
      </c>
      <c r="AA483" s="4">
        <v>2017</v>
      </c>
      <c r="AB483" s="4" t="s">
        <v>34</v>
      </c>
      <c r="AC483" s="4">
        <f t="shared" si="21"/>
        <v>1</v>
      </c>
      <c r="AD483" s="4">
        <f t="shared" si="22"/>
        <v>3</v>
      </c>
      <c r="AE483" s="4" t="str" cm="1">
        <f t="array" ref="AE483">_xlfn.TEXTJOIN(", ", TRUE, _xlfn._xlws.FILTER($I$1:$X$1, I483:X483=1, ""))</f>
        <v>Oxycodone, Ethanol, Benzodiazepine</v>
      </c>
      <c r="AF483" s="4" t="str">
        <f t="shared" si="23"/>
        <v>Oxycodone, Ethanol, Benzodiazepine</v>
      </c>
    </row>
    <row r="484" spans="1:32" x14ac:dyDescent="0.45">
      <c r="A484" s="4" t="s">
        <v>686</v>
      </c>
      <c r="B484" s="5">
        <v>41089</v>
      </c>
      <c r="C484" s="4">
        <v>31</v>
      </c>
      <c r="D484" s="4" t="s">
        <v>31</v>
      </c>
      <c r="E484" s="4" t="s">
        <v>37</v>
      </c>
      <c r="F484" s="4" t="s">
        <v>39</v>
      </c>
      <c r="G484" s="4" t="s">
        <v>39</v>
      </c>
      <c r="I484" s="4">
        <v>1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 t="s">
        <v>5638</v>
      </c>
      <c r="Z484" s="4" t="s">
        <v>5851</v>
      </c>
      <c r="AA484" s="4">
        <v>2012</v>
      </c>
      <c r="AB484" s="4" t="s">
        <v>40</v>
      </c>
      <c r="AC484" s="4">
        <f t="shared" si="21"/>
        <v>1</v>
      </c>
      <c r="AD484" s="4">
        <f t="shared" si="22"/>
        <v>1</v>
      </c>
      <c r="AE484" s="4" t="str" cm="1">
        <f t="array" ref="AE484">_xlfn.TEXTJOIN(", ", TRUE, _xlfn._xlws.FILTER($I$1:$X$1, I484:X484=1, ""))</f>
        <v>Heroin</v>
      </c>
      <c r="AF484" s="4" t="str">
        <f t="shared" si="23"/>
        <v/>
      </c>
    </row>
    <row r="485" spans="1:32" x14ac:dyDescent="0.45">
      <c r="A485" s="4" t="s">
        <v>687</v>
      </c>
      <c r="B485" s="5">
        <v>41799</v>
      </c>
      <c r="C485" s="4">
        <v>45</v>
      </c>
      <c r="D485" s="4" t="s">
        <v>31</v>
      </c>
      <c r="E485" s="4" t="s">
        <v>37</v>
      </c>
      <c r="F485" s="4" t="s">
        <v>475</v>
      </c>
      <c r="G485" s="4" t="s">
        <v>144</v>
      </c>
      <c r="I485" s="4">
        <v>1</v>
      </c>
      <c r="J485" s="4">
        <v>0</v>
      </c>
      <c r="K485" s="4">
        <v>1</v>
      </c>
      <c r="L485" s="4">
        <v>0</v>
      </c>
      <c r="M485" s="4">
        <v>0</v>
      </c>
      <c r="N485" s="4">
        <v>0</v>
      </c>
      <c r="O485" s="4">
        <v>1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 t="s">
        <v>5649</v>
      </c>
      <c r="Z485" s="4" t="s">
        <v>5862</v>
      </c>
      <c r="AA485" s="4">
        <v>2014</v>
      </c>
      <c r="AB485" s="4" t="s">
        <v>34</v>
      </c>
      <c r="AC485" s="4">
        <f t="shared" si="21"/>
        <v>1</v>
      </c>
      <c r="AD485" s="4">
        <f t="shared" si="22"/>
        <v>3</v>
      </c>
      <c r="AE485" s="4" t="str" cm="1">
        <f t="array" ref="AE485">_xlfn.TEXTJOIN(", ", TRUE, _xlfn._xlws.FILTER($I$1:$X$1, I485:X485=1, ""))</f>
        <v>Heroin, Fentanyl, Ethanol</v>
      </c>
      <c r="AF485" s="4" t="str">
        <f t="shared" si="23"/>
        <v>Fentanyl, Ethanol</v>
      </c>
    </row>
    <row r="486" spans="1:32" x14ac:dyDescent="0.45">
      <c r="A486" s="4" t="s">
        <v>688</v>
      </c>
      <c r="B486" s="5">
        <v>41307</v>
      </c>
      <c r="C486" s="4">
        <v>46</v>
      </c>
      <c r="D486" s="4" t="s">
        <v>31</v>
      </c>
      <c r="E486" s="4" t="s">
        <v>37</v>
      </c>
      <c r="F486" s="4" t="s">
        <v>114</v>
      </c>
      <c r="G486" s="4" t="s">
        <v>114</v>
      </c>
      <c r="I486" s="4">
        <v>1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 t="s">
        <v>5658</v>
      </c>
      <c r="Z486" s="4" t="s">
        <v>5871</v>
      </c>
      <c r="AA486" s="4">
        <v>2013</v>
      </c>
      <c r="AB486" s="4" t="s">
        <v>34</v>
      </c>
      <c r="AC486" s="4">
        <f t="shared" si="21"/>
        <v>1</v>
      </c>
      <c r="AD486" s="4">
        <f t="shared" si="22"/>
        <v>1</v>
      </c>
      <c r="AE486" s="4" t="str" cm="1">
        <f t="array" ref="AE486">_xlfn.TEXTJOIN(", ", TRUE, _xlfn._xlws.FILTER($I$1:$X$1, I486:X486=1, ""))</f>
        <v>Heroin</v>
      </c>
      <c r="AF486" s="4" t="str">
        <f t="shared" si="23"/>
        <v/>
      </c>
    </row>
    <row r="487" spans="1:32" x14ac:dyDescent="0.45">
      <c r="A487" s="4" t="s">
        <v>689</v>
      </c>
      <c r="B487" s="5">
        <v>42829</v>
      </c>
      <c r="C487" s="4">
        <v>48</v>
      </c>
      <c r="D487" s="4" t="s">
        <v>36</v>
      </c>
      <c r="E487" s="4" t="s">
        <v>32</v>
      </c>
      <c r="F487" s="4" t="s">
        <v>196</v>
      </c>
      <c r="G487" s="4" t="s">
        <v>196</v>
      </c>
      <c r="I487" s="4">
        <v>0</v>
      </c>
      <c r="J487" s="4">
        <v>1</v>
      </c>
      <c r="K487" s="4">
        <v>0</v>
      </c>
      <c r="L487" s="4">
        <v>0</v>
      </c>
      <c r="M487" s="4">
        <v>0</v>
      </c>
      <c r="N487" s="4">
        <v>0</v>
      </c>
      <c r="O487" s="4">
        <v>1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 t="s">
        <v>5773</v>
      </c>
      <c r="Z487" s="4" t="s">
        <v>5986</v>
      </c>
      <c r="AA487" s="4">
        <v>2017</v>
      </c>
      <c r="AB487" s="4" t="s">
        <v>34</v>
      </c>
      <c r="AC487" s="4">
        <f t="shared" si="21"/>
        <v>1</v>
      </c>
      <c r="AD487" s="4">
        <f t="shared" si="22"/>
        <v>2</v>
      </c>
      <c r="AE487" s="4" t="str" cm="1">
        <f t="array" ref="AE487">_xlfn.TEXTJOIN(", ", TRUE, _xlfn._xlws.FILTER($I$1:$X$1, I487:X487=1, ""))</f>
        <v>Cocaine, Ethanol</v>
      </c>
      <c r="AF487" s="4" t="str">
        <f t="shared" si="23"/>
        <v>Cocaine, Ethanol</v>
      </c>
    </row>
    <row r="488" spans="1:32" x14ac:dyDescent="0.45">
      <c r="A488" s="4" t="s">
        <v>690</v>
      </c>
      <c r="B488" s="5">
        <v>41916</v>
      </c>
      <c r="C488" s="4">
        <v>36</v>
      </c>
      <c r="D488" s="4" t="s">
        <v>31</v>
      </c>
      <c r="E488" s="4" t="s">
        <v>37</v>
      </c>
      <c r="F488" s="4" t="s">
        <v>234</v>
      </c>
      <c r="G488" s="4" t="s">
        <v>234</v>
      </c>
      <c r="I488" s="4">
        <v>1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 t="s">
        <v>5689</v>
      </c>
      <c r="Z488" s="4" t="s">
        <v>5902</v>
      </c>
      <c r="AA488" s="4">
        <v>2014</v>
      </c>
      <c r="AB488" s="4" t="s">
        <v>40</v>
      </c>
      <c r="AC488" s="4">
        <f t="shared" si="21"/>
        <v>1</v>
      </c>
      <c r="AD488" s="4">
        <f t="shared" si="22"/>
        <v>1</v>
      </c>
      <c r="AE488" s="4" t="str" cm="1">
        <f t="array" ref="AE488">_xlfn.TEXTJOIN(", ", TRUE, _xlfn._xlws.FILTER($I$1:$X$1, I488:X488=1, ""))</f>
        <v>Heroin</v>
      </c>
      <c r="AF488" s="4" t="str">
        <f t="shared" si="23"/>
        <v/>
      </c>
    </row>
    <row r="489" spans="1:32" x14ac:dyDescent="0.45">
      <c r="A489" s="4" t="s">
        <v>691</v>
      </c>
      <c r="B489" s="5">
        <v>43087</v>
      </c>
      <c r="C489" s="4">
        <v>25</v>
      </c>
      <c r="D489" s="4" t="s">
        <v>31</v>
      </c>
      <c r="E489" s="4" t="s">
        <v>37</v>
      </c>
      <c r="F489" s="4" t="s">
        <v>192</v>
      </c>
      <c r="G489" s="4" t="s">
        <v>168</v>
      </c>
      <c r="I489" s="4">
        <v>0</v>
      </c>
      <c r="J489" s="4">
        <v>0</v>
      </c>
      <c r="K489" s="4">
        <v>1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 t="s">
        <v>5666</v>
      </c>
      <c r="Z489" s="4" t="s">
        <v>5879</v>
      </c>
      <c r="AA489" s="4">
        <v>2017</v>
      </c>
      <c r="AB489" s="4" t="s">
        <v>40</v>
      </c>
      <c r="AC489" s="4">
        <f t="shared" si="21"/>
        <v>1</v>
      </c>
      <c r="AD489" s="4">
        <f t="shared" si="22"/>
        <v>1</v>
      </c>
      <c r="AE489" s="4" t="str" cm="1">
        <f t="array" ref="AE489">_xlfn.TEXTJOIN(", ", TRUE, _xlfn._xlws.FILTER($I$1:$X$1, I489:X489=1, ""))</f>
        <v>Fentanyl</v>
      </c>
      <c r="AF489" s="4" t="str">
        <f t="shared" si="23"/>
        <v>Fentanyl</v>
      </c>
    </row>
    <row r="490" spans="1:32" x14ac:dyDescent="0.45">
      <c r="A490" s="4" t="s">
        <v>692</v>
      </c>
      <c r="B490" s="5">
        <v>42194</v>
      </c>
      <c r="C490" s="4">
        <v>33</v>
      </c>
      <c r="D490" s="4" t="s">
        <v>31</v>
      </c>
      <c r="E490" s="4" t="s">
        <v>37</v>
      </c>
      <c r="F490" s="4" t="s">
        <v>77</v>
      </c>
      <c r="G490" s="4" t="s">
        <v>77</v>
      </c>
      <c r="I490" s="4">
        <v>1</v>
      </c>
      <c r="J490" s="4">
        <v>1</v>
      </c>
      <c r="K490" s="4">
        <v>0</v>
      </c>
      <c r="L490" s="4">
        <v>0</v>
      </c>
      <c r="M490" s="4">
        <v>0</v>
      </c>
      <c r="N490" s="4">
        <v>0</v>
      </c>
      <c r="O490" s="4">
        <v>1</v>
      </c>
      <c r="P490" s="4">
        <v>0</v>
      </c>
      <c r="Q490" s="4">
        <v>1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1</v>
      </c>
      <c r="Y490" s="4" t="s">
        <v>5651</v>
      </c>
      <c r="Z490" s="4" t="s">
        <v>5864</v>
      </c>
      <c r="AA490" s="4">
        <v>2015</v>
      </c>
      <c r="AB490" s="4" t="s">
        <v>40</v>
      </c>
      <c r="AC490" s="4">
        <f t="shared" si="21"/>
        <v>1</v>
      </c>
      <c r="AD490" s="4">
        <f t="shared" si="22"/>
        <v>5</v>
      </c>
      <c r="AE490" s="4" t="str" cm="1">
        <f t="array" ref="AE490">_xlfn.TEXTJOIN(", ", TRUE, _xlfn._xlws.FILTER($I$1:$X$1, I490:X490=1, ""))</f>
        <v>Heroin, Cocaine, Ethanol, Benzodiazepine, AnyOpioid</v>
      </c>
      <c r="AF490" s="4" t="str">
        <f t="shared" si="23"/>
        <v>Cocaine, Ethanol, Benzodiazepine, AnyOpioid</v>
      </c>
    </row>
    <row r="491" spans="1:32" x14ac:dyDescent="0.45">
      <c r="A491" s="4" t="s">
        <v>693</v>
      </c>
      <c r="B491" s="5">
        <v>42753</v>
      </c>
      <c r="C491" s="4">
        <v>56</v>
      </c>
      <c r="D491" s="4" t="s">
        <v>31</v>
      </c>
      <c r="E491" s="4" t="s">
        <v>32</v>
      </c>
      <c r="F491" s="4" t="s">
        <v>237</v>
      </c>
      <c r="G491" s="4" t="s">
        <v>237</v>
      </c>
      <c r="I491" s="4">
        <v>0</v>
      </c>
      <c r="J491" s="4">
        <v>1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 t="s">
        <v>5692</v>
      </c>
      <c r="Z491" s="4" t="s">
        <v>5905</v>
      </c>
      <c r="AA491" s="4">
        <v>2017</v>
      </c>
      <c r="AB491" s="4" t="s">
        <v>34</v>
      </c>
      <c r="AC491" s="4">
        <f t="shared" si="21"/>
        <v>1</v>
      </c>
      <c r="AD491" s="4">
        <f t="shared" si="22"/>
        <v>1</v>
      </c>
      <c r="AE491" s="4" t="str" cm="1">
        <f t="array" ref="AE491">_xlfn.TEXTJOIN(", ", TRUE, _xlfn._xlws.FILTER($I$1:$X$1, I491:X491=1, ""))</f>
        <v>Cocaine</v>
      </c>
      <c r="AF491" s="4" t="str">
        <f t="shared" si="23"/>
        <v>Cocaine</v>
      </c>
    </row>
    <row r="492" spans="1:32" x14ac:dyDescent="0.45">
      <c r="A492" s="4" t="s">
        <v>694</v>
      </c>
      <c r="B492" s="5">
        <v>41671</v>
      </c>
      <c r="C492" s="4">
        <v>35</v>
      </c>
      <c r="D492" s="4" t="s">
        <v>36</v>
      </c>
      <c r="E492" s="4" t="s">
        <v>37</v>
      </c>
      <c r="F492" s="4" t="s">
        <v>211</v>
      </c>
      <c r="G492" s="4" t="s">
        <v>211</v>
      </c>
      <c r="I492" s="4">
        <v>1</v>
      </c>
      <c r="J492" s="4">
        <v>0</v>
      </c>
      <c r="K492" s="4">
        <v>1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 t="s">
        <v>5674</v>
      </c>
      <c r="Z492" s="4" t="s">
        <v>5887</v>
      </c>
      <c r="AA492" s="4">
        <v>2014</v>
      </c>
      <c r="AB492" s="4" t="s">
        <v>40</v>
      </c>
      <c r="AC492" s="4">
        <f t="shared" si="21"/>
        <v>1</v>
      </c>
      <c r="AD492" s="4">
        <f t="shared" si="22"/>
        <v>2</v>
      </c>
      <c r="AE492" s="4" t="str" cm="1">
        <f t="array" ref="AE492">_xlfn.TEXTJOIN(", ", TRUE, _xlfn._xlws.FILTER($I$1:$X$1, I492:X492=1, ""))</f>
        <v>Heroin, Fentanyl</v>
      </c>
      <c r="AF492" s="4" t="str">
        <f t="shared" si="23"/>
        <v>Fentanyl</v>
      </c>
    </row>
    <row r="493" spans="1:32" x14ac:dyDescent="0.45">
      <c r="A493" s="4" t="s">
        <v>695</v>
      </c>
      <c r="B493" s="5">
        <v>41096</v>
      </c>
      <c r="C493" s="4">
        <v>54</v>
      </c>
      <c r="D493" s="4" t="s">
        <v>31</v>
      </c>
      <c r="E493" s="4" t="s">
        <v>59</v>
      </c>
      <c r="F493" s="4" t="s">
        <v>122</v>
      </c>
      <c r="G493" s="4" t="s">
        <v>122</v>
      </c>
      <c r="I493" s="4">
        <v>1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 t="s">
        <v>5655</v>
      </c>
      <c r="Z493" s="4" t="s">
        <v>5868</v>
      </c>
      <c r="AA493" s="4">
        <v>2012</v>
      </c>
      <c r="AB493" s="4" t="s">
        <v>34</v>
      </c>
      <c r="AC493" s="4">
        <f t="shared" si="21"/>
        <v>1</v>
      </c>
      <c r="AD493" s="4">
        <f t="shared" si="22"/>
        <v>1</v>
      </c>
      <c r="AE493" s="4" t="str" cm="1">
        <f t="array" ref="AE493">_xlfn.TEXTJOIN(", ", TRUE, _xlfn._xlws.FILTER($I$1:$X$1, I493:X493=1, ""))</f>
        <v>Heroin</v>
      </c>
      <c r="AF493" s="4" t="str">
        <f t="shared" si="23"/>
        <v/>
      </c>
    </row>
    <row r="494" spans="1:32" x14ac:dyDescent="0.45">
      <c r="A494" s="4" t="s">
        <v>696</v>
      </c>
      <c r="B494" s="5">
        <v>43352</v>
      </c>
      <c r="C494" s="4">
        <v>36</v>
      </c>
      <c r="D494" s="4" t="s">
        <v>31</v>
      </c>
      <c r="E494" s="4" t="s">
        <v>37</v>
      </c>
      <c r="F494" s="4" t="s">
        <v>697</v>
      </c>
      <c r="G494" s="4" t="s">
        <v>159</v>
      </c>
      <c r="I494" s="4">
        <v>0</v>
      </c>
      <c r="J494" s="4">
        <v>0</v>
      </c>
      <c r="K494" s="4">
        <v>1</v>
      </c>
      <c r="L494" s="4">
        <v>0</v>
      </c>
      <c r="M494" s="4">
        <v>0</v>
      </c>
      <c r="N494" s="4">
        <v>0</v>
      </c>
      <c r="O494" s="4">
        <v>1</v>
      </c>
      <c r="P494" s="4">
        <v>0</v>
      </c>
      <c r="Q494" s="4">
        <v>1</v>
      </c>
      <c r="R494" s="4">
        <v>0</v>
      </c>
      <c r="S494" s="4">
        <v>0</v>
      </c>
      <c r="T494" s="4">
        <v>1</v>
      </c>
      <c r="U494" s="4">
        <v>0</v>
      </c>
      <c r="V494" s="4">
        <v>0</v>
      </c>
      <c r="W494" s="4">
        <v>0</v>
      </c>
      <c r="X494" s="4">
        <v>1</v>
      </c>
      <c r="Y494" s="4" t="s">
        <v>5697</v>
      </c>
      <c r="Z494" s="4" t="s">
        <v>5910</v>
      </c>
      <c r="AA494" s="4">
        <v>2018</v>
      </c>
      <c r="AB494" s="4" t="s">
        <v>40</v>
      </c>
      <c r="AC494" s="4">
        <f t="shared" si="21"/>
        <v>1</v>
      </c>
      <c r="AD494" s="4">
        <f t="shared" si="22"/>
        <v>5</v>
      </c>
      <c r="AE494" s="4" t="str" cm="1">
        <f t="array" ref="AE494">_xlfn.TEXTJOIN(", ", TRUE, _xlfn._xlws.FILTER($I$1:$X$1, I494:X494=1, ""))</f>
        <v>Fentanyl, Ethanol, Benzodiazepine, Tramadol, AnyOpioid</v>
      </c>
      <c r="AF494" s="4" t="str">
        <f t="shared" si="23"/>
        <v>Fentanyl, Ethanol, Benzodiazepine, Tramadol, AnyOpioid</v>
      </c>
    </row>
    <row r="495" spans="1:32" x14ac:dyDescent="0.45">
      <c r="A495" s="4" t="s">
        <v>698</v>
      </c>
      <c r="B495" s="5">
        <v>42236</v>
      </c>
      <c r="C495" s="4">
        <v>63</v>
      </c>
      <c r="D495" s="4" t="s">
        <v>31</v>
      </c>
      <c r="E495" s="4" t="s">
        <v>32</v>
      </c>
      <c r="F495" s="4" t="s">
        <v>53</v>
      </c>
      <c r="G495" s="4" t="s">
        <v>53</v>
      </c>
      <c r="H495" s="4" t="s">
        <v>699</v>
      </c>
      <c r="I495" s="4">
        <v>1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1</v>
      </c>
      <c r="Y495" s="4" t="s">
        <v>5641</v>
      </c>
      <c r="Z495" s="4" t="s">
        <v>5854</v>
      </c>
      <c r="AA495" s="4">
        <v>2015</v>
      </c>
      <c r="AB495" s="4" t="s">
        <v>133</v>
      </c>
      <c r="AC495" s="4">
        <f t="shared" si="21"/>
        <v>1</v>
      </c>
      <c r="AD495" s="4">
        <f t="shared" si="22"/>
        <v>2</v>
      </c>
      <c r="AE495" s="4" t="str" cm="1">
        <f t="array" ref="AE495">_xlfn.TEXTJOIN(", ", TRUE, _xlfn._xlws.FILTER($I$1:$X$1, I495:X495=1, ""))</f>
        <v>Heroin, AnyOpioid</v>
      </c>
      <c r="AF495" s="4" t="str">
        <f t="shared" si="23"/>
        <v>AnyOpioid</v>
      </c>
    </row>
    <row r="496" spans="1:32" x14ac:dyDescent="0.45">
      <c r="A496" s="4" t="s">
        <v>700</v>
      </c>
      <c r="B496" s="5">
        <v>43007</v>
      </c>
      <c r="C496" s="4">
        <v>36</v>
      </c>
      <c r="D496" s="4" t="s">
        <v>31</v>
      </c>
      <c r="E496" s="4" t="s">
        <v>37</v>
      </c>
      <c r="F496" s="4" t="s">
        <v>73</v>
      </c>
      <c r="G496" s="4" t="s">
        <v>73</v>
      </c>
      <c r="I496" s="4">
        <v>0</v>
      </c>
      <c r="J496" s="4">
        <v>0</v>
      </c>
      <c r="K496" s="4">
        <v>1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 t="s">
        <v>5670</v>
      </c>
      <c r="Z496" s="4" t="s">
        <v>5883</v>
      </c>
      <c r="AA496" s="4">
        <v>2017</v>
      </c>
      <c r="AB496" s="4" t="s">
        <v>40</v>
      </c>
      <c r="AC496" s="4">
        <f t="shared" si="21"/>
        <v>1</v>
      </c>
      <c r="AD496" s="4">
        <f t="shared" si="22"/>
        <v>1</v>
      </c>
      <c r="AE496" s="4" t="str" cm="1">
        <f t="array" ref="AE496">_xlfn.TEXTJOIN(", ", TRUE, _xlfn._xlws.FILTER($I$1:$X$1, I496:X496=1, ""))</f>
        <v>Fentanyl</v>
      </c>
      <c r="AF496" s="4" t="str">
        <f t="shared" si="23"/>
        <v>Fentanyl</v>
      </c>
    </row>
    <row r="497" spans="1:32" x14ac:dyDescent="0.45">
      <c r="A497" s="4" t="s">
        <v>701</v>
      </c>
      <c r="B497" s="5">
        <v>42405</v>
      </c>
      <c r="C497" s="4">
        <v>30</v>
      </c>
      <c r="D497" s="4" t="s">
        <v>36</v>
      </c>
      <c r="E497" s="4" t="s">
        <v>37</v>
      </c>
      <c r="F497" s="4" t="s">
        <v>436</v>
      </c>
      <c r="G497" s="4" t="s">
        <v>702</v>
      </c>
      <c r="I497" s="4">
        <v>0</v>
      </c>
      <c r="J497" s="4">
        <v>0</v>
      </c>
      <c r="K497" s="4">
        <v>1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1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1</v>
      </c>
      <c r="Y497" s="4" t="s">
        <v>5732</v>
      </c>
      <c r="Z497" s="4" t="s">
        <v>5945</v>
      </c>
      <c r="AA497" s="4">
        <v>2016</v>
      </c>
      <c r="AB497" s="4" t="s">
        <v>40</v>
      </c>
      <c r="AC497" s="4">
        <f t="shared" si="21"/>
        <v>1</v>
      </c>
      <c r="AD497" s="4">
        <f t="shared" si="22"/>
        <v>3</v>
      </c>
      <c r="AE497" s="4" t="str" cm="1">
        <f t="array" ref="AE497">_xlfn.TEXTJOIN(", ", TRUE, _xlfn._xlws.FILTER($I$1:$X$1, I497:X497=1, ""))</f>
        <v>Fentanyl, Benzodiazepine, AnyOpioid</v>
      </c>
      <c r="AF497" s="4" t="str">
        <f t="shared" si="23"/>
        <v>Fentanyl, Benzodiazepine, AnyOpioid</v>
      </c>
    </row>
    <row r="498" spans="1:32" x14ac:dyDescent="0.45">
      <c r="A498" s="4" t="s">
        <v>703</v>
      </c>
      <c r="B498" s="5">
        <v>43193</v>
      </c>
      <c r="C498" s="4">
        <v>67</v>
      </c>
      <c r="D498" s="4" t="s">
        <v>31</v>
      </c>
      <c r="E498" s="4" t="s">
        <v>37</v>
      </c>
      <c r="F498" s="4" t="s">
        <v>103</v>
      </c>
      <c r="G498" s="4" t="s">
        <v>103</v>
      </c>
      <c r="H498" s="4" t="s">
        <v>704</v>
      </c>
      <c r="I498" s="4">
        <v>1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1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1</v>
      </c>
      <c r="Y498" s="4" t="s">
        <v>5644</v>
      </c>
      <c r="Z498" s="4" t="s">
        <v>5857</v>
      </c>
      <c r="AA498" s="4">
        <v>2018</v>
      </c>
      <c r="AB498" s="4" t="s">
        <v>133</v>
      </c>
      <c r="AC498" s="4">
        <f t="shared" si="21"/>
        <v>1</v>
      </c>
      <c r="AD498" s="4">
        <f t="shared" si="22"/>
        <v>3</v>
      </c>
      <c r="AE498" s="4" t="str" cm="1">
        <f t="array" ref="AE498">_xlfn.TEXTJOIN(", ", TRUE, _xlfn._xlws.FILTER($I$1:$X$1, I498:X498=1, ""))</f>
        <v>Heroin, Methadone, AnyOpioid</v>
      </c>
      <c r="AF498" s="4" t="str">
        <f t="shared" si="23"/>
        <v>Methadone, AnyOpioid</v>
      </c>
    </row>
    <row r="499" spans="1:32" x14ac:dyDescent="0.45">
      <c r="A499" s="4" t="s">
        <v>705</v>
      </c>
      <c r="B499" s="5">
        <v>42797</v>
      </c>
      <c r="C499" s="4">
        <v>23</v>
      </c>
      <c r="D499" s="4" t="s">
        <v>36</v>
      </c>
      <c r="E499" s="4" t="s">
        <v>37</v>
      </c>
      <c r="F499" s="4" t="s">
        <v>90</v>
      </c>
      <c r="G499" s="4" t="s">
        <v>90</v>
      </c>
      <c r="I499" s="4">
        <v>0</v>
      </c>
      <c r="J499" s="4">
        <v>1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 t="s">
        <v>5624</v>
      </c>
      <c r="Z499" s="4" t="s">
        <v>5837</v>
      </c>
      <c r="AA499" s="4">
        <v>2017</v>
      </c>
      <c r="AB499" s="4" t="s">
        <v>40</v>
      </c>
      <c r="AC499" s="4">
        <f t="shared" si="21"/>
        <v>1</v>
      </c>
      <c r="AD499" s="4">
        <f t="shared" si="22"/>
        <v>1</v>
      </c>
      <c r="AE499" s="4" t="str" cm="1">
        <f t="array" ref="AE499">_xlfn.TEXTJOIN(", ", TRUE, _xlfn._xlws.FILTER($I$1:$X$1, I499:X499=1, ""))</f>
        <v>Cocaine</v>
      </c>
      <c r="AF499" s="4" t="str">
        <f t="shared" si="23"/>
        <v>Cocaine</v>
      </c>
    </row>
    <row r="500" spans="1:32" x14ac:dyDescent="0.45">
      <c r="A500" s="4" t="s">
        <v>706</v>
      </c>
      <c r="B500" s="5">
        <v>42926</v>
      </c>
      <c r="C500" s="4">
        <v>24</v>
      </c>
      <c r="D500" s="4" t="s">
        <v>31</v>
      </c>
      <c r="E500" s="4" t="s">
        <v>59</v>
      </c>
      <c r="F500" s="4" t="s">
        <v>53</v>
      </c>
      <c r="G500" s="4" t="s">
        <v>53</v>
      </c>
      <c r="I500" s="4">
        <v>1</v>
      </c>
      <c r="J500" s="4">
        <v>0</v>
      </c>
      <c r="K500" s="4">
        <v>1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1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 t="s">
        <v>5641</v>
      </c>
      <c r="Z500" s="4" t="s">
        <v>5854</v>
      </c>
      <c r="AA500" s="4">
        <v>2017</v>
      </c>
      <c r="AB500" s="4" t="s">
        <v>40</v>
      </c>
      <c r="AC500" s="4">
        <f t="shared" si="21"/>
        <v>1</v>
      </c>
      <c r="AD500" s="4">
        <f t="shared" si="22"/>
        <v>3</v>
      </c>
      <c r="AE500" s="4" t="str" cm="1">
        <f t="array" ref="AE500">_xlfn.TEXTJOIN(", ", TRUE, _xlfn._xlws.FILTER($I$1:$X$1, I500:X500=1, ""))</f>
        <v>Heroin, Fentanyl, Amphetamine</v>
      </c>
      <c r="AF500" s="4" t="str">
        <f t="shared" si="23"/>
        <v>Fentanyl, Amphetamine</v>
      </c>
    </row>
    <row r="501" spans="1:32" x14ac:dyDescent="0.45">
      <c r="A501" s="4" t="s">
        <v>707</v>
      </c>
      <c r="B501" s="5">
        <v>42462</v>
      </c>
      <c r="C501" s="4">
        <v>50</v>
      </c>
      <c r="D501" s="4" t="s">
        <v>31</v>
      </c>
      <c r="E501" s="4" t="s">
        <v>32</v>
      </c>
      <c r="F501" s="4" t="s">
        <v>53</v>
      </c>
      <c r="G501" s="4" t="s">
        <v>53</v>
      </c>
      <c r="I501" s="4">
        <v>0</v>
      </c>
      <c r="J501" s="4">
        <v>1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 t="s">
        <v>5641</v>
      </c>
      <c r="Z501" s="4" t="s">
        <v>5854</v>
      </c>
      <c r="AA501" s="4">
        <v>2016</v>
      </c>
      <c r="AB501" s="4" t="s">
        <v>34</v>
      </c>
      <c r="AC501" s="4">
        <f t="shared" si="21"/>
        <v>1</v>
      </c>
      <c r="AD501" s="4">
        <f t="shared" si="22"/>
        <v>1</v>
      </c>
      <c r="AE501" s="4" t="str" cm="1">
        <f t="array" ref="AE501">_xlfn.TEXTJOIN(", ", TRUE, _xlfn._xlws.FILTER($I$1:$X$1, I501:X501=1, ""))</f>
        <v>Cocaine</v>
      </c>
      <c r="AF501" s="4" t="str">
        <f t="shared" si="23"/>
        <v>Cocaine</v>
      </c>
    </row>
    <row r="502" spans="1:32" x14ac:dyDescent="0.45">
      <c r="A502" s="4" t="s">
        <v>708</v>
      </c>
      <c r="B502" s="5">
        <v>42835</v>
      </c>
      <c r="C502" s="4">
        <v>59</v>
      </c>
      <c r="D502" s="4" t="s">
        <v>31</v>
      </c>
      <c r="E502" s="4" t="s">
        <v>37</v>
      </c>
      <c r="F502" s="4" t="s">
        <v>103</v>
      </c>
      <c r="G502" s="4" t="s">
        <v>103</v>
      </c>
      <c r="I502" s="4">
        <v>1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1</v>
      </c>
      <c r="P502" s="4">
        <v>0</v>
      </c>
      <c r="Q502" s="4">
        <v>1</v>
      </c>
      <c r="R502" s="4">
        <v>0</v>
      </c>
      <c r="S502" s="4">
        <v>0</v>
      </c>
      <c r="T502" s="4">
        <v>1</v>
      </c>
      <c r="U502" s="4">
        <v>0</v>
      </c>
      <c r="V502" s="4">
        <v>0</v>
      </c>
      <c r="W502" s="4">
        <v>0</v>
      </c>
      <c r="X502" s="4">
        <v>0</v>
      </c>
      <c r="Y502" s="4" t="s">
        <v>5644</v>
      </c>
      <c r="Z502" s="4" t="s">
        <v>5857</v>
      </c>
      <c r="AA502" s="4">
        <v>2017</v>
      </c>
      <c r="AB502" s="4" t="s">
        <v>34</v>
      </c>
      <c r="AC502" s="4">
        <f t="shared" si="21"/>
        <v>1</v>
      </c>
      <c r="AD502" s="4">
        <f t="shared" si="22"/>
        <v>4</v>
      </c>
      <c r="AE502" s="4" t="str" cm="1">
        <f t="array" ref="AE502">_xlfn.TEXTJOIN(", ", TRUE, _xlfn._xlws.FILTER($I$1:$X$1, I502:X502=1, ""))</f>
        <v>Heroin, Ethanol, Benzodiazepine, Tramadol</v>
      </c>
      <c r="AF502" s="4" t="str">
        <f t="shared" si="23"/>
        <v>Ethanol, Benzodiazepine, Tramadol</v>
      </c>
    </row>
    <row r="503" spans="1:32" x14ac:dyDescent="0.45">
      <c r="A503" s="4" t="s">
        <v>709</v>
      </c>
      <c r="B503" s="5">
        <v>41738</v>
      </c>
      <c r="C503" s="4">
        <v>28</v>
      </c>
      <c r="D503" s="4" t="s">
        <v>31</v>
      </c>
      <c r="E503" s="4" t="s">
        <v>37</v>
      </c>
      <c r="F503" s="4" t="s">
        <v>194</v>
      </c>
      <c r="G503" s="4" t="s">
        <v>48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1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 t="s">
        <v>5626</v>
      </c>
      <c r="Z503" s="4" t="s">
        <v>5839</v>
      </c>
      <c r="AA503" s="4">
        <v>2014</v>
      </c>
      <c r="AB503" s="4" t="s">
        <v>40</v>
      </c>
      <c r="AC503" s="4">
        <f t="shared" si="21"/>
        <v>1</v>
      </c>
      <c r="AD503" s="4">
        <f t="shared" si="22"/>
        <v>1</v>
      </c>
      <c r="AE503" s="4" t="str" cm="1">
        <f t="array" ref="AE503">_xlfn.TEXTJOIN(", ", TRUE, _xlfn._xlws.FILTER($I$1:$X$1, I503:X503=1, ""))</f>
        <v>Benzodiazepine</v>
      </c>
      <c r="AF503" s="4" t="str">
        <f t="shared" si="23"/>
        <v>Benzodiazepine</v>
      </c>
    </row>
    <row r="504" spans="1:32" x14ac:dyDescent="0.45">
      <c r="A504" s="4" t="s">
        <v>710</v>
      </c>
      <c r="B504" s="5">
        <v>42900</v>
      </c>
      <c r="C504" s="4">
        <v>47</v>
      </c>
      <c r="D504" s="4" t="s">
        <v>31</v>
      </c>
      <c r="E504" s="4" t="s">
        <v>37</v>
      </c>
      <c r="F504" s="4" t="s">
        <v>53</v>
      </c>
      <c r="G504" s="4" t="s">
        <v>53</v>
      </c>
      <c r="I504" s="4">
        <v>1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1</v>
      </c>
      <c r="P504" s="4">
        <v>0</v>
      </c>
      <c r="Q504" s="4">
        <v>1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 t="s">
        <v>5641</v>
      </c>
      <c r="Z504" s="4" t="s">
        <v>5854</v>
      </c>
      <c r="AA504" s="4">
        <v>2017</v>
      </c>
      <c r="AB504" s="4" t="s">
        <v>34</v>
      </c>
      <c r="AC504" s="4">
        <f t="shared" si="21"/>
        <v>1</v>
      </c>
      <c r="AD504" s="4">
        <f t="shared" si="22"/>
        <v>3</v>
      </c>
      <c r="AE504" s="4" t="str" cm="1">
        <f t="array" ref="AE504">_xlfn.TEXTJOIN(", ", TRUE, _xlfn._xlws.FILTER($I$1:$X$1, I504:X504=1, ""))</f>
        <v>Heroin, Ethanol, Benzodiazepine</v>
      </c>
      <c r="AF504" s="4" t="str">
        <f t="shared" si="23"/>
        <v>Ethanol, Benzodiazepine</v>
      </c>
    </row>
    <row r="505" spans="1:32" x14ac:dyDescent="0.45">
      <c r="A505" s="4" t="s">
        <v>711</v>
      </c>
      <c r="B505" s="5">
        <v>42611</v>
      </c>
      <c r="C505" s="4">
        <v>53</v>
      </c>
      <c r="D505" s="4" t="s">
        <v>31</v>
      </c>
      <c r="E505" s="4" t="s">
        <v>37</v>
      </c>
      <c r="F505" s="4" t="s">
        <v>138</v>
      </c>
      <c r="G505" s="4" t="s">
        <v>77</v>
      </c>
      <c r="I505" s="4">
        <v>1</v>
      </c>
      <c r="J505" s="4">
        <v>0</v>
      </c>
      <c r="K505" s="4">
        <v>1</v>
      </c>
      <c r="L505" s="4">
        <v>0</v>
      </c>
      <c r="M505" s="4">
        <v>0</v>
      </c>
      <c r="N505" s="4">
        <v>0</v>
      </c>
      <c r="O505" s="4">
        <v>1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1</v>
      </c>
      <c r="Y505" s="4" t="s">
        <v>5651</v>
      </c>
      <c r="Z505" s="4" t="s">
        <v>5864</v>
      </c>
      <c r="AA505" s="4">
        <v>2016</v>
      </c>
      <c r="AB505" s="4" t="s">
        <v>34</v>
      </c>
      <c r="AC505" s="4">
        <f t="shared" si="21"/>
        <v>1</v>
      </c>
      <c r="AD505" s="4">
        <f t="shared" si="22"/>
        <v>4</v>
      </c>
      <c r="AE505" s="4" t="str" cm="1">
        <f t="array" ref="AE505">_xlfn.TEXTJOIN(", ", TRUE, _xlfn._xlws.FILTER($I$1:$X$1, I505:X505=1, ""))</f>
        <v>Heroin, Fentanyl, Ethanol, AnyOpioid</v>
      </c>
      <c r="AF505" s="4" t="str">
        <f t="shared" si="23"/>
        <v>Fentanyl, Ethanol, AnyOpioid</v>
      </c>
    </row>
    <row r="506" spans="1:32" x14ac:dyDescent="0.45">
      <c r="A506" s="4" t="s">
        <v>712</v>
      </c>
      <c r="B506" s="5">
        <v>42706</v>
      </c>
      <c r="C506" s="4">
        <v>61</v>
      </c>
      <c r="D506" s="4" t="s">
        <v>31</v>
      </c>
      <c r="E506" s="4" t="s">
        <v>59</v>
      </c>
      <c r="F506" s="4" t="s">
        <v>67</v>
      </c>
      <c r="G506" s="4" t="s">
        <v>67</v>
      </c>
      <c r="I506" s="4">
        <v>1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1</v>
      </c>
      <c r="Y506" s="4" t="s">
        <v>5631</v>
      </c>
      <c r="Z506" s="4" t="s">
        <v>5844</v>
      </c>
      <c r="AA506" s="4">
        <v>2016</v>
      </c>
      <c r="AB506" s="4" t="s">
        <v>133</v>
      </c>
      <c r="AC506" s="4">
        <f t="shared" si="21"/>
        <v>1</v>
      </c>
      <c r="AD506" s="4">
        <f t="shared" si="22"/>
        <v>2</v>
      </c>
      <c r="AE506" s="4" t="str" cm="1">
        <f t="array" ref="AE506">_xlfn.TEXTJOIN(", ", TRUE, _xlfn._xlws.FILTER($I$1:$X$1, I506:X506=1, ""))</f>
        <v>Heroin, AnyOpioid</v>
      </c>
      <c r="AF506" s="4" t="str">
        <f t="shared" si="23"/>
        <v>AnyOpioid</v>
      </c>
    </row>
    <row r="507" spans="1:32" x14ac:dyDescent="0.45">
      <c r="A507" s="4" t="s">
        <v>713</v>
      </c>
      <c r="B507" s="5">
        <v>42927</v>
      </c>
      <c r="C507" s="4">
        <v>39</v>
      </c>
      <c r="D507" s="4" t="s">
        <v>36</v>
      </c>
      <c r="E507" s="4" t="s">
        <v>37</v>
      </c>
      <c r="F507" s="4" t="s">
        <v>29</v>
      </c>
      <c r="G507" s="4" t="s">
        <v>67</v>
      </c>
      <c r="I507" s="4">
        <v>0</v>
      </c>
      <c r="J507" s="4">
        <v>1</v>
      </c>
      <c r="K507" s="4">
        <v>1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 t="s">
        <v>5631</v>
      </c>
      <c r="Z507" s="4" t="s">
        <v>5844</v>
      </c>
      <c r="AA507" s="4">
        <v>2017</v>
      </c>
      <c r="AB507" s="4" t="s">
        <v>40</v>
      </c>
      <c r="AC507" s="4">
        <f t="shared" si="21"/>
        <v>1</v>
      </c>
      <c r="AD507" s="4">
        <f t="shared" si="22"/>
        <v>2</v>
      </c>
      <c r="AE507" s="4" t="str" cm="1">
        <f t="array" ref="AE507">_xlfn.TEXTJOIN(", ", TRUE, _xlfn._xlws.FILTER($I$1:$X$1, I507:X507=1, ""))</f>
        <v>Cocaine, Fentanyl</v>
      </c>
      <c r="AF507" s="4" t="str">
        <f t="shared" si="23"/>
        <v>Cocaine, Fentanyl</v>
      </c>
    </row>
    <row r="508" spans="1:32" x14ac:dyDescent="0.45">
      <c r="A508" s="4" t="s">
        <v>714</v>
      </c>
      <c r="B508" s="5">
        <v>43125</v>
      </c>
      <c r="C508" s="4">
        <v>45</v>
      </c>
      <c r="D508" s="4" t="s">
        <v>31</v>
      </c>
      <c r="E508" s="4" t="s">
        <v>32</v>
      </c>
      <c r="F508" s="4" t="s">
        <v>90</v>
      </c>
      <c r="G508" s="4" t="s">
        <v>48</v>
      </c>
      <c r="I508" s="4">
        <v>0</v>
      </c>
      <c r="J508" s="4">
        <v>0</v>
      </c>
      <c r="K508" s="4">
        <v>1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1</v>
      </c>
      <c r="Y508" s="4" t="s">
        <v>5626</v>
      </c>
      <c r="Z508" s="4" t="s">
        <v>5839</v>
      </c>
      <c r="AA508" s="4">
        <v>2018</v>
      </c>
      <c r="AB508" s="4" t="s">
        <v>34</v>
      </c>
      <c r="AC508" s="4">
        <f t="shared" si="21"/>
        <v>1</v>
      </c>
      <c r="AD508" s="4">
        <f t="shared" si="22"/>
        <v>2</v>
      </c>
      <c r="AE508" s="4" t="str" cm="1">
        <f t="array" ref="AE508">_xlfn.TEXTJOIN(", ", TRUE, _xlfn._xlws.FILTER($I$1:$X$1, I508:X508=1, ""))</f>
        <v>Fentanyl, AnyOpioid</v>
      </c>
      <c r="AF508" s="4" t="str">
        <f t="shared" si="23"/>
        <v>Fentanyl, AnyOpioid</v>
      </c>
    </row>
    <row r="509" spans="1:32" x14ac:dyDescent="0.45">
      <c r="A509" s="4" t="s">
        <v>715</v>
      </c>
      <c r="B509" s="5">
        <v>42325</v>
      </c>
      <c r="C509" s="4">
        <v>49</v>
      </c>
      <c r="D509" s="4" t="s">
        <v>31</v>
      </c>
      <c r="E509" s="4" t="s">
        <v>59</v>
      </c>
      <c r="F509" s="4" t="s">
        <v>67</v>
      </c>
      <c r="G509" s="4" t="s">
        <v>67</v>
      </c>
      <c r="I509" s="4">
        <v>1</v>
      </c>
      <c r="J509" s="4">
        <v>1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1</v>
      </c>
      <c r="Y509" s="4" t="s">
        <v>5631</v>
      </c>
      <c r="Z509" s="4" t="s">
        <v>5844</v>
      </c>
      <c r="AA509" s="4">
        <v>2015</v>
      </c>
      <c r="AB509" s="4" t="s">
        <v>34</v>
      </c>
      <c r="AC509" s="4">
        <f t="shared" si="21"/>
        <v>1</v>
      </c>
      <c r="AD509" s="4">
        <f t="shared" si="22"/>
        <v>3</v>
      </c>
      <c r="AE509" s="4" t="str" cm="1">
        <f t="array" ref="AE509">_xlfn.TEXTJOIN(", ", TRUE, _xlfn._xlws.FILTER($I$1:$X$1, I509:X509=1, ""))</f>
        <v>Heroin, Cocaine, AnyOpioid</v>
      </c>
      <c r="AF509" s="4" t="str">
        <f t="shared" si="23"/>
        <v>Cocaine, AnyOpioid</v>
      </c>
    </row>
    <row r="510" spans="1:32" x14ac:dyDescent="0.45">
      <c r="A510" s="4" t="s">
        <v>716</v>
      </c>
      <c r="B510" s="5">
        <v>42976</v>
      </c>
      <c r="C510" s="4">
        <v>33</v>
      </c>
      <c r="D510" s="4" t="s">
        <v>31</v>
      </c>
      <c r="E510" s="4" t="s">
        <v>37</v>
      </c>
      <c r="F510" s="4" t="s">
        <v>156</v>
      </c>
      <c r="G510" s="4" t="s">
        <v>156</v>
      </c>
      <c r="I510" s="4">
        <v>1</v>
      </c>
      <c r="J510" s="4">
        <v>0</v>
      </c>
      <c r="K510" s="4">
        <v>1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1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 t="s">
        <v>5623</v>
      </c>
      <c r="Z510" s="4" t="s">
        <v>5836</v>
      </c>
      <c r="AA510" s="4">
        <v>2017</v>
      </c>
      <c r="AB510" s="4" t="s">
        <v>40</v>
      </c>
      <c r="AC510" s="4">
        <f t="shared" si="21"/>
        <v>1</v>
      </c>
      <c r="AD510" s="4">
        <f t="shared" si="22"/>
        <v>3</v>
      </c>
      <c r="AE510" s="4" t="str" cm="1">
        <f t="array" ref="AE510">_xlfn.TEXTJOIN(", ", TRUE, _xlfn._xlws.FILTER($I$1:$X$1, I510:X510=1, ""))</f>
        <v>Heroin, Fentanyl, Amphetamine</v>
      </c>
      <c r="AF510" s="4" t="str">
        <f t="shared" si="23"/>
        <v>Fentanyl, Amphetamine</v>
      </c>
    </row>
    <row r="511" spans="1:32" x14ac:dyDescent="0.45">
      <c r="A511" s="4" t="s">
        <v>717</v>
      </c>
      <c r="B511" s="5">
        <v>42495</v>
      </c>
      <c r="C511" s="4">
        <v>45</v>
      </c>
      <c r="D511" s="4" t="s">
        <v>31</v>
      </c>
      <c r="E511" s="4" t="s">
        <v>37</v>
      </c>
      <c r="F511" s="4" t="s">
        <v>192</v>
      </c>
      <c r="G511" s="4" t="s">
        <v>192</v>
      </c>
      <c r="I511" s="4">
        <v>0</v>
      </c>
      <c r="J511" s="4">
        <v>1</v>
      </c>
      <c r="K511" s="4">
        <v>1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1</v>
      </c>
      <c r="Y511" s="4" t="s">
        <v>5654</v>
      </c>
      <c r="Z511" s="4" t="s">
        <v>5867</v>
      </c>
      <c r="AA511" s="4">
        <v>2016</v>
      </c>
      <c r="AB511" s="4" t="s">
        <v>34</v>
      </c>
      <c r="AC511" s="4">
        <f t="shared" si="21"/>
        <v>1</v>
      </c>
      <c r="AD511" s="4">
        <f t="shared" si="22"/>
        <v>3</v>
      </c>
      <c r="AE511" s="4" t="str" cm="1">
        <f t="array" ref="AE511">_xlfn.TEXTJOIN(", ", TRUE, _xlfn._xlws.FILTER($I$1:$X$1, I511:X511=1, ""))</f>
        <v>Cocaine, Fentanyl, AnyOpioid</v>
      </c>
      <c r="AF511" s="4" t="str">
        <f t="shared" si="23"/>
        <v>Cocaine, Fentanyl, AnyOpioid</v>
      </c>
    </row>
    <row r="512" spans="1:32" x14ac:dyDescent="0.45">
      <c r="A512" s="4" t="s">
        <v>718</v>
      </c>
      <c r="B512" s="5">
        <v>43067</v>
      </c>
      <c r="C512" s="4">
        <v>44</v>
      </c>
      <c r="D512" s="4" t="s">
        <v>31</v>
      </c>
      <c r="E512" s="4" t="s">
        <v>59</v>
      </c>
      <c r="F512" s="4" t="s">
        <v>67</v>
      </c>
      <c r="G512" s="4" t="s">
        <v>67</v>
      </c>
      <c r="I512" s="4">
        <v>0</v>
      </c>
      <c r="J512" s="4">
        <v>1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 t="s">
        <v>5631</v>
      </c>
      <c r="Z512" s="4" t="s">
        <v>5844</v>
      </c>
      <c r="AA512" s="4">
        <v>2017</v>
      </c>
      <c r="AB512" s="4" t="s">
        <v>34</v>
      </c>
      <c r="AC512" s="4">
        <f t="shared" si="21"/>
        <v>1</v>
      </c>
      <c r="AD512" s="4">
        <f t="shared" si="22"/>
        <v>1</v>
      </c>
      <c r="AE512" s="4" t="str" cm="1">
        <f t="array" ref="AE512">_xlfn.TEXTJOIN(", ", TRUE, _xlfn._xlws.FILTER($I$1:$X$1, I512:X512=1, ""))</f>
        <v>Cocaine</v>
      </c>
      <c r="AF512" s="4" t="str">
        <f t="shared" si="23"/>
        <v>Cocaine</v>
      </c>
    </row>
    <row r="513" spans="1:32" x14ac:dyDescent="0.45">
      <c r="A513" s="4" t="s">
        <v>719</v>
      </c>
      <c r="B513" s="5">
        <v>42277</v>
      </c>
      <c r="C513" s="4">
        <v>45</v>
      </c>
      <c r="D513" s="4" t="s">
        <v>31</v>
      </c>
      <c r="E513" s="4" t="s">
        <v>32</v>
      </c>
      <c r="F513" s="4" t="s">
        <v>90</v>
      </c>
      <c r="G513" s="4" t="s">
        <v>67</v>
      </c>
      <c r="I513" s="4">
        <v>0</v>
      </c>
      <c r="J513" s="4">
        <v>1</v>
      </c>
      <c r="K513" s="4">
        <v>1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1</v>
      </c>
      <c r="Y513" s="4" t="s">
        <v>5631</v>
      </c>
      <c r="Z513" s="4" t="s">
        <v>5844</v>
      </c>
      <c r="AA513" s="4">
        <v>2015</v>
      </c>
      <c r="AB513" s="4" t="s">
        <v>34</v>
      </c>
      <c r="AC513" s="4">
        <f t="shared" si="21"/>
        <v>1</v>
      </c>
      <c r="AD513" s="4">
        <f t="shared" si="22"/>
        <v>3</v>
      </c>
      <c r="AE513" s="4" t="str" cm="1">
        <f t="array" ref="AE513">_xlfn.TEXTJOIN(", ", TRUE, _xlfn._xlws.FILTER($I$1:$X$1, I513:X513=1, ""))</f>
        <v>Cocaine, Fentanyl, AnyOpioid</v>
      </c>
      <c r="AF513" s="4" t="str">
        <f t="shared" si="23"/>
        <v>Cocaine, Fentanyl, AnyOpioid</v>
      </c>
    </row>
    <row r="514" spans="1:32" x14ac:dyDescent="0.45">
      <c r="A514" s="4" t="s">
        <v>720</v>
      </c>
      <c r="B514" s="5">
        <v>41909</v>
      </c>
      <c r="C514" s="4">
        <v>35</v>
      </c>
      <c r="D514" s="4" t="s">
        <v>31</v>
      </c>
      <c r="E514" s="4" t="s">
        <v>37</v>
      </c>
      <c r="F514" s="4" t="s">
        <v>721</v>
      </c>
      <c r="G514" s="4" t="s">
        <v>110</v>
      </c>
      <c r="I514" s="4">
        <v>0</v>
      </c>
      <c r="J514" s="4">
        <v>0</v>
      </c>
      <c r="K514" s="4">
        <v>1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1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 t="s">
        <v>5765</v>
      </c>
      <c r="Z514" s="4" t="s">
        <v>5978</v>
      </c>
      <c r="AA514" s="4">
        <v>2014</v>
      </c>
      <c r="AB514" s="4" t="s">
        <v>40</v>
      </c>
      <c r="AC514" s="4">
        <f t="shared" ref="AC514:AC577" si="24">IF(SUM(I514:X514)&gt;0,1,0)</f>
        <v>1</v>
      </c>
      <c r="AD514" s="4">
        <f t="shared" ref="AD514:AD577" si="25">SUM(I514:X514)</f>
        <v>2</v>
      </c>
      <c r="AE514" s="4" t="str" cm="1">
        <f t="array" ref="AE514">_xlfn.TEXTJOIN(", ", TRUE, _xlfn._xlws.FILTER($I$1:$X$1, I514:X514=1, ""))</f>
        <v>Fentanyl, Benzodiazepine</v>
      </c>
      <c r="AF514" s="4" t="str">
        <f t="shared" ref="AF514:AF577" si="26">_xlfn.TEXTJOIN(", ", TRUE, _xlfn._xlws.FILTER($J$1:$X$1, J514:X514, ""))</f>
        <v>Fentanyl, Benzodiazepine</v>
      </c>
    </row>
    <row r="515" spans="1:32" x14ac:dyDescent="0.45">
      <c r="A515" s="4" t="s">
        <v>722</v>
      </c>
      <c r="B515" s="5">
        <v>41820</v>
      </c>
      <c r="C515" s="4">
        <v>56</v>
      </c>
      <c r="D515" s="4" t="s">
        <v>36</v>
      </c>
      <c r="E515" s="4" t="s">
        <v>37</v>
      </c>
      <c r="F515" s="4" t="s">
        <v>29</v>
      </c>
      <c r="G515" s="4" t="s">
        <v>53</v>
      </c>
      <c r="I515" s="4">
        <v>1</v>
      </c>
      <c r="J515" s="4">
        <v>1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1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 t="s">
        <v>5641</v>
      </c>
      <c r="Z515" s="4" t="s">
        <v>5854</v>
      </c>
      <c r="AA515" s="4">
        <v>2014</v>
      </c>
      <c r="AB515" s="4" t="s">
        <v>34</v>
      </c>
      <c r="AC515" s="4">
        <f t="shared" si="24"/>
        <v>1</v>
      </c>
      <c r="AD515" s="4">
        <f t="shared" si="25"/>
        <v>3</v>
      </c>
      <c r="AE515" s="4" t="str" cm="1">
        <f t="array" ref="AE515">_xlfn.TEXTJOIN(", ", TRUE, _xlfn._xlws.FILTER($I$1:$X$1, I515:X515=1, ""))</f>
        <v>Heroin, Cocaine, Benzodiazepine</v>
      </c>
      <c r="AF515" s="4" t="str">
        <f t="shared" si="26"/>
        <v>Cocaine, Benzodiazepine</v>
      </c>
    </row>
    <row r="516" spans="1:32" x14ac:dyDescent="0.45">
      <c r="A516" s="4" t="s">
        <v>723</v>
      </c>
      <c r="B516" s="5">
        <v>42625</v>
      </c>
      <c r="C516" s="4">
        <v>50</v>
      </c>
      <c r="D516" s="4" t="s">
        <v>31</v>
      </c>
      <c r="E516" s="4" t="s">
        <v>37</v>
      </c>
      <c r="F516" s="4" t="s">
        <v>67</v>
      </c>
      <c r="G516" s="4" t="s">
        <v>67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1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1</v>
      </c>
      <c r="X516" s="4">
        <v>1</v>
      </c>
      <c r="Y516" s="4" t="s">
        <v>5631</v>
      </c>
      <c r="Z516" s="4" t="s">
        <v>5844</v>
      </c>
      <c r="AA516" s="4">
        <v>2016</v>
      </c>
      <c r="AB516" s="4" t="s">
        <v>34</v>
      </c>
      <c r="AC516" s="4">
        <f t="shared" si="24"/>
        <v>1</v>
      </c>
      <c r="AD516" s="4">
        <f t="shared" si="25"/>
        <v>3</v>
      </c>
      <c r="AE516" s="4" t="str" cm="1">
        <f t="array" ref="AE516">_xlfn.TEXTJOIN(", ", TRUE, _xlfn._xlws.FILTER($I$1:$X$1, I516:X516=1, ""))</f>
        <v>Ethanol, OpiateNOS, AnyOpioid</v>
      </c>
      <c r="AF516" s="4" t="str">
        <f t="shared" si="26"/>
        <v>Ethanol, OpiateNOS, AnyOpioid</v>
      </c>
    </row>
    <row r="517" spans="1:32" x14ac:dyDescent="0.45">
      <c r="A517" s="4" t="s">
        <v>724</v>
      </c>
      <c r="B517" s="5">
        <v>43038</v>
      </c>
      <c r="C517" s="4">
        <v>63</v>
      </c>
      <c r="D517" s="4" t="s">
        <v>31</v>
      </c>
      <c r="E517" s="4" t="s">
        <v>37</v>
      </c>
      <c r="F517" s="4" t="s">
        <v>39</v>
      </c>
      <c r="G517" s="4" t="s">
        <v>39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1</v>
      </c>
      <c r="U517" s="4">
        <v>0</v>
      </c>
      <c r="V517" s="4">
        <v>0</v>
      </c>
      <c r="W517" s="4">
        <v>0</v>
      </c>
      <c r="X517" s="4">
        <v>0</v>
      </c>
      <c r="Y517" s="4" t="s">
        <v>5638</v>
      </c>
      <c r="Z517" s="4" t="s">
        <v>5851</v>
      </c>
      <c r="AA517" s="4">
        <v>2017</v>
      </c>
      <c r="AB517" s="4" t="s">
        <v>133</v>
      </c>
      <c r="AC517" s="4">
        <f t="shared" si="24"/>
        <v>1</v>
      </c>
      <c r="AD517" s="4">
        <f t="shared" si="25"/>
        <v>1</v>
      </c>
      <c r="AE517" s="4" t="str" cm="1">
        <f t="array" ref="AE517">_xlfn.TEXTJOIN(", ", TRUE, _xlfn._xlws.FILTER($I$1:$X$1, I517:X517=1, ""))</f>
        <v>Tramadol</v>
      </c>
      <c r="AF517" s="4" t="str">
        <f t="shared" si="26"/>
        <v>Tramadol</v>
      </c>
    </row>
    <row r="518" spans="1:32" x14ac:dyDescent="0.45">
      <c r="A518" s="4" t="s">
        <v>725</v>
      </c>
      <c r="B518" s="5">
        <v>42538</v>
      </c>
      <c r="C518" s="4">
        <v>25</v>
      </c>
      <c r="D518" s="4" t="s">
        <v>31</v>
      </c>
      <c r="E518" s="4" t="s">
        <v>37</v>
      </c>
      <c r="F518" s="4" t="s">
        <v>67</v>
      </c>
      <c r="G518" s="4" t="s">
        <v>67</v>
      </c>
      <c r="I518" s="4">
        <v>1</v>
      </c>
      <c r="J518" s="4">
        <v>0</v>
      </c>
      <c r="K518" s="4">
        <v>1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1</v>
      </c>
      <c r="Y518" s="4" t="s">
        <v>5631</v>
      </c>
      <c r="Z518" s="4" t="s">
        <v>5844</v>
      </c>
      <c r="AA518" s="4">
        <v>2016</v>
      </c>
      <c r="AB518" s="4" t="s">
        <v>40</v>
      </c>
      <c r="AC518" s="4">
        <f t="shared" si="24"/>
        <v>1</v>
      </c>
      <c r="AD518" s="4">
        <f t="shared" si="25"/>
        <v>3</v>
      </c>
      <c r="AE518" s="4" t="str" cm="1">
        <f t="array" ref="AE518">_xlfn.TEXTJOIN(", ", TRUE, _xlfn._xlws.FILTER($I$1:$X$1, I518:X518=1, ""))</f>
        <v>Heroin, Fentanyl, AnyOpioid</v>
      </c>
      <c r="AF518" s="4" t="str">
        <f t="shared" si="26"/>
        <v>Fentanyl, AnyOpioid</v>
      </c>
    </row>
    <row r="519" spans="1:32" x14ac:dyDescent="0.45">
      <c r="A519" s="4" t="s">
        <v>726</v>
      </c>
      <c r="B519" s="5">
        <v>42211</v>
      </c>
      <c r="C519" s="4">
        <v>38</v>
      </c>
      <c r="D519" s="4" t="s">
        <v>31</v>
      </c>
      <c r="E519" s="4" t="s">
        <v>59</v>
      </c>
      <c r="F519" s="4" t="s">
        <v>86</v>
      </c>
      <c r="G519" s="4" t="s">
        <v>86</v>
      </c>
      <c r="I519" s="4">
        <v>1</v>
      </c>
      <c r="J519" s="4">
        <v>1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1</v>
      </c>
      <c r="Y519" s="4" t="s">
        <v>5627</v>
      </c>
      <c r="Z519" s="4" t="s">
        <v>5840</v>
      </c>
      <c r="AA519" s="4">
        <v>2015</v>
      </c>
      <c r="AB519" s="4" t="s">
        <v>40</v>
      </c>
      <c r="AC519" s="4">
        <f t="shared" si="24"/>
        <v>1</v>
      </c>
      <c r="AD519" s="4">
        <f t="shared" si="25"/>
        <v>3</v>
      </c>
      <c r="AE519" s="4" t="str" cm="1">
        <f t="array" ref="AE519">_xlfn.TEXTJOIN(", ", TRUE, _xlfn._xlws.FILTER($I$1:$X$1, I519:X519=1, ""))</f>
        <v>Heroin, Cocaine, AnyOpioid</v>
      </c>
      <c r="AF519" s="4" t="str">
        <f t="shared" si="26"/>
        <v>Cocaine, AnyOpioid</v>
      </c>
    </row>
    <row r="520" spans="1:32" x14ac:dyDescent="0.45">
      <c r="A520" s="4" t="s">
        <v>727</v>
      </c>
      <c r="B520" s="5">
        <v>42888</v>
      </c>
      <c r="C520" s="4">
        <v>29</v>
      </c>
      <c r="D520" s="4" t="s">
        <v>31</v>
      </c>
      <c r="E520" s="4" t="s">
        <v>37</v>
      </c>
      <c r="F520" s="4" t="s">
        <v>156</v>
      </c>
      <c r="G520" s="4" t="s">
        <v>156</v>
      </c>
      <c r="I520" s="4">
        <v>1</v>
      </c>
      <c r="J520" s="4">
        <v>0</v>
      </c>
      <c r="K520" s="4">
        <v>1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 t="s">
        <v>5623</v>
      </c>
      <c r="Z520" s="4" t="s">
        <v>5836</v>
      </c>
      <c r="AA520" s="4">
        <v>2017</v>
      </c>
      <c r="AB520" s="4" t="s">
        <v>40</v>
      </c>
      <c r="AC520" s="4">
        <f t="shared" si="24"/>
        <v>1</v>
      </c>
      <c r="AD520" s="4">
        <f t="shared" si="25"/>
        <v>2</v>
      </c>
      <c r="AE520" s="4" t="str" cm="1">
        <f t="array" ref="AE520">_xlfn.TEXTJOIN(", ", TRUE, _xlfn._xlws.FILTER($I$1:$X$1, I520:X520=1, ""))</f>
        <v>Heroin, Fentanyl</v>
      </c>
      <c r="AF520" s="4" t="str">
        <f t="shared" si="26"/>
        <v>Fentanyl</v>
      </c>
    </row>
    <row r="521" spans="1:32" x14ac:dyDescent="0.45">
      <c r="A521" s="4" t="s">
        <v>728</v>
      </c>
      <c r="B521" s="5">
        <v>40931</v>
      </c>
      <c r="C521" s="4">
        <v>31</v>
      </c>
      <c r="D521" s="4" t="s">
        <v>36</v>
      </c>
      <c r="E521" s="4" t="s">
        <v>37</v>
      </c>
      <c r="F521" s="4" t="s">
        <v>628</v>
      </c>
      <c r="G521" s="4" t="s">
        <v>67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 t="s">
        <v>5631</v>
      </c>
      <c r="Z521" s="4" t="s">
        <v>5844</v>
      </c>
      <c r="AA521" s="4">
        <v>2012</v>
      </c>
      <c r="AB521" s="4" t="s">
        <v>40</v>
      </c>
      <c r="AC521" s="4">
        <f t="shared" si="24"/>
        <v>0</v>
      </c>
      <c r="AD521" s="4">
        <f t="shared" si="25"/>
        <v>0</v>
      </c>
      <c r="AE521" s="4" t="str" cm="1">
        <f t="array" ref="AE521">_xlfn.TEXTJOIN(", ", TRUE, _xlfn._xlws.FILTER($I$1:$X$1, I521:X521=1, ""))</f>
        <v/>
      </c>
      <c r="AF521" s="4" t="str">
        <f t="shared" si="26"/>
        <v/>
      </c>
    </row>
    <row r="522" spans="1:32" x14ac:dyDescent="0.45">
      <c r="A522" s="4" t="s">
        <v>729</v>
      </c>
      <c r="B522" s="5">
        <v>42710</v>
      </c>
      <c r="C522" s="4">
        <v>42</v>
      </c>
      <c r="D522" s="4" t="s">
        <v>31</v>
      </c>
      <c r="E522" s="4" t="s">
        <v>37</v>
      </c>
      <c r="F522" s="4" t="s">
        <v>623</v>
      </c>
      <c r="G522" s="4" t="s">
        <v>623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1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 t="s">
        <v>5809</v>
      </c>
      <c r="Z522" s="4" t="s">
        <v>6022</v>
      </c>
      <c r="AA522" s="4">
        <v>2016</v>
      </c>
      <c r="AB522" s="4" t="s">
        <v>34</v>
      </c>
      <c r="AC522" s="4">
        <f t="shared" si="24"/>
        <v>1</v>
      </c>
      <c r="AD522" s="4">
        <f t="shared" si="25"/>
        <v>1</v>
      </c>
      <c r="AE522" s="4" t="str" cm="1">
        <f t="array" ref="AE522">_xlfn.TEXTJOIN(", ", TRUE, _xlfn._xlws.FILTER($I$1:$X$1, I522:X522=1, ""))</f>
        <v>Amphetamine</v>
      </c>
      <c r="AF522" s="4" t="str">
        <f t="shared" si="26"/>
        <v>Amphetamine</v>
      </c>
    </row>
    <row r="523" spans="1:32" x14ac:dyDescent="0.45">
      <c r="A523" s="4" t="s">
        <v>730</v>
      </c>
      <c r="B523" s="5">
        <v>43246</v>
      </c>
      <c r="C523" s="4">
        <v>44</v>
      </c>
      <c r="D523" s="4" t="s">
        <v>31</v>
      </c>
      <c r="E523" s="4" t="s">
        <v>37</v>
      </c>
      <c r="F523" s="4" t="s">
        <v>99</v>
      </c>
      <c r="G523" s="4" t="s">
        <v>99</v>
      </c>
      <c r="I523" s="4">
        <v>1</v>
      </c>
      <c r="J523" s="4">
        <v>0</v>
      </c>
      <c r="K523" s="4">
        <v>1</v>
      </c>
      <c r="L523" s="4">
        <v>1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1</v>
      </c>
      <c r="Y523" s="4" t="s">
        <v>5637</v>
      </c>
      <c r="Z523" s="4" t="s">
        <v>5850</v>
      </c>
      <c r="AA523" s="4">
        <v>2018</v>
      </c>
      <c r="AB523" s="4" t="s">
        <v>34</v>
      </c>
      <c r="AC523" s="4">
        <f t="shared" si="24"/>
        <v>1</v>
      </c>
      <c r="AD523" s="4">
        <f t="shared" si="25"/>
        <v>4</v>
      </c>
      <c r="AE523" s="4" t="str" cm="1">
        <f t="array" ref="AE523">_xlfn.TEXTJOIN(", ", TRUE, _xlfn._xlws.FILTER($I$1:$X$1, I523:X523=1, ""))</f>
        <v>Heroin, Fentanyl, Fentanyl_Analogue, AnyOpioid</v>
      </c>
      <c r="AF523" s="4" t="str">
        <f t="shared" si="26"/>
        <v>Fentanyl, Fentanyl_Analogue, AnyOpioid</v>
      </c>
    </row>
    <row r="524" spans="1:32" x14ac:dyDescent="0.45">
      <c r="A524" s="4" t="s">
        <v>731</v>
      </c>
      <c r="B524" s="5">
        <v>42408</v>
      </c>
      <c r="C524" s="4">
        <v>26</v>
      </c>
      <c r="D524" s="4" t="s">
        <v>31</v>
      </c>
      <c r="E524" s="4" t="s">
        <v>37</v>
      </c>
      <c r="F524" s="4" t="s">
        <v>300</v>
      </c>
      <c r="G524" s="4" t="s">
        <v>39</v>
      </c>
      <c r="I524" s="4">
        <v>1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1</v>
      </c>
      <c r="Y524" s="4" t="s">
        <v>5638</v>
      </c>
      <c r="Z524" s="4" t="s">
        <v>5851</v>
      </c>
      <c r="AA524" s="4">
        <v>2016</v>
      </c>
      <c r="AB524" s="4" t="s">
        <v>40</v>
      </c>
      <c r="AC524" s="4">
        <f t="shared" si="24"/>
        <v>1</v>
      </c>
      <c r="AD524" s="4">
        <f t="shared" si="25"/>
        <v>2</v>
      </c>
      <c r="AE524" s="4" t="str" cm="1">
        <f t="array" ref="AE524">_xlfn.TEXTJOIN(", ", TRUE, _xlfn._xlws.FILTER($I$1:$X$1, I524:X524=1, ""))</f>
        <v>Heroin, AnyOpioid</v>
      </c>
      <c r="AF524" s="4" t="str">
        <f t="shared" si="26"/>
        <v>AnyOpioid</v>
      </c>
    </row>
    <row r="525" spans="1:32" x14ac:dyDescent="0.45">
      <c r="A525" s="4" t="s">
        <v>732</v>
      </c>
      <c r="B525" s="5">
        <v>41997</v>
      </c>
      <c r="C525" s="4">
        <v>60</v>
      </c>
      <c r="D525" s="4" t="s">
        <v>31</v>
      </c>
      <c r="E525" s="4" t="s">
        <v>59</v>
      </c>
      <c r="F525" s="4" t="s">
        <v>77</v>
      </c>
      <c r="G525" s="4" t="s">
        <v>77</v>
      </c>
      <c r="H525" s="4" t="s">
        <v>733</v>
      </c>
      <c r="I525" s="4">
        <v>1</v>
      </c>
      <c r="J525" s="4">
        <v>1</v>
      </c>
      <c r="K525" s="4">
        <v>0</v>
      </c>
      <c r="L525" s="4">
        <v>0</v>
      </c>
      <c r="M525" s="4">
        <v>1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 t="s">
        <v>5651</v>
      </c>
      <c r="Z525" s="4" t="s">
        <v>5864</v>
      </c>
      <c r="AA525" s="4">
        <v>2014</v>
      </c>
      <c r="AB525" s="4" t="s">
        <v>34</v>
      </c>
      <c r="AC525" s="4">
        <f t="shared" si="24"/>
        <v>1</v>
      </c>
      <c r="AD525" s="4">
        <f t="shared" si="25"/>
        <v>3</v>
      </c>
      <c r="AE525" s="4" t="str" cm="1">
        <f t="array" ref="AE525">_xlfn.TEXTJOIN(", ", TRUE, _xlfn._xlws.FILTER($I$1:$X$1, I525:X525=1, ""))</f>
        <v>Heroin, Cocaine, Oxycodone</v>
      </c>
      <c r="AF525" s="4" t="str">
        <f t="shared" si="26"/>
        <v>Cocaine, Oxycodone</v>
      </c>
    </row>
    <row r="526" spans="1:32" x14ac:dyDescent="0.45">
      <c r="A526" s="4" t="s">
        <v>734</v>
      </c>
      <c r="B526" s="5">
        <v>42102</v>
      </c>
      <c r="C526" s="4">
        <v>55</v>
      </c>
      <c r="D526" s="4" t="s">
        <v>31</v>
      </c>
      <c r="E526" s="4" t="s">
        <v>37</v>
      </c>
      <c r="F526" s="4" t="s">
        <v>55</v>
      </c>
      <c r="G526" s="4" t="s">
        <v>67</v>
      </c>
      <c r="I526" s="4">
        <v>1</v>
      </c>
      <c r="J526" s="4">
        <v>0</v>
      </c>
      <c r="K526" s="4">
        <v>1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1</v>
      </c>
      <c r="Y526" s="4" t="s">
        <v>5631</v>
      </c>
      <c r="Z526" s="4" t="s">
        <v>5844</v>
      </c>
      <c r="AA526" s="4">
        <v>2015</v>
      </c>
      <c r="AB526" s="4" t="s">
        <v>34</v>
      </c>
      <c r="AC526" s="4">
        <f t="shared" si="24"/>
        <v>1</v>
      </c>
      <c r="AD526" s="4">
        <f t="shared" si="25"/>
        <v>3</v>
      </c>
      <c r="AE526" s="4" t="str" cm="1">
        <f t="array" ref="AE526">_xlfn.TEXTJOIN(", ", TRUE, _xlfn._xlws.FILTER($I$1:$X$1, I526:X526=1, ""))</f>
        <v>Heroin, Fentanyl, AnyOpioid</v>
      </c>
      <c r="AF526" s="4" t="str">
        <f t="shared" si="26"/>
        <v>Fentanyl, AnyOpioid</v>
      </c>
    </row>
    <row r="527" spans="1:32" x14ac:dyDescent="0.45">
      <c r="A527" s="4" t="s">
        <v>735</v>
      </c>
      <c r="B527" s="5">
        <v>42800</v>
      </c>
      <c r="C527" s="4">
        <v>33</v>
      </c>
      <c r="D527" s="4" t="s">
        <v>31</v>
      </c>
      <c r="E527" s="4" t="s">
        <v>37</v>
      </c>
      <c r="F527" s="4" t="s">
        <v>86</v>
      </c>
      <c r="G527" s="4" t="s">
        <v>86</v>
      </c>
      <c r="I527" s="4">
        <v>0</v>
      </c>
      <c r="J527" s="4">
        <v>0</v>
      </c>
      <c r="K527" s="4">
        <v>1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 t="s">
        <v>5627</v>
      </c>
      <c r="Z527" s="4" t="s">
        <v>5840</v>
      </c>
      <c r="AA527" s="4">
        <v>2017</v>
      </c>
      <c r="AB527" s="4" t="s">
        <v>40</v>
      </c>
      <c r="AC527" s="4">
        <f t="shared" si="24"/>
        <v>1</v>
      </c>
      <c r="AD527" s="4">
        <f t="shared" si="25"/>
        <v>1</v>
      </c>
      <c r="AE527" s="4" t="str" cm="1">
        <f t="array" ref="AE527">_xlfn.TEXTJOIN(", ", TRUE, _xlfn._xlws.FILTER($I$1:$X$1, I527:X527=1, ""))</f>
        <v>Fentanyl</v>
      </c>
      <c r="AF527" s="4" t="str">
        <f t="shared" si="26"/>
        <v>Fentanyl</v>
      </c>
    </row>
    <row r="528" spans="1:32" x14ac:dyDescent="0.45">
      <c r="A528" s="4" t="s">
        <v>736</v>
      </c>
      <c r="B528" s="5">
        <v>43200</v>
      </c>
      <c r="C528" s="4">
        <v>69</v>
      </c>
      <c r="D528" s="4" t="s">
        <v>31</v>
      </c>
      <c r="E528" s="4" t="s">
        <v>59</v>
      </c>
      <c r="F528" s="4" t="s">
        <v>90</v>
      </c>
      <c r="G528" s="4" t="s">
        <v>90</v>
      </c>
      <c r="I528" s="4">
        <v>0</v>
      </c>
      <c r="J528" s="4">
        <v>1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 t="s">
        <v>5624</v>
      </c>
      <c r="Z528" s="4" t="s">
        <v>5837</v>
      </c>
      <c r="AA528" s="4">
        <v>2018</v>
      </c>
      <c r="AB528" s="4" t="s">
        <v>133</v>
      </c>
      <c r="AC528" s="4">
        <f t="shared" si="24"/>
        <v>1</v>
      </c>
      <c r="AD528" s="4">
        <f t="shared" si="25"/>
        <v>1</v>
      </c>
      <c r="AE528" s="4" t="str" cm="1">
        <f t="array" ref="AE528">_xlfn.TEXTJOIN(", ", TRUE, _xlfn._xlws.FILTER($I$1:$X$1, I528:X528=1, ""))</f>
        <v>Cocaine</v>
      </c>
      <c r="AF528" s="4" t="str">
        <f t="shared" si="26"/>
        <v>Cocaine</v>
      </c>
    </row>
    <row r="529" spans="1:32" x14ac:dyDescent="0.45">
      <c r="A529" s="4" t="s">
        <v>737</v>
      </c>
      <c r="B529" s="5">
        <v>43096</v>
      </c>
      <c r="C529" s="4">
        <v>61</v>
      </c>
      <c r="D529" s="4" t="s">
        <v>31</v>
      </c>
      <c r="E529" s="4" t="s">
        <v>37</v>
      </c>
      <c r="F529" s="4" t="s">
        <v>738</v>
      </c>
      <c r="G529" s="4" t="s">
        <v>738</v>
      </c>
      <c r="I529" s="4">
        <v>0</v>
      </c>
      <c r="J529" s="4">
        <v>0</v>
      </c>
      <c r="K529" s="4">
        <v>1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 t="s">
        <v>5695</v>
      </c>
      <c r="Z529" s="4" t="s">
        <v>5908</v>
      </c>
      <c r="AA529" s="4">
        <v>2017</v>
      </c>
      <c r="AB529" s="4" t="s">
        <v>133</v>
      </c>
      <c r="AC529" s="4">
        <f t="shared" si="24"/>
        <v>1</v>
      </c>
      <c r="AD529" s="4">
        <f t="shared" si="25"/>
        <v>1</v>
      </c>
      <c r="AE529" s="4" t="str" cm="1">
        <f t="array" ref="AE529">_xlfn.TEXTJOIN(", ", TRUE, _xlfn._xlws.FILTER($I$1:$X$1, I529:X529=1, ""))</f>
        <v>Fentanyl</v>
      </c>
      <c r="AF529" s="4" t="str">
        <f t="shared" si="26"/>
        <v>Fentanyl</v>
      </c>
    </row>
    <row r="530" spans="1:32" x14ac:dyDescent="0.45">
      <c r="A530" s="4" t="s">
        <v>739</v>
      </c>
      <c r="B530" s="5">
        <v>41595</v>
      </c>
      <c r="C530" s="4">
        <v>32</v>
      </c>
      <c r="D530" s="4" t="s">
        <v>36</v>
      </c>
      <c r="E530" s="4" t="s">
        <v>37</v>
      </c>
      <c r="F530" s="4" t="s">
        <v>55</v>
      </c>
      <c r="G530" s="4" t="s">
        <v>55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1</v>
      </c>
      <c r="P530" s="4">
        <v>0</v>
      </c>
      <c r="Q530" s="4">
        <v>1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 t="s">
        <v>5630</v>
      </c>
      <c r="Z530" s="4" t="s">
        <v>5843</v>
      </c>
      <c r="AA530" s="4">
        <v>2013</v>
      </c>
      <c r="AB530" s="4" t="s">
        <v>40</v>
      </c>
      <c r="AC530" s="4">
        <f t="shared" si="24"/>
        <v>1</v>
      </c>
      <c r="AD530" s="4">
        <f t="shared" si="25"/>
        <v>2</v>
      </c>
      <c r="AE530" s="4" t="str" cm="1">
        <f t="array" ref="AE530">_xlfn.TEXTJOIN(", ", TRUE, _xlfn._xlws.FILTER($I$1:$X$1, I530:X530=1, ""))</f>
        <v>Ethanol, Benzodiazepine</v>
      </c>
      <c r="AF530" s="4" t="str">
        <f t="shared" si="26"/>
        <v>Ethanol, Benzodiazepine</v>
      </c>
    </row>
    <row r="531" spans="1:32" x14ac:dyDescent="0.45">
      <c r="A531" s="4" t="s">
        <v>740</v>
      </c>
      <c r="B531" s="5">
        <v>42025</v>
      </c>
      <c r="C531" s="4">
        <v>50</v>
      </c>
      <c r="D531" s="4" t="s">
        <v>31</v>
      </c>
      <c r="E531" s="4" t="s">
        <v>37</v>
      </c>
      <c r="F531" s="4" t="s">
        <v>103</v>
      </c>
      <c r="G531" s="4" t="s">
        <v>103</v>
      </c>
      <c r="I531" s="4">
        <v>1</v>
      </c>
      <c r="J531" s="4">
        <v>1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1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1</v>
      </c>
      <c r="Y531" s="4" t="s">
        <v>5644</v>
      </c>
      <c r="Z531" s="4" t="s">
        <v>5857</v>
      </c>
      <c r="AA531" s="4">
        <v>2015</v>
      </c>
      <c r="AB531" s="4" t="s">
        <v>34</v>
      </c>
      <c r="AC531" s="4">
        <f t="shared" si="24"/>
        <v>1</v>
      </c>
      <c r="AD531" s="4">
        <f t="shared" si="25"/>
        <v>4</v>
      </c>
      <c r="AE531" s="4" t="str" cm="1">
        <f t="array" ref="AE531">_xlfn.TEXTJOIN(", ", TRUE, _xlfn._xlws.FILTER($I$1:$X$1, I531:X531=1, ""))</f>
        <v>Heroin, Cocaine, Benzodiazepine, AnyOpioid</v>
      </c>
      <c r="AF531" s="4" t="str">
        <f t="shared" si="26"/>
        <v>Cocaine, Benzodiazepine, AnyOpioid</v>
      </c>
    </row>
    <row r="532" spans="1:32" x14ac:dyDescent="0.45">
      <c r="A532" s="4" t="s">
        <v>741</v>
      </c>
      <c r="B532" s="5">
        <v>43168</v>
      </c>
      <c r="C532" s="4">
        <v>34</v>
      </c>
      <c r="D532" s="4" t="s">
        <v>36</v>
      </c>
      <c r="E532" s="4" t="s">
        <v>37</v>
      </c>
      <c r="F532" s="4" t="s">
        <v>564</v>
      </c>
      <c r="G532" s="4" t="s">
        <v>99</v>
      </c>
      <c r="I532" s="4">
        <v>1</v>
      </c>
      <c r="J532" s="4">
        <v>0</v>
      </c>
      <c r="K532" s="4">
        <v>1</v>
      </c>
      <c r="L532" s="4">
        <v>0</v>
      </c>
      <c r="M532" s="4">
        <v>0</v>
      </c>
      <c r="N532" s="4">
        <v>0</v>
      </c>
      <c r="O532" s="4">
        <v>1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1</v>
      </c>
      <c r="Y532" s="4" t="s">
        <v>5637</v>
      </c>
      <c r="Z532" s="4" t="s">
        <v>5850</v>
      </c>
      <c r="AA532" s="4">
        <v>2018</v>
      </c>
      <c r="AB532" s="4" t="s">
        <v>40</v>
      </c>
      <c r="AC532" s="4">
        <f t="shared" si="24"/>
        <v>1</v>
      </c>
      <c r="AD532" s="4">
        <f t="shared" si="25"/>
        <v>4</v>
      </c>
      <c r="AE532" s="4" t="str" cm="1">
        <f t="array" ref="AE532">_xlfn.TEXTJOIN(", ", TRUE, _xlfn._xlws.FILTER($I$1:$X$1, I532:X532=1, ""))</f>
        <v>Heroin, Fentanyl, Ethanol, AnyOpioid</v>
      </c>
      <c r="AF532" s="4" t="str">
        <f t="shared" si="26"/>
        <v>Fentanyl, Ethanol, AnyOpioid</v>
      </c>
    </row>
    <row r="533" spans="1:32" x14ac:dyDescent="0.45">
      <c r="A533" s="4" t="s">
        <v>742</v>
      </c>
      <c r="B533" s="5">
        <v>42313</v>
      </c>
      <c r="C533" s="4">
        <v>62</v>
      </c>
      <c r="D533" s="4" t="s">
        <v>31</v>
      </c>
      <c r="E533" s="4" t="s">
        <v>32</v>
      </c>
      <c r="F533" s="4" t="s">
        <v>512</v>
      </c>
      <c r="G533" s="4" t="s">
        <v>512</v>
      </c>
      <c r="I533" s="4">
        <v>0</v>
      </c>
      <c r="J533" s="4">
        <v>1</v>
      </c>
      <c r="K533" s="4">
        <v>0</v>
      </c>
      <c r="L533" s="4">
        <v>0</v>
      </c>
      <c r="M533" s="4">
        <v>0</v>
      </c>
      <c r="N533" s="4">
        <v>0</v>
      </c>
      <c r="O533" s="4">
        <v>1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1</v>
      </c>
      <c r="Y533" s="4" t="s">
        <v>5687</v>
      </c>
      <c r="Z533" s="4" t="s">
        <v>5900</v>
      </c>
      <c r="AA533" s="4">
        <v>2015</v>
      </c>
      <c r="AB533" s="4" t="s">
        <v>133</v>
      </c>
      <c r="AC533" s="4">
        <f t="shared" si="24"/>
        <v>1</v>
      </c>
      <c r="AD533" s="4">
        <f t="shared" si="25"/>
        <v>3</v>
      </c>
      <c r="AE533" s="4" t="str" cm="1">
        <f t="array" ref="AE533">_xlfn.TEXTJOIN(", ", TRUE, _xlfn._xlws.FILTER($I$1:$X$1, I533:X533=1, ""))</f>
        <v>Cocaine, Ethanol, AnyOpioid</v>
      </c>
      <c r="AF533" s="4" t="str">
        <f t="shared" si="26"/>
        <v>Cocaine, Ethanol, AnyOpioid</v>
      </c>
    </row>
    <row r="534" spans="1:32" x14ac:dyDescent="0.45">
      <c r="A534" s="4" t="s">
        <v>743</v>
      </c>
      <c r="B534" s="5">
        <v>41631</v>
      </c>
      <c r="C534" s="4">
        <v>48</v>
      </c>
      <c r="D534" s="4" t="s">
        <v>31</v>
      </c>
      <c r="E534" s="4" t="s">
        <v>59</v>
      </c>
      <c r="F534" s="4" t="s">
        <v>77</v>
      </c>
      <c r="G534" s="4" t="s">
        <v>77</v>
      </c>
      <c r="I534" s="4">
        <v>0</v>
      </c>
      <c r="J534" s="4">
        <v>0</v>
      </c>
      <c r="K534" s="4">
        <v>1</v>
      </c>
      <c r="L534" s="4">
        <v>0</v>
      </c>
      <c r="M534" s="4">
        <v>0</v>
      </c>
      <c r="N534" s="4">
        <v>0</v>
      </c>
      <c r="O534" s="4">
        <v>1</v>
      </c>
      <c r="P534" s="4">
        <v>1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 t="s">
        <v>5651</v>
      </c>
      <c r="Z534" s="4" t="s">
        <v>5864</v>
      </c>
      <c r="AA534" s="4">
        <v>2013</v>
      </c>
      <c r="AB534" s="4" t="s">
        <v>34</v>
      </c>
      <c r="AC534" s="4">
        <f t="shared" si="24"/>
        <v>1</v>
      </c>
      <c r="AD534" s="4">
        <f t="shared" si="25"/>
        <v>3</v>
      </c>
      <c r="AE534" s="4" t="str" cm="1">
        <f t="array" ref="AE534">_xlfn.TEXTJOIN(", ", TRUE, _xlfn._xlws.FILTER($I$1:$X$1, I534:X534=1, ""))</f>
        <v>Fentanyl, Ethanol, Hydrocodone</v>
      </c>
      <c r="AF534" s="4" t="str">
        <f t="shared" si="26"/>
        <v>Fentanyl, Ethanol, Hydrocodone</v>
      </c>
    </row>
    <row r="535" spans="1:32" x14ac:dyDescent="0.45">
      <c r="A535" s="4" t="s">
        <v>744</v>
      </c>
      <c r="B535" s="5">
        <v>42891</v>
      </c>
      <c r="C535" s="4">
        <v>25</v>
      </c>
      <c r="D535" s="4" t="s">
        <v>31</v>
      </c>
      <c r="E535" s="4" t="s">
        <v>59</v>
      </c>
      <c r="F535" s="4" t="s">
        <v>29</v>
      </c>
      <c r="G535" s="4" t="s">
        <v>77</v>
      </c>
      <c r="I535" s="4">
        <v>1</v>
      </c>
      <c r="J535" s="4">
        <v>1</v>
      </c>
      <c r="K535" s="4">
        <v>1</v>
      </c>
      <c r="L535" s="4">
        <v>0</v>
      </c>
      <c r="M535" s="4">
        <v>0</v>
      </c>
      <c r="N535" s="4">
        <v>0</v>
      </c>
      <c r="O535" s="4">
        <v>1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 t="s">
        <v>5651</v>
      </c>
      <c r="Z535" s="4" t="s">
        <v>5864</v>
      </c>
      <c r="AA535" s="4">
        <v>2017</v>
      </c>
      <c r="AB535" s="4" t="s">
        <v>40</v>
      </c>
      <c r="AC535" s="4">
        <f t="shared" si="24"/>
        <v>1</v>
      </c>
      <c r="AD535" s="4">
        <f t="shared" si="25"/>
        <v>4</v>
      </c>
      <c r="AE535" s="4" t="str" cm="1">
        <f t="array" ref="AE535">_xlfn.TEXTJOIN(", ", TRUE, _xlfn._xlws.FILTER($I$1:$X$1, I535:X535=1, ""))</f>
        <v>Heroin, Cocaine, Fentanyl, Ethanol</v>
      </c>
      <c r="AF535" s="4" t="str">
        <f t="shared" si="26"/>
        <v>Cocaine, Fentanyl, Ethanol</v>
      </c>
    </row>
    <row r="536" spans="1:32" x14ac:dyDescent="0.45">
      <c r="A536" s="4" t="s">
        <v>745</v>
      </c>
      <c r="B536" s="5">
        <v>41315</v>
      </c>
      <c r="C536" s="4">
        <v>23</v>
      </c>
      <c r="D536" s="4" t="s">
        <v>36</v>
      </c>
      <c r="E536" s="4" t="s">
        <v>37</v>
      </c>
      <c r="F536" s="4" t="s">
        <v>86</v>
      </c>
      <c r="G536" s="4" t="s">
        <v>86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1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 t="s">
        <v>5627</v>
      </c>
      <c r="Z536" s="4" t="s">
        <v>5840</v>
      </c>
      <c r="AA536" s="4">
        <v>2013</v>
      </c>
      <c r="AB536" s="4" t="s">
        <v>40</v>
      </c>
      <c r="AC536" s="4">
        <f t="shared" si="24"/>
        <v>1</v>
      </c>
      <c r="AD536" s="4">
        <f t="shared" si="25"/>
        <v>1</v>
      </c>
      <c r="AE536" s="4" t="str" cm="1">
        <f t="array" ref="AE536">_xlfn.TEXTJOIN(", ", TRUE, _xlfn._xlws.FILTER($I$1:$X$1, I536:X536=1, ""))</f>
        <v>Methadone</v>
      </c>
      <c r="AF536" s="4" t="str">
        <f t="shared" si="26"/>
        <v>Methadone</v>
      </c>
    </row>
    <row r="537" spans="1:32" x14ac:dyDescent="0.45">
      <c r="A537" s="4" t="s">
        <v>746</v>
      </c>
      <c r="B537" s="5">
        <v>40909</v>
      </c>
      <c r="C537" s="4">
        <v>35</v>
      </c>
      <c r="D537" s="4" t="s">
        <v>31</v>
      </c>
      <c r="E537" s="4" t="s">
        <v>37</v>
      </c>
      <c r="F537" s="4" t="s">
        <v>256</v>
      </c>
      <c r="G537" s="4" t="s">
        <v>256</v>
      </c>
      <c r="I537" s="4">
        <v>1</v>
      </c>
      <c r="J537" s="4">
        <v>1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 t="s">
        <v>5698</v>
      </c>
      <c r="Z537" s="4" t="s">
        <v>5911</v>
      </c>
      <c r="AA537" s="4">
        <v>2012</v>
      </c>
      <c r="AB537" s="4" t="s">
        <v>40</v>
      </c>
      <c r="AC537" s="4">
        <f t="shared" si="24"/>
        <v>1</v>
      </c>
      <c r="AD537" s="4">
        <f t="shared" si="25"/>
        <v>2</v>
      </c>
      <c r="AE537" s="4" t="str" cm="1">
        <f t="array" ref="AE537">_xlfn.TEXTJOIN(", ", TRUE, _xlfn._xlws.FILTER($I$1:$X$1, I537:X537=1, ""))</f>
        <v>Heroin, Cocaine</v>
      </c>
      <c r="AF537" s="4" t="str">
        <f t="shared" si="26"/>
        <v>Cocaine</v>
      </c>
    </row>
    <row r="538" spans="1:32" x14ac:dyDescent="0.45">
      <c r="A538" s="4" t="s">
        <v>747</v>
      </c>
      <c r="B538" s="5">
        <v>43304</v>
      </c>
      <c r="C538" s="4">
        <v>50</v>
      </c>
      <c r="D538" s="4" t="s">
        <v>31</v>
      </c>
      <c r="E538" s="4" t="s">
        <v>37</v>
      </c>
      <c r="F538" s="4" t="s">
        <v>168</v>
      </c>
      <c r="G538" s="4" t="s">
        <v>67</v>
      </c>
      <c r="I538" s="4">
        <v>0</v>
      </c>
      <c r="J538" s="4">
        <v>0</v>
      </c>
      <c r="K538" s="4">
        <v>1</v>
      </c>
      <c r="L538" s="4">
        <v>0</v>
      </c>
      <c r="M538" s="4">
        <v>1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1</v>
      </c>
      <c r="T538" s="4">
        <v>0</v>
      </c>
      <c r="U538" s="4">
        <v>0</v>
      </c>
      <c r="V538" s="4">
        <v>0</v>
      </c>
      <c r="W538" s="4">
        <v>0</v>
      </c>
      <c r="X538" s="4">
        <v>1</v>
      </c>
      <c r="Y538" s="4" t="s">
        <v>5631</v>
      </c>
      <c r="Z538" s="4" t="s">
        <v>5844</v>
      </c>
      <c r="AA538" s="4">
        <v>2018</v>
      </c>
      <c r="AB538" s="4" t="s">
        <v>34</v>
      </c>
      <c r="AC538" s="4">
        <f t="shared" si="24"/>
        <v>1</v>
      </c>
      <c r="AD538" s="4">
        <f t="shared" si="25"/>
        <v>4</v>
      </c>
      <c r="AE538" s="4" t="str" cm="1">
        <f t="array" ref="AE538">_xlfn.TEXTJOIN(", ", TRUE, _xlfn._xlws.FILTER($I$1:$X$1, I538:X538=1, ""))</f>
        <v>Fentanyl, Oxycodone, Amphetamine, AnyOpioid</v>
      </c>
      <c r="AF538" s="4" t="str">
        <f t="shared" si="26"/>
        <v>Fentanyl, Oxycodone, Amphetamine, AnyOpioid</v>
      </c>
    </row>
    <row r="539" spans="1:32" x14ac:dyDescent="0.45">
      <c r="A539" s="4" t="s">
        <v>748</v>
      </c>
      <c r="B539" s="5">
        <v>41715</v>
      </c>
      <c r="C539" s="4">
        <v>54</v>
      </c>
      <c r="D539" s="4" t="s">
        <v>36</v>
      </c>
      <c r="E539" s="4" t="s">
        <v>37</v>
      </c>
      <c r="F539" s="4" t="s">
        <v>136</v>
      </c>
      <c r="G539" s="4" t="s">
        <v>136</v>
      </c>
      <c r="H539" s="4" t="s">
        <v>749</v>
      </c>
      <c r="I539" s="4">
        <v>0</v>
      </c>
      <c r="J539" s="4">
        <v>0</v>
      </c>
      <c r="K539" s="4">
        <v>0</v>
      </c>
      <c r="L539" s="4">
        <v>0</v>
      </c>
      <c r="M539" s="4">
        <v>1</v>
      </c>
      <c r="N539" s="4">
        <v>1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 t="s">
        <v>5646</v>
      </c>
      <c r="Z539" s="4" t="s">
        <v>5859</v>
      </c>
      <c r="AA539" s="4">
        <v>2014</v>
      </c>
      <c r="AB539" s="4" t="s">
        <v>34</v>
      </c>
      <c r="AC539" s="4">
        <f t="shared" si="24"/>
        <v>1</v>
      </c>
      <c r="AD539" s="4">
        <f t="shared" si="25"/>
        <v>2</v>
      </c>
      <c r="AE539" s="4" t="str" cm="1">
        <f t="array" ref="AE539">_xlfn.TEXTJOIN(", ", TRUE, _xlfn._xlws.FILTER($I$1:$X$1, I539:X539=1, ""))</f>
        <v>Oxycodone, Oxymorphone</v>
      </c>
      <c r="AF539" s="4" t="str">
        <f t="shared" si="26"/>
        <v>Oxycodone, Oxymorphone</v>
      </c>
    </row>
    <row r="540" spans="1:32" x14ac:dyDescent="0.45">
      <c r="A540" s="4" t="s">
        <v>750</v>
      </c>
      <c r="B540" s="5">
        <v>41661</v>
      </c>
      <c r="C540" s="4">
        <v>27</v>
      </c>
      <c r="D540" s="4" t="s">
        <v>36</v>
      </c>
      <c r="E540" s="4" t="s">
        <v>59</v>
      </c>
      <c r="F540" s="4" t="s">
        <v>67</v>
      </c>
      <c r="G540" s="4" t="s">
        <v>67</v>
      </c>
      <c r="I540" s="4">
        <v>1</v>
      </c>
      <c r="J540" s="4">
        <v>0</v>
      </c>
      <c r="K540" s="4">
        <v>0</v>
      </c>
      <c r="L540" s="4">
        <v>0</v>
      </c>
      <c r="M540" s="4">
        <v>1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 t="s">
        <v>5631</v>
      </c>
      <c r="Z540" s="4" t="s">
        <v>5844</v>
      </c>
      <c r="AA540" s="4">
        <v>2014</v>
      </c>
      <c r="AB540" s="4" t="s">
        <v>40</v>
      </c>
      <c r="AC540" s="4">
        <f t="shared" si="24"/>
        <v>1</v>
      </c>
      <c r="AD540" s="4">
        <f t="shared" si="25"/>
        <v>2</v>
      </c>
      <c r="AE540" s="4" t="str" cm="1">
        <f t="array" ref="AE540">_xlfn.TEXTJOIN(", ", TRUE, _xlfn._xlws.FILTER($I$1:$X$1, I540:X540=1, ""))</f>
        <v>Heroin, Oxycodone</v>
      </c>
      <c r="AF540" s="4" t="str">
        <f t="shared" si="26"/>
        <v>Oxycodone</v>
      </c>
    </row>
    <row r="541" spans="1:32" x14ac:dyDescent="0.45">
      <c r="A541" s="4" t="s">
        <v>751</v>
      </c>
      <c r="B541" s="5">
        <v>43284</v>
      </c>
      <c r="C541" s="4">
        <v>67</v>
      </c>
      <c r="D541" s="4" t="s">
        <v>31</v>
      </c>
      <c r="E541" s="4" t="s">
        <v>37</v>
      </c>
      <c r="F541" s="4" t="s">
        <v>60</v>
      </c>
      <c r="G541" s="4" t="s">
        <v>60</v>
      </c>
      <c r="H541" s="4" t="s">
        <v>752</v>
      </c>
      <c r="I541" s="4">
        <v>0</v>
      </c>
      <c r="J541" s="4">
        <v>1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 t="s">
        <v>5672</v>
      </c>
      <c r="Z541" s="4" t="s">
        <v>5885</v>
      </c>
      <c r="AA541" s="4">
        <v>2018</v>
      </c>
      <c r="AB541" s="4" t="s">
        <v>133</v>
      </c>
      <c r="AC541" s="4">
        <f t="shared" si="24"/>
        <v>1</v>
      </c>
      <c r="AD541" s="4">
        <f t="shared" si="25"/>
        <v>1</v>
      </c>
      <c r="AE541" s="4" t="str" cm="1">
        <f t="array" ref="AE541">_xlfn.TEXTJOIN(", ", TRUE, _xlfn._xlws.FILTER($I$1:$X$1, I541:X541=1, ""))</f>
        <v>Cocaine</v>
      </c>
      <c r="AF541" s="4" t="str">
        <f t="shared" si="26"/>
        <v>Cocaine</v>
      </c>
    </row>
    <row r="542" spans="1:32" x14ac:dyDescent="0.45">
      <c r="A542" s="4" t="s">
        <v>753</v>
      </c>
      <c r="B542" s="5">
        <v>42747</v>
      </c>
      <c r="C542" s="4">
        <v>36</v>
      </c>
      <c r="D542" s="4" t="s">
        <v>36</v>
      </c>
      <c r="E542" s="4" t="s">
        <v>37</v>
      </c>
      <c r="F542" s="4" t="s">
        <v>103</v>
      </c>
      <c r="G542" s="4" t="s">
        <v>103</v>
      </c>
      <c r="I542" s="4">
        <v>1</v>
      </c>
      <c r="J542" s="4">
        <v>1</v>
      </c>
      <c r="K542" s="4">
        <v>1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 t="s">
        <v>5644</v>
      </c>
      <c r="Z542" s="4" t="s">
        <v>5857</v>
      </c>
      <c r="AA542" s="4">
        <v>2017</v>
      </c>
      <c r="AB542" s="4" t="s">
        <v>40</v>
      </c>
      <c r="AC542" s="4">
        <f t="shared" si="24"/>
        <v>1</v>
      </c>
      <c r="AD542" s="4">
        <f t="shared" si="25"/>
        <v>3</v>
      </c>
      <c r="AE542" s="4" t="str" cm="1">
        <f t="array" ref="AE542">_xlfn.TEXTJOIN(", ", TRUE, _xlfn._xlws.FILTER($I$1:$X$1, I542:X542=1, ""))</f>
        <v>Heroin, Cocaine, Fentanyl</v>
      </c>
      <c r="AF542" s="4" t="str">
        <f t="shared" si="26"/>
        <v>Cocaine, Fentanyl</v>
      </c>
    </row>
    <row r="543" spans="1:32" x14ac:dyDescent="0.45">
      <c r="A543" s="4" t="s">
        <v>754</v>
      </c>
      <c r="B543" s="5">
        <v>42982</v>
      </c>
      <c r="C543" s="4">
        <v>33</v>
      </c>
      <c r="D543" s="4" t="s">
        <v>31</v>
      </c>
      <c r="E543" s="4" t="s">
        <v>37</v>
      </c>
      <c r="F543" s="4" t="s">
        <v>95</v>
      </c>
      <c r="G543" s="4" t="s">
        <v>95</v>
      </c>
      <c r="I543" s="4">
        <v>1</v>
      </c>
      <c r="J543" s="4">
        <v>0</v>
      </c>
      <c r="K543" s="4">
        <v>1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 t="s">
        <v>5632</v>
      </c>
      <c r="Z543" s="4" t="s">
        <v>5845</v>
      </c>
      <c r="AA543" s="4">
        <v>2017</v>
      </c>
      <c r="AB543" s="4" t="s">
        <v>40</v>
      </c>
      <c r="AC543" s="4">
        <f t="shared" si="24"/>
        <v>1</v>
      </c>
      <c r="AD543" s="4">
        <f t="shared" si="25"/>
        <v>2</v>
      </c>
      <c r="AE543" s="4" t="str" cm="1">
        <f t="array" ref="AE543">_xlfn.TEXTJOIN(", ", TRUE, _xlfn._xlws.FILTER($I$1:$X$1, I543:X543=1, ""))</f>
        <v>Heroin, Fentanyl</v>
      </c>
      <c r="AF543" s="4" t="str">
        <f t="shared" si="26"/>
        <v>Fentanyl</v>
      </c>
    </row>
    <row r="544" spans="1:32" x14ac:dyDescent="0.45">
      <c r="A544" s="4" t="s">
        <v>755</v>
      </c>
      <c r="B544" s="5">
        <v>41769</v>
      </c>
      <c r="C544" s="4">
        <v>55</v>
      </c>
      <c r="D544" s="4" t="s">
        <v>31</v>
      </c>
      <c r="E544" s="4" t="s">
        <v>37</v>
      </c>
      <c r="F544" s="4" t="s">
        <v>575</v>
      </c>
      <c r="G544" s="4" t="s">
        <v>99</v>
      </c>
      <c r="I544" s="4">
        <v>1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 t="s">
        <v>5637</v>
      </c>
      <c r="Z544" s="4" t="s">
        <v>5850</v>
      </c>
      <c r="AA544" s="4">
        <v>2014</v>
      </c>
      <c r="AB544" s="4" t="s">
        <v>34</v>
      </c>
      <c r="AC544" s="4">
        <f t="shared" si="24"/>
        <v>1</v>
      </c>
      <c r="AD544" s="4">
        <f t="shared" si="25"/>
        <v>1</v>
      </c>
      <c r="AE544" s="4" t="str" cm="1">
        <f t="array" ref="AE544">_xlfn.TEXTJOIN(", ", TRUE, _xlfn._xlws.FILTER($I$1:$X$1, I544:X544=1, ""))</f>
        <v>Heroin</v>
      </c>
      <c r="AF544" s="4" t="str">
        <f t="shared" si="26"/>
        <v/>
      </c>
    </row>
    <row r="545" spans="1:32" x14ac:dyDescent="0.45">
      <c r="A545" s="4" t="s">
        <v>756</v>
      </c>
      <c r="B545" s="5">
        <v>41204</v>
      </c>
      <c r="C545" s="4">
        <v>28</v>
      </c>
      <c r="D545" s="4" t="s">
        <v>31</v>
      </c>
      <c r="E545" s="4" t="s">
        <v>37</v>
      </c>
      <c r="F545" s="4" t="s">
        <v>79</v>
      </c>
      <c r="G545" s="4" t="s">
        <v>114</v>
      </c>
      <c r="I545" s="4">
        <v>1</v>
      </c>
      <c r="J545" s="4">
        <v>1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 t="s">
        <v>5658</v>
      </c>
      <c r="Z545" s="4" t="s">
        <v>5871</v>
      </c>
      <c r="AA545" s="4">
        <v>2012</v>
      </c>
      <c r="AB545" s="4" t="s">
        <v>40</v>
      </c>
      <c r="AC545" s="4">
        <f t="shared" si="24"/>
        <v>1</v>
      </c>
      <c r="AD545" s="4">
        <f t="shared" si="25"/>
        <v>2</v>
      </c>
      <c r="AE545" s="4" t="str" cm="1">
        <f t="array" ref="AE545">_xlfn.TEXTJOIN(", ", TRUE, _xlfn._xlws.FILTER($I$1:$X$1, I545:X545=1, ""))</f>
        <v>Heroin, Cocaine</v>
      </c>
      <c r="AF545" s="4" t="str">
        <f t="shared" si="26"/>
        <v>Cocaine</v>
      </c>
    </row>
    <row r="546" spans="1:32" x14ac:dyDescent="0.45">
      <c r="A546" s="4" t="s">
        <v>757</v>
      </c>
      <c r="B546" s="5">
        <v>42126</v>
      </c>
      <c r="C546" s="4">
        <v>43</v>
      </c>
      <c r="D546" s="4" t="s">
        <v>36</v>
      </c>
      <c r="E546" s="4" t="s">
        <v>32</v>
      </c>
      <c r="F546" s="4" t="s">
        <v>90</v>
      </c>
      <c r="G546" s="4" t="s">
        <v>90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1</v>
      </c>
      <c r="R546" s="4">
        <v>1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1</v>
      </c>
      <c r="Y546" s="4" t="s">
        <v>5624</v>
      </c>
      <c r="Z546" s="4" t="s">
        <v>5837</v>
      </c>
      <c r="AA546" s="4">
        <v>2015</v>
      </c>
      <c r="AB546" s="4" t="s">
        <v>34</v>
      </c>
      <c r="AC546" s="4">
        <f t="shared" si="24"/>
        <v>1</v>
      </c>
      <c r="AD546" s="4">
        <f t="shared" si="25"/>
        <v>3</v>
      </c>
      <c r="AE546" s="4" t="str" cm="1">
        <f t="array" ref="AE546">_xlfn.TEXTJOIN(", ", TRUE, _xlfn._xlws.FILTER($I$1:$X$1, I546:X546=1, ""))</f>
        <v>Benzodiazepine, Methadone, AnyOpioid</v>
      </c>
      <c r="AF546" s="4" t="str">
        <f t="shared" si="26"/>
        <v>Benzodiazepine, Methadone, AnyOpioid</v>
      </c>
    </row>
    <row r="547" spans="1:32" x14ac:dyDescent="0.45">
      <c r="A547" s="4" t="s">
        <v>758</v>
      </c>
      <c r="B547" s="5">
        <v>42820</v>
      </c>
      <c r="C547" s="4">
        <v>61</v>
      </c>
      <c r="D547" s="4" t="s">
        <v>31</v>
      </c>
      <c r="E547" s="4" t="s">
        <v>37</v>
      </c>
      <c r="F547" s="4" t="s">
        <v>759</v>
      </c>
      <c r="G547" s="4" t="s">
        <v>759</v>
      </c>
      <c r="I547" s="4">
        <v>0</v>
      </c>
      <c r="J547" s="4">
        <v>0</v>
      </c>
      <c r="K547" s="4">
        <v>1</v>
      </c>
      <c r="L547" s="4">
        <v>0</v>
      </c>
      <c r="M547" s="4">
        <v>0</v>
      </c>
      <c r="N547" s="4">
        <v>0</v>
      </c>
      <c r="O547" s="4">
        <v>1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 t="s">
        <v>5720</v>
      </c>
      <c r="Z547" s="4" t="s">
        <v>5933</v>
      </c>
      <c r="AA547" s="4">
        <v>2017</v>
      </c>
      <c r="AB547" s="4" t="s">
        <v>133</v>
      </c>
      <c r="AC547" s="4">
        <f t="shared" si="24"/>
        <v>1</v>
      </c>
      <c r="AD547" s="4">
        <f t="shared" si="25"/>
        <v>2</v>
      </c>
      <c r="AE547" s="4" t="str" cm="1">
        <f t="array" ref="AE547">_xlfn.TEXTJOIN(", ", TRUE, _xlfn._xlws.FILTER($I$1:$X$1, I547:X547=1, ""))</f>
        <v>Fentanyl, Ethanol</v>
      </c>
      <c r="AF547" s="4" t="str">
        <f t="shared" si="26"/>
        <v>Fentanyl, Ethanol</v>
      </c>
    </row>
    <row r="548" spans="1:32" x14ac:dyDescent="0.45">
      <c r="A548" s="4" t="s">
        <v>760</v>
      </c>
      <c r="B548" s="5">
        <v>42309</v>
      </c>
      <c r="C548" s="4">
        <v>54</v>
      </c>
      <c r="D548" s="4" t="s">
        <v>36</v>
      </c>
      <c r="E548" s="4" t="s">
        <v>59</v>
      </c>
      <c r="F548" s="4" t="s">
        <v>77</v>
      </c>
      <c r="G548" s="4" t="s">
        <v>77</v>
      </c>
      <c r="I548" s="4">
        <v>0</v>
      </c>
      <c r="J548" s="4">
        <v>1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 t="s">
        <v>5651</v>
      </c>
      <c r="Z548" s="4" t="s">
        <v>5864</v>
      </c>
      <c r="AA548" s="4">
        <v>2015</v>
      </c>
      <c r="AB548" s="4" t="s">
        <v>34</v>
      </c>
      <c r="AC548" s="4">
        <f t="shared" si="24"/>
        <v>1</v>
      </c>
      <c r="AD548" s="4">
        <f t="shared" si="25"/>
        <v>1</v>
      </c>
      <c r="AE548" s="4" t="str" cm="1">
        <f t="array" ref="AE548">_xlfn.TEXTJOIN(", ", TRUE, _xlfn._xlws.FILTER($I$1:$X$1, I548:X548=1, ""))</f>
        <v>Cocaine</v>
      </c>
      <c r="AF548" s="4" t="str">
        <f t="shared" si="26"/>
        <v>Cocaine</v>
      </c>
    </row>
    <row r="549" spans="1:32" x14ac:dyDescent="0.45">
      <c r="A549" s="4" t="s">
        <v>761</v>
      </c>
      <c r="B549" s="5">
        <v>42282</v>
      </c>
      <c r="C549" s="4">
        <v>62</v>
      </c>
      <c r="D549" s="4" t="s">
        <v>31</v>
      </c>
      <c r="E549" s="4" t="s">
        <v>37</v>
      </c>
      <c r="F549" s="4" t="s">
        <v>67</v>
      </c>
      <c r="G549" s="4" t="s">
        <v>90</v>
      </c>
      <c r="I549" s="4">
        <v>1</v>
      </c>
      <c r="J549" s="4">
        <v>1</v>
      </c>
      <c r="K549" s="4">
        <v>0</v>
      </c>
      <c r="L549" s="4">
        <v>0</v>
      </c>
      <c r="M549" s="4">
        <v>0</v>
      </c>
      <c r="N549" s="4">
        <v>0</v>
      </c>
      <c r="O549" s="4">
        <v>1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1</v>
      </c>
      <c r="Y549" s="4" t="s">
        <v>5624</v>
      </c>
      <c r="Z549" s="4" t="s">
        <v>5837</v>
      </c>
      <c r="AA549" s="4">
        <v>2015</v>
      </c>
      <c r="AB549" s="4" t="s">
        <v>133</v>
      </c>
      <c r="AC549" s="4">
        <f t="shared" si="24"/>
        <v>1</v>
      </c>
      <c r="AD549" s="4">
        <f t="shared" si="25"/>
        <v>4</v>
      </c>
      <c r="AE549" s="4" t="str" cm="1">
        <f t="array" ref="AE549">_xlfn.TEXTJOIN(", ", TRUE, _xlfn._xlws.FILTER($I$1:$X$1, I549:X549=1, ""))</f>
        <v>Heroin, Cocaine, Ethanol, AnyOpioid</v>
      </c>
      <c r="AF549" s="4" t="str">
        <f t="shared" si="26"/>
        <v>Cocaine, Ethanol, AnyOpioid</v>
      </c>
    </row>
    <row r="550" spans="1:32" x14ac:dyDescent="0.45">
      <c r="A550" s="4" t="s">
        <v>762</v>
      </c>
      <c r="B550" s="5">
        <v>43051</v>
      </c>
      <c r="C550" s="4">
        <v>36</v>
      </c>
      <c r="D550" s="4" t="s">
        <v>36</v>
      </c>
      <c r="E550" s="4" t="s">
        <v>37</v>
      </c>
      <c r="F550" s="4" t="s">
        <v>53</v>
      </c>
      <c r="G550" s="4" t="s">
        <v>53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1</v>
      </c>
      <c r="R550" s="4">
        <v>1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 t="s">
        <v>5641</v>
      </c>
      <c r="Z550" s="4" t="s">
        <v>5854</v>
      </c>
      <c r="AA550" s="4">
        <v>2017</v>
      </c>
      <c r="AB550" s="4" t="s">
        <v>40</v>
      </c>
      <c r="AC550" s="4">
        <f t="shared" si="24"/>
        <v>1</v>
      </c>
      <c r="AD550" s="4">
        <f t="shared" si="25"/>
        <v>2</v>
      </c>
      <c r="AE550" s="4" t="str" cm="1">
        <f t="array" ref="AE550">_xlfn.TEXTJOIN(", ", TRUE, _xlfn._xlws.FILTER($I$1:$X$1, I550:X550=1, ""))</f>
        <v>Benzodiazepine, Methadone</v>
      </c>
      <c r="AF550" s="4" t="str">
        <f t="shared" si="26"/>
        <v>Benzodiazepine, Methadone</v>
      </c>
    </row>
    <row r="551" spans="1:32" x14ac:dyDescent="0.45">
      <c r="A551" s="4" t="s">
        <v>763</v>
      </c>
      <c r="B551" s="5">
        <v>43355</v>
      </c>
      <c r="C551" s="4">
        <v>29</v>
      </c>
      <c r="D551" s="4" t="s">
        <v>31</v>
      </c>
      <c r="E551" s="4" t="s">
        <v>37</v>
      </c>
      <c r="F551" s="4" t="s">
        <v>39</v>
      </c>
      <c r="G551" s="4" t="s">
        <v>39</v>
      </c>
      <c r="I551" s="4">
        <v>1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1</v>
      </c>
      <c r="Y551" s="4" t="s">
        <v>5638</v>
      </c>
      <c r="Z551" s="4" t="s">
        <v>5851</v>
      </c>
      <c r="AA551" s="4">
        <v>2018</v>
      </c>
      <c r="AB551" s="4" t="s">
        <v>40</v>
      </c>
      <c r="AC551" s="4">
        <f t="shared" si="24"/>
        <v>1</v>
      </c>
      <c r="AD551" s="4">
        <f t="shared" si="25"/>
        <v>2</v>
      </c>
      <c r="AE551" s="4" t="str" cm="1">
        <f t="array" ref="AE551">_xlfn.TEXTJOIN(", ", TRUE, _xlfn._xlws.FILTER($I$1:$X$1, I551:X551=1, ""))</f>
        <v>Heroin, AnyOpioid</v>
      </c>
      <c r="AF551" s="4" t="str">
        <f t="shared" si="26"/>
        <v>AnyOpioid</v>
      </c>
    </row>
    <row r="552" spans="1:32" x14ac:dyDescent="0.45">
      <c r="A552" s="4" t="s">
        <v>764</v>
      </c>
      <c r="B552" s="5">
        <v>43082</v>
      </c>
      <c r="C552" s="4">
        <v>62</v>
      </c>
      <c r="D552" s="4" t="s">
        <v>31</v>
      </c>
      <c r="E552" s="4" t="s">
        <v>37</v>
      </c>
      <c r="F552" s="4" t="s">
        <v>156</v>
      </c>
      <c r="G552" s="4" t="s">
        <v>156</v>
      </c>
      <c r="I552" s="4">
        <v>0</v>
      </c>
      <c r="J552" s="4">
        <v>0</v>
      </c>
      <c r="K552" s="4">
        <v>1</v>
      </c>
      <c r="L552" s="4">
        <v>1</v>
      </c>
      <c r="M552" s="4">
        <v>0</v>
      </c>
      <c r="N552" s="4">
        <v>0</v>
      </c>
      <c r="O552" s="4">
        <v>1</v>
      </c>
      <c r="P552" s="4">
        <v>0</v>
      </c>
      <c r="Q552" s="4">
        <v>1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 t="s">
        <v>5623</v>
      </c>
      <c r="Z552" s="4" t="s">
        <v>5836</v>
      </c>
      <c r="AA552" s="4">
        <v>2017</v>
      </c>
      <c r="AB552" s="4" t="s">
        <v>133</v>
      </c>
      <c r="AC552" s="4">
        <f t="shared" si="24"/>
        <v>1</v>
      </c>
      <c r="AD552" s="4">
        <f t="shared" si="25"/>
        <v>4</v>
      </c>
      <c r="AE552" s="4" t="str" cm="1">
        <f t="array" ref="AE552">_xlfn.TEXTJOIN(", ", TRUE, _xlfn._xlws.FILTER($I$1:$X$1, I552:X552=1, ""))</f>
        <v>Fentanyl, Fentanyl_Analogue, Ethanol, Benzodiazepine</v>
      </c>
      <c r="AF552" s="4" t="str">
        <f t="shared" si="26"/>
        <v>Fentanyl, Fentanyl_Analogue, Ethanol, Benzodiazepine</v>
      </c>
    </row>
    <row r="553" spans="1:32" x14ac:dyDescent="0.45">
      <c r="A553" s="4" t="s">
        <v>765</v>
      </c>
      <c r="B553" s="5">
        <v>43115</v>
      </c>
      <c r="C553" s="4">
        <v>19</v>
      </c>
      <c r="D553" s="4" t="s">
        <v>31</v>
      </c>
      <c r="E553" s="4" t="s">
        <v>59</v>
      </c>
      <c r="F553" s="4" t="s">
        <v>29</v>
      </c>
      <c r="G553" s="4" t="s">
        <v>53</v>
      </c>
      <c r="I553" s="4">
        <v>1</v>
      </c>
      <c r="J553" s="4">
        <v>1</v>
      </c>
      <c r="K553" s="4">
        <v>1</v>
      </c>
      <c r="L553" s="4">
        <v>1</v>
      </c>
      <c r="M553" s="4">
        <v>1</v>
      </c>
      <c r="N553" s="4">
        <v>0</v>
      </c>
      <c r="O553" s="4">
        <v>1</v>
      </c>
      <c r="P553" s="4">
        <v>0</v>
      </c>
      <c r="Q553" s="4">
        <v>0</v>
      </c>
      <c r="R553" s="4">
        <v>0</v>
      </c>
      <c r="S553" s="4">
        <v>0</v>
      </c>
      <c r="T553" s="4">
        <v>1</v>
      </c>
      <c r="U553" s="4">
        <v>0</v>
      </c>
      <c r="V553" s="4">
        <v>0</v>
      </c>
      <c r="W553" s="4">
        <v>0</v>
      </c>
      <c r="X553" s="4">
        <v>1</v>
      </c>
      <c r="Y553" s="4" t="s">
        <v>5641</v>
      </c>
      <c r="Z553" s="4" t="s">
        <v>5854</v>
      </c>
      <c r="AA553" s="4">
        <v>2018</v>
      </c>
      <c r="AB553" s="4" t="s">
        <v>269</v>
      </c>
      <c r="AC553" s="4">
        <f t="shared" si="24"/>
        <v>1</v>
      </c>
      <c r="AD553" s="4">
        <f t="shared" si="25"/>
        <v>8</v>
      </c>
      <c r="AE553" s="4" t="str" cm="1">
        <f t="array" ref="AE553">_xlfn.TEXTJOIN(", ", TRUE, _xlfn._xlws.FILTER($I$1:$X$1, I553:X553=1, ""))</f>
        <v>Heroin, Cocaine, Fentanyl, Fentanyl_Analogue, Oxycodone, Ethanol, Tramadol, AnyOpioid</v>
      </c>
      <c r="AF553" s="4" t="str">
        <f t="shared" si="26"/>
        <v>Cocaine, Fentanyl, Fentanyl_Analogue, Oxycodone, Ethanol, Tramadol, AnyOpioid</v>
      </c>
    </row>
    <row r="554" spans="1:32" x14ac:dyDescent="0.45">
      <c r="A554" s="4" t="s">
        <v>766</v>
      </c>
      <c r="B554" s="5">
        <v>42150</v>
      </c>
      <c r="C554" s="4">
        <v>28</v>
      </c>
      <c r="D554" s="4" t="s">
        <v>31</v>
      </c>
      <c r="E554" s="4" t="s">
        <v>37</v>
      </c>
      <c r="F554" s="4" t="s">
        <v>141</v>
      </c>
      <c r="G554" s="4" t="s">
        <v>141</v>
      </c>
      <c r="I554" s="4">
        <v>1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1</v>
      </c>
      <c r="R554" s="4">
        <v>1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1</v>
      </c>
      <c r="Y554" s="4" t="s">
        <v>5761</v>
      </c>
      <c r="Z554" s="4" t="s">
        <v>5974</v>
      </c>
      <c r="AA554" s="4">
        <v>2015</v>
      </c>
      <c r="AB554" s="4" t="s">
        <v>40</v>
      </c>
      <c r="AC554" s="4">
        <f t="shared" si="24"/>
        <v>1</v>
      </c>
      <c r="AD554" s="4">
        <f t="shared" si="25"/>
        <v>4</v>
      </c>
      <c r="AE554" s="4" t="str" cm="1">
        <f t="array" ref="AE554">_xlfn.TEXTJOIN(", ", TRUE, _xlfn._xlws.FILTER($I$1:$X$1, I554:X554=1, ""))</f>
        <v>Heroin, Benzodiazepine, Methadone, AnyOpioid</v>
      </c>
      <c r="AF554" s="4" t="str">
        <f t="shared" si="26"/>
        <v>Benzodiazepine, Methadone, AnyOpioid</v>
      </c>
    </row>
    <row r="555" spans="1:32" x14ac:dyDescent="0.45">
      <c r="A555" s="4" t="s">
        <v>767</v>
      </c>
      <c r="B555" s="5">
        <v>42963</v>
      </c>
      <c r="C555" s="4">
        <v>29</v>
      </c>
      <c r="D555" s="4" t="s">
        <v>36</v>
      </c>
      <c r="E555" s="4" t="s">
        <v>37</v>
      </c>
      <c r="F555" s="4" t="s">
        <v>608</v>
      </c>
      <c r="G555" s="4" t="s">
        <v>608</v>
      </c>
      <c r="I555" s="4">
        <v>1</v>
      </c>
      <c r="J555" s="4">
        <v>1</v>
      </c>
      <c r="K555" s="4">
        <v>1</v>
      </c>
      <c r="L555" s="4">
        <v>1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 t="s">
        <v>5643</v>
      </c>
      <c r="Z555" s="4" t="s">
        <v>5856</v>
      </c>
      <c r="AA555" s="4">
        <v>2017</v>
      </c>
      <c r="AB555" s="4" t="s">
        <v>40</v>
      </c>
      <c r="AC555" s="4">
        <f t="shared" si="24"/>
        <v>1</v>
      </c>
      <c r="AD555" s="4">
        <f t="shared" si="25"/>
        <v>4</v>
      </c>
      <c r="AE555" s="4" t="str" cm="1">
        <f t="array" ref="AE555">_xlfn.TEXTJOIN(", ", TRUE, _xlfn._xlws.FILTER($I$1:$X$1, I555:X555=1, ""))</f>
        <v>Heroin, Cocaine, Fentanyl, Fentanyl_Analogue</v>
      </c>
      <c r="AF555" s="4" t="str">
        <f t="shared" si="26"/>
        <v>Cocaine, Fentanyl, Fentanyl_Analogue</v>
      </c>
    </row>
    <row r="556" spans="1:32" x14ac:dyDescent="0.45">
      <c r="A556" s="4" t="s">
        <v>768</v>
      </c>
      <c r="B556" s="5">
        <v>42148</v>
      </c>
      <c r="C556" s="4">
        <v>28</v>
      </c>
      <c r="D556" s="4" t="s">
        <v>36</v>
      </c>
      <c r="E556" s="4" t="s">
        <v>59</v>
      </c>
      <c r="F556" s="4" t="s">
        <v>39</v>
      </c>
      <c r="G556" s="4" t="s">
        <v>39</v>
      </c>
      <c r="I556" s="4">
        <v>0</v>
      </c>
      <c r="J556" s="4">
        <v>0</v>
      </c>
      <c r="K556" s="4">
        <v>0</v>
      </c>
      <c r="L556" s="4">
        <v>0</v>
      </c>
      <c r="M556" s="4">
        <v>1</v>
      </c>
      <c r="N556" s="4">
        <v>0</v>
      </c>
      <c r="O556" s="4">
        <v>0</v>
      </c>
      <c r="P556" s="4">
        <v>1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1</v>
      </c>
      <c r="Y556" s="4" t="s">
        <v>5638</v>
      </c>
      <c r="Z556" s="4" t="s">
        <v>5851</v>
      </c>
      <c r="AA556" s="4">
        <v>2015</v>
      </c>
      <c r="AB556" s="4" t="s">
        <v>40</v>
      </c>
      <c r="AC556" s="4">
        <f t="shared" si="24"/>
        <v>1</v>
      </c>
      <c r="AD556" s="4">
        <f t="shared" si="25"/>
        <v>3</v>
      </c>
      <c r="AE556" s="4" t="str" cm="1">
        <f t="array" ref="AE556">_xlfn.TEXTJOIN(", ", TRUE, _xlfn._xlws.FILTER($I$1:$X$1, I556:X556=1, ""))</f>
        <v>Oxycodone, Hydrocodone, AnyOpioid</v>
      </c>
      <c r="AF556" s="4" t="str">
        <f t="shared" si="26"/>
        <v>Oxycodone, Hydrocodone, AnyOpioid</v>
      </c>
    </row>
    <row r="557" spans="1:32" x14ac:dyDescent="0.45">
      <c r="A557" s="4" t="s">
        <v>769</v>
      </c>
      <c r="B557" s="5">
        <v>42342</v>
      </c>
      <c r="C557" s="4">
        <v>51</v>
      </c>
      <c r="D557" s="4" t="s">
        <v>36</v>
      </c>
      <c r="E557" s="4" t="s">
        <v>37</v>
      </c>
      <c r="F557" s="4" t="s">
        <v>90</v>
      </c>
      <c r="G557" s="4" t="s">
        <v>90</v>
      </c>
      <c r="I557" s="4">
        <v>1</v>
      </c>
      <c r="J557" s="4">
        <v>1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1</v>
      </c>
      <c r="Y557" s="4" t="s">
        <v>5624</v>
      </c>
      <c r="Z557" s="4" t="s">
        <v>5837</v>
      </c>
      <c r="AA557" s="4">
        <v>2015</v>
      </c>
      <c r="AB557" s="4" t="s">
        <v>34</v>
      </c>
      <c r="AC557" s="4">
        <f t="shared" si="24"/>
        <v>1</v>
      </c>
      <c r="AD557" s="4">
        <f t="shared" si="25"/>
        <v>3</v>
      </c>
      <c r="AE557" s="4" t="str" cm="1">
        <f t="array" ref="AE557">_xlfn.TEXTJOIN(", ", TRUE, _xlfn._xlws.FILTER($I$1:$X$1, I557:X557=1, ""))</f>
        <v>Heroin, Cocaine, AnyOpioid</v>
      </c>
      <c r="AF557" s="4" t="str">
        <f t="shared" si="26"/>
        <v>Cocaine, AnyOpioid</v>
      </c>
    </row>
    <row r="558" spans="1:32" x14ac:dyDescent="0.45">
      <c r="A558" s="4" t="s">
        <v>770</v>
      </c>
      <c r="B558" s="5">
        <v>43445</v>
      </c>
      <c r="C558" s="4">
        <v>48</v>
      </c>
      <c r="D558" s="4" t="s">
        <v>31</v>
      </c>
      <c r="E558" s="4" t="s">
        <v>37</v>
      </c>
      <c r="F558" s="4" t="s">
        <v>103</v>
      </c>
      <c r="G558" s="4" t="s">
        <v>103</v>
      </c>
      <c r="I558" s="4">
        <v>1</v>
      </c>
      <c r="J558" s="4">
        <v>0</v>
      </c>
      <c r="K558" s="4">
        <v>1</v>
      </c>
      <c r="L558" s="4">
        <v>1</v>
      </c>
      <c r="M558" s="4">
        <v>0</v>
      </c>
      <c r="N558" s="4">
        <v>0</v>
      </c>
      <c r="O558" s="4">
        <v>1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1</v>
      </c>
      <c r="Y558" s="4" t="s">
        <v>5644</v>
      </c>
      <c r="Z558" s="4" t="s">
        <v>5857</v>
      </c>
      <c r="AA558" s="4">
        <v>2018</v>
      </c>
      <c r="AB558" s="4" t="s">
        <v>34</v>
      </c>
      <c r="AC558" s="4">
        <f t="shared" si="24"/>
        <v>1</v>
      </c>
      <c r="AD558" s="4">
        <f t="shared" si="25"/>
        <v>5</v>
      </c>
      <c r="AE558" s="4" t="str" cm="1">
        <f t="array" ref="AE558">_xlfn.TEXTJOIN(", ", TRUE, _xlfn._xlws.FILTER($I$1:$X$1, I558:X558=1, ""))</f>
        <v>Heroin, Fentanyl, Fentanyl_Analogue, Ethanol, AnyOpioid</v>
      </c>
      <c r="AF558" s="4" t="str">
        <f t="shared" si="26"/>
        <v>Fentanyl, Fentanyl_Analogue, Ethanol, AnyOpioid</v>
      </c>
    </row>
    <row r="559" spans="1:32" x14ac:dyDescent="0.45">
      <c r="A559" s="4" t="s">
        <v>771</v>
      </c>
      <c r="B559" s="5">
        <v>42680</v>
      </c>
      <c r="C559" s="4">
        <v>33</v>
      </c>
      <c r="D559" s="4" t="s">
        <v>36</v>
      </c>
      <c r="E559" s="4" t="s">
        <v>32</v>
      </c>
      <c r="F559" s="4" t="s">
        <v>77</v>
      </c>
      <c r="G559" s="4" t="s">
        <v>77</v>
      </c>
      <c r="I559" s="4">
        <v>0</v>
      </c>
      <c r="J559" s="4">
        <v>0</v>
      </c>
      <c r="K559" s="4">
        <v>0</v>
      </c>
      <c r="L559" s="4">
        <v>0</v>
      </c>
      <c r="M559" s="4">
        <v>1</v>
      </c>
      <c r="N559" s="4">
        <v>0</v>
      </c>
      <c r="O559" s="4">
        <v>1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1</v>
      </c>
      <c r="Y559" s="4" t="s">
        <v>5651</v>
      </c>
      <c r="Z559" s="4" t="s">
        <v>5864</v>
      </c>
      <c r="AA559" s="4">
        <v>2016</v>
      </c>
      <c r="AB559" s="4" t="s">
        <v>40</v>
      </c>
      <c r="AC559" s="4">
        <f t="shared" si="24"/>
        <v>1</v>
      </c>
      <c r="AD559" s="4">
        <f t="shared" si="25"/>
        <v>3</v>
      </c>
      <c r="AE559" s="4" t="str" cm="1">
        <f t="array" ref="AE559">_xlfn.TEXTJOIN(", ", TRUE, _xlfn._xlws.FILTER($I$1:$X$1, I559:X559=1, ""))</f>
        <v>Oxycodone, Ethanol, AnyOpioid</v>
      </c>
      <c r="AF559" s="4" t="str">
        <f t="shared" si="26"/>
        <v>Oxycodone, Ethanol, AnyOpioid</v>
      </c>
    </row>
    <row r="560" spans="1:32" x14ac:dyDescent="0.45">
      <c r="A560" s="4" t="s">
        <v>772</v>
      </c>
      <c r="B560" s="5">
        <v>43393</v>
      </c>
      <c r="C560" s="4">
        <v>37</v>
      </c>
      <c r="D560" s="4" t="s">
        <v>31</v>
      </c>
      <c r="E560" s="4" t="s">
        <v>37</v>
      </c>
      <c r="F560" s="4" t="s">
        <v>73</v>
      </c>
      <c r="G560" s="4" t="s">
        <v>73</v>
      </c>
      <c r="I560" s="4">
        <v>0</v>
      </c>
      <c r="J560" s="4">
        <v>0</v>
      </c>
      <c r="K560" s="4">
        <v>1</v>
      </c>
      <c r="L560" s="4">
        <v>0</v>
      </c>
      <c r="M560" s="4">
        <v>0</v>
      </c>
      <c r="N560" s="4">
        <v>0</v>
      </c>
      <c r="O560" s="4">
        <v>1</v>
      </c>
      <c r="P560" s="4">
        <v>0</v>
      </c>
      <c r="Q560" s="4">
        <v>0</v>
      </c>
      <c r="R560" s="4">
        <v>0</v>
      </c>
      <c r="S560" s="4">
        <v>1</v>
      </c>
      <c r="T560" s="4">
        <v>0</v>
      </c>
      <c r="U560" s="4">
        <v>0</v>
      </c>
      <c r="V560" s="4">
        <v>0</v>
      </c>
      <c r="W560" s="4">
        <v>0</v>
      </c>
      <c r="X560" s="4">
        <v>1</v>
      </c>
      <c r="Y560" s="4" t="s">
        <v>5670</v>
      </c>
      <c r="Z560" s="4" t="s">
        <v>5883</v>
      </c>
      <c r="AA560" s="4">
        <v>2018</v>
      </c>
      <c r="AB560" s="4" t="s">
        <v>40</v>
      </c>
      <c r="AC560" s="4">
        <f t="shared" si="24"/>
        <v>1</v>
      </c>
      <c r="AD560" s="4">
        <f t="shared" si="25"/>
        <v>4</v>
      </c>
      <c r="AE560" s="4" t="str" cm="1">
        <f t="array" ref="AE560">_xlfn.TEXTJOIN(", ", TRUE, _xlfn._xlws.FILTER($I$1:$X$1, I560:X560=1, ""))</f>
        <v>Fentanyl, Ethanol, Amphetamine, AnyOpioid</v>
      </c>
      <c r="AF560" s="4" t="str">
        <f t="shared" si="26"/>
        <v>Fentanyl, Ethanol, Amphetamine, AnyOpioid</v>
      </c>
    </row>
    <row r="561" spans="1:32" x14ac:dyDescent="0.45">
      <c r="A561" s="4" t="s">
        <v>773</v>
      </c>
      <c r="B561" s="5">
        <v>41977</v>
      </c>
      <c r="C561" s="4">
        <v>43</v>
      </c>
      <c r="D561" s="4" t="s">
        <v>31</v>
      </c>
      <c r="E561" s="4" t="s">
        <v>37</v>
      </c>
      <c r="F561" s="4" t="s">
        <v>168</v>
      </c>
      <c r="G561" s="4" t="s">
        <v>168</v>
      </c>
      <c r="I561" s="4">
        <v>0</v>
      </c>
      <c r="J561" s="4">
        <v>0</v>
      </c>
      <c r="K561" s="4">
        <v>0</v>
      </c>
      <c r="L561" s="4">
        <v>0</v>
      </c>
      <c r="M561" s="4">
        <v>1</v>
      </c>
      <c r="N561" s="4">
        <v>0</v>
      </c>
      <c r="O561" s="4">
        <v>1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 t="s">
        <v>5666</v>
      </c>
      <c r="Z561" s="4" t="s">
        <v>5879</v>
      </c>
      <c r="AA561" s="4">
        <v>2014</v>
      </c>
      <c r="AB561" s="4" t="s">
        <v>34</v>
      </c>
      <c r="AC561" s="4">
        <f t="shared" si="24"/>
        <v>1</v>
      </c>
      <c r="AD561" s="4">
        <f t="shared" si="25"/>
        <v>2</v>
      </c>
      <c r="AE561" s="4" t="str" cm="1">
        <f t="array" ref="AE561">_xlfn.TEXTJOIN(", ", TRUE, _xlfn._xlws.FILTER($I$1:$X$1, I561:X561=1, ""))</f>
        <v>Oxycodone, Ethanol</v>
      </c>
      <c r="AF561" s="4" t="str">
        <f t="shared" si="26"/>
        <v>Oxycodone, Ethanol</v>
      </c>
    </row>
    <row r="562" spans="1:32" x14ac:dyDescent="0.45">
      <c r="A562" s="4" t="s">
        <v>774</v>
      </c>
      <c r="B562" s="5">
        <v>42118</v>
      </c>
      <c r="C562" s="4">
        <v>44</v>
      </c>
      <c r="D562" s="4" t="s">
        <v>36</v>
      </c>
      <c r="E562" s="4" t="s">
        <v>37</v>
      </c>
      <c r="F562" s="4" t="s">
        <v>39</v>
      </c>
      <c r="G562" s="4" t="s">
        <v>39</v>
      </c>
      <c r="I562" s="4">
        <v>0</v>
      </c>
      <c r="J562" s="4">
        <v>1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 t="s">
        <v>5638</v>
      </c>
      <c r="Z562" s="4" t="s">
        <v>5851</v>
      </c>
      <c r="AA562" s="4">
        <v>2015</v>
      </c>
      <c r="AB562" s="4" t="s">
        <v>34</v>
      </c>
      <c r="AC562" s="4">
        <f t="shared" si="24"/>
        <v>1</v>
      </c>
      <c r="AD562" s="4">
        <f t="shared" si="25"/>
        <v>1</v>
      </c>
      <c r="AE562" s="4" t="str" cm="1">
        <f t="array" ref="AE562">_xlfn.TEXTJOIN(", ", TRUE, _xlfn._xlws.FILTER($I$1:$X$1, I562:X562=1, ""))</f>
        <v>Cocaine</v>
      </c>
      <c r="AF562" s="4" t="str">
        <f t="shared" si="26"/>
        <v>Cocaine</v>
      </c>
    </row>
    <row r="563" spans="1:32" x14ac:dyDescent="0.45">
      <c r="A563" s="4" t="s">
        <v>775</v>
      </c>
      <c r="B563" s="5">
        <v>41993</v>
      </c>
      <c r="C563" s="4">
        <v>58</v>
      </c>
      <c r="D563" s="4" t="s">
        <v>31</v>
      </c>
      <c r="E563" s="4" t="s">
        <v>318</v>
      </c>
      <c r="F563" s="4" t="s">
        <v>53</v>
      </c>
      <c r="G563" s="4" t="s">
        <v>53</v>
      </c>
      <c r="I563" s="4">
        <v>1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1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 t="s">
        <v>5641</v>
      </c>
      <c r="Z563" s="4" t="s">
        <v>5854</v>
      </c>
      <c r="AA563" s="4">
        <v>2014</v>
      </c>
      <c r="AB563" s="4" t="s">
        <v>34</v>
      </c>
      <c r="AC563" s="4">
        <f t="shared" si="24"/>
        <v>1</v>
      </c>
      <c r="AD563" s="4">
        <f t="shared" si="25"/>
        <v>2</v>
      </c>
      <c r="AE563" s="4" t="str" cm="1">
        <f t="array" ref="AE563">_xlfn.TEXTJOIN(", ", TRUE, _xlfn._xlws.FILTER($I$1:$X$1, I563:X563=1, ""))</f>
        <v>Heroin, Ethanol</v>
      </c>
      <c r="AF563" s="4" t="str">
        <f t="shared" si="26"/>
        <v>Ethanol</v>
      </c>
    </row>
    <row r="564" spans="1:32" x14ac:dyDescent="0.45">
      <c r="A564" s="4" t="s">
        <v>776</v>
      </c>
      <c r="B564" s="5">
        <v>42812</v>
      </c>
      <c r="C564" s="4">
        <v>51</v>
      </c>
      <c r="D564" s="4" t="s">
        <v>36</v>
      </c>
      <c r="E564" s="4" t="s">
        <v>37</v>
      </c>
      <c r="F564" s="4" t="s">
        <v>48</v>
      </c>
      <c r="G564" s="4" t="s">
        <v>48</v>
      </c>
      <c r="I564" s="4">
        <v>0</v>
      </c>
      <c r="J564" s="4">
        <v>1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1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 t="s">
        <v>5626</v>
      </c>
      <c r="Z564" s="4" t="s">
        <v>5839</v>
      </c>
      <c r="AA564" s="4">
        <v>2017</v>
      </c>
      <c r="AB564" s="4" t="s">
        <v>34</v>
      </c>
      <c r="AC564" s="4">
        <f t="shared" si="24"/>
        <v>1</v>
      </c>
      <c r="AD564" s="4">
        <f t="shared" si="25"/>
        <v>2</v>
      </c>
      <c r="AE564" s="4" t="str" cm="1">
        <f t="array" ref="AE564">_xlfn.TEXTJOIN(", ", TRUE, _xlfn._xlws.FILTER($I$1:$X$1, I564:X564=1, ""))</f>
        <v>Cocaine, Benzodiazepine</v>
      </c>
      <c r="AF564" s="4" t="str">
        <f t="shared" si="26"/>
        <v>Cocaine, Benzodiazepine</v>
      </c>
    </row>
    <row r="565" spans="1:32" x14ac:dyDescent="0.45">
      <c r="A565" s="4" t="s">
        <v>777</v>
      </c>
      <c r="B565" s="5">
        <v>42877</v>
      </c>
      <c r="C565" s="4">
        <v>36</v>
      </c>
      <c r="D565" s="4" t="s">
        <v>31</v>
      </c>
      <c r="E565" s="4" t="s">
        <v>32</v>
      </c>
      <c r="F565" s="4" t="s">
        <v>90</v>
      </c>
      <c r="G565" s="4" t="s">
        <v>90</v>
      </c>
      <c r="I565" s="4">
        <v>1</v>
      </c>
      <c r="J565" s="4">
        <v>1</v>
      </c>
      <c r="K565" s="4">
        <v>1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 t="s">
        <v>5624</v>
      </c>
      <c r="Z565" s="4" t="s">
        <v>5837</v>
      </c>
      <c r="AA565" s="4">
        <v>2017</v>
      </c>
      <c r="AB565" s="4" t="s">
        <v>40</v>
      </c>
      <c r="AC565" s="4">
        <f t="shared" si="24"/>
        <v>1</v>
      </c>
      <c r="AD565" s="4">
        <f t="shared" si="25"/>
        <v>3</v>
      </c>
      <c r="AE565" s="4" t="str" cm="1">
        <f t="array" ref="AE565">_xlfn.TEXTJOIN(", ", TRUE, _xlfn._xlws.FILTER($I$1:$X$1, I565:X565=1, ""))</f>
        <v>Heroin, Cocaine, Fentanyl</v>
      </c>
      <c r="AF565" s="4" t="str">
        <f t="shared" si="26"/>
        <v>Cocaine, Fentanyl</v>
      </c>
    </row>
    <row r="566" spans="1:32" x14ac:dyDescent="0.45">
      <c r="A566" s="4" t="s">
        <v>778</v>
      </c>
      <c r="B566" s="5">
        <v>43146</v>
      </c>
      <c r="C566" s="4">
        <v>29</v>
      </c>
      <c r="D566" s="4" t="s">
        <v>36</v>
      </c>
      <c r="E566" s="4" t="s">
        <v>158</v>
      </c>
      <c r="F566" s="4" t="s">
        <v>67</v>
      </c>
      <c r="G566" s="4" t="s">
        <v>67</v>
      </c>
      <c r="I566" s="4">
        <v>0</v>
      </c>
      <c r="J566" s="4">
        <v>1</v>
      </c>
      <c r="K566" s="4">
        <v>1</v>
      </c>
      <c r="L566" s="4">
        <v>0</v>
      </c>
      <c r="M566" s="4">
        <v>0</v>
      </c>
      <c r="N566" s="4">
        <v>0</v>
      </c>
      <c r="O566" s="4">
        <v>1</v>
      </c>
      <c r="P566" s="4">
        <v>0</v>
      </c>
      <c r="Q566" s="4">
        <v>1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1</v>
      </c>
      <c r="Y566" s="4" t="s">
        <v>5631</v>
      </c>
      <c r="Z566" s="4" t="s">
        <v>5844</v>
      </c>
      <c r="AA566" s="4">
        <v>2018</v>
      </c>
      <c r="AB566" s="4" t="s">
        <v>40</v>
      </c>
      <c r="AC566" s="4">
        <f t="shared" si="24"/>
        <v>1</v>
      </c>
      <c r="AD566" s="4">
        <f t="shared" si="25"/>
        <v>5</v>
      </c>
      <c r="AE566" s="4" t="str" cm="1">
        <f t="array" ref="AE566">_xlfn.TEXTJOIN(", ", TRUE, _xlfn._xlws.FILTER($I$1:$X$1, I566:X566=1, ""))</f>
        <v>Cocaine, Fentanyl, Ethanol, Benzodiazepine, AnyOpioid</v>
      </c>
      <c r="AF566" s="4" t="str">
        <f t="shared" si="26"/>
        <v>Cocaine, Fentanyl, Ethanol, Benzodiazepine, AnyOpioid</v>
      </c>
    </row>
    <row r="567" spans="1:32" x14ac:dyDescent="0.45">
      <c r="A567" s="4" t="s">
        <v>779</v>
      </c>
      <c r="B567" s="5">
        <v>41212</v>
      </c>
      <c r="C567" s="4">
        <v>31</v>
      </c>
      <c r="D567" s="4" t="s">
        <v>36</v>
      </c>
      <c r="E567" s="4" t="s">
        <v>59</v>
      </c>
      <c r="F567" s="4" t="s">
        <v>29</v>
      </c>
      <c r="G567" s="4" t="s">
        <v>67</v>
      </c>
      <c r="I567" s="4">
        <v>0</v>
      </c>
      <c r="J567" s="4">
        <v>1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 t="s">
        <v>5631</v>
      </c>
      <c r="Z567" s="4" t="s">
        <v>5844</v>
      </c>
      <c r="AA567" s="4">
        <v>2012</v>
      </c>
      <c r="AB567" s="4" t="s">
        <v>40</v>
      </c>
      <c r="AC567" s="4">
        <f t="shared" si="24"/>
        <v>1</v>
      </c>
      <c r="AD567" s="4">
        <f t="shared" si="25"/>
        <v>1</v>
      </c>
      <c r="AE567" s="4" t="str" cm="1">
        <f t="array" ref="AE567">_xlfn.TEXTJOIN(", ", TRUE, _xlfn._xlws.FILTER($I$1:$X$1, I567:X567=1, ""))</f>
        <v>Cocaine</v>
      </c>
      <c r="AF567" s="4" t="str">
        <f t="shared" si="26"/>
        <v>Cocaine</v>
      </c>
    </row>
    <row r="568" spans="1:32" x14ac:dyDescent="0.45">
      <c r="A568" s="4" t="s">
        <v>780</v>
      </c>
      <c r="B568" s="5">
        <v>43032</v>
      </c>
      <c r="C568" s="4">
        <v>32</v>
      </c>
      <c r="D568" s="4" t="s">
        <v>31</v>
      </c>
      <c r="E568" s="4" t="s">
        <v>37</v>
      </c>
      <c r="F568" s="4" t="s">
        <v>697</v>
      </c>
      <c r="G568" s="4" t="s">
        <v>86</v>
      </c>
      <c r="I568" s="4">
        <v>1</v>
      </c>
      <c r="J568" s="4">
        <v>0</v>
      </c>
      <c r="K568" s="4">
        <v>1</v>
      </c>
      <c r="L568" s="4">
        <v>1</v>
      </c>
      <c r="M568" s="4">
        <v>0</v>
      </c>
      <c r="N568" s="4">
        <v>0</v>
      </c>
      <c r="O568" s="4">
        <v>1</v>
      </c>
      <c r="P568" s="4">
        <v>0</v>
      </c>
      <c r="Q568" s="4">
        <v>1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 t="s">
        <v>5627</v>
      </c>
      <c r="Z568" s="4" t="s">
        <v>5840</v>
      </c>
      <c r="AA568" s="4">
        <v>2017</v>
      </c>
      <c r="AB568" s="4" t="s">
        <v>40</v>
      </c>
      <c r="AC568" s="4">
        <f t="shared" si="24"/>
        <v>1</v>
      </c>
      <c r="AD568" s="4">
        <f t="shared" si="25"/>
        <v>5</v>
      </c>
      <c r="AE568" s="4" t="str" cm="1">
        <f t="array" ref="AE568">_xlfn.TEXTJOIN(", ", TRUE, _xlfn._xlws.FILTER($I$1:$X$1, I568:X568=1, ""))</f>
        <v>Heroin, Fentanyl, Fentanyl_Analogue, Ethanol, Benzodiazepine</v>
      </c>
      <c r="AF568" s="4" t="str">
        <f t="shared" si="26"/>
        <v>Fentanyl, Fentanyl_Analogue, Ethanol, Benzodiazepine</v>
      </c>
    </row>
    <row r="569" spans="1:32" x14ac:dyDescent="0.45">
      <c r="A569" s="4" t="s">
        <v>781</v>
      </c>
      <c r="B569" s="5">
        <v>42338</v>
      </c>
      <c r="C569" s="4">
        <v>33</v>
      </c>
      <c r="D569" s="4" t="s">
        <v>31</v>
      </c>
      <c r="E569" s="4" t="s">
        <v>37</v>
      </c>
      <c r="F569" s="4" t="s">
        <v>67</v>
      </c>
      <c r="G569" s="4" t="s">
        <v>67</v>
      </c>
      <c r="I569" s="4">
        <v>1</v>
      </c>
      <c r="J569" s="4">
        <v>1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1</v>
      </c>
      <c r="Y569" s="4" t="s">
        <v>5631</v>
      </c>
      <c r="Z569" s="4" t="s">
        <v>5844</v>
      </c>
      <c r="AA569" s="4">
        <v>2015</v>
      </c>
      <c r="AB569" s="4" t="s">
        <v>40</v>
      </c>
      <c r="AC569" s="4">
        <f t="shared" si="24"/>
        <v>1</v>
      </c>
      <c r="AD569" s="4">
        <f t="shared" si="25"/>
        <v>3</v>
      </c>
      <c r="AE569" s="4" t="str" cm="1">
        <f t="array" ref="AE569">_xlfn.TEXTJOIN(", ", TRUE, _xlfn._xlws.FILTER($I$1:$X$1, I569:X569=1, ""))</f>
        <v>Heroin, Cocaine, AnyOpioid</v>
      </c>
      <c r="AF569" s="4" t="str">
        <f t="shared" si="26"/>
        <v>Cocaine, AnyOpioid</v>
      </c>
    </row>
    <row r="570" spans="1:32" x14ac:dyDescent="0.45">
      <c r="A570" s="4" t="s">
        <v>782</v>
      </c>
      <c r="B570" s="5">
        <v>42768</v>
      </c>
      <c r="C570" s="4">
        <v>50</v>
      </c>
      <c r="D570" s="4" t="s">
        <v>31</v>
      </c>
      <c r="E570" s="4" t="s">
        <v>37</v>
      </c>
      <c r="F570" s="4" t="s">
        <v>29</v>
      </c>
      <c r="G570" s="4" t="s">
        <v>90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1</v>
      </c>
      <c r="P570" s="4">
        <v>0</v>
      </c>
      <c r="Q570" s="4">
        <v>1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 t="s">
        <v>5624</v>
      </c>
      <c r="Z570" s="4" t="s">
        <v>5837</v>
      </c>
      <c r="AA570" s="4">
        <v>2017</v>
      </c>
      <c r="AB570" s="4" t="s">
        <v>34</v>
      </c>
      <c r="AC570" s="4">
        <f t="shared" si="24"/>
        <v>1</v>
      </c>
      <c r="AD570" s="4">
        <f t="shared" si="25"/>
        <v>2</v>
      </c>
      <c r="AE570" s="4" t="str" cm="1">
        <f t="array" ref="AE570">_xlfn.TEXTJOIN(", ", TRUE, _xlfn._xlws.FILTER($I$1:$X$1, I570:X570=1, ""))</f>
        <v>Ethanol, Benzodiazepine</v>
      </c>
      <c r="AF570" s="4" t="str">
        <f t="shared" si="26"/>
        <v>Ethanol, Benzodiazepine</v>
      </c>
    </row>
    <row r="571" spans="1:32" x14ac:dyDescent="0.45">
      <c r="A571" s="4" t="s">
        <v>783</v>
      </c>
      <c r="B571" s="5">
        <v>42533</v>
      </c>
      <c r="C571" s="4">
        <v>24</v>
      </c>
      <c r="D571" s="4" t="s">
        <v>31</v>
      </c>
      <c r="E571" s="4" t="s">
        <v>37</v>
      </c>
      <c r="F571" s="4" t="s">
        <v>43</v>
      </c>
      <c r="G571" s="4" t="s">
        <v>43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1</v>
      </c>
      <c r="X571" s="4">
        <v>1</v>
      </c>
      <c r="Y571" s="4" t="s">
        <v>5648</v>
      </c>
      <c r="Z571" s="4" t="s">
        <v>5861</v>
      </c>
      <c r="AA571" s="4">
        <v>2016</v>
      </c>
      <c r="AB571" s="4" t="s">
        <v>40</v>
      </c>
      <c r="AC571" s="4">
        <f t="shared" si="24"/>
        <v>1</v>
      </c>
      <c r="AD571" s="4">
        <f t="shared" si="25"/>
        <v>2</v>
      </c>
      <c r="AE571" s="4" t="str" cm="1">
        <f t="array" ref="AE571">_xlfn.TEXTJOIN(", ", TRUE, _xlfn._xlws.FILTER($I$1:$X$1, I571:X571=1, ""))</f>
        <v>OpiateNOS, AnyOpioid</v>
      </c>
      <c r="AF571" s="4" t="str">
        <f t="shared" si="26"/>
        <v>OpiateNOS, AnyOpioid</v>
      </c>
    </row>
    <row r="572" spans="1:32" x14ac:dyDescent="0.45">
      <c r="A572" s="4" t="s">
        <v>784</v>
      </c>
      <c r="B572" s="5">
        <v>43121</v>
      </c>
      <c r="C572" s="4">
        <v>38</v>
      </c>
      <c r="D572" s="4" t="s">
        <v>31</v>
      </c>
      <c r="E572" s="4" t="s">
        <v>37</v>
      </c>
      <c r="F572" s="4" t="s">
        <v>122</v>
      </c>
      <c r="G572" s="4" t="s">
        <v>122</v>
      </c>
      <c r="I572" s="4">
        <v>1</v>
      </c>
      <c r="J572" s="4">
        <v>0</v>
      </c>
      <c r="K572" s="4">
        <v>1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1</v>
      </c>
      <c r="R572" s="4">
        <v>0</v>
      </c>
      <c r="S572" s="4">
        <v>1</v>
      </c>
      <c r="T572" s="4">
        <v>0</v>
      </c>
      <c r="U572" s="4">
        <v>0</v>
      </c>
      <c r="V572" s="4">
        <v>0</v>
      </c>
      <c r="W572" s="4">
        <v>0</v>
      </c>
      <c r="X572" s="4">
        <v>1</v>
      </c>
      <c r="Y572" s="4" t="s">
        <v>5655</v>
      </c>
      <c r="Z572" s="4" t="s">
        <v>5868</v>
      </c>
      <c r="AA572" s="4">
        <v>2018</v>
      </c>
      <c r="AB572" s="4" t="s">
        <v>40</v>
      </c>
      <c r="AC572" s="4">
        <f t="shared" si="24"/>
        <v>1</v>
      </c>
      <c r="AD572" s="4">
        <f t="shared" si="25"/>
        <v>5</v>
      </c>
      <c r="AE572" s="4" t="str" cm="1">
        <f t="array" ref="AE572">_xlfn.TEXTJOIN(", ", TRUE, _xlfn._xlws.FILTER($I$1:$X$1, I572:X572=1, ""))</f>
        <v>Heroin, Fentanyl, Benzodiazepine, Amphetamine, AnyOpioid</v>
      </c>
      <c r="AF572" s="4" t="str">
        <f t="shared" si="26"/>
        <v>Fentanyl, Benzodiazepine, Amphetamine, AnyOpioid</v>
      </c>
    </row>
    <row r="573" spans="1:32" x14ac:dyDescent="0.45">
      <c r="A573" s="4" t="s">
        <v>785</v>
      </c>
      <c r="B573" s="5">
        <v>42191</v>
      </c>
      <c r="C573" s="4">
        <v>42</v>
      </c>
      <c r="D573" s="4" t="s">
        <v>31</v>
      </c>
      <c r="E573" s="4" t="s">
        <v>37</v>
      </c>
      <c r="F573" s="4" t="s">
        <v>29</v>
      </c>
      <c r="G573" s="4" t="s">
        <v>103</v>
      </c>
      <c r="I573" s="4">
        <v>1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1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1</v>
      </c>
      <c r="Y573" s="4" t="s">
        <v>5644</v>
      </c>
      <c r="Z573" s="4" t="s">
        <v>5857</v>
      </c>
      <c r="AA573" s="4">
        <v>2015</v>
      </c>
      <c r="AB573" s="4" t="s">
        <v>34</v>
      </c>
      <c r="AC573" s="4">
        <f t="shared" si="24"/>
        <v>1</v>
      </c>
      <c r="AD573" s="4">
        <f t="shared" si="25"/>
        <v>3</v>
      </c>
      <c r="AE573" s="4" t="str" cm="1">
        <f t="array" ref="AE573">_xlfn.TEXTJOIN(", ", TRUE, _xlfn._xlws.FILTER($I$1:$X$1, I573:X573=1, ""))</f>
        <v>Heroin, Benzodiazepine, AnyOpioid</v>
      </c>
      <c r="AF573" s="4" t="str">
        <f t="shared" si="26"/>
        <v>Benzodiazepine, AnyOpioid</v>
      </c>
    </row>
    <row r="574" spans="1:32" x14ac:dyDescent="0.45">
      <c r="A574" s="4" t="s">
        <v>786</v>
      </c>
      <c r="B574" s="5">
        <v>42044</v>
      </c>
      <c r="C574" s="4">
        <v>43</v>
      </c>
      <c r="D574" s="4" t="s">
        <v>36</v>
      </c>
      <c r="E574" s="4" t="s">
        <v>32</v>
      </c>
      <c r="F574" s="4" t="s">
        <v>53</v>
      </c>
      <c r="G574" s="4" t="s">
        <v>53</v>
      </c>
      <c r="I574" s="4">
        <v>0</v>
      </c>
      <c r="J574" s="4">
        <v>1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1</v>
      </c>
      <c r="U574" s="4">
        <v>0</v>
      </c>
      <c r="V574" s="4">
        <v>0</v>
      </c>
      <c r="W574" s="4">
        <v>0</v>
      </c>
      <c r="X574" s="4">
        <v>1</v>
      </c>
      <c r="Y574" s="4" t="s">
        <v>5641</v>
      </c>
      <c r="Z574" s="4" t="s">
        <v>5854</v>
      </c>
      <c r="AA574" s="4">
        <v>2015</v>
      </c>
      <c r="AB574" s="4" t="s">
        <v>34</v>
      </c>
      <c r="AC574" s="4">
        <f t="shared" si="24"/>
        <v>1</v>
      </c>
      <c r="AD574" s="4">
        <f t="shared" si="25"/>
        <v>3</v>
      </c>
      <c r="AE574" s="4" t="str" cm="1">
        <f t="array" ref="AE574">_xlfn.TEXTJOIN(", ", TRUE, _xlfn._xlws.FILTER($I$1:$X$1, I574:X574=1, ""))</f>
        <v>Cocaine, Tramadol, AnyOpioid</v>
      </c>
      <c r="AF574" s="4" t="str">
        <f t="shared" si="26"/>
        <v>Cocaine, Tramadol, AnyOpioid</v>
      </c>
    </row>
    <row r="575" spans="1:32" x14ac:dyDescent="0.45">
      <c r="A575" s="4" t="s">
        <v>787</v>
      </c>
      <c r="B575" s="5">
        <v>41233</v>
      </c>
      <c r="C575" s="4">
        <v>54</v>
      </c>
      <c r="D575" s="4" t="s">
        <v>36</v>
      </c>
      <c r="E575" s="4" t="s">
        <v>37</v>
      </c>
      <c r="F575" s="4" t="s">
        <v>90</v>
      </c>
      <c r="G575" s="4" t="s">
        <v>90</v>
      </c>
      <c r="I575" s="4">
        <v>1</v>
      </c>
      <c r="J575" s="4">
        <v>0</v>
      </c>
      <c r="K575" s="4">
        <v>0</v>
      </c>
      <c r="L575" s="4">
        <v>0</v>
      </c>
      <c r="M575" s="4">
        <v>1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 t="s">
        <v>5624</v>
      </c>
      <c r="Z575" s="4" t="s">
        <v>5837</v>
      </c>
      <c r="AA575" s="4">
        <v>2012</v>
      </c>
      <c r="AB575" s="4" t="s">
        <v>34</v>
      </c>
      <c r="AC575" s="4">
        <f t="shared" si="24"/>
        <v>1</v>
      </c>
      <c r="AD575" s="4">
        <f t="shared" si="25"/>
        <v>2</v>
      </c>
      <c r="AE575" s="4" t="str" cm="1">
        <f t="array" ref="AE575">_xlfn.TEXTJOIN(", ", TRUE, _xlfn._xlws.FILTER($I$1:$X$1, I575:X575=1, ""))</f>
        <v>Heroin, Oxycodone</v>
      </c>
      <c r="AF575" s="4" t="str">
        <f t="shared" si="26"/>
        <v>Oxycodone</v>
      </c>
    </row>
    <row r="576" spans="1:32" x14ac:dyDescent="0.45">
      <c r="A576" s="4" t="s">
        <v>788</v>
      </c>
      <c r="B576" s="5">
        <v>42994</v>
      </c>
      <c r="C576" s="4">
        <v>30</v>
      </c>
      <c r="D576" s="4" t="s">
        <v>31</v>
      </c>
      <c r="E576" s="4" t="s">
        <v>37</v>
      </c>
      <c r="F576" s="4" t="s">
        <v>789</v>
      </c>
      <c r="G576" s="4" t="s">
        <v>95</v>
      </c>
      <c r="I576" s="4">
        <v>1</v>
      </c>
      <c r="J576" s="4">
        <v>0</v>
      </c>
      <c r="K576" s="4">
        <v>1</v>
      </c>
      <c r="L576" s="4">
        <v>1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 t="s">
        <v>5632</v>
      </c>
      <c r="Z576" s="4" t="s">
        <v>5845</v>
      </c>
      <c r="AA576" s="4">
        <v>2017</v>
      </c>
      <c r="AB576" s="4" t="s">
        <v>40</v>
      </c>
      <c r="AC576" s="4">
        <f t="shared" si="24"/>
        <v>1</v>
      </c>
      <c r="AD576" s="4">
        <f t="shared" si="25"/>
        <v>3</v>
      </c>
      <c r="AE576" s="4" t="str" cm="1">
        <f t="array" ref="AE576">_xlfn.TEXTJOIN(", ", TRUE, _xlfn._xlws.FILTER($I$1:$X$1, I576:X576=1, ""))</f>
        <v>Heroin, Fentanyl, Fentanyl_Analogue</v>
      </c>
      <c r="AF576" s="4" t="str">
        <f t="shared" si="26"/>
        <v>Fentanyl, Fentanyl_Analogue</v>
      </c>
    </row>
    <row r="577" spans="1:32" x14ac:dyDescent="0.45">
      <c r="A577" s="4" t="s">
        <v>790</v>
      </c>
      <c r="B577" s="5">
        <v>42389</v>
      </c>
      <c r="C577" s="4">
        <v>43</v>
      </c>
      <c r="D577" s="4" t="s">
        <v>31</v>
      </c>
      <c r="E577" s="4" t="s">
        <v>37</v>
      </c>
      <c r="F577" s="4" t="s">
        <v>348</v>
      </c>
      <c r="G577" s="4" t="s">
        <v>103</v>
      </c>
      <c r="I577" s="4">
        <v>0</v>
      </c>
      <c r="J577" s="4">
        <v>0</v>
      </c>
      <c r="K577" s="4">
        <v>1</v>
      </c>
      <c r="L577" s="4">
        <v>0</v>
      </c>
      <c r="M577" s="4">
        <v>0</v>
      </c>
      <c r="N577" s="4">
        <v>0</v>
      </c>
      <c r="O577" s="4">
        <v>1</v>
      </c>
      <c r="P577" s="4">
        <v>0</v>
      </c>
      <c r="Q577" s="4">
        <v>0</v>
      </c>
      <c r="R577" s="4">
        <v>1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1</v>
      </c>
      <c r="Y577" s="4" t="s">
        <v>5644</v>
      </c>
      <c r="Z577" s="4" t="s">
        <v>5857</v>
      </c>
      <c r="AA577" s="4">
        <v>2016</v>
      </c>
      <c r="AB577" s="4" t="s">
        <v>34</v>
      </c>
      <c r="AC577" s="4">
        <f t="shared" si="24"/>
        <v>1</v>
      </c>
      <c r="AD577" s="4">
        <f t="shared" si="25"/>
        <v>4</v>
      </c>
      <c r="AE577" s="4" t="str" cm="1">
        <f t="array" ref="AE577">_xlfn.TEXTJOIN(", ", TRUE, _xlfn._xlws.FILTER($I$1:$X$1, I577:X577=1, ""))</f>
        <v>Fentanyl, Ethanol, Methadone, AnyOpioid</v>
      </c>
      <c r="AF577" s="4" t="str">
        <f t="shared" si="26"/>
        <v>Fentanyl, Ethanol, Methadone, AnyOpioid</v>
      </c>
    </row>
    <row r="578" spans="1:32" x14ac:dyDescent="0.45">
      <c r="A578" s="4" t="s">
        <v>791</v>
      </c>
      <c r="B578" s="5">
        <v>41436</v>
      </c>
      <c r="C578" s="4">
        <v>50</v>
      </c>
      <c r="D578" s="4" t="s">
        <v>36</v>
      </c>
      <c r="E578" s="4" t="s">
        <v>37</v>
      </c>
      <c r="F578" s="4" t="s">
        <v>792</v>
      </c>
      <c r="G578" s="4" t="s">
        <v>792</v>
      </c>
      <c r="I578" s="4">
        <v>0</v>
      </c>
      <c r="J578" s="4">
        <v>0</v>
      </c>
      <c r="K578" s="4">
        <v>0</v>
      </c>
      <c r="L578" s="4">
        <v>0</v>
      </c>
      <c r="M578" s="4">
        <v>1</v>
      </c>
      <c r="N578" s="4">
        <v>1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 t="s">
        <v>5706</v>
      </c>
      <c r="Z578" s="4" t="s">
        <v>5919</v>
      </c>
      <c r="AA578" s="4">
        <v>2013</v>
      </c>
      <c r="AB578" s="4" t="s">
        <v>34</v>
      </c>
      <c r="AC578" s="4">
        <f t="shared" ref="AC578:AC641" si="27">IF(SUM(I578:X578)&gt;0,1,0)</f>
        <v>1</v>
      </c>
      <c r="AD578" s="4">
        <f t="shared" ref="AD578:AD641" si="28">SUM(I578:X578)</f>
        <v>2</v>
      </c>
      <c r="AE578" s="4" t="str" cm="1">
        <f t="array" ref="AE578">_xlfn.TEXTJOIN(", ", TRUE, _xlfn._xlws.FILTER($I$1:$X$1, I578:X578=1, ""))</f>
        <v>Oxycodone, Oxymorphone</v>
      </c>
      <c r="AF578" s="4" t="str">
        <f t="shared" ref="AF578:AF641" si="29">_xlfn.TEXTJOIN(", ", TRUE, _xlfn._xlws.FILTER($J$1:$X$1, J578:X578, ""))</f>
        <v>Oxycodone, Oxymorphone</v>
      </c>
    </row>
    <row r="579" spans="1:32" x14ac:dyDescent="0.45">
      <c r="A579" s="4" t="s">
        <v>793</v>
      </c>
      <c r="B579" s="5">
        <v>43281</v>
      </c>
      <c r="C579" s="4">
        <v>51</v>
      </c>
      <c r="D579" s="4" t="s">
        <v>36</v>
      </c>
      <c r="E579" s="4" t="s">
        <v>59</v>
      </c>
      <c r="F579" s="4" t="s">
        <v>48</v>
      </c>
      <c r="G579" s="4" t="s">
        <v>48</v>
      </c>
      <c r="I579" s="4">
        <v>1</v>
      </c>
      <c r="J579" s="4">
        <v>0</v>
      </c>
      <c r="K579" s="4">
        <v>1</v>
      </c>
      <c r="L579" s="4">
        <v>1</v>
      </c>
      <c r="M579" s="4">
        <v>0</v>
      </c>
      <c r="N579" s="4">
        <v>0</v>
      </c>
      <c r="O579" s="4">
        <v>0</v>
      </c>
      <c r="P579" s="4">
        <v>0</v>
      </c>
      <c r="Q579" s="4">
        <v>1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1</v>
      </c>
      <c r="Y579" s="4" t="s">
        <v>5626</v>
      </c>
      <c r="Z579" s="4" t="s">
        <v>5839</v>
      </c>
      <c r="AA579" s="4">
        <v>2018</v>
      </c>
      <c r="AB579" s="4" t="s">
        <v>34</v>
      </c>
      <c r="AC579" s="4">
        <f t="shared" si="27"/>
        <v>1</v>
      </c>
      <c r="AD579" s="4">
        <f t="shared" si="28"/>
        <v>5</v>
      </c>
      <c r="AE579" s="4" t="str" cm="1">
        <f t="array" ref="AE579">_xlfn.TEXTJOIN(", ", TRUE, _xlfn._xlws.FILTER($I$1:$X$1, I579:X579=1, ""))</f>
        <v>Heroin, Fentanyl, Fentanyl_Analogue, Benzodiazepine, AnyOpioid</v>
      </c>
      <c r="AF579" s="4" t="str">
        <f t="shared" si="29"/>
        <v>Fentanyl, Fentanyl_Analogue, Benzodiazepine, AnyOpioid</v>
      </c>
    </row>
    <row r="580" spans="1:32" x14ac:dyDescent="0.45">
      <c r="A580" s="4" t="s">
        <v>794</v>
      </c>
      <c r="B580" s="5">
        <v>41982</v>
      </c>
      <c r="C580" s="4">
        <v>65</v>
      </c>
      <c r="D580" s="4" t="s">
        <v>31</v>
      </c>
      <c r="E580" s="4" t="s">
        <v>37</v>
      </c>
      <c r="F580" s="4" t="s">
        <v>795</v>
      </c>
      <c r="G580" s="4" t="s">
        <v>60</v>
      </c>
      <c r="I580" s="4">
        <v>0</v>
      </c>
      <c r="J580" s="4">
        <v>1</v>
      </c>
      <c r="K580" s="4">
        <v>0</v>
      </c>
      <c r="L580" s="4">
        <v>0</v>
      </c>
      <c r="M580" s="4">
        <v>1</v>
      </c>
      <c r="N580" s="4">
        <v>1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 t="s">
        <v>5672</v>
      </c>
      <c r="Z580" s="4" t="s">
        <v>5885</v>
      </c>
      <c r="AA580" s="4">
        <v>2014</v>
      </c>
      <c r="AB580" s="4" t="s">
        <v>133</v>
      </c>
      <c r="AC580" s="4">
        <f t="shared" si="27"/>
        <v>1</v>
      </c>
      <c r="AD580" s="4">
        <f t="shared" si="28"/>
        <v>3</v>
      </c>
      <c r="AE580" s="4" t="str" cm="1">
        <f t="array" ref="AE580">_xlfn.TEXTJOIN(", ", TRUE, _xlfn._xlws.FILTER($I$1:$X$1, I580:X580=1, ""))</f>
        <v>Cocaine, Oxycodone, Oxymorphone</v>
      </c>
      <c r="AF580" s="4" t="str">
        <f t="shared" si="29"/>
        <v>Cocaine, Oxycodone, Oxymorphone</v>
      </c>
    </row>
    <row r="581" spans="1:32" x14ac:dyDescent="0.45">
      <c r="A581" s="4" t="s">
        <v>796</v>
      </c>
      <c r="B581" s="5">
        <v>42526</v>
      </c>
      <c r="C581" s="4">
        <v>65</v>
      </c>
      <c r="D581" s="4" t="s">
        <v>31</v>
      </c>
      <c r="E581" s="4" t="s">
        <v>318</v>
      </c>
      <c r="F581" s="4" t="s">
        <v>39</v>
      </c>
      <c r="G581" s="4" t="s">
        <v>39</v>
      </c>
      <c r="I581" s="4">
        <v>1</v>
      </c>
      <c r="J581" s="4">
        <v>0</v>
      </c>
      <c r="K581" s="4">
        <v>1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1</v>
      </c>
      <c r="Y581" s="4" t="s">
        <v>5638</v>
      </c>
      <c r="Z581" s="4" t="s">
        <v>5851</v>
      </c>
      <c r="AA581" s="4">
        <v>2016</v>
      </c>
      <c r="AB581" s="4" t="s">
        <v>133</v>
      </c>
      <c r="AC581" s="4">
        <f t="shared" si="27"/>
        <v>1</v>
      </c>
      <c r="AD581" s="4">
        <f t="shared" si="28"/>
        <v>3</v>
      </c>
      <c r="AE581" s="4" t="str" cm="1">
        <f t="array" ref="AE581">_xlfn.TEXTJOIN(", ", TRUE, _xlfn._xlws.FILTER($I$1:$X$1, I581:X581=1, ""))</f>
        <v>Heroin, Fentanyl, AnyOpioid</v>
      </c>
      <c r="AF581" s="4" t="str">
        <f t="shared" si="29"/>
        <v>Fentanyl, AnyOpioid</v>
      </c>
    </row>
    <row r="582" spans="1:32" x14ac:dyDescent="0.45">
      <c r="A582" s="4" t="s">
        <v>797</v>
      </c>
      <c r="B582" s="5">
        <v>42479</v>
      </c>
      <c r="C582" s="4">
        <v>46</v>
      </c>
      <c r="D582" s="4" t="s">
        <v>31</v>
      </c>
      <c r="E582" s="4" t="s">
        <v>37</v>
      </c>
      <c r="F582" s="4" t="s">
        <v>575</v>
      </c>
      <c r="G582" s="4" t="s">
        <v>99</v>
      </c>
      <c r="I582" s="4">
        <v>1</v>
      </c>
      <c r="J582" s="4">
        <v>0</v>
      </c>
      <c r="K582" s="4">
        <v>1</v>
      </c>
      <c r="L582" s="4">
        <v>0</v>
      </c>
      <c r="M582" s="4">
        <v>0</v>
      </c>
      <c r="N582" s="4">
        <v>0</v>
      </c>
      <c r="O582" s="4">
        <v>1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1</v>
      </c>
      <c r="Y582" s="4" t="s">
        <v>5637</v>
      </c>
      <c r="Z582" s="4" t="s">
        <v>5850</v>
      </c>
      <c r="AA582" s="4">
        <v>2016</v>
      </c>
      <c r="AB582" s="4" t="s">
        <v>34</v>
      </c>
      <c r="AC582" s="4">
        <f t="shared" si="27"/>
        <v>1</v>
      </c>
      <c r="AD582" s="4">
        <f t="shared" si="28"/>
        <v>4</v>
      </c>
      <c r="AE582" s="4" t="str" cm="1">
        <f t="array" ref="AE582">_xlfn.TEXTJOIN(", ", TRUE, _xlfn._xlws.FILTER($I$1:$X$1, I582:X582=1, ""))</f>
        <v>Heroin, Fentanyl, Ethanol, AnyOpioid</v>
      </c>
      <c r="AF582" s="4" t="str">
        <f t="shared" si="29"/>
        <v>Fentanyl, Ethanol, AnyOpioid</v>
      </c>
    </row>
    <row r="583" spans="1:32" x14ac:dyDescent="0.45">
      <c r="A583" s="4" t="s">
        <v>798</v>
      </c>
      <c r="B583" s="5">
        <v>43339</v>
      </c>
      <c r="C583" s="4">
        <v>29</v>
      </c>
      <c r="D583" s="4" t="s">
        <v>31</v>
      </c>
      <c r="E583" s="4" t="s">
        <v>37</v>
      </c>
      <c r="F583" s="4" t="s">
        <v>73</v>
      </c>
      <c r="G583" s="4" t="s">
        <v>73</v>
      </c>
      <c r="I583" s="4">
        <v>1</v>
      </c>
      <c r="J583" s="4">
        <v>0</v>
      </c>
      <c r="K583" s="4">
        <v>1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1</v>
      </c>
      <c r="Y583" s="4" t="s">
        <v>5670</v>
      </c>
      <c r="Z583" s="4" t="s">
        <v>5883</v>
      </c>
      <c r="AA583" s="4">
        <v>2018</v>
      </c>
      <c r="AB583" s="4" t="s">
        <v>40</v>
      </c>
      <c r="AC583" s="4">
        <f t="shared" si="27"/>
        <v>1</v>
      </c>
      <c r="AD583" s="4">
        <f t="shared" si="28"/>
        <v>3</v>
      </c>
      <c r="AE583" s="4" t="str" cm="1">
        <f t="array" ref="AE583">_xlfn.TEXTJOIN(", ", TRUE, _xlfn._xlws.FILTER($I$1:$X$1, I583:X583=1, ""))</f>
        <v>Heroin, Fentanyl, AnyOpioid</v>
      </c>
      <c r="AF583" s="4" t="str">
        <f t="shared" si="29"/>
        <v>Fentanyl, AnyOpioid</v>
      </c>
    </row>
    <row r="584" spans="1:32" x14ac:dyDescent="0.45">
      <c r="A584" s="4" t="s">
        <v>799</v>
      </c>
      <c r="B584" s="5">
        <v>43409</v>
      </c>
      <c r="C584" s="4">
        <v>57</v>
      </c>
      <c r="D584" s="4" t="s">
        <v>36</v>
      </c>
      <c r="E584" s="4" t="s">
        <v>37</v>
      </c>
      <c r="F584" s="4" t="s">
        <v>48</v>
      </c>
      <c r="G584" s="4" t="s">
        <v>48</v>
      </c>
      <c r="I584" s="4">
        <v>0</v>
      </c>
      <c r="J584" s="4">
        <v>0</v>
      </c>
      <c r="K584" s="4">
        <v>1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1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1</v>
      </c>
      <c r="Y584" s="4" t="s">
        <v>5626</v>
      </c>
      <c r="Z584" s="4" t="s">
        <v>5839</v>
      </c>
      <c r="AA584" s="4">
        <v>2018</v>
      </c>
      <c r="AB584" s="4" t="s">
        <v>34</v>
      </c>
      <c r="AC584" s="4">
        <f t="shared" si="27"/>
        <v>1</v>
      </c>
      <c r="AD584" s="4">
        <f t="shared" si="28"/>
        <v>3</v>
      </c>
      <c r="AE584" s="4" t="str" cm="1">
        <f t="array" ref="AE584">_xlfn.TEXTJOIN(", ", TRUE, _xlfn._xlws.FILTER($I$1:$X$1, I584:X584=1, ""))</f>
        <v>Fentanyl, Benzodiazepine, AnyOpioid</v>
      </c>
      <c r="AF584" s="4" t="str">
        <f t="shared" si="29"/>
        <v>Fentanyl, Benzodiazepine, AnyOpioid</v>
      </c>
    </row>
    <row r="585" spans="1:32" x14ac:dyDescent="0.45">
      <c r="A585" s="4" t="s">
        <v>800</v>
      </c>
      <c r="B585" s="5">
        <v>42331</v>
      </c>
      <c r="C585" s="4">
        <v>28</v>
      </c>
      <c r="D585" s="4" t="s">
        <v>31</v>
      </c>
      <c r="E585" s="4" t="s">
        <v>37</v>
      </c>
      <c r="F585" s="4" t="s">
        <v>77</v>
      </c>
      <c r="G585" s="4" t="s">
        <v>77</v>
      </c>
      <c r="I585" s="4">
        <v>0</v>
      </c>
      <c r="J585" s="4">
        <v>0</v>
      </c>
      <c r="K585" s="4">
        <v>1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1</v>
      </c>
      <c r="R585" s="4">
        <v>0</v>
      </c>
      <c r="S585" s="4">
        <v>0</v>
      </c>
      <c r="T585" s="4">
        <v>0</v>
      </c>
      <c r="V585" s="4">
        <v>0</v>
      </c>
      <c r="W585" s="4">
        <v>1</v>
      </c>
      <c r="X585" s="4">
        <v>1</v>
      </c>
      <c r="Y585" s="4" t="s">
        <v>5651</v>
      </c>
      <c r="Z585" s="4" t="s">
        <v>5864</v>
      </c>
      <c r="AA585" s="4">
        <v>2015</v>
      </c>
      <c r="AB585" s="4" t="s">
        <v>40</v>
      </c>
      <c r="AC585" s="4">
        <f t="shared" si="27"/>
        <v>1</v>
      </c>
      <c r="AD585" s="4">
        <f t="shared" si="28"/>
        <v>4</v>
      </c>
      <c r="AE585" s="4" t="str" cm="1">
        <f t="array" ref="AE585">_xlfn.TEXTJOIN(", ", TRUE, _xlfn._xlws.FILTER($I$1:$X$1, I585:X585=1, ""))</f>
        <v>Fentanyl, Benzodiazepine, OpiateNOS, AnyOpioid</v>
      </c>
      <c r="AF585" s="4" t="str">
        <f t="shared" si="29"/>
        <v>Fentanyl, Benzodiazepine, OpiateNOS, AnyOpioid</v>
      </c>
    </row>
    <row r="586" spans="1:32" x14ac:dyDescent="0.45">
      <c r="A586" s="4" t="s">
        <v>801</v>
      </c>
      <c r="B586" s="5">
        <v>42651</v>
      </c>
      <c r="C586" s="4">
        <v>52</v>
      </c>
      <c r="D586" s="4" t="s">
        <v>36</v>
      </c>
      <c r="E586" s="4" t="s">
        <v>37</v>
      </c>
      <c r="F586" s="4" t="s">
        <v>341</v>
      </c>
      <c r="G586" s="4" t="s">
        <v>341</v>
      </c>
      <c r="I586" s="4">
        <v>0</v>
      </c>
      <c r="J586" s="4">
        <v>1</v>
      </c>
      <c r="K586" s="4">
        <v>1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1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1</v>
      </c>
      <c r="Y586" s="4" t="s">
        <v>5660</v>
      </c>
      <c r="Z586" s="4" t="s">
        <v>5873</v>
      </c>
      <c r="AA586" s="4">
        <v>2016</v>
      </c>
      <c r="AB586" s="4" t="s">
        <v>34</v>
      </c>
      <c r="AC586" s="4">
        <f t="shared" si="27"/>
        <v>1</v>
      </c>
      <c r="AD586" s="4">
        <f t="shared" si="28"/>
        <v>4</v>
      </c>
      <c r="AE586" s="4" t="str" cm="1">
        <f t="array" ref="AE586">_xlfn.TEXTJOIN(", ", TRUE, _xlfn._xlws.FILTER($I$1:$X$1, I586:X586=1, ""))</f>
        <v>Cocaine, Fentanyl, Benzodiazepine, AnyOpioid</v>
      </c>
      <c r="AF586" s="4" t="str">
        <f t="shared" si="29"/>
        <v>Cocaine, Fentanyl, Benzodiazepine, AnyOpioid</v>
      </c>
    </row>
    <row r="587" spans="1:32" x14ac:dyDescent="0.45">
      <c r="A587" s="4" t="s">
        <v>802</v>
      </c>
      <c r="B587" s="5">
        <v>42080</v>
      </c>
      <c r="C587" s="4">
        <v>26</v>
      </c>
      <c r="D587" s="4" t="s">
        <v>36</v>
      </c>
      <c r="E587" s="4" t="s">
        <v>59</v>
      </c>
      <c r="F587" s="4" t="s">
        <v>67</v>
      </c>
      <c r="G587" s="4" t="s">
        <v>67</v>
      </c>
      <c r="I587" s="4">
        <v>0</v>
      </c>
      <c r="J587" s="4">
        <v>0</v>
      </c>
      <c r="K587" s="4">
        <v>1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1</v>
      </c>
      <c r="Y587" s="4" t="s">
        <v>5631</v>
      </c>
      <c r="Z587" s="4" t="s">
        <v>5844</v>
      </c>
      <c r="AA587" s="4">
        <v>2015</v>
      </c>
      <c r="AB587" s="4" t="s">
        <v>40</v>
      </c>
      <c r="AC587" s="4">
        <f t="shared" si="27"/>
        <v>1</v>
      </c>
      <c r="AD587" s="4">
        <f t="shared" si="28"/>
        <v>2</v>
      </c>
      <c r="AE587" s="4" t="str" cm="1">
        <f t="array" ref="AE587">_xlfn.TEXTJOIN(", ", TRUE, _xlfn._xlws.FILTER($I$1:$X$1, I587:X587=1, ""))</f>
        <v>Fentanyl, AnyOpioid</v>
      </c>
      <c r="AF587" s="4" t="str">
        <f t="shared" si="29"/>
        <v>Fentanyl, AnyOpioid</v>
      </c>
    </row>
    <row r="588" spans="1:32" x14ac:dyDescent="0.45">
      <c r="A588" s="4" t="s">
        <v>803</v>
      </c>
      <c r="B588" s="5">
        <v>42295</v>
      </c>
      <c r="C588" s="4">
        <v>23</v>
      </c>
      <c r="D588" s="4" t="s">
        <v>31</v>
      </c>
      <c r="E588" s="4" t="s">
        <v>59</v>
      </c>
      <c r="F588" s="4" t="s">
        <v>436</v>
      </c>
      <c r="G588" s="4" t="s">
        <v>436</v>
      </c>
      <c r="I588" s="4">
        <v>0</v>
      </c>
      <c r="J588" s="4">
        <v>0</v>
      </c>
      <c r="K588" s="4">
        <v>1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1</v>
      </c>
      <c r="Y588" s="4" t="s">
        <v>5676</v>
      </c>
      <c r="Z588" s="4" t="s">
        <v>5889</v>
      </c>
      <c r="AA588" s="4">
        <v>2015</v>
      </c>
      <c r="AB588" s="4" t="s">
        <v>40</v>
      </c>
      <c r="AC588" s="4">
        <f t="shared" si="27"/>
        <v>1</v>
      </c>
      <c r="AD588" s="4">
        <f t="shared" si="28"/>
        <v>2</v>
      </c>
      <c r="AE588" s="4" t="str" cm="1">
        <f t="array" ref="AE588">_xlfn.TEXTJOIN(", ", TRUE, _xlfn._xlws.FILTER($I$1:$X$1, I588:X588=1, ""))</f>
        <v>Fentanyl, AnyOpioid</v>
      </c>
      <c r="AF588" s="4" t="str">
        <f t="shared" si="29"/>
        <v>Fentanyl, AnyOpioid</v>
      </c>
    </row>
    <row r="589" spans="1:32" x14ac:dyDescent="0.45">
      <c r="A589" s="4" t="s">
        <v>804</v>
      </c>
      <c r="B589" s="5">
        <v>43299</v>
      </c>
      <c r="C589" s="4">
        <v>58</v>
      </c>
      <c r="D589" s="4" t="s">
        <v>31</v>
      </c>
      <c r="E589" s="4" t="s">
        <v>37</v>
      </c>
      <c r="F589" s="4" t="s">
        <v>99</v>
      </c>
      <c r="G589" s="4" t="s">
        <v>99</v>
      </c>
      <c r="I589" s="4">
        <v>0</v>
      </c>
      <c r="J589" s="4">
        <v>0</v>
      </c>
      <c r="K589" s="4">
        <v>1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1</v>
      </c>
      <c r="Y589" s="4" t="s">
        <v>5637</v>
      </c>
      <c r="Z589" s="4" t="s">
        <v>5850</v>
      </c>
      <c r="AA589" s="4">
        <v>2018</v>
      </c>
      <c r="AB589" s="4" t="s">
        <v>34</v>
      </c>
      <c r="AC589" s="4">
        <f t="shared" si="27"/>
        <v>1</v>
      </c>
      <c r="AD589" s="4">
        <f t="shared" si="28"/>
        <v>2</v>
      </c>
      <c r="AE589" s="4" t="str" cm="1">
        <f t="array" ref="AE589">_xlfn.TEXTJOIN(", ", TRUE, _xlfn._xlws.FILTER($I$1:$X$1, I589:X589=1, ""))</f>
        <v>Fentanyl, AnyOpioid</v>
      </c>
      <c r="AF589" s="4" t="str">
        <f t="shared" si="29"/>
        <v>Fentanyl, AnyOpioid</v>
      </c>
    </row>
    <row r="590" spans="1:32" x14ac:dyDescent="0.45">
      <c r="A590" s="4" t="s">
        <v>805</v>
      </c>
      <c r="B590" s="5">
        <v>43185</v>
      </c>
      <c r="C590" s="4">
        <v>42</v>
      </c>
      <c r="D590" s="4" t="s">
        <v>31</v>
      </c>
      <c r="E590" s="4" t="s">
        <v>37</v>
      </c>
      <c r="F590" s="4" t="s">
        <v>71</v>
      </c>
      <c r="G590" s="4" t="s">
        <v>71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1</v>
      </c>
      <c r="R590" s="4">
        <v>1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1</v>
      </c>
      <c r="Y590" s="4" t="s">
        <v>5685</v>
      </c>
      <c r="Z590" s="4" t="s">
        <v>5898</v>
      </c>
      <c r="AA590" s="4">
        <v>2018</v>
      </c>
      <c r="AB590" s="4" t="s">
        <v>34</v>
      </c>
      <c r="AC590" s="4">
        <f t="shared" si="27"/>
        <v>1</v>
      </c>
      <c r="AD590" s="4">
        <f t="shared" si="28"/>
        <v>3</v>
      </c>
      <c r="AE590" s="4" t="str" cm="1">
        <f t="array" ref="AE590">_xlfn.TEXTJOIN(", ", TRUE, _xlfn._xlws.FILTER($I$1:$X$1, I590:X590=1, ""))</f>
        <v>Benzodiazepine, Methadone, AnyOpioid</v>
      </c>
      <c r="AF590" s="4" t="str">
        <f t="shared" si="29"/>
        <v>Benzodiazepine, Methadone, AnyOpioid</v>
      </c>
    </row>
    <row r="591" spans="1:32" x14ac:dyDescent="0.45">
      <c r="A591" s="4" t="s">
        <v>806</v>
      </c>
      <c r="B591" s="5">
        <v>42649</v>
      </c>
      <c r="C591" s="4">
        <v>42</v>
      </c>
      <c r="D591" s="4" t="s">
        <v>31</v>
      </c>
      <c r="E591" s="4" t="s">
        <v>37</v>
      </c>
      <c r="F591" s="4" t="s">
        <v>192</v>
      </c>
      <c r="G591" s="4" t="s">
        <v>192</v>
      </c>
      <c r="I591" s="4">
        <v>1</v>
      </c>
      <c r="J591" s="4">
        <v>1</v>
      </c>
      <c r="K591" s="4">
        <v>1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1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1</v>
      </c>
      <c r="Y591" s="4" t="s">
        <v>5654</v>
      </c>
      <c r="Z591" s="4" t="s">
        <v>5867</v>
      </c>
      <c r="AA591" s="4">
        <v>2016</v>
      </c>
      <c r="AB591" s="4" t="s">
        <v>34</v>
      </c>
      <c r="AC591" s="4">
        <f t="shared" si="27"/>
        <v>1</v>
      </c>
      <c r="AD591" s="4">
        <f t="shared" si="28"/>
        <v>5</v>
      </c>
      <c r="AE591" s="4" t="str" cm="1">
        <f t="array" ref="AE591">_xlfn.TEXTJOIN(", ", TRUE, _xlfn._xlws.FILTER($I$1:$X$1, I591:X591=1, ""))</f>
        <v>Heroin, Cocaine, Fentanyl, Methadone, AnyOpioid</v>
      </c>
      <c r="AF591" s="4" t="str">
        <f t="shared" si="29"/>
        <v>Cocaine, Fentanyl, Methadone, AnyOpioid</v>
      </c>
    </row>
    <row r="592" spans="1:32" x14ac:dyDescent="0.45">
      <c r="A592" s="4" t="s">
        <v>807</v>
      </c>
      <c r="B592" s="5">
        <v>43131</v>
      </c>
      <c r="C592" s="4">
        <v>55</v>
      </c>
      <c r="D592" s="4" t="s">
        <v>31</v>
      </c>
      <c r="E592" s="4" t="s">
        <v>59</v>
      </c>
      <c r="F592" s="4" t="s">
        <v>190</v>
      </c>
      <c r="G592" s="4" t="s">
        <v>190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1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1</v>
      </c>
      <c r="Y592" s="4" t="s">
        <v>5639</v>
      </c>
      <c r="Z592" s="4" t="s">
        <v>5852</v>
      </c>
      <c r="AA592" s="4">
        <v>2018</v>
      </c>
      <c r="AB592" s="4" t="s">
        <v>34</v>
      </c>
      <c r="AC592" s="4">
        <f t="shared" si="27"/>
        <v>1</v>
      </c>
      <c r="AD592" s="4">
        <f t="shared" si="28"/>
        <v>2</v>
      </c>
      <c r="AE592" s="4" t="str" cm="1">
        <f t="array" ref="AE592">_xlfn.TEXTJOIN(", ", TRUE, _xlfn._xlws.FILTER($I$1:$X$1, I592:X592=1, ""))</f>
        <v>Hydrocodone, AnyOpioid</v>
      </c>
      <c r="AF592" s="4" t="str">
        <f t="shared" si="29"/>
        <v>Hydrocodone, AnyOpioid</v>
      </c>
    </row>
    <row r="593" spans="1:32" x14ac:dyDescent="0.45">
      <c r="A593" s="4" t="s">
        <v>808</v>
      </c>
      <c r="B593" s="5">
        <v>41326</v>
      </c>
      <c r="C593" s="4">
        <v>46</v>
      </c>
      <c r="D593" s="4" t="s">
        <v>31</v>
      </c>
      <c r="E593" s="4" t="s">
        <v>37</v>
      </c>
      <c r="F593" s="4" t="s">
        <v>39</v>
      </c>
      <c r="G593" s="4" t="s">
        <v>122</v>
      </c>
      <c r="I593" s="4">
        <v>1</v>
      </c>
      <c r="J593" s="4">
        <v>1</v>
      </c>
      <c r="K593" s="4">
        <v>0</v>
      </c>
      <c r="L593" s="4">
        <v>0</v>
      </c>
      <c r="M593" s="4">
        <v>0</v>
      </c>
      <c r="N593" s="4">
        <v>0</v>
      </c>
      <c r="O593" s="4">
        <v>1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 t="s">
        <v>5655</v>
      </c>
      <c r="Z593" s="4" t="s">
        <v>5868</v>
      </c>
      <c r="AA593" s="4">
        <v>2013</v>
      </c>
      <c r="AB593" s="4" t="s">
        <v>34</v>
      </c>
      <c r="AC593" s="4">
        <f t="shared" si="27"/>
        <v>1</v>
      </c>
      <c r="AD593" s="4">
        <f t="shared" si="28"/>
        <v>3</v>
      </c>
      <c r="AE593" s="4" t="str" cm="1">
        <f t="array" ref="AE593">_xlfn.TEXTJOIN(", ", TRUE, _xlfn._xlws.FILTER($I$1:$X$1, I593:X593=1, ""))</f>
        <v>Heroin, Cocaine, Ethanol</v>
      </c>
      <c r="AF593" s="4" t="str">
        <f t="shared" si="29"/>
        <v>Cocaine, Ethanol</v>
      </c>
    </row>
    <row r="594" spans="1:32" x14ac:dyDescent="0.45">
      <c r="A594" s="4" t="s">
        <v>809</v>
      </c>
      <c r="B594" s="5">
        <v>42228</v>
      </c>
      <c r="C594" s="4">
        <v>55</v>
      </c>
      <c r="D594" s="4" t="s">
        <v>31</v>
      </c>
      <c r="E594" s="4" t="s">
        <v>37</v>
      </c>
      <c r="F594" s="4" t="s">
        <v>156</v>
      </c>
      <c r="G594" s="4" t="s">
        <v>156</v>
      </c>
      <c r="I594" s="4">
        <v>0</v>
      </c>
      <c r="J594" s="4">
        <v>1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 t="s">
        <v>5623</v>
      </c>
      <c r="Z594" s="4" t="s">
        <v>5836</v>
      </c>
      <c r="AA594" s="4">
        <v>2015</v>
      </c>
      <c r="AB594" s="4" t="s">
        <v>34</v>
      </c>
      <c r="AC594" s="4">
        <f t="shared" si="27"/>
        <v>1</v>
      </c>
      <c r="AD594" s="4">
        <f t="shared" si="28"/>
        <v>1</v>
      </c>
      <c r="AE594" s="4" t="str" cm="1">
        <f t="array" ref="AE594">_xlfn.TEXTJOIN(", ", TRUE, _xlfn._xlws.FILTER($I$1:$X$1, I594:X594=1, ""))</f>
        <v>Cocaine</v>
      </c>
      <c r="AF594" s="4" t="str">
        <f t="shared" si="29"/>
        <v>Cocaine</v>
      </c>
    </row>
    <row r="595" spans="1:32" x14ac:dyDescent="0.45">
      <c r="A595" s="4" t="s">
        <v>810</v>
      </c>
      <c r="B595" s="5">
        <v>43023</v>
      </c>
      <c r="C595" s="4">
        <v>25</v>
      </c>
      <c r="D595" s="4" t="s">
        <v>36</v>
      </c>
      <c r="E595" s="4" t="s">
        <v>59</v>
      </c>
      <c r="F595" s="4" t="s">
        <v>237</v>
      </c>
      <c r="G595" s="4" t="s">
        <v>53</v>
      </c>
      <c r="I595" s="4">
        <v>0</v>
      </c>
      <c r="J595" s="4">
        <v>1</v>
      </c>
      <c r="K595" s="4">
        <v>1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1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 t="s">
        <v>5641</v>
      </c>
      <c r="Z595" s="4" t="s">
        <v>5854</v>
      </c>
      <c r="AA595" s="4">
        <v>2017</v>
      </c>
      <c r="AB595" s="4" t="s">
        <v>40</v>
      </c>
      <c r="AC595" s="4">
        <f t="shared" si="27"/>
        <v>1</v>
      </c>
      <c r="AD595" s="4">
        <f t="shared" si="28"/>
        <v>3</v>
      </c>
      <c r="AE595" s="4" t="str" cm="1">
        <f t="array" ref="AE595">_xlfn.TEXTJOIN(", ", TRUE, _xlfn._xlws.FILTER($I$1:$X$1, I595:X595=1, ""))</f>
        <v>Cocaine, Fentanyl, Benzodiazepine</v>
      </c>
      <c r="AF595" s="4" t="str">
        <f t="shared" si="29"/>
        <v>Cocaine, Fentanyl, Benzodiazepine</v>
      </c>
    </row>
    <row r="596" spans="1:32" x14ac:dyDescent="0.45">
      <c r="A596" s="4" t="s">
        <v>811</v>
      </c>
      <c r="B596" s="5">
        <v>43022</v>
      </c>
      <c r="C596" s="4">
        <v>57</v>
      </c>
      <c r="D596" s="4" t="s">
        <v>31</v>
      </c>
      <c r="E596" s="4" t="s">
        <v>37</v>
      </c>
      <c r="F596" s="4" t="s">
        <v>95</v>
      </c>
      <c r="G596" s="4" t="s">
        <v>95</v>
      </c>
      <c r="I596" s="4">
        <v>0</v>
      </c>
      <c r="J596" s="4">
        <v>0</v>
      </c>
      <c r="K596" s="4">
        <v>1</v>
      </c>
      <c r="L596" s="4">
        <v>0</v>
      </c>
      <c r="M596" s="4">
        <v>0</v>
      </c>
      <c r="N596" s="4">
        <v>0</v>
      </c>
      <c r="O596" s="4">
        <v>1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 t="s">
        <v>5632</v>
      </c>
      <c r="Z596" s="4" t="s">
        <v>5845</v>
      </c>
      <c r="AA596" s="4">
        <v>2017</v>
      </c>
      <c r="AB596" s="4" t="s">
        <v>34</v>
      </c>
      <c r="AC596" s="4">
        <f t="shared" si="27"/>
        <v>1</v>
      </c>
      <c r="AD596" s="4">
        <f t="shared" si="28"/>
        <v>2</v>
      </c>
      <c r="AE596" s="4" t="str" cm="1">
        <f t="array" ref="AE596">_xlfn.TEXTJOIN(", ", TRUE, _xlfn._xlws.FILTER($I$1:$X$1, I596:X596=1, ""))</f>
        <v>Fentanyl, Ethanol</v>
      </c>
      <c r="AF596" s="4" t="str">
        <f t="shared" si="29"/>
        <v>Fentanyl, Ethanol</v>
      </c>
    </row>
    <row r="597" spans="1:32" x14ac:dyDescent="0.45">
      <c r="A597" s="4" t="s">
        <v>812</v>
      </c>
      <c r="B597" s="5">
        <v>42370</v>
      </c>
      <c r="C597" s="4">
        <v>46</v>
      </c>
      <c r="D597" s="4" t="s">
        <v>31</v>
      </c>
      <c r="E597" s="4" t="s">
        <v>37</v>
      </c>
      <c r="F597" s="4" t="s">
        <v>154</v>
      </c>
      <c r="G597" s="4" t="s">
        <v>154</v>
      </c>
      <c r="I597" s="4">
        <v>1</v>
      </c>
      <c r="J597" s="4">
        <v>0</v>
      </c>
      <c r="K597" s="4">
        <v>1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1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1</v>
      </c>
      <c r="Y597" s="4" t="s">
        <v>5682</v>
      </c>
      <c r="Z597" s="4" t="s">
        <v>5895</v>
      </c>
      <c r="AA597" s="4">
        <v>2016</v>
      </c>
      <c r="AB597" s="4" t="s">
        <v>34</v>
      </c>
      <c r="AC597" s="4">
        <f t="shared" si="27"/>
        <v>1</v>
      </c>
      <c r="AD597" s="4">
        <f t="shared" si="28"/>
        <v>4</v>
      </c>
      <c r="AE597" s="4" t="str" cm="1">
        <f t="array" ref="AE597">_xlfn.TEXTJOIN(", ", TRUE, _xlfn._xlws.FILTER($I$1:$X$1, I597:X597=1, ""))</f>
        <v>Heroin, Fentanyl, Methadone, AnyOpioid</v>
      </c>
      <c r="AF597" s="4" t="str">
        <f t="shared" si="29"/>
        <v>Fentanyl, Methadone, AnyOpioid</v>
      </c>
    </row>
    <row r="598" spans="1:32" x14ac:dyDescent="0.45">
      <c r="A598" s="4" t="s">
        <v>813</v>
      </c>
      <c r="B598" s="5">
        <v>40923</v>
      </c>
      <c r="C598" s="4">
        <v>38</v>
      </c>
      <c r="D598" s="4" t="s">
        <v>31</v>
      </c>
      <c r="E598" s="4" t="s">
        <v>37</v>
      </c>
      <c r="F598" s="4" t="s">
        <v>90</v>
      </c>
      <c r="G598" s="4" t="s">
        <v>90</v>
      </c>
      <c r="I598" s="4">
        <v>1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1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 t="s">
        <v>5624</v>
      </c>
      <c r="Z598" s="4" t="s">
        <v>5837</v>
      </c>
      <c r="AA598" s="4">
        <v>2012</v>
      </c>
      <c r="AB598" s="4" t="s">
        <v>40</v>
      </c>
      <c r="AC598" s="4">
        <f t="shared" si="27"/>
        <v>1</v>
      </c>
      <c r="AD598" s="4">
        <f t="shared" si="28"/>
        <v>2</v>
      </c>
      <c r="AE598" s="4" t="str" cm="1">
        <f t="array" ref="AE598">_xlfn.TEXTJOIN(", ", TRUE, _xlfn._xlws.FILTER($I$1:$X$1, I598:X598=1, ""))</f>
        <v>Heroin, Methadone</v>
      </c>
      <c r="AF598" s="4" t="str">
        <f t="shared" si="29"/>
        <v>Methadone</v>
      </c>
    </row>
    <row r="599" spans="1:32" x14ac:dyDescent="0.45">
      <c r="A599" s="4" t="s">
        <v>814</v>
      </c>
      <c r="B599" s="5">
        <v>42272</v>
      </c>
      <c r="C599" s="4">
        <v>45</v>
      </c>
      <c r="D599" s="4" t="s">
        <v>31</v>
      </c>
      <c r="E599" s="4" t="s">
        <v>37</v>
      </c>
      <c r="F599" s="4" t="s">
        <v>192</v>
      </c>
      <c r="G599" s="4" t="s">
        <v>67</v>
      </c>
      <c r="I599" s="4">
        <v>1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1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1</v>
      </c>
      <c r="Y599" s="4" t="s">
        <v>5631</v>
      </c>
      <c r="Z599" s="4" t="s">
        <v>5844</v>
      </c>
      <c r="AA599" s="4">
        <v>2015</v>
      </c>
      <c r="AB599" s="4" t="s">
        <v>34</v>
      </c>
      <c r="AC599" s="4">
        <f t="shared" si="27"/>
        <v>1</v>
      </c>
      <c r="AD599" s="4">
        <f t="shared" si="28"/>
        <v>3</v>
      </c>
      <c r="AE599" s="4" t="str" cm="1">
        <f t="array" ref="AE599">_xlfn.TEXTJOIN(", ", TRUE, _xlfn._xlws.FILTER($I$1:$X$1, I599:X599=1, ""))</f>
        <v>Heroin, Ethanol, AnyOpioid</v>
      </c>
      <c r="AF599" s="4" t="str">
        <f t="shared" si="29"/>
        <v>Ethanol, AnyOpioid</v>
      </c>
    </row>
    <row r="600" spans="1:32" x14ac:dyDescent="0.45">
      <c r="A600" s="4" t="s">
        <v>815</v>
      </c>
      <c r="B600" s="5">
        <v>42070</v>
      </c>
      <c r="C600" s="4">
        <v>49</v>
      </c>
      <c r="D600" s="4" t="s">
        <v>31</v>
      </c>
      <c r="E600" s="4" t="s">
        <v>37</v>
      </c>
      <c r="F600" s="4" t="s">
        <v>190</v>
      </c>
      <c r="G600" s="4" t="s">
        <v>190</v>
      </c>
      <c r="I600" s="4">
        <v>0</v>
      </c>
      <c r="J600" s="4">
        <v>0</v>
      </c>
      <c r="K600" s="4">
        <v>0</v>
      </c>
      <c r="L600" s="4">
        <v>0</v>
      </c>
      <c r="M600" s="4">
        <v>1</v>
      </c>
      <c r="N600" s="4">
        <v>0</v>
      </c>
      <c r="O600" s="4">
        <v>0</v>
      </c>
      <c r="P600" s="4">
        <v>0</v>
      </c>
      <c r="Q600" s="4">
        <v>1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1</v>
      </c>
      <c r="Y600" s="4" t="s">
        <v>5639</v>
      </c>
      <c r="Z600" s="4" t="s">
        <v>5852</v>
      </c>
      <c r="AA600" s="4">
        <v>2015</v>
      </c>
      <c r="AB600" s="4" t="s">
        <v>34</v>
      </c>
      <c r="AC600" s="4">
        <f t="shared" si="27"/>
        <v>1</v>
      </c>
      <c r="AD600" s="4">
        <f t="shared" si="28"/>
        <v>3</v>
      </c>
      <c r="AE600" s="4" t="str" cm="1">
        <f t="array" ref="AE600">_xlfn.TEXTJOIN(", ", TRUE, _xlfn._xlws.FILTER($I$1:$X$1, I600:X600=1, ""))</f>
        <v>Oxycodone, Benzodiazepine, AnyOpioid</v>
      </c>
      <c r="AF600" s="4" t="str">
        <f t="shared" si="29"/>
        <v>Oxycodone, Benzodiazepine, AnyOpioid</v>
      </c>
    </row>
    <row r="601" spans="1:32" x14ac:dyDescent="0.45">
      <c r="A601" s="4" t="s">
        <v>816</v>
      </c>
      <c r="B601" s="5">
        <v>41921</v>
      </c>
      <c r="C601" s="4">
        <v>40</v>
      </c>
      <c r="D601" s="4" t="s">
        <v>31</v>
      </c>
      <c r="E601" s="4" t="s">
        <v>32</v>
      </c>
      <c r="F601" s="4" t="s">
        <v>103</v>
      </c>
      <c r="G601" s="4" t="s">
        <v>53</v>
      </c>
      <c r="I601" s="4">
        <v>1</v>
      </c>
      <c r="J601" s="4">
        <v>0</v>
      </c>
      <c r="K601" s="4">
        <v>0</v>
      </c>
      <c r="L601" s="4">
        <v>0</v>
      </c>
      <c r="M601" s="4">
        <v>1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 t="s">
        <v>5641</v>
      </c>
      <c r="Z601" s="4" t="s">
        <v>5854</v>
      </c>
      <c r="AA601" s="4">
        <v>2014</v>
      </c>
      <c r="AB601" s="4" t="s">
        <v>40</v>
      </c>
      <c r="AC601" s="4">
        <f t="shared" si="27"/>
        <v>1</v>
      </c>
      <c r="AD601" s="4">
        <f t="shared" si="28"/>
        <v>2</v>
      </c>
      <c r="AE601" s="4" t="str" cm="1">
        <f t="array" ref="AE601">_xlfn.TEXTJOIN(", ", TRUE, _xlfn._xlws.FILTER($I$1:$X$1, I601:X601=1, ""))</f>
        <v>Heroin, Oxycodone</v>
      </c>
      <c r="AF601" s="4" t="str">
        <f t="shared" si="29"/>
        <v>Oxycodone</v>
      </c>
    </row>
    <row r="602" spans="1:32" x14ac:dyDescent="0.45">
      <c r="A602" s="4" t="s">
        <v>817</v>
      </c>
      <c r="B602" s="5">
        <v>43283</v>
      </c>
      <c r="C602" s="4">
        <v>36</v>
      </c>
      <c r="D602" s="4" t="s">
        <v>31</v>
      </c>
      <c r="E602" s="4" t="s">
        <v>37</v>
      </c>
      <c r="F602" s="4" t="s">
        <v>298</v>
      </c>
      <c r="G602" s="4" t="s">
        <v>298</v>
      </c>
      <c r="I602" s="4">
        <v>0</v>
      </c>
      <c r="J602" s="4">
        <v>0</v>
      </c>
      <c r="K602" s="4">
        <v>1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1</v>
      </c>
      <c r="U602" s="4">
        <v>0</v>
      </c>
      <c r="V602" s="4">
        <v>0</v>
      </c>
      <c r="W602" s="4">
        <v>0</v>
      </c>
      <c r="X602" s="4">
        <v>1</v>
      </c>
      <c r="Y602" s="4" t="s">
        <v>5671</v>
      </c>
      <c r="Z602" s="4" t="s">
        <v>5884</v>
      </c>
      <c r="AA602" s="4">
        <v>2018</v>
      </c>
      <c r="AB602" s="4" t="s">
        <v>40</v>
      </c>
      <c r="AC602" s="4">
        <f t="shared" si="27"/>
        <v>1</v>
      </c>
      <c r="AD602" s="4">
        <f t="shared" si="28"/>
        <v>3</v>
      </c>
      <c r="AE602" s="4" t="str" cm="1">
        <f t="array" ref="AE602">_xlfn.TEXTJOIN(", ", TRUE, _xlfn._xlws.FILTER($I$1:$X$1, I602:X602=1, ""))</f>
        <v>Fentanyl, Tramadol, AnyOpioid</v>
      </c>
      <c r="AF602" s="4" t="str">
        <f t="shared" si="29"/>
        <v>Fentanyl, Tramadol, AnyOpioid</v>
      </c>
    </row>
    <row r="603" spans="1:32" x14ac:dyDescent="0.45">
      <c r="A603" s="4" t="s">
        <v>818</v>
      </c>
      <c r="B603" s="5">
        <v>42177</v>
      </c>
      <c r="C603" s="4">
        <v>54</v>
      </c>
      <c r="D603" s="4" t="s">
        <v>31</v>
      </c>
      <c r="E603" s="4" t="s">
        <v>37</v>
      </c>
      <c r="F603" s="4" t="s">
        <v>73</v>
      </c>
      <c r="G603" s="4" t="s">
        <v>73</v>
      </c>
      <c r="I603" s="4">
        <v>0</v>
      </c>
      <c r="J603" s="4">
        <v>0</v>
      </c>
      <c r="K603" s="4">
        <v>0</v>
      </c>
      <c r="L603" s="4">
        <v>0</v>
      </c>
      <c r="M603" s="4">
        <v>1</v>
      </c>
      <c r="N603" s="4">
        <v>0</v>
      </c>
      <c r="O603" s="4">
        <v>1</v>
      </c>
      <c r="P603" s="4">
        <v>0</v>
      </c>
      <c r="Q603" s="4">
        <v>1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1</v>
      </c>
      <c r="Y603" s="4" t="s">
        <v>5670</v>
      </c>
      <c r="Z603" s="4" t="s">
        <v>5883</v>
      </c>
      <c r="AA603" s="4">
        <v>2015</v>
      </c>
      <c r="AB603" s="4" t="s">
        <v>34</v>
      </c>
      <c r="AC603" s="4">
        <f t="shared" si="27"/>
        <v>1</v>
      </c>
      <c r="AD603" s="4">
        <f t="shared" si="28"/>
        <v>4</v>
      </c>
      <c r="AE603" s="4" t="str" cm="1">
        <f t="array" ref="AE603">_xlfn.TEXTJOIN(", ", TRUE, _xlfn._xlws.FILTER($I$1:$X$1, I603:X603=1, ""))</f>
        <v>Oxycodone, Ethanol, Benzodiazepine, AnyOpioid</v>
      </c>
      <c r="AF603" s="4" t="str">
        <f t="shared" si="29"/>
        <v>Oxycodone, Ethanol, Benzodiazepine, AnyOpioid</v>
      </c>
    </row>
    <row r="604" spans="1:32" x14ac:dyDescent="0.45">
      <c r="A604" s="4" t="s">
        <v>819</v>
      </c>
      <c r="B604" s="5">
        <v>43406</v>
      </c>
      <c r="C604" s="4">
        <v>25</v>
      </c>
      <c r="D604" s="4" t="s">
        <v>31</v>
      </c>
      <c r="E604" s="4" t="s">
        <v>32</v>
      </c>
      <c r="F604" s="4" t="s">
        <v>512</v>
      </c>
      <c r="G604" s="4" t="s">
        <v>67</v>
      </c>
      <c r="I604" s="4">
        <v>0</v>
      </c>
      <c r="J604" s="4">
        <v>0</v>
      </c>
      <c r="K604" s="4">
        <v>1</v>
      </c>
      <c r="L604" s="4">
        <v>0</v>
      </c>
      <c r="M604" s="4">
        <v>0</v>
      </c>
      <c r="N604" s="4">
        <v>0</v>
      </c>
      <c r="O604" s="4">
        <v>1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1</v>
      </c>
      <c r="Y604" s="4" t="s">
        <v>5631</v>
      </c>
      <c r="Z604" s="4" t="s">
        <v>5844</v>
      </c>
      <c r="AA604" s="4">
        <v>2018</v>
      </c>
      <c r="AB604" s="4" t="s">
        <v>40</v>
      </c>
      <c r="AC604" s="4">
        <f t="shared" si="27"/>
        <v>1</v>
      </c>
      <c r="AD604" s="4">
        <f t="shared" si="28"/>
        <v>3</v>
      </c>
      <c r="AE604" s="4" t="str" cm="1">
        <f t="array" ref="AE604">_xlfn.TEXTJOIN(", ", TRUE, _xlfn._xlws.FILTER($I$1:$X$1, I604:X604=1, ""))</f>
        <v>Fentanyl, Ethanol, AnyOpioid</v>
      </c>
      <c r="AF604" s="4" t="str">
        <f t="shared" si="29"/>
        <v>Fentanyl, Ethanol, AnyOpioid</v>
      </c>
    </row>
    <row r="605" spans="1:32" x14ac:dyDescent="0.45">
      <c r="A605" s="4" t="s">
        <v>820</v>
      </c>
      <c r="B605" s="5">
        <v>42531</v>
      </c>
      <c r="C605" s="4">
        <v>55</v>
      </c>
      <c r="D605" s="4" t="s">
        <v>36</v>
      </c>
      <c r="E605" s="4" t="s">
        <v>37</v>
      </c>
      <c r="F605" s="4" t="s">
        <v>119</v>
      </c>
      <c r="G605" s="4" t="s">
        <v>119</v>
      </c>
      <c r="I605" s="4">
        <v>0</v>
      </c>
      <c r="J605" s="4">
        <v>0</v>
      </c>
      <c r="K605" s="4">
        <v>0</v>
      </c>
      <c r="L605" s="4">
        <v>0</v>
      </c>
      <c r="M605" s="4">
        <v>1</v>
      </c>
      <c r="N605" s="4">
        <v>0</v>
      </c>
      <c r="O605" s="4">
        <v>1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1</v>
      </c>
      <c r="Y605" s="4" t="s">
        <v>5801</v>
      </c>
      <c r="Z605" s="4" t="s">
        <v>6014</v>
      </c>
      <c r="AA605" s="4">
        <v>2016</v>
      </c>
      <c r="AB605" s="4" t="s">
        <v>34</v>
      </c>
      <c r="AC605" s="4">
        <f t="shared" si="27"/>
        <v>1</v>
      </c>
      <c r="AD605" s="4">
        <f t="shared" si="28"/>
        <v>3</v>
      </c>
      <c r="AE605" s="4" t="str" cm="1">
        <f t="array" ref="AE605">_xlfn.TEXTJOIN(", ", TRUE, _xlfn._xlws.FILTER($I$1:$X$1, I605:X605=1, ""))</f>
        <v>Oxycodone, Ethanol, AnyOpioid</v>
      </c>
      <c r="AF605" s="4" t="str">
        <f t="shared" si="29"/>
        <v>Oxycodone, Ethanol, AnyOpioid</v>
      </c>
    </row>
    <row r="606" spans="1:32" x14ac:dyDescent="0.45">
      <c r="A606" s="4" t="s">
        <v>821</v>
      </c>
      <c r="B606" s="5">
        <v>43233</v>
      </c>
      <c r="C606" s="4">
        <v>57</v>
      </c>
      <c r="D606" s="4" t="s">
        <v>31</v>
      </c>
      <c r="E606" s="4" t="s">
        <v>37</v>
      </c>
      <c r="F606" s="4" t="s">
        <v>29</v>
      </c>
      <c r="G606" s="4" t="s">
        <v>645</v>
      </c>
      <c r="I606" s="4">
        <v>1</v>
      </c>
      <c r="J606" s="4">
        <v>1</v>
      </c>
      <c r="K606" s="4">
        <v>1</v>
      </c>
      <c r="L606" s="4">
        <v>1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1</v>
      </c>
      <c r="Y606" s="4" t="s">
        <v>5690</v>
      </c>
      <c r="Z606" s="4" t="s">
        <v>5903</v>
      </c>
      <c r="AA606" s="4">
        <v>2018</v>
      </c>
      <c r="AB606" s="4" t="s">
        <v>34</v>
      </c>
      <c r="AC606" s="4">
        <f t="shared" si="27"/>
        <v>1</v>
      </c>
      <c r="AD606" s="4">
        <f t="shared" si="28"/>
        <v>5</v>
      </c>
      <c r="AE606" s="4" t="str" cm="1">
        <f t="array" ref="AE606">_xlfn.TEXTJOIN(", ", TRUE, _xlfn._xlws.FILTER($I$1:$X$1, I606:X606=1, ""))</f>
        <v>Heroin, Cocaine, Fentanyl, Fentanyl_Analogue, AnyOpioid</v>
      </c>
      <c r="AF606" s="4" t="str">
        <f t="shared" si="29"/>
        <v>Cocaine, Fentanyl, Fentanyl_Analogue, AnyOpioid</v>
      </c>
    </row>
    <row r="607" spans="1:32" x14ac:dyDescent="0.45">
      <c r="A607" s="4" t="s">
        <v>822</v>
      </c>
      <c r="B607" s="5">
        <v>42482</v>
      </c>
      <c r="C607" s="4">
        <v>25</v>
      </c>
      <c r="D607" s="4" t="s">
        <v>31</v>
      </c>
      <c r="E607" s="4" t="s">
        <v>59</v>
      </c>
      <c r="F607" s="4" t="s">
        <v>39</v>
      </c>
      <c r="G607" s="4" t="s">
        <v>39</v>
      </c>
      <c r="I607" s="4">
        <v>0</v>
      </c>
      <c r="J607" s="4">
        <v>0</v>
      </c>
      <c r="K607" s="4">
        <v>0</v>
      </c>
      <c r="L607" s="4">
        <v>0</v>
      </c>
      <c r="M607" s="4">
        <v>1</v>
      </c>
      <c r="N607" s="4">
        <v>0</v>
      </c>
      <c r="O607" s="4">
        <v>1</v>
      </c>
      <c r="P607" s="4">
        <v>0</v>
      </c>
      <c r="Q607" s="4">
        <v>1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1</v>
      </c>
      <c r="Y607" s="4" t="s">
        <v>5638</v>
      </c>
      <c r="Z607" s="4" t="s">
        <v>5851</v>
      </c>
      <c r="AA607" s="4">
        <v>2016</v>
      </c>
      <c r="AB607" s="4" t="s">
        <v>40</v>
      </c>
      <c r="AC607" s="4">
        <f t="shared" si="27"/>
        <v>1</v>
      </c>
      <c r="AD607" s="4">
        <f t="shared" si="28"/>
        <v>4</v>
      </c>
      <c r="AE607" s="4" t="str" cm="1">
        <f t="array" ref="AE607">_xlfn.TEXTJOIN(", ", TRUE, _xlfn._xlws.FILTER($I$1:$X$1, I607:X607=1, ""))</f>
        <v>Oxycodone, Ethanol, Benzodiazepine, AnyOpioid</v>
      </c>
      <c r="AF607" s="4" t="str">
        <f t="shared" si="29"/>
        <v>Oxycodone, Ethanol, Benzodiazepine, AnyOpioid</v>
      </c>
    </row>
    <row r="608" spans="1:32" x14ac:dyDescent="0.45">
      <c r="A608" s="4" t="s">
        <v>823</v>
      </c>
      <c r="B608" s="5">
        <v>41900</v>
      </c>
      <c r="C608" s="4">
        <v>47</v>
      </c>
      <c r="D608" s="4" t="s">
        <v>31</v>
      </c>
      <c r="E608" s="4" t="s">
        <v>37</v>
      </c>
      <c r="F608" s="4" t="s">
        <v>824</v>
      </c>
      <c r="G608" s="4" t="s">
        <v>67</v>
      </c>
      <c r="I608" s="4">
        <v>1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 t="s">
        <v>5631</v>
      </c>
      <c r="Z608" s="4" t="s">
        <v>5844</v>
      </c>
      <c r="AA608" s="4">
        <v>2014</v>
      </c>
      <c r="AB608" s="4" t="s">
        <v>34</v>
      </c>
      <c r="AC608" s="4">
        <f t="shared" si="27"/>
        <v>1</v>
      </c>
      <c r="AD608" s="4">
        <f t="shared" si="28"/>
        <v>1</v>
      </c>
      <c r="AE608" s="4" t="str" cm="1">
        <f t="array" ref="AE608">_xlfn.TEXTJOIN(", ", TRUE, _xlfn._xlws.FILTER($I$1:$X$1, I608:X608=1, ""))</f>
        <v>Heroin</v>
      </c>
      <c r="AF608" s="4" t="str">
        <f t="shared" si="29"/>
        <v/>
      </c>
    </row>
    <row r="609" spans="1:32" x14ac:dyDescent="0.45">
      <c r="A609" s="4" t="s">
        <v>825</v>
      </c>
      <c r="B609" s="5">
        <v>42133</v>
      </c>
      <c r="C609" s="4">
        <v>33</v>
      </c>
      <c r="D609" s="4" t="s">
        <v>36</v>
      </c>
      <c r="E609" s="4" t="s">
        <v>59</v>
      </c>
      <c r="F609" s="4" t="s">
        <v>33</v>
      </c>
      <c r="G609" s="4" t="s">
        <v>33</v>
      </c>
      <c r="I609" s="4">
        <v>1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1</v>
      </c>
      <c r="Y609" s="4" t="s">
        <v>5645</v>
      </c>
      <c r="Z609" s="4" t="s">
        <v>5858</v>
      </c>
      <c r="AA609" s="4">
        <v>2015</v>
      </c>
      <c r="AB609" s="4" t="s">
        <v>40</v>
      </c>
      <c r="AC609" s="4">
        <f t="shared" si="27"/>
        <v>1</v>
      </c>
      <c r="AD609" s="4">
        <f t="shared" si="28"/>
        <v>2</v>
      </c>
      <c r="AE609" s="4" t="str" cm="1">
        <f t="array" ref="AE609">_xlfn.TEXTJOIN(", ", TRUE, _xlfn._xlws.FILTER($I$1:$X$1, I609:X609=1, ""))</f>
        <v>Heroin, AnyOpioid</v>
      </c>
      <c r="AF609" s="4" t="str">
        <f t="shared" si="29"/>
        <v>AnyOpioid</v>
      </c>
    </row>
    <row r="610" spans="1:32" x14ac:dyDescent="0.45">
      <c r="A610" s="4" t="s">
        <v>826</v>
      </c>
      <c r="B610" s="5">
        <v>42052</v>
      </c>
      <c r="C610" s="4">
        <v>58</v>
      </c>
      <c r="D610" s="4" t="s">
        <v>31</v>
      </c>
      <c r="E610" s="4" t="s">
        <v>37</v>
      </c>
      <c r="F610" s="4" t="s">
        <v>53</v>
      </c>
      <c r="G610" s="4" t="s">
        <v>53</v>
      </c>
      <c r="I610" s="4">
        <v>1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1</v>
      </c>
      <c r="Y610" s="4" t="s">
        <v>5641</v>
      </c>
      <c r="Z610" s="4" t="s">
        <v>5854</v>
      </c>
      <c r="AA610" s="4">
        <v>2015</v>
      </c>
      <c r="AB610" s="4" t="s">
        <v>34</v>
      </c>
      <c r="AC610" s="4">
        <f t="shared" si="27"/>
        <v>1</v>
      </c>
      <c r="AD610" s="4">
        <f t="shared" si="28"/>
        <v>2</v>
      </c>
      <c r="AE610" s="4" t="str" cm="1">
        <f t="array" ref="AE610">_xlfn.TEXTJOIN(", ", TRUE, _xlfn._xlws.FILTER($I$1:$X$1, I610:X610=1, ""))</f>
        <v>Heroin, AnyOpioid</v>
      </c>
      <c r="AF610" s="4" t="str">
        <f t="shared" si="29"/>
        <v>AnyOpioid</v>
      </c>
    </row>
    <row r="611" spans="1:32" x14ac:dyDescent="0.45">
      <c r="A611" s="4" t="s">
        <v>827</v>
      </c>
      <c r="B611" s="5">
        <v>42918</v>
      </c>
      <c r="C611" s="4">
        <v>43</v>
      </c>
      <c r="D611" s="4" t="s">
        <v>31</v>
      </c>
      <c r="E611" s="4" t="s">
        <v>37</v>
      </c>
      <c r="F611" s="4" t="s">
        <v>69</v>
      </c>
      <c r="G611" s="4" t="s">
        <v>69</v>
      </c>
      <c r="I611" s="4">
        <v>1</v>
      </c>
      <c r="J611" s="4">
        <v>0</v>
      </c>
      <c r="K611" s="4">
        <v>1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1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 t="s">
        <v>5785</v>
      </c>
      <c r="Z611" s="4" t="s">
        <v>5998</v>
      </c>
      <c r="AA611" s="4">
        <v>2017</v>
      </c>
      <c r="AB611" s="4" t="s">
        <v>34</v>
      </c>
      <c r="AC611" s="4">
        <f t="shared" si="27"/>
        <v>1</v>
      </c>
      <c r="AD611" s="4">
        <f t="shared" si="28"/>
        <v>3</v>
      </c>
      <c r="AE611" s="4" t="str" cm="1">
        <f t="array" ref="AE611">_xlfn.TEXTJOIN(", ", TRUE, _xlfn._xlws.FILTER($I$1:$X$1, I611:X611=1, ""))</f>
        <v>Heroin, Fentanyl, Benzodiazepine</v>
      </c>
      <c r="AF611" s="4" t="str">
        <f t="shared" si="29"/>
        <v>Fentanyl, Benzodiazepine</v>
      </c>
    </row>
    <row r="612" spans="1:32" x14ac:dyDescent="0.45">
      <c r="A612" s="4" t="s">
        <v>828</v>
      </c>
      <c r="B612" s="5">
        <v>40911</v>
      </c>
      <c r="C612" s="4">
        <v>41</v>
      </c>
      <c r="D612" s="4" t="s">
        <v>31</v>
      </c>
      <c r="E612" s="4" t="s">
        <v>37</v>
      </c>
      <c r="F612" s="4" t="s">
        <v>48</v>
      </c>
      <c r="G612" s="4" t="s">
        <v>48</v>
      </c>
      <c r="I612" s="4">
        <v>1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1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 t="s">
        <v>5626</v>
      </c>
      <c r="Z612" s="4" t="s">
        <v>5839</v>
      </c>
      <c r="AA612" s="4">
        <v>2012</v>
      </c>
      <c r="AB612" s="4" t="s">
        <v>34</v>
      </c>
      <c r="AC612" s="4">
        <f t="shared" si="27"/>
        <v>1</v>
      </c>
      <c r="AD612" s="4">
        <f t="shared" si="28"/>
        <v>2</v>
      </c>
      <c r="AE612" s="4" t="str" cm="1">
        <f t="array" ref="AE612">_xlfn.TEXTJOIN(", ", TRUE, _xlfn._xlws.FILTER($I$1:$X$1, I612:X612=1, ""))</f>
        <v>Heroin, Benzodiazepine</v>
      </c>
      <c r="AF612" s="4" t="str">
        <f t="shared" si="29"/>
        <v>Benzodiazepine</v>
      </c>
    </row>
    <row r="613" spans="1:32" x14ac:dyDescent="0.45">
      <c r="A613" s="4" t="s">
        <v>829</v>
      </c>
      <c r="B613" s="5">
        <v>41915</v>
      </c>
      <c r="C613" s="4">
        <v>47</v>
      </c>
      <c r="D613" s="4" t="s">
        <v>31</v>
      </c>
      <c r="E613" s="4" t="s">
        <v>59</v>
      </c>
      <c r="F613" s="4" t="s">
        <v>67</v>
      </c>
      <c r="G613" s="4" t="s">
        <v>67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1</v>
      </c>
      <c r="P613" s="4">
        <v>0</v>
      </c>
      <c r="Q613" s="4">
        <v>1</v>
      </c>
      <c r="R613" s="4">
        <v>0</v>
      </c>
      <c r="S613" s="4">
        <v>0</v>
      </c>
      <c r="T613" s="4">
        <v>1</v>
      </c>
      <c r="U613" s="4">
        <v>0</v>
      </c>
      <c r="V613" s="4">
        <v>0</v>
      </c>
      <c r="W613" s="4">
        <v>0</v>
      </c>
      <c r="X613" s="4">
        <v>0</v>
      </c>
      <c r="Y613" s="4" t="s">
        <v>5631</v>
      </c>
      <c r="Z613" s="4" t="s">
        <v>5844</v>
      </c>
      <c r="AA613" s="4">
        <v>2014</v>
      </c>
      <c r="AB613" s="4" t="s">
        <v>34</v>
      </c>
      <c r="AC613" s="4">
        <f t="shared" si="27"/>
        <v>1</v>
      </c>
      <c r="AD613" s="4">
        <f t="shared" si="28"/>
        <v>3</v>
      </c>
      <c r="AE613" s="4" t="str" cm="1">
        <f t="array" ref="AE613">_xlfn.TEXTJOIN(", ", TRUE, _xlfn._xlws.FILTER($I$1:$X$1, I613:X613=1, ""))</f>
        <v>Ethanol, Benzodiazepine, Tramadol</v>
      </c>
      <c r="AF613" s="4" t="str">
        <f t="shared" si="29"/>
        <v>Ethanol, Benzodiazepine, Tramadol</v>
      </c>
    </row>
    <row r="614" spans="1:32" x14ac:dyDescent="0.45">
      <c r="A614" s="4" t="s">
        <v>830</v>
      </c>
      <c r="B614" s="5">
        <v>42948</v>
      </c>
      <c r="C614" s="4">
        <v>34</v>
      </c>
      <c r="D614" s="4" t="s">
        <v>31</v>
      </c>
      <c r="E614" s="4" t="s">
        <v>37</v>
      </c>
      <c r="F614" s="4" t="s">
        <v>237</v>
      </c>
      <c r="G614" s="4" t="s">
        <v>237</v>
      </c>
      <c r="I614" s="4">
        <v>1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1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 t="s">
        <v>5692</v>
      </c>
      <c r="Z614" s="4" t="s">
        <v>5905</v>
      </c>
      <c r="AA614" s="4">
        <v>2017</v>
      </c>
      <c r="AB614" s="4" t="s">
        <v>40</v>
      </c>
      <c r="AC614" s="4">
        <f t="shared" si="27"/>
        <v>1</v>
      </c>
      <c r="AD614" s="4">
        <f t="shared" si="28"/>
        <v>2</v>
      </c>
      <c r="AE614" s="4" t="str" cm="1">
        <f t="array" ref="AE614">_xlfn.TEXTJOIN(", ", TRUE, _xlfn._xlws.FILTER($I$1:$X$1, I614:X614=1, ""))</f>
        <v>Heroin, Benzodiazepine</v>
      </c>
      <c r="AF614" s="4" t="str">
        <f t="shared" si="29"/>
        <v>Benzodiazepine</v>
      </c>
    </row>
    <row r="615" spans="1:32" x14ac:dyDescent="0.45">
      <c r="A615" s="4" t="s">
        <v>831</v>
      </c>
      <c r="B615" s="5">
        <v>43346</v>
      </c>
      <c r="C615" s="4">
        <v>56</v>
      </c>
      <c r="D615" s="4" t="s">
        <v>36</v>
      </c>
      <c r="E615" s="4" t="s">
        <v>37</v>
      </c>
      <c r="F615" s="4" t="s">
        <v>33</v>
      </c>
      <c r="G615" s="4" t="s">
        <v>33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1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1</v>
      </c>
      <c r="X615" s="4">
        <v>1</v>
      </c>
      <c r="Y615" s="4" t="s">
        <v>5645</v>
      </c>
      <c r="Z615" s="4" t="s">
        <v>5858</v>
      </c>
      <c r="AA615" s="4">
        <v>2018</v>
      </c>
      <c r="AB615" s="4" t="s">
        <v>34</v>
      </c>
      <c r="AC615" s="4">
        <f t="shared" si="27"/>
        <v>1</v>
      </c>
      <c r="AD615" s="4">
        <f t="shared" si="28"/>
        <v>3</v>
      </c>
      <c r="AE615" s="4" t="str" cm="1">
        <f t="array" ref="AE615">_xlfn.TEXTJOIN(", ", TRUE, _xlfn._xlws.FILTER($I$1:$X$1, I615:X615=1, ""))</f>
        <v>Ethanol, OpiateNOS, AnyOpioid</v>
      </c>
      <c r="AF615" s="4" t="str">
        <f t="shared" si="29"/>
        <v>Ethanol, OpiateNOS, AnyOpioid</v>
      </c>
    </row>
    <row r="616" spans="1:32" x14ac:dyDescent="0.45">
      <c r="A616" s="4" t="s">
        <v>832</v>
      </c>
      <c r="B616" s="5">
        <v>42674</v>
      </c>
      <c r="C616" s="4">
        <v>56</v>
      </c>
      <c r="D616" s="4" t="s">
        <v>31</v>
      </c>
      <c r="E616" s="4" t="s">
        <v>37</v>
      </c>
      <c r="F616" s="4" t="s">
        <v>77</v>
      </c>
      <c r="G616" s="4" t="s">
        <v>77</v>
      </c>
      <c r="I616" s="4">
        <v>1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1</v>
      </c>
      <c r="Y616" s="4" t="s">
        <v>5651</v>
      </c>
      <c r="Z616" s="4" t="s">
        <v>5864</v>
      </c>
      <c r="AA616" s="4">
        <v>2016</v>
      </c>
      <c r="AB616" s="4" t="s">
        <v>34</v>
      </c>
      <c r="AC616" s="4">
        <f t="shared" si="27"/>
        <v>1</v>
      </c>
      <c r="AD616" s="4">
        <f t="shared" si="28"/>
        <v>2</v>
      </c>
      <c r="AE616" s="4" t="str" cm="1">
        <f t="array" ref="AE616">_xlfn.TEXTJOIN(", ", TRUE, _xlfn._xlws.FILTER($I$1:$X$1, I616:X616=1, ""))</f>
        <v>Heroin, AnyOpioid</v>
      </c>
      <c r="AF616" s="4" t="str">
        <f t="shared" si="29"/>
        <v>AnyOpioid</v>
      </c>
    </row>
    <row r="617" spans="1:32" x14ac:dyDescent="0.45">
      <c r="A617" s="4" t="s">
        <v>833</v>
      </c>
      <c r="B617" s="5">
        <v>43254</v>
      </c>
      <c r="C617" s="4">
        <v>29</v>
      </c>
      <c r="D617" s="4" t="s">
        <v>31</v>
      </c>
      <c r="E617" s="4" t="s">
        <v>37</v>
      </c>
      <c r="F617" s="4" t="s">
        <v>77</v>
      </c>
      <c r="G617" s="4" t="s">
        <v>77</v>
      </c>
      <c r="I617" s="4">
        <v>1</v>
      </c>
      <c r="J617" s="4">
        <v>0</v>
      </c>
      <c r="K617" s="4">
        <v>1</v>
      </c>
      <c r="L617" s="4">
        <v>1</v>
      </c>
      <c r="M617" s="4">
        <v>0</v>
      </c>
      <c r="N617" s="4">
        <v>0</v>
      </c>
      <c r="O617" s="4">
        <v>0</v>
      </c>
      <c r="P617" s="4">
        <v>0</v>
      </c>
      <c r="Q617" s="4">
        <v>1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1</v>
      </c>
      <c r="Y617" s="4" t="s">
        <v>5651</v>
      </c>
      <c r="Z617" s="4" t="s">
        <v>5864</v>
      </c>
      <c r="AA617" s="4">
        <v>2018</v>
      </c>
      <c r="AB617" s="4" t="s">
        <v>40</v>
      </c>
      <c r="AC617" s="4">
        <f t="shared" si="27"/>
        <v>1</v>
      </c>
      <c r="AD617" s="4">
        <f t="shared" si="28"/>
        <v>5</v>
      </c>
      <c r="AE617" s="4" t="str" cm="1">
        <f t="array" ref="AE617">_xlfn.TEXTJOIN(", ", TRUE, _xlfn._xlws.FILTER($I$1:$X$1, I617:X617=1, ""))</f>
        <v>Heroin, Fentanyl, Fentanyl_Analogue, Benzodiazepine, AnyOpioid</v>
      </c>
      <c r="AF617" s="4" t="str">
        <f t="shared" si="29"/>
        <v>Fentanyl, Fentanyl_Analogue, Benzodiazepine, AnyOpioid</v>
      </c>
    </row>
    <row r="618" spans="1:32" x14ac:dyDescent="0.45">
      <c r="A618" s="4" t="s">
        <v>834</v>
      </c>
      <c r="B618" s="5">
        <v>43430</v>
      </c>
      <c r="C618" s="4">
        <v>47</v>
      </c>
      <c r="D618" s="4" t="s">
        <v>31</v>
      </c>
      <c r="E618" s="4" t="s">
        <v>37</v>
      </c>
      <c r="F618" s="4" t="s">
        <v>99</v>
      </c>
      <c r="G618" s="4" t="s">
        <v>99</v>
      </c>
      <c r="H618" s="4" t="s">
        <v>835</v>
      </c>
      <c r="I618" s="4">
        <v>0</v>
      </c>
      <c r="J618" s="4">
        <v>1</v>
      </c>
      <c r="K618" s="4">
        <v>1</v>
      </c>
      <c r="L618" s="4">
        <v>1</v>
      </c>
      <c r="M618" s="4">
        <v>0</v>
      </c>
      <c r="N618" s="4">
        <v>0</v>
      </c>
      <c r="O618" s="4">
        <v>0</v>
      </c>
      <c r="P618" s="4">
        <v>0</v>
      </c>
      <c r="Q618" s="4">
        <v>1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1</v>
      </c>
      <c r="Y618" s="4" t="s">
        <v>5637</v>
      </c>
      <c r="Z618" s="4" t="s">
        <v>5850</v>
      </c>
      <c r="AA618" s="4">
        <v>2018</v>
      </c>
      <c r="AB618" s="4" t="s">
        <v>34</v>
      </c>
      <c r="AC618" s="4">
        <f t="shared" si="27"/>
        <v>1</v>
      </c>
      <c r="AD618" s="4">
        <f t="shared" si="28"/>
        <v>5</v>
      </c>
      <c r="AE618" s="4" t="str" cm="1">
        <f t="array" ref="AE618">_xlfn.TEXTJOIN(", ", TRUE, _xlfn._xlws.FILTER($I$1:$X$1, I618:X618=1, ""))</f>
        <v>Cocaine, Fentanyl, Fentanyl_Analogue, Benzodiazepine, AnyOpioid</v>
      </c>
      <c r="AF618" s="4" t="str">
        <f t="shared" si="29"/>
        <v>Cocaine, Fentanyl, Fentanyl_Analogue, Benzodiazepine, AnyOpioid</v>
      </c>
    </row>
    <row r="619" spans="1:32" x14ac:dyDescent="0.45">
      <c r="A619" s="4" t="s">
        <v>836</v>
      </c>
      <c r="B619" s="5">
        <v>43162</v>
      </c>
      <c r="C619" s="4">
        <v>24</v>
      </c>
      <c r="D619" s="4" t="s">
        <v>36</v>
      </c>
      <c r="E619" s="4" t="s">
        <v>37</v>
      </c>
      <c r="F619" s="4" t="s">
        <v>293</v>
      </c>
      <c r="G619" s="4" t="s">
        <v>90</v>
      </c>
      <c r="I619" s="4">
        <v>0</v>
      </c>
      <c r="J619" s="4">
        <v>0</v>
      </c>
      <c r="K619" s="4">
        <v>1</v>
      </c>
      <c r="L619" s="4">
        <v>0</v>
      </c>
      <c r="M619" s="4">
        <v>0</v>
      </c>
      <c r="N619" s="4">
        <v>0</v>
      </c>
      <c r="O619" s="4">
        <v>1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1</v>
      </c>
      <c r="Y619" s="4" t="s">
        <v>5624</v>
      </c>
      <c r="Z619" s="4" t="s">
        <v>5837</v>
      </c>
      <c r="AA619" s="4">
        <v>2018</v>
      </c>
      <c r="AB619" s="4" t="s">
        <v>40</v>
      </c>
      <c r="AC619" s="4">
        <f t="shared" si="27"/>
        <v>1</v>
      </c>
      <c r="AD619" s="4">
        <f t="shared" si="28"/>
        <v>3</v>
      </c>
      <c r="AE619" s="4" t="str" cm="1">
        <f t="array" ref="AE619">_xlfn.TEXTJOIN(", ", TRUE, _xlfn._xlws.FILTER($I$1:$X$1, I619:X619=1, ""))</f>
        <v>Fentanyl, Ethanol, AnyOpioid</v>
      </c>
      <c r="AF619" s="4" t="str">
        <f t="shared" si="29"/>
        <v>Fentanyl, Ethanol, AnyOpioid</v>
      </c>
    </row>
    <row r="620" spans="1:32" x14ac:dyDescent="0.45">
      <c r="A620" s="4" t="s">
        <v>837</v>
      </c>
      <c r="B620" s="5">
        <v>42265</v>
      </c>
      <c r="C620" s="4">
        <v>36</v>
      </c>
      <c r="D620" s="4" t="s">
        <v>36</v>
      </c>
      <c r="E620" s="4" t="s">
        <v>37</v>
      </c>
      <c r="F620" s="4" t="s">
        <v>52</v>
      </c>
      <c r="G620" s="4" t="s">
        <v>52</v>
      </c>
      <c r="I620" s="4">
        <v>1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1</v>
      </c>
      <c r="Y620" s="4" t="s">
        <v>5665</v>
      </c>
      <c r="Z620" s="4" t="s">
        <v>5878</v>
      </c>
      <c r="AA620" s="4">
        <v>2015</v>
      </c>
      <c r="AB620" s="4" t="s">
        <v>40</v>
      </c>
      <c r="AC620" s="4">
        <f t="shared" si="27"/>
        <v>1</v>
      </c>
      <c r="AD620" s="4">
        <f t="shared" si="28"/>
        <v>2</v>
      </c>
      <c r="AE620" s="4" t="str" cm="1">
        <f t="array" ref="AE620">_xlfn.TEXTJOIN(", ", TRUE, _xlfn._xlws.FILTER($I$1:$X$1, I620:X620=1, ""))</f>
        <v>Heroin, AnyOpioid</v>
      </c>
      <c r="AF620" s="4" t="str">
        <f t="shared" si="29"/>
        <v>AnyOpioid</v>
      </c>
    </row>
    <row r="621" spans="1:32" x14ac:dyDescent="0.45">
      <c r="A621" s="4" t="s">
        <v>838</v>
      </c>
      <c r="B621" s="5">
        <v>43206</v>
      </c>
      <c r="C621" s="4">
        <v>53</v>
      </c>
      <c r="D621" s="4" t="s">
        <v>36</v>
      </c>
      <c r="E621" s="4" t="s">
        <v>37</v>
      </c>
      <c r="F621" s="4" t="s">
        <v>99</v>
      </c>
      <c r="G621" s="4" t="s">
        <v>99</v>
      </c>
      <c r="I621" s="4">
        <v>1</v>
      </c>
      <c r="J621" s="4">
        <v>0</v>
      </c>
      <c r="K621" s="4">
        <v>1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1</v>
      </c>
      <c r="Y621" s="4" t="s">
        <v>5637</v>
      </c>
      <c r="Z621" s="4" t="s">
        <v>5850</v>
      </c>
      <c r="AA621" s="4">
        <v>2018</v>
      </c>
      <c r="AB621" s="4" t="s">
        <v>34</v>
      </c>
      <c r="AC621" s="4">
        <f t="shared" si="27"/>
        <v>1</v>
      </c>
      <c r="AD621" s="4">
        <f t="shared" si="28"/>
        <v>3</v>
      </c>
      <c r="AE621" s="4" t="str" cm="1">
        <f t="array" ref="AE621">_xlfn.TEXTJOIN(", ", TRUE, _xlfn._xlws.FILTER($I$1:$X$1, I621:X621=1, ""))</f>
        <v>Heroin, Fentanyl, AnyOpioid</v>
      </c>
      <c r="AF621" s="4" t="str">
        <f t="shared" si="29"/>
        <v>Fentanyl, AnyOpioid</v>
      </c>
    </row>
    <row r="622" spans="1:32" x14ac:dyDescent="0.45">
      <c r="A622" s="4" t="s">
        <v>839</v>
      </c>
      <c r="B622" s="5">
        <v>41510</v>
      </c>
      <c r="C622" s="4">
        <v>45</v>
      </c>
      <c r="D622" s="4" t="s">
        <v>36</v>
      </c>
      <c r="E622" s="4" t="s">
        <v>37</v>
      </c>
      <c r="F622" s="4" t="s">
        <v>144</v>
      </c>
      <c r="G622" s="4" t="s">
        <v>144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1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 t="s">
        <v>5649</v>
      </c>
      <c r="Z622" s="4" t="s">
        <v>5862</v>
      </c>
      <c r="AA622" s="4">
        <v>2013</v>
      </c>
      <c r="AB622" s="4" t="s">
        <v>34</v>
      </c>
      <c r="AC622" s="4">
        <f t="shared" si="27"/>
        <v>1</v>
      </c>
      <c r="AD622" s="4">
        <f t="shared" si="28"/>
        <v>1</v>
      </c>
      <c r="AE622" s="4" t="str" cm="1">
        <f t="array" ref="AE622">_xlfn.TEXTJOIN(", ", TRUE, _xlfn._xlws.FILTER($I$1:$X$1, I622:X622=1, ""))</f>
        <v>Ethanol</v>
      </c>
      <c r="AF622" s="4" t="str">
        <f t="shared" si="29"/>
        <v>Ethanol</v>
      </c>
    </row>
    <row r="623" spans="1:32" x14ac:dyDescent="0.45">
      <c r="A623" s="4" t="s">
        <v>840</v>
      </c>
      <c r="B623" s="5">
        <v>42701</v>
      </c>
      <c r="C623" s="4">
        <v>58</v>
      </c>
      <c r="D623" s="4" t="s">
        <v>36</v>
      </c>
      <c r="E623" s="4" t="s">
        <v>37</v>
      </c>
      <c r="F623" s="4" t="s">
        <v>103</v>
      </c>
      <c r="G623" s="4" t="s">
        <v>103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1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1</v>
      </c>
      <c r="Y623" s="4" t="s">
        <v>5644</v>
      </c>
      <c r="Z623" s="4" t="s">
        <v>5857</v>
      </c>
      <c r="AA623" s="4">
        <v>2016</v>
      </c>
      <c r="AB623" s="4" t="s">
        <v>34</v>
      </c>
      <c r="AC623" s="4">
        <f t="shared" si="27"/>
        <v>1</v>
      </c>
      <c r="AD623" s="4">
        <f t="shared" si="28"/>
        <v>2</v>
      </c>
      <c r="AE623" s="4" t="str" cm="1">
        <f t="array" ref="AE623">_xlfn.TEXTJOIN(", ", TRUE, _xlfn._xlws.FILTER($I$1:$X$1, I623:X623=1, ""))</f>
        <v>Methadone, AnyOpioid</v>
      </c>
      <c r="AF623" s="4" t="str">
        <f t="shared" si="29"/>
        <v>Methadone, AnyOpioid</v>
      </c>
    </row>
    <row r="624" spans="1:32" x14ac:dyDescent="0.45">
      <c r="A624" s="4" t="s">
        <v>841</v>
      </c>
      <c r="B624" s="5">
        <v>41168</v>
      </c>
      <c r="C624" s="4">
        <v>40</v>
      </c>
      <c r="D624" s="4" t="s">
        <v>31</v>
      </c>
      <c r="E624" s="4" t="s">
        <v>32</v>
      </c>
      <c r="F624" s="4" t="s">
        <v>52</v>
      </c>
      <c r="G624" s="4" t="s">
        <v>52</v>
      </c>
      <c r="I624" s="4">
        <v>1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 t="s">
        <v>5665</v>
      </c>
      <c r="Z624" s="4" t="s">
        <v>5878</v>
      </c>
      <c r="AA624" s="4">
        <v>2012</v>
      </c>
      <c r="AB624" s="4" t="s">
        <v>40</v>
      </c>
      <c r="AC624" s="4">
        <f t="shared" si="27"/>
        <v>1</v>
      </c>
      <c r="AD624" s="4">
        <f t="shared" si="28"/>
        <v>1</v>
      </c>
      <c r="AE624" s="4" t="str" cm="1">
        <f t="array" ref="AE624">_xlfn.TEXTJOIN(", ", TRUE, _xlfn._xlws.FILTER($I$1:$X$1, I624:X624=1, ""))</f>
        <v>Heroin</v>
      </c>
      <c r="AF624" s="4" t="str">
        <f t="shared" si="29"/>
        <v/>
      </c>
    </row>
    <row r="625" spans="1:32" x14ac:dyDescent="0.45">
      <c r="A625" s="4" t="s">
        <v>842</v>
      </c>
      <c r="B625" s="5">
        <v>43001</v>
      </c>
      <c r="C625" s="4">
        <v>60</v>
      </c>
      <c r="D625" s="4" t="s">
        <v>31</v>
      </c>
      <c r="E625" s="4" t="s">
        <v>59</v>
      </c>
      <c r="F625" s="4" t="s">
        <v>67</v>
      </c>
      <c r="G625" s="4" t="s">
        <v>67</v>
      </c>
      <c r="I625" s="4">
        <v>1</v>
      </c>
      <c r="J625" s="4">
        <v>0</v>
      </c>
      <c r="K625" s="4">
        <v>1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 t="s">
        <v>5631</v>
      </c>
      <c r="Z625" s="4" t="s">
        <v>5844</v>
      </c>
      <c r="AA625" s="4">
        <v>2017</v>
      </c>
      <c r="AB625" s="4" t="s">
        <v>34</v>
      </c>
      <c r="AC625" s="4">
        <f t="shared" si="27"/>
        <v>1</v>
      </c>
      <c r="AD625" s="4">
        <f t="shared" si="28"/>
        <v>2</v>
      </c>
      <c r="AE625" s="4" t="str" cm="1">
        <f t="array" ref="AE625">_xlfn.TEXTJOIN(", ", TRUE, _xlfn._xlws.FILTER($I$1:$X$1, I625:X625=1, ""))</f>
        <v>Heroin, Fentanyl</v>
      </c>
      <c r="AF625" s="4" t="str">
        <f t="shared" si="29"/>
        <v>Fentanyl</v>
      </c>
    </row>
    <row r="626" spans="1:32" x14ac:dyDescent="0.45">
      <c r="A626" s="4" t="s">
        <v>843</v>
      </c>
      <c r="B626" s="5">
        <v>43030</v>
      </c>
      <c r="C626" s="4">
        <v>35</v>
      </c>
      <c r="D626" s="4" t="s">
        <v>31</v>
      </c>
      <c r="E626" s="4" t="s">
        <v>37</v>
      </c>
      <c r="F626" s="4" t="s">
        <v>844</v>
      </c>
      <c r="G626" s="4" t="s">
        <v>300</v>
      </c>
      <c r="I626" s="4">
        <v>0</v>
      </c>
      <c r="J626" s="4">
        <v>0</v>
      </c>
      <c r="K626" s="4">
        <v>1</v>
      </c>
      <c r="L626" s="4">
        <v>1</v>
      </c>
      <c r="M626" s="4">
        <v>0</v>
      </c>
      <c r="N626" s="4">
        <v>0</v>
      </c>
      <c r="O626" s="4">
        <v>0</v>
      </c>
      <c r="P626" s="4">
        <v>0</v>
      </c>
      <c r="Q626" s="4">
        <v>1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 t="s">
        <v>5661</v>
      </c>
      <c r="Z626" s="4" t="s">
        <v>5874</v>
      </c>
      <c r="AA626" s="4">
        <v>2017</v>
      </c>
      <c r="AB626" s="4" t="s">
        <v>40</v>
      </c>
      <c r="AC626" s="4">
        <f t="shared" si="27"/>
        <v>1</v>
      </c>
      <c r="AD626" s="4">
        <f t="shared" si="28"/>
        <v>3</v>
      </c>
      <c r="AE626" s="4" t="str" cm="1">
        <f t="array" ref="AE626">_xlfn.TEXTJOIN(", ", TRUE, _xlfn._xlws.FILTER($I$1:$X$1, I626:X626=1, ""))</f>
        <v>Fentanyl, Fentanyl_Analogue, Benzodiazepine</v>
      </c>
      <c r="AF626" s="4" t="str">
        <f t="shared" si="29"/>
        <v>Fentanyl, Fentanyl_Analogue, Benzodiazepine</v>
      </c>
    </row>
    <row r="627" spans="1:32" x14ac:dyDescent="0.45">
      <c r="A627" s="4" t="s">
        <v>845</v>
      </c>
      <c r="B627" s="5">
        <v>43291</v>
      </c>
      <c r="C627" s="4">
        <v>46</v>
      </c>
      <c r="D627" s="4" t="s">
        <v>31</v>
      </c>
      <c r="E627" s="4" t="s">
        <v>37</v>
      </c>
      <c r="F627" s="4" t="s">
        <v>48</v>
      </c>
      <c r="G627" s="4" t="s">
        <v>48</v>
      </c>
      <c r="I627" s="4">
        <v>1</v>
      </c>
      <c r="J627" s="4">
        <v>1</v>
      </c>
      <c r="K627" s="4">
        <v>1</v>
      </c>
      <c r="L627" s="4">
        <v>1</v>
      </c>
      <c r="M627" s="4">
        <v>0</v>
      </c>
      <c r="N627" s="4">
        <v>0</v>
      </c>
      <c r="O627" s="4">
        <v>0</v>
      </c>
      <c r="P627" s="4">
        <v>0</v>
      </c>
      <c r="Q627" s="4">
        <v>1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1</v>
      </c>
      <c r="Y627" s="4" t="s">
        <v>5626</v>
      </c>
      <c r="Z627" s="4" t="s">
        <v>5839</v>
      </c>
      <c r="AA627" s="4">
        <v>2018</v>
      </c>
      <c r="AB627" s="4" t="s">
        <v>34</v>
      </c>
      <c r="AC627" s="4">
        <f t="shared" si="27"/>
        <v>1</v>
      </c>
      <c r="AD627" s="4">
        <f t="shared" si="28"/>
        <v>6</v>
      </c>
      <c r="AE627" s="4" t="str" cm="1">
        <f t="array" ref="AE627">_xlfn.TEXTJOIN(", ", TRUE, _xlfn._xlws.FILTER($I$1:$X$1, I627:X627=1, ""))</f>
        <v>Heroin, Cocaine, Fentanyl, Fentanyl_Analogue, Benzodiazepine, AnyOpioid</v>
      </c>
      <c r="AF627" s="4" t="str">
        <f t="shared" si="29"/>
        <v>Cocaine, Fentanyl, Fentanyl_Analogue, Benzodiazepine, AnyOpioid</v>
      </c>
    </row>
    <row r="628" spans="1:32" x14ac:dyDescent="0.45">
      <c r="A628" s="4" t="s">
        <v>846</v>
      </c>
      <c r="B628" s="5">
        <v>42582</v>
      </c>
      <c r="C628" s="4">
        <v>25</v>
      </c>
      <c r="D628" s="4" t="s">
        <v>31</v>
      </c>
      <c r="E628" s="4" t="s">
        <v>37</v>
      </c>
      <c r="F628" s="4" t="s">
        <v>156</v>
      </c>
      <c r="G628" s="4" t="s">
        <v>156</v>
      </c>
      <c r="I628" s="4">
        <v>1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1</v>
      </c>
      <c r="Y628" s="4" t="s">
        <v>5623</v>
      </c>
      <c r="Z628" s="4" t="s">
        <v>5836</v>
      </c>
      <c r="AA628" s="4">
        <v>2016</v>
      </c>
      <c r="AB628" s="4" t="s">
        <v>40</v>
      </c>
      <c r="AC628" s="4">
        <f t="shared" si="27"/>
        <v>1</v>
      </c>
      <c r="AD628" s="4">
        <f t="shared" si="28"/>
        <v>2</v>
      </c>
      <c r="AE628" s="4" t="str" cm="1">
        <f t="array" ref="AE628">_xlfn.TEXTJOIN(", ", TRUE, _xlfn._xlws.FILTER($I$1:$X$1, I628:X628=1, ""))</f>
        <v>Heroin, AnyOpioid</v>
      </c>
      <c r="AF628" s="4" t="str">
        <f t="shared" si="29"/>
        <v>AnyOpioid</v>
      </c>
    </row>
    <row r="629" spans="1:32" x14ac:dyDescent="0.45">
      <c r="A629" s="4" t="s">
        <v>847</v>
      </c>
      <c r="B629" s="5">
        <v>41296</v>
      </c>
      <c r="C629" s="4">
        <v>31</v>
      </c>
      <c r="D629" s="4" t="s">
        <v>31</v>
      </c>
      <c r="E629" s="4" t="s">
        <v>37</v>
      </c>
      <c r="F629" s="4" t="s">
        <v>43</v>
      </c>
      <c r="G629" s="4" t="s">
        <v>43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1</v>
      </c>
      <c r="P629" s="4">
        <v>0</v>
      </c>
      <c r="Q629" s="4">
        <v>1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 t="s">
        <v>5648</v>
      </c>
      <c r="Z629" s="4" t="s">
        <v>5861</v>
      </c>
      <c r="AA629" s="4">
        <v>2013</v>
      </c>
      <c r="AB629" s="4" t="s">
        <v>40</v>
      </c>
      <c r="AC629" s="4">
        <f t="shared" si="27"/>
        <v>1</v>
      </c>
      <c r="AD629" s="4">
        <f t="shared" si="28"/>
        <v>2</v>
      </c>
      <c r="AE629" s="4" t="str" cm="1">
        <f t="array" ref="AE629">_xlfn.TEXTJOIN(", ", TRUE, _xlfn._xlws.FILTER($I$1:$X$1, I629:X629=1, ""))</f>
        <v>Ethanol, Benzodiazepine</v>
      </c>
      <c r="AF629" s="4" t="str">
        <f t="shared" si="29"/>
        <v>Ethanol, Benzodiazepine</v>
      </c>
    </row>
    <row r="630" spans="1:32" x14ac:dyDescent="0.45">
      <c r="A630" s="4" t="s">
        <v>848</v>
      </c>
      <c r="B630" s="5">
        <v>41257</v>
      </c>
      <c r="C630" s="4">
        <v>36</v>
      </c>
      <c r="D630" s="4" t="s">
        <v>31</v>
      </c>
      <c r="E630" s="4" t="s">
        <v>37</v>
      </c>
      <c r="F630" s="4" t="s">
        <v>73</v>
      </c>
      <c r="G630" s="4" t="s">
        <v>73</v>
      </c>
      <c r="I630" s="4">
        <v>1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1</v>
      </c>
      <c r="R630" s="4">
        <v>1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 t="s">
        <v>5670</v>
      </c>
      <c r="Z630" s="4" t="s">
        <v>5883</v>
      </c>
      <c r="AA630" s="4">
        <v>2012</v>
      </c>
      <c r="AB630" s="4" t="s">
        <v>40</v>
      </c>
      <c r="AC630" s="4">
        <f t="shared" si="27"/>
        <v>1</v>
      </c>
      <c r="AD630" s="4">
        <f t="shared" si="28"/>
        <v>3</v>
      </c>
      <c r="AE630" s="4" t="str" cm="1">
        <f t="array" ref="AE630">_xlfn.TEXTJOIN(", ", TRUE, _xlfn._xlws.FILTER($I$1:$X$1, I630:X630=1, ""))</f>
        <v>Heroin, Benzodiazepine, Methadone</v>
      </c>
      <c r="AF630" s="4" t="str">
        <f t="shared" si="29"/>
        <v>Benzodiazepine, Methadone</v>
      </c>
    </row>
    <row r="631" spans="1:32" x14ac:dyDescent="0.45">
      <c r="A631" s="4" t="s">
        <v>849</v>
      </c>
      <c r="B631" s="5">
        <v>42136</v>
      </c>
      <c r="C631" s="4">
        <v>28</v>
      </c>
      <c r="D631" s="4" t="s">
        <v>36</v>
      </c>
      <c r="E631" s="4" t="s">
        <v>37</v>
      </c>
      <c r="F631" s="4" t="s">
        <v>850</v>
      </c>
      <c r="G631" s="4" t="s">
        <v>850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1</v>
      </c>
      <c r="T631" s="4">
        <v>0</v>
      </c>
      <c r="U631" s="4">
        <v>0</v>
      </c>
      <c r="V631" s="4">
        <v>0</v>
      </c>
      <c r="W631" s="4">
        <v>0</v>
      </c>
      <c r="X631" s="4">
        <v>1</v>
      </c>
      <c r="Y631" s="4" t="s">
        <v>5763</v>
      </c>
      <c r="Z631" s="4" t="s">
        <v>5976</v>
      </c>
      <c r="AA631" s="4">
        <v>2015</v>
      </c>
      <c r="AB631" s="4" t="s">
        <v>40</v>
      </c>
      <c r="AC631" s="4">
        <f t="shared" si="27"/>
        <v>1</v>
      </c>
      <c r="AD631" s="4">
        <f t="shared" si="28"/>
        <v>2</v>
      </c>
      <c r="AE631" s="4" t="str" cm="1">
        <f t="array" ref="AE631">_xlfn.TEXTJOIN(", ", TRUE, _xlfn._xlws.FILTER($I$1:$X$1, I631:X631=1, ""))</f>
        <v>Amphetamine, AnyOpioid</v>
      </c>
      <c r="AF631" s="4" t="str">
        <f t="shared" si="29"/>
        <v>Amphetamine, AnyOpioid</v>
      </c>
    </row>
    <row r="632" spans="1:32" x14ac:dyDescent="0.45">
      <c r="A632" s="4" t="s">
        <v>851</v>
      </c>
      <c r="B632" s="5">
        <v>42799</v>
      </c>
      <c r="C632" s="4">
        <v>54</v>
      </c>
      <c r="D632" s="4" t="s">
        <v>36</v>
      </c>
      <c r="E632" s="4" t="s">
        <v>37</v>
      </c>
      <c r="F632" s="4" t="s">
        <v>154</v>
      </c>
      <c r="G632" s="4" t="s">
        <v>154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1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 t="s">
        <v>5682</v>
      </c>
      <c r="Z632" s="4" t="s">
        <v>5895</v>
      </c>
      <c r="AA632" s="4">
        <v>2017</v>
      </c>
      <c r="AB632" s="4" t="s">
        <v>34</v>
      </c>
      <c r="AC632" s="4">
        <f t="shared" si="27"/>
        <v>1</v>
      </c>
      <c r="AD632" s="4">
        <f t="shared" si="28"/>
        <v>1</v>
      </c>
      <c r="AE632" s="4" t="str" cm="1">
        <f t="array" ref="AE632">_xlfn.TEXTJOIN(", ", TRUE, _xlfn._xlws.FILTER($I$1:$X$1, I632:X632=1, ""))</f>
        <v>Ethanol</v>
      </c>
      <c r="AF632" s="4" t="str">
        <f t="shared" si="29"/>
        <v>Ethanol</v>
      </c>
    </row>
    <row r="633" spans="1:32" x14ac:dyDescent="0.45">
      <c r="A633" s="4" t="s">
        <v>852</v>
      </c>
      <c r="B633" s="5">
        <v>40941</v>
      </c>
      <c r="C633" s="4">
        <v>36</v>
      </c>
      <c r="D633" s="4" t="s">
        <v>31</v>
      </c>
      <c r="E633" s="4" t="s">
        <v>32</v>
      </c>
      <c r="F633" s="4" t="s">
        <v>67</v>
      </c>
      <c r="G633" s="4" t="s">
        <v>67</v>
      </c>
      <c r="H633" s="4" t="s">
        <v>277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1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 t="s">
        <v>5631</v>
      </c>
      <c r="Z633" s="4" t="s">
        <v>5844</v>
      </c>
      <c r="AA633" s="4">
        <v>2012</v>
      </c>
      <c r="AB633" s="4" t="s">
        <v>40</v>
      </c>
      <c r="AC633" s="4">
        <f t="shared" si="27"/>
        <v>1</v>
      </c>
      <c r="AD633" s="4">
        <f t="shared" si="28"/>
        <v>1</v>
      </c>
      <c r="AE633" s="4" t="str" cm="1">
        <f t="array" ref="AE633">_xlfn.TEXTJOIN(", ", TRUE, _xlfn._xlws.FILTER($I$1:$X$1, I633:X633=1, ""))</f>
        <v>Ethanol</v>
      </c>
      <c r="AF633" s="4" t="str">
        <f t="shared" si="29"/>
        <v>Ethanol</v>
      </c>
    </row>
    <row r="634" spans="1:32" x14ac:dyDescent="0.45">
      <c r="A634" s="4" t="s">
        <v>853</v>
      </c>
      <c r="B634" s="5">
        <v>41774</v>
      </c>
      <c r="C634" s="4">
        <v>46</v>
      </c>
      <c r="D634" s="4" t="s">
        <v>31</v>
      </c>
      <c r="E634" s="4" t="s">
        <v>37</v>
      </c>
      <c r="F634" s="4" t="s">
        <v>200</v>
      </c>
      <c r="G634" s="4" t="s">
        <v>77</v>
      </c>
      <c r="I634" s="4">
        <v>0</v>
      </c>
      <c r="J634" s="4">
        <v>0</v>
      </c>
      <c r="K634" s="4">
        <v>1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1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 t="s">
        <v>5651</v>
      </c>
      <c r="Z634" s="4" t="s">
        <v>5864</v>
      </c>
      <c r="AA634" s="4">
        <v>2014</v>
      </c>
      <c r="AB634" s="4" t="s">
        <v>34</v>
      </c>
      <c r="AC634" s="4">
        <f t="shared" si="27"/>
        <v>1</v>
      </c>
      <c r="AD634" s="4">
        <f t="shared" si="28"/>
        <v>2</v>
      </c>
      <c r="AE634" s="4" t="str" cm="1">
        <f t="array" ref="AE634">_xlfn.TEXTJOIN(", ", TRUE, _xlfn._xlws.FILTER($I$1:$X$1, I634:X634=1, ""))</f>
        <v>Fentanyl, Benzodiazepine</v>
      </c>
      <c r="AF634" s="4" t="str">
        <f t="shared" si="29"/>
        <v>Fentanyl, Benzodiazepine</v>
      </c>
    </row>
    <row r="635" spans="1:32" x14ac:dyDescent="0.45">
      <c r="A635" s="4" t="s">
        <v>854</v>
      </c>
      <c r="B635" s="5">
        <v>42007</v>
      </c>
      <c r="C635" s="4">
        <v>72</v>
      </c>
      <c r="D635" s="4" t="s">
        <v>36</v>
      </c>
      <c r="E635" s="4" t="s">
        <v>37</v>
      </c>
      <c r="F635" s="4" t="s">
        <v>339</v>
      </c>
      <c r="G635" s="4" t="s">
        <v>339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1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1</v>
      </c>
      <c r="Y635" s="4" t="s">
        <v>5636</v>
      </c>
      <c r="Z635" s="4" t="s">
        <v>5849</v>
      </c>
      <c r="AA635" s="4">
        <v>2015</v>
      </c>
      <c r="AB635" s="4" t="s">
        <v>133</v>
      </c>
      <c r="AC635" s="4">
        <f t="shared" si="27"/>
        <v>1</v>
      </c>
      <c r="AD635" s="4">
        <f t="shared" si="28"/>
        <v>2</v>
      </c>
      <c r="AE635" s="4" t="str" cm="1">
        <f t="array" ref="AE635">_xlfn.TEXTJOIN(", ", TRUE, _xlfn._xlws.FILTER($I$1:$X$1, I635:X635=1, ""))</f>
        <v>Hydrocodone, AnyOpioid</v>
      </c>
      <c r="AF635" s="4" t="str">
        <f t="shared" si="29"/>
        <v>Hydrocodone, AnyOpioid</v>
      </c>
    </row>
    <row r="636" spans="1:32" x14ac:dyDescent="0.45">
      <c r="A636" s="4" t="s">
        <v>855</v>
      </c>
      <c r="B636" s="5">
        <v>41565</v>
      </c>
      <c r="C636" s="4">
        <v>42</v>
      </c>
      <c r="D636" s="4" t="s">
        <v>31</v>
      </c>
      <c r="E636" s="4" t="s">
        <v>59</v>
      </c>
      <c r="F636" s="4" t="s">
        <v>90</v>
      </c>
      <c r="G636" s="4" t="s">
        <v>67</v>
      </c>
      <c r="I636" s="4">
        <v>1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 t="s">
        <v>5631</v>
      </c>
      <c r="Z636" s="4" t="s">
        <v>5844</v>
      </c>
      <c r="AA636" s="4">
        <v>2013</v>
      </c>
      <c r="AB636" s="4" t="s">
        <v>34</v>
      </c>
      <c r="AC636" s="4">
        <f t="shared" si="27"/>
        <v>1</v>
      </c>
      <c r="AD636" s="4">
        <f t="shared" si="28"/>
        <v>1</v>
      </c>
      <c r="AE636" s="4" t="str" cm="1">
        <f t="array" ref="AE636">_xlfn.TEXTJOIN(", ", TRUE, _xlfn._xlws.FILTER($I$1:$X$1, I636:X636=1, ""))</f>
        <v>Heroin</v>
      </c>
      <c r="AF636" s="4" t="str">
        <f t="shared" si="29"/>
        <v/>
      </c>
    </row>
    <row r="637" spans="1:32" x14ac:dyDescent="0.45">
      <c r="A637" s="4" t="s">
        <v>856</v>
      </c>
      <c r="B637" s="5">
        <v>43159</v>
      </c>
      <c r="C637" s="4">
        <v>38</v>
      </c>
      <c r="D637" s="4" t="s">
        <v>31</v>
      </c>
      <c r="E637" s="4" t="s">
        <v>37</v>
      </c>
      <c r="F637" s="4" t="s">
        <v>73</v>
      </c>
      <c r="G637" s="4" t="s">
        <v>73</v>
      </c>
      <c r="I637" s="4">
        <v>0</v>
      </c>
      <c r="J637" s="4">
        <v>0</v>
      </c>
      <c r="K637" s="4">
        <v>1</v>
      </c>
      <c r="L637" s="4">
        <v>1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1</v>
      </c>
      <c r="Y637" s="4" t="s">
        <v>5670</v>
      </c>
      <c r="Z637" s="4" t="s">
        <v>5883</v>
      </c>
      <c r="AA637" s="4">
        <v>2018</v>
      </c>
      <c r="AB637" s="4" t="s">
        <v>40</v>
      </c>
      <c r="AC637" s="4">
        <f t="shared" si="27"/>
        <v>1</v>
      </c>
      <c r="AD637" s="4">
        <f t="shared" si="28"/>
        <v>3</v>
      </c>
      <c r="AE637" s="4" t="str" cm="1">
        <f t="array" ref="AE637">_xlfn.TEXTJOIN(", ", TRUE, _xlfn._xlws.FILTER($I$1:$X$1, I637:X637=1, ""))</f>
        <v>Fentanyl, Fentanyl_Analogue, AnyOpioid</v>
      </c>
      <c r="AF637" s="4" t="str">
        <f t="shared" si="29"/>
        <v>Fentanyl, Fentanyl_Analogue, AnyOpioid</v>
      </c>
    </row>
    <row r="638" spans="1:32" x14ac:dyDescent="0.45">
      <c r="A638" s="4" t="s">
        <v>857</v>
      </c>
      <c r="B638" s="5">
        <v>42783</v>
      </c>
      <c r="C638" s="4">
        <v>54</v>
      </c>
      <c r="D638" s="4" t="s">
        <v>31</v>
      </c>
      <c r="E638" s="4" t="s">
        <v>59</v>
      </c>
      <c r="F638" s="4" t="s">
        <v>90</v>
      </c>
      <c r="G638" s="4" t="s">
        <v>90</v>
      </c>
      <c r="I638" s="4">
        <v>1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 t="s">
        <v>5624</v>
      </c>
      <c r="Z638" s="4" t="s">
        <v>5837</v>
      </c>
      <c r="AA638" s="4">
        <v>2017</v>
      </c>
      <c r="AB638" s="4" t="s">
        <v>34</v>
      </c>
      <c r="AC638" s="4">
        <f t="shared" si="27"/>
        <v>1</v>
      </c>
      <c r="AD638" s="4">
        <f t="shared" si="28"/>
        <v>1</v>
      </c>
      <c r="AE638" s="4" t="str" cm="1">
        <f t="array" ref="AE638">_xlfn.TEXTJOIN(", ", TRUE, _xlfn._xlws.FILTER($I$1:$X$1, I638:X638=1, ""))</f>
        <v>Heroin</v>
      </c>
      <c r="AF638" s="4" t="str">
        <f t="shared" si="29"/>
        <v/>
      </c>
    </row>
    <row r="639" spans="1:32" x14ac:dyDescent="0.45">
      <c r="A639" s="4" t="s">
        <v>858</v>
      </c>
      <c r="B639" s="5">
        <v>43263</v>
      </c>
      <c r="C639" s="4">
        <v>19</v>
      </c>
      <c r="D639" s="4" t="s">
        <v>31</v>
      </c>
      <c r="E639" s="4" t="s">
        <v>37</v>
      </c>
      <c r="F639" s="4" t="s">
        <v>378</v>
      </c>
      <c r="G639" s="4" t="s">
        <v>127</v>
      </c>
      <c r="I639" s="4">
        <v>0</v>
      </c>
      <c r="J639" s="4">
        <v>1</v>
      </c>
      <c r="K639" s="4">
        <v>1</v>
      </c>
      <c r="L639" s="4">
        <v>1</v>
      </c>
      <c r="M639" s="4">
        <v>0</v>
      </c>
      <c r="N639" s="4">
        <v>0</v>
      </c>
      <c r="O639" s="4">
        <v>1</v>
      </c>
      <c r="P639" s="4">
        <v>0</v>
      </c>
      <c r="Q639" s="4">
        <v>1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1</v>
      </c>
      <c r="Y639" s="4" t="s">
        <v>5722</v>
      </c>
      <c r="Z639" s="4" t="s">
        <v>5935</v>
      </c>
      <c r="AA639" s="4">
        <v>2018</v>
      </c>
      <c r="AB639" s="4" t="s">
        <v>269</v>
      </c>
      <c r="AC639" s="4">
        <f t="shared" si="27"/>
        <v>1</v>
      </c>
      <c r="AD639" s="4">
        <f t="shared" si="28"/>
        <v>6</v>
      </c>
      <c r="AE639" s="4" t="str" cm="1">
        <f t="array" ref="AE639">_xlfn.TEXTJOIN(", ", TRUE, _xlfn._xlws.FILTER($I$1:$X$1, I639:X639=1, ""))</f>
        <v>Cocaine, Fentanyl, Fentanyl_Analogue, Ethanol, Benzodiazepine, AnyOpioid</v>
      </c>
      <c r="AF639" s="4" t="str">
        <f t="shared" si="29"/>
        <v>Cocaine, Fentanyl, Fentanyl_Analogue, Ethanol, Benzodiazepine, AnyOpioid</v>
      </c>
    </row>
    <row r="640" spans="1:32" x14ac:dyDescent="0.45">
      <c r="A640" s="4" t="s">
        <v>859</v>
      </c>
      <c r="B640" s="5">
        <v>42867</v>
      </c>
      <c r="C640" s="4">
        <v>45</v>
      </c>
      <c r="D640" s="4" t="s">
        <v>31</v>
      </c>
      <c r="E640" s="4" t="s">
        <v>37</v>
      </c>
      <c r="F640" s="4" t="s">
        <v>251</v>
      </c>
      <c r="G640" s="4" t="s">
        <v>73</v>
      </c>
      <c r="I640" s="4">
        <v>0</v>
      </c>
      <c r="J640" s="4">
        <v>0</v>
      </c>
      <c r="K640" s="4">
        <v>1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1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 t="s">
        <v>5670</v>
      </c>
      <c r="Z640" s="4" t="s">
        <v>5883</v>
      </c>
      <c r="AA640" s="4">
        <v>2017</v>
      </c>
      <c r="AB640" s="4" t="s">
        <v>34</v>
      </c>
      <c r="AC640" s="4">
        <f t="shared" si="27"/>
        <v>1</v>
      </c>
      <c r="AD640" s="4">
        <f t="shared" si="28"/>
        <v>2</v>
      </c>
      <c r="AE640" s="4" t="str" cm="1">
        <f t="array" ref="AE640">_xlfn.TEXTJOIN(", ", TRUE, _xlfn._xlws.FILTER($I$1:$X$1, I640:X640=1, ""))</f>
        <v>Fentanyl, Benzodiazepine</v>
      </c>
      <c r="AF640" s="4" t="str">
        <f t="shared" si="29"/>
        <v>Fentanyl, Benzodiazepine</v>
      </c>
    </row>
    <row r="641" spans="1:32" x14ac:dyDescent="0.45">
      <c r="A641" s="4" t="s">
        <v>860</v>
      </c>
      <c r="B641" s="5">
        <v>42805</v>
      </c>
      <c r="C641" s="4">
        <v>38</v>
      </c>
      <c r="D641" s="4" t="s">
        <v>36</v>
      </c>
      <c r="E641" s="4" t="s">
        <v>59</v>
      </c>
      <c r="F641" s="4" t="s">
        <v>156</v>
      </c>
      <c r="G641" s="4" t="s">
        <v>156</v>
      </c>
      <c r="I641" s="4">
        <v>0</v>
      </c>
      <c r="J641" s="4">
        <v>0</v>
      </c>
      <c r="K641" s="4">
        <v>0</v>
      </c>
      <c r="L641" s="4">
        <v>0</v>
      </c>
      <c r="M641" s="4">
        <v>1</v>
      </c>
      <c r="N641" s="4">
        <v>1</v>
      </c>
      <c r="O641" s="4">
        <v>0</v>
      </c>
      <c r="P641" s="4">
        <v>0</v>
      </c>
      <c r="Q641" s="4">
        <v>1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 t="s">
        <v>5623</v>
      </c>
      <c r="Z641" s="4" t="s">
        <v>5836</v>
      </c>
      <c r="AA641" s="4">
        <v>2017</v>
      </c>
      <c r="AB641" s="4" t="s">
        <v>40</v>
      </c>
      <c r="AC641" s="4">
        <f t="shared" si="27"/>
        <v>1</v>
      </c>
      <c r="AD641" s="4">
        <f t="shared" si="28"/>
        <v>3</v>
      </c>
      <c r="AE641" s="4" t="str" cm="1">
        <f t="array" ref="AE641">_xlfn.TEXTJOIN(", ", TRUE, _xlfn._xlws.FILTER($I$1:$X$1, I641:X641=1, ""))</f>
        <v>Oxycodone, Oxymorphone, Benzodiazepine</v>
      </c>
      <c r="AF641" s="4" t="str">
        <f t="shared" si="29"/>
        <v>Oxycodone, Oxymorphone, Benzodiazepine</v>
      </c>
    </row>
    <row r="642" spans="1:32" x14ac:dyDescent="0.45">
      <c r="A642" s="4" t="s">
        <v>861</v>
      </c>
      <c r="B642" s="5">
        <v>43227</v>
      </c>
      <c r="C642" s="4">
        <v>36</v>
      </c>
      <c r="D642" s="4" t="s">
        <v>31</v>
      </c>
      <c r="E642" s="4" t="s">
        <v>37</v>
      </c>
      <c r="F642" s="4" t="s">
        <v>144</v>
      </c>
      <c r="G642" s="4" t="s">
        <v>144</v>
      </c>
      <c r="I642" s="4">
        <v>0</v>
      </c>
      <c r="J642" s="4">
        <v>0</v>
      </c>
      <c r="K642" s="4">
        <v>1</v>
      </c>
      <c r="L642" s="4">
        <v>1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1</v>
      </c>
      <c r="Y642" s="4" t="s">
        <v>5649</v>
      </c>
      <c r="Z642" s="4" t="s">
        <v>5862</v>
      </c>
      <c r="AA642" s="4">
        <v>2018</v>
      </c>
      <c r="AB642" s="4" t="s">
        <v>40</v>
      </c>
      <c r="AC642" s="4">
        <f t="shared" ref="AC642:AC705" si="30">IF(SUM(I642:X642)&gt;0,1,0)</f>
        <v>1</v>
      </c>
      <c r="AD642" s="4">
        <f t="shared" ref="AD642:AD705" si="31">SUM(I642:X642)</f>
        <v>3</v>
      </c>
      <c r="AE642" s="4" t="str" cm="1">
        <f t="array" ref="AE642">_xlfn.TEXTJOIN(", ", TRUE, _xlfn._xlws.FILTER($I$1:$X$1, I642:X642=1, ""))</f>
        <v>Fentanyl, Fentanyl_Analogue, AnyOpioid</v>
      </c>
      <c r="AF642" s="4" t="str">
        <f t="shared" ref="AF642:AF705" si="32">_xlfn.TEXTJOIN(", ", TRUE, _xlfn._xlws.FILTER($J$1:$X$1, J642:X642, ""))</f>
        <v>Fentanyl, Fentanyl_Analogue, AnyOpioid</v>
      </c>
    </row>
    <row r="643" spans="1:32" x14ac:dyDescent="0.45">
      <c r="A643" s="4" t="s">
        <v>862</v>
      </c>
      <c r="B643" s="5">
        <v>41934</v>
      </c>
      <c r="C643" s="4">
        <v>45</v>
      </c>
      <c r="D643" s="4" t="s">
        <v>36</v>
      </c>
      <c r="E643" s="4" t="s">
        <v>37</v>
      </c>
      <c r="F643" s="4" t="s">
        <v>159</v>
      </c>
      <c r="G643" s="4" t="s">
        <v>103</v>
      </c>
      <c r="I643" s="4">
        <v>1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 t="s">
        <v>5644</v>
      </c>
      <c r="Z643" s="4" t="s">
        <v>5857</v>
      </c>
      <c r="AA643" s="4">
        <v>2014</v>
      </c>
      <c r="AB643" s="4" t="s">
        <v>34</v>
      </c>
      <c r="AC643" s="4">
        <f t="shared" si="30"/>
        <v>1</v>
      </c>
      <c r="AD643" s="4">
        <f t="shared" si="31"/>
        <v>1</v>
      </c>
      <c r="AE643" s="4" t="str" cm="1">
        <f t="array" ref="AE643">_xlfn.TEXTJOIN(", ", TRUE, _xlfn._xlws.FILTER($I$1:$X$1, I643:X643=1, ""))</f>
        <v>Heroin</v>
      </c>
      <c r="AF643" s="4" t="str">
        <f t="shared" si="32"/>
        <v/>
      </c>
    </row>
    <row r="644" spans="1:32" x14ac:dyDescent="0.45">
      <c r="A644" s="4" t="s">
        <v>863</v>
      </c>
      <c r="B644" s="5">
        <v>42792</v>
      </c>
      <c r="C644" s="4">
        <v>30</v>
      </c>
      <c r="D644" s="4" t="s">
        <v>31</v>
      </c>
      <c r="E644" s="4" t="s">
        <v>37</v>
      </c>
      <c r="F644" s="4" t="s">
        <v>156</v>
      </c>
      <c r="G644" s="4" t="s">
        <v>156</v>
      </c>
      <c r="I644" s="4">
        <v>1</v>
      </c>
      <c r="J644" s="4">
        <v>0</v>
      </c>
      <c r="K644" s="4">
        <v>1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 t="s">
        <v>5623</v>
      </c>
      <c r="Z644" s="4" t="s">
        <v>5836</v>
      </c>
      <c r="AA644" s="4">
        <v>2017</v>
      </c>
      <c r="AB644" s="4" t="s">
        <v>40</v>
      </c>
      <c r="AC644" s="4">
        <f t="shared" si="30"/>
        <v>1</v>
      </c>
      <c r="AD644" s="4">
        <f t="shared" si="31"/>
        <v>2</v>
      </c>
      <c r="AE644" s="4" t="str" cm="1">
        <f t="array" ref="AE644">_xlfn.TEXTJOIN(", ", TRUE, _xlfn._xlws.FILTER($I$1:$X$1, I644:X644=1, ""))</f>
        <v>Heroin, Fentanyl</v>
      </c>
      <c r="AF644" s="4" t="str">
        <f t="shared" si="32"/>
        <v>Fentanyl</v>
      </c>
    </row>
    <row r="645" spans="1:32" x14ac:dyDescent="0.45">
      <c r="A645" s="4" t="s">
        <v>864</v>
      </c>
      <c r="B645" s="5">
        <v>43265</v>
      </c>
      <c r="C645" s="4">
        <v>43</v>
      </c>
      <c r="D645" s="4" t="s">
        <v>36</v>
      </c>
      <c r="E645" s="4" t="s">
        <v>37</v>
      </c>
      <c r="F645" s="4" t="s">
        <v>77</v>
      </c>
      <c r="G645" s="4" t="s">
        <v>77</v>
      </c>
      <c r="H645" s="4" t="s">
        <v>865</v>
      </c>
      <c r="I645" s="4">
        <v>1</v>
      </c>
      <c r="J645" s="4">
        <v>1</v>
      </c>
      <c r="K645" s="4">
        <v>1</v>
      </c>
      <c r="L645" s="4">
        <v>0</v>
      </c>
      <c r="M645" s="4">
        <v>0</v>
      </c>
      <c r="N645" s="4">
        <v>0</v>
      </c>
      <c r="O645" s="4">
        <v>1</v>
      </c>
      <c r="P645" s="4">
        <v>0</v>
      </c>
      <c r="Q645" s="4">
        <v>1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1</v>
      </c>
      <c r="Y645" s="4" t="s">
        <v>5651</v>
      </c>
      <c r="Z645" s="4" t="s">
        <v>5864</v>
      </c>
      <c r="AA645" s="4">
        <v>2018</v>
      </c>
      <c r="AB645" s="4" t="s">
        <v>34</v>
      </c>
      <c r="AC645" s="4">
        <f t="shared" si="30"/>
        <v>1</v>
      </c>
      <c r="AD645" s="4">
        <f t="shared" si="31"/>
        <v>6</v>
      </c>
      <c r="AE645" s="4" t="str" cm="1">
        <f t="array" ref="AE645">_xlfn.TEXTJOIN(", ", TRUE, _xlfn._xlws.FILTER($I$1:$X$1, I645:X645=1, ""))</f>
        <v>Heroin, Cocaine, Fentanyl, Ethanol, Benzodiazepine, AnyOpioid</v>
      </c>
      <c r="AF645" s="4" t="str">
        <f t="shared" si="32"/>
        <v>Cocaine, Fentanyl, Ethanol, Benzodiazepine, AnyOpioid</v>
      </c>
    </row>
    <row r="646" spans="1:32" x14ac:dyDescent="0.45">
      <c r="A646" s="4" t="s">
        <v>866</v>
      </c>
      <c r="B646" s="5">
        <v>40960</v>
      </c>
      <c r="C646" s="4">
        <v>28</v>
      </c>
      <c r="D646" s="4" t="s">
        <v>31</v>
      </c>
      <c r="E646" s="4" t="s">
        <v>37</v>
      </c>
      <c r="F646" s="4" t="s">
        <v>183</v>
      </c>
      <c r="G646" s="4" t="s">
        <v>183</v>
      </c>
      <c r="I646" s="4">
        <v>0</v>
      </c>
      <c r="J646" s="4">
        <v>0</v>
      </c>
      <c r="K646" s="4">
        <v>0</v>
      </c>
      <c r="L646" s="4">
        <v>0</v>
      </c>
      <c r="M646" s="4">
        <v>1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 t="s">
        <v>5728</v>
      </c>
      <c r="Z646" s="4" t="s">
        <v>5941</v>
      </c>
      <c r="AA646" s="4">
        <v>2012</v>
      </c>
      <c r="AB646" s="4" t="s">
        <v>40</v>
      </c>
      <c r="AC646" s="4">
        <f t="shared" si="30"/>
        <v>1</v>
      </c>
      <c r="AD646" s="4">
        <f t="shared" si="31"/>
        <v>1</v>
      </c>
      <c r="AE646" s="4" t="str" cm="1">
        <f t="array" ref="AE646">_xlfn.TEXTJOIN(", ", TRUE, _xlfn._xlws.FILTER($I$1:$X$1, I646:X646=1, ""))</f>
        <v>Oxycodone</v>
      </c>
      <c r="AF646" s="4" t="str">
        <f t="shared" si="32"/>
        <v>Oxycodone</v>
      </c>
    </row>
    <row r="647" spans="1:32" x14ac:dyDescent="0.45">
      <c r="A647" s="4" t="s">
        <v>867</v>
      </c>
      <c r="B647" s="5">
        <v>42179</v>
      </c>
      <c r="C647" s="4">
        <v>42</v>
      </c>
      <c r="D647" s="4" t="s">
        <v>31</v>
      </c>
      <c r="E647" s="4" t="s">
        <v>37</v>
      </c>
      <c r="F647" s="4" t="s">
        <v>141</v>
      </c>
      <c r="G647" s="4" t="s">
        <v>53</v>
      </c>
      <c r="I647" s="4">
        <v>1</v>
      </c>
      <c r="J647" s="4">
        <v>1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1</v>
      </c>
      <c r="Y647" s="4" t="s">
        <v>5641</v>
      </c>
      <c r="Z647" s="4" t="s">
        <v>5854</v>
      </c>
      <c r="AA647" s="4">
        <v>2015</v>
      </c>
      <c r="AB647" s="4" t="s">
        <v>34</v>
      </c>
      <c r="AC647" s="4">
        <f t="shared" si="30"/>
        <v>1</v>
      </c>
      <c r="AD647" s="4">
        <f t="shared" si="31"/>
        <v>3</v>
      </c>
      <c r="AE647" s="4" t="str" cm="1">
        <f t="array" ref="AE647">_xlfn.TEXTJOIN(", ", TRUE, _xlfn._xlws.FILTER($I$1:$X$1, I647:X647=1, ""))</f>
        <v>Heroin, Cocaine, AnyOpioid</v>
      </c>
      <c r="AF647" s="4" t="str">
        <f t="shared" si="32"/>
        <v>Cocaine, AnyOpioid</v>
      </c>
    </row>
    <row r="648" spans="1:32" x14ac:dyDescent="0.45">
      <c r="A648" s="4" t="s">
        <v>868</v>
      </c>
      <c r="B648" s="5">
        <v>43060</v>
      </c>
      <c r="C648" s="4">
        <v>26</v>
      </c>
      <c r="D648" s="4" t="s">
        <v>36</v>
      </c>
      <c r="E648" s="4" t="s">
        <v>37</v>
      </c>
      <c r="F648" s="4" t="s">
        <v>119</v>
      </c>
      <c r="G648" s="4" t="s">
        <v>119</v>
      </c>
      <c r="I648" s="4">
        <v>0</v>
      </c>
      <c r="J648" s="4">
        <v>0</v>
      </c>
      <c r="K648" s="4">
        <v>1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 t="s">
        <v>5801</v>
      </c>
      <c r="Z648" s="4" t="s">
        <v>6014</v>
      </c>
      <c r="AA648" s="4">
        <v>2017</v>
      </c>
      <c r="AB648" s="4" t="s">
        <v>40</v>
      </c>
      <c r="AC648" s="4">
        <f t="shared" si="30"/>
        <v>1</v>
      </c>
      <c r="AD648" s="4">
        <f t="shared" si="31"/>
        <v>1</v>
      </c>
      <c r="AE648" s="4" t="str" cm="1">
        <f t="array" ref="AE648">_xlfn.TEXTJOIN(", ", TRUE, _xlfn._xlws.FILTER($I$1:$X$1, I648:X648=1, ""))</f>
        <v>Fentanyl</v>
      </c>
      <c r="AF648" s="4" t="str">
        <f t="shared" si="32"/>
        <v>Fentanyl</v>
      </c>
    </row>
    <row r="649" spans="1:32" x14ac:dyDescent="0.45">
      <c r="A649" s="4" t="s">
        <v>869</v>
      </c>
      <c r="B649" s="5">
        <v>42558</v>
      </c>
      <c r="C649" s="4">
        <v>50</v>
      </c>
      <c r="D649" s="4" t="s">
        <v>36</v>
      </c>
      <c r="E649" s="4" t="s">
        <v>37</v>
      </c>
      <c r="F649" s="4" t="s">
        <v>39</v>
      </c>
      <c r="G649" s="4" t="s">
        <v>39</v>
      </c>
      <c r="I649" s="4">
        <v>1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1</v>
      </c>
      <c r="R649" s="4">
        <v>1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1</v>
      </c>
      <c r="Y649" s="4" t="s">
        <v>5638</v>
      </c>
      <c r="Z649" s="4" t="s">
        <v>5851</v>
      </c>
      <c r="AA649" s="4">
        <v>2016</v>
      </c>
      <c r="AB649" s="4" t="s">
        <v>34</v>
      </c>
      <c r="AC649" s="4">
        <f t="shared" si="30"/>
        <v>1</v>
      </c>
      <c r="AD649" s="4">
        <f t="shared" si="31"/>
        <v>4</v>
      </c>
      <c r="AE649" s="4" t="str" cm="1">
        <f t="array" ref="AE649">_xlfn.TEXTJOIN(", ", TRUE, _xlfn._xlws.FILTER($I$1:$X$1, I649:X649=1, ""))</f>
        <v>Heroin, Benzodiazepine, Methadone, AnyOpioid</v>
      </c>
      <c r="AF649" s="4" t="str">
        <f t="shared" si="32"/>
        <v>Benzodiazepine, Methadone, AnyOpioid</v>
      </c>
    </row>
    <row r="650" spans="1:32" x14ac:dyDescent="0.45">
      <c r="A650" s="4" t="s">
        <v>870</v>
      </c>
      <c r="B650" s="5">
        <v>42453</v>
      </c>
      <c r="C650" s="4">
        <v>61</v>
      </c>
      <c r="D650" s="4" t="s">
        <v>31</v>
      </c>
      <c r="E650" s="4" t="s">
        <v>37</v>
      </c>
      <c r="F650" s="4" t="s">
        <v>144</v>
      </c>
      <c r="G650" s="4" t="s">
        <v>99</v>
      </c>
      <c r="I650" s="4">
        <v>1</v>
      </c>
      <c r="J650" s="4">
        <v>0</v>
      </c>
      <c r="K650" s="4">
        <v>1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1</v>
      </c>
      <c r="U650" s="4">
        <v>0</v>
      </c>
      <c r="V650" s="4">
        <v>0</v>
      </c>
      <c r="W650" s="4">
        <v>0</v>
      </c>
      <c r="X650" s="4">
        <v>1</v>
      </c>
      <c r="Y650" s="4" t="s">
        <v>5637</v>
      </c>
      <c r="Z650" s="4" t="s">
        <v>5850</v>
      </c>
      <c r="AA650" s="4">
        <v>2016</v>
      </c>
      <c r="AB650" s="4" t="s">
        <v>133</v>
      </c>
      <c r="AC650" s="4">
        <f t="shared" si="30"/>
        <v>1</v>
      </c>
      <c r="AD650" s="4">
        <f t="shared" si="31"/>
        <v>4</v>
      </c>
      <c r="AE650" s="4" t="str" cm="1">
        <f t="array" ref="AE650">_xlfn.TEXTJOIN(", ", TRUE, _xlfn._xlws.FILTER($I$1:$X$1, I650:X650=1, ""))</f>
        <v>Heroin, Fentanyl, Tramadol, AnyOpioid</v>
      </c>
      <c r="AF650" s="4" t="str">
        <f t="shared" si="32"/>
        <v>Fentanyl, Tramadol, AnyOpioid</v>
      </c>
    </row>
    <row r="651" spans="1:32" x14ac:dyDescent="0.45">
      <c r="A651" s="4" t="s">
        <v>871</v>
      </c>
      <c r="B651" s="5">
        <v>42691</v>
      </c>
      <c r="C651" s="4">
        <v>51</v>
      </c>
      <c r="D651" s="4" t="s">
        <v>31</v>
      </c>
      <c r="E651" s="4" t="s">
        <v>59</v>
      </c>
      <c r="F651" s="4" t="s">
        <v>77</v>
      </c>
      <c r="G651" s="4" t="s">
        <v>77</v>
      </c>
      <c r="I651" s="4">
        <v>1</v>
      </c>
      <c r="J651" s="4">
        <v>0</v>
      </c>
      <c r="K651" s="4">
        <v>1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1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1</v>
      </c>
      <c r="Y651" s="4" t="s">
        <v>5651</v>
      </c>
      <c r="Z651" s="4" t="s">
        <v>5864</v>
      </c>
      <c r="AA651" s="4">
        <v>2016</v>
      </c>
      <c r="AB651" s="4" t="s">
        <v>34</v>
      </c>
      <c r="AC651" s="4">
        <f t="shared" si="30"/>
        <v>1</v>
      </c>
      <c r="AD651" s="4">
        <f t="shared" si="31"/>
        <v>4</v>
      </c>
      <c r="AE651" s="4" t="str" cm="1">
        <f t="array" ref="AE651">_xlfn.TEXTJOIN(", ", TRUE, _xlfn._xlws.FILTER($I$1:$X$1, I651:X651=1, ""))</f>
        <v>Heroin, Fentanyl, Benzodiazepine, AnyOpioid</v>
      </c>
      <c r="AF651" s="4" t="str">
        <f t="shared" si="32"/>
        <v>Fentanyl, Benzodiazepine, AnyOpioid</v>
      </c>
    </row>
    <row r="652" spans="1:32" x14ac:dyDescent="0.45">
      <c r="A652" s="4" t="s">
        <v>872</v>
      </c>
      <c r="B652" s="5">
        <v>43256</v>
      </c>
      <c r="C652" s="4">
        <v>36</v>
      </c>
      <c r="D652" s="4" t="s">
        <v>31</v>
      </c>
      <c r="E652" s="4" t="s">
        <v>37</v>
      </c>
      <c r="F652" s="4" t="s">
        <v>873</v>
      </c>
      <c r="G652" s="4" t="s">
        <v>156</v>
      </c>
      <c r="I652" s="4">
        <v>0</v>
      </c>
      <c r="J652" s="4">
        <v>1</v>
      </c>
      <c r="K652" s="4">
        <v>1</v>
      </c>
      <c r="L652" s="4">
        <v>1</v>
      </c>
      <c r="M652" s="4">
        <v>0</v>
      </c>
      <c r="N652" s="4">
        <v>0</v>
      </c>
      <c r="O652" s="4">
        <v>0</v>
      </c>
      <c r="P652" s="4">
        <v>0</v>
      </c>
      <c r="Q652" s="4">
        <v>1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1</v>
      </c>
      <c r="Y652" s="4" t="s">
        <v>5623</v>
      </c>
      <c r="Z652" s="4" t="s">
        <v>5836</v>
      </c>
      <c r="AA652" s="4">
        <v>2018</v>
      </c>
      <c r="AB652" s="4" t="s">
        <v>40</v>
      </c>
      <c r="AC652" s="4">
        <f t="shared" si="30"/>
        <v>1</v>
      </c>
      <c r="AD652" s="4">
        <f t="shared" si="31"/>
        <v>5</v>
      </c>
      <c r="AE652" s="4" t="str" cm="1">
        <f t="array" ref="AE652">_xlfn.TEXTJOIN(", ", TRUE, _xlfn._xlws.FILTER($I$1:$X$1, I652:X652=1, ""))</f>
        <v>Cocaine, Fentanyl, Fentanyl_Analogue, Benzodiazepine, AnyOpioid</v>
      </c>
      <c r="AF652" s="4" t="str">
        <f t="shared" si="32"/>
        <v>Cocaine, Fentanyl, Fentanyl_Analogue, Benzodiazepine, AnyOpioid</v>
      </c>
    </row>
    <row r="653" spans="1:32" x14ac:dyDescent="0.45">
      <c r="A653" s="4" t="s">
        <v>874</v>
      </c>
      <c r="B653" s="5">
        <v>43048</v>
      </c>
      <c r="C653" s="4">
        <v>44</v>
      </c>
      <c r="D653" s="4" t="s">
        <v>31</v>
      </c>
      <c r="E653" s="4" t="s">
        <v>37</v>
      </c>
      <c r="F653" s="4" t="s">
        <v>122</v>
      </c>
      <c r="G653" s="4" t="s">
        <v>122</v>
      </c>
      <c r="I653" s="4">
        <v>1</v>
      </c>
      <c r="J653" s="4">
        <v>0</v>
      </c>
      <c r="K653" s="4">
        <v>1</v>
      </c>
      <c r="L653" s="4">
        <v>0</v>
      </c>
      <c r="M653" s="4">
        <v>0</v>
      </c>
      <c r="N653" s="4">
        <v>0</v>
      </c>
      <c r="O653" s="4">
        <v>1</v>
      </c>
      <c r="P653" s="4">
        <v>0</v>
      </c>
      <c r="Q653" s="4">
        <v>1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 t="s">
        <v>5655</v>
      </c>
      <c r="Z653" s="4" t="s">
        <v>5868</v>
      </c>
      <c r="AA653" s="4">
        <v>2017</v>
      </c>
      <c r="AB653" s="4" t="s">
        <v>34</v>
      </c>
      <c r="AC653" s="4">
        <f t="shared" si="30"/>
        <v>1</v>
      </c>
      <c r="AD653" s="4">
        <f t="shared" si="31"/>
        <v>4</v>
      </c>
      <c r="AE653" s="4" t="str" cm="1">
        <f t="array" ref="AE653">_xlfn.TEXTJOIN(", ", TRUE, _xlfn._xlws.FILTER($I$1:$X$1, I653:X653=1, ""))</f>
        <v>Heroin, Fentanyl, Ethanol, Benzodiazepine</v>
      </c>
      <c r="AF653" s="4" t="str">
        <f t="shared" si="32"/>
        <v>Fentanyl, Ethanol, Benzodiazepine</v>
      </c>
    </row>
    <row r="654" spans="1:32" x14ac:dyDescent="0.45">
      <c r="A654" s="4" t="s">
        <v>875</v>
      </c>
      <c r="B654" s="5">
        <v>42781</v>
      </c>
      <c r="C654" s="4">
        <v>60</v>
      </c>
      <c r="D654" s="4" t="s">
        <v>36</v>
      </c>
      <c r="E654" s="4" t="s">
        <v>37</v>
      </c>
      <c r="F654" s="4" t="s">
        <v>876</v>
      </c>
      <c r="G654" s="4" t="s">
        <v>876</v>
      </c>
      <c r="I654" s="4">
        <v>1</v>
      </c>
      <c r="J654" s="4">
        <v>1</v>
      </c>
      <c r="K654" s="4">
        <v>0</v>
      </c>
      <c r="L654" s="4">
        <v>0</v>
      </c>
      <c r="M654" s="4">
        <v>0</v>
      </c>
      <c r="N654" s="4">
        <v>0</v>
      </c>
      <c r="O654" s="4">
        <v>1</v>
      </c>
      <c r="P654" s="4">
        <v>0</v>
      </c>
      <c r="Q654" s="4">
        <v>1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 t="s">
        <v>5755</v>
      </c>
      <c r="Z654" s="4" t="s">
        <v>5968</v>
      </c>
      <c r="AA654" s="4">
        <v>2017</v>
      </c>
      <c r="AB654" s="4" t="s">
        <v>34</v>
      </c>
      <c r="AC654" s="4">
        <f t="shared" si="30"/>
        <v>1</v>
      </c>
      <c r="AD654" s="4">
        <f t="shared" si="31"/>
        <v>4</v>
      </c>
      <c r="AE654" s="4" t="str" cm="1">
        <f t="array" ref="AE654">_xlfn.TEXTJOIN(", ", TRUE, _xlfn._xlws.FILTER($I$1:$X$1, I654:X654=1, ""))</f>
        <v>Heroin, Cocaine, Ethanol, Benzodiazepine</v>
      </c>
      <c r="AF654" s="4" t="str">
        <f t="shared" si="32"/>
        <v>Cocaine, Ethanol, Benzodiazepine</v>
      </c>
    </row>
    <row r="655" spans="1:32" x14ac:dyDescent="0.45">
      <c r="A655" s="4" t="s">
        <v>877</v>
      </c>
      <c r="B655" s="5">
        <v>42728</v>
      </c>
      <c r="C655" s="4">
        <v>25</v>
      </c>
      <c r="D655" s="4" t="s">
        <v>31</v>
      </c>
      <c r="E655" s="4" t="s">
        <v>59</v>
      </c>
      <c r="F655" s="4" t="s">
        <v>67</v>
      </c>
      <c r="G655" s="4" t="s">
        <v>67</v>
      </c>
      <c r="I655" s="4">
        <v>0</v>
      </c>
      <c r="J655" s="4">
        <v>1</v>
      </c>
      <c r="K655" s="4">
        <v>1</v>
      </c>
      <c r="L655" s="4">
        <v>0</v>
      </c>
      <c r="M655" s="4">
        <v>0</v>
      </c>
      <c r="N655" s="4">
        <v>0</v>
      </c>
      <c r="O655" s="4">
        <v>1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1</v>
      </c>
      <c r="Y655" s="4" t="s">
        <v>5631</v>
      </c>
      <c r="Z655" s="4" t="s">
        <v>5844</v>
      </c>
      <c r="AA655" s="4">
        <v>2016</v>
      </c>
      <c r="AB655" s="4" t="s">
        <v>40</v>
      </c>
      <c r="AC655" s="4">
        <f t="shared" si="30"/>
        <v>1</v>
      </c>
      <c r="AD655" s="4">
        <f t="shared" si="31"/>
        <v>4</v>
      </c>
      <c r="AE655" s="4" t="str" cm="1">
        <f t="array" ref="AE655">_xlfn.TEXTJOIN(", ", TRUE, _xlfn._xlws.FILTER($I$1:$X$1, I655:X655=1, ""))</f>
        <v>Cocaine, Fentanyl, Ethanol, AnyOpioid</v>
      </c>
      <c r="AF655" s="4" t="str">
        <f t="shared" si="32"/>
        <v>Cocaine, Fentanyl, Ethanol, AnyOpioid</v>
      </c>
    </row>
    <row r="656" spans="1:32" x14ac:dyDescent="0.45">
      <c r="A656" s="4" t="s">
        <v>878</v>
      </c>
      <c r="B656" s="5">
        <v>43194</v>
      </c>
      <c r="C656" s="4">
        <v>32</v>
      </c>
      <c r="D656" s="4" t="s">
        <v>36</v>
      </c>
      <c r="E656" s="4" t="s">
        <v>59</v>
      </c>
      <c r="F656" s="4" t="s">
        <v>162</v>
      </c>
      <c r="G656" s="4" t="s">
        <v>77</v>
      </c>
      <c r="I656" s="4">
        <v>0</v>
      </c>
      <c r="J656" s="4">
        <v>0</v>
      </c>
      <c r="K656" s="4">
        <v>1</v>
      </c>
      <c r="L656" s="4">
        <v>0</v>
      </c>
      <c r="M656" s="4">
        <v>1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1</v>
      </c>
      <c r="Y656" s="4" t="s">
        <v>5651</v>
      </c>
      <c r="Z656" s="4" t="s">
        <v>5864</v>
      </c>
      <c r="AA656" s="4">
        <v>2018</v>
      </c>
      <c r="AB656" s="4" t="s">
        <v>40</v>
      </c>
      <c r="AC656" s="4">
        <f t="shared" si="30"/>
        <v>1</v>
      </c>
      <c r="AD656" s="4">
        <f t="shared" si="31"/>
        <v>3</v>
      </c>
      <c r="AE656" s="4" t="str" cm="1">
        <f t="array" ref="AE656">_xlfn.TEXTJOIN(", ", TRUE, _xlfn._xlws.FILTER($I$1:$X$1, I656:X656=1, ""))</f>
        <v>Fentanyl, Oxycodone, AnyOpioid</v>
      </c>
      <c r="AF656" s="4" t="str">
        <f t="shared" si="32"/>
        <v>Fentanyl, Oxycodone, AnyOpioid</v>
      </c>
    </row>
    <row r="657" spans="1:32" x14ac:dyDescent="0.45">
      <c r="A657" s="4" t="s">
        <v>879</v>
      </c>
      <c r="B657" s="5">
        <v>41440</v>
      </c>
      <c r="C657" s="4">
        <v>34</v>
      </c>
      <c r="D657" s="4" t="s">
        <v>31</v>
      </c>
      <c r="E657" s="4" t="s">
        <v>37</v>
      </c>
      <c r="F657" s="4" t="s">
        <v>86</v>
      </c>
      <c r="G657" s="4" t="s">
        <v>86</v>
      </c>
      <c r="I657" s="4">
        <v>1</v>
      </c>
      <c r="J657" s="4">
        <v>1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 t="s">
        <v>5627</v>
      </c>
      <c r="Z657" s="4" t="s">
        <v>5840</v>
      </c>
      <c r="AA657" s="4">
        <v>2013</v>
      </c>
      <c r="AB657" s="4" t="s">
        <v>40</v>
      </c>
      <c r="AC657" s="4">
        <f t="shared" si="30"/>
        <v>1</v>
      </c>
      <c r="AD657" s="4">
        <f t="shared" si="31"/>
        <v>2</v>
      </c>
      <c r="AE657" s="4" t="str" cm="1">
        <f t="array" ref="AE657">_xlfn.TEXTJOIN(", ", TRUE, _xlfn._xlws.FILTER($I$1:$X$1, I657:X657=1, ""))</f>
        <v>Heroin, Cocaine</v>
      </c>
      <c r="AF657" s="4" t="str">
        <f t="shared" si="32"/>
        <v>Cocaine</v>
      </c>
    </row>
    <row r="658" spans="1:32" x14ac:dyDescent="0.45">
      <c r="A658" s="4" t="s">
        <v>880</v>
      </c>
      <c r="B658" s="5">
        <v>43334</v>
      </c>
      <c r="C658" s="4">
        <v>53</v>
      </c>
      <c r="D658" s="4" t="s">
        <v>36</v>
      </c>
      <c r="E658" s="4" t="s">
        <v>37</v>
      </c>
      <c r="F658" s="4" t="s">
        <v>53</v>
      </c>
      <c r="G658" s="4" t="s">
        <v>53</v>
      </c>
      <c r="H658" s="4" t="s">
        <v>881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1</v>
      </c>
      <c r="R658" s="4">
        <v>1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1</v>
      </c>
      <c r="Y658" s="4" t="s">
        <v>5641</v>
      </c>
      <c r="Z658" s="4" t="s">
        <v>5854</v>
      </c>
      <c r="AA658" s="4">
        <v>2018</v>
      </c>
      <c r="AB658" s="4" t="s">
        <v>34</v>
      </c>
      <c r="AC658" s="4">
        <f t="shared" si="30"/>
        <v>1</v>
      </c>
      <c r="AD658" s="4">
        <f t="shared" si="31"/>
        <v>3</v>
      </c>
      <c r="AE658" s="4" t="str" cm="1">
        <f t="array" ref="AE658">_xlfn.TEXTJOIN(", ", TRUE, _xlfn._xlws.FILTER($I$1:$X$1, I658:X658=1, ""))</f>
        <v>Benzodiazepine, Methadone, AnyOpioid</v>
      </c>
      <c r="AF658" s="4" t="str">
        <f t="shared" si="32"/>
        <v>Benzodiazepine, Methadone, AnyOpioid</v>
      </c>
    </row>
    <row r="659" spans="1:32" x14ac:dyDescent="0.45">
      <c r="A659" s="4" t="s">
        <v>882</v>
      </c>
      <c r="B659" s="5">
        <v>42861</v>
      </c>
      <c r="C659" s="4">
        <v>37</v>
      </c>
      <c r="D659" s="4" t="s">
        <v>36</v>
      </c>
      <c r="E659" s="4" t="s">
        <v>37</v>
      </c>
      <c r="F659" s="4" t="s">
        <v>99</v>
      </c>
      <c r="G659" s="4" t="s">
        <v>99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1</v>
      </c>
      <c r="R659" s="4">
        <v>1</v>
      </c>
      <c r="S659" s="4">
        <v>0</v>
      </c>
      <c r="T659" s="4">
        <v>1</v>
      </c>
      <c r="U659" s="4">
        <v>0</v>
      </c>
      <c r="V659" s="4">
        <v>0</v>
      </c>
      <c r="W659" s="4">
        <v>0</v>
      </c>
      <c r="X659" s="4">
        <v>0</v>
      </c>
      <c r="Y659" s="4" t="s">
        <v>5637</v>
      </c>
      <c r="Z659" s="4" t="s">
        <v>5850</v>
      </c>
      <c r="AA659" s="4">
        <v>2017</v>
      </c>
      <c r="AB659" s="4" t="s">
        <v>40</v>
      </c>
      <c r="AC659" s="4">
        <f t="shared" si="30"/>
        <v>1</v>
      </c>
      <c r="AD659" s="4">
        <f t="shared" si="31"/>
        <v>3</v>
      </c>
      <c r="AE659" s="4" t="str" cm="1">
        <f t="array" ref="AE659">_xlfn.TEXTJOIN(", ", TRUE, _xlfn._xlws.FILTER($I$1:$X$1, I659:X659=1, ""))</f>
        <v>Benzodiazepine, Methadone, Tramadol</v>
      </c>
      <c r="AF659" s="4" t="str">
        <f t="shared" si="32"/>
        <v>Benzodiazepine, Methadone, Tramadol</v>
      </c>
    </row>
    <row r="660" spans="1:32" x14ac:dyDescent="0.45">
      <c r="A660" s="4" t="s">
        <v>883</v>
      </c>
      <c r="B660" s="5">
        <v>43376</v>
      </c>
      <c r="C660" s="4">
        <v>40</v>
      </c>
      <c r="D660" s="4" t="s">
        <v>31</v>
      </c>
      <c r="E660" s="4" t="s">
        <v>37</v>
      </c>
      <c r="F660" s="4" t="s">
        <v>67</v>
      </c>
      <c r="G660" s="4" t="s">
        <v>67</v>
      </c>
      <c r="I660" s="4">
        <v>0</v>
      </c>
      <c r="J660" s="4">
        <v>0</v>
      </c>
      <c r="K660" s="4">
        <v>1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1</v>
      </c>
      <c r="Y660" s="4" t="s">
        <v>5631</v>
      </c>
      <c r="Z660" s="4" t="s">
        <v>5844</v>
      </c>
      <c r="AA660" s="4">
        <v>2018</v>
      </c>
      <c r="AB660" s="4" t="s">
        <v>40</v>
      </c>
      <c r="AC660" s="4">
        <f t="shared" si="30"/>
        <v>1</v>
      </c>
      <c r="AD660" s="4">
        <f t="shared" si="31"/>
        <v>2</v>
      </c>
      <c r="AE660" s="4" t="str" cm="1">
        <f t="array" ref="AE660">_xlfn.TEXTJOIN(", ", TRUE, _xlfn._xlws.FILTER($I$1:$X$1, I660:X660=1, ""))</f>
        <v>Fentanyl, AnyOpioid</v>
      </c>
      <c r="AF660" s="4" t="str">
        <f t="shared" si="32"/>
        <v>Fentanyl, AnyOpioid</v>
      </c>
    </row>
    <row r="661" spans="1:32" x14ac:dyDescent="0.45">
      <c r="A661" s="4" t="s">
        <v>884</v>
      </c>
      <c r="B661" s="5">
        <v>43386</v>
      </c>
      <c r="C661" s="4">
        <v>37</v>
      </c>
      <c r="D661" s="4" t="s">
        <v>36</v>
      </c>
      <c r="E661" s="4" t="s">
        <v>37</v>
      </c>
      <c r="F661" s="4" t="s">
        <v>159</v>
      </c>
      <c r="G661" s="4" t="s">
        <v>159</v>
      </c>
      <c r="I661" s="4">
        <v>0</v>
      </c>
      <c r="J661" s="4">
        <v>1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 t="s">
        <v>5697</v>
      </c>
      <c r="Z661" s="4" t="s">
        <v>5910</v>
      </c>
      <c r="AA661" s="4">
        <v>2018</v>
      </c>
      <c r="AB661" s="4" t="s">
        <v>40</v>
      </c>
      <c r="AC661" s="4">
        <f t="shared" si="30"/>
        <v>1</v>
      </c>
      <c r="AD661" s="4">
        <f t="shared" si="31"/>
        <v>1</v>
      </c>
      <c r="AE661" s="4" t="str" cm="1">
        <f t="array" ref="AE661">_xlfn.TEXTJOIN(", ", TRUE, _xlfn._xlws.FILTER($I$1:$X$1, I661:X661=1, ""))</f>
        <v>Cocaine</v>
      </c>
      <c r="AF661" s="4" t="str">
        <f t="shared" si="32"/>
        <v>Cocaine</v>
      </c>
    </row>
    <row r="662" spans="1:32" x14ac:dyDescent="0.45">
      <c r="A662" s="4" t="s">
        <v>885</v>
      </c>
      <c r="B662" s="5">
        <v>42213</v>
      </c>
      <c r="C662" s="4">
        <v>34</v>
      </c>
      <c r="D662" s="4" t="s">
        <v>31</v>
      </c>
      <c r="E662" s="4" t="s">
        <v>37</v>
      </c>
      <c r="F662" s="4" t="s">
        <v>156</v>
      </c>
      <c r="G662" s="4" t="s">
        <v>156</v>
      </c>
      <c r="I662" s="4">
        <v>1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1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1</v>
      </c>
      <c r="Y662" s="4" t="s">
        <v>5623</v>
      </c>
      <c r="Z662" s="4" t="s">
        <v>5836</v>
      </c>
      <c r="AA662" s="4">
        <v>2015</v>
      </c>
      <c r="AB662" s="4" t="s">
        <v>40</v>
      </c>
      <c r="AC662" s="4">
        <f t="shared" si="30"/>
        <v>1</v>
      </c>
      <c r="AD662" s="4">
        <f t="shared" si="31"/>
        <v>3</v>
      </c>
      <c r="AE662" s="4" t="str" cm="1">
        <f t="array" ref="AE662">_xlfn.TEXTJOIN(", ", TRUE, _xlfn._xlws.FILTER($I$1:$X$1, I662:X662=1, ""))</f>
        <v>Heroin, Ethanol, AnyOpioid</v>
      </c>
      <c r="AF662" s="4" t="str">
        <f t="shared" si="32"/>
        <v>Ethanol, AnyOpioid</v>
      </c>
    </row>
    <row r="663" spans="1:32" x14ac:dyDescent="0.45">
      <c r="A663" s="4" t="s">
        <v>886</v>
      </c>
      <c r="B663" s="5">
        <v>42018</v>
      </c>
      <c r="C663" s="4">
        <v>26</v>
      </c>
      <c r="D663" s="4" t="s">
        <v>31</v>
      </c>
      <c r="E663" s="4" t="s">
        <v>37</v>
      </c>
      <c r="F663" s="4" t="s">
        <v>466</v>
      </c>
      <c r="G663" s="4" t="s">
        <v>53</v>
      </c>
      <c r="I663" s="4">
        <v>1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1</v>
      </c>
      <c r="Y663" s="4" t="s">
        <v>5641</v>
      </c>
      <c r="Z663" s="4" t="s">
        <v>5854</v>
      </c>
      <c r="AA663" s="4">
        <v>2015</v>
      </c>
      <c r="AB663" s="4" t="s">
        <v>40</v>
      </c>
      <c r="AC663" s="4">
        <f t="shared" si="30"/>
        <v>1</v>
      </c>
      <c r="AD663" s="4">
        <f t="shared" si="31"/>
        <v>2</v>
      </c>
      <c r="AE663" s="4" t="str" cm="1">
        <f t="array" ref="AE663">_xlfn.TEXTJOIN(", ", TRUE, _xlfn._xlws.FILTER($I$1:$X$1, I663:X663=1, ""))</f>
        <v>Heroin, AnyOpioid</v>
      </c>
      <c r="AF663" s="4" t="str">
        <f t="shared" si="32"/>
        <v>AnyOpioid</v>
      </c>
    </row>
    <row r="664" spans="1:32" x14ac:dyDescent="0.45">
      <c r="A664" s="4" t="s">
        <v>887</v>
      </c>
      <c r="B664" s="5">
        <v>42931</v>
      </c>
      <c r="C664" s="4">
        <v>27</v>
      </c>
      <c r="D664" s="4" t="s">
        <v>31</v>
      </c>
      <c r="E664" s="4" t="s">
        <v>37</v>
      </c>
      <c r="F664" s="4" t="s">
        <v>697</v>
      </c>
      <c r="G664" s="4" t="s">
        <v>200</v>
      </c>
      <c r="I664" s="4">
        <v>1</v>
      </c>
      <c r="J664" s="4">
        <v>1</v>
      </c>
      <c r="K664" s="4">
        <v>1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1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 t="s">
        <v>5721</v>
      </c>
      <c r="Z664" s="4" t="s">
        <v>5934</v>
      </c>
      <c r="AA664" s="4">
        <v>2017</v>
      </c>
      <c r="AB664" s="4" t="s">
        <v>40</v>
      </c>
      <c r="AC664" s="4">
        <f t="shared" si="30"/>
        <v>1</v>
      </c>
      <c r="AD664" s="4">
        <f t="shared" si="31"/>
        <v>4</v>
      </c>
      <c r="AE664" s="4" t="str" cm="1">
        <f t="array" ref="AE664">_xlfn.TEXTJOIN(", ", TRUE, _xlfn._xlws.FILTER($I$1:$X$1, I664:X664=1, ""))</f>
        <v>Heroin, Cocaine, Fentanyl, Benzodiazepine</v>
      </c>
      <c r="AF664" s="4" t="str">
        <f t="shared" si="32"/>
        <v>Cocaine, Fentanyl, Benzodiazepine</v>
      </c>
    </row>
    <row r="665" spans="1:32" x14ac:dyDescent="0.45">
      <c r="A665" s="4" t="s">
        <v>888</v>
      </c>
      <c r="B665" s="5">
        <v>42615</v>
      </c>
      <c r="C665" s="4">
        <v>31</v>
      </c>
      <c r="D665" s="4" t="s">
        <v>31</v>
      </c>
      <c r="E665" s="4" t="s">
        <v>37</v>
      </c>
      <c r="F665" s="4" t="s">
        <v>39</v>
      </c>
      <c r="G665" s="4" t="s">
        <v>39</v>
      </c>
      <c r="I665" s="4">
        <v>0</v>
      </c>
      <c r="J665" s="4">
        <v>0</v>
      </c>
      <c r="K665" s="4">
        <v>1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1</v>
      </c>
      <c r="Y665" s="4" t="s">
        <v>5638</v>
      </c>
      <c r="Z665" s="4" t="s">
        <v>5851</v>
      </c>
      <c r="AA665" s="4">
        <v>2016</v>
      </c>
      <c r="AB665" s="4" t="s">
        <v>40</v>
      </c>
      <c r="AC665" s="4">
        <f t="shared" si="30"/>
        <v>1</v>
      </c>
      <c r="AD665" s="4">
        <f t="shared" si="31"/>
        <v>2</v>
      </c>
      <c r="AE665" s="4" t="str" cm="1">
        <f t="array" ref="AE665">_xlfn.TEXTJOIN(", ", TRUE, _xlfn._xlws.FILTER($I$1:$X$1, I665:X665=1, ""))</f>
        <v>Fentanyl, AnyOpioid</v>
      </c>
      <c r="AF665" s="4" t="str">
        <f t="shared" si="32"/>
        <v>Fentanyl, AnyOpioid</v>
      </c>
    </row>
    <row r="666" spans="1:32" x14ac:dyDescent="0.45">
      <c r="A666" s="4" t="s">
        <v>889</v>
      </c>
      <c r="B666" s="5">
        <v>42646</v>
      </c>
      <c r="C666" s="4">
        <v>40</v>
      </c>
      <c r="D666" s="4" t="s">
        <v>36</v>
      </c>
      <c r="E666" s="4" t="s">
        <v>37</v>
      </c>
      <c r="F666" s="4" t="s">
        <v>95</v>
      </c>
      <c r="G666" s="4" t="s">
        <v>298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1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 t="s">
        <v>5671</v>
      </c>
      <c r="Z666" s="4" t="s">
        <v>5884</v>
      </c>
      <c r="AA666" s="4">
        <v>2016</v>
      </c>
      <c r="AB666" s="4" t="s">
        <v>40</v>
      </c>
      <c r="AC666" s="4">
        <f t="shared" si="30"/>
        <v>1</v>
      </c>
      <c r="AD666" s="4">
        <f t="shared" si="31"/>
        <v>1</v>
      </c>
      <c r="AE666" s="4" t="str" cm="1">
        <f t="array" ref="AE666">_xlfn.TEXTJOIN(", ", TRUE, _xlfn._xlws.FILTER($I$1:$X$1, I666:X666=1, ""))</f>
        <v>Amphetamine</v>
      </c>
      <c r="AF666" s="4" t="str">
        <f t="shared" si="32"/>
        <v>Amphetamine</v>
      </c>
    </row>
    <row r="667" spans="1:32" x14ac:dyDescent="0.45">
      <c r="A667" s="4" t="s">
        <v>890</v>
      </c>
      <c r="B667" s="5">
        <v>43270</v>
      </c>
      <c r="C667" s="4">
        <v>47</v>
      </c>
      <c r="D667" s="4" t="s">
        <v>36</v>
      </c>
      <c r="E667" s="4" t="s">
        <v>59</v>
      </c>
      <c r="F667" s="4" t="s">
        <v>67</v>
      </c>
      <c r="G667" s="4" t="s">
        <v>67</v>
      </c>
      <c r="I667" s="4">
        <v>0</v>
      </c>
      <c r="J667" s="4">
        <v>1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 t="s">
        <v>5631</v>
      </c>
      <c r="Z667" s="4" t="s">
        <v>5844</v>
      </c>
      <c r="AA667" s="4">
        <v>2018</v>
      </c>
      <c r="AB667" s="4" t="s">
        <v>34</v>
      </c>
      <c r="AC667" s="4">
        <f t="shared" si="30"/>
        <v>1</v>
      </c>
      <c r="AD667" s="4">
        <f t="shared" si="31"/>
        <v>1</v>
      </c>
      <c r="AE667" s="4" t="str" cm="1">
        <f t="array" ref="AE667">_xlfn.TEXTJOIN(", ", TRUE, _xlfn._xlws.FILTER($I$1:$X$1, I667:X667=1, ""))</f>
        <v>Cocaine</v>
      </c>
      <c r="AF667" s="4" t="str">
        <f t="shared" si="32"/>
        <v>Cocaine</v>
      </c>
    </row>
    <row r="668" spans="1:32" x14ac:dyDescent="0.45">
      <c r="A668" s="4" t="s">
        <v>891</v>
      </c>
      <c r="B668" s="5">
        <v>42301</v>
      </c>
      <c r="C668" s="4">
        <v>55</v>
      </c>
      <c r="D668" s="4" t="s">
        <v>31</v>
      </c>
      <c r="E668" s="4" t="s">
        <v>32</v>
      </c>
      <c r="F668" s="4" t="s">
        <v>67</v>
      </c>
      <c r="G668" s="4" t="s">
        <v>67</v>
      </c>
      <c r="I668" s="4">
        <v>0</v>
      </c>
      <c r="J668" s="4">
        <v>0</v>
      </c>
      <c r="K668" s="4">
        <v>1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1</v>
      </c>
      <c r="Y668" s="4" t="s">
        <v>5631</v>
      </c>
      <c r="Z668" s="4" t="s">
        <v>5844</v>
      </c>
      <c r="AA668" s="4">
        <v>2015</v>
      </c>
      <c r="AB668" s="4" t="s">
        <v>34</v>
      </c>
      <c r="AC668" s="4">
        <f t="shared" si="30"/>
        <v>1</v>
      </c>
      <c r="AD668" s="4">
        <f t="shared" si="31"/>
        <v>2</v>
      </c>
      <c r="AE668" s="4" t="str" cm="1">
        <f t="array" ref="AE668">_xlfn.TEXTJOIN(", ", TRUE, _xlfn._xlws.FILTER($I$1:$X$1, I668:X668=1, ""))</f>
        <v>Fentanyl, AnyOpioid</v>
      </c>
      <c r="AF668" s="4" t="str">
        <f t="shared" si="32"/>
        <v>Fentanyl, AnyOpioid</v>
      </c>
    </row>
    <row r="669" spans="1:32" x14ac:dyDescent="0.45">
      <c r="A669" s="4" t="s">
        <v>892</v>
      </c>
      <c r="B669" s="5">
        <v>43224</v>
      </c>
      <c r="C669" s="4">
        <v>59</v>
      </c>
      <c r="D669" s="4" t="s">
        <v>31</v>
      </c>
      <c r="E669" s="4" t="s">
        <v>59</v>
      </c>
      <c r="F669" s="4" t="s">
        <v>103</v>
      </c>
      <c r="G669" s="4" t="s">
        <v>103</v>
      </c>
      <c r="I669" s="4">
        <v>1</v>
      </c>
      <c r="J669" s="4">
        <v>0</v>
      </c>
      <c r="K669" s="4">
        <v>1</v>
      </c>
      <c r="L669" s="4">
        <v>1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1</v>
      </c>
      <c r="Y669" s="4" t="s">
        <v>5644</v>
      </c>
      <c r="Z669" s="4" t="s">
        <v>5857</v>
      </c>
      <c r="AA669" s="4">
        <v>2018</v>
      </c>
      <c r="AB669" s="4" t="s">
        <v>34</v>
      </c>
      <c r="AC669" s="4">
        <f t="shared" si="30"/>
        <v>1</v>
      </c>
      <c r="AD669" s="4">
        <f t="shared" si="31"/>
        <v>4</v>
      </c>
      <c r="AE669" s="4" t="str" cm="1">
        <f t="array" ref="AE669">_xlfn.TEXTJOIN(", ", TRUE, _xlfn._xlws.FILTER($I$1:$X$1, I669:X669=1, ""))</f>
        <v>Heroin, Fentanyl, Fentanyl_Analogue, AnyOpioid</v>
      </c>
      <c r="AF669" s="4" t="str">
        <f t="shared" si="32"/>
        <v>Fentanyl, Fentanyl_Analogue, AnyOpioid</v>
      </c>
    </row>
    <row r="670" spans="1:32" x14ac:dyDescent="0.45">
      <c r="A670" s="4" t="s">
        <v>893</v>
      </c>
      <c r="B670" s="5">
        <v>42361</v>
      </c>
      <c r="C670" s="4">
        <v>44</v>
      </c>
      <c r="D670" s="4" t="s">
        <v>31</v>
      </c>
      <c r="E670" s="4" t="s">
        <v>37</v>
      </c>
      <c r="F670" s="4" t="s">
        <v>29</v>
      </c>
      <c r="G670" s="4" t="s">
        <v>298</v>
      </c>
      <c r="I670" s="4">
        <v>0</v>
      </c>
      <c r="J670" s="4">
        <v>0</v>
      </c>
      <c r="K670" s="4">
        <v>1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1</v>
      </c>
      <c r="Y670" s="4" t="s">
        <v>5671</v>
      </c>
      <c r="Z670" s="4" t="s">
        <v>5884</v>
      </c>
      <c r="AA670" s="4">
        <v>2015</v>
      </c>
      <c r="AB670" s="4" t="s">
        <v>34</v>
      </c>
      <c r="AC670" s="4">
        <f t="shared" si="30"/>
        <v>1</v>
      </c>
      <c r="AD670" s="4">
        <f t="shared" si="31"/>
        <v>2</v>
      </c>
      <c r="AE670" s="4" t="str" cm="1">
        <f t="array" ref="AE670">_xlfn.TEXTJOIN(", ", TRUE, _xlfn._xlws.FILTER($I$1:$X$1, I670:X670=1, ""))</f>
        <v>Fentanyl, AnyOpioid</v>
      </c>
      <c r="AF670" s="4" t="str">
        <f t="shared" si="32"/>
        <v>Fentanyl, AnyOpioid</v>
      </c>
    </row>
    <row r="671" spans="1:32" x14ac:dyDescent="0.45">
      <c r="A671" s="4" t="s">
        <v>894</v>
      </c>
      <c r="B671" s="5">
        <v>42810</v>
      </c>
      <c r="C671" s="4">
        <v>54</v>
      </c>
      <c r="D671" s="4" t="s">
        <v>31</v>
      </c>
      <c r="E671" s="4" t="s">
        <v>59</v>
      </c>
      <c r="F671" s="4" t="s">
        <v>53</v>
      </c>
      <c r="G671" s="4" t="s">
        <v>53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1</v>
      </c>
      <c r="P671" s="4">
        <v>0</v>
      </c>
      <c r="Q671" s="4">
        <v>0</v>
      </c>
      <c r="R671" s="4">
        <v>1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 t="s">
        <v>5641</v>
      </c>
      <c r="Z671" s="4" t="s">
        <v>5854</v>
      </c>
      <c r="AA671" s="4">
        <v>2017</v>
      </c>
      <c r="AB671" s="4" t="s">
        <v>34</v>
      </c>
      <c r="AC671" s="4">
        <f t="shared" si="30"/>
        <v>1</v>
      </c>
      <c r="AD671" s="4">
        <f t="shared" si="31"/>
        <v>2</v>
      </c>
      <c r="AE671" s="4" t="str" cm="1">
        <f t="array" ref="AE671">_xlfn.TEXTJOIN(", ", TRUE, _xlfn._xlws.FILTER($I$1:$X$1, I671:X671=1, ""))</f>
        <v>Ethanol, Methadone</v>
      </c>
      <c r="AF671" s="4" t="str">
        <f t="shared" si="32"/>
        <v>Ethanol, Methadone</v>
      </c>
    </row>
    <row r="672" spans="1:32" x14ac:dyDescent="0.45">
      <c r="A672" s="4" t="s">
        <v>895</v>
      </c>
      <c r="B672" s="5">
        <v>41095</v>
      </c>
      <c r="C672" s="4">
        <v>59</v>
      </c>
      <c r="D672" s="4" t="s">
        <v>36</v>
      </c>
      <c r="E672" s="4" t="s">
        <v>37</v>
      </c>
      <c r="F672" s="4" t="s">
        <v>896</v>
      </c>
      <c r="G672" s="4" t="s">
        <v>896</v>
      </c>
      <c r="I672" s="4">
        <v>0</v>
      </c>
      <c r="J672" s="4">
        <v>0</v>
      </c>
      <c r="K672" s="4">
        <v>0</v>
      </c>
      <c r="L672" s="4">
        <v>0</v>
      </c>
      <c r="M672" s="4">
        <v>1</v>
      </c>
      <c r="N672" s="4">
        <v>1</v>
      </c>
      <c r="O672" s="4">
        <v>0</v>
      </c>
      <c r="P672" s="4">
        <v>0</v>
      </c>
      <c r="Q672" s="4">
        <v>1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 t="s">
        <v>5662</v>
      </c>
      <c r="Z672" s="4" t="s">
        <v>5875</v>
      </c>
      <c r="AA672" s="4">
        <v>2012</v>
      </c>
      <c r="AB672" s="4" t="s">
        <v>34</v>
      </c>
      <c r="AC672" s="4">
        <f t="shared" si="30"/>
        <v>1</v>
      </c>
      <c r="AD672" s="4">
        <f t="shared" si="31"/>
        <v>3</v>
      </c>
      <c r="AE672" s="4" t="str" cm="1">
        <f t="array" ref="AE672">_xlfn.TEXTJOIN(", ", TRUE, _xlfn._xlws.FILTER($I$1:$X$1, I672:X672=1, ""))</f>
        <v>Oxycodone, Oxymorphone, Benzodiazepine</v>
      </c>
      <c r="AF672" s="4" t="str">
        <f t="shared" si="32"/>
        <v>Oxycodone, Oxymorphone, Benzodiazepine</v>
      </c>
    </row>
    <row r="673" spans="1:32" x14ac:dyDescent="0.45">
      <c r="A673" s="4" t="s">
        <v>897</v>
      </c>
      <c r="B673" s="5">
        <v>42602</v>
      </c>
      <c r="C673" s="4">
        <v>55</v>
      </c>
      <c r="D673" s="4" t="s">
        <v>36</v>
      </c>
      <c r="E673" s="4" t="s">
        <v>37</v>
      </c>
      <c r="F673" s="4" t="s">
        <v>53</v>
      </c>
      <c r="G673" s="4" t="s">
        <v>53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1</v>
      </c>
      <c r="R673" s="4">
        <v>1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1</v>
      </c>
      <c r="Y673" s="4" t="s">
        <v>5641</v>
      </c>
      <c r="Z673" s="4" t="s">
        <v>5854</v>
      </c>
      <c r="AA673" s="4">
        <v>2016</v>
      </c>
      <c r="AB673" s="4" t="s">
        <v>34</v>
      </c>
      <c r="AC673" s="4">
        <f t="shared" si="30"/>
        <v>1</v>
      </c>
      <c r="AD673" s="4">
        <f t="shared" si="31"/>
        <v>3</v>
      </c>
      <c r="AE673" s="4" t="str" cm="1">
        <f t="array" ref="AE673">_xlfn.TEXTJOIN(", ", TRUE, _xlfn._xlws.FILTER($I$1:$X$1, I673:X673=1, ""))</f>
        <v>Benzodiazepine, Methadone, AnyOpioid</v>
      </c>
      <c r="AF673" s="4" t="str">
        <f t="shared" si="32"/>
        <v>Benzodiazepine, Methadone, AnyOpioid</v>
      </c>
    </row>
    <row r="674" spans="1:32" x14ac:dyDescent="0.45">
      <c r="A674" s="4" t="s">
        <v>898</v>
      </c>
      <c r="B674" s="5">
        <v>42198</v>
      </c>
      <c r="C674" s="4">
        <v>21</v>
      </c>
      <c r="D674" s="4" t="s">
        <v>31</v>
      </c>
      <c r="E674" s="4" t="s">
        <v>37</v>
      </c>
      <c r="F674" s="4" t="s">
        <v>33</v>
      </c>
      <c r="G674" s="4" t="s">
        <v>33</v>
      </c>
      <c r="I674" s="4">
        <v>1</v>
      </c>
      <c r="J674" s="4">
        <v>0</v>
      </c>
      <c r="K674" s="4">
        <v>1</v>
      </c>
      <c r="L674" s="4">
        <v>0</v>
      </c>
      <c r="M674" s="4">
        <v>0</v>
      </c>
      <c r="N674" s="4">
        <v>0</v>
      </c>
      <c r="O674" s="4">
        <v>1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1</v>
      </c>
      <c r="Y674" s="4" t="s">
        <v>5645</v>
      </c>
      <c r="Z674" s="4" t="s">
        <v>5858</v>
      </c>
      <c r="AA674" s="4">
        <v>2015</v>
      </c>
      <c r="AB674" s="4" t="s">
        <v>40</v>
      </c>
      <c r="AC674" s="4">
        <f t="shared" si="30"/>
        <v>1</v>
      </c>
      <c r="AD674" s="4">
        <f t="shared" si="31"/>
        <v>4</v>
      </c>
      <c r="AE674" s="4" t="str" cm="1">
        <f t="array" ref="AE674">_xlfn.TEXTJOIN(", ", TRUE, _xlfn._xlws.FILTER($I$1:$X$1, I674:X674=1, ""))</f>
        <v>Heroin, Fentanyl, Ethanol, AnyOpioid</v>
      </c>
      <c r="AF674" s="4" t="str">
        <f t="shared" si="32"/>
        <v>Fentanyl, Ethanol, AnyOpioid</v>
      </c>
    </row>
    <row r="675" spans="1:32" x14ac:dyDescent="0.45">
      <c r="A675" s="4" t="s">
        <v>899</v>
      </c>
      <c r="B675" s="5">
        <v>42764</v>
      </c>
      <c r="C675" s="4">
        <v>47</v>
      </c>
      <c r="D675" s="4" t="s">
        <v>31</v>
      </c>
      <c r="E675" s="4" t="s">
        <v>59</v>
      </c>
      <c r="F675" s="4" t="s">
        <v>122</v>
      </c>
      <c r="G675" s="4" t="s">
        <v>122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1</v>
      </c>
      <c r="P675" s="4">
        <v>0</v>
      </c>
      <c r="Q675" s="4">
        <v>1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 t="s">
        <v>5655</v>
      </c>
      <c r="Z675" s="4" t="s">
        <v>5868</v>
      </c>
      <c r="AA675" s="4">
        <v>2017</v>
      </c>
      <c r="AB675" s="4" t="s">
        <v>34</v>
      </c>
      <c r="AC675" s="4">
        <f t="shared" si="30"/>
        <v>1</v>
      </c>
      <c r="AD675" s="4">
        <f t="shared" si="31"/>
        <v>2</v>
      </c>
      <c r="AE675" s="4" t="str" cm="1">
        <f t="array" ref="AE675">_xlfn.TEXTJOIN(", ", TRUE, _xlfn._xlws.FILTER($I$1:$X$1, I675:X675=1, ""))</f>
        <v>Ethanol, Benzodiazepine</v>
      </c>
      <c r="AF675" s="4" t="str">
        <f t="shared" si="32"/>
        <v>Ethanol, Benzodiazepine</v>
      </c>
    </row>
    <row r="676" spans="1:32" x14ac:dyDescent="0.45">
      <c r="A676" s="4" t="s">
        <v>900</v>
      </c>
      <c r="B676" s="5">
        <v>43408</v>
      </c>
      <c r="C676" s="4">
        <v>44</v>
      </c>
      <c r="D676" s="4" t="s">
        <v>31</v>
      </c>
      <c r="E676" s="4" t="s">
        <v>29</v>
      </c>
      <c r="F676" s="4" t="s">
        <v>77</v>
      </c>
      <c r="G676" s="4" t="s">
        <v>77</v>
      </c>
      <c r="I676" s="4">
        <v>0</v>
      </c>
      <c r="J676" s="4">
        <v>1</v>
      </c>
      <c r="K676" s="4">
        <v>1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1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1</v>
      </c>
      <c r="Y676" s="4" t="s">
        <v>5651</v>
      </c>
      <c r="Z676" s="4" t="s">
        <v>5864</v>
      </c>
      <c r="AA676" s="4">
        <v>2018</v>
      </c>
      <c r="AB676" s="4" t="s">
        <v>34</v>
      </c>
      <c r="AC676" s="4">
        <f t="shared" si="30"/>
        <v>1</v>
      </c>
      <c r="AD676" s="4">
        <f t="shared" si="31"/>
        <v>4</v>
      </c>
      <c r="AE676" s="4" t="str" cm="1">
        <f t="array" ref="AE676">_xlfn.TEXTJOIN(", ", TRUE, _xlfn._xlws.FILTER($I$1:$X$1, I676:X676=1, ""))</f>
        <v>Cocaine, Fentanyl, Methadone, AnyOpioid</v>
      </c>
      <c r="AF676" s="4" t="str">
        <f t="shared" si="32"/>
        <v>Cocaine, Fentanyl, Methadone, AnyOpioid</v>
      </c>
    </row>
    <row r="677" spans="1:32" x14ac:dyDescent="0.45">
      <c r="A677" s="4" t="s">
        <v>901</v>
      </c>
      <c r="B677" s="5">
        <v>42155</v>
      </c>
      <c r="C677" s="4">
        <v>47</v>
      </c>
      <c r="D677" s="4" t="s">
        <v>31</v>
      </c>
      <c r="E677" s="4" t="s">
        <v>37</v>
      </c>
      <c r="F677" s="4" t="s">
        <v>77</v>
      </c>
      <c r="G677" s="4" t="s">
        <v>77</v>
      </c>
      <c r="I677" s="4">
        <v>1</v>
      </c>
      <c r="J677" s="4">
        <v>0</v>
      </c>
      <c r="K677" s="4">
        <v>1</v>
      </c>
      <c r="L677" s="4">
        <v>0</v>
      </c>
      <c r="M677" s="4">
        <v>0</v>
      </c>
      <c r="N677" s="4">
        <v>0</v>
      </c>
      <c r="O677" s="4">
        <v>1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 t="s">
        <v>5651</v>
      </c>
      <c r="Z677" s="4" t="s">
        <v>5864</v>
      </c>
      <c r="AA677" s="4">
        <v>2015</v>
      </c>
      <c r="AB677" s="4" t="s">
        <v>34</v>
      </c>
      <c r="AC677" s="4">
        <f t="shared" si="30"/>
        <v>1</v>
      </c>
      <c r="AD677" s="4">
        <f t="shared" si="31"/>
        <v>3</v>
      </c>
      <c r="AE677" s="4" t="str" cm="1">
        <f t="array" ref="AE677">_xlfn.TEXTJOIN(", ", TRUE, _xlfn._xlws.FILTER($I$1:$X$1, I677:X677=1, ""))</f>
        <v>Heroin, Fentanyl, Ethanol</v>
      </c>
      <c r="AF677" s="4" t="str">
        <f t="shared" si="32"/>
        <v>Fentanyl, Ethanol</v>
      </c>
    </row>
    <row r="678" spans="1:32" x14ac:dyDescent="0.45">
      <c r="A678" s="4" t="s">
        <v>902</v>
      </c>
      <c r="B678" s="5">
        <v>41938</v>
      </c>
      <c r="C678" s="4">
        <v>57</v>
      </c>
      <c r="D678" s="4" t="s">
        <v>31</v>
      </c>
      <c r="E678" s="4" t="s">
        <v>37</v>
      </c>
      <c r="F678" s="4" t="s">
        <v>237</v>
      </c>
      <c r="G678" s="4" t="s">
        <v>237</v>
      </c>
      <c r="I678" s="4">
        <v>0</v>
      </c>
      <c r="J678" s="4">
        <v>0</v>
      </c>
      <c r="K678" s="4">
        <v>0</v>
      </c>
      <c r="L678" s="4">
        <v>0</v>
      </c>
      <c r="M678" s="4">
        <v>1</v>
      </c>
      <c r="N678" s="4">
        <v>1</v>
      </c>
      <c r="O678" s="4">
        <v>1</v>
      </c>
      <c r="P678" s="4">
        <v>0</v>
      </c>
      <c r="Q678" s="4">
        <v>1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 t="s">
        <v>5692</v>
      </c>
      <c r="Z678" s="4" t="s">
        <v>5905</v>
      </c>
      <c r="AA678" s="4">
        <v>2014</v>
      </c>
      <c r="AB678" s="4" t="s">
        <v>34</v>
      </c>
      <c r="AC678" s="4">
        <f t="shared" si="30"/>
        <v>1</v>
      </c>
      <c r="AD678" s="4">
        <f t="shared" si="31"/>
        <v>4</v>
      </c>
      <c r="AE678" s="4" t="str" cm="1">
        <f t="array" ref="AE678">_xlfn.TEXTJOIN(", ", TRUE, _xlfn._xlws.FILTER($I$1:$X$1, I678:X678=1, ""))</f>
        <v>Oxycodone, Oxymorphone, Ethanol, Benzodiazepine</v>
      </c>
      <c r="AF678" s="4" t="str">
        <f t="shared" si="32"/>
        <v>Oxycodone, Oxymorphone, Ethanol, Benzodiazepine</v>
      </c>
    </row>
    <row r="679" spans="1:32" x14ac:dyDescent="0.45">
      <c r="A679" s="4" t="s">
        <v>903</v>
      </c>
      <c r="B679" s="5">
        <v>43095</v>
      </c>
      <c r="C679" s="4">
        <v>48</v>
      </c>
      <c r="D679" s="4" t="s">
        <v>31</v>
      </c>
      <c r="E679" s="4" t="s">
        <v>59</v>
      </c>
      <c r="F679" s="4" t="s">
        <v>77</v>
      </c>
      <c r="G679" s="4" t="s">
        <v>77</v>
      </c>
      <c r="I679" s="4">
        <v>0</v>
      </c>
      <c r="J679" s="4">
        <v>0</v>
      </c>
      <c r="K679" s="4">
        <v>1</v>
      </c>
      <c r="L679" s="4">
        <v>0</v>
      </c>
      <c r="M679" s="4">
        <v>1</v>
      </c>
      <c r="N679" s="4">
        <v>0</v>
      </c>
      <c r="O679" s="4">
        <v>0</v>
      </c>
      <c r="P679" s="4">
        <v>0</v>
      </c>
      <c r="Q679" s="4">
        <v>1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 t="s">
        <v>5651</v>
      </c>
      <c r="Z679" s="4" t="s">
        <v>5864</v>
      </c>
      <c r="AA679" s="4">
        <v>2017</v>
      </c>
      <c r="AB679" s="4" t="s">
        <v>34</v>
      </c>
      <c r="AC679" s="4">
        <f t="shared" si="30"/>
        <v>1</v>
      </c>
      <c r="AD679" s="4">
        <f t="shared" si="31"/>
        <v>3</v>
      </c>
      <c r="AE679" s="4" t="str" cm="1">
        <f t="array" ref="AE679">_xlfn.TEXTJOIN(", ", TRUE, _xlfn._xlws.FILTER($I$1:$X$1, I679:X679=1, ""))</f>
        <v>Fentanyl, Oxycodone, Benzodiazepine</v>
      </c>
      <c r="AF679" s="4" t="str">
        <f t="shared" si="32"/>
        <v>Fentanyl, Oxycodone, Benzodiazepine</v>
      </c>
    </row>
    <row r="680" spans="1:32" x14ac:dyDescent="0.45">
      <c r="A680" s="4" t="s">
        <v>904</v>
      </c>
      <c r="B680" s="5">
        <v>42757</v>
      </c>
      <c r="C680" s="4">
        <v>35</v>
      </c>
      <c r="D680" s="4" t="s">
        <v>31</v>
      </c>
      <c r="E680" s="4" t="s">
        <v>37</v>
      </c>
      <c r="F680" s="4" t="s">
        <v>905</v>
      </c>
      <c r="G680" s="4" t="s">
        <v>144</v>
      </c>
      <c r="I680" s="4">
        <v>1</v>
      </c>
      <c r="J680" s="4">
        <v>0</v>
      </c>
      <c r="K680" s="4">
        <v>1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1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 t="s">
        <v>5649</v>
      </c>
      <c r="Z680" s="4" t="s">
        <v>5862</v>
      </c>
      <c r="AA680" s="4">
        <v>2017</v>
      </c>
      <c r="AB680" s="4" t="s">
        <v>40</v>
      </c>
      <c r="AC680" s="4">
        <f t="shared" si="30"/>
        <v>1</v>
      </c>
      <c r="AD680" s="4">
        <f t="shared" si="31"/>
        <v>3</v>
      </c>
      <c r="AE680" s="4" t="str" cm="1">
        <f t="array" ref="AE680">_xlfn.TEXTJOIN(", ", TRUE, _xlfn._xlws.FILTER($I$1:$X$1, I680:X680=1, ""))</f>
        <v>Heroin, Fentanyl, Benzodiazepine</v>
      </c>
      <c r="AF680" s="4" t="str">
        <f t="shared" si="32"/>
        <v>Fentanyl, Benzodiazepine</v>
      </c>
    </row>
    <row r="681" spans="1:32" x14ac:dyDescent="0.45">
      <c r="A681" s="4" t="s">
        <v>906</v>
      </c>
      <c r="B681" s="5">
        <v>42587</v>
      </c>
      <c r="C681" s="4">
        <v>24</v>
      </c>
      <c r="D681" s="4" t="s">
        <v>31</v>
      </c>
      <c r="E681" s="4" t="s">
        <v>37</v>
      </c>
      <c r="F681" s="4" t="s">
        <v>48</v>
      </c>
      <c r="G681" s="4" t="s">
        <v>48</v>
      </c>
      <c r="I681" s="4">
        <v>1</v>
      </c>
      <c r="J681" s="4">
        <v>1</v>
      </c>
      <c r="K681" s="4">
        <v>1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1</v>
      </c>
      <c r="Y681" s="4" t="s">
        <v>5626</v>
      </c>
      <c r="Z681" s="4" t="s">
        <v>5839</v>
      </c>
      <c r="AA681" s="4">
        <v>2016</v>
      </c>
      <c r="AB681" s="4" t="s">
        <v>40</v>
      </c>
      <c r="AC681" s="4">
        <f t="shared" si="30"/>
        <v>1</v>
      </c>
      <c r="AD681" s="4">
        <f t="shared" si="31"/>
        <v>4</v>
      </c>
      <c r="AE681" s="4" t="str" cm="1">
        <f t="array" ref="AE681">_xlfn.TEXTJOIN(", ", TRUE, _xlfn._xlws.FILTER($I$1:$X$1, I681:X681=1, ""))</f>
        <v>Heroin, Cocaine, Fentanyl, AnyOpioid</v>
      </c>
      <c r="AF681" s="4" t="str">
        <f t="shared" si="32"/>
        <v>Cocaine, Fentanyl, AnyOpioid</v>
      </c>
    </row>
    <row r="682" spans="1:32" x14ac:dyDescent="0.45">
      <c r="A682" s="4" t="s">
        <v>907</v>
      </c>
      <c r="B682" s="5">
        <v>41561</v>
      </c>
      <c r="C682" s="4">
        <v>34</v>
      </c>
      <c r="D682" s="4" t="s">
        <v>31</v>
      </c>
      <c r="E682" s="4" t="s">
        <v>59</v>
      </c>
      <c r="F682" s="4" t="s">
        <v>90</v>
      </c>
      <c r="G682" s="4" t="s">
        <v>90</v>
      </c>
      <c r="I682" s="4">
        <v>1</v>
      </c>
      <c r="J682" s="4">
        <v>1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 t="s">
        <v>5624</v>
      </c>
      <c r="Z682" s="4" t="s">
        <v>5837</v>
      </c>
      <c r="AA682" s="4">
        <v>2013</v>
      </c>
      <c r="AB682" s="4" t="s">
        <v>40</v>
      </c>
      <c r="AC682" s="4">
        <f t="shared" si="30"/>
        <v>1</v>
      </c>
      <c r="AD682" s="4">
        <f t="shared" si="31"/>
        <v>2</v>
      </c>
      <c r="AE682" s="4" t="str" cm="1">
        <f t="array" ref="AE682">_xlfn.TEXTJOIN(", ", TRUE, _xlfn._xlws.FILTER($I$1:$X$1, I682:X682=1, ""))</f>
        <v>Heroin, Cocaine</v>
      </c>
      <c r="AF682" s="4" t="str">
        <f t="shared" si="32"/>
        <v>Cocaine</v>
      </c>
    </row>
    <row r="683" spans="1:32" x14ac:dyDescent="0.45">
      <c r="A683" s="4" t="s">
        <v>908</v>
      </c>
      <c r="B683" s="5">
        <v>43129</v>
      </c>
      <c r="C683" s="4">
        <v>42</v>
      </c>
      <c r="D683" s="4" t="s">
        <v>31</v>
      </c>
      <c r="E683" s="4" t="s">
        <v>37</v>
      </c>
      <c r="F683" s="4" t="s">
        <v>99</v>
      </c>
      <c r="G683" s="4" t="s">
        <v>99</v>
      </c>
      <c r="I683" s="4">
        <v>1</v>
      </c>
      <c r="J683" s="4">
        <v>1</v>
      </c>
      <c r="K683" s="4">
        <v>1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1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1</v>
      </c>
      <c r="Y683" s="4" t="s">
        <v>5637</v>
      </c>
      <c r="Z683" s="4" t="s">
        <v>5850</v>
      </c>
      <c r="AA683" s="4">
        <v>2018</v>
      </c>
      <c r="AB683" s="4" t="s">
        <v>34</v>
      </c>
      <c r="AC683" s="4">
        <f t="shared" si="30"/>
        <v>1</v>
      </c>
      <c r="AD683" s="4">
        <f t="shared" si="31"/>
        <v>5</v>
      </c>
      <c r="AE683" s="4" t="str" cm="1">
        <f t="array" ref="AE683">_xlfn.TEXTJOIN(", ", TRUE, _xlfn._xlws.FILTER($I$1:$X$1, I683:X683=1, ""))</f>
        <v>Heroin, Cocaine, Fentanyl, Benzodiazepine, AnyOpioid</v>
      </c>
      <c r="AF683" s="4" t="str">
        <f t="shared" si="32"/>
        <v>Cocaine, Fentanyl, Benzodiazepine, AnyOpioid</v>
      </c>
    </row>
    <row r="684" spans="1:32" x14ac:dyDescent="0.45">
      <c r="A684" s="4" t="s">
        <v>909</v>
      </c>
      <c r="B684" s="5">
        <v>42459</v>
      </c>
      <c r="C684" s="4">
        <v>41</v>
      </c>
      <c r="D684" s="4" t="s">
        <v>36</v>
      </c>
      <c r="E684" s="4" t="s">
        <v>37</v>
      </c>
      <c r="F684" s="4" t="s">
        <v>48</v>
      </c>
      <c r="G684" s="4" t="s">
        <v>48</v>
      </c>
      <c r="I684" s="4">
        <v>1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1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1</v>
      </c>
      <c r="Y684" s="4" t="s">
        <v>5626</v>
      </c>
      <c r="Z684" s="4" t="s">
        <v>5839</v>
      </c>
      <c r="AA684" s="4">
        <v>2016</v>
      </c>
      <c r="AB684" s="4" t="s">
        <v>34</v>
      </c>
      <c r="AC684" s="4">
        <f t="shared" si="30"/>
        <v>1</v>
      </c>
      <c r="AD684" s="4">
        <f t="shared" si="31"/>
        <v>3</v>
      </c>
      <c r="AE684" s="4" t="str" cm="1">
        <f t="array" ref="AE684">_xlfn.TEXTJOIN(", ", TRUE, _xlfn._xlws.FILTER($I$1:$X$1, I684:X684=1, ""))</f>
        <v>Heroin, Hydrocodone, AnyOpioid</v>
      </c>
      <c r="AF684" s="4" t="str">
        <f t="shared" si="32"/>
        <v>Hydrocodone, AnyOpioid</v>
      </c>
    </row>
    <row r="685" spans="1:32" x14ac:dyDescent="0.45">
      <c r="A685" s="4" t="s">
        <v>910</v>
      </c>
      <c r="B685" s="5">
        <v>43310</v>
      </c>
      <c r="C685" s="4">
        <v>34</v>
      </c>
      <c r="D685" s="4" t="s">
        <v>31</v>
      </c>
      <c r="E685" s="4" t="s">
        <v>29</v>
      </c>
      <c r="F685" s="4" t="s">
        <v>67</v>
      </c>
      <c r="G685" s="4" t="s">
        <v>67</v>
      </c>
      <c r="I685" s="4">
        <v>0</v>
      </c>
      <c r="J685" s="4">
        <v>0</v>
      </c>
      <c r="K685" s="4">
        <v>1</v>
      </c>
      <c r="L685" s="4">
        <v>0</v>
      </c>
      <c r="M685" s="4">
        <v>0</v>
      </c>
      <c r="N685" s="4">
        <v>0</v>
      </c>
      <c r="O685" s="4">
        <v>1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1</v>
      </c>
      <c r="Y685" s="4" t="s">
        <v>5631</v>
      </c>
      <c r="Z685" s="4" t="s">
        <v>5844</v>
      </c>
      <c r="AA685" s="4">
        <v>2018</v>
      </c>
      <c r="AB685" s="4" t="s">
        <v>40</v>
      </c>
      <c r="AC685" s="4">
        <f t="shared" si="30"/>
        <v>1</v>
      </c>
      <c r="AD685" s="4">
        <f t="shared" si="31"/>
        <v>3</v>
      </c>
      <c r="AE685" s="4" t="str" cm="1">
        <f t="array" ref="AE685">_xlfn.TEXTJOIN(", ", TRUE, _xlfn._xlws.FILTER($I$1:$X$1, I685:X685=1, ""))</f>
        <v>Fentanyl, Ethanol, AnyOpioid</v>
      </c>
      <c r="AF685" s="4" t="str">
        <f t="shared" si="32"/>
        <v>Fentanyl, Ethanol, AnyOpioid</v>
      </c>
    </row>
    <row r="686" spans="1:32" x14ac:dyDescent="0.45">
      <c r="A686" s="4" t="s">
        <v>911</v>
      </c>
      <c r="B686" s="5">
        <v>41595</v>
      </c>
      <c r="C686" s="4">
        <v>44</v>
      </c>
      <c r="D686" s="4" t="s">
        <v>31</v>
      </c>
      <c r="E686" s="4" t="s">
        <v>37</v>
      </c>
      <c r="F686" s="4" t="s">
        <v>73</v>
      </c>
      <c r="G686" s="4" t="s">
        <v>73</v>
      </c>
      <c r="I686" s="4">
        <v>0</v>
      </c>
      <c r="J686" s="4">
        <v>1</v>
      </c>
      <c r="K686" s="4">
        <v>0</v>
      </c>
      <c r="L686" s="4">
        <v>0</v>
      </c>
      <c r="M686" s="4">
        <v>1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 t="s">
        <v>5670</v>
      </c>
      <c r="Z686" s="4" t="s">
        <v>5883</v>
      </c>
      <c r="AA686" s="4">
        <v>2013</v>
      </c>
      <c r="AB686" s="4" t="s">
        <v>34</v>
      </c>
      <c r="AC686" s="4">
        <f t="shared" si="30"/>
        <v>1</v>
      </c>
      <c r="AD686" s="4">
        <f t="shared" si="31"/>
        <v>2</v>
      </c>
      <c r="AE686" s="4" t="str" cm="1">
        <f t="array" ref="AE686">_xlfn.TEXTJOIN(", ", TRUE, _xlfn._xlws.FILTER($I$1:$X$1, I686:X686=1, ""))</f>
        <v>Cocaine, Oxycodone</v>
      </c>
      <c r="AF686" s="4" t="str">
        <f t="shared" si="32"/>
        <v>Cocaine, Oxycodone</v>
      </c>
    </row>
    <row r="687" spans="1:32" x14ac:dyDescent="0.45">
      <c r="A687" s="4" t="s">
        <v>912</v>
      </c>
      <c r="B687" s="5">
        <v>42734</v>
      </c>
      <c r="C687" s="4">
        <v>40</v>
      </c>
      <c r="D687" s="4" t="s">
        <v>31</v>
      </c>
      <c r="E687" s="4" t="s">
        <v>59</v>
      </c>
      <c r="F687" s="4" t="s">
        <v>29</v>
      </c>
      <c r="G687" s="4" t="s">
        <v>122</v>
      </c>
      <c r="I687" s="4">
        <v>1</v>
      </c>
      <c r="J687" s="4">
        <v>1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1</v>
      </c>
      <c r="Y687" s="4" t="s">
        <v>5655</v>
      </c>
      <c r="Z687" s="4" t="s">
        <v>5868</v>
      </c>
      <c r="AA687" s="4">
        <v>2016</v>
      </c>
      <c r="AB687" s="4" t="s">
        <v>40</v>
      </c>
      <c r="AC687" s="4">
        <f t="shared" si="30"/>
        <v>1</v>
      </c>
      <c r="AD687" s="4">
        <f t="shared" si="31"/>
        <v>3</v>
      </c>
      <c r="AE687" s="4" t="str" cm="1">
        <f t="array" ref="AE687">_xlfn.TEXTJOIN(", ", TRUE, _xlfn._xlws.FILTER($I$1:$X$1, I687:X687=1, ""))</f>
        <v>Heroin, Cocaine, AnyOpioid</v>
      </c>
      <c r="AF687" s="4" t="str">
        <f t="shared" si="32"/>
        <v>Cocaine, AnyOpioid</v>
      </c>
    </row>
    <row r="688" spans="1:32" x14ac:dyDescent="0.45">
      <c r="A688" s="4" t="s">
        <v>913</v>
      </c>
      <c r="B688" s="5">
        <v>42949</v>
      </c>
      <c r="C688" s="4">
        <v>34</v>
      </c>
      <c r="D688" s="4" t="s">
        <v>31</v>
      </c>
      <c r="E688" s="4" t="s">
        <v>37</v>
      </c>
      <c r="F688" s="4" t="s">
        <v>29</v>
      </c>
      <c r="G688" s="4" t="s">
        <v>48</v>
      </c>
      <c r="I688" s="4">
        <v>1</v>
      </c>
      <c r="J688" s="4">
        <v>0</v>
      </c>
      <c r="K688" s="4">
        <v>1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1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 t="s">
        <v>5626</v>
      </c>
      <c r="Z688" s="4" t="s">
        <v>5839</v>
      </c>
      <c r="AA688" s="4">
        <v>2017</v>
      </c>
      <c r="AB688" s="4" t="s">
        <v>40</v>
      </c>
      <c r="AC688" s="4">
        <f t="shared" si="30"/>
        <v>1</v>
      </c>
      <c r="AD688" s="4">
        <f t="shared" si="31"/>
        <v>3</v>
      </c>
      <c r="AE688" s="4" t="str" cm="1">
        <f t="array" ref="AE688">_xlfn.TEXTJOIN(", ", TRUE, _xlfn._xlws.FILTER($I$1:$X$1, I688:X688=1, ""))</f>
        <v>Heroin, Fentanyl, Benzodiazepine</v>
      </c>
      <c r="AF688" s="4" t="str">
        <f t="shared" si="32"/>
        <v>Fentanyl, Benzodiazepine</v>
      </c>
    </row>
    <row r="689" spans="1:32" x14ac:dyDescent="0.45">
      <c r="A689" s="4" t="s">
        <v>914</v>
      </c>
      <c r="B689" s="5">
        <v>43222</v>
      </c>
      <c r="C689" s="4">
        <v>31</v>
      </c>
      <c r="D689" s="4" t="s">
        <v>31</v>
      </c>
      <c r="E689" s="4" t="s">
        <v>37</v>
      </c>
      <c r="F689" s="4" t="s">
        <v>102</v>
      </c>
      <c r="G689" s="4" t="s">
        <v>103</v>
      </c>
      <c r="I689" s="4">
        <v>0</v>
      </c>
      <c r="J689" s="4">
        <v>1</v>
      </c>
      <c r="K689" s="4">
        <v>1</v>
      </c>
      <c r="L689" s="4">
        <v>1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1</v>
      </c>
      <c r="Y689" s="4" t="s">
        <v>5644</v>
      </c>
      <c r="Z689" s="4" t="s">
        <v>5857</v>
      </c>
      <c r="AA689" s="4">
        <v>2018</v>
      </c>
      <c r="AB689" s="4" t="s">
        <v>40</v>
      </c>
      <c r="AC689" s="4">
        <f t="shared" si="30"/>
        <v>1</v>
      </c>
      <c r="AD689" s="4">
        <f t="shared" si="31"/>
        <v>4</v>
      </c>
      <c r="AE689" s="4" t="str" cm="1">
        <f t="array" ref="AE689">_xlfn.TEXTJOIN(", ", TRUE, _xlfn._xlws.FILTER($I$1:$X$1, I689:X689=1, ""))</f>
        <v>Cocaine, Fentanyl, Fentanyl_Analogue, AnyOpioid</v>
      </c>
      <c r="AF689" s="4" t="str">
        <f t="shared" si="32"/>
        <v>Cocaine, Fentanyl, Fentanyl_Analogue, AnyOpioid</v>
      </c>
    </row>
    <row r="690" spans="1:32" x14ac:dyDescent="0.45">
      <c r="A690" s="4" t="s">
        <v>915</v>
      </c>
      <c r="B690" s="5">
        <v>42833</v>
      </c>
      <c r="C690" s="4">
        <v>31</v>
      </c>
      <c r="D690" s="4" t="s">
        <v>36</v>
      </c>
      <c r="E690" s="4" t="s">
        <v>37</v>
      </c>
      <c r="F690" s="4" t="s">
        <v>165</v>
      </c>
      <c r="G690" s="4" t="s">
        <v>80</v>
      </c>
      <c r="I690" s="4">
        <v>1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1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 t="s">
        <v>5640</v>
      </c>
      <c r="Z690" s="4" t="s">
        <v>5853</v>
      </c>
      <c r="AA690" s="4">
        <v>2017</v>
      </c>
      <c r="AB690" s="4" t="s">
        <v>40</v>
      </c>
      <c r="AC690" s="4">
        <f t="shared" si="30"/>
        <v>1</v>
      </c>
      <c r="AD690" s="4">
        <f t="shared" si="31"/>
        <v>2</v>
      </c>
      <c r="AE690" s="4" t="str" cm="1">
        <f t="array" ref="AE690">_xlfn.TEXTJOIN(", ", TRUE, _xlfn._xlws.FILTER($I$1:$X$1, I690:X690=1, ""))</f>
        <v>Heroin, Benzodiazepine</v>
      </c>
      <c r="AF690" s="4" t="str">
        <f t="shared" si="32"/>
        <v>Benzodiazepine</v>
      </c>
    </row>
    <row r="691" spans="1:32" x14ac:dyDescent="0.45">
      <c r="A691" s="4" t="s">
        <v>916</v>
      </c>
      <c r="B691" s="5">
        <v>42427</v>
      </c>
      <c r="C691" s="4">
        <v>25</v>
      </c>
      <c r="D691" s="4" t="s">
        <v>31</v>
      </c>
      <c r="E691" s="4" t="s">
        <v>37</v>
      </c>
      <c r="F691" s="4" t="s">
        <v>50</v>
      </c>
      <c r="G691" s="4" t="s">
        <v>381</v>
      </c>
      <c r="I691" s="4">
        <v>0</v>
      </c>
      <c r="J691" s="4">
        <v>1</v>
      </c>
      <c r="K691" s="4">
        <v>1</v>
      </c>
      <c r="L691" s="4">
        <v>0</v>
      </c>
      <c r="M691" s="4">
        <v>1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1</v>
      </c>
      <c r="Y691" s="4" t="s">
        <v>5742</v>
      </c>
      <c r="Z691" s="4" t="s">
        <v>5955</v>
      </c>
      <c r="AA691" s="4">
        <v>2016</v>
      </c>
      <c r="AB691" s="4" t="s">
        <v>40</v>
      </c>
      <c r="AC691" s="4">
        <f t="shared" si="30"/>
        <v>1</v>
      </c>
      <c r="AD691" s="4">
        <f t="shared" si="31"/>
        <v>4</v>
      </c>
      <c r="AE691" s="4" t="str" cm="1">
        <f t="array" ref="AE691">_xlfn.TEXTJOIN(", ", TRUE, _xlfn._xlws.FILTER($I$1:$X$1, I691:X691=1, ""))</f>
        <v>Cocaine, Fentanyl, Oxycodone, AnyOpioid</v>
      </c>
      <c r="AF691" s="4" t="str">
        <f t="shared" si="32"/>
        <v>Cocaine, Fentanyl, Oxycodone, AnyOpioid</v>
      </c>
    </row>
    <row r="692" spans="1:32" x14ac:dyDescent="0.45">
      <c r="A692" s="4" t="s">
        <v>917</v>
      </c>
      <c r="B692" s="5">
        <v>42621</v>
      </c>
      <c r="C692" s="4">
        <v>41</v>
      </c>
      <c r="D692" s="4" t="s">
        <v>36</v>
      </c>
      <c r="E692" s="4" t="s">
        <v>37</v>
      </c>
      <c r="F692" s="4" t="s">
        <v>48</v>
      </c>
      <c r="G692" s="4" t="s">
        <v>48</v>
      </c>
      <c r="I692" s="4">
        <v>1</v>
      </c>
      <c r="J692" s="4">
        <v>1</v>
      </c>
      <c r="K692" s="4">
        <v>1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1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1</v>
      </c>
      <c r="Y692" s="4" t="s">
        <v>5626</v>
      </c>
      <c r="Z692" s="4" t="s">
        <v>5839</v>
      </c>
      <c r="AA692" s="4">
        <v>2016</v>
      </c>
      <c r="AB692" s="4" t="s">
        <v>34</v>
      </c>
      <c r="AC692" s="4">
        <f t="shared" si="30"/>
        <v>1</v>
      </c>
      <c r="AD692" s="4">
        <f t="shared" si="31"/>
        <v>5</v>
      </c>
      <c r="AE692" s="4" t="str" cm="1">
        <f t="array" ref="AE692">_xlfn.TEXTJOIN(", ", TRUE, _xlfn._xlws.FILTER($I$1:$X$1, I692:X692=1, ""))</f>
        <v>Heroin, Cocaine, Fentanyl, Benzodiazepine, AnyOpioid</v>
      </c>
      <c r="AF692" s="4" t="str">
        <f t="shared" si="32"/>
        <v>Cocaine, Fentanyl, Benzodiazepine, AnyOpioid</v>
      </c>
    </row>
    <row r="693" spans="1:32" x14ac:dyDescent="0.45">
      <c r="A693" s="4" t="s">
        <v>918</v>
      </c>
      <c r="B693" s="5">
        <v>41279</v>
      </c>
      <c r="C693" s="4">
        <v>36</v>
      </c>
      <c r="D693" s="4" t="s">
        <v>31</v>
      </c>
      <c r="E693" s="4" t="s">
        <v>59</v>
      </c>
      <c r="F693" s="4" t="s">
        <v>29</v>
      </c>
      <c r="G693" s="4" t="s">
        <v>144</v>
      </c>
      <c r="I693" s="4">
        <v>1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 t="s">
        <v>5649</v>
      </c>
      <c r="Z693" s="4" t="s">
        <v>5862</v>
      </c>
      <c r="AA693" s="4">
        <v>2013</v>
      </c>
      <c r="AB693" s="4" t="s">
        <v>40</v>
      </c>
      <c r="AC693" s="4">
        <f t="shared" si="30"/>
        <v>1</v>
      </c>
      <c r="AD693" s="4">
        <f t="shared" si="31"/>
        <v>1</v>
      </c>
      <c r="AE693" s="4" t="str" cm="1">
        <f t="array" ref="AE693">_xlfn.TEXTJOIN(", ", TRUE, _xlfn._xlws.FILTER($I$1:$X$1, I693:X693=1, ""))</f>
        <v>Heroin</v>
      </c>
      <c r="AF693" s="4" t="str">
        <f t="shared" si="32"/>
        <v/>
      </c>
    </row>
    <row r="694" spans="1:32" x14ac:dyDescent="0.45">
      <c r="A694" s="4" t="s">
        <v>919</v>
      </c>
      <c r="B694" s="5">
        <v>42885</v>
      </c>
      <c r="C694" s="4">
        <v>27</v>
      </c>
      <c r="D694" s="4" t="s">
        <v>36</v>
      </c>
      <c r="E694" s="4" t="s">
        <v>37</v>
      </c>
      <c r="F694" s="4" t="s">
        <v>141</v>
      </c>
      <c r="G694" s="4" t="s">
        <v>141</v>
      </c>
      <c r="I694" s="4">
        <v>1</v>
      </c>
      <c r="J694" s="4">
        <v>0</v>
      </c>
      <c r="K694" s="4">
        <v>1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1</v>
      </c>
      <c r="R694" s="4">
        <v>1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 t="s">
        <v>5761</v>
      </c>
      <c r="Z694" s="4" t="s">
        <v>5974</v>
      </c>
      <c r="AA694" s="4">
        <v>2017</v>
      </c>
      <c r="AB694" s="4" t="s">
        <v>40</v>
      </c>
      <c r="AC694" s="4">
        <f t="shared" si="30"/>
        <v>1</v>
      </c>
      <c r="AD694" s="4">
        <f t="shared" si="31"/>
        <v>4</v>
      </c>
      <c r="AE694" s="4" t="str" cm="1">
        <f t="array" ref="AE694">_xlfn.TEXTJOIN(", ", TRUE, _xlfn._xlws.FILTER($I$1:$X$1, I694:X694=1, ""))</f>
        <v>Heroin, Fentanyl, Benzodiazepine, Methadone</v>
      </c>
      <c r="AF694" s="4" t="str">
        <f t="shared" si="32"/>
        <v>Fentanyl, Benzodiazepine, Methadone</v>
      </c>
    </row>
    <row r="695" spans="1:32" x14ac:dyDescent="0.45">
      <c r="A695" s="4" t="s">
        <v>920</v>
      </c>
      <c r="B695" s="5">
        <v>41383</v>
      </c>
      <c r="C695" s="4">
        <v>46</v>
      </c>
      <c r="D695" s="4" t="s">
        <v>31</v>
      </c>
      <c r="E695" s="4" t="s">
        <v>37</v>
      </c>
      <c r="F695" s="4" t="s">
        <v>67</v>
      </c>
      <c r="G695" s="4" t="s">
        <v>67</v>
      </c>
      <c r="I695" s="4">
        <v>1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 t="s">
        <v>5631</v>
      </c>
      <c r="Z695" s="4" t="s">
        <v>5844</v>
      </c>
      <c r="AA695" s="4">
        <v>2013</v>
      </c>
      <c r="AB695" s="4" t="s">
        <v>34</v>
      </c>
      <c r="AC695" s="4">
        <f t="shared" si="30"/>
        <v>1</v>
      </c>
      <c r="AD695" s="4">
        <f t="shared" si="31"/>
        <v>1</v>
      </c>
      <c r="AE695" s="4" t="str" cm="1">
        <f t="array" ref="AE695">_xlfn.TEXTJOIN(", ", TRUE, _xlfn._xlws.FILTER($I$1:$X$1, I695:X695=1, ""))</f>
        <v>Heroin</v>
      </c>
      <c r="AF695" s="4" t="str">
        <f t="shared" si="32"/>
        <v/>
      </c>
    </row>
    <row r="696" spans="1:32" x14ac:dyDescent="0.45">
      <c r="A696" s="4" t="s">
        <v>921</v>
      </c>
      <c r="B696" s="5">
        <v>43155</v>
      </c>
      <c r="C696" s="4">
        <v>30</v>
      </c>
      <c r="D696" s="4" t="s">
        <v>31</v>
      </c>
      <c r="E696" s="4" t="s">
        <v>37</v>
      </c>
      <c r="F696" s="4" t="s">
        <v>341</v>
      </c>
      <c r="G696" s="4" t="s">
        <v>341</v>
      </c>
      <c r="I696" s="4">
        <v>0</v>
      </c>
      <c r="J696" s="4">
        <v>0</v>
      </c>
      <c r="K696" s="4">
        <v>1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1</v>
      </c>
      <c r="Y696" s="4" t="s">
        <v>5660</v>
      </c>
      <c r="Z696" s="4" t="s">
        <v>5873</v>
      </c>
      <c r="AA696" s="4">
        <v>2018</v>
      </c>
      <c r="AB696" s="4" t="s">
        <v>40</v>
      </c>
      <c r="AC696" s="4">
        <f t="shared" si="30"/>
        <v>1</v>
      </c>
      <c r="AD696" s="4">
        <f t="shared" si="31"/>
        <v>2</v>
      </c>
      <c r="AE696" s="4" t="str" cm="1">
        <f t="array" ref="AE696">_xlfn.TEXTJOIN(", ", TRUE, _xlfn._xlws.FILTER($I$1:$X$1, I696:X696=1, ""))</f>
        <v>Fentanyl, AnyOpioid</v>
      </c>
      <c r="AF696" s="4" t="str">
        <f t="shared" si="32"/>
        <v>Fentanyl, AnyOpioid</v>
      </c>
    </row>
    <row r="697" spans="1:32" x14ac:dyDescent="0.45">
      <c r="A697" s="4" t="s">
        <v>922</v>
      </c>
      <c r="B697" s="5">
        <v>42255</v>
      </c>
      <c r="C697" s="4">
        <v>60</v>
      </c>
      <c r="D697" s="4" t="s">
        <v>31</v>
      </c>
      <c r="E697" s="4" t="s">
        <v>37</v>
      </c>
      <c r="F697" s="4" t="s">
        <v>141</v>
      </c>
      <c r="G697" s="4" t="s">
        <v>141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1</v>
      </c>
      <c r="R697" s="4">
        <v>1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1</v>
      </c>
      <c r="Y697" s="4" t="s">
        <v>5761</v>
      </c>
      <c r="Z697" s="4" t="s">
        <v>5974</v>
      </c>
      <c r="AA697" s="4">
        <v>2015</v>
      </c>
      <c r="AB697" s="4" t="s">
        <v>34</v>
      </c>
      <c r="AC697" s="4">
        <f t="shared" si="30"/>
        <v>1</v>
      </c>
      <c r="AD697" s="4">
        <f t="shared" si="31"/>
        <v>3</v>
      </c>
      <c r="AE697" s="4" t="str" cm="1">
        <f t="array" ref="AE697">_xlfn.TEXTJOIN(", ", TRUE, _xlfn._xlws.FILTER($I$1:$X$1, I697:X697=1, ""))</f>
        <v>Benzodiazepine, Methadone, AnyOpioid</v>
      </c>
      <c r="AF697" s="4" t="str">
        <f t="shared" si="32"/>
        <v>Benzodiazepine, Methadone, AnyOpioid</v>
      </c>
    </row>
    <row r="698" spans="1:32" x14ac:dyDescent="0.45">
      <c r="A698" s="4" t="s">
        <v>923</v>
      </c>
      <c r="B698" s="5">
        <v>42911</v>
      </c>
      <c r="C698" s="4">
        <v>35</v>
      </c>
      <c r="D698" s="4" t="s">
        <v>31</v>
      </c>
      <c r="E698" s="4" t="s">
        <v>37</v>
      </c>
      <c r="F698" s="4" t="s">
        <v>29</v>
      </c>
      <c r="G698" s="4" t="s">
        <v>53</v>
      </c>
      <c r="I698" s="4">
        <v>0</v>
      </c>
      <c r="J698" s="4">
        <v>0</v>
      </c>
      <c r="K698" s="4">
        <v>1</v>
      </c>
      <c r="L698" s="4">
        <v>1</v>
      </c>
      <c r="M698" s="4">
        <v>0</v>
      </c>
      <c r="N698" s="4">
        <v>0</v>
      </c>
      <c r="O698" s="4">
        <v>1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 t="s">
        <v>5641</v>
      </c>
      <c r="Z698" s="4" t="s">
        <v>5854</v>
      </c>
      <c r="AA698" s="4">
        <v>2017</v>
      </c>
      <c r="AB698" s="4" t="s">
        <v>40</v>
      </c>
      <c r="AC698" s="4">
        <f t="shared" si="30"/>
        <v>1</v>
      </c>
      <c r="AD698" s="4">
        <f t="shared" si="31"/>
        <v>3</v>
      </c>
      <c r="AE698" s="4" t="str" cm="1">
        <f t="array" ref="AE698">_xlfn.TEXTJOIN(", ", TRUE, _xlfn._xlws.FILTER($I$1:$X$1, I698:X698=1, ""))</f>
        <v>Fentanyl, Fentanyl_Analogue, Ethanol</v>
      </c>
      <c r="AF698" s="4" t="str">
        <f t="shared" si="32"/>
        <v>Fentanyl, Fentanyl_Analogue, Ethanol</v>
      </c>
    </row>
    <row r="699" spans="1:32" x14ac:dyDescent="0.45">
      <c r="A699" s="4" t="s">
        <v>924</v>
      </c>
      <c r="B699" s="5">
        <v>43340</v>
      </c>
      <c r="C699" s="4">
        <v>42</v>
      </c>
      <c r="D699" s="4" t="s">
        <v>31</v>
      </c>
      <c r="E699" s="4" t="s">
        <v>59</v>
      </c>
      <c r="F699" s="4" t="s">
        <v>90</v>
      </c>
      <c r="G699" s="4" t="s">
        <v>90</v>
      </c>
      <c r="I699" s="4">
        <v>0</v>
      </c>
      <c r="J699" s="4">
        <v>1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 t="s">
        <v>5624</v>
      </c>
      <c r="Z699" s="4" t="s">
        <v>5837</v>
      </c>
      <c r="AA699" s="4">
        <v>2018</v>
      </c>
      <c r="AB699" s="4" t="s">
        <v>34</v>
      </c>
      <c r="AC699" s="4">
        <f t="shared" si="30"/>
        <v>1</v>
      </c>
      <c r="AD699" s="4">
        <f t="shared" si="31"/>
        <v>1</v>
      </c>
      <c r="AE699" s="4" t="str" cm="1">
        <f t="array" ref="AE699">_xlfn.TEXTJOIN(", ", TRUE, _xlfn._xlws.FILTER($I$1:$X$1, I699:X699=1, ""))</f>
        <v>Cocaine</v>
      </c>
      <c r="AF699" s="4" t="str">
        <f t="shared" si="32"/>
        <v>Cocaine</v>
      </c>
    </row>
    <row r="700" spans="1:32" x14ac:dyDescent="0.45">
      <c r="A700" s="4" t="s">
        <v>925</v>
      </c>
      <c r="B700" s="5">
        <v>42740</v>
      </c>
      <c r="C700" s="4">
        <v>29</v>
      </c>
      <c r="D700" s="4" t="s">
        <v>31</v>
      </c>
      <c r="E700" s="4" t="s">
        <v>37</v>
      </c>
      <c r="F700" s="4" t="s">
        <v>99</v>
      </c>
      <c r="G700" s="4" t="s">
        <v>99</v>
      </c>
      <c r="I700" s="4">
        <v>1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 t="s">
        <v>5637</v>
      </c>
      <c r="Z700" s="4" t="s">
        <v>5850</v>
      </c>
      <c r="AA700" s="4">
        <v>2017</v>
      </c>
      <c r="AB700" s="4" t="s">
        <v>40</v>
      </c>
      <c r="AC700" s="4">
        <f t="shared" si="30"/>
        <v>1</v>
      </c>
      <c r="AD700" s="4">
        <f t="shared" si="31"/>
        <v>1</v>
      </c>
      <c r="AE700" s="4" t="str" cm="1">
        <f t="array" ref="AE700">_xlfn.TEXTJOIN(", ", TRUE, _xlfn._xlws.FILTER($I$1:$X$1, I700:X700=1, ""))</f>
        <v>Heroin</v>
      </c>
      <c r="AF700" s="4" t="str">
        <f t="shared" si="32"/>
        <v/>
      </c>
    </row>
    <row r="701" spans="1:32" x14ac:dyDescent="0.45">
      <c r="A701" s="4" t="s">
        <v>926</v>
      </c>
      <c r="B701" s="5">
        <v>41013</v>
      </c>
      <c r="C701" s="4">
        <v>43</v>
      </c>
      <c r="D701" s="4" t="s">
        <v>36</v>
      </c>
      <c r="E701" s="4" t="s">
        <v>37</v>
      </c>
      <c r="F701" s="4" t="s">
        <v>156</v>
      </c>
      <c r="G701" s="4" t="s">
        <v>156</v>
      </c>
      <c r="I701" s="4">
        <v>1</v>
      </c>
      <c r="J701" s="4">
        <v>1</v>
      </c>
      <c r="K701" s="4">
        <v>1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 t="s">
        <v>5623</v>
      </c>
      <c r="Z701" s="4" t="s">
        <v>5836</v>
      </c>
      <c r="AA701" s="4">
        <v>2012</v>
      </c>
      <c r="AB701" s="4" t="s">
        <v>34</v>
      </c>
      <c r="AC701" s="4">
        <f t="shared" si="30"/>
        <v>1</v>
      </c>
      <c r="AD701" s="4">
        <f t="shared" si="31"/>
        <v>3</v>
      </c>
      <c r="AE701" s="4" t="str" cm="1">
        <f t="array" ref="AE701">_xlfn.TEXTJOIN(", ", TRUE, _xlfn._xlws.FILTER($I$1:$X$1, I701:X701=1, ""))</f>
        <v>Heroin, Cocaine, Fentanyl</v>
      </c>
      <c r="AF701" s="4" t="str">
        <f t="shared" si="32"/>
        <v>Cocaine, Fentanyl</v>
      </c>
    </row>
    <row r="702" spans="1:32" x14ac:dyDescent="0.45">
      <c r="A702" s="4" t="s">
        <v>927</v>
      </c>
      <c r="B702" s="5">
        <v>42605</v>
      </c>
      <c r="C702" s="4">
        <v>43</v>
      </c>
      <c r="D702" s="4" t="s">
        <v>31</v>
      </c>
      <c r="E702" s="4" t="s">
        <v>37</v>
      </c>
      <c r="F702" s="4" t="s">
        <v>103</v>
      </c>
      <c r="G702" s="4" t="s">
        <v>103</v>
      </c>
      <c r="I702" s="4">
        <v>1</v>
      </c>
      <c r="J702" s="4">
        <v>0</v>
      </c>
      <c r="K702" s="4">
        <v>1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1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1</v>
      </c>
      <c r="Y702" s="4" t="s">
        <v>5644</v>
      </c>
      <c r="Z702" s="4" t="s">
        <v>5857</v>
      </c>
      <c r="AA702" s="4">
        <v>2016</v>
      </c>
      <c r="AB702" s="4" t="s">
        <v>34</v>
      </c>
      <c r="AC702" s="4">
        <f t="shared" si="30"/>
        <v>1</v>
      </c>
      <c r="AD702" s="4">
        <f t="shared" si="31"/>
        <v>4</v>
      </c>
      <c r="AE702" s="4" t="str" cm="1">
        <f t="array" ref="AE702">_xlfn.TEXTJOIN(", ", TRUE, _xlfn._xlws.FILTER($I$1:$X$1, I702:X702=1, ""))</f>
        <v>Heroin, Fentanyl, Benzodiazepine, AnyOpioid</v>
      </c>
      <c r="AF702" s="4" t="str">
        <f t="shared" si="32"/>
        <v>Fentanyl, Benzodiazepine, AnyOpioid</v>
      </c>
    </row>
    <row r="703" spans="1:32" x14ac:dyDescent="0.45">
      <c r="A703" s="4" t="s">
        <v>928</v>
      </c>
      <c r="B703" s="5">
        <v>43001</v>
      </c>
      <c r="C703" s="4">
        <v>39</v>
      </c>
      <c r="D703" s="4" t="s">
        <v>36</v>
      </c>
      <c r="E703" s="4" t="s">
        <v>37</v>
      </c>
      <c r="F703" s="4" t="s">
        <v>231</v>
      </c>
      <c r="G703" s="4" t="s">
        <v>231</v>
      </c>
      <c r="I703" s="4">
        <v>0</v>
      </c>
      <c r="J703" s="4">
        <v>0</v>
      </c>
      <c r="K703" s="4">
        <v>1</v>
      </c>
      <c r="L703" s="4">
        <v>0</v>
      </c>
      <c r="M703" s="4">
        <v>0</v>
      </c>
      <c r="N703" s="4">
        <v>0</v>
      </c>
      <c r="O703" s="4">
        <v>1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 t="s">
        <v>5734</v>
      </c>
      <c r="Z703" s="4" t="s">
        <v>5947</v>
      </c>
      <c r="AA703" s="4">
        <v>2017</v>
      </c>
      <c r="AB703" s="4" t="s">
        <v>40</v>
      </c>
      <c r="AC703" s="4">
        <f t="shared" si="30"/>
        <v>1</v>
      </c>
      <c r="AD703" s="4">
        <f t="shared" si="31"/>
        <v>2</v>
      </c>
      <c r="AE703" s="4" t="str" cm="1">
        <f t="array" ref="AE703">_xlfn.TEXTJOIN(", ", TRUE, _xlfn._xlws.FILTER($I$1:$X$1, I703:X703=1, ""))</f>
        <v>Fentanyl, Ethanol</v>
      </c>
      <c r="AF703" s="4" t="str">
        <f t="shared" si="32"/>
        <v>Fentanyl, Ethanol</v>
      </c>
    </row>
    <row r="704" spans="1:32" x14ac:dyDescent="0.45">
      <c r="A704" s="4" t="s">
        <v>929</v>
      </c>
      <c r="B704" s="5">
        <v>42273</v>
      </c>
      <c r="C704" s="4">
        <v>22</v>
      </c>
      <c r="D704" s="4" t="s">
        <v>31</v>
      </c>
      <c r="E704" s="4" t="s">
        <v>59</v>
      </c>
      <c r="F704" s="4" t="s">
        <v>824</v>
      </c>
      <c r="G704" s="4" t="s">
        <v>896</v>
      </c>
      <c r="I704" s="4">
        <v>1</v>
      </c>
      <c r="J704" s="4">
        <v>0</v>
      </c>
      <c r="K704" s="4">
        <v>1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1</v>
      </c>
      <c r="Y704" s="4" t="s">
        <v>5662</v>
      </c>
      <c r="Z704" s="4" t="s">
        <v>5875</v>
      </c>
      <c r="AA704" s="4">
        <v>2015</v>
      </c>
      <c r="AB704" s="4" t="s">
        <v>40</v>
      </c>
      <c r="AC704" s="4">
        <f t="shared" si="30"/>
        <v>1</v>
      </c>
      <c r="AD704" s="4">
        <f t="shared" si="31"/>
        <v>3</v>
      </c>
      <c r="AE704" s="4" t="str" cm="1">
        <f t="array" ref="AE704">_xlfn.TEXTJOIN(", ", TRUE, _xlfn._xlws.FILTER($I$1:$X$1, I704:X704=1, ""))</f>
        <v>Heroin, Fentanyl, AnyOpioid</v>
      </c>
      <c r="AF704" s="4" t="str">
        <f t="shared" si="32"/>
        <v>Fentanyl, AnyOpioid</v>
      </c>
    </row>
    <row r="705" spans="1:32" x14ac:dyDescent="0.45">
      <c r="A705" s="4" t="s">
        <v>930</v>
      </c>
      <c r="B705" s="5">
        <v>43447</v>
      </c>
      <c r="C705" s="4">
        <v>38</v>
      </c>
      <c r="D705" s="4" t="s">
        <v>31</v>
      </c>
      <c r="E705" s="4" t="s">
        <v>37</v>
      </c>
      <c r="F705" s="4" t="s">
        <v>60</v>
      </c>
      <c r="G705" s="4" t="s">
        <v>80</v>
      </c>
      <c r="I705" s="4">
        <v>1</v>
      </c>
      <c r="J705" s="4">
        <v>0</v>
      </c>
      <c r="K705" s="4">
        <v>1</v>
      </c>
      <c r="L705" s="4">
        <v>1</v>
      </c>
      <c r="M705" s="4">
        <v>0</v>
      </c>
      <c r="N705" s="4">
        <v>0</v>
      </c>
      <c r="O705" s="4">
        <v>0</v>
      </c>
      <c r="P705" s="4">
        <v>0</v>
      </c>
      <c r="Q705" s="4">
        <v>1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1</v>
      </c>
      <c r="Y705" s="4" t="s">
        <v>5640</v>
      </c>
      <c r="Z705" s="4" t="s">
        <v>5853</v>
      </c>
      <c r="AA705" s="4">
        <v>2018</v>
      </c>
      <c r="AB705" s="4" t="s">
        <v>40</v>
      </c>
      <c r="AC705" s="4">
        <f t="shared" si="30"/>
        <v>1</v>
      </c>
      <c r="AD705" s="4">
        <f t="shared" si="31"/>
        <v>5</v>
      </c>
      <c r="AE705" s="4" t="str" cm="1">
        <f t="array" ref="AE705">_xlfn.TEXTJOIN(", ", TRUE, _xlfn._xlws.FILTER($I$1:$X$1, I705:X705=1, ""))</f>
        <v>Heroin, Fentanyl, Fentanyl_Analogue, Benzodiazepine, AnyOpioid</v>
      </c>
      <c r="AF705" s="4" t="str">
        <f t="shared" si="32"/>
        <v>Fentanyl, Fentanyl_Analogue, Benzodiazepine, AnyOpioid</v>
      </c>
    </row>
    <row r="706" spans="1:32" x14ac:dyDescent="0.45">
      <c r="A706" s="4" t="s">
        <v>931</v>
      </c>
      <c r="B706" s="5">
        <v>42521</v>
      </c>
      <c r="C706" s="4">
        <v>23</v>
      </c>
      <c r="D706" s="4" t="s">
        <v>31</v>
      </c>
      <c r="E706" s="4" t="s">
        <v>37</v>
      </c>
      <c r="F706" s="4" t="s">
        <v>202</v>
      </c>
      <c r="G706" s="4" t="s">
        <v>202</v>
      </c>
      <c r="I706" s="4">
        <v>1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1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1</v>
      </c>
      <c r="Y706" s="4" t="s">
        <v>5683</v>
      </c>
      <c r="Z706" s="4" t="s">
        <v>5896</v>
      </c>
      <c r="AA706" s="4">
        <v>2016</v>
      </c>
      <c r="AB706" s="4" t="s">
        <v>40</v>
      </c>
      <c r="AC706" s="4">
        <f t="shared" ref="AC706:AC769" si="33">IF(SUM(I706:X706)&gt;0,1,0)</f>
        <v>1</v>
      </c>
      <c r="AD706" s="4">
        <f t="shared" ref="AD706:AD769" si="34">SUM(I706:X706)</f>
        <v>3</v>
      </c>
      <c r="AE706" s="4" t="str" cm="1">
        <f t="array" ref="AE706">_xlfn.TEXTJOIN(", ", TRUE, _xlfn._xlws.FILTER($I$1:$X$1, I706:X706=1, ""))</f>
        <v>Heroin, Benzodiazepine, AnyOpioid</v>
      </c>
      <c r="AF706" s="4" t="str">
        <f t="shared" ref="AF706:AF769" si="35">_xlfn.TEXTJOIN(", ", TRUE, _xlfn._xlws.FILTER($J$1:$X$1, J706:X706, ""))</f>
        <v>Benzodiazepine, AnyOpioid</v>
      </c>
    </row>
    <row r="707" spans="1:32" x14ac:dyDescent="0.45">
      <c r="A707" s="4" t="s">
        <v>932</v>
      </c>
      <c r="B707" s="5">
        <v>43296</v>
      </c>
      <c r="C707" s="4">
        <v>46</v>
      </c>
      <c r="D707" s="4" t="s">
        <v>31</v>
      </c>
      <c r="E707" s="4" t="s">
        <v>59</v>
      </c>
      <c r="F707" s="4" t="s">
        <v>77</v>
      </c>
      <c r="G707" s="4" t="s">
        <v>77</v>
      </c>
      <c r="I707" s="4">
        <v>1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1</v>
      </c>
      <c r="Y707" s="4" t="s">
        <v>5651</v>
      </c>
      <c r="Z707" s="4" t="s">
        <v>5864</v>
      </c>
      <c r="AA707" s="4">
        <v>2018</v>
      </c>
      <c r="AB707" s="4" t="s">
        <v>34</v>
      </c>
      <c r="AC707" s="4">
        <f t="shared" si="33"/>
        <v>1</v>
      </c>
      <c r="AD707" s="4">
        <f t="shared" si="34"/>
        <v>2</v>
      </c>
      <c r="AE707" s="4" t="str" cm="1">
        <f t="array" ref="AE707">_xlfn.TEXTJOIN(", ", TRUE, _xlfn._xlws.FILTER($I$1:$X$1, I707:X707=1, ""))</f>
        <v>Heroin, AnyOpioid</v>
      </c>
      <c r="AF707" s="4" t="str">
        <f t="shared" si="35"/>
        <v>AnyOpioid</v>
      </c>
    </row>
    <row r="708" spans="1:32" x14ac:dyDescent="0.45">
      <c r="A708" s="4" t="s">
        <v>933</v>
      </c>
      <c r="B708" s="5">
        <v>42922</v>
      </c>
      <c r="C708" s="4">
        <v>40</v>
      </c>
      <c r="D708" s="4" t="s">
        <v>36</v>
      </c>
      <c r="E708" s="4" t="s">
        <v>37</v>
      </c>
      <c r="F708" s="4" t="s">
        <v>141</v>
      </c>
      <c r="G708" s="4" t="s">
        <v>141</v>
      </c>
      <c r="I708" s="4">
        <v>0</v>
      </c>
      <c r="J708" s="4">
        <v>0</v>
      </c>
      <c r="K708" s="4">
        <v>0</v>
      </c>
      <c r="L708" s="4">
        <v>0</v>
      </c>
      <c r="M708" s="4">
        <v>1</v>
      </c>
      <c r="N708" s="4">
        <v>1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 t="s">
        <v>5761</v>
      </c>
      <c r="Z708" s="4" t="s">
        <v>5974</v>
      </c>
      <c r="AA708" s="4">
        <v>2017</v>
      </c>
      <c r="AB708" s="4" t="s">
        <v>40</v>
      </c>
      <c r="AC708" s="4">
        <f t="shared" si="33"/>
        <v>1</v>
      </c>
      <c r="AD708" s="4">
        <f t="shared" si="34"/>
        <v>2</v>
      </c>
      <c r="AE708" s="4" t="str" cm="1">
        <f t="array" ref="AE708">_xlfn.TEXTJOIN(", ", TRUE, _xlfn._xlws.FILTER($I$1:$X$1, I708:X708=1, ""))</f>
        <v>Oxycodone, Oxymorphone</v>
      </c>
      <c r="AF708" s="4" t="str">
        <f t="shared" si="35"/>
        <v>Oxycodone, Oxymorphone</v>
      </c>
    </row>
    <row r="709" spans="1:32" x14ac:dyDescent="0.45">
      <c r="A709" s="4" t="s">
        <v>934</v>
      </c>
      <c r="B709" s="5">
        <v>41960</v>
      </c>
      <c r="C709" s="4">
        <v>50</v>
      </c>
      <c r="D709" s="4" t="s">
        <v>31</v>
      </c>
      <c r="E709" s="4" t="s">
        <v>37</v>
      </c>
      <c r="F709" s="4" t="s">
        <v>99</v>
      </c>
      <c r="G709" s="4" t="s">
        <v>99</v>
      </c>
      <c r="I709" s="4">
        <v>1</v>
      </c>
      <c r="J709" s="4">
        <v>0</v>
      </c>
      <c r="K709" s="4">
        <v>0</v>
      </c>
      <c r="L709" s="4">
        <v>0</v>
      </c>
      <c r="M709" s="4">
        <v>1</v>
      </c>
      <c r="N709" s="4">
        <v>0</v>
      </c>
      <c r="O709" s="4">
        <v>1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 t="s">
        <v>5637</v>
      </c>
      <c r="Z709" s="4" t="s">
        <v>5850</v>
      </c>
      <c r="AA709" s="4">
        <v>2014</v>
      </c>
      <c r="AB709" s="4" t="s">
        <v>34</v>
      </c>
      <c r="AC709" s="4">
        <f t="shared" si="33"/>
        <v>1</v>
      </c>
      <c r="AD709" s="4">
        <f t="shared" si="34"/>
        <v>3</v>
      </c>
      <c r="AE709" s="4" t="str" cm="1">
        <f t="array" ref="AE709">_xlfn.TEXTJOIN(", ", TRUE, _xlfn._xlws.FILTER($I$1:$X$1, I709:X709=1, ""))</f>
        <v>Heroin, Oxycodone, Ethanol</v>
      </c>
      <c r="AF709" s="4" t="str">
        <f t="shared" si="35"/>
        <v>Oxycodone, Ethanol</v>
      </c>
    </row>
    <row r="710" spans="1:32" x14ac:dyDescent="0.45">
      <c r="A710" s="4" t="s">
        <v>935</v>
      </c>
      <c r="B710" s="5">
        <v>42497</v>
      </c>
      <c r="C710" s="4">
        <v>31</v>
      </c>
      <c r="D710" s="4" t="s">
        <v>31</v>
      </c>
      <c r="E710" s="4" t="s">
        <v>37</v>
      </c>
      <c r="F710" s="4" t="s">
        <v>95</v>
      </c>
      <c r="G710" s="4" t="s">
        <v>95</v>
      </c>
      <c r="I710" s="4">
        <v>1</v>
      </c>
      <c r="J710" s="4">
        <v>0</v>
      </c>
      <c r="K710" s="4">
        <v>1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1</v>
      </c>
      <c r="Y710" s="4" t="s">
        <v>5632</v>
      </c>
      <c r="Z710" s="4" t="s">
        <v>5845</v>
      </c>
      <c r="AA710" s="4">
        <v>2016</v>
      </c>
      <c r="AB710" s="4" t="s">
        <v>40</v>
      </c>
      <c r="AC710" s="4">
        <f t="shared" si="33"/>
        <v>1</v>
      </c>
      <c r="AD710" s="4">
        <f t="shared" si="34"/>
        <v>3</v>
      </c>
      <c r="AE710" s="4" t="str" cm="1">
        <f t="array" ref="AE710">_xlfn.TEXTJOIN(", ", TRUE, _xlfn._xlws.FILTER($I$1:$X$1, I710:X710=1, ""))</f>
        <v>Heroin, Fentanyl, AnyOpioid</v>
      </c>
      <c r="AF710" s="4" t="str">
        <f t="shared" si="35"/>
        <v>Fentanyl, AnyOpioid</v>
      </c>
    </row>
    <row r="711" spans="1:32" x14ac:dyDescent="0.45">
      <c r="A711" s="4" t="s">
        <v>936</v>
      </c>
      <c r="B711" s="5">
        <v>42250</v>
      </c>
      <c r="C711" s="4">
        <v>55</v>
      </c>
      <c r="D711" s="4" t="s">
        <v>31</v>
      </c>
      <c r="E711" s="4" t="s">
        <v>37</v>
      </c>
      <c r="F711" s="4" t="s">
        <v>156</v>
      </c>
      <c r="G711" s="4" t="s">
        <v>156</v>
      </c>
      <c r="I711" s="4">
        <v>1</v>
      </c>
      <c r="J711" s="4">
        <v>0</v>
      </c>
      <c r="K711" s="4">
        <v>1</v>
      </c>
      <c r="L711" s="4">
        <v>0</v>
      </c>
      <c r="M711" s="4">
        <v>0</v>
      </c>
      <c r="N711" s="4">
        <v>0</v>
      </c>
      <c r="O711" s="4">
        <v>1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1</v>
      </c>
      <c r="Y711" s="4" t="s">
        <v>5623</v>
      </c>
      <c r="Z711" s="4" t="s">
        <v>5836</v>
      </c>
      <c r="AA711" s="4">
        <v>2015</v>
      </c>
      <c r="AB711" s="4" t="s">
        <v>34</v>
      </c>
      <c r="AC711" s="4">
        <f t="shared" si="33"/>
        <v>1</v>
      </c>
      <c r="AD711" s="4">
        <f t="shared" si="34"/>
        <v>4</v>
      </c>
      <c r="AE711" s="4" t="str" cm="1">
        <f t="array" ref="AE711">_xlfn.TEXTJOIN(", ", TRUE, _xlfn._xlws.FILTER($I$1:$X$1, I711:X711=1, ""))</f>
        <v>Heroin, Fentanyl, Ethanol, AnyOpioid</v>
      </c>
      <c r="AF711" s="4" t="str">
        <f t="shared" si="35"/>
        <v>Fentanyl, Ethanol, AnyOpioid</v>
      </c>
    </row>
    <row r="712" spans="1:32" x14ac:dyDescent="0.45">
      <c r="A712" s="4" t="s">
        <v>937</v>
      </c>
      <c r="B712" s="5">
        <v>41920</v>
      </c>
      <c r="C712" s="4">
        <v>51</v>
      </c>
      <c r="D712" s="4" t="s">
        <v>36</v>
      </c>
      <c r="E712" s="4" t="s">
        <v>37</v>
      </c>
      <c r="F712" s="4" t="s">
        <v>39</v>
      </c>
      <c r="G712" s="4" t="s">
        <v>39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1</v>
      </c>
      <c r="P712" s="4">
        <v>0</v>
      </c>
      <c r="Q712" s="4">
        <v>0</v>
      </c>
      <c r="R712" s="4">
        <v>1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 t="s">
        <v>5638</v>
      </c>
      <c r="Z712" s="4" t="s">
        <v>5851</v>
      </c>
      <c r="AA712" s="4">
        <v>2014</v>
      </c>
      <c r="AB712" s="4" t="s">
        <v>34</v>
      </c>
      <c r="AC712" s="4">
        <f t="shared" si="33"/>
        <v>1</v>
      </c>
      <c r="AD712" s="4">
        <f t="shared" si="34"/>
        <v>2</v>
      </c>
      <c r="AE712" s="4" t="str" cm="1">
        <f t="array" ref="AE712">_xlfn.TEXTJOIN(", ", TRUE, _xlfn._xlws.FILTER($I$1:$X$1, I712:X712=1, ""))</f>
        <v>Ethanol, Methadone</v>
      </c>
      <c r="AF712" s="4" t="str">
        <f t="shared" si="35"/>
        <v>Ethanol, Methadone</v>
      </c>
    </row>
    <row r="713" spans="1:32" x14ac:dyDescent="0.45">
      <c r="A713" s="4" t="s">
        <v>938</v>
      </c>
      <c r="B713" s="5">
        <v>43191</v>
      </c>
      <c r="C713" s="4">
        <v>45</v>
      </c>
      <c r="D713" s="4" t="s">
        <v>31</v>
      </c>
      <c r="E713" s="4" t="s">
        <v>59</v>
      </c>
      <c r="F713" s="4" t="s">
        <v>77</v>
      </c>
      <c r="G713" s="4" t="s">
        <v>77</v>
      </c>
      <c r="H713" s="4" t="s">
        <v>865</v>
      </c>
      <c r="I713" s="4">
        <v>0</v>
      </c>
      <c r="J713" s="4">
        <v>1</v>
      </c>
      <c r="K713" s="4">
        <v>1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1</v>
      </c>
      <c r="Y713" s="4" t="s">
        <v>5651</v>
      </c>
      <c r="Z713" s="4" t="s">
        <v>5864</v>
      </c>
      <c r="AA713" s="4">
        <v>2018</v>
      </c>
      <c r="AB713" s="4" t="s">
        <v>34</v>
      </c>
      <c r="AC713" s="4">
        <f t="shared" si="33"/>
        <v>1</v>
      </c>
      <c r="AD713" s="4">
        <f t="shared" si="34"/>
        <v>3</v>
      </c>
      <c r="AE713" s="4" t="str" cm="1">
        <f t="array" ref="AE713">_xlfn.TEXTJOIN(", ", TRUE, _xlfn._xlws.FILTER($I$1:$X$1, I713:X713=1, ""))</f>
        <v>Cocaine, Fentanyl, AnyOpioid</v>
      </c>
      <c r="AF713" s="4" t="str">
        <f t="shared" si="35"/>
        <v>Cocaine, Fentanyl, AnyOpioid</v>
      </c>
    </row>
    <row r="714" spans="1:32" x14ac:dyDescent="0.45">
      <c r="A714" s="4" t="s">
        <v>939</v>
      </c>
      <c r="B714" s="5">
        <v>42405</v>
      </c>
      <c r="C714" s="4">
        <v>35</v>
      </c>
      <c r="D714" s="4" t="s">
        <v>31</v>
      </c>
      <c r="E714" s="4" t="s">
        <v>37</v>
      </c>
      <c r="F714" s="4" t="s">
        <v>141</v>
      </c>
      <c r="G714" s="4" t="s">
        <v>53</v>
      </c>
      <c r="I714" s="4">
        <v>0</v>
      </c>
      <c r="J714" s="4">
        <v>0</v>
      </c>
      <c r="K714" s="4">
        <v>1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1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1</v>
      </c>
      <c r="Y714" s="4" t="s">
        <v>5641</v>
      </c>
      <c r="Z714" s="4" t="s">
        <v>5854</v>
      </c>
      <c r="AA714" s="4">
        <v>2016</v>
      </c>
      <c r="AB714" s="4" t="s">
        <v>40</v>
      </c>
      <c r="AC714" s="4">
        <f t="shared" si="33"/>
        <v>1</v>
      </c>
      <c r="AD714" s="4">
        <f t="shared" si="34"/>
        <v>3</v>
      </c>
      <c r="AE714" s="4" t="str" cm="1">
        <f t="array" ref="AE714">_xlfn.TEXTJOIN(", ", TRUE, _xlfn._xlws.FILTER($I$1:$X$1, I714:X714=1, ""))</f>
        <v>Fentanyl, Benzodiazepine, AnyOpioid</v>
      </c>
      <c r="AF714" s="4" t="str">
        <f t="shared" si="35"/>
        <v>Fentanyl, Benzodiazepine, AnyOpioid</v>
      </c>
    </row>
    <row r="715" spans="1:32" x14ac:dyDescent="0.45">
      <c r="A715" s="4" t="s">
        <v>940</v>
      </c>
      <c r="B715" s="5">
        <v>41459</v>
      </c>
      <c r="C715" s="4">
        <v>46</v>
      </c>
      <c r="D715" s="4" t="s">
        <v>31</v>
      </c>
      <c r="E715" s="4" t="s">
        <v>37</v>
      </c>
      <c r="F715" s="4" t="s">
        <v>90</v>
      </c>
      <c r="G715" s="4" t="s">
        <v>90</v>
      </c>
      <c r="I715" s="4">
        <v>1</v>
      </c>
      <c r="J715" s="4">
        <v>0</v>
      </c>
      <c r="K715" s="4">
        <v>1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 t="s">
        <v>5624</v>
      </c>
      <c r="Z715" s="4" t="s">
        <v>5837</v>
      </c>
      <c r="AA715" s="4">
        <v>2013</v>
      </c>
      <c r="AB715" s="4" t="s">
        <v>34</v>
      </c>
      <c r="AC715" s="4">
        <f t="shared" si="33"/>
        <v>1</v>
      </c>
      <c r="AD715" s="4">
        <f t="shared" si="34"/>
        <v>2</v>
      </c>
      <c r="AE715" s="4" t="str" cm="1">
        <f t="array" ref="AE715">_xlfn.TEXTJOIN(", ", TRUE, _xlfn._xlws.FILTER($I$1:$X$1, I715:X715=1, ""))</f>
        <v>Heroin, Fentanyl</v>
      </c>
      <c r="AF715" s="4" t="str">
        <f t="shared" si="35"/>
        <v>Fentanyl</v>
      </c>
    </row>
    <row r="716" spans="1:32" x14ac:dyDescent="0.45">
      <c r="A716" s="4" t="s">
        <v>941</v>
      </c>
      <c r="B716" s="5">
        <v>41957</v>
      </c>
      <c r="C716" s="4">
        <v>23</v>
      </c>
      <c r="D716" s="4" t="s">
        <v>36</v>
      </c>
      <c r="E716" s="4" t="s">
        <v>37</v>
      </c>
      <c r="F716" s="4" t="s">
        <v>102</v>
      </c>
      <c r="G716" s="4" t="s">
        <v>67</v>
      </c>
      <c r="I716" s="4">
        <v>1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 t="s">
        <v>5631</v>
      </c>
      <c r="Z716" s="4" t="s">
        <v>5844</v>
      </c>
      <c r="AA716" s="4">
        <v>2014</v>
      </c>
      <c r="AB716" s="4" t="s">
        <v>40</v>
      </c>
      <c r="AC716" s="4">
        <f t="shared" si="33"/>
        <v>1</v>
      </c>
      <c r="AD716" s="4">
        <f t="shared" si="34"/>
        <v>1</v>
      </c>
      <c r="AE716" s="4" t="str" cm="1">
        <f t="array" ref="AE716">_xlfn.TEXTJOIN(", ", TRUE, _xlfn._xlws.FILTER($I$1:$X$1, I716:X716=1, ""))</f>
        <v>Heroin</v>
      </c>
      <c r="AF716" s="4" t="str">
        <f t="shared" si="35"/>
        <v/>
      </c>
    </row>
    <row r="717" spans="1:32" x14ac:dyDescent="0.45">
      <c r="A717" s="4" t="s">
        <v>942</v>
      </c>
      <c r="B717" s="5">
        <v>42921</v>
      </c>
      <c r="C717" s="4">
        <v>28</v>
      </c>
      <c r="D717" s="4" t="s">
        <v>36</v>
      </c>
      <c r="E717" s="4" t="s">
        <v>37</v>
      </c>
      <c r="F717" s="4" t="s">
        <v>453</v>
      </c>
      <c r="G717" s="4" t="s">
        <v>943</v>
      </c>
      <c r="I717" s="4">
        <v>0</v>
      </c>
      <c r="J717" s="4">
        <v>1</v>
      </c>
      <c r="K717" s="4">
        <v>0</v>
      </c>
      <c r="L717" s="4">
        <v>0</v>
      </c>
      <c r="M717" s="4">
        <v>1</v>
      </c>
      <c r="N717" s="4">
        <v>0</v>
      </c>
      <c r="O717" s="4">
        <v>0</v>
      </c>
      <c r="P717" s="4">
        <v>0</v>
      </c>
      <c r="Q717" s="4">
        <v>1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 t="s">
        <v>5712</v>
      </c>
      <c r="Z717" s="4" t="s">
        <v>5925</v>
      </c>
      <c r="AA717" s="4">
        <v>2017</v>
      </c>
      <c r="AB717" s="4" t="s">
        <v>40</v>
      </c>
      <c r="AC717" s="4">
        <f t="shared" si="33"/>
        <v>1</v>
      </c>
      <c r="AD717" s="4">
        <f t="shared" si="34"/>
        <v>3</v>
      </c>
      <c r="AE717" s="4" t="str" cm="1">
        <f t="array" ref="AE717">_xlfn.TEXTJOIN(", ", TRUE, _xlfn._xlws.FILTER($I$1:$X$1, I717:X717=1, ""))</f>
        <v>Cocaine, Oxycodone, Benzodiazepine</v>
      </c>
      <c r="AF717" s="4" t="str">
        <f t="shared" si="35"/>
        <v>Cocaine, Oxycodone, Benzodiazepine</v>
      </c>
    </row>
    <row r="718" spans="1:32" x14ac:dyDescent="0.45">
      <c r="A718" s="4" t="s">
        <v>944</v>
      </c>
      <c r="B718" s="5">
        <v>42777</v>
      </c>
      <c r="C718" s="4">
        <v>52</v>
      </c>
      <c r="D718" s="4" t="s">
        <v>31</v>
      </c>
      <c r="E718" s="4" t="s">
        <v>32</v>
      </c>
      <c r="F718" s="4" t="s">
        <v>144</v>
      </c>
      <c r="G718" s="4" t="s">
        <v>144</v>
      </c>
      <c r="I718" s="4">
        <v>1</v>
      </c>
      <c r="J718" s="4">
        <v>0</v>
      </c>
      <c r="K718" s="4">
        <v>1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 t="s">
        <v>5649</v>
      </c>
      <c r="Z718" s="4" t="s">
        <v>5862</v>
      </c>
      <c r="AA718" s="4">
        <v>2017</v>
      </c>
      <c r="AB718" s="4" t="s">
        <v>34</v>
      </c>
      <c r="AC718" s="4">
        <f t="shared" si="33"/>
        <v>1</v>
      </c>
      <c r="AD718" s="4">
        <f t="shared" si="34"/>
        <v>2</v>
      </c>
      <c r="AE718" s="4" t="str" cm="1">
        <f t="array" ref="AE718">_xlfn.TEXTJOIN(", ", TRUE, _xlfn._xlws.FILTER($I$1:$X$1, I718:X718=1, ""))</f>
        <v>Heroin, Fentanyl</v>
      </c>
      <c r="AF718" s="4" t="str">
        <f t="shared" si="35"/>
        <v>Fentanyl</v>
      </c>
    </row>
    <row r="719" spans="1:32" x14ac:dyDescent="0.45">
      <c r="A719" s="4" t="s">
        <v>945</v>
      </c>
      <c r="B719" s="5">
        <v>42932</v>
      </c>
      <c r="C719" s="4">
        <v>59</v>
      </c>
      <c r="D719" s="4" t="s">
        <v>31</v>
      </c>
      <c r="E719" s="4" t="s">
        <v>37</v>
      </c>
      <c r="F719" s="4" t="s">
        <v>86</v>
      </c>
      <c r="G719" s="4" t="s">
        <v>86</v>
      </c>
      <c r="I719" s="4">
        <v>1</v>
      </c>
      <c r="J719" s="4">
        <v>0</v>
      </c>
      <c r="K719" s="4">
        <v>1</v>
      </c>
      <c r="L719" s="4">
        <v>0</v>
      </c>
      <c r="M719" s="4">
        <v>0</v>
      </c>
      <c r="N719" s="4">
        <v>0</v>
      </c>
      <c r="O719" s="4">
        <v>1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 t="s">
        <v>5627</v>
      </c>
      <c r="Z719" s="4" t="s">
        <v>5840</v>
      </c>
      <c r="AA719" s="4">
        <v>2017</v>
      </c>
      <c r="AB719" s="4" t="s">
        <v>34</v>
      </c>
      <c r="AC719" s="4">
        <f t="shared" si="33"/>
        <v>1</v>
      </c>
      <c r="AD719" s="4">
        <f t="shared" si="34"/>
        <v>3</v>
      </c>
      <c r="AE719" s="4" t="str" cm="1">
        <f t="array" ref="AE719">_xlfn.TEXTJOIN(", ", TRUE, _xlfn._xlws.FILTER($I$1:$X$1, I719:X719=1, ""))</f>
        <v>Heroin, Fentanyl, Ethanol</v>
      </c>
      <c r="AF719" s="4" t="str">
        <f t="shared" si="35"/>
        <v>Fentanyl, Ethanol</v>
      </c>
    </row>
    <row r="720" spans="1:32" x14ac:dyDescent="0.45">
      <c r="A720" s="4" t="s">
        <v>946</v>
      </c>
      <c r="B720" s="5">
        <v>41482</v>
      </c>
      <c r="C720" s="4">
        <v>46</v>
      </c>
      <c r="D720" s="4" t="s">
        <v>36</v>
      </c>
      <c r="E720" s="4" t="s">
        <v>37</v>
      </c>
      <c r="F720" s="4" t="s">
        <v>702</v>
      </c>
      <c r="G720" s="4" t="s">
        <v>156</v>
      </c>
      <c r="I720" s="4">
        <v>1</v>
      </c>
      <c r="J720" s="4">
        <v>1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 t="s">
        <v>5623</v>
      </c>
      <c r="Z720" s="4" t="s">
        <v>5836</v>
      </c>
      <c r="AA720" s="4">
        <v>2013</v>
      </c>
      <c r="AB720" s="4" t="s">
        <v>34</v>
      </c>
      <c r="AC720" s="4">
        <f t="shared" si="33"/>
        <v>1</v>
      </c>
      <c r="AD720" s="4">
        <f t="shared" si="34"/>
        <v>2</v>
      </c>
      <c r="AE720" s="4" t="str" cm="1">
        <f t="array" ref="AE720">_xlfn.TEXTJOIN(", ", TRUE, _xlfn._xlws.FILTER($I$1:$X$1, I720:X720=1, ""))</f>
        <v>Heroin, Cocaine</v>
      </c>
      <c r="AF720" s="4" t="str">
        <f t="shared" si="35"/>
        <v>Cocaine</v>
      </c>
    </row>
    <row r="721" spans="1:32" x14ac:dyDescent="0.45">
      <c r="A721" s="4" t="s">
        <v>947</v>
      </c>
      <c r="B721" s="5">
        <v>41631</v>
      </c>
      <c r="C721" s="4">
        <v>43</v>
      </c>
      <c r="D721" s="4" t="s">
        <v>31</v>
      </c>
      <c r="E721" s="4" t="s">
        <v>37</v>
      </c>
      <c r="F721" s="4" t="s">
        <v>202</v>
      </c>
      <c r="G721" s="4" t="s">
        <v>202</v>
      </c>
      <c r="I721" s="4">
        <v>1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 t="s">
        <v>5683</v>
      </c>
      <c r="Z721" s="4" t="s">
        <v>5896</v>
      </c>
      <c r="AA721" s="4">
        <v>2013</v>
      </c>
      <c r="AB721" s="4" t="s">
        <v>34</v>
      </c>
      <c r="AC721" s="4">
        <f t="shared" si="33"/>
        <v>1</v>
      </c>
      <c r="AD721" s="4">
        <f t="shared" si="34"/>
        <v>1</v>
      </c>
      <c r="AE721" s="4" t="str" cm="1">
        <f t="array" ref="AE721">_xlfn.TEXTJOIN(", ", TRUE, _xlfn._xlws.FILTER($I$1:$X$1, I721:X721=1, ""))</f>
        <v>Heroin</v>
      </c>
      <c r="AF721" s="4" t="str">
        <f t="shared" si="35"/>
        <v/>
      </c>
    </row>
    <row r="722" spans="1:32" x14ac:dyDescent="0.45">
      <c r="A722" s="4" t="s">
        <v>948</v>
      </c>
      <c r="B722" s="5">
        <v>42066</v>
      </c>
      <c r="C722" s="4">
        <v>55</v>
      </c>
      <c r="D722" s="4" t="s">
        <v>31</v>
      </c>
      <c r="E722" s="4" t="s">
        <v>37</v>
      </c>
      <c r="F722" s="4" t="s">
        <v>226</v>
      </c>
      <c r="G722" s="4" t="s">
        <v>226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1</v>
      </c>
      <c r="P722" s="4">
        <v>0</v>
      </c>
      <c r="Q722" s="4">
        <v>1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1</v>
      </c>
      <c r="Y722" s="4" t="s">
        <v>5657</v>
      </c>
      <c r="Z722" s="4" t="s">
        <v>5870</v>
      </c>
      <c r="AA722" s="4">
        <v>2015</v>
      </c>
      <c r="AB722" s="4" t="s">
        <v>34</v>
      </c>
      <c r="AC722" s="4">
        <f t="shared" si="33"/>
        <v>1</v>
      </c>
      <c r="AD722" s="4">
        <f t="shared" si="34"/>
        <v>3</v>
      </c>
      <c r="AE722" s="4" t="str" cm="1">
        <f t="array" ref="AE722">_xlfn.TEXTJOIN(", ", TRUE, _xlfn._xlws.FILTER($I$1:$X$1, I722:X722=1, ""))</f>
        <v>Ethanol, Benzodiazepine, AnyOpioid</v>
      </c>
      <c r="AF722" s="4" t="str">
        <f t="shared" si="35"/>
        <v>Ethanol, Benzodiazepine, AnyOpioid</v>
      </c>
    </row>
    <row r="723" spans="1:32" x14ac:dyDescent="0.45">
      <c r="A723" s="4" t="s">
        <v>949</v>
      </c>
      <c r="B723" s="5">
        <v>42429</v>
      </c>
      <c r="C723" s="4">
        <v>47</v>
      </c>
      <c r="D723" s="4" t="s">
        <v>31</v>
      </c>
      <c r="E723" s="4" t="s">
        <v>37</v>
      </c>
      <c r="F723" s="4" t="s">
        <v>90</v>
      </c>
      <c r="G723" s="4" t="s">
        <v>90</v>
      </c>
      <c r="I723" s="4">
        <v>1</v>
      </c>
      <c r="J723" s="4">
        <v>1</v>
      </c>
      <c r="K723" s="4">
        <v>0</v>
      </c>
      <c r="L723" s="4">
        <v>0</v>
      </c>
      <c r="M723" s="4">
        <v>0</v>
      </c>
      <c r="N723" s="4">
        <v>0</v>
      </c>
      <c r="O723" s="4">
        <v>1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1</v>
      </c>
      <c r="Y723" s="4" t="s">
        <v>5624</v>
      </c>
      <c r="Z723" s="4" t="s">
        <v>5837</v>
      </c>
      <c r="AA723" s="4">
        <v>2016</v>
      </c>
      <c r="AB723" s="4" t="s">
        <v>34</v>
      </c>
      <c r="AC723" s="4">
        <f t="shared" si="33"/>
        <v>1</v>
      </c>
      <c r="AD723" s="4">
        <f t="shared" si="34"/>
        <v>4</v>
      </c>
      <c r="AE723" s="4" t="str" cm="1">
        <f t="array" ref="AE723">_xlfn.TEXTJOIN(", ", TRUE, _xlfn._xlws.FILTER($I$1:$X$1, I723:X723=1, ""))</f>
        <v>Heroin, Cocaine, Ethanol, AnyOpioid</v>
      </c>
      <c r="AF723" s="4" t="str">
        <f t="shared" si="35"/>
        <v>Cocaine, Ethanol, AnyOpioid</v>
      </c>
    </row>
    <row r="724" spans="1:32" x14ac:dyDescent="0.45">
      <c r="A724" s="4" t="s">
        <v>950</v>
      </c>
      <c r="B724" s="5">
        <v>41684</v>
      </c>
      <c r="C724" s="4">
        <v>39</v>
      </c>
      <c r="D724" s="4" t="s">
        <v>36</v>
      </c>
      <c r="E724" s="4" t="s">
        <v>37</v>
      </c>
      <c r="F724" s="4" t="s">
        <v>77</v>
      </c>
      <c r="G724" s="4" t="s">
        <v>77</v>
      </c>
      <c r="I724" s="4">
        <v>1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 t="s">
        <v>5651</v>
      </c>
      <c r="Z724" s="4" t="s">
        <v>5864</v>
      </c>
      <c r="AA724" s="4">
        <v>2014</v>
      </c>
      <c r="AB724" s="4" t="s">
        <v>40</v>
      </c>
      <c r="AC724" s="4">
        <f t="shared" si="33"/>
        <v>1</v>
      </c>
      <c r="AD724" s="4">
        <f t="shared" si="34"/>
        <v>1</v>
      </c>
      <c r="AE724" s="4" t="str" cm="1">
        <f t="array" ref="AE724">_xlfn.TEXTJOIN(", ", TRUE, _xlfn._xlws.FILTER($I$1:$X$1, I724:X724=1, ""))</f>
        <v>Heroin</v>
      </c>
      <c r="AF724" s="4" t="str">
        <f t="shared" si="35"/>
        <v/>
      </c>
    </row>
    <row r="725" spans="1:32" x14ac:dyDescent="0.45">
      <c r="A725" s="4" t="s">
        <v>951</v>
      </c>
      <c r="B725" s="5">
        <v>41552</v>
      </c>
      <c r="C725" s="4">
        <v>32</v>
      </c>
      <c r="D725" s="4" t="s">
        <v>31</v>
      </c>
      <c r="E725" s="4" t="s">
        <v>37</v>
      </c>
      <c r="F725" s="4" t="s">
        <v>952</v>
      </c>
      <c r="G725" s="4" t="s">
        <v>952</v>
      </c>
      <c r="I725" s="4">
        <v>1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 t="s">
        <v>5723</v>
      </c>
      <c r="Z725" s="4" t="s">
        <v>5936</v>
      </c>
      <c r="AA725" s="4">
        <v>2013</v>
      </c>
      <c r="AB725" s="4" t="s">
        <v>40</v>
      </c>
      <c r="AC725" s="4">
        <f t="shared" si="33"/>
        <v>1</v>
      </c>
      <c r="AD725" s="4">
        <f t="shared" si="34"/>
        <v>1</v>
      </c>
      <c r="AE725" s="4" t="str" cm="1">
        <f t="array" ref="AE725">_xlfn.TEXTJOIN(", ", TRUE, _xlfn._xlws.FILTER($I$1:$X$1, I725:X725=1, ""))</f>
        <v>Heroin</v>
      </c>
      <c r="AF725" s="4" t="str">
        <f t="shared" si="35"/>
        <v/>
      </c>
    </row>
    <row r="726" spans="1:32" x14ac:dyDescent="0.45">
      <c r="A726" s="4" t="s">
        <v>953</v>
      </c>
      <c r="B726" s="5">
        <v>41581</v>
      </c>
      <c r="C726" s="4">
        <v>36</v>
      </c>
      <c r="D726" s="4" t="s">
        <v>31</v>
      </c>
      <c r="E726" s="4" t="s">
        <v>37</v>
      </c>
      <c r="F726" s="4" t="s">
        <v>95</v>
      </c>
      <c r="G726" s="4" t="s">
        <v>95</v>
      </c>
      <c r="I726" s="4">
        <v>1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 t="s">
        <v>5632</v>
      </c>
      <c r="Z726" s="4" t="s">
        <v>5845</v>
      </c>
      <c r="AA726" s="4">
        <v>2013</v>
      </c>
      <c r="AB726" s="4" t="s">
        <v>40</v>
      </c>
      <c r="AC726" s="4">
        <f t="shared" si="33"/>
        <v>1</v>
      </c>
      <c r="AD726" s="4">
        <f t="shared" si="34"/>
        <v>1</v>
      </c>
      <c r="AE726" s="4" t="str" cm="1">
        <f t="array" ref="AE726">_xlfn.TEXTJOIN(", ", TRUE, _xlfn._xlws.FILTER($I$1:$X$1, I726:X726=1, ""))</f>
        <v>Heroin</v>
      </c>
      <c r="AF726" s="4" t="str">
        <f t="shared" si="35"/>
        <v/>
      </c>
    </row>
    <row r="727" spans="1:32" x14ac:dyDescent="0.45">
      <c r="A727" s="4" t="s">
        <v>954</v>
      </c>
      <c r="B727" s="5">
        <v>42883</v>
      </c>
      <c r="C727" s="4">
        <v>62</v>
      </c>
      <c r="D727" s="4" t="s">
        <v>36</v>
      </c>
      <c r="E727" s="4" t="s">
        <v>37</v>
      </c>
      <c r="F727" s="4" t="s">
        <v>222</v>
      </c>
      <c r="G727" s="4" t="s">
        <v>222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1</v>
      </c>
      <c r="P727" s="4">
        <v>1</v>
      </c>
      <c r="Q727" s="4">
        <v>1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 t="s">
        <v>5628</v>
      </c>
      <c r="Z727" s="4" t="s">
        <v>5841</v>
      </c>
      <c r="AA727" s="4">
        <v>2017</v>
      </c>
      <c r="AB727" s="4" t="s">
        <v>133</v>
      </c>
      <c r="AC727" s="4">
        <f t="shared" si="33"/>
        <v>1</v>
      </c>
      <c r="AD727" s="4">
        <f t="shared" si="34"/>
        <v>3</v>
      </c>
      <c r="AE727" s="4" t="str" cm="1">
        <f t="array" ref="AE727">_xlfn.TEXTJOIN(", ", TRUE, _xlfn._xlws.FILTER($I$1:$X$1, I727:X727=1, ""))</f>
        <v>Ethanol, Hydrocodone, Benzodiazepine</v>
      </c>
      <c r="AF727" s="4" t="str">
        <f t="shared" si="35"/>
        <v>Ethanol, Hydrocodone, Benzodiazepine</v>
      </c>
    </row>
    <row r="728" spans="1:32" x14ac:dyDescent="0.45">
      <c r="A728" s="4" t="s">
        <v>955</v>
      </c>
      <c r="B728" s="5">
        <v>43347</v>
      </c>
      <c r="C728" s="4">
        <v>33</v>
      </c>
      <c r="D728" s="4" t="s">
        <v>31</v>
      </c>
      <c r="E728" s="4" t="s">
        <v>59</v>
      </c>
      <c r="F728" s="4" t="s">
        <v>86</v>
      </c>
      <c r="G728" s="4" t="s">
        <v>86</v>
      </c>
      <c r="I728" s="4">
        <v>1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1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1</v>
      </c>
      <c r="Y728" s="4" t="s">
        <v>5627</v>
      </c>
      <c r="Z728" s="4" t="s">
        <v>5840</v>
      </c>
      <c r="AA728" s="4">
        <v>2018</v>
      </c>
      <c r="AB728" s="4" t="s">
        <v>40</v>
      </c>
      <c r="AC728" s="4">
        <f t="shared" si="33"/>
        <v>1</v>
      </c>
      <c r="AD728" s="4">
        <f t="shared" si="34"/>
        <v>3</v>
      </c>
      <c r="AE728" s="4" t="str" cm="1">
        <f t="array" ref="AE728">_xlfn.TEXTJOIN(", ", TRUE, _xlfn._xlws.FILTER($I$1:$X$1, I728:X728=1, ""))</f>
        <v>Heroin, Benzodiazepine, AnyOpioid</v>
      </c>
      <c r="AF728" s="4" t="str">
        <f t="shared" si="35"/>
        <v>Benzodiazepine, AnyOpioid</v>
      </c>
    </row>
    <row r="729" spans="1:32" x14ac:dyDescent="0.45">
      <c r="A729" s="4" t="s">
        <v>956</v>
      </c>
      <c r="B729" s="5">
        <v>41609</v>
      </c>
      <c r="C729" s="4">
        <v>41</v>
      </c>
      <c r="D729" s="4" t="s">
        <v>31</v>
      </c>
      <c r="E729" s="4" t="s">
        <v>37</v>
      </c>
      <c r="F729" s="4" t="s">
        <v>71</v>
      </c>
      <c r="G729" s="4" t="s">
        <v>410</v>
      </c>
      <c r="I729" s="4">
        <v>1</v>
      </c>
      <c r="J729" s="4">
        <v>1</v>
      </c>
      <c r="K729" s="4">
        <v>0</v>
      </c>
      <c r="L729" s="4">
        <v>0</v>
      </c>
      <c r="M729" s="4">
        <v>0</v>
      </c>
      <c r="N729" s="4">
        <v>0</v>
      </c>
      <c r="O729" s="4">
        <v>1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 t="s">
        <v>5731</v>
      </c>
      <c r="Z729" s="4" t="s">
        <v>5944</v>
      </c>
      <c r="AA729" s="4">
        <v>2013</v>
      </c>
      <c r="AB729" s="4" t="s">
        <v>34</v>
      </c>
      <c r="AC729" s="4">
        <f t="shared" si="33"/>
        <v>1</v>
      </c>
      <c r="AD729" s="4">
        <f t="shared" si="34"/>
        <v>3</v>
      </c>
      <c r="AE729" s="4" t="str" cm="1">
        <f t="array" ref="AE729">_xlfn.TEXTJOIN(", ", TRUE, _xlfn._xlws.FILTER($I$1:$X$1, I729:X729=1, ""))</f>
        <v>Heroin, Cocaine, Ethanol</v>
      </c>
      <c r="AF729" s="4" t="str">
        <f t="shared" si="35"/>
        <v>Cocaine, Ethanol</v>
      </c>
    </row>
    <row r="730" spans="1:32" x14ac:dyDescent="0.45">
      <c r="A730" s="4" t="s">
        <v>957</v>
      </c>
      <c r="B730" s="5">
        <v>41035</v>
      </c>
      <c r="C730" s="4">
        <v>30</v>
      </c>
      <c r="D730" s="4" t="s">
        <v>31</v>
      </c>
      <c r="E730" s="4" t="s">
        <v>37</v>
      </c>
      <c r="F730" s="4" t="s">
        <v>339</v>
      </c>
      <c r="G730" s="4" t="s">
        <v>339</v>
      </c>
      <c r="I730" s="4">
        <v>1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 t="s">
        <v>5636</v>
      </c>
      <c r="Z730" s="4" t="s">
        <v>5849</v>
      </c>
      <c r="AA730" s="4">
        <v>2012</v>
      </c>
      <c r="AB730" s="4" t="s">
        <v>40</v>
      </c>
      <c r="AC730" s="4">
        <f t="shared" si="33"/>
        <v>1</v>
      </c>
      <c r="AD730" s="4">
        <f t="shared" si="34"/>
        <v>1</v>
      </c>
      <c r="AE730" s="4" t="str" cm="1">
        <f t="array" ref="AE730">_xlfn.TEXTJOIN(", ", TRUE, _xlfn._xlws.FILTER($I$1:$X$1, I730:X730=1, ""))</f>
        <v>Heroin</v>
      </c>
      <c r="AF730" s="4" t="str">
        <f t="shared" si="35"/>
        <v/>
      </c>
    </row>
    <row r="731" spans="1:32" x14ac:dyDescent="0.45">
      <c r="A731" s="4" t="s">
        <v>958</v>
      </c>
      <c r="B731" s="5">
        <v>41253</v>
      </c>
      <c r="C731" s="4">
        <v>50</v>
      </c>
      <c r="D731" s="4" t="s">
        <v>31</v>
      </c>
      <c r="E731" s="4" t="s">
        <v>59</v>
      </c>
      <c r="F731" s="4" t="s">
        <v>67</v>
      </c>
      <c r="G731" s="4" t="s">
        <v>67</v>
      </c>
      <c r="I731" s="4">
        <v>1</v>
      </c>
      <c r="J731" s="4">
        <v>1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 t="s">
        <v>5631</v>
      </c>
      <c r="Z731" s="4" t="s">
        <v>5844</v>
      </c>
      <c r="AA731" s="4">
        <v>2012</v>
      </c>
      <c r="AB731" s="4" t="s">
        <v>34</v>
      </c>
      <c r="AC731" s="4">
        <f t="shared" si="33"/>
        <v>1</v>
      </c>
      <c r="AD731" s="4">
        <f t="shared" si="34"/>
        <v>2</v>
      </c>
      <c r="AE731" s="4" t="str" cm="1">
        <f t="array" ref="AE731">_xlfn.TEXTJOIN(", ", TRUE, _xlfn._xlws.FILTER($I$1:$X$1, I731:X731=1, ""))</f>
        <v>Heroin, Cocaine</v>
      </c>
      <c r="AF731" s="4" t="str">
        <f t="shared" si="35"/>
        <v>Cocaine</v>
      </c>
    </row>
    <row r="732" spans="1:32" x14ac:dyDescent="0.45">
      <c r="A732" s="4" t="s">
        <v>959</v>
      </c>
      <c r="B732" s="5">
        <v>42982</v>
      </c>
      <c r="C732" s="4">
        <v>30</v>
      </c>
      <c r="D732" s="4" t="s">
        <v>31</v>
      </c>
      <c r="E732" s="4" t="s">
        <v>37</v>
      </c>
      <c r="F732" s="4" t="s">
        <v>943</v>
      </c>
      <c r="G732" s="4" t="s">
        <v>144</v>
      </c>
      <c r="I732" s="4">
        <v>0</v>
      </c>
      <c r="J732" s="4">
        <v>0</v>
      </c>
      <c r="K732" s="4">
        <v>0</v>
      </c>
      <c r="L732" s="4">
        <v>0</v>
      </c>
      <c r="M732" s="4">
        <v>1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 t="s">
        <v>5649</v>
      </c>
      <c r="Z732" s="4" t="s">
        <v>5862</v>
      </c>
      <c r="AA732" s="4">
        <v>2017</v>
      </c>
      <c r="AB732" s="4" t="s">
        <v>40</v>
      </c>
      <c r="AC732" s="4">
        <f t="shared" si="33"/>
        <v>1</v>
      </c>
      <c r="AD732" s="4">
        <f t="shared" si="34"/>
        <v>1</v>
      </c>
      <c r="AE732" s="4" t="str" cm="1">
        <f t="array" ref="AE732">_xlfn.TEXTJOIN(", ", TRUE, _xlfn._xlws.FILTER($I$1:$X$1, I732:X732=1, ""))</f>
        <v>Oxycodone</v>
      </c>
      <c r="AF732" s="4" t="str">
        <f t="shared" si="35"/>
        <v>Oxycodone</v>
      </c>
    </row>
    <row r="733" spans="1:32" x14ac:dyDescent="0.45">
      <c r="A733" s="4" t="s">
        <v>960</v>
      </c>
      <c r="B733" s="5">
        <v>42598</v>
      </c>
      <c r="C733" s="4">
        <v>39</v>
      </c>
      <c r="D733" s="4" t="s">
        <v>31</v>
      </c>
      <c r="E733" s="4" t="s">
        <v>37</v>
      </c>
      <c r="F733" s="4" t="s">
        <v>237</v>
      </c>
      <c r="G733" s="4" t="s">
        <v>237</v>
      </c>
      <c r="I733" s="4">
        <v>1</v>
      </c>
      <c r="J733" s="4">
        <v>0</v>
      </c>
      <c r="K733" s="4">
        <v>1</v>
      </c>
      <c r="L733" s="4">
        <v>0</v>
      </c>
      <c r="M733" s="4">
        <v>0</v>
      </c>
      <c r="N733" s="4">
        <v>0</v>
      </c>
      <c r="O733" s="4">
        <v>1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1</v>
      </c>
      <c r="Y733" s="4" t="s">
        <v>5692</v>
      </c>
      <c r="Z733" s="4" t="s">
        <v>5905</v>
      </c>
      <c r="AA733" s="4">
        <v>2016</v>
      </c>
      <c r="AB733" s="4" t="s">
        <v>40</v>
      </c>
      <c r="AC733" s="4">
        <f t="shared" si="33"/>
        <v>1</v>
      </c>
      <c r="AD733" s="4">
        <f t="shared" si="34"/>
        <v>4</v>
      </c>
      <c r="AE733" s="4" t="str" cm="1">
        <f t="array" ref="AE733">_xlfn.TEXTJOIN(", ", TRUE, _xlfn._xlws.FILTER($I$1:$X$1, I733:X733=1, ""))</f>
        <v>Heroin, Fentanyl, Ethanol, AnyOpioid</v>
      </c>
      <c r="AF733" s="4" t="str">
        <f t="shared" si="35"/>
        <v>Fentanyl, Ethanol, AnyOpioid</v>
      </c>
    </row>
    <row r="734" spans="1:32" x14ac:dyDescent="0.45">
      <c r="A734" s="4" t="s">
        <v>961</v>
      </c>
      <c r="B734" s="5">
        <v>43313</v>
      </c>
      <c r="C734" s="4">
        <v>66</v>
      </c>
      <c r="D734" s="4" t="s">
        <v>31</v>
      </c>
      <c r="E734" s="4" t="s">
        <v>32</v>
      </c>
      <c r="F734" s="4" t="s">
        <v>67</v>
      </c>
      <c r="G734" s="4" t="s">
        <v>67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 t="s">
        <v>5631</v>
      </c>
      <c r="Z734" s="4" t="s">
        <v>5844</v>
      </c>
      <c r="AA734" s="4">
        <v>2018</v>
      </c>
      <c r="AB734" s="4" t="s">
        <v>133</v>
      </c>
      <c r="AC734" s="4">
        <f t="shared" si="33"/>
        <v>0</v>
      </c>
      <c r="AD734" s="4">
        <f t="shared" si="34"/>
        <v>0</v>
      </c>
      <c r="AE734" s="4" t="str" cm="1">
        <f t="array" ref="AE734">_xlfn.TEXTJOIN(", ", TRUE, _xlfn._xlws.FILTER($I$1:$X$1, I734:X734=1, ""))</f>
        <v/>
      </c>
      <c r="AF734" s="4" t="str">
        <f t="shared" si="35"/>
        <v/>
      </c>
    </row>
    <row r="735" spans="1:32" x14ac:dyDescent="0.45">
      <c r="A735" s="4" t="s">
        <v>962</v>
      </c>
      <c r="B735" s="5">
        <v>42230</v>
      </c>
      <c r="C735" s="4">
        <v>21</v>
      </c>
      <c r="D735" s="4" t="s">
        <v>31</v>
      </c>
      <c r="E735" s="4" t="s">
        <v>37</v>
      </c>
      <c r="F735" s="4" t="s">
        <v>29</v>
      </c>
      <c r="G735" s="4" t="s">
        <v>67</v>
      </c>
      <c r="I735" s="4">
        <v>0</v>
      </c>
      <c r="J735" s="4">
        <v>1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1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1</v>
      </c>
      <c r="X735" s="4">
        <v>1</v>
      </c>
      <c r="Y735" s="4" t="s">
        <v>5631</v>
      </c>
      <c r="Z735" s="4" t="s">
        <v>5844</v>
      </c>
      <c r="AA735" s="4">
        <v>2015</v>
      </c>
      <c r="AB735" s="4" t="s">
        <v>40</v>
      </c>
      <c r="AC735" s="4">
        <f t="shared" si="33"/>
        <v>1</v>
      </c>
      <c r="AD735" s="4">
        <f t="shared" si="34"/>
        <v>4</v>
      </c>
      <c r="AE735" s="4" t="str" cm="1">
        <f t="array" ref="AE735">_xlfn.TEXTJOIN(", ", TRUE, _xlfn._xlws.FILTER($I$1:$X$1, I735:X735=1, ""))</f>
        <v>Cocaine, Benzodiazepine, OpiateNOS, AnyOpioid</v>
      </c>
      <c r="AF735" s="4" t="str">
        <f t="shared" si="35"/>
        <v>Cocaine, Benzodiazepine, OpiateNOS, AnyOpioid</v>
      </c>
    </row>
    <row r="736" spans="1:32" x14ac:dyDescent="0.45">
      <c r="A736" s="4" t="s">
        <v>963</v>
      </c>
      <c r="B736" s="5">
        <v>43119</v>
      </c>
      <c r="C736" s="4">
        <v>35</v>
      </c>
      <c r="D736" s="4" t="s">
        <v>36</v>
      </c>
      <c r="E736" s="4" t="s">
        <v>37</v>
      </c>
      <c r="F736" s="4" t="s">
        <v>192</v>
      </c>
      <c r="G736" s="4" t="s">
        <v>192</v>
      </c>
      <c r="I736" s="4">
        <v>1</v>
      </c>
      <c r="J736" s="4">
        <v>0</v>
      </c>
      <c r="K736" s="4">
        <v>1</v>
      </c>
      <c r="L736" s="4">
        <v>0</v>
      </c>
      <c r="M736" s="4">
        <v>0</v>
      </c>
      <c r="N736" s="4">
        <v>0</v>
      </c>
      <c r="O736" s="4">
        <v>0</v>
      </c>
      <c r="P736" s="4">
        <v>1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1</v>
      </c>
      <c r="Y736" s="4" t="s">
        <v>5654</v>
      </c>
      <c r="Z736" s="4" t="s">
        <v>5867</v>
      </c>
      <c r="AA736" s="4">
        <v>2018</v>
      </c>
      <c r="AB736" s="4" t="s">
        <v>40</v>
      </c>
      <c r="AC736" s="4">
        <f t="shared" si="33"/>
        <v>1</v>
      </c>
      <c r="AD736" s="4">
        <f t="shared" si="34"/>
        <v>4</v>
      </c>
      <c r="AE736" s="4" t="str" cm="1">
        <f t="array" ref="AE736">_xlfn.TEXTJOIN(", ", TRUE, _xlfn._xlws.FILTER($I$1:$X$1, I736:X736=1, ""))</f>
        <v>Heroin, Fentanyl, Hydrocodone, AnyOpioid</v>
      </c>
      <c r="AF736" s="4" t="str">
        <f t="shared" si="35"/>
        <v>Fentanyl, Hydrocodone, AnyOpioid</v>
      </c>
    </row>
    <row r="737" spans="1:32" x14ac:dyDescent="0.45">
      <c r="A737" s="4" t="s">
        <v>964</v>
      </c>
      <c r="B737" s="5">
        <v>42899</v>
      </c>
      <c r="C737" s="4">
        <v>57</v>
      </c>
      <c r="D737" s="4" t="s">
        <v>31</v>
      </c>
      <c r="E737" s="4" t="s">
        <v>37</v>
      </c>
      <c r="F737" s="4" t="s">
        <v>965</v>
      </c>
      <c r="G737" s="4" t="s">
        <v>95</v>
      </c>
      <c r="I737" s="4">
        <v>0</v>
      </c>
      <c r="J737" s="4">
        <v>1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 t="s">
        <v>5632</v>
      </c>
      <c r="Z737" s="4" t="s">
        <v>5845</v>
      </c>
      <c r="AA737" s="4">
        <v>2017</v>
      </c>
      <c r="AB737" s="4" t="s">
        <v>34</v>
      </c>
      <c r="AC737" s="4">
        <f t="shared" si="33"/>
        <v>1</v>
      </c>
      <c r="AD737" s="4">
        <f t="shared" si="34"/>
        <v>1</v>
      </c>
      <c r="AE737" s="4" t="str" cm="1">
        <f t="array" ref="AE737">_xlfn.TEXTJOIN(", ", TRUE, _xlfn._xlws.FILTER($I$1:$X$1, I737:X737=1, ""))</f>
        <v>Cocaine</v>
      </c>
      <c r="AF737" s="4" t="str">
        <f t="shared" si="35"/>
        <v>Cocaine</v>
      </c>
    </row>
    <row r="738" spans="1:32" x14ac:dyDescent="0.45">
      <c r="A738" s="4" t="s">
        <v>966</v>
      </c>
      <c r="B738" s="5">
        <v>41951</v>
      </c>
      <c r="C738" s="4">
        <v>52</v>
      </c>
      <c r="D738" s="4" t="s">
        <v>36</v>
      </c>
      <c r="E738" s="4" t="s">
        <v>37</v>
      </c>
      <c r="F738" s="4" t="s">
        <v>967</v>
      </c>
      <c r="G738" s="4" t="s">
        <v>43</v>
      </c>
      <c r="I738" s="4">
        <v>0</v>
      </c>
      <c r="J738" s="4">
        <v>1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 t="s">
        <v>5648</v>
      </c>
      <c r="Z738" s="4" t="s">
        <v>5861</v>
      </c>
      <c r="AA738" s="4">
        <v>2014</v>
      </c>
      <c r="AB738" s="4" t="s">
        <v>34</v>
      </c>
      <c r="AC738" s="4">
        <f t="shared" si="33"/>
        <v>1</v>
      </c>
      <c r="AD738" s="4">
        <f t="shared" si="34"/>
        <v>1</v>
      </c>
      <c r="AE738" s="4" t="str" cm="1">
        <f t="array" ref="AE738">_xlfn.TEXTJOIN(", ", TRUE, _xlfn._xlws.FILTER($I$1:$X$1, I738:X738=1, ""))</f>
        <v>Cocaine</v>
      </c>
      <c r="AF738" s="4" t="str">
        <f t="shared" si="35"/>
        <v>Cocaine</v>
      </c>
    </row>
    <row r="739" spans="1:32" x14ac:dyDescent="0.45">
      <c r="A739" s="4" t="s">
        <v>968</v>
      </c>
      <c r="B739" s="5">
        <v>41929</v>
      </c>
      <c r="C739" s="4">
        <v>32</v>
      </c>
      <c r="D739" s="4" t="s">
        <v>36</v>
      </c>
      <c r="E739" s="4" t="s">
        <v>37</v>
      </c>
      <c r="F739" s="4" t="s">
        <v>226</v>
      </c>
      <c r="G739" s="4" t="s">
        <v>226</v>
      </c>
      <c r="I739" s="4">
        <v>1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 t="s">
        <v>5657</v>
      </c>
      <c r="Z739" s="4" t="s">
        <v>5870</v>
      </c>
      <c r="AA739" s="4">
        <v>2014</v>
      </c>
      <c r="AB739" s="4" t="s">
        <v>40</v>
      </c>
      <c r="AC739" s="4">
        <f t="shared" si="33"/>
        <v>1</v>
      </c>
      <c r="AD739" s="4">
        <f t="shared" si="34"/>
        <v>1</v>
      </c>
      <c r="AE739" s="4" t="str" cm="1">
        <f t="array" ref="AE739">_xlfn.TEXTJOIN(", ", TRUE, _xlfn._xlws.FILTER($I$1:$X$1, I739:X739=1, ""))</f>
        <v>Heroin</v>
      </c>
      <c r="AF739" s="4" t="str">
        <f t="shared" si="35"/>
        <v/>
      </c>
    </row>
    <row r="740" spans="1:32" x14ac:dyDescent="0.45">
      <c r="A740" s="4" t="s">
        <v>969</v>
      </c>
      <c r="B740" s="5">
        <v>43170</v>
      </c>
      <c r="C740" s="4">
        <v>28</v>
      </c>
      <c r="D740" s="4" t="s">
        <v>31</v>
      </c>
      <c r="E740" s="4" t="s">
        <v>37</v>
      </c>
      <c r="F740" s="4" t="s">
        <v>60</v>
      </c>
      <c r="G740" s="4" t="s">
        <v>77</v>
      </c>
      <c r="I740" s="4">
        <v>1</v>
      </c>
      <c r="J740" s="4">
        <v>0</v>
      </c>
      <c r="K740" s="4">
        <v>1</v>
      </c>
      <c r="L740" s="4">
        <v>0</v>
      </c>
      <c r="M740" s="4">
        <v>0</v>
      </c>
      <c r="N740" s="4">
        <v>0</v>
      </c>
      <c r="O740" s="4">
        <v>1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1</v>
      </c>
      <c r="Y740" s="4" t="s">
        <v>5651</v>
      </c>
      <c r="Z740" s="4" t="s">
        <v>5864</v>
      </c>
      <c r="AA740" s="4">
        <v>2018</v>
      </c>
      <c r="AB740" s="4" t="s">
        <v>40</v>
      </c>
      <c r="AC740" s="4">
        <f t="shared" si="33"/>
        <v>1</v>
      </c>
      <c r="AD740" s="4">
        <f t="shared" si="34"/>
        <v>4</v>
      </c>
      <c r="AE740" s="4" t="str" cm="1">
        <f t="array" ref="AE740">_xlfn.TEXTJOIN(", ", TRUE, _xlfn._xlws.FILTER($I$1:$X$1, I740:X740=1, ""))</f>
        <v>Heroin, Fentanyl, Ethanol, AnyOpioid</v>
      </c>
      <c r="AF740" s="4" t="str">
        <f t="shared" si="35"/>
        <v>Fentanyl, Ethanol, AnyOpioid</v>
      </c>
    </row>
    <row r="741" spans="1:32" x14ac:dyDescent="0.45">
      <c r="A741" s="4" t="s">
        <v>970</v>
      </c>
      <c r="B741" s="5">
        <v>43195</v>
      </c>
      <c r="C741" s="4">
        <v>33</v>
      </c>
      <c r="D741" s="4" t="s">
        <v>31</v>
      </c>
      <c r="E741" s="4" t="s">
        <v>37</v>
      </c>
      <c r="F741" s="4" t="s">
        <v>29</v>
      </c>
      <c r="G741" s="4" t="s">
        <v>114</v>
      </c>
      <c r="I741" s="4">
        <v>0</v>
      </c>
      <c r="J741" s="4">
        <v>1</v>
      </c>
      <c r="K741" s="4">
        <v>1</v>
      </c>
      <c r="L741" s="4">
        <v>0</v>
      </c>
      <c r="M741" s="4">
        <v>0</v>
      </c>
      <c r="N741" s="4">
        <v>0</v>
      </c>
      <c r="O741" s="4">
        <v>1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1</v>
      </c>
      <c r="Y741" s="4" t="s">
        <v>5658</v>
      </c>
      <c r="Z741" s="4" t="s">
        <v>5871</v>
      </c>
      <c r="AA741" s="4">
        <v>2018</v>
      </c>
      <c r="AB741" s="4" t="s">
        <v>40</v>
      </c>
      <c r="AC741" s="4">
        <f t="shared" si="33"/>
        <v>1</v>
      </c>
      <c r="AD741" s="4">
        <f t="shared" si="34"/>
        <v>4</v>
      </c>
      <c r="AE741" s="4" t="str" cm="1">
        <f t="array" ref="AE741">_xlfn.TEXTJOIN(", ", TRUE, _xlfn._xlws.FILTER($I$1:$X$1, I741:X741=1, ""))</f>
        <v>Cocaine, Fentanyl, Ethanol, AnyOpioid</v>
      </c>
      <c r="AF741" s="4" t="str">
        <f t="shared" si="35"/>
        <v>Cocaine, Fentanyl, Ethanol, AnyOpioid</v>
      </c>
    </row>
    <row r="742" spans="1:32" x14ac:dyDescent="0.45">
      <c r="A742" s="4" t="s">
        <v>971</v>
      </c>
      <c r="B742" s="5">
        <v>42858</v>
      </c>
      <c r="C742" s="4">
        <v>55</v>
      </c>
      <c r="D742" s="4" t="s">
        <v>36</v>
      </c>
      <c r="E742" s="4" t="s">
        <v>37</v>
      </c>
      <c r="F742" s="4" t="s">
        <v>159</v>
      </c>
      <c r="G742" s="4" t="s">
        <v>159</v>
      </c>
      <c r="I742" s="4">
        <v>1</v>
      </c>
      <c r="J742" s="4">
        <v>0</v>
      </c>
      <c r="K742" s="4">
        <v>1</v>
      </c>
      <c r="L742" s="4">
        <v>0</v>
      </c>
      <c r="M742" s="4">
        <v>0</v>
      </c>
      <c r="N742" s="4">
        <v>0</v>
      </c>
      <c r="O742" s="4">
        <v>1</v>
      </c>
      <c r="P742" s="4">
        <v>0</v>
      </c>
      <c r="Q742" s="4">
        <v>1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 t="s">
        <v>5697</v>
      </c>
      <c r="Z742" s="4" t="s">
        <v>5910</v>
      </c>
      <c r="AA742" s="4">
        <v>2017</v>
      </c>
      <c r="AB742" s="4" t="s">
        <v>34</v>
      </c>
      <c r="AC742" s="4">
        <f t="shared" si="33"/>
        <v>1</v>
      </c>
      <c r="AD742" s="4">
        <f t="shared" si="34"/>
        <v>4</v>
      </c>
      <c r="AE742" s="4" t="str" cm="1">
        <f t="array" ref="AE742">_xlfn.TEXTJOIN(", ", TRUE, _xlfn._xlws.FILTER($I$1:$X$1, I742:X742=1, ""))</f>
        <v>Heroin, Fentanyl, Ethanol, Benzodiazepine</v>
      </c>
      <c r="AF742" s="4" t="str">
        <f t="shared" si="35"/>
        <v>Fentanyl, Ethanol, Benzodiazepine</v>
      </c>
    </row>
    <row r="743" spans="1:32" x14ac:dyDescent="0.45">
      <c r="A743" s="4" t="s">
        <v>972</v>
      </c>
      <c r="B743" s="5">
        <v>42394</v>
      </c>
      <c r="C743" s="4">
        <v>21</v>
      </c>
      <c r="D743" s="4" t="s">
        <v>36</v>
      </c>
      <c r="E743" s="4" t="s">
        <v>37</v>
      </c>
      <c r="F743" s="4" t="s">
        <v>567</v>
      </c>
      <c r="G743" s="4" t="s">
        <v>53</v>
      </c>
      <c r="I743" s="4">
        <v>1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1</v>
      </c>
      <c r="Y743" s="4" t="s">
        <v>5641</v>
      </c>
      <c r="Z743" s="4" t="s">
        <v>5854</v>
      </c>
      <c r="AA743" s="4">
        <v>2016</v>
      </c>
      <c r="AB743" s="4" t="s">
        <v>40</v>
      </c>
      <c r="AC743" s="4">
        <f t="shared" si="33"/>
        <v>1</v>
      </c>
      <c r="AD743" s="4">
        <f t="shared" si="34"/>
        <v>2</v>
      </c>
      <c r="AE743" s="4" t="str" cm="1">
        <f t="array" ref="AE743">_xlfn.TEXTJOIN(", ", TRUE, _xlfn._xlws.FILTER($I$1:$X$1, I743:X743=1, ""))</f>
        <v>Heroin, AnyOpioid</v>
      </c>
      <c r="AF743" s="4" t="str">
        <f t="shared" si="35"/>
        <v>AnyOpioid</v>
      </c>
    </row>
    <row r="744" spans="1:32" x14ac:dyDescent="0.45">
      <c r="A744" s="4" t="s">
        <v>973</v>
      </c>
      <c r="B744" s="5">
        <v>42102</v>
      </c>
      <c r="C744" s="4">
        <v>36</v>
      </c>
      <c r="D744" s="4" t="s">
        <v>31</v>
      </c>
      <c r="E744" s="4" t="s">
        <v>37</v>
      </c>
      <c r="F744" s="4" t="s">
        <v>55</v>
      </c>
      <c r="G744" s="4" t="s">
        <v>55</v>
      </c>
      <c r="I744" s="4">
        <v>1</v>
      </c>
      <c r="J744" s="4">
        <v>0</v>
      </c>
      <c r="K744" s="4">
        <v>1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1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1</v>
      </c>
      <c r="Y744" s="4" t="s">
        <v>5630</v>
      </c>
      <c r="Z744" s="4" t="s">
        <v>5843</v>
      </c>
      <c r="AA744" s="4">
        <v>2015</v>
      </c>
      <c r="AB744" s="4" t="s">
        <v>40</v>
      </c>
      <c r="AC744" s="4">
        <f t="shared" si="33"/>
        <v>1</v>
      </c>
      <c r="AD744" s="4">
        <f t="shared" si="34"/>
        <v>4</v>
      </c>
      <c r="AE744" s="4" t="str" cm="1">
        <f t="array" ref="AE744">_xlfn.TEXTJOIN(", ", TRUE, _xlfn._xlws.FILTER($I$1:$X$1, I744:X744=1, ""))</f>
        <v>Heroin, Fentanyl, Benzodiazepine, AnyOpioid</v>
      </c>
      <c r="AF744" s="4" t="str">
        <f t="shared" si="35"/>
        <v>Fentanyl, Benzodiazepine, AnyOpioid</v>
      </c>
    </row>
    <row r="745" spans="1:32" x14ac:dyDescent="0.45">
      <c r="A745" s="4" t="s">
        <v>974</v>
      </c>
      <c r="B745" s="5">
        <v>42036</v>
      </c>
      <c r="C745" s="4">
        <v>52</v>
      </c>
      <c r="D745" s="4" t="s">
        <v>31</v>
      </c>
      <c r="E745" s="4" t="s">
        <v>37</v>
      </c>
      <c r="F745" s="4" t="s">
        <v>73</v>
      </c>
      <c r="G745" s="4" t="s">
        <v>73</v>
      </c>
      <c r="I745" s="4">
        <v>1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1</v>
      </c>
      <c r="Y745" s="4" t="s">
        <v>5670</v>
      </c>
      <c r="Z745" s="4" t="s">
        <v>5883</v>
      </c>
      <c r="AA745" s="4">
        <v>2015</v>
      </c>
      <c r="AB745" s="4" t="s">
        <v>34</v>
      </c>
      <c r="AC745" s="4">
        <f t="shared" si="33"/>
        <v>1</v>
      </c>
      <c r="AD745" s="4">
        <f t="shared" si="34"/>
        <v>2</v>
      </c>
      <c r="AE745" s="4" t="str" cm="1">
        <f t="array" ref="AE745">_xlfn.TEXTJOIN(", ", TRUE, _xlfn._xlws.FILTER($I$1:$X$1, I745:X745=1, ""))</f>
        <v>Heroin, AnyOpioid</v>
      </c>
      <c r="AF745" s="4" t="str">
        <f t="shared" si="35"/>
        <v>AnyOpioid</v>
      </c>
    </row>
    <row r="746" spans="1:32" x14ac:dyDescent="0.45">
      <c r="A746" s="4" t="s">
        <v>975</v>
      </c>
      <c r="B746" s="5">
        <v>42812</v>
      </c>
      <c r="C746" s="4">
        <v>53</v>
      </c>
      <c r="D746" s="4" t="s">
        <v>31</v>
      </c>
      <c r="E746" s="4" t="s">
        <v>32</v>
      </c>
      <c r="F746" s="4" t="s">
        <v>67</v>
      </c>
      <c r="G746" s="4" t="s">
        <v>67</v>
      </c>
      <c r="I746" s="4">
        <v>0</v>
      </c>
      <c r="J746" s="4">
        <v>1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1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 t="s">
        <v>5631</v>
      </c>
      <c r="Z746" s="4" t="s">
        <v>5844</v>
      </c>
      <c r="AA746" s="4">
        <v>2017</v>
      </c>
      <c r="AB746" s="4" t="s">
        <v>34</v>
      </c>
      <c r="AC746" s="4">
        <f t="shared" si="33"/>
        <v>1</v>
      </c>
      <c r="AD746" s="4">
        <f t="shared" si="34"/>
        <v>2</v>
      </c>
      <c r="AE746" s="4" t="str" cm="1">
        <f t="array" ref="AE746">_xlfn.TEXTJOIN(", ", TRUE, _xlfn._xlws.FILTER($I$1:$X$1, I746:X746=1, ""))</f>
        <v>Cocaine, Methadone</v>
      </c>
      <c r="AF746" s="4" t="str">
        <f t="shared" si="35"/>
        <v>Cocaine, Methadone</v>
      </c>
    </row>
    <row r="747" spans="1:32" x14ac:dyDescent="0.45">
      <c r="A747" s="4" t="s">
        <v>976</v>
      </c>
      <c r="B747" s="5">
        <v>42978</v>
      </c>
      <c r="C747" s="4">
        <v>54</v>
      </c>
      <c r="D747" s="4" t="s">
        <v>31</v>
      </c>
      <c r="E747" s="4" t="s">
        <v>59</v>
      </c>
      <c r="F747" s="4" t="s">
        <v>67</v>
      </c>
      <c r="G747" s="4" t="s">
        <v>67</v>
      </c>
      <c r="I747" s="4">
        <v>0</v>
      </c>
      <c r="J747" s="4">
        <v>0</v>
      </c>
      <c r="K747" s="4">
        <v>1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 t="s">
        <v>5631</v>
      </c>
      <c r="Z747" s="4" t="s">
        <v>5844</v>
      </c>
      <c r="AA747" s="4">
        <v>2017</v>
      </c>
      <c r="AB747" s="4" t="s">
        <v>34</v>
      </c>
      <c r="AC747" s="4">
        <f t="shared" si="33"/>
        <v>1</v>
      </c>
      <c r="AD747" s="4">
        <f t="shared" si="34"/>
        <v>1</v>
      </c>
      <c r="AE747" s="4" t="str" cm="1">
        <f t="array" ref="AE747">_xlfn.TEXTJOIN(", ", TRUE, _xlfn._xlws.FILTER($I$1:$X$1, I747:X747=1, ""))</f>
        <v>Fentanyl</v>
      </c>
      <c r="AF747" s="4" t="str">
        <f t="shared" si="35"/>
        <v>Fentanyl</v>
      </c>
    </row>
    <row r="748" spans="1:32" x14ac:dyDescent="0.45">
      <c r="A748" s="4" t="s">
        <v>977</v>
      </c>
      <c r="B748" s="5">
        <v>43013</v>
      </c>
      <c r="C748" s="4">
        <v>31</v>
      </c>
      <c r="D748" s="4" t="s">
        <v>31</v>
      </c>
      <c r="E748" s="4" t="s">
        <v>37</v>
      </c>
      <c r="F748" s="4" t="s">
        <v>234</v>
      </c>
      <c r="G748" s="4" t="s">
        <v>234</v>
      </c>
      <c r="I748" s="4">
        <v>0</v>
      </c>
      <c r="J748" s="4">
        <v>0</v>
      </c>
      <c r="K748" s="4">
        <v>1</v>
      </c>
      <c r="L748" s="4">
        <v>0</v>
      </c>
      <c r="M748" s="4">
        <v>0</v>
      </c>
      <c r="N748" s="4">
        <v>0</v>
      </c>
      <c r="O748" s="4">
        <v>1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 t="s">
        <v>5689</v>
      </c>
      <c r="Z748" s="4" t="s">
        <v>5902</v>
      </c>
      <c r="AA748" s="4">
        <v>2017</v>
      </c>
      <c r="AB748" s="4" t="s">
        <v>40</v>
      </c>
      <c r="AC748" s="4">
        <f t="shared" si="33"/>
        <v>1</v>
      </c>
      <c r="AD748" s="4">
        <f t="shared" si="34"/>
        <v>2</v>
      </c>
      <c r="AE748" s="4" t="str" cm="1">
        <f t="array" ref="AE748">_xlfn.TEXTJOIN(", ", TRUE, _xlfn._xlws.FILTER($I$1:$X$1, I748:X748=1, ""))</f>
        <v>Fentanyl, Ethanol</v>
      </c>
      <c r="AF748" s="4" t="str">
        <f t="shared" si="35"/>
        <v>Fentanyl, Ethanol</v>
      </c>
    </row>
    <row r="749" spans="1:32" x14ac:dyDescent="0.45">
      <c r="A749" s="4" t="s">
        <v>978</v>
      </c>
      <c r="B749" s="5">
        <v>42543</v>
      </c>
      <c r="C749" s="4">
        <v>23</v>
      </c>
      <c r="D749" s="4" t="s">
        <v>36</v>
      </c>
      <c r="E749" s="4" t="s">
        <v>37</v>
      </c>
      <c r="F749" s="4" t="s">
        <v>979</v>
      </c>
      <c r="G749" s="4" t="s">
        <v>979</v>
      </c>
      <c r="I749" s="4">
        <v>1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1</v>
      </c>
      <c r="P749" s="4">
        <v>0</v>
      </c>
      <c r="Q749" s="4">
        <v>1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1</v>
      </c>
      <c r="Y749" s="4" t="s">
        <v>5795</v>
      </c>
      <c r="Z749" s="4" t="s">
        <v>6008</v>
      </c>
      <c r="AA749" s="4">
        <v>2016</v>
      </c>
      <c r="AB749" s="4" t="s">
        <v>40</v>
      </c>
      <c r="AC749" s="4">
        <f t="shared" si="33"/>
        <v>1</v>
      </c>
      <c r="AD749" s="4">
        <f t="shared" si="34"/>
        <v>4</v>
      </c>
      <c r="AE749" s="4" t="str" cm="1">
        <f t="array" ref="AE749">_xlfn.TEXTJOIN(", ", TRUE, _xlfn._xlws.FILTER($I$1:$X$1, I749:X749=1, ""))</f>
        <v>Heroin, Ethanol, Benzodiazepine, AnyOpioid</v>
      </c>
      <c r="AF749" s="4" t="str">
        <f t="shared" si="35"/>
        <v>Ethanol, Benzodiazepine, AnyOpioid</v>
      </c>
    </row>
    <row r="750" spans="1:32" x14ac:dyDescent="0.45">
      <c r="A750" s="4" t="s">
        <v>980</v>
      </c>
      <c r="B750" s="5">
        <v>43078</v>
      </c>
      <c r="C750" s="4">
        <v>29</v>
      </c>
      <c r="D750" s="4" t="s">
        <v>31</v>
      </c>
      <c r="E750" s="4" t="s">
        <v>37</v>
      </c>
      <c r="F750" s="4" t="s">
        <v>159</v>
      </c>
      <c r="G750" s="4" t="s">
        <v>159</v>
      </c>
      <c r="I750" s="4">
        <v>1</v>
      </c>
      <c r="J750" s="4">
        <v>0</v>
      </c>
      <c r="K750" s="4">
        <v>1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1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 t="s">
        <v>5697</v>
      </c>
      <c r="Z750" s="4" t="s">
        <v>5910</v>
      </c>
      <c r="AA750" s="4">
        <v>2017</v>
      </c>
      <c r="AB750" s="4" t="s">
        <v>40</v>
      </c>
      <c r="AC750" s="4">
        <f t="shared" si="33"/>
        <v>1</v>
      </c>
      <c r="AD750" s="4">
        <f t="shared" si="34"/>
        <v>3</v>
      </c>
      <c r="AE750" s="4" t="str" cm="1">
        <f t="array" ref="AE750">_xlfn.TEXTJOIN(", ", TRUE, _xlfn._xlws.FILTER($I$1:$X$1, I750:X750=1, ""))</f>
        <v>Heroin, Fentanyl, Benzodiazepine</v>
      </c>
      <c r="AF750" s="4" t="str">
        <f t="shared" si="35"/>
        <v>Fentanyl, Benzodiazepine</v>
      </c>
    </row>
    <row r="751" spans="1:32" x14ac:dyDescent="0.45">
      <c r="A751" s="4" t="s">
        <v>981</v>
      </c>
      <c r="B751" s="5">
        <v>42748</v>
      </c>
      <c r="C751" s="4">
        <v>27</v>
      </c>
      <c r="D751" s="4" t="s">
        <v>31</v>
      </c>
      <c r="E751" s="4" t="s">
        <v>37</v>
      </c>
      <c r="F751" s="4" t="s">
        <v>348</v>
      </c>
      <c r="G751" s="4" t="s">
        <v>127</v>
      </c>
      <c r="I751" s="4">
        <v>1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1</v>
      </c>
      <c r="P751" s="4">
        <v>0</v>
      </c>
      <c r="Q751" s="4">
        <v>1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 t="s">
        <v>5722</v>
      </c>
      <c r="Z751" s="4" t="s">
        <v>5935</v>
      </c>
      <c r="AA751" s="4">
        <v>2017</v>
      </c>
      <c r="AB751" s="4" t="s">
        <v>40</v>
      </c>
      <c r="AC751" s="4">
        <f t="shared" si="33"/>
        <v>1</v>
      </c>
      <c r="AD751" s="4">
        <f t="shared" si="34"/>
        <v>3</v>
      </c>
      <c r="AE751" s="4" t="str" cm="1">
        <f t="array" ref="AE751">_xlfn.TEXTJOIN(", ", TRUE, _xlfn._xlws.FILTER($I$1:$X$1, I751:X751=1, ""))</f>
        <v>Heroin, Ethanol, Benzodiazepine</v>
      </c>
      <c r="AF751" s="4" t="str">
        <f t="shared" si="35"/>
        <v>Ethanol, Benzodiazepine</v>
      </c>
    </row>
    <row r="752" spans="1:32" x14ac:dyDescent="0.45">
      <c r="A752" s="4" t="s">
        <v>982</v>
      </c>
      <c r="B752" s="5">
        <v>42516</v>
      </c>
      <c r="C752" s="4">
        <v>31</v>
      </c>
      <c r="D752" s="4" t="s">
        <v>31</v>
      </c>
      <c r="E752" s="4" t="s">
        <v>37</v>
      </c>
      <c r="F752" s="4" t="s">
        <v>983</v>
      </c>
      <c r="G752" s="4" t="s">
        <v>77</v>
      </c>
      <c r="I752" s="4">
        <v>1</v>
      </c>
      <c r="J752" s="4">
        <v>0</v>
      </c>
      <c r="K752" s="4">
        <v>1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1</v>
      </c>
      <c r="Y752" s="4" t="s">
        <v>5651</v>
      </c>
      <c r="Z752" s="4" t="s">
        <v>5864</v>
      </c>
      <c r="AA752" s="4">
        <v>2016</v>
      </c>
      <c r="AB752" s="4" t="s">
        <v>40</v>
      </c>
      <c r="AC752" s="4">
        <f t="shared" si="33"/>
        <v>1</v>
      </c>
      <c r="AD752" s="4">
        <f t="shared" si="34"/>
        <v>3</v>
      </c>
      <c r="AE752" s="4" t="str" cm="1">
        <f t="array" ref="AE752">_xlfn.TEXTJOIN(", ", TRUE, _xlfn._xlws.FILTER($I$1:$X$1, I752:X752=1, ""))</f>
        <v>Heroin, Fentanyl, AnyOpioid</v>
      </c>
      <c r="AF752" s="4" t="str">
        <f t="shared" si="35"/>
        <v>Fentanyl, AnyOpioid</v>
      </c>
    </row>
    <row r="753" spans="1:32" x14ac:dyDescent="0.45">
      <c r="A753" s="4" t="s">
        <v>984</v>
      </c>
      <c r="B753" s="5">
        <v>42574</v>
      </c>
      <c r="C753" s="4">
        <v>26</v>
      </c>
      <c r="D753" s="4" t="s">
        <v>31</v>
      </c>
      <c r="E753" s="4" t="s">
        <v>37</v>
      </c>
      <c r="F753" s="4" t="s">
        <v>985</v>
      </c>
      <c r="G753" s="4" t="s">
        <v>177</v>
      </c>
      <c r="I753" s="4">
        <v>1</v>
      </c>
      <c r="J753" s="4">
        <v>1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1</v>
      </c>
      <c r="Y753" s="4" t="s">
        <v>5752</v>
      </c>
      <c r="Z753" s="4" t="s">
        <v>5965</v>
      </c>
      <c r="AA753" s="4">
        <v>2016</v>
      </c>
      <c r="AB753" s="4" t="s">
        <v>40</v>
      </c>
      <c r="AC753" s="4">
        <f t="shared" si="33"/>
        <v>1</v>
      </c>
      <c r="AD753" s="4">
        <f t="shared" si="34"/>
        <v>3</v>
      </c>
      <c r="AE753" s="4" t="str" cm="1">
        <f t="array" ref="AE753">_xlfn.TEXTJOIN(", ", TRUE, _xlfn._xlws.FILTER($I$1:$X$1, I753:X753=1, ""))</f>
        <v>Heroin, Cocaine, AnyOpioid</v>
      </c>
      <c r="AF753" s="4" t="str">
        <f t="shared" si="35"/>
        <v>Cocaine, AnyOpioid</v>
      </c>
    </row>
    <row r="754" spans="1:32" x14ac:dyDescent="0.45">
      <c r="A754" s="4" t="s">
        <v>986</v>
      </c>
      <c r="B754" s="5">
        <v>42684</v>
      </c>
      <c r="C754" s="4">
        <v>66</v>
      </c>
      <c r="D754" s="4" t="s">
        <v>31</v>
      </c>
      <c r="E754" s="4" t="s">
        <v>37</v>
      </c>
      <c r="F754" s="4" t="s">
        <v>410</v>
      </c>
      <c r="G754" s="4" t="s">
        <v>410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1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1</v>
      </c>
      <c r="Y754" s="4" t="s">
        <v>5731</v>
      </c>
      <c r="Z754" s="4" t="s">
        <v>5944</v>
      </c>
      <c r="AA754" s="4">
        <v>2016</v>
      </c>
      <c r="AB754" s="4" t="s">
        <v>133</v>
      </c>
      <c r="AC754" s="4">
        <f t="shared" si="33"/>
        <v>1</v>
      </c>
      <c r="AD754" s="4">
        <f t="shared" si="34"/>
        <v>2</v>
      </c>
      <c r="AE754" s="4" t="str" cm="1">
        <f t="array" ref="AE754">_xlfn.TEXTJOIN(", ", TRUE, _xlfn._xlws.FILTER($I$1:$X$1, I754:X754=1, ""))</f>
        <v>Benzodiazepine, AnyOpioid</v>
      </c>
      <c r="AF754" s="4" t="str">
        <f t="shared" si="35"/>
        <v>Benzodiazepine, AnyOpioid</v>
      </c>
    </row>
    <row r="755" spans="1:32" x14ac:dyDescent="0.45">
      <c r="A755" s="4" t="s">
        <v>987</v>
      </c>
      <c r="B755" s="5">
        <v>41690</v>
      </c>
      <c r="C755" s="4">
        <v>48</v>
      </c>
      <c r="D755" s="4" t="s">
        <v>31</v>
      </c>
      <c r="E755" s="4" t="s">
        <v>59</v>
      </c>
      <c r="F755" s="4" t="s">
        <v>53</v>
      </c>
      <c r="G755" s="4" t="s">
        <v>53</v>
      </c>
      <c r="I755" s="4">
        <v>0</v>
      </c>
      <c r="J755" s="4">
        <v>0</v>
      </c>
      <c r="K755" s="4">
        <v>0</v>
      </c>
      <c r="L755" s="4">
        <v>0</v>
      </c>
      <c r="M755" s="4">
        <v>1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 t="s">
        <v>5641</v>
      </c>
      <c r="Z755" s="4" t="s">
        <v>5854</v>
      </c>
      <c r="AA755" s="4">
        <v>2014</v>
      </c>
      <c r="AB755" s="4" t="s">
        <v>34</v>
      </c>
      <c r="AC755" s="4">
        <f t="shared" si="33"/>
        <v>1</v>
      </c>
      <c r="AD755" s="4">
        <f t="shared" si="34"/>
        <v>1</v>
      </c>
      <c r="AE755" s="4" t="str" cm="1">
        <f t="array" ref="AE755">_xlfn.TEXTJOIN(", ", TRUE, _xlfn._xlws.FILTER($I$1:$X$1, I755:X755=1, ""))</f>
        <v>Oxycodone</v>
      </c>
      <c r="AF755" s="4" t="str">
        <f t="shared" si="35"/>
        <v>Oxycodone</v>
      </c>
    </row>
    <row r="756" spans="1:32" x14ac:dyDescent="0.45">
      <c r="A756" s="4" t="s">
        <v>988</v>
      </c>
      <c r="B756" s="5">
        <v>41264</v>
      </c>
      <c r="C756" s="4">
        <v>54</v>
      </c>
      <c r="D756" s="4" t="s">
        <v>36</v>
      </c>
      <c r="E756" s="4" t="s">
        <v>37</v>
      </c>
      <c r="F756" s="4" t="s">
        <v>86</v>
      </c>
      <c r="G756" s="4" t="s">
        <v>86</v>
      </c>
      <c r="I756" s="4">
        <v>0</v>
      </c>
      <c r="J756" s="4">
        <v>0</v>
      </c>
      <c r="K756" s="4">
        <v>0</v>
      </c>
      <c r="L756" s="4">
        <v>0</v>
      </c>
      <c r="M756" s="4">
        <v>1</v>
      </c>
      <c r="N756" s="4">
        <v>1</v>
      </c>
      <c r="O756" s="4">
        <v>0</v>
      </c>
      <c r="P756" s="4">
        <v>0</v>
      </c>
      <c r="Q756" s="4">
        <v>1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 t="s">
        <v>5627</v>
      </c>
      <c r="Z756" s="4" t="s">
        <v>5840</v>
      </c>
      <c r="AA756" s="4">
        <v>2012</v>
      </c>
      <c r="AB756" s="4" t="s">
        <v>34</v>
      </c>
      <c r="AC756" s="4">
        <f t="shared" si="33"/>
        <v>1</v>
      </c>
      <c r="AD756" s="4">
        <f t="shared" si="34"/>
        <v>3</v>
      </c>
      <c r="AE756" s="4" t="str" cm="1">
        <f t="array" ref="AE756">_xlfn.TEXTJOIN(", ", TRUE, _xlfn._xlws.FILTER($I$1:$X$1, I756:X756=1, ""))</f>
        <v>Oxycodone, Oxymorphone, Benzodiazepine</v>
      </c>
      <c r="AF756" s="4" t="str">
        <f t="shared" si="35"/>
        <v>Oxycodone, Oxymorphone, Benzodiazepine</v>
      </c>
    </row>
    <row r="757" spans="1:32" x14ac:dyDescent="0.45">
      <c r="A757" s="4" t="s">
        <v>989</v>
      </c>
      <c r="B757" s="5">
        <v>41872</v>
      </c>
      <c r="C757" s="4">
        <v>35</v>
      </c>
      <c r="D757" s="4" t="s">
        <v>36</v>
      </c>
      <c r="E757" s="4" t="s">
        <v>37</v>
      </c>
      <c r="F757" s="4" t="s">
        <v>293</v>
      </c>
      <c r="G757" s="4" t="s">
        <v>48</v>
      </c>
      <c r="I757" s="4">
        <v>0</v>
      </c>
      <c r="J757" s="4">
        <v>1</v>
      </c>
      <c r="K757" s="4">
        <v>0</v>
      </c>
      <c r="L757" s="4">
        <v>0</v>
      </c>
      <c r="M757" s="4">
        <v>1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 t="s">
        <v>5626</v>
      </c>
      <c r="Z757" s="4" t="s">
        <v>5839</v>
      </c>
      <c r="AA757" s="4">
        <v>2014</v>
      </c>
      <c r="AB757" s="4" t="s">
        <v>40</v>
      </c>
      <c r="AC757" s="4">
        <f t="shared" si="33"/>
        <v>1</v>
      </c>
      <c r="AD757" s="4">
        <f t="shared" si="34"/>
        <v>2</v>
      </c>
      <c r="AE757" s="4" t="str" cm="1">
        <f t="array" ref="AE757">_xlfn.TEXTJOIN(", ", TRUE, _xlfn._xlws.FILTER($I$1:$X$1, I757:X757=1, ""))</f>
        <v>Cocaine, Oxycodone</v>
      </c>
      <c r="AF757" s="4" t="str">
        <f t="shared" si="35"/>
        <v>Cocaine, Oxycodone</v>
      </c>
    </row>
    <row r="758" spans="1:32" x14ac:dyDescent="0.45">
      <c r="A758" s="4" t="s">
        <v>990</v>
      </c>
      <c r="B758" s="5">
        <v>42966</v>
      </c>
      <c r="C758" s="4">
        <v>28</v>
      </c>
      <c r="D758" s="4" t="s">
        <v>31</v>
      </c>
      <c r="E758" s="4" t="s">
        <v>37</v>
      </c>
      <c r="F758" s="4" t="s">
        <v>39</v>
      </c>
      <c r="G758" s="4" t="s">
        <v>39</v>
      </c>
      <c r="I758" s="4">
        <v>1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1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 t="s">
        <v>5638</v>
      </c>
      <c r="Z758" s="4" t="s">
        <v>5851</v>
      </c>
      <c r="AA758" s="4">
        <v>2017</v>
      </c>
      <c r="AB758" s="4" t="s">
        <v>40</v>
      </c>
      <c r="AC758" s="4">
        <f t="shared" si="33"/>
        <v>1</v>
      </c>
      <c r="AD758" s="4">
        <f t="shared" si="34"/>
        <v>2</v>
      </c>
      <c r="AE758" s="4" t="str" cm="1">
        <f t="array" ref="AE758">_xlfn.TEXTJOIN(", ", TRUE, _xlfn._xlws.FILTER($I$1:$X$1, I758:X758=1, ""))</f>
        <v>Heroin, Methadone</v>
      </c>
      <c r="AF758" s="4" t="str">
        <f t="shared" si="35"/>
        <v>Methadone</v>
      </c>
    </row>
    <row r="759" spans="1:32" x14ac:dyDescent="0.45">
      <c r="A759" s="4" t="s">
        <v>991</v>
      </c>
      <c r="B759" s="5">
        <v>42303</v>
      </c>
      <c r="C759" s="4">
        <v>27</v>
      </c>
      <c r="D759" s="4" t="s">
        <v>31</v>
      </c>
      <c r="E759" s="4" t="s">
        <v>37</v>
      </c>
      <c r="F759" s="4" t="s">
        <v>610</v>
      </c>
      <c r="G759" s="4" t="s">
        <v>610</v>
      </c>
      <c r="I759" s="4">
        <v>1</v>
      </c>
      <c r="J759" s="4">
        <v>0</v>
      </c>
      <c r="K759" s="4">
        <v>1</v>
      </c>
      <c r="L759" s="4">
        <v>0</v>
      </c>
      <c r="M759" s="4">
        <v>0</v>
      </c>
      <c r="N759" s="4">
        <v>0</v>
      </c>
      <c r="O759" s="4">
        <v>1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1</v>
      </c>
      <c r="Y759" s="4" t="s">
        <v>5659</v>
      </c>
      <c r="Z759" s="4" t="s">
        <v>5872</v>
      </c>
      <c r="AA759" s="4">
        <v>2015</v>
      </c>
      <c r="AB759" s="4" t="s">
        <v>40</v>
      </c>
      <c r="AC759" s="4">
        <f t="shared" si="33"/>
        <v>1</v>
      </c>
      <c r="AD759" s="4">
        <f t="shared" si="34"/>
        <v>4</v>
      </c>
      <c r="AE759" s="4" t="str" cm="1">
        <f t="array" ref="AE759">_xlfn.TEXTJOIN(", ", TRUE, _xlfn._xlws.FILTER($I$1:$X$1, I759:X759=1, ""))</f>
        <v>Heroin, Fentanyl, Ethanol, AnyOpioid</v>
      </c>
      <c r="AF759" s="4" t="str">
        <f t="shared" si="35"/>
        <v>Fentanyl, Ethanol, AnyOpioid</v>
      </c>
    </row>
    <row r="760" spans="1:32" x14ac:dyDescent="0.45">
      <c r="A760" s="4" t="s">
        <v>992</v>
      </c>
      <c r="B760" s="5">
        <v>43271</v>
      </c>
      <c r="C760" s="4">
        <v>28</v>
      </c>
      <c r="D760" s="4" t="s">
        <v>31</v>
      </c>
      <c r="E760" s="4" t="s">
        <v>37</v>
      </c>
      <c r="F760" s="4" t="s">
        <v>466</v>
      </c>
      <c r="G760" s="4" t="s">
        <v>33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1</v>
      </c>
      <c r="R760" s="4">
        <v>0</v>
      </c>
      <c r="S760" s="4">
        <v>1</v>
      </c>
      <c r="T760" s="4">
        <v>0</v>
      </c>
      <c r="U760" s="4">
        <v>0</v>
      </c>
      <c r="V760" s="4">
        <v>0</v>
      </c>
      <c r="W760" s="4">
        <v>1</v>
      </c>
      <c r="X760" s="4">
        <v>1</v>
      </c>
      <c r="Y760" s="4" t="s">
        <v>5645</v>
      </c>
      <c r="Z760" s="4" t="s">
        <v>5858</v>
      </c>
      <c r="AA760" s="4">
        <v>2018</v>
      </c>
      <c r="AB760" s="4" t="s">
        <v>40</v>
      </c>
      <c r="AC760" s="4">
        <f t="shared" si="33"/>
        <v>1</v>
      </c>
      <c r="AD760" s="4">
        <f t="shared" si="34"/>
        <v>4</v>
      </c>
      <c r="AE760" s="4" t="str" cm="1">
        <f t="array" ref="AE760">_xlfn.TEXTJOIN(", ", TRUE, _xlfn._xlws.FILTER($I$1:$X$1, I760:X760=1, ""))</f>
        <v>Benzodiazepine, Amphetamine, OpiateNOS, AnyOpioid</v>
      </c>
      <c r="AF760" s="4" t="str">
        <f t="shared" si="35"/>
        <v>Benzodiazepine, Amphetamine, OpiateNOS, AnyOpioid</v>
      </c>
    </row>
    <row r="761" spans="1:32" x14ac:dyDescent="0.45">
      <c r="A761" s="4" t="s">
        <v>993</v>
      </c>
      <c r="B761" s="5">
        <v>42836</v>
      </c>
      <c r="C761" s="4">
        <v>56</v>
      </c>
      <c r="D761" s="4" t="s">
        <v>36</v>
      </c>
      <c r="E761" s="4" t="s">
        <v>37</v>
      </c>
      <c r="F761" s="4" t="s">
        <v>381</v>
      </c>
      <c r="G761" s="4" t="s">
        <v>202</v>
      </c>
      <c r="I761" s="4">
        <v>0</v>
      </c>
      <c r="J761" s="4">
        <v>0</v>
      </c>
      <c r="K761" s="4">
        <v>0</v>
      </c>
      <c r="L761" s="4">
        <v>0</v>
      </c>
      <c r="M761" s="4">
        <v>1</v>
      </c>
      <c r="N761" s="4">
        <v>0</v>
      </c>
      <c r="O761" s="4">
        <v>1</v>
      </c>
      <c r="P761" s="4">
        <v>0</v>
      </c>
      <c r="Q761" s="4">
        <v>1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 t="s">
        <v>5683</v>
      </c>
      <c r="Z761" s="4" t="s">
        <v>5896</v>
      </c>
      <c r="AA761" s="4">
        <v>2017</v>
      </c>
      <c r="AB761" s="4" t="s">
        <v>34</v>
      </c>
      <c r="AC761" s="4">
        <f t="shared" si="33"/>
        <v>1</v>
      </c>
      <c r="AD761" s="4">
        <f t="shared" si="34"/>
        <v>3</v>
      </c>
      <c r="AE761" s="4" t="str" cm="1">
        <f t="array" ref="AE761">_xlfn.TEXTJOIN(", ", TRUE, _xlfn._xlws.FILTER($I$1:$X$1, I761:X761=1, ""))</f>
        <v>Oxycodone, Ethanol, Benzodiazepine</v>
      </c>
      <c r="AF761" s="4" t="str">
        <f t="shared" si="35"/>
        <v>Oxycodone, Ethanol, Benzodiazepine</v>
      </c>
    </row>
    <row r="762" spans="1:32" x14ac:dyDescent="0.45">
      <c r="A762" s="4" t="s">
        <v>994</v>
      </c>
      <c r="B762" s="5">
        <v>43416</v>
      </c>
      <c r="C762" s="4">
        <v>47</v>
      </c>
      <c r="D762" s="4" t="s">
        <v>31</v>
      </c>
      <c r="E762" s="4" t="s">
        <v>37</v>
      </c>
      <c r="F762" s="4" t="s">
        <v>103</v>
      </c>
      <c r="G762" s="4" t="s">
        <v>103</v>
      </c>
      <c r="I762" s="4">
        <v>1</v>
      </c>
      <c r="J762" s="4">
        <v>0</v>
      </c>
      <c r="K762" s="4">
        <v>1</v>
      </c>
      <c r="L762" s="4">
        <v>1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1</v>
      </c>
      <c r="Y762" s="4" t="s">
        <v>5644</v>
      </c>
      <c r="Z762" s="4" t="s">
        <v>5857</v>
      </c>
      <c r="AA762" s="4">
        <v>2018</v>
      </c>
      <c r="AB762" s="4" t="s">
        <v>34</v>
      </c>
      <c r="AC762" s="4">
        <f t="shared" si="33"/>
        <v>1</v>
      </c>
      <c r="AD762" s="4">
        <f t="shared" si="34"/>
        <v>4</v>
      </c>
      <c r="AE762" s="4" t="str" cm="1">
        <f t="array" ref="AE762">_xlfn.TEXTJOIN(", ", TRUE, _xlfn._xlws.FILTER($I$1:$X$1, I762:X762=1, ""))</f>
        <v>Heroin, Fentanyl, Fentanyl_Analogue, AnyOpioid</v>
      </c>
      <c r="AF762" s="4" t="str">
        <f t="shared" si="35"/>
        <v>Fentanyl, Fentanyl_Analogue, AnyOpioid</v>
      </c>
    </row>
    <row r="763" spans="1:32" x14ac:dyDescent="0.45">
      <c r="A763" s="4" t="s">
        <v>995</v>
      </c>
      <c r="B763" s="5">
        <v>42991</v>
      </c>
      <c r="C763" s="4">
        <v>56</v>
      </c>
      <c r="D763" s="4" t="s">
        <v>31</v>
      </c>
      <c r="E763" s="4" t="s">
        <v>37</v>
      </c>
      <c r="F763" s="4" t="s">
        <v>226</v>
      </c>
      <c r="G763" s="4" t="s">
        <v>226</v>
      </c>
      <c r="I763" s="4">
        <v>0</v>
      </c>
      <c r="J763" s="4">
        <v>0</v>
      </c>
      <c r="K763" s="4">
        <v>1</v>
      </c>
      <c r="L763" s="4">
        <v>0</v>
      </c>
      <c r="M763" s="4">
        <v>0</v>
      </c>
      <c r="N763" s="4">
        <v>0</v>
      </c>
      <c r="O763" s="4">
        <v>1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 t="s">
        <v>5657</v>
      </c>
      <c r="Z763" s="4" t="s">
        <v>5870</v>
      </c>
      <c r="AA763" s="4">
        <v>2017</v>
      </c>
      <c r="AB763" s="4" t="s">
        <v>34</v>
      </c>
      <c r="AC763" s="4">
        <f t="shared" si="33"/>
        <v>1</v>
      </c>
      <c r="AD763" s="4">
        <f t="shared" si="34"/>
        <v>2</v>
      </c>
      <c r="AE763" s="4" t="str" cm="1">
        <f t="array" ref="AE763">_xlfn.TEXTJOIN(", ", TRUE, _xlfn._xlws.FILTER($I$1:$X$1, I763:X763=1, ""))</f>
        <v>Fentanyl, Ethanol</v>
      </c>
      <c r="AF763" s="4" t="str">
        <f t="shared" si="35"/>
        <v>Fentanyl, Ethanol</v>
      </c>
    </row>
    <row r="764" spans="1:32" x14ac:dyDescent="0.45">
      <c r="A764" s="4" t="s">
        <v>996</v>
      </c>
      <c r="B764" s="5">
        <v>42504</v>
      </c>
      <c r="C764" s="4">
        <v>55</v>
      </c>
      <c r="D764" s="4" t="s">
        <v>31</v>
      </c>
      <c r="E764" s="4" t="s">
        <v>37</v>
      </c>
      <c r="F764" s="4" t="s">
        <v>293</v>
      </c>
      <c r="G764" s="4" t="s">
        <v>103</v>
      </c>
      <c r="I764" s="4">
        <v>1</v>
      </c>
      <c r="J764" s="4">
        <v>1</v>
      </c>
      <c r="K764" s="4">
        <v>1</v>
      </c>
      <c r="L764" s="4">
        <v>0</v>
      </c>
      <c r="M764" s="4">
        <v>0</v>
      </c>
      <c r="N764" s="4">
        <v>0</v>
      </c>
      <c r="O764" s="4">
        <v>1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1</v>
      </c>
      <c r="Y764" s="4" t="s">
        <v>5644</v>
      </c>
      <c r="Z764" s="4" t="s">
        <v>5857</v>
      </c>
      <c r="AA764" s="4">
        <v>2016</v>
      </c>
      <c r="AB764" s="4" t="s">
        <v>34</v>
      </c>
      <c r="AC764" s="4">
        <f t="shared" si="33"/>
        <v>1</v>
      </c>
      <c r="AD764" s="4">
        <f t="shared" si="34"/>
        <v>5</v>
      </c>
      <c r="AE764" s="4" t="str" cm="1">
        <f t="array" ref="AE764">_xlfn.TEXTJOIN(", ", TRUE, _xlfn._xlws.FILTER($I$1:$X$1, I764:X764=1, ""))</f>
        <v>Heroin, Cocaine, Fentanyl, Ethanol, AnyOpioid</v>
      </c>
      <c r="AF764" s="4" t="str">
        <f t="shared" si="35"/>
        <v>Cocaine, Fentanyl, Ethanol, AnyOpioid</v>
      </c>
    </row>
    <row r="765" spans="1:32" x14ac:dyDescent="0.45">
      <c r="A765" s="4" t="s">
        <v>997</v>
      </c>
      <c r="B765" s="5">
        <v>42365</v>
      </c>
      <c r="C765" s="4">
        <v>47</v>
      </c>
      <c r="D765" s="4" t="s">
        <v>31</v>
      </c>
      <c r="E765" s="4" t="s">
        <v>32</v>
      </c>
      <c r="F765" s="4" t="s">
        <v>29</v>
      </c>
      <c r="G765" s="4" t="s">
        <v>67</v>
      </c>
      <c r="I765" s="4">
        <v>1</v>
      </c>
      <c r="J765" s="4">
        <v>1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1</v>
      </c>
      <c r="Y765" s="4" t="s">
        <v>5631</v>
      </c>
      <c r="Z765" s="4" t="s">
        <v>5844</v>
      </c>
      <c r="AA765" s="4">
        <v>2015</v>
      </c>
      <c r="AB765" s="4" t="s">
        <v>34</v>
      </c>
      <c r="AC765" s="4">
        <f t="shared" si="33"/>
        <v>1</v>
      </c>
      <c r="AD765" s="4">
        <f t="shared" si="34"/>
        <v>3</v>
      </c>
      <c r="AE765" s="4" t="str" cm="1">
        <f t="array" ref="AE765">_xlfn.TEXTJOIN(", ", TRUE, _xlfn._xlws.FILTER($I$1:$X$1, I765:X765=1, ""))</f>
        <v>Heroin, Cocaine, AnyOpioid</v>
      </c>
      <c r="AF765" s="4" t="str">
        <f t="shared" si="35"/>
        <v>Cocaine, AnyOpioid</v>
      </c>
    </row>
    <row r="766" spans="1:32" x14ac:dyDescent="0.45">
      <c r="A766" s="4" t="s">
        <v>998</v>
      </c>
      <c r="B766" s="5">
        <v>41105</v>
      </c>
      <c r="C766" s="4">
        <v>29</v>
      </c>
      <c r="D766" s="4" t="s">
        <v>31</v>
      </c>
      <c r="E766" s="4" t="s">
        <v>29</v>
      </c>
      <c r="F766" s="4" t="s">
        <v>148</v>
      </c>
      <c r="G766" s="4" t="s">
        <v>148</v>
      </c>
      <c r="I766" s="4">
        <v>1</v>
      </c>
      <c r="J766" s="4">
        <v>0</v>
      </c>
      <c r="K766" s="4">
        <v>0</v>
      </c>
      <c r="L766" s="4">
        <v>0</v>
      </c>
      <c r="M766" s="4">
        <v>1</v>
      </c>
      <c r="N766" s="4">
        <v>1</v>
      </c>
      <c r="O766" s="4">
        <v>1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 t="s">
        <v>5663</v>
      </c>
      <c r="Z766" s="4" t="s">
        <v>5876</v>
      </c>
      <c r="AA766" s="4">
        <v>2012</v>
      </c>
      <c r="AB766" s="4" t="s">
        <v>40</v>
      </c>
      <c r="AC766" s="4">
        <f t="shared" si="33"/>
        <v>1</v>
      </c>
      <c r="AD766" s="4">
        <f t="shared" si="34"/>
        <v>4</v>
      </c>
      <c r="AE766" s="4" t="str" cm="1">
        <f t="array" ref="AE766">_xlfn.TEXTJOIN(", ", TRUE, _xlfn._xlws.FILTER($I$1:$X$1, I766:X766=1, ""))</f>
        <v>Heroin, Oxycodone, Oxymorphone, Ethanol</v>
      </c>
      <c r="AF766" s="4" t="str">
        <f t="shared" si="35"/>
        <v>Oxycodone, Oxymorphone, Ethanol</v>
      </c>
    </row>
    <row r="767" spans="1:32" x14ac:dyDescent="0.45">
      <c r="A767" s="4" t="s">
        <v>999</v>
      </c>
      <c r="B767" s="5">
        <v>43343</v>
      </c>
      <c r="C767" s="4">
        <v>36</v>
      </c>
      <c r="D767" s="4" t="s">
        <v>31</v>
      </c>
      <c r="E767" s="4" t="s">
        <v>37</v>
      </c>
      <c r="F767" s="4" t="s">
        <v>103</v>
      </c>
      <c r="G767" s="4" t="s">
        <v>103</v>
      </c>
      <c r="I767" s="4">
        <v>1</v>
      </c>
      <c r="J767" s="4">
        <v>0</v>
      </c>
      <c r="K767" s="4">
        <v>1</v>
      </c>
      <c r="L767" s="4">
        <v>0</v>
      </c>
      <c r="M767" s="4">
        <v>1</v>
      </c>
      <c r="N767" s="4">
        <v>1</v>
      </c>
      <c r="O767" s="4">
        <v>1</v>
      </c>
      <c r="P767" s="4">
        <v>0</v>
      </c>
      <c r="Q767" s="4">
        <v>1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1</v>
      </c>
      <c r="Y767" s="4" t="s">
        <v>5644</v>
      </c>
      <c r="Z767" s="4" t="s">
        <v>5857</v>
      </c>
      <c r="AA767" s="4">
        <v>2018</v>
      </c>
      <c r="AB767" s="4" t="s">
        <v>40</v>
      </c>
      <c r="AC767" s="4">
        <f t="shared" si="33"/>
        <v>1</v>
      </c>
      <c r="AD767" s="4">
        <f t="shared" si="34"/>
        <v>7</v>
      </c>
      <c r="AE767" s="4" t="str" cm="1">
        <f t="array" ref="AE767">_xlfn.TEXTJOIN(", ", TRUE, _xlfn._xlws.FILTER($I$1:$X$1, I767:X767=1, ""))</f>
        <v>Heroin, Fentanyl, Oxycodone, Oxymorphone, Ethanol, Benzodiazepine, AnyOpioid</v>
      </c>
      <c r="AF767" s="4" t="str">
        <f t="shared" si="35"/>
        <v>Fentanyl, Oxycodone, Oxymorphone, Ethanol, Benzodiazepine, AnyOpioid</v>
      </c>
    </row>
    <row r="768" spans="1:32" x14ac:dyDescent="0.45">
      <c r="A768" s="4" t="s">
        <v>1000</v>
      </c>
      <c r="B768" s="5">
        <v>42039</v>
      </c>
      <c r="C768" s="4">
        <v>30</v>
      </c>
      <c r="D768" s="4" t="s">
        <v>31</v>
      </c>
      <c r="E768" s="4" t="s">
        <v>37</v>
      </c>
      <c r="F768" s="4" t="s">
        <v>226</v>
      </c>
      <c r="G768" s="4" t="s">
        <v>226</v>
      </c>
      <c r="I768" s="4">
        <v>1</v>
      </c>
      <c r="J768" s="4">
        <v>0</v>
      </c>
      <c r="K768" s="4">
        <v>0</v>
      </c>
      <c r="L768" s="4">
        <v>0</v>
      </c>
      <c r="M768" s="4">
        <v>1</v>
      </c>
      <c r="N768" s="4">
        <v>0</v>
      </c>
      <c r="O768" s="4">
        <v>0</v>
      </c>
      <c r="P768" s="4">
        <v>0</v>
      </c>
      <c r="Q768" s="4">
        <v>1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1</v>
      </c>
      <c r="Y768" s="4" t="s">
        <v>5657</v>
      </c>
      <c r="Z768" s="4" t="s">
        <v>5870</v>
      </c>
      <c r="AA768" s="4">
        <v>2015</v>
      </c>
      <c r="AB768" s="4" t="s">
        <v>40</v>
      </c>
      <c r="AC768" s="4">
        <f t="shared" si="33"/>
        <v>1</v>
      </c>
      <c r="AD768" s="4">
        <f t="shared" si="34"/>
        <v>4</v>
      </c>
      <c r="AE768" s="4" t="str" cm="1">
        <f t="array" ref="AE768">_xlfn.TEXTJOIN(", ", TRUE, _xlfn._xlws.FILTER($I$1:$X$1, I768:X768=1, ""))</f>
        <v>Heroin, Oxycodone, Benzodiazepine, AnyOpioid</v>
      </c>
      <c r="AF768" s="4" t="str">
        <f t="shared" si="35"/>
        <v>Oxycodone, Benzodiazepine, AnyOpioid</v>
      </c>
    </row>
    <row r="769" spans="1:32" x14ac:dyDescent="0.45">
      <c r="A769" s="4" t="s">
        <v>1001</v>
      </c>
      <c r="B769" s="5">
        <v>43225</v>
      </c>
      <c r="C769" s="4">
        <v>50</v>
      </c>
      <c r="D769" s="4" t="s">
        <v>31</v>
      </c>
      <c r="E769" s="4" t="s">
        <v>37</v>
      </c>
      <c r="F769" s="4" t="s">
        <v>148</v>
      </c>
      <c r="G769" s="4" t="s">
        <v>148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1</v>
      </c>
      <c r="P769" s="4">
        <v>0</v>
      </c>
      <c r="Q769" s="4">
        <v>1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 t="s">
        <v>5663</v>
      </c>
      <c r="Z769" s="4" t="s">
        <v>5876</v>
      </c>
      <c r="AA769" s="4">
        <v>2018</v>
      </c>
      <c r="AB769" s="4" t="s">
        <v>34</v>
      </c>
      <c r="AC769" s="4">
        <f t="shared" si="33"/>
        <v>1</v>
      </c>
      <c r="AD769" s="4">
        <f t="shared" si="34"/>
        <v>2</v>
      </c>
      <c r="AE769" s="4" t="str" cm="1">
        <f t="array" ref="AE769">_xlfn.TEXTJOIN(", ", TRUE, _xlfn._xlws.FILTER($I$1:$X$1, I769:X769=1, ""))</f>
        <v>Ethanol, Benzodiazepine</v>
      </c>
      <c r="AF769" s="4" t="str">
        <f t="shared" si="35"/>
        <v>Ethanol, Benzodiazepine</v>
      </c>
    </row>
    <row r="770" spans="1:32" x14ac:dyDescent="0.45">
      <c r="A770" s="4" t="s">
        <v>1002</v>
      </c>
      <c r="B770" s="5">
        <v>41853</v>
      </c>
      <c r="C770" s="4">
        <v>27</v>
      </c>
      <c r="D770" s="4" t="s">
        <v>31</v>
      </c>
      <c r="E770" s="4" t="s">
        <v>59</v>
      </c>
      <c r="F770" s="4" t="s">
        <v>55</v>
      </c>
      <c r="G770" s="4" t="s">
        <v>67</v>
      </c>
      <c r="I770" s="4">
        <v>1</v>
      </c>
      <c r="J770" s="4">
        <v>1</v>
      </c>
      <c r="K770" s="4">
        <v>0</v>
      </c>
      <c r="L770" s="4">
        <v>0</v>
      </c>
      <c r="M770" s="4">
        <v>0</v>
      </c>
      <c r="N770" s="4">
        <v>0</v>
      </c>
      <c r="O770" s="4">
        <v>1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 t="s">
        <v>5631</v>
      </c>
      <c r="Z770" s="4" t="s">
        <v>5844</v>
      </c>
      <c r="AA770" s="4">
        <v>2014</v>
      </c>
      <c r="AB770" s="4" t="s">
        <v>40</v>
      </c>
      <c r="AC770" s="4">
        <f t="shared" ref="AC770:AC833" si="36">IF(SUM(I770:X770)&gt;0,1,0)</f>
        <v>1</v>
      </c>
      <c r="AD770" s="4">
        <f t="shared" ref="AD770:AD833" si="37">SUM(I770:X770)</f>
        <v>3</v>
      </c>
      <c r="AE770" s="4" t="str" cm="1">
        <f t="array" ref="AE770">_xlfn.TEXTJOIN(", ", TRUE, _xlfn._xlws.FILTER($I$1:$X$1, I770:X770=1, ""))</f>
        <v>Heroin, Cocaine, Ethanol</v>
      </c>
      <c r="AF770" s="4" t="str">
        <f t="shared" ref="AF770:AF833" si="38">_xlfn.TEXTJOIN(", ", TRUE, _xlfn._xlws.FILTER($J$1:$X$1, J770:X770, ""))</f>
        <v>Cocaine, Ethanol</v>
      </c>
    </row>
    <row r="771" spans="1:32" x14ac:dyDescent="0.45">
      <c r="A771" s="4" t="s">
        <v>1003</v>
      </c>
      <c r="B771" s="5">
        <v>41822</v>
      </c>
      <c r="C771" s="4">
        <v>37</v>
      </c>
      <c r="D771" s="4" t="s">
        <v>31</v>
      </c>
      <c r="E771" s="4" t="s">
        <v>37</v>
      </c>
      <c r="F771" s="4" t="s">
        <v>86</v>
      </c>
      <c r="G771" s="4" t="s">
        <v>86</v>
      </c>
      <c r="H771" s="4" t="s">
        <v>1004</v>
      </c>
      <c r="I771" s="4">
        <v>1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1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 t="s">
        <v>5627</v>
      </c>
      <c r="Z771" s="4" t="s">
        <v>5840</v>
      </c>
      <c r="AA771" s="4">
        <v>2014</v>
      </c>
      <c r="AB771" s="4" t="s">
        <v>40</v>
      </c>
      <c r="AC771" s="4">
        <f t="shared" si="36"/>
        <v>1</v>
      </c>
      <c r="AD771" s="4">
        <f t="shared" si="37"/>
        <v>2</v>
      </c>
      <c r="AE771" s="4" t="str" cm="1">
        <f t="array" ref="AE771">_xlfn.TEXTJOIN(", ", TRUE, _xlfn._xlws.FILTER($I$1:$X$1, I771:X771=1, ""))</f>
        <v>Heroin, Ethanol</v>
      </c>
      <c r="AF771" s="4" t="str">
        <f t="shared" si="38"/>
        <v>Ethanol</v>
      </c>
    </row>
    <row r="772" spans="1:32" x14ac:dyDescent="0.45">
      <c r="A772" s="4" t="s">
        <v>1005</v>
      </c>
      <c r="B772" s="5">
        <v>42734</v>
      </c>
      <c r="C772" s="4">
        <v>59</v>
      </c>
      <c r="D772" s="4" t="s">
        <v>31</v>
      </c>
      <c r="E772" s="4" t="s">
        <v>37</v>
      </c>
      <c r="F772" s="4" t="s">
        <v>53</v>
      </c>
      <c r="G772" s="4" t="s">
        <v>53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1</v>
      </c>
      <c r="X772" s="4">
        <v>0</v>
      </c>
      <c r="Y772" s="4" t="s">
        <v>5641</v>
      </c>
      <c r="Z772" s="4" t="s">
        <v>5854</v>
      </c>
      <c r="AA772" s="4">
        <v>2016</v>
      </c>
      <c r="AB772" s="4" t="s">
        <v>34</v>
      </c>
      <c r="AC772" s="4">
        <f t="shared" si="36"/>
        <v>1</v>
      </c>
      <c r="AD772" s="4">
        <f t="shared" si="37"/>
        <v>1</v>
      </c>
      <c r="AE772" s="4" t="str" cm="1">
        <f t="array" ref="AE772">_xlfn.TEXTJOIN(", ", TRUE, _xlfn._xlws.FILTER($I$1:$X$1, I772:X772=1, ""))</f>
        <v>OpiateNOS</v>
      </c>
      <c r="AF772" s="4" t="str">
        <f t="shared" si="38"/>
        <v>OpiateNOS</v>
      </c>
    </row>
    <row r="773" spans="1:32" x14ac:dyDescent="0.45">
      <c r="A773" s="4" t="s">
        <v>1006</v>
      </c>
      <c r="B773" s="5">
        <v>43015</v>
      </c>
      <c r="C773" s="4">
        <v>25</v>
      </c>
      <c r="D773" s="4" t="s">
        <v>31</v>
      </c>
      <c r="E773" s="4" t="s">
        <v>37</v>
      </c>
      <c r="F773" s="4" t="s">
        <v>77</v>
      </c>
      <c r="G773" s="4" t="s">
        <v>77</v>
      </c>
      <c r="I773" s="4">
        <v>1</v>
      </c>
      <c r="J773" s="4">
        <v>1</v>
      </c>
      <c r="K773" s="4">
        <v>1</v>
      </c>
      <c r="L773" s="4">
        <v>1</v>
      </c>
      <c r="M773" s="4">
        <v>0</v>
      </c>
      <c r="N773" s="4">
        <v>0</v>
      </c>
      <c r="O773" s="4">
        <v>0</v>
      </c>
      <c r="P773" s="4">
        <v>0</v>
      </c>
      <c r="Q773" s="4">
        <v>1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 t="s">
        <v>5651</v>
      </c>
      <c r="Z773" s="4" t="s">
        <v>5864</v>
      </c>
      <c r="AA773" s="4">
        <v>2017</v>
      </c>
      <c r="AB773" s="4" t="s">
        <v>40</v>
      </c>
      <c r="AC773" s="4">
        <f t="shared" si="36"/>
        <v>1</v>
      </c>
      <c r="AD773" s="4">
        <f t="shared" si="37"/>
        <v>5</v>
      </c>
      <c r="AE773" s="4" t="str" cm="1">
        <f t="array" ref="AE773">_xlfn.TEXTJOIN(", ", TRUE, _xlfn._xlws.FILTER($I$1:$X$1, I773:X773=1, ""))</f>
        <v>Heroin, Cocaine, Fentanyl, Fentanyl_Analogue, Benzodiazepine</v>
      </c>
      <c r="AF773" s="4" t="str">
        <f t="shared" si="38"/>
        <v>Cocaine, Fentanyl, Fentanyl_Analogue, Benzodiazepine</v>
      </c>
    </row>
    <row r="774" spans="1:32" x14ac:dyDescent="0.45">
      <c r="A774" s="4" t="s">
        <v>1007</v>
      </c>
      <c r="B774" s="5">
        <v>41701</v>
      </c>
      <c r="C774" s="4">
        <v>36</v>
      </c>
      <c r="D774" s="4" t="s">
        <v>36</v>
      </c>
      <c r="E774" s="4" t="s">
        <v>32</v>
      </c>
      <c r="F774" s="4" t="s">
        <v>29</v>
      </c>
      <c r="G774" s="4" t="s">
        <v>39</v>
      </c>
      <c r="I774" s="4">
        <v>0</v>
      </c>
      <c r="J774" s="4">
        <v>1</v>
      </c>
      <c r="K774" s="4">
        <v>1</v>
      </c>
      <c r="L774" s="4">
        <v>0</v>
      </c>
      <c r="M774" s="4">
        <v>0</v>
      </c>
      <c r="N774" s="4">
        <v>0</v>
      </c>
      <c r="O774" s="4">
        <v>1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 t="s">
        <v>5638</v>
      </c>
      <c r="Z774" s="4" t="s">
        <v>5851</v>
      </c>
      <c r="AA774" s="4">
        <v>2014</v>
      </c>
      <c r="AB774" s="4" t="s">
        <v>40</v>
      </c>
      <c r="AC774" s="4">
        <f t="shared" si="36"/>
        <v>1</v>
      </c>
      <c r="AD774" s="4">
        <f t="shared" si="37"/>
        <v>3</v>
      </c>
      <c r="AE774" s="4" t="str" cm="1">
        <f t="array" ref="AE774">_xlfn.TEXTJOIN(", ", TRUE, _xlfn._xlws.FILTER($I$1:$X$1, I774:X774=1, ""))</f>
        <v>Cocaine, Fentanyl, Ethanol</v>
      </c>
      <c r="AF774" s="4" t="str">
        <f t="shared" si="38"/>
        <v>Cocaine, Fentanyl, Ethanol</v>
      </c>
    </row>
    <row r="775" spans="1:32" x14ac:dyDescent="0.45">
      <c r="A775" s="4" t="s">
        <v>1008</v>
      </c>
      <c r="B775" s="5">
        <v>42618</v>
      </c>
      <c r="C775" s="4">
        <v>62</v>
      </c>
      <c r="D775" s="4" t="s">
        <v>36</v>
      </c>
      <c r="E775" s="4" t="s">
        <v>37</v>
      </c>
      <c r="F775" s="4" t="s">
        <v>512</v>
      </c>
      <c r="G775" s="4" t="s">
        <v>512</v>
      </c>
      <c r="I775" s="4">
        <v>0</v>
      </c>
      <c r="J775" s="4">
        <v>1</v>
      </c>
      <c r="K775" s="4">
        <v>1</v>
      </c>
      <c r="L775" s="4">
        <v>0</v>
      </c>
      <c r="M775" s="4">
        <v>0</v>
      </c>
      <c r="N775" s="4">
        <v>0</v>
      </c>
      <c r="O775" s="4">
        <v>1</v>
      </c>
      <c r="P775" s="4">
        <v>1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1</v>
      </c>
      <c r="Y775" s="4" t="s">
        <v>5687</v>
      </c>
      <c r="Z775" s="4" t="s">
        <v>5900</v>
      </c>
      <c r="AA775" s="4">
        <v>2016</v>
      </c>
      <c r="AB775" s="4" t="s">
        <v>133</v>
      </c>
      <c r="AC775" s="4">
        <f t="shared" si="36"/>
        <v>1</v>
      </c>
      <c r="AD775" s="4">
        <f t="shared" si="37"/>
        <v>5</v>
      </c>
      <c r="AE775" s="4" t="str" cm="1">
        <f t="array" ref="AE775">_xlfn.TEXTJOIN(", ", TRUE, _xlfn._xlws.FILTER($I$1:$X$1, I775:X775=1, ""))</f>
        <v>Cocaine, Fentanyl, Ethanol, Hydrocodone, AnyOpioid</v>
      </c>
      <c r="AF775" s="4" t="str">
        <f t="shared" si="38"/>
        <v>Cocaine, Fentanyl, Ethanol, Hydrocodone, AnyOpioid</v>
      </c>
    </row>
    <row r="776" spans="1:32" x14ac:dyDescent="0.45">
      <c r="A776" s="4" t="s">
        <v>1009</v>
      </c>
      <c r="B776" s="5">
        <v>42548</v>
      </c>
      <c r="C776" s="4">
        <v>48</v>
      </c>
      <c r="D776" s="4" t="s">
        <v>31</v>
      </c>
      <c r="E776" s="4" t="s">
        <v>59</v>
      </c>
      <c r="F776" s="4" t="s">
        <v>86</v>
      </c>
      <c r="G776" s="4" t="s">
        <v>86</v>
      </c>
      <c r="I776" s="4">
        <v>1</v>
      </c>
      <c r="J776" s="4">
        <v>0</v>
      </c>
      <c r="K776" s="4">
        <v>1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1</v>
      </c>
      <c r="Y776" s="4" t="s">
        <v>5627</v>
      </c>
      <c r="Z776" s="4" t="s">
        <v>5840</v>
      </c>
      <c r="AA776" s="4">
        <v>2016</v>
      </c>
      <c r="AB776" s="4" t="s">
        <v>34</v>
      </c>
      <c r="AC776" s="4">
        <f t="shared" si="36"/>
        <v>1</v>
      </c>
      <c r="AD776" s="4">
        <f t="shared" si="37"/>
        <v>3</v>
      </c>
      <c r="AE776" s="4" t="str" cm="1">
        <f t="array" ref="AE776">_xlfn.TEXTJOIN(", ", TRUE, _xlfn._xlws.FILTER($I$1:$X$1, I776:X776=1, ""))</f>
        <v>Heroin, Fentanyl, AnyOpioid</v>
      </c>
      <c r="AF776" s="4" t="str">
        <f t="shared" si="38"/>
        <v>Fentanyl, AnyOpioid</v>
      </c>
    </row>
    <row r="777" spans="1:32" x14ac:dyDescent="0.45">
      <c r="A777" s="4" t="s">
        <v>1010</v>
      </c>
      <c r="B777" s="5">
        <v>42957</v>
      </c>
      <c r="C777" s="4">
        <v>55</v>
      </c>
      <c r="D777" s="4" t="s">
        <v>31</v>
      </c>
      <c r="E777" s="4" t="s">
        <v>59</v>
      </c>
      <c r="F777" s="4" t="s">
        <v>103</v>
      </c>
      <c r="G777" s="4" t="s">
        <v>103</v>
      </c>
      <c r="I777" s="4">
        <v>0</v>
      </c>
      <c r="J777" s="4">
        <v>1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1</v>
      </c>
      <c r="R777" s="4">
        <v>1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 t="s">
        <v>5644</v>
      </c>
      <c r="Z777" s="4" t="s">
        <v>5857</v>
      </c>
      <c r="AA777" s="4">
        <v>2017</v>
      </c>
      <c r="AB777" s="4" t="s">
        <v>34</v>
      </c>
      <c r="AC777" s="4">
        <f t="shared" si="36"/>
        <v>1</v>
      </c>
      <c r="AD777" s="4">
        <f t="shared" si="37"/>
        <v>3</v>
      </c>
      <c r="AE777" s="4" t="str" cm="1">
        <f t="array" ref="AE777">_xlfn.TEXTJOIN(", ", TRUE, _xlfn._xlws.FILTER($I$1:$X$1, I777:X777=1, ""))</f>
        <v>Cocaine, Benzodiazepine, Methadone</v>
      </c>
      <c r="AF777" s="4" t="str">
        <f t="shared" si="38"/>
        <v>Cocaine, Benzodiazepine, Methadone</v>
      </c>
    </row>
    <row r="778" spans="1:32" x14ac:dyDescent="0.45">
      <c r="A778" s="4" t="s">
        <v>1011</v>
      </c>
      <c r="B778" s="5">
        <v>42466</v>
      </c>
      <c r="C778" s="4">
        <v>34</v>
      </c>
      <c r="D778" s="4" t="s">
        <v>31</v>
      </c>
      <c r="E778" s="4" t="s">
        <v>37</v>
      </c>
      <c r="F778" s="4" t="s">
        <v>1012</v>
      </c>
      <c r="G778" s="4" t="s">
        <v>1012</v>
      </c>
      <c r="I778" s="4">
        <v>1</v>
      </c>
      <c r="J778" s="4">
        <v>1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1</v>
      </c>
      <c r="Y778" s="4" t="s">
        <v>5800</v>
      </c>
      <c r="Z778" s="4" t="s">
        <v>6013</v>
      </c>
      <c r="AA778" s="4">
        <v>2016</v>
      </c>
      <c r="AB778" s="4" t="s">
        <v>40</v>
      </c>
      <c r="AC778" s="4">
        <f t="shared" si="36"/>
        <v>1</v>
      </c>
      <c r="AD778" s="4">
        <f t="shared" si="37"/>
        <v>3</v>
      </c>
      <c r="AE778" s="4" t="str" cm="1">
        <f t="array" ref="AE778">_xlfn.TEXTJOIN(", ", TRUE, _xlfn._xlws.FILTER($I$1:$X$1, I778:X778=1, ""))</f>
        <v>Heroin, Cocaine, AnyOpioid</v>
      </c>
      <c r="AF778" s="4" t="str">
        <f t="shared" si="38"/>
        <v>Cocaine, AnyOpioid</v>
      </c>
    </row>
    <row r="779" spans="1:32" x14ac:dyDescent="0.45">
      <c r="A779" s="4" t="s">
        <v>1013</v>
      </c>
      <c r="B779" s="5">
        <v>41424</v>
      </c>
      <c r="C779" s="4">
        <v>41</v>
      </c>
      <c r="D779" s="4" t="s">
        <v>31</v>
      </c>
      <c r="E779" s="4" t="s">
        <v>59</v>
      </c>
      <c r="F779" s="4" t="s">
        <v>103</v>
      </c>
      <c r="G779" s="4" t="s">
        <v>103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 t="s">
        <v>5644</v>
      </c>
      <c r="Z779" s="4" t="s">
        <v>5857</v>
      </c>
      <c r="AA779" s="4">
        <v>2013</v>
      </c>
      <c r="AB779" s="4" t="s">
        <v>34</v>
      </c>
      <c r="AC779" s="4">
        <f t="shared" si="36"/>
        <v>0</v>
      </c>
      <c r="AD779" s="4">
        <f t="shared" si="37"/>
        <v>0</v>
      </c>
      <c r="AE779" s="4" t="str" cm="1">
        <f t="array" ref="AE779">_xlfn.TEXTJOIN(", ", TRUE, _xlfn._xlws.FILTER($I$1:$X$1, I779:X779=1, ""))</f>
        <v/>
      </c>
      <c r="AF779" s="4" t="str">
        <f t="shared" si="38"/>
        <v/>
      </c>
    </row>
    <row r="780" spans="1:32" x14ac:dyDescent="0.45">
      <c r="A780" s="4" t="s">
        <v>1014</v>
      </c>
      <c r="B780" s="5">
        <v>41347</v>
      </c>
      <c r="C780" s="4">
        <v>24</v>
      </c>
      <c r="D780" s="4" t="s">
        <v>31</v>
      </c>
      <c r="E780" s="4" t="s">
        <v>37</v>
      </c>
      <c r="F780" s="4" t="s">
        <v>122</v>
      </c>
      <c r="G780" s="4" t="s">
        <v>122</v>
      </c>
      <c r="I780" s="4">
        <v>1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 t="s">
        <v>5655</v>
      </c>
      <c r="Z780" s="4" t="s">
        <v>5868</v>
      </c>
      <c r="AA780" s="4">
        <v>2013</v>
      </c>
      <c r="AB780" s="4" t="s">
        <v>40</v>
      </c>
      <c r="AC780" s="4">
        <f t="shared" si="36"/>
        <v>1</v>
      </c>
      <c r="AD780" s="4">
        <f t="shared" si="37"/>
        <v>1</v>
      </c>
      <c r="AE780" s="4" t="str" cm="1">
        <f t="array" ref="AE780">_xlfn.TEXTJOIN(", ", TRUE, _xlfn._xlws.FILTER($I$1:$X$1, I780:X780=1, ""))</f>
        <v>Heroin</v>
      </c>
      <c r="AF780" s="4" t="str">
        <f t="shared" si="38"/>
        <v/>
      </c>
    </row>
    <row r="781" spans="1:32" x14ac:dyDescent="0.45">
      <c r="A781" s="4" t="s">
        <v>1015</v>
      </c>
      <c r="B781" s="5">
        <v>43160</v>
      </c>
      <c r="C781" s="4">
        <v>55</v>
      </c>
      <c r="D781" s="4" t="s">
        <v>36</v>
      </c>
      <c r="E781" s="4" t="s">
        <v>37</v>
      </c>
      <c r="F781" s="4" t="s">
        <v>73</v>
      </c>
      <c r="G781" s="4" t="s">
        <v>73</v>
      </c>
      <c r="I781" s="4">
        <v>0</v>
      </c>
      <c r="J781" s="4">
        <v>1</v>
      </c>
      <c r="K781" s="4">
        <v>1</v>
      </c>
      <c r="L781" s="4">
        <v>1</v>
      </c>
      <c r="M781" s="4">
        <v>0</v>
      </c>
      <c r="N781" s="4">
        <v>0</v>
      </c>
      <c r="O781" s="4">
        <v>1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1</v>
      </c>
      <c r="Y781" s="4" t="s">
        <v>5670</v>
      </c>
      <c r="Z781" s="4" t="s">
        <v>5883</v>
      </c>
      <c r="AA781" s="4">
        <v>2018</v>
      </c>
      <c r="AB781" s="4" t="s">
        <v>34</v>
      </c>
      <c r="AC781" s="4">
        <f t="shared" si="36"/>
        <v>1</v>
      </c>
      <c r="AD781" s="4">
        <f t="shared" si="37"/>
        <v>5</v>
      </c>
      <c r="AE781" s="4" t="str" cm="1">
        <f t="array" ref="AE781">_xlfn.TEXTJOIN(", ", TRUE, _xlfn._xlws.FILTER($I$1:$X$1, I781:X781=1, ""))</f>
        <v>Cocaine, Fentanyl, Fentanyl_Analogue, Ethanol, AnyOpioid</v>
      </c>
      <c r="AF781" s="4" t="str">
        <f t="shared" si="38"/>
        <v>Cocaine, Fentanyl, Fentanyl_Analogue, Ethanol, AnyOpioid</v>
      </c>
    </row>
    <row r="782" spans="1:32" x14ac:dyDescent="0.45">
      <c r="A782" s="4" t="s">
        <v>1016</v>
      </c>
      <c r="B782" s="5">
        <v>41070</v>
      </c>
      <c r="C782" s="4">
        <v>23</v>
      </c>
      <c r="D782" s="4" t="s">
        <v>31</v>
      </c>
      <c r="E782" s="4" t="s">
        <v>37</v>
      </c>
      <c r="F782" s="4" t="s">
        <v>48</v>
      </c>
      <c r="G782" s="4" t="s">
        <v>48</v>
      </c>
      <c r="I782" s="4">
        <v>1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 t="s">
        <v>5626</v>
      </c>
      <c r="Z782" s="4" t="s">
        <v>5839</v>
      </c>
      <c r="AA782" s="4">
        <v>2012</v>
      </c>
      <c r="AB782" s="4" t="s">
        <v>40</v>
      </c>
      <c r="AC782" s="4">
        <f t="shared" si="36"/>
        <v>1</v>
      </c>
      <c r="AD782" s="4">
        <f t="shared" si="37"/>
        <v>1</v>
      </c>
      <c r="AE782" s="4" t="str" cm="1">
        <f t="array" ref="AE782">_xlfn.TEXTJOIN(", ", TRUE, _xlfn._xlws.FILTER($I$1:$X$1, I782:X782=1, ""))</f>
        <v>Heroin</v>
      </c>
      <c r="AF782" s="4" t="str">
        <f t="shared" si="38"/>
        <v/>
      </c>
    </row>
    <row r="783" spans="1:32" x14ac:dyDescent="0.45">
      <c r="A783" s="4" t="s">
        <v>1017</v>
      </c>
      <c r="B783" s="5">
        <v>42604</v>
      </c>
      <c r="C783" s="4">
        <v>35</v>
      </c>
      <c r="D783" s="4" t="s">
        <v>31</v>
      </c>
      <c r="E783" s="4" t="s">
        <v>37</v>
      </c>
      <c r="F783" s="4" t="s">
        <v>979</v>
      </c>
      <c r="G783" s="4" t="s">
        <v>979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 t="s">
        <v>5795</v>
      </c>
      <c r="Z783" s="4" t="s">
        <v>6008</v>
      </c>
      <c r="AA783" s="4">
        <v>2016</v>
      </c>
      <c r="AB783" s="4" t="s">
        <v>40</v>
      </c>
      <c r="AC783" s="4">
        <f t="shared" si="36"/>
        <v>0</v>
      </c>
      <c r="AD783" s="4">
        <f t="shared" si="37"/>
        <v>0</v>
      </c>
      <c r="AE783" s="4" t="str" cm="1">
        <f t="array" ref="AE783">_xlfn.TEXTJOIN(", ", TRUE, _xlfn._xlws.FILTER($I$1:$X$1, I783:X783=1, ""))</f>
        <v/>
      </c>
      <c r="AF783" s="4" t="str">
        <f t="shared" si="38"/>
        <v/>
      </c>
    </row>
    <row r="784" spans="1:32" x14ac:dyDescent="0.45">
      <c r="A784" s="4" t="s">
        <v>1018</v>
      </c>
      <c r="B784" s="5">
        <v>42088</v>
      </c>
      <c r="C784" s="4">
        <v>35</v>
      </c>
      <c r="D784" s="4" t="s">
        <v>31</v>
      </c>
      <c r="E784" s="4" t="s">
        <v>37</v>
      </c>
      <c r="F784" s="4" t="s">
        <v>222</v>
      </c>
      <c r="G784" s="4" t="s">
        <v>222</v>
      </c>
      <c r="I784" s="4">
        <v>1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1</v>
      </c>
      <c r="Y784" s="4" t="s">
        <v>5628</v>
      </c>
      <c r="Z784" s="4" t="s">
        <v>5841</v>
      </c>
      <c r="AA784" s="4">
        <v>2015</v>
      </c>
      <c r="AB784" s="4" t="s">
        <v>40</v>
      </c>
      <c r="AC784" s="4">
        <f t="shared" si="36"/>
        <v>1</v>
      </c>
      <c r="AD784" s="4">
        <f t="shared" si="37"/>
        <v>2</v>
      </c>
      <c r="AE784" s="4" t="str" cm="1">
        <f t="array" ref="AE784">_xlfn.TEXTJOIN(", ", TRUE, _xlfn._xlws.FILTER($I$1:$X$1, I784:X784=1, ""))</f>
        <v>Heroin, AnyOpioid</v>
      </c>
      <c r="AF784" s="4" t="str">
        <f t="shared" si="38"/>
        <v>AnyOpioid</v>
      </c>
    </row>
    <row r="785" spans="1:32" x14ac:dyDescent="0.45">
      <c r="A785" s="4" t="s">
        <v>1019</v>
      </c>
      <c r="B785" s="5">
        <v>42490</v>
      </c>
      <c r="C785" s="4">
        <v>59</v>
      </c>
      <c r="D785" s="4" t="s">
        <v>31</v>
      </c>
      <c r="E785" s="4" t="s">
        <v>59</v>
      </c>
      <c r="F785" s="4" t="s">
        <v>67</v>
      </c>
      <c r="G785" s="4" t="s">
        <v>67</v>
      </c>
      <c r="I785" s="4">
        <v>1</v>
      </c>
      <c r="J785" s="4">
        <v>0</v>
      </c>
      <c r="K785" s="4">
        <v>1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1</v>
      </c>
      <c r="Y785" s="4" t="s">
        <v>5631</v>
      </c>
      <c r="Z785" s="4" t="s">
        <v>5844</v>
      </c>
      <c r="AA785" s="4">
        <v>2016</v>
      </c>
      <c r="AB785" s="4" t="s">
        <v>34</v>
      </c>
      <c r="AC785" s="4">
        <f t="shared" si="36"/>
        <v>1</v>
      </c>
      <c r="AD785" s="4">
        <f t="shared" si="37"/>
        <v>3</v>
      </c>
      <c r="AE785" s="4" t="str" cm="1">
        <f t="array" ref="AE785">_xlfn.TEXTJOIN(", ", TRUE, _xlfn._xlws.FILTER($I$1:$X$1, I785:X785=1, ""))</f>
        <v>Heroin, Fentanyl, AnyOpioid</v>
      </c>
      <c r="AF785" s="4" t="str">
        <f t="shared" si="38"/>
        <v>Fentanyl, AnyOpioid</v>
      </c>
    </row>
    <row r="786" spans="1:32" x14ac:dyDescent="0.45">
      <c r="A786" s="4" t="s">
        <v>1020</v>
      </c>
      <c r="B786" s="5">
        <v>43196</v>
      </c>
      <c r="C786" s="4">
        <v>47</v>
      </c>
      <c r="D786" s="4" t="s">
        <v>31</v>
      </c>
      <c r="E786" s="4" t="s">
        <v>59</v>
      </c>
      <c r="F786" s="4" t="s">
        <v>291</v>
      </c>
      <c r="G786" s="4" t="s">
        <v>67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 t="s">
        <v>5631</v>
      </c>
      <c r="Z786" s="4" t="s">
        <v>5844</v>
      </c>
      <c r="AA786" s="4">
        <v>2018</v>
      </c>
      <c r="AB786" s="4" t="s">
        <v>34</v>
      </c>
      <c r="AC786" s="4">
        <f t="shared" si="36"/>
        <v>0</v>
      </c>
      <c r="AD786" s="4">
        <f t="shared" si="37"/>
        <v>0</v>
      </c>
      <c r="AE786" s="4" t="str" cm="1">
        <f t="array" ref="AE786">_xlfn.TEXTJOIN(", ", TRUE, _xlfn._xlws.FILTER($I$1:$X$1, I786:X786=1, ""))</f>
        <v/>
      </c>
      <c r="AF786" s="4" t="str">
        <f t="shared" si="38"/>
        <v/>
      </c>
    </row>
    <row r="787" spans="1:32" x14ac:dyDescent="0.45">
      <c r="A787" s="4" t="s">
        <v>1021</v>
      </c>
      <c r="B787" s="5">
        <v>42278</v>
      </c>
      <c r="C787" s="4">
        <v>50</v>
      </c>
      <c r="D787" s="4" t="s">
        <v>36</v>
      </c>
      <c r="E787" s="4" t="s">
        <v>37</v>
      </c>
      <c r="F787" s="4" t="s">
        <v>67</v>
      </c>
      <c r="G787" s="4" t="s">
        <v>67</v>
      </c>
      <c r="I787" s="4">
        <v>0</v>
      </c>
      <c r="J787" s="4">
        <v>0</v>
      </c>
      <c r="K787" s="4">
        <v>0</v>
      </c>
      <c r="L787" s="4">
        <v>0</v>
      </c>
      <c r="M787" s="4">
        <v>1</v>
      </c>
      <c r="N787" s="4">
        <v>1</v>
      </c>
      <c r="O787" s="4">
        <v>0</v>
      </c>
      <c r="P787" s="4">
        <v>0</v>
      </c>
      <c r="Q787" s="4">
        <v>1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1</v>
      </c>
      <c r="Y787" s="4" t="s">
        <v>5631</v>
      </c>
      <c r="Z787" s="4" t="s">
        <v>5844</v>
      </c>
      <c r="AA787" s="4">
        <v>2015</v>
      </c>
      <c r="AB787" s="4" t="s">
        <v>34</v>
      </c>
      <c r="AC787" s="4">
        <f t="shared" si="36"/>
        <v>1</v>
      </c>
      <c r="AD787" s="4">
        <f t="shared" si="37"/>
        <v>4</v>
      </c>
      <c r="AE787" s="4" t="str" cm="1">
        <f t="array" ref="AE787">_xlfn.TEXTJOIN(", ", TRUE, _xlfn._xlws.FILTER($I$1:$X$1, I787:X787=1, ""))</f>
        <v>Oxycodone, Oxymorphone, Benzodiazepine, AnyOpioid</v>
      </c>
      <c r="AF787" s="4" t="str">
        <f t="shared" si="38"/>
        <v>Oxycodone, Oxymorphone, Benzodiazepine, AnyOpioid</v>
      </c>
    </row>
    <row r="788" spans="1:32" x14ac:dyDescent="0.45">
      <c r="A788" s="4" t="s">
        <v>1022</v>
      </c>
      <c r="B788" s="5">
        <v>41620</v>
      </c>
      <c r="C788" s="4">
        <v>42</v>
      </c>
      <c r="D788" s="4" t="s">
        <v>31</v>
      </c>
      <c r="E788" s="4" t="s">
        <v>37</v>
      </c>
      <c r="F788" s="4" t="s">
        <v>55</v>
      </c>
      <c r="G788" s="4" t="s">
        <v>55</v>
      </c>
      <c r="I788" s="4">
        <v>1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1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 t="s">
        <v>5630</v>
      </c>
      <c r="Z788" s="4" t="s">
        <v>5843</v>
      </c>
      <c r="AA788" s="4">
        <v>2013</v>
      </c>
      <c r="AB788" s="4" t="s">
        <v>34</v>
      </c>
      <c r="AC788" s="4">
        <f t="shared" si="36"/>
        <v>1</v>
      </c>
      <c r="AD788" s="4">
        <f t="shared" si="37"/>
        <v>2</v>
      </c>
      <c r="AE788" s="4" t="str" cm="1">
        <f t="array" ref="AE788">_xlfn.TEXTJOIN(", ", TRUE, _xlfn._xlws.FILTER($I$1:$X$1, I788:X788=1, ""))</f>
        <v>Heroin, Benzodiazepine</v>
      </c>
      <c r="AF788" s="4" t="str">
        <f t="shared" si="38"/>
        <v>Benzodiazepine</v>
      </c>
    </row>
    <row r="789" spans="1:32" x14ac:dyDescent="0.45">
      <c r="A789" s="4" t="s">
        <v>1023</v>
      </c>
      <c r="B789" s="5">
        <v>42600</v>
      </c>
      <c r="C789" s="4">
        <v>50</v>
      </c>
      <c r="D789" s="4" t="s">
        <v>36</v>
      </c>
      <c r="E789" s="4" t="s">
        <v>37</v>
      </c>
      <c r="F789" s="4" t="s">
        <v>53</v>
      </c>
      <c r="G789" s="4" t="s">
        <v>53</v>
      </c>
      <c r="I789" s="4">
        <v>1</v>
      </c>
      <c r="J789" s="4">
        <v>0</v>
      </c>
      <c r="K789" s="4">
        <v>1</v>
      </c>
      <c r="L789" s="4">
        <v>0</v>
      </c>
      <c r="M789" s="4">
        <v>1</v>
      </c>
      <c r="N789" s="4">
        <v>0</v>
      </c>
      <c r="O789" s="4">
        <v>1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1</v>
      </c>
      <c r="Y789" s="4" t="s">
        <v>5641</v>
      </c>
      <c r="Z789" s="4" t="s">
        <v>5854</v>
      </c>
      <c r="AA789" s="4">
        <v>2016</v>
      </c>
      <c r="AB789" s="4" t="s">
        <v>34</v>
      </c>
      <c r="AC789" s="4">
        <f t="shared" si="36"/>
        <v>1</v>
      </c>
      <c r="AD789" s="4">
        <f t="shared" si="37"/>
        <v>5</v>
      </c>
      <c r="AE789" s="4" t="str" cm="1">
        <f t="array" ref="AE789">_xlfn.TEXTJOIN(", ", TRUE, _xlfn._xlws.FILTER($I$1:$X$1, I789:X789=1, ""))</f>
        <v>Heroin, Fentanyl, Oxycodone, Ethanol, AnyOpioid</v>
      </c>
      <c r="AF789" s="4" t="str">
        <f t="shared" si="38"/>
        <v>Fentanyl, Oxycodone, Ethanol, AnyOpioid</v>
      </c>
    </row>
    <row r="790" spans="1:32" x14ac:dyDescent="0.45">
      <c r="A790" s="4" t="s">
        <v>1024</v>
      </c>
      <c r="B790" s="5">
        <v>41673</v>
      </c>
      <c r="C790" s="4">
        <v>48</v>
      </c>
      <c r="D790" s="4" t="s">
        <v>31</v>
      </c>
      <c r="E790" s="4" t="s">
        <v>59</v>
      </c>
      <c r="F790" s="4" t="s">
        <v>738</v>
      </c>
      <c r="G790" s="4" t="s">
        <v>67</v>
      </c>
      <c r="I790" s="4">
        <v>0</v>
      </c>
      <c r="J790" s="4">
        <v>0</v>
      </c>
      <c r="K790" s="4">
        <v>1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 t="s">
        <v>5631</v>
      </c>
      <c r="Z790" s="4" t="s">
        <v>5844</v>
      </c>
      <c r="AA790" s="4">
        <v>2014</v>
      </c>
      <c r="AB790" s="4" t="s">
        <v>34</v>
      </c>
      <c r="AC790" s="4">
        <f t="shared" si="36"/>
        <v>1</v>
      </c>
      <c r="AD790" s="4">
        <f t="shared" si="37"/>
        <v>1</v>
      </c>
      <c r="AE790" s="4" t="str" cm="1">
        <f t="array" ref="AE790">_xlfn.TEXTJOIN(", ", TRUE, _xlfn._xlws.FILTER($I$1:$X$1, I790:X790=1, ""))</f>
        <v>Fentanyl</v>
      </c>
      <c r="AF790" s="4" t="str">
        <f t="shared" si="38"/>
        <v>Fentanyl</v>
      </c>
    </row>
    <row r="791" spans="1:32" x14ac:dyDescent="0.45">
      <c r="A791" s="4" t="s">
        <v>1025</v>
      </c>
      <c r="B791" s="5">
        <v>41433</v>
      </c>
      <c r="C791" s="4">
        <v>35</v>
      </c>
      <c r="D791" s="4" t="s">
        <v>31</v>
      </c>
      <c r="E791" s="4" t="s">
        <v>37</v>
      </c>
      <c r="F791" s="4" t="s">
        <v>86</v>
      </c>
      <c r="G791" s="4" t="s">
        <v>86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1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 t="s">
        <v>5627</v>
      </c>
      <c r="Z791" s="4" t="s">
        <v>5840</v>
      </c>
      <c r="AA791" s="4">
        <v>2013</v>
      </c>
      <c r="AB791" s="4" t="s">
        <v>40</v>
      </c>
      <c r="AC791" s="4">
        <f t="shared" si="36"/>
        <v>1</v>
      </c>
      <c r="AD791" s="4">
        <f t="shared" si="37"/>
        <v>1</v>
      </c>
      <c r="AE791" s="4" t="str" cm="1">
        <f t="array" ref="AE791">_xlfn.TEXTJOIN(", ", TRUE, _xlfn._xlws.FILTER($I$1:$X$1, I791:X791=1, ""))</f>
        <v>Methadone</v>
      </c>
      <c r="AF791" s="4" t="str">
        <f t="shared" si="38"/>
        <v>Methadone</v>
      </c>
    </row>
    <row r="792" spans="1:32" x14ac:dyDescent="0.45">
      <c r="A792" s="4" t="s">
        <v>1026</v>
      </c>
      <c r="B792" s="5">
        <v>42751</v>
      </c>
      <c r="C792" s="4">
        <v>25</v>
      </c>
      <c r="D792" s="4" t="s">
        <v>31</v>
      </c>
      <c r="E792" s="4" t="s">
        <v>37</v>
      </c>
      <c r="F792" s="4" t="s">
        <v>697</v>
      </c>
      <c r="G792" s="4" t="s">
        <v>67</v>
      </c>
      <c r="I792" s="4">
        <v>1</v>
      </c>
      <c r="J792" s="4">
        <v>0</v>
      </c>
      <c r="K792" s="4">
        <v>1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 t="s">
        <v>5631</v>
      </c>
      <c r="Z792" s="4" t="s">
        <v>5844</v>
      </c>
      <c r="AA792" s="4">
        <v>2017</v>
      </c>
      <c r="AB792" s="4" t="s">
        <v>40</v>
      </c>
      <c r="AC792" s="4">
        <f t="shared" si="36"/>
        <v>1</v>
      </c>
      <c r="AD792" s="4">
        <f t="shared" si="37"/>
        <v>2</v>
      </c>
      <c r="AE792" s="4" t="str" cm="1">
        <f t="array" ref="AE792">_xlfn.TEXTJOIN(", ", TRUE, _xlfn._xlws.FILTER($I$1:$X$1, I792:X792=1, ""))</f>
        <v>Heroin, Fentanyl</v>
      </c>
      <c r="AF792" s="4" t="str">
        <f t="shared" si="38"/>
        <v>Fentanyl</v>
      </c>
    </row>
    <row r="793" spans="1:32" x14ac:dyDescent="0.45">
      <c r="A793" s="4" t="s">
        <v>1027</v>
      </c>
      <c r="B793" s="5">
        <v>42217</v>
      </c>
      <c r="C793" s="4">
        <v>26</v>
      </c>
      <c r="D793" s="4" t="s">
        <v>31</v>
      </c>
      <c r="E793" s="4" t="s">
        <v>59</v>
      </c>
      <c r="F793" s="4" t="s">
        <v>29</v>
      </c>
      <c r="G793" s="4" t="s">
        <v>67</v>
      </c>
      <c r="I793" s="4">
        <v>1</v>
      </c>
      <c r="J793" s="4">
        <v>1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1</v>
      </c>
      <c r="Y793" s="4" t="s">
        <v>5631</v>
      </c>
      <c r="Z793" s="4" t="s">
        <v>5844</v>
      </c>
      <c r="AA793" s="4">
        <v>2015</v>
      </c>
      <c r="AB793" s="4" t="s">
        <v>40</v>
      </c>
      <c r="AC793" s="4">
        <f t="shared" si="36"/>
        <v>1</v>
      </c>
      <c r="AD793" s="4">
        <f t="shared" si="37"/>
        <v>3</v>
      </c>
      <c r="AE793" s="4" t="str" cm="1">
        <f t="array" ref="AE793">_xlfn.TEXTJOIN(", ", TRUE, _xlfn._xlws.FILTER($I$1:$X$1, I793:X793=1, ""))</f>
        <v>Heroin, Cocaine, AnyOpioid</v>
      </c>
      <c r="AF793" s="4" t="str">
        <f t="shared" si="38"/>
        <v>Cocaine, AnyOpioid</v>
      </c>
    </row>
    <row r="794" spans="1:32" x14ac:dyDescent="0.45">
      <c r="A794" s="4" t="s">
        <v>1028</v>
      </c>
      <c r="B794" s="5">
        <v>42606</v>
      </c>
      <c r="C794" s="4">
        <v>32</v>
      </c>
      <c r="D794" s="4" t="s">
        <v>36</v>
      </c>
      <c r="E794" s="4" t="s">
        <v>37</v>
      </c>
      <c r="F794" s="4" t="s">
        <v>48</v>
      </c>
      <c r="G794" s="4" t="s">
        <v>48</v>
      </c>
      <c r="I794" s="4">
        <v>1</v>
      </c>
      <c r="J794" s="4">
        <v>0</v>
      </c>
      <c r="K794" s="4">
        <v>1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1</v>
      </c>
      <c r="Y794" s="4" t="s">
        <v>5626</v>
      </c>
      <c r="Z794" s="4" t="s">
        <v>5839</v>
      </c>
      <c r="AA794" s="4">
        <v>2016</v>
      </c>
      <c r="AB794" s="4" t="s">
        <v>40</v>
      </c>
      <c r="AC794" s="4">
        <f t="shared" si="36"/>
        <v>1</v>
      </c>
      <c r="AD794" s="4">
        <f t="shared" si="37"/>
        <v>3</v>
      </c>
      <c r="AE794" s="4" t="str" cm="1">
        <f t="array" ref="AE794">_xlfn.TEXTJOIN(", ", TRUE, _xlfn._xlws.FILTER($I$1:$X$1, I794:X794=1, ""))</f>
        <v>Heroin, Fentanyl, AnyOpioid</v>
      </c>
      <c r="AF794" s="4" t="str">
        <f t="shared" si="38"/>
        <v>Fentanyl, AnyOpioid</v>
      </c>
    </row>
    <row r="795" spans="1:32" x14ac:dyDescent="0.45">
      <c r="A795" s="4" t="s">
        <v>1029</v>
      </c>
      <c r="B795" s="5">
        <v>43113</v>
      </c>
      <c r="C795" s="4">
        <v>50</v>
      </c>
      <c r="D795" s="4" t="s">
        <v>36</v>
      </c>
      <c r="E795" s="4" t="s">
        <v>59</v>
      </c>
      <c r="F795" s="4" t="s">
        <v>357</v>
      </c>
      <c r="G795" s="4" t="s">
        <v>357</v>
      </c>
      <c r="I795" s="4">
        <v>0</v>
      </c>
      <c r="J795" s="4">
        <v>0</v>
      </c>
      <c r="K795" s="4">
        <v>0</v>
      </c>
      <c r="L795" s="4">
        <v>0</v>
      </c>
      <c r="M795" s="4">
        <v>1</v>
      </c>
      <c r="N795" s="4">
        <v>0</v>
      </c>
      <c r="O795" s="4">
        <v>0</v>
      </c>
      <c r="P795" s="4">
        <v>0</v>
      </c>
      <c r="Q795" s="4">
        <v>1</v>
      </c>
      <c r="R795" s="4">
        <v>1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1</v>
      </c>
      <c r="Y795" s="4" t="s">
        <v>5679</v>
      </c>
      <c r="Z795" s="4" t="s">
        <v>5892</v>
      </c>
      <c r="AA795" s="4">
        <v>2018</v>
      </c>
      <c r="AB795" s="4" t="s">
        <v>34</v>
      </c>
      <c r="AC795" s="4">
        <f t="shared" si="36"/>
        <v>1</v>
      </c>
      <c r="AD795" s="4">
        <f t="shared" si="37"/>
        <v>4</v>
      </c>
      <c r="AE795" s="4" t="str" cm="1">
        <f t="array" ref="AE795">_xlfn.TEXTJOIN(", ", TRUE, _xlfn._xlws.FILTER($I$1:$X$1, I795:X795=1, ""))</f>
        <v>Oxycodone, Benzodiazepine, Methadone, AnyOpioid</v>
      </c>
      <c r="AF795" s="4" t="str">
        <f t="shared" si="38"/>
        <v>Oxycodone, Benzodiazepine, Methadone, AnyOpioid</v>
      </c>
    </row>
    <row r="796" spans="1:32" x14ac:dyDescent="0.45">
      <c r="A796" s="4" t="s">
        <v>1030</v>
      </c>
      <c r="B796" s="5">
        <v>42892</v>
      </c>
      <c r="C796" s="4">
        <v>26</v>
      </c>
      <c r="D796" s="4" t="s">
        <v>31</v>
      </c>
      <c r="E796" s="4" t="s">
        <v>37</v>
      </c>
      <c r="F796" s="4" t="s">
        <v>521</v>
      </c>
      <c r="G796" s="4" t="s">
        <v>521</v>
      </c>
      <c r="I796" s="4">
        <v>0</v>
      </c>
      <c r="J796" s="4">
        <v>0</v>
      </c>
      <c r="K796" s="4">
        <v>1</v>
      </c>
      <c r="L796" s="4">
        <v>0</v>
      </c>
      <c r="M796" s="4">
        <v>0</v>
      </c>
      <c r="N796" s="4">
        <v>0</v>
      </c>
      <c r="O796" s="4">
        <v>1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 t="s">
        <v>5767</v>
      </c>
      <c r="Z796" s="4" t="s">
        <v>5980</v>
      </c>
      <c r="AA796" s="4">
        <v>2017</v>
      </c>
      <c r="AB796" s="4" t="s">
        <v>40</v>
      </c>
      <c r="AC796" s="4">
        <f t="shared" si="36"/>
        <v>1</v>
      </c>
      <c r="AD796" s="4">
        <f t="shared" si="37"/>
        <v>2</v>
      </c>
      <c r="AE796" s="4" t="str" cm="1">
        <f t="array" ref="AE796">_xlfn.TEXTJOIN(", ", TRUE, _xlfn._xlws.FILTER($I$1:$X$1, I796:X796=1, ""))</f>
        <v>Fentanyl, Ethanol</v>
      </c>
      <c r="AF796" s="4" t="str">
        <f t="shared" si="38"/>
        <v>Fentanyl, Ethanol</v>
      </c>
    </row>
    <row r="797" spans="1:32" x14ac:dyDescent="0.45">
      <c r="A797" s="4" t="s">
        <v>1031</v>
      </c>
      <c r="B797" s="5">
        <v>43070</v>
      </c>
      <c r="C797" s="4">
        <v>61</v>
      </c>
      <c r="D797" s="4" t="s">
        <v>31</v>
      </c>
      <c r="E797" s="4" t="s">
        <v>32</v>
      </c>
      <c r="F797" s="4" t="s">
        <v>67</v>
      </c>
      <c r="G797" s="4" t="s">
        <v>67</v>
      </c>
      <c r="I797" s="4">
        <v>0</v>
      </c>
      <c r="J797" s="4">
        <v>1</v>
      </c>
      <c r="K797" s="4">
        <v>1</v>
      </c>
      <c r="L797" s="4">
        <v>1</v>
      </c>
      <c r="M797" s="4">
        <v>1</v>
      </c>
      <c r="N797" s="4">
        <v>0</v>
      </c>
      <c r="O797" s="4">
        <v>1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 t="s">
        <v>5631</v>
      </c>
      <c r="Z797" s="4" t="s">
        <v>5844</v>
      </c>
      <c r="AA797" s="4">
        <v>2017</v>
      </c>
      <c r="AB797" s="4" t="s">
        <v>133</v>
      </c>
      <c r="AC797" s="4">
        <f t="shared" si="36"/>
        <v>1</v>
      </c>
      <c r="AD797" s="4">
        <f t="shared" si="37"/>
        <v>5</v>
      </c>
      <c r="AE797" s="4" t="str" cm="1">
        <f t="array" ref="AE797">_xlfn.TEXTJOIN(", ", TRUE, _xlfn._xlws.FILTER($I$1:$X$1, I797:X797=1, ""))</f>
        <v>Cocaine, Fentanyl, Fentanyl_Analogue, Oxycodone, Ethanol</v>
      </c>
      <c r="AF797" s="4" t="str">
        <f t="shared" si="38"/>
        <v>Cocaine, Fentanyl, Fentanyl_Analogue, Oxycodone, Ethanol</v>
      </c>
    </row>
    <row r="798" spans="1:32" x14ac:dyDescent="0.45">
      <c r="A798" s="4" t="s">
        <v>1032</v>
      </c>
      <c r="B798" s="5">
        <v>41501</v>
      </c>
      <c r="C798" s="4">
        <v>19</v>
      </c>
      <c r="D798" s="4" t="s">
        <v>36</v>
      </c>
      <c r="E798" s="4" t="s">
        <v>37</v>
      </c>
      <c r="F798" s="4" t="s">
        <v>211</v>
      </c>
      <c r="G798" s="4" t="s">
        <v>211</v>
      </c>
      <c r="I798" s="4">
        <v>1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 t="s">
        <v>5674</v>
      </c>
      <c r="Z798" s="4" t="s">
        <v>5887</v>
      </c>
      <c r="AA798" s="4">
        <v>2013</v>
      </c>
      <c r="AB798" s="4" t="s">
        <v>269</v>
      </c>
      <c r="AC798" s="4">
        <f t="shared" si="36"/>
        <v>1</v>
      </c>
      <c r="AD798" s="4">
        <f t="shared" si="37"/>
        <v>1</v>
      </c>
      <c r="AE798" s="4" t="str" cm="1">
        <f t="array" ref="AE798">_xlfn.TEXTJOIN(", ", TRUE, _xlfn._xlws.FILTER($I$1:$X$1, I798:X798=1, ""))</f>
        <v>Heroin</v>
      </c>
      <c r="AF798" s="4" t="str">
        <f t="shared" si="38"/>
        <v/>
      </c>
    </row>
    <row r="799" spans="1:32" x14ac:dyDescent="0.45">
      <c r="A799" s="4" t="s">
        <v>1033</v>
      </c>
      <c r="B799" s="5">
        <v>41639</v>
      </c>
      <c r="C799" s="4">
        <v>40</v>
      </c>
      <c r="D799" s="4" t="s">
        <v>31</v>
      </c>
      <c r="E799" s="4" t="s">
        <v>37</v>
      </c>
      <c r="F799" s="4" t="s">
        <v>168</v>
      </c>
      <c r="G799" s="4" t="s">
        <v>168</v>
      </c>
      <c r="I799" s="4">
        <v>1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1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 t="s">
        <v>5666</v>
      </c>
      <c r="Z799" s="4" t="s">
        <v>5879</v>
      </c>
      <c r="AA799" s="4">
        <v>2013</v>
      </c>
      <c r="AB799" s="4" t="s">
        <v>40</v>
      </c>
      <c r="AC799" s="4">
        <f t="shared" si="36"/>
        <v>1</v>
      </c>
      <c r="AD799" s="4">
        <f t="shared" si="37"/>
        <v>2</v>
      </c>
      <c r="AE799" s="4" t="str" cm="1">
        <f t="array" ref="AE799">_xlfn.TEXTJOIN(", ", TRUE, _xlfn._xlws.FILTER($I$1:$X$1, I799:X799=1, ""))</f>
        <v>Heroin, Benzodiazepine</v>
      </c>
      <c r="AF799" s="4" t="str">
        <f t="shared" si="38"/>
        <v>Benzodiazepine</v>
      </c>
    </row>
    <row r="800" spans="1:32" x14ac:dyDescent="0.45">
      <c r="A800" s="4" t="s">
        <v>1034</v>
      </c>
      <c r="B800" s="5">
        <v>43011</v>
      </c>
      <c r="C800" s="4">
        <v>44</v>
      </c>
      <c r="D800" s="4" t="s">
        <v>31</v>
      </c>
      <c r="E800" s="4" t="s">
        <v>37</v>
      </c>
      <c r="F800" s="4" t="s">
        <v>192</v>
      </c>
      <c r="G800" s="4" t="s">
        <v>192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1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 t="s">
        <v>5654</v>
      </c>
      <c r="Z800" s="4" t="s">
        <v>5867</v>
      </c>
      <c r="AA800" s="4">
        <v>2017</v>
      </c>
      <c r="AB800" s="4" t="s">
        <v>34</v>
      </c>
      <c r="AC800" s="4">
        <f t="shared" si="36"/>
        <v>1</v>
      </c>
      <c r="AD800" s="4">
        <f t="shared" si="37"/>
        <v>1</v>
      </c>
      <c r="AE800" s="4" t="str" cm="1">
        <f t="array" ref="AE800">_xlfn.TEXTJOIN(", ", TRUE, _xlfn._xlws.FILTER($I$1:$X$1, I800:X800=1, ""))</f>
        <v>Methadone</v>
      </c>
      <c r="AF800" s="4" t="str">
        <f t="shared" si="38"/>
        <v>Methadone</v>
      </c>
    </row>
    <row r="801" spans="1:32" x14ac:dyDescent="0.45">
      <c r="A801" s="4" t="s">
        <v>1035</v>
      </c>
      <c r="B801" s="5">
        <v>42266</v>
      </c>
      <c r="C801" s="4">
        <v>37</v>
      </c>
      <c r="D801" s="4" t="s">
        <v>36</v>
      </c>
      <c r="E801" s="4" t="s">
        <v>37</v>
      </c>
      <c r="F801" s="4" t="s">
        <v>231</v>
      </c>
      <c r="G801" s="4" t="s">
        <v>231</v>
      </c>
      <c r="I801" s="4">
        <v>1</v>
      </c>
      <c r="J801" s="4">
        <v>1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1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1</v>
      </c>
      <c r="Y801" s="4" t="s">
        <v>5734</v>
      </c>
      <c r="Z801" s="4" t="s">
        <v>5947</v>
      </c>
      <c r="AA801" s="4">
        <v>2015</v>
      </c>
      <c r="AB801" s="4" t="s">
        <v>40</v>
      </c>
      <c r="AC801" s="4">
        <f t="shared" si="36"/>
        <v>1</v>
      </c>
      <c r="AD801" s="4">
        <f t="shared" si="37"/>
        <v>4</v>
      </c>
      <c r="AE801" s="4" t="str" cm="1">
        <f t="array" ref="AE801">_xlfn.TEXTJOIN(", ", TRUE, _xlfn._xlws.FILTER($I$1:$X$1, I801:X801=1, ""))</f>
        <v>Heroin, Cocaine, Benzodiazepine, AnyOpioid</v>
      </c>
      <c r="AF801" s="4" t="str">
        <f t="shared" si="38"/>
        <v>Cocaine, Benzodiazepine, AnyOpioid</v>
      </c>
    </row>
    <row r="802" spans="1:32" x14ac:dyDescent="0.45">
      <c r="A802" s="4" t="s">
        <v>1036</v>
      </c>
      <c r="B802" s="5">
        <v>42876</v>
      </c>
      <c r="C802" s="4">
        <v>34</v>
      </c>
      <c r="D802" s="4" t="s">
        <v>31</v>
      </c>
      <c r="E802" s="4" t="s">
        <v>37</v>
      </c>
      <c r="F802" s="4" t="s">
        <v>234</v>
      </c>
      <c r="G802" s="4" t="s">
        <v>234</v>
      </c>
      <c r="I802" s="4">
        <v>1</v>
      </c>
      <c r="J802" s="4">
        <v>0</v>
      </c>
      <c r="K802" s="4">
        <v>1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 t="s">
        <v>5689</v>
      </c>
      <c r="Z802" s="4" t="s">
        <v>5902</v>
      </c>
      <c r="AA802" s="4">
        <v>2017</v>
      </c>
      <c r="AB802" s="4" t="s">
        <v>40</v>
      </c>
      <c r="AC802" s="4">
        <f t="shared" si="36"/>
        <v>1</v>
      </c>
      <c r="AD802" s="4">
        <f t="shared" si="37"/>
        <v>2</v>
      </c>
      <c r="AE802" s="4" t="str" cm="1">
        <f t="array" ref="AE802">_xlfn.TEXTJOIN(", ", TRUE, _xlfn._xlws.FILTER($I$1:$X$1, I802:X802=1, ""))</f>
        <v>Heroin, Fentanyl</v>
      </c>
      <c r="AF802" s="4" t="str">
        <f t="shared" si="38"/>
        <v>Fentanyl</v>
      </c>
    </row>
    <row r="803" spans="1:32" x14ac:dyDescent="0.45">
      <c r="A803" s="4" t="s">
        <v>1037</v>
      </c>
      <c r="B803" s="5">
        <v>41986</v>
      </c>
      <c r="C803" s="4">
        <v>37</v>
      </c>
      <c r="D803" s="4" t="s">
        <v>31</v>
      </c>
      <c r="E803" s="4" t="s">
        <v>37</v>
      </c>
      <c r="F803" s="4" t="s">
        <v>293</v>
      </c>
      <c r="G803" s="4" t="s">
        <v>293</v>
      </c>
      <c r="I803" s="4">
        <v>1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 t="s">
        <v>5715</v>
      </c>
      <c r="Z803" s="4" t="s">
        <v>5928</v>
      </c>
      <c r="AA803" s="4">
        <v>2014</v>
      </c>
      <c r="AB803" s="4" t="s">
        <v>40</v>
      </c>
      <c r="AC803" s="4">
        <f t="shared" si="36"/>
        <v>1</v>
      </c>
      <c r="AD803" s="4">
        <f t="shared" si="37"/>
        <v>1</v>
      </c>
      <c r="AE803" s="4" t="str" cm="1">
        <f t="array" ref="AE803">_xlfn.TEXTJOIN(", ", TRUE, _xlfn._xlws.FILTER($I$1:$X$1, I803:X803=1, ""))</f>
        <v>Heroin</v>
      </c>
      <c r="AF803" s="4" t="str">
        <f t="shared" si="38"/>
        <v/>
      </c>
    </row>
    <row r="804" spans="1:32" x14ac:dyDescent="0.45">
      <c r="A804" s="4" t="s">
        <v>1038</v>
      </c>
      <c r="B804" s="5">
        <v>42846</v>
      </c>
      <c r="C804" s="4">
        <v>55</v>
      </c>
      <c r="D804" s="4" t="s">
        <v>36</v>
      </c>
      <c r="E804" s="4" t="s">
        <v>37</v>
      </c>
      <c r="F804" s="4" t="s">
        <v>114</v>
      </c>
      <c r="G804" s="4" t="s">
        <v>114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1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1</v>
      </c>
      <c r="V804" s="4">
        <v>1</v>
      </c>
      <c r="W804" s="4">
        <v>0</v>
      </c>
      <c r="X804" s="4">
        <v>0</v>
      </c>
      <c r="Y804" s="4" t="s">
        <v>5658</v>
      </c>
      <c r="Z804" s="4" t="s">
        <v>5871</v>
      </c>
      <c r="AA804" s="4">
        <v>2017</v>
      </c>
      <c r="AB804" s="4" t="s">
        <v>34</v>
      </c>
      <c r="AC804" s="4">
        <f t="shared" si="36"/>
        <v>1</v>
      </c>
      <c r="AD804" s="4">
        <f t="shared" si="37"/>
        <v>3</v>
      </c>
      <c r="AE804" s="4" t="str" cm="1">
        <f t="array" ref="AE804">_xlfn.TEXTJOIN(", ", TRUE, _xlfn._xlws.FILTER($I$1:$X$1, I804:X804=1, ""))</f>
        <v>Ethanol, Morphine_NotHeroin, Hydromorphine</v>
      </c>
      <c r="AF804" s="4" t="str">
        <f t="shared" si="38"/>
        <v>Ethanol, Morphine_NotHeroin, Hydromorphine</v>
      </c>
    </row>
    <row r="805" spans="1:32" x14ac:dyDescent="0.45">
      <c r="A805" s="4" t="s">
        <v>1039</v>
      </c>
      <c r="B805" s="5">
        <v>42851</v>
      </c>
      <c r="C805" s="4">
        <v>46</v>
      </c>
      <c r="D805" s="4" t="s">
        <v>31</v>
      </c>
      <c r="E805" s="4" t="s">
        <v>37</v>
      </c>
      <c r="F805" s="4" t="s">
        <v>127</v>
      </c>
      <c r="G805" s="4" t="s">
        <v>127</v>
      </c>
      <c r="I805" s="4">
        <v>1</v>
      </c>
      <c r="J805" s="4">
        <v>1</v>
      </c>
      <c r="K805" s="4">
        <v>1</v>
      </c>
      <c r="L805" s="4">
        <v>0</v>
      </c>
      <c r="M805" s="4">
        <v>1</v>
      </c>
      <c r="N805" s="4">
        <v>0</v>
      </c>
      <c r="O805" s="4">
        <v>1</v>
      </c>
      <c r="P805" s="4">
        <v>0</v>
      </c>
      <c r="Q805" s="4">
        <v>1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 t="s">
        <v>5722</v>
      </c>
      <c r="Z805" s="4" t="s">
        <v>5935</v>
      </c>
      <c r="AA805" s="4">
        <v>2017</v>
      </c>
      <c r="AB805" s="4" t="s">
        <v>34</v>
      </c>
      <c r="AC805" s="4">
        <f t="shared" si="36"/>
        <v>1</v>
      </c>
      <c r="AD805" s="4">
        <f t="shared" si="37"/>
        <v>6</v>
      </c>
      <c r="AE805" s="4" t="str" cm="1">
        <f t="array" ref="AE805">_xlfn.TEXTJOIN(", ", TRUE, _xlfn._xlws.FILTER($I$1:$X$1, I805:X805=1, ""))</f>
        <v>Heroin, Cocaine, Fentanyl, Oxycodone, Ethanol, Benzodiazepine</v>
      </c>
      <c r="AF805" s="4" t="str">
        <f t="shared" si="38"/>
        <v>Cocaine, Fentanyl, Oxycodone, Ethanol, Benzodiazepine</v>
      </c>
    </row>
    <row r="806" spans="1:32" x14ac:dyDescent="0.45">
      <c r="A806" s="4" t="s">
        <v>1040</v>
      </c>
      <c r="B806" s="5">
        <v>42670</v>
      </c>
      <c r="C806" s="4">
        <v>34</v>
      </c>
      <c r="D806" s="4" t="s">
        <v>31</v>
      </c>
      <c r="E806" s="4" t="s">
        <v>32</v>
      </c>
      <c r="F806" s="4" t="s">
        <v>53</v>
      </c>
      <c r="G806" s="4" t="s">
        <v>53</v>
      </c>
      <c r="I806" s="4">
        <v>1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1</v>
      </c>
      <c r="Y806" s="4" t="s">
        <v>5641</v>
      </c>
      <c r="Z806" s="4" t="s">
        <v>5854</v>
      </c>
      <c r="AA806" s="4">
        <v>2016</v>
      </c>
      <c r="AB806" s="4" t="s">
        <v>40</v>
      </c>
      <c r="AC806" s="4">
        <f t="shared" si="36"/>
        <v>1</v>
      </c>
      <c r="AD806" s="4">
        <f t="shared" si="37"/>
        <v>2</v>
      </c>
      <c r="AE806" s="4" t="str" cm="1">
        <f t="array" ref="AE806">_xlfn.TEXTJOIN(", ", TRUE, _xlfn._xlws.FILTER($I$1:$X$1, I806:X806=1, ""))</f>
        <v>Heroin, AnyOpioid</v>
      </c>
      <c r="AF806" s="4" t="str">
        <f t="shared" si="38"/>
        <v>AnyOpioid</v>
      </c>
    </row>
    <row r="807" spans="1:32" x14ac:dyDescent="0.45">
      <c r="A807" s="4" t="s">
        <v>1041</v>
      </c>
      <c r="B807" s="5">
        <v>43374</v>
      </c>
      <c r="C807" s="4">
        <v>22</v>
      </c>
      <c r="D807" s="4" t="s">
        <v>31</v>
      </c>
      <c r="E807" s="4" t="s">
        <v>37</v>
      </c>
      <c r="F807" s="4" t="s">
        <v>824</v>
      </c>
      <c r="G807" s="4" t="s">
        <v>90</v>
      </c>
      <c r="I807" s="4">
        <v>0</v>
      </c>
      <c r="J807" s="4">
        <v>1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 t="s">
        <v>5624</v>
      </c>
      <c r="Z807" s="4" t="s">
        <v>5837</v>
      </c>
      <c r="AA807" s="4">
        <v>2018</v>
      </c>
      <c r="AB807" s="4" t="s">
        <v>40</v>
      </c>
      <c r="AC807" s="4">
        <f t="shared" si="36"/>
        <v>1</v>
      </c>
      <c r="AD807" s="4">
        <f t="shared" si="37"/>
        <v>1</v>
      </c>
      <c r="AE807" s="4" t="str" cm="1">
        <f t="array" ref="AE807">_xlfn.TEXTJOIN(", ", TRUE, _xlfn._xlws.FILTER($I$1:$X$1, I807:X807=1, ""))</f>
        <v>Cocaine</v>
      </c>
      <c r="AF807" s="4" t="str">
        <f t="shared" si="38"/>
        <v>Cocaine</v>
      </c>
    </row>
    <row r="808" spans="1:32" x14ac:dyDescent="0.45">
      <c r="A808" s="4" t="s">
        <v>1042</v>
      </c>
      <c r="B808" s="5">
        <v>43351</v>
      </c>
      <c r="C808" s="4">
        <v>21</v>
      </c>
      <c r="D808" s="4" t="s">
        <v>31</v>
      </c>
      <c r="E808" s="4" t="s">
        <v>37</v>
      </c>
      <c r="F808" s="4" t="s">
        <v>500</v>
      </c>
      <c r="G808" s="4" t="s">
        <v>645</v>
      </c>
      <c r="I808" s="4">
        <v>0</v>
      </c>
      <c r="J808" s="4">
        <v>0</v>
      </c>
      <c r="K808" s="4">
        <v>1</v>
      </c>
      <c r="L808" s="4">
        <v>1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1</v>
      </c>
      <c r="Y808" s="4" t="s">
        <v>5690</v>
      </c>
      <c r="Z808" s="4" t="s">
        <v>5903</v>
      </c>
      <c r="AA808" s="4">
        <v>2018</v>
      </c>
      <c r="AB808" s="4" t="s">
        <v>40</v>
      </c>
      <c r="AC808" s="4">
        <f t="shared" si="36"/>
        <v>1</v>
      </c>
      <c r="AD808" s="4">
        <f t="shared" si="37"/>
        <v>3</v>
      </c>
      <c r="AE808" s="4" t="str" cm="1">
        <f t="array" ref="AE808">_xlfn.TEXTJOIN(", ", TRUE, _xlfn._xlws.FILTER($I$1:$X$1, I808:X808=1, ""))</f>
        <v>Fentanyl, Fentanyl_Analogue, AnyOpioid</v>
      </c>
      <c r="AF808" s="4" t="str">
        <f t="shared" si="38"/>
        <v>Fentanyl, Fentanyl_Analogue, AnyOpioid</v>
      </c>
    </row>
    <row r="809" spans="1:32" x14ac:dyDescent="0.45">
      <c r="A809" s="4" t="s">
        <v>1043</v>
      </c>
      <c r="B809" s="5">
        <v>42387</v>
      </c>
      <c r="C809" s="4">
        <v>55</v>
      </c>
      <c r="D809" s="4" t="s">
        <v>36</v>
      </c>
      <c r="E809" s="4" t="s">
        <v>37</v>
      </c>
      <c r="F809" s="4" t="s">
        <v>386</v>
      </c>
      <c r="G809" s="4" t="s">
        <v>386</v>
      </c>
      <c r="I809" s="4">
        <v>0</v>
      </c>
      <c r="J809" s="4">
        <v>0</v>
      </c>
      <c r="K809" s="4">
        <v>1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1</v>
      </c>
      <c r="Y809" s="4" t="s">
        <v>5784</v>
      </c>
      <c r="Z809" s="4" t="s">
        <v>5997</v>
      </c>
      <c r="AA809" s="4">
        <v>2016</v>
      </c>
      <c r="AB809" s="4" t="s">
        <v>34</v>
      </c>
      <c r="AC809" s="4">
        <f t="shared" si="36"/>
        <v>1</v>
      </c>
      <c r="AD809" s="4">
        <f t="shared" si="37"/>
        <v>2</v>
      </c>
      <c r="AE809" s="4" t="str" cm="1">
        <f t="array" ref="AE809">_xlfn.TEXTJOIN(", ", TRUE, _xlfn._xlws.FILTER($I$1:$X$1, I809:X809=1, ""))</f>
        <v>Fentanyl, AnyOpioid</v>
      </c>
      <c r="AF809" s="4" t="str">
        <f t="shared" si="38"/>
        <v>Fentanyl, AnyOpioid</v>
      </c>
    </row>
    <row r="810" spans="1:32" x14ac:dyDescent="0.45">
      <c r="A810" s="4" t="s">
        <v>1044</v>
      </c>
      <c r="B810" s="5">
        <v>42480</v>
      </c>
      <c r="C810" s="4">
        <v>33</v>
      </c>
      <c r="D810" s="4" t="s">
        <v>31</v>
      </c>
      <c r="E810" s="4" t="s">
        <v>59</v>
      </c>
      <c r="F810" s="4" t="s">
        <v>67</v>
      </c>
      <c r="G810" s="4" t="s">
        <v>67</v>
      </c>
      <c r="I810" s="4">
        <v>1</v>
      </c>
      <c r="J810" s="4">
        <v>0</v>
      </c>
      <c r="K810" s="4">
        <v>1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1</v>
      </c>
      <c r="Y810" s="4" t="s">
        <v>5631</v>
      </c>
      <c r="Z810" s="4" t="s">
        <v>5844</v>
      </c>
      <c r="AA810" s="4">
        <v>2016</v>
      </c>
      <c r="AB810" s="4" t="s">
        <v>40</v>
      </c>
      <c r="AC810" s="4">
        <f t="shared" si="36"/>
        <v>1</v>
      </c>
      <c r="AD810" s="4">
        <f t="shared" si="37"/>
        <v>3</v>
      </c>
      <c r="AE810" s="4" t="str" cm="1">
        <f t="array" ref="AE810">_xlfn.TEXTJOIN(", ", TRUE, _xlfn._xlws.FILTER($I$1:$X$1, I810:X810=1, ""))</f>
        <v>Heroin, Fentanyl, AnyOpioid</v>
      </c>
      <c r="AF810" s="4" t="str">
        <f t="shared" si="38"/>
        <v>Fentanyl, AnyOpioid</v>
      </c>
    </row>
    <row r="811" spans="1:32" x14ac:dyDescent="0.45">
      <c r="A811" s="4" t="s">
        <v>1045</v>
      </c>
      <c r="B811" s="5">
        <v>42928</v>
      </c>
      <c r="C811" s="4">
        <v>46</v>
      </c>
      <c r="D811" s="4" t="s">
        <v>36</v>
      </c>
      <c r="E811" s="4" t="s">
        <v>37</v>
      </c>
      <c r="F811" s="4" t="s">
        <v>1046</v>
      </c>
      <c r="G811" s="4" t="s">
        <v>67</v>
      </c>
      <c r="I811" s="4">
        <v>1</v>
      </c>
      <c r="J811" s="4">
        <v>1</v>
      </c>
      <c r="K811" s="4">
        <v>1</v>
      </c>
      <c r="L811" s="4">
        <v>1</v>
      </c>
      <c r="M811" s="4">
        <v>0</v>
      </c>
      <c r="N811" s="4">
        <v>0</v>
      </c>
      <c r="O811" s="4">
        <v>1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 t="s">
        <v>5631</v>
      </c>
      <c r="Z811" s="4" t="s">
        <v>5844</v>
      </c>
      <c r="AA811" s="4">
        <v>2017</v>
      </c>
      <c r="AB811" s="4" t="s">
        <v>34</v>
      </c>
      <c r="AC811" s="4">
        <f t="shared" si="36"/>
        <v>1</v>
      </c>
      <c r="AD811" s="4">
        <f t="shared" si="37"/>
        <v>5</v>
      </c>
      <c r="AE811" s="4" t="str" cm="1">
        <f t="array" ref="AE811">_xlfn.TEXTJOIN(", ", TRUE, _xlfn._xlws.FILTER($I$1:$X$1, I811:X811=1, ""))</f>
        <v>Heroin, Cocaine, Fentanyl, Fentanyl_Analogue, Ethanol</v>
      </c>
      <c r="AF811" s="4" t="str">
        <f t="shared" si="38"/>
        <v>Cocaine, Fentanyl, Fentanyl_Analogue, Ethanol</v>
      </c>
    </row>
    <row r="812" spans="1:32" x14ac:dyDescent="0.45">
      <c r="A812" s="4" t="s">
        <v>1047</v>
      </c>
      <c r="B812" s="5">
        <v>41794</v>
      </c>
      <c r="C812" s="4">
        <v>53</v>
      </c>
      <c r="D812" s="4" t="s">
        <v>31</v>
      </c>
      <c r="E812" s="4" t="s">
        <v>37</v>
      </c>
      <c r="F812" s="4" t="s">
        <v>95</v>
      </c>
      <c r="G812" s="4" t="s">
        <v>95</v>
      </c>
      <c r="H812" s="4" t="s">
        <v>699</v>
      </c>
      <c r="I812" s="4">
        <v>0</v>
      </c>
      <c r="J812" s="4">
        <v>1</v>
      </c>
      <c r="K812" s="4">
        <v>0</v>
      </c>
      <c r="L812" s="4">
        <v>0</v>
      </c>
      <c r="M812" s="4">
        <v>0</v>
      </c>
      <c r="N812" s="4">
        <v>0</v>
      </c>
      <c r="O812" s="4">
        <v>1</v>
      </c>
      <c r="P812" s="4">
        <v>0</v>
      </c>
      <c r="Q812" s="4">
        <v>1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 t="s">
        <v>5632</v>
      </c>
      <c r="Z812" s="4" t="s">
        <v>5845</v>
      </c>
      <c r="AA812" s="4">
        <v>2014</v>
      </c>
      <c r="AB812" s="4" t="s">
        <v>34</v>
      </c>
      <c r="AC812" s="4">
        <f t="shared" si="36"/>
        <v>1</v>
      </c>
      <c r="AD812" s="4">
        <f t="shared" si="37"/>
        <v>3</v>
      </c>
      <c r="AE812" s="4" t="str" cm="1">
        <f t="array" ref="AE812">_xlfn.TEXTJOIN(", ", TRUE, _xlfn._xlws.FILTER($I$1:$X$1, I812:X812=1, ""))</f>
        <v>Cocaine, Ethanol, Benzodiazepine</v>
      </c>
      <c r="AF812" s="4" t="str">
        <f t="shared" si="38"/>
        <v>Cocaine, Ethanol, Benzodiazepine</v>
      </c>
    </row>
    <row r="813" spans="1:32" x14ac:dyDescent="0.45">
      <c r="A813" s="4" t="s">
        <v>1048</v>
      </c>
      <c r="B813" s="5">
        <v>42068</v>
      </c>
      <c r="C813" s="4">
        <v>48</v>
      </c>
      <c r="D813" s="4" t="s">
        <v>31</v>
      </c>
      <c r="E813" s="4" t="s">
        <v>37</v>
      </c>
      <c r="F813" s="4" t="s">
        <v>162</v>
      </c>
      <c r="G813" s="4" t="s">
        <v>53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1</v>
      </c>
      <c r="P813" s="4">
        <v>0</v>
      </c>
      <c r="Q813" s="4">
        <v>1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 t="s">
        <v>5641</v>
      </c>
      <c r="Z813" s="4" t="s">
        <v>5854</v>
      </c>
      <c r="AA813" s="4">
        <v>2015</v>
      </c>
      <c r="AB813" s="4" t="s">
        <v>34</v>
      </c>
      <c r="AC813" s="4">
        <f t="shared" si="36"/>
        <v>1</v>
      </c>
      <c r="AD813" s="4">
        <f t="shared" si="37"/>
        <v>2</v>
      </c>
      <c r="AE813" s="4" t="str" cm="1">
        <f t="array" ref="AE813">_xlfn.TEXTJOIN(", ", TRUE, _xlfn._xlws.FILTER($I$1:$X$1, I813:X813=1, ""))</f>
        <v>Ethanol, Benzodiazepine</v>
      </c>
      <c r="AF813" s="4" t="str">
        <f t="shared" si="38"/>
        <v>Ethanol, Benzodiazepine</v>
      </c>
    </row>
    <row r="814" spans="1:32" x14ac:dyDescent="0.45">
      <c r="A814" s="4" t="s">
        <v>1049</v>
      </c>
      <c r="B814" s="5">
        <v>41097</v>
      </c>
      <c r="C814" s="4">
        <v>52</v>
      </c>
      <c r="D814" s="4" t="s">
        <v>36</v>
      </c>
      <c r="E814" s="4" t="s">
        <v>37</v>
      </c>
      <c r="F814" s="4" t="s">
        <v>103</v>
      </c>
      <c r="G814" s="4" t="s">
        <v>103</v>
      </c>
      <c r="I814" s="4">
        <v>0</v>
      </c>
      <c r="J814" s="4">
        <v>0</v>
      </c>
      <c r="K814" s="4">
        <v>0</v>
      </c>
      <c r="L814" s="4">
        <v>0</v>
      </c>
      <c r="M814" s="4">
        <v>1</v>
      </c>
      <c r="N814" s="4">
        <v>1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 t="s">
        <v>5644</v>
      </c>
      <c r="Z814" s="4" t="s">
        <v>5857</v>
      </c>
      <c r="AA814" s="4">
        <v>2012</v>
      </c>
      <c r="AB814" s="4" t="s">
        <v>34</v>
      </c>
      <c r="AC814" s="4">
        <f t="shared" si="36"/>
        <v>1</v>
      </c>
      <c r="AD814" s="4">
        <f t="shared" si="37"/>
        <v>2</v>
      </c>
      <c r="AE814" s="4" t="str" cm="1">
        <f t="array" ref="AE814">_xlfn.TEXTJOIN(", ", TRUE, _xlfn._xlws.FILTER($I$1:$X$1, I814:X814=1, ""))</f>
        <v>Oxycodone, Oxymorphone</v>
      </c>
      <c r="AF814" s="4" t="str">
        <f t="shared" si="38"/>
        <v>Oxycodone, Oxymorphone</v>
      </c>
    </row>
    <row r="815" spans="1:32" x14ac:dyDescent="0.45">
      <c r="A815" s="4" t="s">
        <v>1050</v>
      </c>
      <c r="B815" s="5">
        <v>43284</v>
      </c>
      <c r="C815" s="4">
        <v>33</v>
      </c>
      <c r="D815" s="4" t="s">
        <v>31</v>
      </c>
      <c r="E815" s="4" t="s">
        <v>29</v>
      </c>
      <c r="F815" s="4" t="s">
        <v>29</v>
      </c>
      <c r="G815" s="4" t="s">
        <v>67</v>
      </c>
      <c r="I815" s="4">
        <v>0</v>
      </c>
      <c r="J815" s="4">
        <v>1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 t="s">
        <v>5631</v>
      </c>
      <c r="Z815" s="4" t="s">
        <v>5844</v>
      </c>
      <c r="AA815" s="4">
        <v>2018</v>
      </c>
      <c r="AB815" s="4" t="s">
        <v>40</v>
      </c>
      <c r="AC815" s="4">
        <f t="shared" si="36"/>
        <v>1</v>
      </c>
      <c r="AD815" s="4">
        <f t="shared" si="37"/>
        <v>1</v>
      </c>
      <c r="AE815" s="4" t="str" cm="1">
        <f t="array" ref="AE815">_xlfn.TEXTJOIN(", ", TRUE, _xlfn._xlws.FILTER($I$1:$X$1, I815:X815=1, ""))</f>
        <v>Cocaine</v>
      </c>
      <c r="AF815" s="4" t="str">
        <f t="shared" si="38"/>
        <v>Cocaine</v>
      </c>
    </row>
    <row r="816" spans="1:32" x14ac:dyDescent="0.45">
      <c r="A816" s="4" t="s">
        <v>1051</v>
      </c>
      <c r="B816" s="5">
        <v>40964</v>
      </c>
      <c r="C816" s="4">
        <v>26</v>
      </c>
      <c r="D816" s="4" t="s">
        <v>31</v>
      </c>
      <c r="E816" s="4" t="s">
        <v>37</v>
      </c>
      <c r="F816" s="4" t="s">
        <v>1052</v>
      </c>
      <c r="G816" s="4" t="s">
        <v>114</v>
      </c>
      <c r="I816" s="4">
        <v>1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 t="s">
        <v>5658</v>
      </c>
      <c r="Z816" s="4" t="s">
        <v>5871</v>
      </c>
      <c r="AA816" s="4">
        <v>2012</v>
      </c>
      <c r="AB816" s="4" t="s">
        <v>40</v>
      </c>
      <c r="AC816" s="4">
        <f t="shared" si="36"/>
        <v>1</v>
      </c>
      <c r="AD816" s="4">
        <f t="shared" si="37"/>
        <v>1</v>
      </c>
      <c r="AE816" s="4" t="str" cm="1">
        <f t="array" ref="AE816">_xlfn.TEXTJOIN(", ", TRUE, _xlfn._xlws.FILTER($I$1:$X$1, I816:X816=1, ""))</f>
        <v>Heroin</v>
      </c>
      <c r="AF816" s="4" t="str">
        <f t="shared" si="38"/>
        <v/>
      </c>
    </row>
    <row r="817" spans="1:32" x14ac:dyDescent="0.45">
      <c r="A817" s="4" t="s">
        <v>1053</v>
      </c>
      <c r="B817" s="5">
        <v>41837</v>
      </c>
      <c r="C817" s="4">
        <v>56</v>
      </c>
      <c r="D817" s="4" t="s">
        <v>31</v>
      </c>
      <c r="E817" s="4" t="s">
        <v>37</v>
      </c>
      <c r="F817" s="4" t="s">
        <v>71</v>
      </c>
      <c r="G817" s="4" t="s">
        <v>71</v>
      </c>
      <c r="I817" s="4">
        <v>1</v>
      </c>
      <c r="J817" s="4">
        <v>1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 t="s">
        <v>5685</v>
      </c>
      <c r="Z817" s="4" t="s">
        <v>5898</v>
      </c>
      <c r="AA817" s="4">
        <v>2014</v>
      </c>
      <c r="AB817" s="4" t="s">
        <v>34</v>
      </c>
      <c r="AC817" s="4">
        <f t="shared" si="36"/>
        <v>1</v>
      </c>
      <c r="AD817" s="4">
        <f t="shared" si="37"/>
        <v>2</v>
      </c>
      <c r="AE817" s="4" t="str" cm="1">
        <f t="array" ref="AE817">_xlfn.TEXTJOIN(", ", TRUE, _xlfn._xlws.FILTER($I$1:$X$1, I817:X817=1, ""))</f>
        <v>Heroin, Cocaine</v>
      </c>
      <c r="AF817" s="4" t="str">
        <f t="shared" si="38"/>
        <v>Cocaine</v>
      </c>
    </row>
    <row r="818" spans="1:32" x14ac:dyDescent="0.45">
      <c r="A818" s="4" t="s">
        <v>1054</v>
      </c>
      <c r="B818" s="5">
        <v>43144</v>
      </c>
      <c r="C818" s="4">
        <v>34</v>
      </c>
      <c r="D818" s="4" t="s">
        <v>31</v>
      </c>
      <c r="E818" s="4" t="s">
        <v>37</v>
      </c>
      <c r="F818" s="4" t="s">
        <v>159</v>
      </c>
      <c r="G818" s="4" t="s">
        <v>103</v>
      </c>
      <c r="H818" s="4" t="s">
        <v>865</v>
      </c>
      <c r="I818" s="4">
        <v>1</v>
      </c>
      <c r="J818" s="4">
        <v>1</v>
      </c>
      <c r="K818" s="4">
        <v>1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1</v>
      </c>
      <c r="Y818" s="4" t="s">
        <v>5644</v>
      </c>
      <c r="Z818" s="4" t="s">
        <v>5857</v>
      </c>
      <c r="AA818" s="4">
        <v>2018</v>
      </c>
      <c r="AB818" s="4" t="s">
        <v>40</v>
      </c>
      <c r="AC818" s="4">
        <f t="shared" si="36"/>
        <v>1</v>
      </c>
      <c r="AD818" s="4">
        <f t="shared" si="37"/>
        <v>4</v>
      </c>
      <c r="AE818" s="4" t="str" cm="1">
        <f t="array" ref="AE818">_xlfn.TEXTJOIN(", ", TRUE, _xlfn._xlws.FILTER($I$1:$X$1, I818:X818=1, ""))</f>
        <v>Heroin, Cocaine, Fentanyl, AnyOpioid</v>
      </c>
      <c r="AF818" s="4" t="str">
        <f t="shared" si="38"/>
        <v>Cocaine, Fentanyl, AnyOpioid</v>
      </c>
    </row>
    <row r="819" spans="1:32" x14ac:dyDescent="0.45">
      <c r="A819" s="4" t="s">
        <v>1055</v>
      </c>
      <c r="B819" s="5">
        <v>41911</v>
      </c>
      <c r="C819" s="4">
        <v>28</v>
      </c>
      <c r="D819" s="4" t="s">
        <v>31</v>
      </c>
      <c r="E819" s="4" t="s">
        <v>59</v>
      </c>
      <c r="F819" s="4" t="s">
        <v>29</v>
      </c>
      <c r="G819" s="4" t="s">
        <v>114</v>
      </c>
      <c r="I819" s="4">
        <v>1</v>
      </c>
      <c r="J819" s="4">
        <v>1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 t="s">
        <v>5658</v>
      </c>
      <c r="Z819" s="4" t="s">
        <v>5871</v>
      </c>
      <c r="AA819" s="4">
        <v>2014</v>
      </c>
      <c r="AB819" s="4" t="s">
        <v>40</v>
      </c>
      <c r="AC819" s="4">
        <f t="shared" si="36"/>
        <v>1</v>
      </c>
      <c r="AD819" s="4">
        <f t="shared" si="37"/>
        <v>2</v>
      </c>
      <c r="AE819" s="4" t="str" cm="1">
        <f t="array" ref="AE819">_xlfn.TEXTJOIN(", ", TRUE, _xlfn._xlws.FILTER($I$1:$X$1, I819:X819=1, ""))</f>
        <v>Heroin, Cocaine</v>
      </c>
      <c r="AF819" s="4" t="str">
        <f t="shared" si="38"/>
        <v>Cocaine</v>
      </c>
    </row>
    <row r="820" spans="1:32" x14ac:dyDescent="0.45">
      <c r="A820" s="4" t="s">
        <v>1056</v>
      </c>
      <c r="B820" s="5">
        <v>43197</v>
      </c>
      <c r="C820" s="4">
        <v>58</v>
      </c>
      <c r="D820" s="4" t="s">
        <v>31</v>
      </c>
      <c r="E820" s="4" t="s">
        <v>37</v>
      </c>
      <c r="F820" s="4" t="s">
        <v>168</v>
      </c>
      <c r="G820" s="4" t="s">
        <v>168</v>
      </c>
      <c r="I820" s="4">
        <v>1</v>
      </c>
      <c r="J820" s="4">
        <v>1</v>
      </c>
      <c r="K820" s="4">
        <v>1</v>
      </c>
      <c r="L820" s="4">
        <v>0</v>
      </c>
      <c r="M820" s="4">
        <v>0</v>
      </c>
      <c r="N820" s="4">
        <v>0</v>
      </c>
      <c r="O820" s="4">
        <v>1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1</v>
      </c>
      <c r="Y820" s="4" t="s">
        <v>5666</v>
      </c>
      <c r="Z820" s="4" t="s">
        <v>5879</v>
      </c>
      <c r="AA820" s="4">
        <v>2018</v>
      </c>
      <c r="AB820" s="4" t="s">
        <v>34</v>
      </c>
      <c r="AC820" s="4">
        <f t="shared" si="36"/>
        <v>1</v>
      </c>
      <c r="AD820" s="4">
        <f t="shared" si="37"/>
        <v>5</v>
      </c>
      <c r="AE820" s="4" t="str" cm="1">
        <f t="array" ref="AE820">_xlfn.TEXTJOIN(", ", TRUE, _xlfn._xlws.FILTER($I$1:$X$1, I820:X820=1, ""))</f>
        <v>Heroin, Cocaine, Fentanyl, Ethanol, AnyOpioid</v>
      </c>
      <c r="AF820" s="4" t="str">
        <f t="shared" si="38"/>
        <v>Cocaine, Fentanyl, Ethanol, AnyOpioid</v>
      </c>
    </row>
    <row r="821" spans="1:32" x14ac:dyDescent="0.45">
      <c r="A821" s="4" t="s">
        <v>1057</v>
      </c>
      <c r="B821" s="5">
        <v>42326</v>
      </c>
      <c r="C821" s="4">
        <v>30</v>
      </c>
      <c r="D821" s="4" t="s">
        <v>36</v>
      </c>
      <c r="E821" s="4" t="s">
        <v>37</v>
      </c>
      <c r="F821" s="4" t="s">
        <v>60</v>
      </c>
      <c r="G821" s="4" t="s">
        <v>80</v>
      </c>
      <c r="I821" s="4">
        <v>0</v>
      </c>
      <c r="J821" s="4">
        <v>0</v>
      </c>
      <c r="K821" s="4">
        <v>1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1</v>
      </c>
      <c r="Y821" s="4" t="s">
        <v>5640</v>
      </c>
      <c r="Z821" s="4" t="s">
        <v>5853</v>
      </c>
      <c r="AA821" s="4">
        <v>2015</v>
      </c>
      <c r="AB821" s="4" t="s">
        <v>40</v>
      </c>
      <c r="AC821" s="4">
        <f t="shared" si="36"/>
        <v>1</v>
      </c>
      <c r="AD821" s="4">
        <f t="shared" si="37"/>
        <v>2</v>
      </c>
      <c r="AE821" s="4" t="str" cm="1">
        <f t="array" ref="AE821">_xlfn.TEXTJOIN(", ", TRUE, _xlfn._xlws.FILTER($I$1:$X$1, I821:X821=1, ""))</f>
        <v>Fentanyl, AnyOpioid</v>
      </c>
      <c r="AF821" s="4" t="str">
        <f t="shared" si="38"/>
        <v>Fentanyl, AnyOpioid</v>
      </c>
    </row>
    <row r="822" spans="1:32" x14ac:dyDescent="0.45">
      <c r="A822" s="4" t="s">
        <v>1058</v>
      </c>
      <c r="B822" s="5">
        <v>42540</v>
      </c>
      <c r="C822" s="4">
        <v>29</v>
      </c>
      <c r="D822" s="4" t="s">
        <v>31</v>
      </c>
      <c r="E822" s="4" t="s">
        <v>37</v>
      </c>
      <c r="F822" s="4" t="s">
        <v>148</v>
      </c>
      <c r="G822" s="4" t="s">
        <v>53</v>
      </c>
      <c r="I822" s="4">
        <v>1</v>
      </c>
      <c r="J822" s="4">
        <v>1</v>
      </c>
      <c r="K822" s="4">
        <v>1</v>
      </c>
      <c r="L822" s="4">
        <v>0</v>
      </c>
      <c r="M822" s="4">
        <v>1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1</v>
      </c>
      <c r="Y822" s="4" t="s">
        <v>5641</v>
      </c>
      <c r="Z822" s="4" t="s">
        <v>5854</v>
      </c>
      <c r="AA822" s="4">
        <v>2016</v>
      </c>
      <c r="AB822" s="4" t="s">
        <v>40</v>
      </c>
      <c r="AC822" s="4">
        <f t="shared" si="36"/>
        <v>1</v>
      </c>
      <c r="AD822" s="4">
        <f t="shared" si="37"/>
        <v>5</v>
      </c>
      <c r="AE822" s="4" t="str" cm="1">
        <f t="array" ref="AE822">_xlfn.TEXTJOIN(", ", TRUE, _xlfn._xlws.FILTER($I$1:$X$1, I822:X822=1, ""))</f>
        <v>Heroin, Cocaine, Fentanyl, Oxycodone, AnyOpioid</v>
      </c>
      <c r="AF822" s="4" t="str">
        <f t="shared" si="38"/>
        <v>Cocaine, Fentanyl, Oxycodone, AnyOpioid</v>
      </c>
    </row>
    <row r="823" spans="1:32" x14ac:dyDescent="0.45">
      <c r="A823" s="4" t="s">
        <v>1059</v>
      </c>
      <c r="B823" s="5">
        <v>41956</v>
      </c>
      <c r="C823" s="4">
        <v>48</v>
      </c>
      <c r="D823" s="4" t="s">
        <v>31</v>
      </c>
      <c r="E823" s="4" t="s">
        <v>32</v>
      </c>
      <c r="F823" s="4" t="s">
        <v>53</v>
      </c>
      <c r="G823" s="4" t="s">
        <v>53</v>
      </c>
      <c r="I823" s="4">
        <v>0</v>
      </c>
      <c r="J823" s="4">
        <v>1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 t="s">
        <v>5641</v>
      </c>
      <c r="Z823" s="4" t="s">
        <v>5854</v>
      </c>
      <c r="AA823" s="4">
        <v>2014</v>
      </c>
      <c r="AB823" s="4" t="s">
        <v>34</v>
      </c>
      <c r="AC823" s="4">
        <f t="shared" si="36"/>
        <v>1</v>
      </c>
      <c r="AD823" s="4">
        <f t="shared" si="37"/>
        <v>1</v>
      </c>
      <c r="AE823" s="4" t="str" cm="1">
        <f t="array" ref="AE823">_xlfn.TEXTJOIN(", ", TRUE, _xlfn._xlws.FILTER($I$1:$X$1, I823:X823=1, ""))</f>
        <v>Cocaine</v>
      </c>
      <c r="AF823" s="4" t="str">
        <f t="shared" si="38"/>
        <v>Cocaine</v>
      </c>
    </row>
    <row r="824" spans="1:32" x14ac:dyDescent="0.45">
      <c r="A824" s="4" t="s">
        <v>1060</v>
      </c>
      <c r="B824" s="5">
        <v>42177</v>
      </c>
      <c r="C824" s="4">
        <v>25</v>
      </c>
      <c r="D824" s="4" t="s">
        <v>31</v>
      </c>
      <c r="E824" s="4" t="s">
        <v>37</v>
      </c>
      <c r="F824" s="4" t="s">
        <v>211</v>
      </c>
      <c r="G824" s="4" t="s">
        <v>211</v>
      </c>
      <c r="I824" s="4">
        <v>1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1</v>
      </c>
      <c r="Y824" s="4" t="s">
        <v>5674</v>
      </c>
      <c r="Z824" s="4" t="s">
        <v>5887</v>
      </c>
      <c r="AA824" s="4">
        <v>2015</v>
      </c>
      <c r="AB824" s="4" t="s">
        <v>40</v>
      </c>
      <c r="AC824" s="4">
        <f t="shared" si="36"/>
        <v>1</v>
      </c>
      <c r="AD824" s="4">
        <f t="shared" si="37"/>
        <v>2</v>
      </c>
      <c r="AE824" s="4" t="str" cm="1">
        <f t="array" ref="AE824">_xlfn.TEXTJOIN(", ", TRUE, _xlfn._xlws.FILTER($I$1:$X$1, I824:X824=1, ""))</f>
        <v>Heroin, AnyOpioid</v>
      </c>
      <c r="AF824" s="4" t="str">
        <f t="shared" si="38"/>
        <v>AnyOpioid</v>
      </c>
    </row>
    <row r="825" spans="1:32" x14ac:dyDescent="0.45">
      <c r="A825" s="4" t="s">
        <v>1061</v>
      </c>
      <c r="B825" s="5">
        <v>41319</v>
      </c>
      <c r="C825" s="4">
        <v>30</v>
      </c>
      <c r="D825" s="4" t="s">
        <v>36</v>
      </c>
      <c r="E825" s="4" t="s">
        <v>32</v>
      </c>
      <c r="F825" s="4" t="s">
        <v>73</v>
      </c>
      <c r="G825" s="4" t="s">
        <v>73</v>
      </c>
      <c r="I825" s="4">
        <v>0</v>
      </c>
      <c r="J825" s="4">
        <v>0</v>
      </c>
      <c r="K825" s="4">
        <v>0</v>
      </c>
      <c r="L825" s="4">
        <v>0</v>
      </c>
      <c r="M825" s="4">
        <v>1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 t="s">
        <v>5670</v>
      </c>
      <c r="Z825" s="4" t="s">
        <v>5883</v>
      </c>
      <c r="AA825" s="4">
        <v>2013</v>
      </c>
      <c r="AB825" s="4" t="s">
        <v>40</v>
      </c>
      <c r="AC825" s="4">
        <f t="shared" si="36"/>
        <v>1</v>
      </c>
      <c r="AD825" s="4">
        <f t="shared" si="37"/>
        <v>1</v>
      </c>
      <c r="AE825" s="4" t="str" cm="1">
        <f t="array" ref="AE825">_xlfn.TEXTJOIN(", ", TRUE, _xlfn._xlws.FILTER($I$1:$X$1, I825:X825=1, ""))</f>
        <v>Oxycodone</v>
      </c>
      <c r="AF825" s="4" t="str">
        <f t="shared" si="38"/>
        <v>Oxycodone</v>
      </c>
    </row>
    <row r="826" spans="1:32" x14ac:dyDescent="0.45">
      <c r="A826" s="4" t="s">
        <v>1062</v>
      </c>
      <c r="B826" s="5">
        <v>41650</v>
      </c>
      <c r="C826" s="4">
        <v>25</v>
      </c>
      <c r="D826" s="4" t="s">
        <v>36</v>
      </c>
      <c r="E826" s="4" t="s">
        <v>37</v>
      </c>
      <c r="F826" s="4" t="s">
        <v>211</v>
      </c>
      <c r="G826" s="4" t="s">
        <v>39</v>
      </c>
      <c r="I826" s="4">
        <v>1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1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 t="s">
        <v>5638</v>
      </c>
      <c r="Z826" s="4" t="s">
        <v>5851</v>
      </c>
      <c r="AA826" s="4">
        <v>2014</v>
      </c>
      <c r="AB826" s="4" t="s">
        <v>40</v>
      </c>
      <c r="AC826" s="4">
        <f t="shared" si="36"/>
        <v>1</v>
      </c>
      <c r="AD826" s="4">
        <f t="shared" si="37"/>
        <v>2</v>
      </c>
      <c r="AE826" s="4" t="str" cm="1">
        <f t="array" ref="AE826">_xlfn.TEXTJOIN(", ", TRUE, _xlfn._xlws.FILTER($I$1:$X$1, I826:X826=1, ""))</f>
        <v>Heroin, Benzodiazepine</v>
      </c>
      <c r="AF826" s="4" t="str">
        <f t="shared" si="38"/>
        <v>Benzodiazepine</v>
      </c>
    </row>
    <row r="827" spans="1:32" x14ac:dyDescent="0.45">
      <c r="A827" s="4" t="s">
        <v>1063</v>
      </c>
      <c r="B827" s="5">
        <v>43169</v>
      </c>
      <c r="C827" s="4">
        <v>28</v>
      </c>
      <c r="D827" s="4" t="s">
        <v>36</v>
      </c>
      <c r="E827" s="4" t="s">
        <v>37</v>
      </c>
      <c r="F827" s="4" t="s">
        <v>148</v>
      </c>
      <c r="G827" s="4" t="s">
        <v>80</v>
      </c>
      <c r="I827" s="4">
        <v>1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1</v>
      </c>
      <c r="Y827" s="4" t="s">
        <v>5640</v>
      </c>
      <c r="Z827" s="4" t="s">
        <v>5853</v>
      </c>
      <c r="AA827" s="4">
        <v>2018</v>
      </c>
      <c r="AB827" s="4" t="s">
        <v>40</v>
      </c>
      <c r="AC827" s="4">
        <f t="shared" si="36"/>
        <v>1</v>
      </c>
      <c r="AD827" s="4">
        <f t="shared" si="37"/>
        <v>2</v>
      </c>
      <c r="AE827" s="4" t="str" cm="1">
        <f t="array" ref="AE827">_xlfn.TEXTJOIN(", ", TRUE, _xlfn._xlws.FILTER($I$1:$X$1, I827:X827=1, ""))</f>
        <v>Heroin, AnyOpioid</v>
      </c>
      <c r="AF827" s="4" t="str">
        <f t="shared" si="38"/>
        <v>AnyOpioid</v>
      </c>
    </row>
    <row r="828" spans="1:32" x14ac:dyDescent="0.45">
      <c r="A828" s="4" t="s">
        <v>1064</v>
      </c>
      <c r="B828" s="5">
        <v>42266</v>
      </c>
      <c r="C828" s="4">
        <v>29</v>
      </c>
      <c r="D828" s="4" t="s">
        <v>31</v>
      </c>
      <c r="E828" s="4" t="s">
        <v>37</v>
      </c>
      <c r="F828" s="4" t="s">
        <v>95</v>
      </c>
      <c r="G828" s="4" t="s">
        <v>95</v>
      </c>
      <c r="I828" s="4">
        <v>1</v>
      </c>
      <c r="J828" s="4">
        <v>0</v>
      </c>
      <c r="K828" s="4">
        <v>1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1</v>
      </c>
      <c r="Y828" s="4" t="s">
        <v>5632</v>
      </c>
      <c r="Z828" s="4" t="s">
        <v>5845</v>
      </c>
      <c r="AA828" s="4">
        <v>2015</v>
      </c>
      <c r="AB828" s="4" t="s">
        <v>40</v>
      </c>
      <c r="AC828" s="4">
        <f t="shared" si="36"/>
        <v>1</v>
      </c>
      <c r="AD828" s="4">
        <f t="shared" si="37"/>
        <v>3</v>
      </c>
      <c r="AE828" s="4" t="str" cm="1">
        <f t="array" ref="AE828">_xlfn.TEXTJOIN(", ", TRUE, _xlfn._xlws.FILTER($I$1:$X$1, I828:X828=1, ""))</f>
        <v>Heroin, Fentanyl, AnyOpioid</v>
      </c>
      <c r="AF828" s="4" t="str">
        <f t="shared" si="38"/>
        <v>Fentanyl, AnyOpioid</v>
      </c>
    </row>
    <row r="829" spans="1:32" x14ac:dyDescent="0.45">
      <c r="A829" s="4" t="s">
        <v>1065</v>
      </c>
      <c r="B829" s="5">
        <v>43137</v>
      </c>
      <c r="C829" s="4">
        <v>36</v>
      </c>
      <c r="D829" s="4" t="s">
        <v>31</v>
      </c>
      <c r="E829" s="4" t="s">
        <v>32</v>
      </c>
      <c r="F829" s="4" t="s">
        <v>53</v>
      </c>
      <c r="G829" s="4" t="s">
        <v>53</v>
      </c>
      <c r="I829" s="4">
        <v>0</v>
      </c>
      <c r="J829" s="4">
        <v>0</v>
      </c>
      <c r="K829" s="4">
        <v>0</v>
      </c>
      <c r="L829" s="4">
        <v>0</v>
      </c>
      <c r="M829" s="4">
        <v>1</v>
      </c>
      <c r="N829" s="4">
        <v>0</v>
      </c>
      <c r="O829" s="4">
        <v>1</v>
      </c>
      <c r="P829" s="4">
        <v>0</v>
      </c>
      <c r="Q829" s="4">
        <v>1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1</v>
      </c>
      <c r="Y829" s="4" t="s">
        <v>5641</v>
      </c>
      <c r="Z829" s="4" t="s">
        <v>5854</v>
      </c>
      <c r="AA829" s="4">
        <v>2018</v>
      </c>
      <c r="AB829" s="4" t="s">
        <v>40</v>
      </c>
      <c r="AC829" s="4">
        <f t="shared" si="36"/>
        <v>1</v>
      </c>
      <c r="AD829" s="4">
        <f t="shared" si="37"/>
        <v>4</v>
      </c>
      <c r="AE829" s="4" t="str" cm="1">
        <f t="array" ref="AE829">_xlfn.TEXTJOIN(", ", TRUE, _xlfn._xlws.FILTER($I$1:$X$1, I829:X829=1, ""))</f>
        <v>Oxycodone, Ethanol, Benzodiazepine, AnyOpioid</v>
      </c>
      <c r="AF829" s="4" t="str">
        <f t="shared" si="38"/>
        <v>Oxycodone, Ethanol, Benzodiazepine, AnyOpioid</v>
      </c>
    </row>
    <row r="830" spans="1:32" x14ac:dyDescent="0.45">
      <c r="A830" s="4" t="s">
        <v>1066</v>
      </c>
      <c r="B830" s="5">
        <v>43299</v>
      </c>
      <c r="C830" s="4">
        <v>27</v>
      </c>
      <c r="D830" s="4" t="s">
        <v>36</v>
      </c>
      <c r="E830" s="4" t="s">
        <v>37</v>
      </c>
      <c r="F830" s="4" t="s">
        <v>156</v>
      </c>
      <c r="G830" s="4" t="s">
        <v>156</v>
      </c>
      <c r="I830" s="4">
        <v>1</v>
      </c>
      <c r="J830" s="4">
        <v>0</v>
      </c>
      <c r="K830" s="4">
        <v>1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1</v>
      </c>
      <c r="Y830" s="4" t="s">
        <v>5623</v>
      </c>
      <c r="Z830" s="4" t="s">
        <v>5836</v>
      </c>
      <c r="AA830" s="4">
        <v>2018</v>
      </c>
      <c r="AB830" s="4" t="s">
        <v>40</v>
      </c>
      <c r="AC830" s="4">
        <f t="shared" si="36"/>
        <v>1</v>
      </c>
      <c r="AD830" s="4">
        <f t="shared" si="37"/>
        <v>3</v>
      </c>
      <c r="AE830" s="4" t="str" cm="1">
        <f t="array" ref="AE830">_xlfn.TEXTJOIN(", ", TRUE, _xlfn._xlws.FILTER($I$1:$X$1, I830:X830=1, ""))</f>
        <v>Heroin, Fentanyl, AnyOpioid</v>
      </c>
      <c r="AF830" s="4" t="str">
        <f t="shared" si="38"/>
        <v>Fentanyl, AnyOpioid</v>
      </c>
    </row>
    <row r="831" spans="1:32" x14ac:dyDescent="0.45">
      <c r="A831" s="4" t="s">
        <v>1067</v>
      </c>
      <c r="B831" s="5">
        <v>42627</v>
      </c>
      <c r="C831" s="4">
        <v>36</v>
      </c>
      <c r="D831" s="4" t="s">
        <v>31</v>
      </c>
      <c r="E831" s="4" t="s">
        <v>37</v>
      </c>
      <c r="F831" s="4" t="s">
        <v>357</v>
      </c>
      <c r="G831" s="4" t="s">
        <v>67</v>
      </c>
      <c r="I831" s="4">
        <v>1</v>
      </c>
      <c r="J831" s="4">
        <v>0</v>
      </c>
      <c r="K831" s="4">
        <v>1</v>
      </c>
      <c r="L831" s="4">
        <v>0</v>
      </c>
      <c r="M831" s="4">
        <v>1</v>
      </c>
      <c r="N831" s="4">
        <v>0</v>
      </c>
      <c r="O831" s="4">
        <v>0</v>
      </c>
      <c r="P831" s="4">
        <v>0</v>
      </c>
      <c r="Q831" s="4">
        <v>1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1</v>
      </c>
      <c r="Y831" s="4" t="s">
        <v>5631</v>
      </c>
      <c r="Z831" s="4" t="s">
        <v>5844</v>
      </c>
      <c r="AA831" s="4">
        <v>2016</v>
      </c>
      <c r="AB831" s="4" t="s">
        <v>40</v>
      </c>
      <c r="AC831" s="4">
        <f t="shared" si="36"/>
        <v>1</v>
      </c>
      <c r="AD831" s="4">
        <f t="shared" si="37"/>
        <v>5</v>
      </c>
      <c r="AE831" s="4" t="str" cm="1">
        <f t="array" ref="AE831">_xlfn.TEXTJOIN(", ", TRUE, _xlfn._xlws.FILTER($I$1:$X$1, I831:X831=1, ""))</f>
        <v>Heroin, Fentanyl, Oxycodone, Benzodiazepine, AnyOpioid</v>
      </c>
      <c r="AF831" s="4" t="str">
        <f t="shared" si="38"/>
        <v>Fentanyl, Oxycodone, Benzodiazepine, AnyOpioid</v>
      </c>
    </row>
    <row r="832" spans="1:32" x14ac:dyDescent="0.45">
      <c r="A832" s="4" t="s">
        <v>1068</v>
      </c>
      <c r="B832" s="5">
        <v>42046</v>
      </c>
      <c r="C832" s="4">
        <v>57</v>
      </c>
      <c r="D832" s="4" t="s">
        <v>36</v>
      </c>
      <c r="E832" s="4" t="s">
        <v>37</v>
      </c>
      <c r="F832" s="4" t="s">
        <v>500</v>
      </c>
      <c r="G832" s="4" t="s">
        <v>500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1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 t="s">
        <v>5738</v>
      </c>
      <c r="Z832" s="4" t="s">
        <v>5951</v>
      </c>
      <c r="AA832" s="4">
        <v>2015</v>
      </c>
      <c r="AB832" s="4" t="s">
        <v>34</v>
      </c>
      <c r="AC832" s="4">
        <f t="shared" si="36"/>
        <v>1</v>
      </c>
      <c r="AD832" s="4">
        <f t="shared" si="37"/>
        <v>1</v>
      </c>
      <c r="AE832" s="4" t="str" cm="1">
        <f t="array" ref="AE832">_xlfn.TEXTJOIN(", ", TRUE, _xlfn._xlws.FILTER($I$1:$X$1, I832:X832=1, ""))</f>
        <v>Benzodiazepine</v>
      </c>
      <c r="AF832" s="4" t="str">
        <f t="shared" si="38"/>
        <v>Benzodiazepine</v>
      </c>
    </row>
    <row r="833" spans="1:32" x14ac:dyDescent="0.45">
      <c r="A833" s="4" t="s">
        <v>1069</v>
      </c>
      <c r="B833" s="5">
        <v>40936</v>
      </c>
      <c r="C833" s="4">
        <v>43</v>
      </c>
      <c r="D833" s="4" t="s">
        <v>31</v>
      </c>
      <c r="E833" s="4" t="s">
        <v>32</v>
      </c>
      <c r="F833" s="4" t="s">
        <v>67</v>
      </c>
      <c r="G833" s="4" t="s">
        <v>67</v>
      </c>
      <c r="I833" s="4">
        <v>0</v>
      </c>
      <c r="J833" s="4">
        <v>1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 t="s">
        <v>5631</v>
      </c>
      <c r="Z833" s="4" t="s">
        <v>5844</v>
      </c>
      <c r="AA833" s="4">
        <v>2012</v>
      </c>
      <c r="AB833" s="4" t="s">
        <v>34</v>
      </c>
      <c r="AC833" s="4">
        <f t="shared" si="36"/>
        <v>1</v>
      </c>
      <c r="AD833" s="4">
        <f t="shared" si="37"/>
        <v>1</v>
      </c>
      <c r="AE833" s="4" t="str" cm="1">
        <f t="array" ref="AE833">_xlfn.TEXTJOIN(", ", TRUE, _xlfn._xlws.FILTER($I$1:$X$1, I833:X833=1, ""))</f>
        <v>Cocaine</v>
      </c>
      <c r="AF833" s="4" t="str">
        <f t="shared" si="38"/>
        <v>Cocaine</v>
      </c>
    </row>
    <row r="834" spans="1:32" x14ac:dyDescent="0.45">
      <c r="A834" s="4" t="s">
        <v>1070</v>
      </c>
      <c r="B834" s="5">
        <v>42122</v>
      </c>
      <c r="C834" s="4">
        <v>29</v>
      </c>
      <c r="D834" s="4" t="s">
        <v>31</v>
      </c>
      <c r="E834" s="4" t="s">
        <v>37</v>
      </c>
      <c r="F834" s="4" t="s">
        <v>144</v>
      </c>
      <c r="G834" s="4" t="s">
        <v>144</v>
      </c>
      <c r="I834" s="4">
        <v>0</v>
      </c>
      <c r="J834" s="4">
        <v>0</v>
      </c>
      <c r="K834" s="4">
        <v>1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1</v>
      </c>
      <c r="Y834" s="4" t="s">
        <v>5649</v>
      </c>
      <c r="Z834" s="4" t="s">
        <v>5862</v>
      </c>
      <c r="AA834" s="4">
        <v>2015</v>
      </c>
      <c r="AB834" s="4" t="s">
        <v>40</v>
      </c>
      <c r="AC834" s="4">
        <f t="shared" ref="AC834:AC897" si="39">IF(SUM(I834:X834)&gt;0,1,0)</f>
        <v>1</v>
      </c>
      <c r="AD834" s="4">
        <f t="shared" ref="AD834:AD897" si="40">SUM(I834:X834)</f>
        <v>2</v>
      </c>
      <c r="AE834" s="4" t="str" cm="1">
        <f t="array" ref="AE834">_xlfn.TEXTJOIN(", ", TRUE, _xlfn._xlws.FILTER($I$1:$X$1, I834:X834=1, ""))</f>
        <v>Fentanyl, AnyOpioid</v>
      </c>
      <c r="AF834" s="4" t="str">
        <f t="shared" ref="AF834:AF897" si="41">_xlfn.TEXTJOIN(", ", TRUE, _xlfn._xlws.FILTER($J$1:$X$1, J834:X834, ""))</f>
        <v>Fentanyl, AnyOpioid</v>
      </c>
    </row>
    <row r="835" spans="1:32" x14ac:dyDescent="0.45">
      <c r="A835" s="4" t="s">
        <v>1071</v>
      </c>
      <c r="B835" s="5">
        <v>43244</v>
      </c>
      <c r="C835" s="4">
        <v>34</v>
      </c>
      <c r="D835" s="4" t="s">
        <v>31</v>
      </c>
      <c r="E835" s="4" t="s">
        <v>37</v>
      </c>
      <c r="F835" s="4" t="s">
        <v>52</v>
      </c>
      <c r="G835" s="4" t="s">
        <v>52</v>
      </c>
      <c r="I835" s="4">
        <v>1</v>
      </c>
      <c r="J835" s="4">
        <v>0</v>
      </c>
      <c r="K835" s="4">
        <v>1</v>
      </c>
      <c r="L835" s="4">
        <v>0</v>
      </c>
      <c r="M835" s="4">
        <v>0</v>
      </c>
      <c r="N835" s="4">
        <v>0</v>
      </c>
      <c r="O835" s="4">
        <v>1</v>
      </c>
      <c r="P835" s="4">
        <v>0</v>
      </c>
      <c r="Q835" s="4">
        <v>0</v>
      </c>
      <c r="R835" s="4">
        <v>0</v>
      </c>
      <c r="S835" s="4">
        <v>1</v>
      </c>
      <c r="T835" s="4">
        <v>0</v>
      </c>
      <c r="U835" s="4">
        <v>0</v>
      </c>
      <c r="V835" s="4">
        <v>0</v>
      </c>
      <c r="W835" s="4">
        <v>0</v>
      </c>
      <c r="X835" s="4">
        <v>1</v>
      </c>
      <c r="Y835" s="4" t="s">
        <v>5665</v>
      </c>
      <c r="Z835" s="4" t="s">
        <v>5878</v>
      </c>
      <c r="AA835" s="4">
        <v>2018</v>
      </c>
      <c r="AB835" s="4" t="s">
        <v>40</v>
      </c>
      <c r="AC835" s="4">
        <f t="shared" si="39"/>
        <v>1</v>
      </c>
      <c r="AD835" s="4">
        <f t="shared" si="40"/>
        <v>5</v>
      </c>
      <c r="AE835" s="4" t="str" cm="1">
        <f t="array" ref="AE835">_xlfn.TEXTJOIN(", ", TRUE, _xlfn._xlws.FILTER($I$1:$X$1, I835:X835=1, ""))</f>
        <v>Heroin, Fentanyl, Ethanol, Amphetamine, AnyOpioid</v>
      </c>
      <c r="AF835" s="4" t="str">
        <f t="shared" si="41"/>
        <v>Fentanyl, Ethanol, Amphetamine, AnyOpioid</v>
      </c>
    </row>
    <row r="836" spans="1:32" x14ac:dyDescent="0.45">
      <c r="A836" s="4" t="s">
        <v>1072</v>
      </c>
      <c r="B836" s="5">
        <v>41712</v>
      </c>
      <c r="C836" s="4">
        <v>33</v>
      </c>
      <c r="D836" s="4" t="s">
        <v>31</v>
      </c>
      <c r="E836" s="4" t="s">
        <v>37</v>
      </c>
      <c r="F836" s="4" t="s">
        <v>77</v>
      </c>
      <c r="G836" s="4" t="s">
        <v>77</v>
      </c>
      <c r="I836" s="4">
        <v>0</v>
      </c>
      <c r="J836" s="4">
        <v>0</v>
      </c>
      <c r="K836" s="4">
        <v>1</v>
      </c>
      <c r="L836" s="4">
        <v>0</v>
      </c>
      <c r="M836" s="4">
        <v>1</v>
      </c>
      <c r="N836" s="4">
        <v>0</v>
      </c>
      <c r="O836" s="4">
        <v>0</v>
      </c>
      <c r="P836" s="4">
        <v>0</v>
      </c>
      <c r="Q836" s="4">
        <v>1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 t="s">
        <v>5651</v>
      </c>
      <c r="Z836" s="4" t="s">
        <v>5864</v>
      </c>
      <c r="AA836" s="4">
        <v>2014</v>
      </c>
      <c r="AB836" s="4" t="s">
        <v>40</v>
      </c>
      <c r="AC836" s="4">
        <f t="shared" si="39"/>
        <v>1</v>
      </c>
      <c r="AD836" s="4">
        <f t="shared" si="40"/>
        <v>3</v>
      </c>
      <c r="AE836" s="4" t="str" cm="1">
        <f t="array" ref="AE836">_xlfn.TEXTJOIN(", ", TRUE, _xlfn._xlws.FILTER($I$1:$X$1, I836:X836=1, ""))</f>
        <v>Fentanyl, Oxycodone, Benzodiazepine</v>
      </c>
      <c r="AF836" s="4" t="str">
        <f t="shared" si="41"/>
        <v>Fentanyl, Oxycodone, Benzodiazepine</v>
      </c>
    </row>
    <row r="837" spans="1:32" x14ac:dyDescent="0.45">
      <c r="A837" s="4" t="s">
        <v>1073</v>
      </c>
      <c r="B837" s="5">
        <v>41000</v>
      </c>
      <c r="C837" s="4">
        <v>31</v>
      </c>
      <c r="D837" s="4" t="s">
        <v>31</v>
      </c>
      <c r="E837" s="4" t="s">
        <v>37</v>
      </c>
      <c r="F837" s="4" t="s">
        <v>53</v>
      </c>
      <c r="G837" s="4" t="s">
        <v>53</v>
      </c>
      <c r="I837" s="4">
        <v>1</v>
      </c>
      <c r="J837" s="4">
        <v>1</v>
      </c>
      <c r="K837" s="4">
        <v>0</v>
      </c>
      <c r="L837" s="4">
        <v>0</v>
      </c>
      <c r="M837" s="4">
        <v>0</v>
      </c>
      <c r="N837" s="4">
        <v>0</v>
      </c>
      <c r="O837" s="4">
        <v>1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 t="s">
        <v>5641</v>
      </c>
      <c r="Z837" s="4" t="s">
        <v>5854</v>
      </c>
      <c r="AA837" s="4">
        <v>2012</v>
      </c>
      <c r="AB837" s="4" t="s">
        <v>40</v>
      </c>
      <c r="AC837" s="4">
        <f t="shared" si="39"/>
        <v>1</v>
      </c>
      <c r="AD837" s="4">
        <f t="shared" si="40"/>
        <v>3</v>
      </c>
      <c r="AE837" s="4" t="str" cm="1">
        <f t="array" ref="AE837">_xlfn.TEXTJOIN(", ", TRUE, _xlfn._xlws.FILTER($I$1:$X$1, I837:X837=1, ""))</f>
        <v>Heroin, Cocaine, Ethanol</v>
      </c>
      <c r="AF837" s="4" t="str">
        <f t="shared" si="41"/>
        <v>Cocaine, Ethanol</v>
      </c>
    </row>
    <row r="838" spans="1:32" x14ac:dyDescent="0.45">
      <c r="A838" s="4" t="s">
        <v>1074</v>
      </c>
      <c r="B838" s="5">
        <v>42471</v>
      </c>
      <c r="C838" s="4">
        <v>44</v>
      </c>
      <c r="D838" s="4" t="s">
        <v>31</v>
      </c>
      <c r="E838" s="4" t="s">
        <v>37</v>
      </c>
      <c r="F838" s="4" t="s">
        <v>234</v>
      </c>
      <c r="G838" s="4" t="s">
        <v>67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 t="s">
        <v>5631</v>
      </c>
      <c r="Z838" s="4" t="s">
        <v>5844</v>
      </c>
      <c r="AA838" s="4">
        <v>2016</v>
      </c>
      <c r="AB838" s="4" t="s">
        <v>34</v>
      </c>
      <c r="AC838" s="4">
        <f t="shared" si="39"/>
        <v>0</v>
      </c>
      <c r="AD838" s="4">
        <f t="shared" si="40"/>
        <v>0</v>
      </c>
      <c r="AE838" s="4" t="str" cm="1">
        <f t="array" ref="AE838">_xlfn.TEXTJOIN(", ", TRUE, _xlfn._xlws.FILTER($I$1:$X$1, I838:X838=1, ""))</f>
        <v/>
      </c>
      <c r="AF838" s="4" t="str">
        <f t="shared" si="41"/>
        <v/>
      </c>
    </row>
    <row r="839" spans="1:32" x14ac:dyDescent="0.45">
      <c r="A839" s="4" t="s">
        <v>1075</v>
      </c>
      <c r="B839" s="5">
        <v>41475</v>
      </c>
      <c r="C839" s="4">
        <v>33</v>
      </c>
      <c r="D839" s="4" t="s">
        <v>31</v>
      </c>
      <c r="E839" s="4" t="s">
        <v>37</v>
      </c>
      <c r="F839" s="4" t="s">
        <v>52</v>
      </c>
      <c r="G839" s="4" t="s">
        <v>52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1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 t="s">
        <v>5665</v>
      </c>
      <c r="Z839" s="4" t="s">
        <v>5878</v>
      </c>
      <c r="AA839" s="4">
        <v>2013</v>
      </c>
      <c r="AB839" s="4" t="s">
        <v>40</v>
      </c>
      <c r="AC839" s="4">
        <f t="shared" si="39"/>
        <v>1</v>
      </c>
      <c r="AD839" s="4">
        <f t="shared" si="40"/>
        <v>1</v>
      </c>
      <c r="AE839" s="4" t="str" cm="1">
        <f t="array" ref="AE839">_xlfn.TEXTJOIN(", ", TRUE, _xlfn._xlws.FILTER($I$1:$X$1, I839:X839=1, ""))</f>
        <v>Methadone</v>
      </c>
      <c r="AF839" s="4" t="str">
        <f t="shared" si="41"/>
        <v>Methadone</v>
      </c>
    </row>
    <row r="840" spans="1:32" x14ac:dyDescent="0.45">
      <c r="A840" s="4" t="s">
        <v>1076</v>
      </c>
      <c r="B840" s="5">
        <v>43286</v>
      </c>
      <c r="C840" s="4">
        <v>33</v>
      </c>
      <c r="D840" s="4" t="s">
        <v>31</v>
      </c>
      <c r="E840" s="4" t="s">
        <v>37</v>
      </c>
      <c r="F840" s="4" t="s">
        <v>210</v>
      </c>
      <c r="G840" s="4" t="s">
        <v>80</v>
      </c>
      <c r="I840" s="4">
        <v>1</v>
      </c>
      <c r="J840" s="4">
        <v>1</v>
      </c>
      <c r="K840" s="4">
        <v>1</v>
      </c>
      <c r="L840" s="4">
        <v>0</v>
      </c>
      <c r="M840" s="4">
        <v>0</v>
      </c>
      <c r="N840" s="4">
        <v>0</v>
      </c>
      <c r="O840" s="4">
        <v>1</v>
      </c>
      <c r="P840" s="4">
        <v>0</v>
      </c>
      <c r="Q840" s="4">
        <v>1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1</v>
      </c>
      <c r="Y840" s="4" t="s">
        <v>5640</v>
      </c>
      <c r="Z840" s="4" t="s">
        <v>5853</v>
      </c>
      <c r="AA840" s="4">
        <v>2018</v>
      </c>
      <c r="AB840" s="4" t="s">
        <v>40</v>
      </c>
      <c r="AC840" s="4">
        <f t="shared" si="39"/>
        <v>1</v>
      </c>
      <c r="AD840" s="4">
        <f t="shared" si="40"/>
        <v>6</v>
      </c>
      <c r="AE840" s="4" t="str" cm="1">
        <f t="array" ref="AE840">_xlfn.TEXTJOIN(", ", TRUE, _xlfn._xlws.FILTER($I$1:$X$1, I840:X840=1, ""))</f>
        <v>Heroin, Cocaine, Fentanyl, Ethanol, Benzodiazepine, AnyOpioid</v>
      </c>
      <c r="AF840" s="4" t="str">
        <f t="shared" si="41"/>
        <v>Cocaine, Fentanyl, Ethanol, Benzodiazepine, AnyOpioid</v>
      </c>
    </row>
    <row r="841" spans="1:32" x14ac:dyDescent="0.45">
      <c r="A841" s="4" t="s">
        <v>1077</v>
      </c>
      <c r="B841" s="5">
        <v>43399</v>
      </c>
      <c r="C841" s="4">
        <v>19</v>
      </c>
      <c r="D841" s="4" t="s">
        <v>36</v>
      </c>
      <c r="E841" s="4" t="s">
        <v>37</v>
      </c>
      <c r="F841" s="4" t="s">
        <v>125</v>
      </c>
      <c r="G841" s="4" t="s">
        <v>90</v>
      </c>
      <c r="I841" s="4">
        <v>0</v>
      </c>
      <c r="J841" s="4">
        <v>0</v>
      </c>
      <c r="K841" s="4">
        <v>1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1</v>
      </c>
      <c r="Y841" s="4" t="s">
        <v>5624</v>
      </c>
      <c r="Z841" s="4" t="s">
        <v>5837</v>
      </c>
      <c r="AA841" s="4">
        <v>2018</v>
      </c>
      <c r="AB841" s="4" t="s">
        <v>269</v>
      </c>
      <c r="AC841" s="4">
        <f t="shared" si="39"/>
        <v>1</v>
      </c>
      <c r="AD841" s="4">
        <f t="shared" si="40"/>
        <v>2</v>
      </c>
      <c r="AE841" s="4" t="str" cm="1">
        <f t="array" ref="AE841">_xlfn.TEXTJOIN(", ", TRUE, _xlfn._xlws.FILTER($I$1:$X$1, I841:X841=1, ""))</f>
        <v>Fentanyl, AnyOpioid</v>
      </c>
      <c r="AF841" s="4" t="str">
        <f t="shared" si="41"/>
        <v>Fentanyl, AnyOpioid</v>
      </c>
    </row>
    <row r="842" spans="1:32" x14ac:dyDescent="0.45">
      <c r="A842" s="4" t="s">
        <v>1078</v>
      </c>
      <c r="B842" s="5">
        <v>41971</v>
      </c>
      <c r="C842" s="4">
        <v>40</v>
      </c>
      <c r="D842" s="4" t="s">
        <v>31</v>
      </c>
      <c r="E842" s="4" t="s">
        <v>59</v>
      </c>
      <c r="F842" s="4" t="s">
        <v>52</v>
      </c>
      <c r="G842" s="4" t="s">
        <v>52</v>
      </c>
      <c r="I842" s="4">
        <v>1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1</v>
      </c>
      <c r="R842" s="4">
        <v>1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 t="s">
        <v>5665</v>
      </c>
      <c r="Z842" s="4" t="s">
        <v>5878</v>
      </c>
      <c r="AA842" s="4">
        <v>2014</v>
      </c>
      <c r="AB842" s="4" t="s">
        <v>40</v>
      </c>
      <c r="AC842" s="4">
        <f t="shared" si="39"/>
        <v>1</v>
      </c>
      <c r="AD842" s="4">
        <f t="shared" si="40"/>
        <v>3</v>
      </c>
      <c r="AE842" s="4" t="str" cm="1">
        <f t="array" ref="AE842">_xlfn.TEXTJOIN(", ", TRUE, _xlfn._xlws.FILTER($I$1:$X$1, I842:X842=1, ""))</f>
        <v>Heroin, Benzodiazepine, Methadone</v>
      </c>
      <c r="AF842" s="4" t="str">
        <f t="shared" si="41"/>
        <v>Benzodiazepine, Methadone</v>
      </c>
    </row>
    <row r="843" spans="1:32" x14ac:dyDescent="0.45">
      <c r="A843" s="4" t="s">
        <v>1079</v>
      </c>
      <c r="B843" s="5">
        <v>42100</v>
      </c>
      <c r="C843" s="4">
        <v>29</v>
      </c>
      <c r="D843" s="4" t="s">
        <v>31</v>
      </c>
      <c r="E843" s="4" t="s">
        <v>37</v>
      </c>
      <c r="F843" s="4" t="s">
        <v>168</v>
      </c>
      <c r="G843" s="4" t="s">
        <v>168</v>
      </c>
      <c r="I843" s="4">
        <v>1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1</v>
      </c>
      <c r="R843" s="4">
        <v>0</v>
      </c>
      <c r="S843" s="4">
        <v>0</v>
      </c>
      <c r="T843" s="4">
        <v>1</v>
      </c>
      <c r="U843" s="4">
        <v>0</v>
      </c>
      <c r="V843" s="4">
        <v>0</v>
      </c>
      <c r="W843" s="4">
        <v>0</v>
      </c>
      <c r="X843" s="4">
        <v>1</v>
      </c>
      <c r="Y843" s="4" t="s">
        <v>5666</v>
      </c>
      <c r="Z843" s="4" t="s">
        <v>5879</v>
      </c>
      <c r="AA843" s="4">
        <v>2015</v>
      </c>
      <c r="AB843" s="4" t="s">
        <v>40</v>
      </c>
      <c r="AC843" s="4">
        <f t="shared" si="39"/>
        <v>1</v>
      </c>
      <c r="AD843" s="4">
        <f t="shared" si="40"/>
        <v>4</v>
      </c>
      <c r="AE843" s="4" t="str" cm="1">
        <f t="array" ref="AE843">_xlfn.TEXTJOIN(", ", TRUE, _xlfn._xlws.FILTER($I$1:$X$1, I843:X843=1, ""))</f>
        <v>Heroin, Benzodiazepine, Tramadol, AnyOpioid</v>
      </c>
      <c r="AF843" s="4" t="str">
        <f t="shared" si="41"/>
        <v>Benzodiazepine, Tramadol, AnyOpioid</v>
      </c>
    </row>
    <row r="844" spans="1:32" x14ac:dyDescent="0.45">
      <c r="A844" s="4" t="s">
        <v>1080</v>
      </c>
      <c r="B844" s="5">
        <v>43041</v>
      </c>
      <c r="C844" s="4">
        <v>30</v>
      </c>
      <c r="D844" s="4" t="s">
        <v>31</v>
      </c>
      <c r="E844" s="4" t="s">
        <v>37</v>
      </c>
      <c r="F844" s="4" t="s">
        <v>276</v>
      </c>
      <c r="G844" s="4" t="s">
        <v>276</v>
      </c>
      <c r="I844" s="4">
        <v>1</v>
      </c>
      <c r="J844" s="4">
        <v>0</v>
      </c>
      <c r="K844" s="4">
        <v>1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 t="s">
        <v>5684</v>
      </c>
      <c r="Z844" s="4" t="s">
        <v>5897</v>
      </c>
      <c r="AA844" s="4">
        <v>2017</v>
      </c>
      <c r="AB844" s="4" t="s">
        <v>40</v>
      </c>
      <c r="AC844" s="4">
        <f t="shared" si="39"/>
        <v>1</v>
      </c>
      <c r="AD844" s="4">
        <f t="shared" si="40"/>
        <v>2</v>
      </c>
      <c r="AE844" s="4" t="str" cm="1">
        <f t="array" ref="AE844">_xlfn.TEXTJOIN(", ", TRUE, _xlfn._xlws.FILTER($I$1:$X$1, I844:X844=1, ""))</f>
        <v>Heroin, Fentanyl</v>
      </c>
      <c r="AF844" s="4" t="str">
        <f t="shared" si="41"/>
        <v>Fentanyl</v>
      </c>
    </row>
    <row r="845" spans="1:32" x14ac:dyDescent="0.45">
      <c r="A845" s="4" t="s">
        <v>1081</v>
      </c>
      <c r="B845" s="5">
        <v>41746</v>
      </c>
      <c r="C845" s="4">
        <v>28</v>
      </c>
      <c r="D845" s="4" t="s">
        <v>31</v>
      </c>
      <c r="E845" s="4" t="s">
        <v>37</v>
      </c>
      <c r="F845" s="4" t="s">
        <v>512</v>
      </c>
      <c r="G845" s="4" t="s">
        <v>512</v>
      </c>
      <c r="I845" s="4">
        <v>1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1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 t="s">
        <v>5687</v>
      </c>
      <c r="Z845" s="4" t="s">
        <v>5900</v>
      </c>
      <c r="AA845" s="4">
        <v>2014</v>
      </c>
      <c r="AB845" s="4" t="s">
        <v>40</v>
      </c>
      <c r="AC845" s="4">
        <f t="shared" si="39"/>
        <v>1</v>
      </c>
      <c r="AD845" s="4">
        <f t="shared" si="40"/>
        <v>2</v>
      </c>
      <c r="AE845" s="4" t="str" cm="1">
        <f t="array" ref="AE845">_xlfn.TEXTJOIN(", ", TRUE, _xlfn._xlws.FILTER($I$1:$X$1, I845:X845=1, ""))</f>
        <v>Heroin, Ethanol</v>
      </c>
      <c r="AF845" s="4" t="str">
        <f t="shared" si="41"/>
        <v>Ethanol</v>
      </c>
    </row>
    <row r="846" spans="1:32" x14ac:dyDescent="0.45">
      <c r="A846" s="4" t="s">
        <v>1082</v>
      </c>
      <c r="B846" s="5">
        <v>42790</v>
      </c>
      <c r="C846" s="4">
        <v>40</v>
      </c>
      <c r="D846" s="4" t="s">
        <v>31</v>
      </c>
      <c r="E846" s="4" t="s">
        <v>318</v>
      </c>
      <c r="F846" s="4" t="s">
        <v>67</v>
      </c>
      <c r="G846" s="4" t="s">
        <v>67</v>
      </c>
      <c r="I846" s="4">
        <v>0</v>
      </c>
      <c r="J846" s="4">
        <v>0</v>
      </c>
      <c r="K846" s="4">
        <v>1</v>
      </c>
      <c r="L846" s="4">
        <v>0</v>
      </c>
      <c r="M846" s="4">
        <v>0</v>
      </c>
      <c r="N846" s="4">
        <v>0</v>
      </c>
      <c r="O846" s="4">
        <v>1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 t="s">
        <v>5631</v>
      </c>
      <c r="Z846" s="4" t="s">
        <v>5844</v>
      </c>
      <c r="AA846" s="4">
        <v>2017</v>
      </c>
      <c r="AB846" s="4" t="s">
        <v>40</v>
      </c>
      <c r="AC846" s="4">
        <f t="shared" si="39"/>
        <v>1</v>
      </c>
      <c r="AD846" s="4">
        <f t="shared" si="40"/>
        <v>2</v>
      </c>
      <c r="AE846" s="4" t="str" cm="1">
        <f t="array" ref="AE846">_xlfn.TEXTJOIN(", ", TRUE, _xlfn._xlws.FILTER($I$1:$X$1, I846:X846=1, ""))</f>
        <v>Fentanyl, Ethanol</v>
      </c>
      <c r="AF846" s="4" t="str">
        <f t="shared" si="41"/>
        <v>Fentanyl, Ethanol</v>
      </c>
    </row>
    <row r="847" spans="1:32" x14ac:dyDescent="0.45">
      <c r="A847" s="4" t="s">
        <v>1083</v>
      </c>
      <c r="B847" s="5">
        <v>41199</v>
      </c>
      <c r="C847" s="4">
        <v>20</v>
      </c>
      <c r="D847" s="4" t="s">
        <v>31</v>
      </c>
      <c r="E847" s="4" t="s">
        <v>37</v>
      </c>
      <c r="F847" s="4" t="s">
        <v>99</v>
      </c>
      <c r="G847" s="4" t="s">
        <v>99</v>
      </c>
      <c r="I847" s="4">
        <v>1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 t="s">
        <v>5637</v>
      </c>
      <c r="Z847" s="4" t="s">
        <v>5850</v>
      </c>
      <c r="AA847" s="4">
        <v>2012</v>
      </c>
      <c r="AB847" s="4" t="s">
        <v>269</v>
      </c>
      <c r="AC847" s="4">
        <f t="shared" si="39"/>
        <v>1</v>
      </c>
      <c r="AD847" s="4">
        <f t="shared" si="40"/>
        <v>1</v>
      </c>
      <c r="AE847" s="4" t="str" cm="1">
        <f t="array" ref="AE847">_xlfn.TEXTJOIN(", ", TRUE, _xlfn._xlws.FILTER($I$1:$X$1, I847:X847=1, ""))</f>
        <v>Heroin</v>
      </c>
      <c r="AF847" s="4" t="str">
        <f t="shared" si="41"/>
        <v/>
      </c>
    </row>
    <row r="848" spans="1:32" x14ac:dyDescent="0.45">
      <c r="A848" s="4" t="s">
        <v>1084</v>
      </c>
      <c r="B848" s="5">
        <v>42193</v>
      </c>
      <c r="C848" s="4">
        <v>57</v>
      </c>
      <c r="D848" s="4" t="s">
        <v>31</v>
      </c>
      <c r="E848" s="4" t="s">
        <v>37</v>
      </c>
      <c r="F848" s="4" t="s">
        <v>103</v>
      </c>
      <c r="G848" s="4" t="s">
        <v>103</v>
      </c>
      <c r="I848" s="4">
        <v>1</v>
      </c>
      <c r="J848" s="4">
        <v>0</v>
      </c>
      <c r="K848" s="4">
        <v>1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1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1</v>
      </c>
      <c r="Y848" s="4" t="s">
        <v>5644</v>
      </c>
      <c r="Z848" s="4" t="s">
        <v>5857</v>
      </c>
      <c r="AA848" s="4">
        <v>2015</v>
      </c>
      <c r="AB848" s="4" t="s">
        <v>34</v>
      </c>
      <c r="AC848" s="4">
        <f t="shared" si="39"/>
        <v>1</v>
      </c>
      <c r="AD848" s="4">
        <f t="shared" si="40"/>
        <v>4</v>
      </c>
      <c r="AE848" s="4" t="str" cm="1">
        <f t="array" ref="AE848">_xlfn.TEXTJOIN(", ", TRUE, _xlfn._xlws.FILTER($I$1:$X$1, I848:X848=1, ""))</f>
        <v>Heroin, Fentanyl, Benzodiazepine, AnyOpioid</v>
      </c>
      <c r="AF848" s="4" t="str">
        <f t="shared" si="41"/>
        <v>Fentanyl, Benzodiazepine, AnyOpioid</v>
      </c>
    </row>
    <row r="849" spans="1:32" x14ac:dyDescent="0.45">
      <c r="A849" s="4" t="s">
        <v>1085</v>
      </c>
      <c r="B849" s="5">
        <v>42000</v>
      </c>
      <c r="C849" s="4">
        <v>39</v>
      </c>
      <c r="D849" s="4" t="s">
        <v>31</v>
      </c>
      <c r="E849" s="4" t="s">
        <v>37</v>
      </c>
      <c r="F849" s="4" t="s">
        <v>378</v>
      </c>
      <c r="G849" s="4" t="s">
        <v>378</v>
      </c>
      <c r="I849" s="4">
        <v>1</v>
      </c>
      <c r="J849" s="4">
        <v>0</v>
      </c>
      <c r="K849" s="4">
        <v>1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 t="s">
        <v>5727</v>
      </c>
      <c r="Z849" s="4" t="s">
        <v>5940</v>
      </c>
      <c r="AA849" s="4">
        <v>2014</v>
      </c>
      <c r="AB849" s="4" t="s">
        <v>40</v>
      </c>
      <c r="AC849" s="4">
        <f t="shared" si="39"/>
        <v>1</v>
      </c>
      <c r="AD849" s="4">
        <f t="shared" si="40"/>
        <v>2</v>
      </c>
      <c r="AE849" s="4" t="str" cm="1">
        <f t="array" ref="AE849">_xlfn.TEXTJOIN(", ", TRUE, _xlfn._xlws.FILTER($I$1:$X$1, I849:X849=1, ""))</f>
        <v>Heroin, Fentanyl</v>
      </c>
      <c r="AF849" s="4" t="str">
        <f t="shared" si="41"/>
        <v>Fentanyl</v>
      </c>
    </row>
    <row r="850" spans="1:32" x14ac:dyDescent="0.45">
      <c r="A850" s="4" t="s">
        <v>1086</v>
      </c>
      <c r="B850" s="5">
        <v>43364</v>
      </c>
      <c r="C850" s="4">
        <v>65</v>
      </c>
      <c r="D850" s="4" t="s">
        <v>31</v>
      </c>
      <c r="E850" s="4" t="s">
        <v>59</v>
      </c>
      <c r="F850" s="4" t="s">
        <v>67</v>
      </c>
      <c r="G850" s="4" t="s">
        <v>67</v>
      </c>
      <c r="I850" s="4">
        <v>0</v>
      </c>
      <c r="J850" s="4">
        <v>1</v>
      </c>
      <c r="K850" s="4">
        <v>1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1</v>
      </c>
      <c r="U850" s="4">
        <v>0</v>
      </c>
      <c r="V850" s="4">
        <v>0</v>
      </c>
      <c r="W850" s="4">
        <v>0</v>
      </c>
      <c r="X850" s="4">
        <v>1</v>
      </c>
      <c r="Y850" s="4" t="s">
        <v>5631</v>
      </c>
      <c r="Z850" s="4" t="s">
        <v>5844</v>
      </c>
      <c r="AA850" s="4">
        <v>2018</v>
      </c>
      <c r="AB850" s="4" t="s">
        <v>133</v>
      </c>
      <c r="AC850" s="4">
        <f t="shared" si="39"/>
        <v>1</v>
      </c>
      <c r="AD850" s="4">
        <f t="shared" si="40"/>
        <v>4</v>
      </c>
      <c r="AE850" s="4" t="str" cm="1">
        <f t="array" ref="AE850">_xlfn.TEXTJOIN(", ", TRUE, _xlfn._xlws.FILTER($I$1:$X$1, I850:X850=1, ""))</f>
        <v>Cocaine, Fentanyl, Tramadol, AnyOpioid</v>
      </c>
      <c r="AF850" s="4" t="str">
        <f t="shared" si="41"/>
        <v>Cocaine, Fentanyl, Tramadol, AnyOpioid</v>
      </c>
    </row>
    <row r="851" spans="1:32" x14ac:dyDescent="0.45">
      <c r="A851" s="4" t="s">
        <v>1087</v>
      </c>
      <c r="B851" s="5">
        <v>43183</v>
      </c>
      <c r="C851" s="4">
        <v>67</v>
      </c>
      <c r="D851" s="4" t="s">
        <v>31</v>
      </c>
      <c r="E851" s="4" t="s">
        <v>37</v>
      </c>
      <c r="F851" s="4" t="s">
        <v>80</v>
      </c>
      <c r="G851" s="4" t="s">
        <v>80</v>
      </c>
      <c r="I851" s="4">
        <v>1</v>
      </c>
      <c r="J851" s="4">
        <v>0</v>
      </c>
      <c r="K851" s="4">
        <v>1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1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1</v>
      </c>
      <c r="Y851" s="4" t="s">
        <v>5640</v>
      </c>
      <c r="Z851" s="4" t="s">
        <v>5853</v>
      </c>
      <c r="AA851" s="4">
        <v>2018</v>
      </c>
      <c r="AB851" s="4" t="s">
        <v>133</v>
      </c>
      <c r="AC851" s="4">
        <f t="shared" si="39"/>
        <v>1</v>
      </c>
      <c r="AD851" s="4">
        <f t="shared" si="40"/>
        <v>4</v>
      </c>
      <c r="AE851" s="4" t="str" cm="1">
        <f t="array" ref="AE851">_xlfn.TEXTJOIN(", ", TRUE, _xlfn._xlws.FILTER($I$1:$X$1, I851:X851=1, ""))</f>
        <v>Heroin, Fentanyl, Benzodiazepine, AnyOpioid</v>
      </c>
      <c r="AF851" s="4" t="str">
        <f t="shared" si="41"/>
        <v>Fentanyl, Benzodiazepine, AnyOpioid</v>
      </c>
    </row>
    <row r="852" spans="1:32" x14ac:dyDescent="0.45">
      <c r="A852" s="4" t="s">
        <v>1088</v>
      </c>
      <c r="B852" s="5">
        <v>41659</v>
      </c>
      <c r="C852" s="4">
        <v>44</v>
      </c>
      <c r="D852" s="4" t="s">
        <v>31</v>
      </c>
      <c r="E852" s="4" t="s">
        <v>37</v>
      </c>
      <c r="F852" s="4" t="s">
        <v>348</v>
      </c>
      <c r="G852" s="4" t="s">
        <v>348</v>
      </c>
      <c r="I852" s="4">
        <v>1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 t="s">
        <v>5739</v>
      </c>
      <c r="Z852" s="4" t="s">
        <v>5952</v>
      </c>
      <c r="AA852" s="4">
        <v>2014</v>
      </c>
      <c r="AB852" s="4" t="s">
        <v>34</v>
      </c>
      <c r="AC852" s="4">
        <f t="shared" si="39"/>
        <v>1</v>
      </c>
      <c r="AD852" s="4">
        <f t="shared" si="40"/>
        <v>1</v>
      </c>
      <c r="AE852" s="4" t="str" cm="1">
        <f t="array" ref="AE852">_xlfn.TEXTJOIN(", ", TRUE, _xlfn._xlws.FILTER($I$1:$X$1, I852:X852=1, ""))</f>
        <v>Heroin</v>
      </c>
      <c r="AF852" s="4" t="str">
        <f t="shared" si="41"/>
        <v/>
      </c>
    </row>
    <row r="853" spans="1:32" x14ac:dyDescent="0.45">
      <c r="A853" s="4" t="s">
        <v>1089</v>
      </c>
      <c r="B853" s="5">
        <v>42746</v>
      </c>
      <c r="C853" s="4">
        <v>55</v>
      </c>
      <c r="D853" s="4" t="s">
        <v>36</v>
      </c>
      <c r="E853" s="4" t="s">
        <v>59</v>
      </c>
      <c r="F853" s="4" t="s">
        <v>90</v>
      </c>
      <c r="G853" s="4" t="s">
        <v>67</v>
      </c>
      <c r="I853" s="4">
        <v>1</v>
      </c>
      <c r="J853" s="4">
        <v>0</v>
      </c>
      <c r="K853" s="4">
        <v>1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 t="s">
        <v>5631</v>
      </c>
      <c r="Z853" s="4" t="s">
        <v>5844</v>
      </c>
      <c r="AA853" s="4">
        <v>2017</v>
      </c>
      <c r="AB853" s="4" t="s">
        <v>34</v>
      </c>
      <c r="AC853" s="4">
        <f t="shared" si="39"/>
        <v>1</v>
      </c>
      <c r="AD853" s="4">
        <f t="shared" si="40"/>
        <v>2</v>
      </c>
      <c r="AE853" s="4" t="str" cm="1">
        <f t="array" ref="AE853">_xlfn.TEXTJOIN(", ", TRUE, _xlfn._xlws.FILTER($I$1:$X$1, I853:X853=1, ""))</f>
        <v>Heroin, Fentanyl</v>
      </c>
      <c r="AF853" s="4" t="str">
        <f t="shared" si="41"/>
        <v>Fentanyl</v>
      </c>
    </row>
    <row r="854" spans="1:32" x14ac:dyDescent="0.45">
      <c r="A854" s="4" t="s">
        <v>1090</v>
      </c>
      <c r="B854" s="5">
        <v>41314</v>
      </c>
      <c r="C854" s="4">
        <v>24</v>
      </c>
      <c r="D854" s="4" t="s">
        <v>31</v>
      </c>
      <c r="E854" s="4" t="s">
        <v>37</v>
      </c>
      <c r="F854" s="4" t="s">
        <v>73</v>
      </c>
      <c r="G854" s="4" t="s">
        <v>226</v>
      </c>
      <c r="I854" s="4">
        <v>1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 t="s">
        <v>5657</v>
      </c>
      <c r="Z854" s="4" t="s">
        <v>5870</v>
      </c>
      <c r="AA854" s="4">
        <v>2013</v>
      </c>
      <c r="AB854" s="4" t="s">
        <v>40</v>
      </c>
      <c r="AC854" s="4">
        <f t="shared" si="39"/>
        <v>1</v>
      </c>
      <c r="AD854" s="4">
        <f t="shared" si="40"/>
        <v>1</v>
      </c>
      <c r="AE854" s="4" t="str" cm="1">
        <f t="array" ref="AE854">_xlfn.TEXTJOIN(", ", TRUE, _xlfn._xlws.FILTER($I$1:$X$1, I854:X854=1, ""))</f>
        <v>Heroin</v>
      </c>
      <c r="AF854" s="4" t="str">
        <f t="shared" si="41"/>
        <v/>
      </c>
    </row>
    <row r="855" spans="1:32" x14ac:dyDescent="0.45">
      <c r="A855" s="4" t="s">
        <v>1091</v>
      </c>
      <c r="B855" s="5">
        <v>41811</v>
      </c>
      <c r="C855" s="4">
        <v>41</v>
      </c>
      <c r="D855" s="4" t="s">
        <v>31</v>
      </c>
      <c r="E855" s="4" t="s">
        <v>37</v>
      </c>
      <c r="F855" s="4" t="s">
        <v>95</v>
      </c>
      <c r="G855" s="4" t="s">
        <v>95</v>
      </c>
      <c r="I855" s="4">
        <v>1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 t="s">
        <v>5632</v>
      </c>
      <c r="Z855" s="4" t="s">
        <v>5845</v>
      </c>
      <c r="AA855" s="4">
        <v>2014</v>
      </c>
      <c r="AB855" s="4" t="s">
        <v>34</v>
      </c>
      <c r="AC855" s="4">
        <f t="shared" si="39"/>
        <v>1</v>
      </c>
      <c r="AD855" s="4">
        <f t="shared" si="40"/>
        <v>1</v>
      </c>
      <c r="AE855" s="4" t="str" cm="1">
        <f t="array" ref="AE855">_xlfn.TEXTJOIN(", ", TRUE, _xlfn._xlws.FILTER($I$1:$X$1, I855:X855=1, ""))</f>
        <v>Heroin</v>
      </c>
      <c r="AF855" s="4" t="str">
        <f t="shared" si="41"/>
        <v/>
      </c>
    </row>
    <row r="856" spans="1:32" x14ac:dyDescent="0.45">
      <c r="A856" s="4" t="s">
        <v>1092</v>
      </c>
      <c r="B856" s="5">
        <v>42569</v>
      </c>
      <c r="C856" s="4">
        <v>36</v>
      </c>
      <c r="D856" s="4" t="s">
        <v>31</v>
      </c>
      <c r="E856" s="4" t="s">
        <v>37</v>
      </c>
      <c r="F856" s="4" t="s">
        <v>1093</v>
      </c>
      <c r="G856" s="4" t="s">
        <v>39</v>
      </c>
      <c r="I856" s="4">
        <v>1</v>
      </c>
      <c r="J856" s="4">
        <v>0</v>
      </c>
      <c r="K856" s="4">
        <v>1</v>
      </c>
      <c r="L856" s="4">
        <v>0</v>
      </c>
      <c r="M856" s="4">
        <v>0</v>
      </c>
      <c r="N856" s="4">
        <v>0</v>
      </c>
      <c r="O856" s="4">
        <v>1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1</v>
      </c>
      <c r="Y856" s="4" t="s">
        <v>5638</v>
      </c>
      <c r="Z856" s="4" t="s">
        <v>5851</v>
      </c>
      <c r="AA856" s="4">
        <v>2016</v>
      </c>
      <c r="AB856" s="4" t="s">
        <v>40</v>
      </c>
      <c r="AC856" s="4">
        <f t="shared" si="39"/>
        <v>1</v>
      </c>
      <c r="AD856" s="4">
        <f t="shared" si="40"/>
        <v>4</v>
      </c>
      <c r="AE856" s="4" t="str" cm="1">
        <f t="array" ref="AE856">_xlfn.TEXTJOIN(", ", TRUE, _xlfn._xlws.FILTER($I$1:$X$1, I856:X856=1, ""))</f>
        <v>Heroin, Fentanyl, Ethanol, AnyOpioid</v>
      </c>
      <c r="AF856" s="4" t="str">
        <f t="shared" si="41"/>
        <v>Fentanyl, Ethanol, AnyOpioid</v>
      </c>
    </row>
    <row r="857" spans="1:32" x14ac:dyDescent="0.45">
      <c r="A857" s="4" t="s">
        <v>1094</v>
      </c>
      <c r="B857" s="5">
        <v>43443</v>
      </c>
      <c r="C857" s="4">
        <v>23</v>
      </c>
      <c r="D857" s="4" t="s">
        <v>31</v>
      </c>
      <c r="E857" s="4" t="s">
        <v>37</v>
      </c>
      <c r="F857" s="4" t="s">
        <v>550</v>
      </c>
      <c r="G857" s="4" t="s">
        <v>53</v>
      </c>
      <c r="I857" s="4">
        <v>0</v>
      </c>
      <c r="J857" s="4">
        <v>0</v>
      </c>
      <c r="K857" s="4">
        <v>1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1</v>
      </c>
      <c r="Y857" s="4" t="s">
        <v>5641</v>
      </c>
      <c r="Z857" s="4" t="s">
        <v>5854</v>
      </c>
      <c r="AA857" s="4">
        <v>2018</v>
      </c>
      <c r="AB857" s="4" t="s">
        <v>40</v>
      </c>
      <c r="AC857" s="4">
        <f t="shared" si="39"/>
        <v>1</v>
      </c>
      <c r="AD857" s="4">
        <f t="shared" si="40"/>
        <v>2</v>
      </c>
      <c r="AE857" s="4" t="str" cm="1">
        <f t="array" ref="AE857">_xlfn.TEXTJOIN(", ", TRUE, _xlfn._xlws.FILTER($I$1:$X$1, I857:X857=1, ""))</f>
        <v>Fentanyl, AnyOpioid</v>
      </c>
      <c r="AF857" s="4" t="str">
        <f t="shared" si="41"/>
        <v>Fentanyl, AnyOpioid</v>
      </c>
    </row>
    <row r="858" spans="1:32" x14ac:dyDescent="0.45">
      <c r="A858" s="4" t="s">
        <v>1095</v>
      </c>
      <c r="B858" s="5">
        <v>42693</v>
      </c>
      <c r="C858" s="4">
        <v>37</v>
      </c>
      <c r="D858" s="4" t="s">
        <v>31</v>
      </c>
      <c r="E858" s="4" t="s">
        <v>37</v>
      </c>
      <c r="F858" s="4" t="s">
        <v>156</v>
      </c>
      <c r="G858" s="4" t="s">
        <v>156</v>
      </c>
      <c r="I858" s="4">
        <v>0</v>
      </c>
      <c r="J858" s="4">
        <v>0</v>
      </c>
      <c r="K858" s="4">
        <v>1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1</v>
      </c>
      <c r="Y858" s="4" t="s">
        <v>5623</v>
      </c>
      <c r="Z858" s="4" t="s">
        <v>5836</v>
      </c>
      <c r="AA858" s="4">
        <v>2016</v>
      </c>
      <c r="AB858" s="4" t="s">
        <v>40</v>
      </c>
      <c r="AC858" s="4">
        <f t="shared" si="39"/>
        <v>1</v>
      </c>
      <c r="AD858" s="4">
        <f t="shared" si="40"/>
        <v>2</v>
      </c>
      <c r="AE858" s="4" t="str" cm="1">
        <f t="array" ref="AE858">_xlfn.TEXTJOIN(", ", TRUE, _xlfn._xlws.FILTER($I$1:$X$1, I858:X858=1, ""))</f>
        <v>Fentanyl, AnyOpioid</v>
      </c>
      <c r="AF858" s="4" t="str">
        <f t="shared" si="41"/>
        <v>Fentanyl, AnyOpioid</v>
      </c>
    </row>
    <row r="859" spans="1:32" x14ac:dyDescent="0.45">
      <c r="A859" s="4" t="s">
        <v>1096</v>
      </c>
      <c r="B859" s="5">
        <v>41239</v>
      </c>
      <c r="C859" s="4">
        <v>43</v>
      </c>
      <c r="D859" s="4" t="s">
        <v>31</v>
      </c>
      <c r="E859" s="4" t="s">
        <v>37</v>
      </c>
      <c r="F859" s="4" t="s">
        <v>39</v>
      </c>
      <c r="G859" s="4" t="s">
        <v>39</v>
      </c>
      <c r="I859" s="4">
        <v>0</v>
      </c>
      <c r="J859" s="4">
        <v>0</v>
      </c>
      <c r="K859" s="4">
        <v>0</v>
      </c>
      <c r="L859" s="4">
        <v>0</v>
      </c>
      <c r="M859" s="4">
        <v>1</v>
      </c>
      <c r="N859" s="4">
        <v>0</v>
      </c>
      <c r="O859" s="4">
        <v>0</v>
      </c>
      <c r="P859" s="4">
        <v>0</v>
      </c>
      <c r="Q859" s="4">
        <v>1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 t="s">
        <v>5638</v>
      </c>
      <c r="Z859" s="4" t="s">
        <v>5851</v>
      </c>
      <c r="AA859" s="4">
        <v>2012</v>
      </c>
      <c r="AB859" s="4" t="s">
        <v>34</v>
      </c>
      <c r="AC859" s="4">
        <f t="shared" si="39"/>
        <v>1</v>
      </c>
      <c r="AD859" s="4">
        <f t="shared" si="40"/>
        <v>2</v>
      </c>
      <c r="AE859" s="4" t="str" cm="1">
        <f t="array" ref="AE859">_xlfn.TEXTJOIN(", ", TRUE, _xlfn._xlws.FILTER($I$1:$X$1, I859:X859=1, ""))</f>
        <v>Oxycodone, Benzodiazepine</v>
      </c>
      <c r="AF859" s="4" t="str">
        <f t="shared" si="41"/>
        <v>Oxycodone, Benzodiazepine</v>
      </c>
    </row>
    <row r="860" spans="1:32" x14ac:dyDescent="0.45">
      <c r="A860" s="4" t="s">
        <v>1097</v>
      </c>
      <c r="B860" s="5">
        <v>43303</v>
      </c>
      <c r="C860" s="4">
        <v>37</v>
      </c>
      <c r="D860" s="4" t="s">
        <v>36</v>
      </c>
      <c r="E860" s="4" t="s">
        <v>59</v>
      </c>
      <c r="F860" s="4" t="s">
        <v>211</v>
      </c>
      <c r="G860" s="4" t="s">
        <v>211</v>
      </c>
      <c r="H860" s="4" t="s">
        <v>1098</v>
      </c>
      <c r="I860" s="4">
        <v>0</v>
      </c>
      <c r="J860" s="4">
        <v>1</v>
      </c>
      <c r="K860" s="4">
        <v>1</v>
      </c>
      <c r="L860" s="4">
        <v>0</v>
      </c>
      <c r="M860" s="4">
        <v>1</v>
      </c>
      <c r="N860" s="4">
        <v>0</v>
      </c>
      <c r="O860" s="4">
        <v>1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1</v>
      </c>
      <c r="Y860" s="4" t="s">
        <v>5674</v>
      </c>
      <c r="Z860" s="4" t="s">
        <v>5887</v>
      </c>
      <c r="AA860" s="4">
        <v>2018</v>
      </c>
      <c r="AB860" s="4" t="s">
        <v>40</v>
      </c>
      <c r="AC860" s="4">
        <f t="shared" si="39"/>
        <v>1</v>
      </c>
      <c r="AD860" s="4">
        <f t="shared" si="40"/>
        <v>5</v>
      </c>
      <c r="AE860" s="4" t="str" cm="1">
        <f t="array" ref="AE860">_xlfn.TEXTJOIN(", ", TRUE, _xlfn._xlws.FILTER($I$1:$X$1, I860:X860=1, ""))</f>
        <v>Cocaine, Fentanyl, Oxycodone, Ethanol, AnyOpioid</v>
      </c>
      <c r="AF860" s="4" t="str">
        <f t="shared" si="41"/>
        <v>Cocaine, Fentanyl, Oxycodone, Ethanol, AnyOpioid</v>
      </c>
    </row>
    <row r="861" spans="1:32" x14ac:dyDescent="0.45">
      <c r="A861" s="4" t="s">
        <v>1099</v>
      </c>
      <c r="B861" s="5">
        <v>42877</v>
      </c>
      <c r="C861" s="4">
        <v>20</v>
      </c>
      <c r="D861" s="4" t="s">
        <v>31</v>
      </c>
      <c r="E861" s="4" t="s">
        <v>32</v>
      </c>
      <c r="F861" s="4" t="s">
        <v>381</v>
      </c>
      <c r="G861" s="4" t="s">
        <v>381</v>
      </c>
      <c r="I861" s="4">
        <v>0</v>
      </c>
      <c r="J861" s="4">
        <v>0</v>
      </c>
      <c r="K861" s="4">
        <v>1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1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 t="s">
        <v>5742</v>
      </c>
      <c r="Z861" s="4" t="s">
        <v>5955</v>
      </c>
      <c r="AA861" s="4">
        <v>2017</v>
      </c>
      <c r="AB861" s="4" t="s">
        <v>269</v>
      </c>
      <c r="AC861" s="4">
        <f t="shared" si="39"/>
        <v>1</v>
      </c>
      <c r="AD861" s="4">
        <f t="shared" si="40"/>
        <v>2</v>
      </c>
      <c r="AE861" s="4" t="str" cm="1">
        <f t="array" ref="AE861">_xlfn.TEXTJOIN(", ", TRUE, _xlfn._xlws.FILTER($I$1:$X$1, I861:X861=1, ""))</f>
        <v>Fentanyl, Benzodiazepine</v>
      </c>
      <c r="AF861" s="4" t="str">
        <f t="shared" si="41"/>
        <v>Fentanyl, Benzodiazepine</v>
      </c>
    </row>
    <row r="862" spans="1:32" x14ac:dyDescent="0.45">
      <c r="A862" s="4" t="s">
        <v>1100</v>
      </c>
      <c r="B862" s="5">
        <v>42823</v>
      </c>
      <c r="C862" s="4">
        <v>62</v>
      </c>
      <c r="D862" s="4" t="s">
        <v>36</v>
      </c>
      <c r="E862" s="4" t="s">
        <v>37</v>
      </c>
      <c r="F862" s="4" t="s">
        <v>90</v>
      </c>
      <c r="G862" s="4" t="s">
        <v>90</v>
      </c>
      <c r="I862" s="4">
        <v>0</v>
      </c>
      <c r="J862" s="4">
        <v>0</v>
      </c>
      <c r="K862" s="4">
        <v>1</v>
      </c>
      <c r="L862" s="4">
        <v>0</v>
      </c>
      <c r="M862" s="4">
        <v>0</v>
      </c>
      <c r="N862" s="4">
        <v>0</v>
      </c>
      <c r="O862" s="4">
        <v>1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 t="s">
        <v>5624</v>
      </c>
      <c r="Z862" s="4" t="s">
        <v>5837</v>
      </c>
      <c r="AA862" s="4">
        <v>2017</v>
      </c>
      <c r="AB862" s="4" t="s">
        <v>133</v>
      </c>
      <c r="AC862" s="4">
        <f t="shared" si="39"/>
        <v>1</v>
      </c>
      <c r="AD862" s="4">
        <f t="shared" si="40"/>
        <v>2</v>
      </c>
      <c r="AE862" s="4" t="str" cm="1">
        <f t="array" ref="AE862">_xlfn.TEXTJOIN(", ", TRUE, _xlfn._xlws.FILTER($I$1:$X$1, I862:X862=1, ""))</f>
        <v>Fentanyl, Ethanol</v>
      </c>
      <c r="AF862" s="4" t="str">
        <f t="shared" si="41"/>
        <v>Fentanyl, Ethanol</v>
      </c>
    </row>
    <row r="863" spans="1:32" x14ac:dyDescent="0.45">
      <c r="A863" s="4" t="s">
        <v>1101</v>
      </c>
      <c r="B863" s="5">
        <v>43266</v>
      </c>
      <c r="C863" s="4">
        <v>55</v>
      </c>
      <c r="D863" s="4" t="s">
        <v>31</v>
      </c>
      <c r="E863" s="4" t="s">
        <v>37</v>
      </c>
      <c r="F863" s="4" t="s">
        <v>237</v>
      </c>
      <c r="G863" s="4" t="s">
        <v>237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1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 t="s">
        <v>5692</v>
      </c>
      <c r="Z863" s="4" t="s">
        <v>5905</v>
      </c>
      <c r="AA863" s="4">
        <v>2018</v>
      </c>
      <c r="AB863" s="4" t="s">
        <v>34</v>
      </c>
      <c r="AC863" s="4">
        <f t="shared" si="39"/>
        <v>1</v>
      </c>
      <c r="AD863" s="4">
        <f t="shared" si="40"/>
        <v>1</v>
      </c>
      <c r="AE863" s="4" t="str" cm="1">
        <f t="array" ref="AE863">_xlfn.TEXTJOIN(", ", TRUE, _xlfn._xlws.FILTER($I$1:$X$1, I863:X863=1, ""))</f>
        <v>Ethanol</v>
      </c>
      <c r="AF863" s="4" t="str">
        <f t="shared" si="41"/>
        <v>Ethanol</v>
      </c>
    </row>
    <row r="864" spans="1:32" x14ac:dyDescent="0.45">
      <c r="A864" s="4" t="s">
        <v>1102</v>
      </c>
      <c r="B864" s="5">
        <v>43033</v>
      </c>
      <c r="C864" s="4">
        <v>49</v>
      </c>
      <c r="D864" s="4" t="s">
        <v>36</v>
      </c>
      <c r="E864" s="4" t="s">
        <v>37</v>
      </c>
      <c r="F864" s="4" t="s">
        <v>29</v>
      </c>
      <c r="G864" s="4" t="s">
        <v>824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1</v>
      </c>
      <c r="R864" s="4">
        <v>0</v>
      </c>
      <c r="S864" s="4">
        <v>0</v>
      </c>
      <c r="T864" s="4">
        <v>0</v>
      </c>
      <c r="U864" s="4">
        <v>1</v>
      </c>
      <c r="V864" s="4">
        <v>0</v>
      </c>
      <c r="W864" s="4">
        <v>0</v>
      </c>
      <c r="X864" s="4">
        <v>0</v>
      </c>
      <c r="Y864" s="4" t="s">
        <v>5714</v>
      </c>
      <c r="Z864" s="4" t="s">
        <v>5927</v>
      </c>
      <c r="AA864" s="4">
        <v>2017</v>
      </c>
      <c r="AB864" s="4" t="s">
        <v>34</v>
      </c>
      <c r="AC864" s="4">
        <f t="shared" si="39"/>
        <v>1</v>
      </c>
      <c r="AD864" s="4">
        <f t="shared" si="40"/>
        <v>2</v>
      </c>
      <c r="AE864" s="4" t="str" cm="1">
        <f t="array" ref="AE864">_xlfn.TEXTJOIN(", ", TRUE, _xlfn._xlws.FILTER($I$1:$X$1, I864:X864=1, ""))</f>
        <v>Benzodiazepine, Morphine_NotHeroin</v>
      </c>
      <c r="AF864" s="4" t="str">
        <f t="shared" si="41"/>
        <v>Benzodiazepine, Morphine_NotHeroin</v>
      </c>
    </row>
    <row r="865" spans="1:32" x14ac:dyDescent="0.45">
      <c r="A865" s="4" t="s">
        <v>1103</v>
      </c>
      <c r="B865" s="5">
        <v>42933</v>
      </c>
      <c r="C865" s="4">
        <v>22</v>
      </c>
      <c r="D865" s="4" t="s">
        <v>31</v>
      </c>
      <c r="E865" s="4" t="s">
        <v>37</v>
      </c>
      <c r="F865" s="4" t="s">
        <v>226</v>
      </c>
      <c r="G865" s="4" t="s">
        <v>226</v>
      </c>
      <c r="I865" s="4">
        <v>0</v>
      </c>
      <c r="J865" s="4">
        <v>0</v>
      </c>
      <c r="K865" s="4">
        <v>1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 t="s">
        <v>5657</v>
      </c>
      <c r="Z865" s="4" t="s">
        <v>5870</v>
      </c>
      <c r="AA865" s="4">
        <v>2017</v>
      </c>
      <c r="AB865" s="4" t="s">
        <v>40</v>
      </c>
      <c r="AC865" s="4">
        <f t="shared" si="39"/>
        <v>1</v>
      </c>
      <c r="AD865" s="4">
        <f t="shared" si="40"/>
        <v>1</v>
      </c>
      <c r="AE865" s="4" t="str" cm="1">
        <f t="array" ref="AE865">_xlfn.TEXTJOIN(", ", TRUE, _xlfn._xlws.FILTER($I$1:$X$1, I865:X865=1, ""))</f>
        <v>Fentanyl</v>
      </c>
      <c r="AF865" s="4" t="str">
        <f t="shared" si="41"/>
        <v>Fentanyl</v>
      </c>
    </row>
    <row r="866" spans="1:32" x14ac:dyDescent="0.45">
      <c r="A866" s="4" t="s">
        <v>1104</v>
      </c>
      <c r="B866" s="5">
        <v>42281</v>
      </c>
      <c r="C866" s="4">
        <v>47</v>
      </c>
      <c r="D866" s="4" t="s">
        <v>31</v>
      </c>
      <c r="E866" s="4" t="s">
        <v>32</v>
      </c>
      <c r="F866" s="4" t="s">
        <v>90</v>
      </c>
      <c r="G866" s="4" t="s">
        <v>90</v>
      </c>
      <c r="I866" s="4">
        <v>1</v>
      </c>
      <c r="J866" s="4">
        <v>1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1</v>
      </c>
      <c r="Y866" s="4" t="s">
        <v>5624</v>
      </c>
      <c r="Z866" s="4" t="s">
        <v>5837</v>
      </c>
      <c r="AA866" s="4">
        <v>2015</v>
      </c>
      <c r="AB866" s="4" t="s">
        <v>34</v>
      </c>
      <c r="AC866" s="4">
        <f t="shared" si="39"/>
        <v>1</v>
      </c>
      <c r="AD866" s="4">
        <f t="shared" si="40"/>
        <v>3</v>
      </c>
      <c r="AE866" s="4" t="str" cm="1">
        <f t="array" ref="AE866">_xlfn.TEXTJOIN(", ", TRUE, _xlfn._xlws.FILTER($I$1:$X$1, I866:X866=1, ""))</f>
        <v>Heroin, Cocaine, AnyOpioid</v>
      </c>
      <c r="AF866" s="4" t="str">
        <f t="shared" si="41"/>
        <v>Cocaine, AnyOpioid</v>
      </c>
    </row>
    <row r="867" spans="1:32" x14ac:dyDescent="0.45">
      <c r="A867" s="4" t="s">
        <v>1105</v>
      </c>
      <c r="B867" s="5">
        <v>41066</v>
      </c>
      <c r="C867" s="4">
        <v>57</v>
      </c>
      <c r="D867" s="4" t="s">
        <v>31</v>
      </c>
      <c r="E867" s="4" t="s">
        <v>32</v>
      </c>
      <c r="F867" s="4" t="s">
        <v>144</v>
      </c>
      <c r="G867" s="4" t="s">
        <v>144</v>
      </c>
      <c r="H867" s="4" t="s">
        <v>1106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1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 t="s">
        <v>5649</v>
      </c>
      <c r="Z867" s="4" t="s">
        <v>5862</v>
      </c>
      <c r="AA867" s="4">
        <v>2012</v>
      </c>
      <c r="AB867" s="4" t="s">
        <v>34</v>
      </c>
      <c r="AC867" s="4">
        <f t="shared" si="39"/>
        <v>1</v>
      </c>
      <c r="AD867" s="4">
        <f t="shared" si="40"/>
        <v>1</v>
      </c>
      <c r="AE867" s="4" t="str" cm="1">
        <f t="array" ref="AE867">_xlfn.TEXTJOIN(", ", TRUE, _xlfn._xlws.FILTER($I$1:$X$1, I867:X867=1, ""))</f>
        <v>Ethanol</v>
      </c>
      <c r="AF867" s="4" t="str">
        <f t="shared" si="41"/>
        <v>Ethanol</v>
      </c>
    </row>
    <row r="868" spans="1:32" x14ac:dyDescent="0.45">
      <c r="A868" s="4" t="s">
        <v>1107</v>
      </c>
      <c r="B868" s="5">
        <v>42098</v>
      </c>
      <c r="C868" s="4">
        <v>26</v>
      </c>
      <c r="D868" s="4" t="s">
        <v>31</v>
      </c>
      <c r="E868" s="4" t="s">
        <v>37</v>
      </c>
      <c r="F868" s="4" t="s">
        <v>55</v>
      </c>
      <c r="G868" s="4" t="s">
        <v>55</v>
      </c>
      <c r="I868" s="4">
        <v>1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1</v>
      </c>
      <c r="Y868" s="4" t="s">
        <v>5630</v>
      </c>
      <c r="Z868" s="4" t="s">
        <v>5843</v>
      </c>
      <c r="AA868" s="4">
        <v>2015</v>
      </c>
      <c r="AB868" s="4" t="s">
        <v>40</v>
      </c>
      <c r="AC868" s="4">
        <f t="shared" si="39"/>
        <v>1</v>
      </c>
      <c r="AD868" s="4">
        <f t="shared" si="40"/>
        <v>2</v>
      </c>
      <c r="AE868" s="4" t="str" cm="1">
        <f t="array" ref="AE868">_xlfn.TEXTJOIN(", ", TRUE, _xlfn._xlws.FILTER($I$1:$X$1, I868:X868=1, ""))</f>
        <v>Heroin, AnyOpioid</v>
      </c>
      <c r="AF868" s="4" t="str">
        <f t="shared" si="41"/>
        <v>AnyOpioid</v>
      </c>
    </row>
    <row r="869" spans="1:32" x14ac:dyDescent="0.45">
      <c r="A869" s="4" t="s">
        <v>1108</v>
      </c>
      <c r="B869" s="5">
        <v>42965</v>
      </c>
      <c r="C869" s="4">
        <v>37</v>
      </c>
      <c r="D869" s="4" t="s">
        <v>36</v>
      </c>
      <c r="E869" s="4" t="s">
        <v>45</v>
      </c>
      <c r="F869" s="4" t="s">
        <v>190</v>
      </c>
      <c r="G869" s="4" t="s">
        <v>190</v>
      </c>
      <c r="I869" s="4">
        <v>1</v>
      </c>
      <c r="J869" s="4">
        <v>1</v>
      </c>
      <c r="K869" s="4">
        <v>0</v>
      </c>
      <c r="L869" s="4">
        <v>0</v>
      </c>
      <c r="M869" s="4">
        <v>0</v>
      </c>
      <c r="N869" s="4">
        <v>0</v>
      </c>
      <c r="O869" s="4">
        <v>1</v>
      </c>
      <c r="P869" s="4">
        <v>0</v>
      </c>
      <c r="Q869" s="4">
        <v>1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 t="s">
        <v>5639</v>
      </c>
      <c r="Z869" s="4" t="s">
        <v>5852</v>
      </c>
      <c r="AA869" s="4">
        <v>2017</v>
      </c>
      <c r="AB869" s="4" t="s">
        <v>40</v>
      </c>
      <c r="AC869" s="4">
        <f t="shared" si="39"/>
        <v>1</v>
      </c>
      <c r="AD869" s="4">
        <f t="shared" si="40"/>
        <v>4</v>
      </c>
      <c r="AE869" s="4" t="str" cm="1">
        <f t="array" ref="AE869">_xlfn.TEXTJOIN(", ", TRUE, _xlfn._xlws.FILTER($I$1:$X$1, I869:X869=1, ""))</f>
        <v>Heroin, Cocaine, Ethanol, Benzodiazepine</v>
      </c>
      <c r="AF869" s="4" t="str">
        <f t="shared" si="41"/>
        <v>Cocaine, Ethanol, Benzodiazepine</v>
      </c>
    </row>
    <row r="870" spans="1:32" x14ac:dyDescent="0.45">
      <c r="A870" s="4" t="s">
        <v>1109</v>
      </c>
      <c r="B870" s="5">
        <v>43199</v>
      </c>
      <c r="C870" s="4">
        <v>41</v>
      </c>
      <c r="D870" s="4" t="s">
        <v>31</v>
      </c>
      <c r="E870" s="4" t="s">
        <v>37</v>
      </c>
      <c r="F870" s="4" t="s">
        <v>90</v>
      </c>
      <c r="G870" s="4" t="s">
        <v>90</v>
      </c>
      <c r="I870" s="4">
        <v>0</v>
      </c>
      <c r="J870" s="4">
        <v>0</v>
      </c>
      <c r="K870" s="4">
        <v>1</v>
      </c>
      <c r="L870" s="4">
        <v>1</v>
      </c>
      <c r="M870" s="4">
        <v>0</v>
      </c>
      <c r="N870" s="4">
        <v>0</v>
      </c>
      <c r="O870" s="4">
        <v>1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1</v>
      </c>
      <c r="Y870" s="4" t="s">
        <v>5624</v>
      </c>
      <c r="Z870" s="4" t="s">
        <v>5837</v>
      </c>
      <c r="AA870" s="4">
        <v>2018</v>
      </c>
      <c r="AB870" s="4" t="s">
        <v>34</v>
      </c>
      <c r="AC870" s="4">
        <f t="shared" si="39"/>
        <v>1</v>
      </c>
      <c r="AD870" s="4">
        <f t="shared" si="40"/>
        <v>4</v>
      </c>
      <c r="AE870" s="4" t="str" cm="1">
        <f t="array" ref="AE870">_xlfn.TEXTJOIN(", ", TRUE, _xlfn._xlws.FILTER($I$1:$X$1, I870:X870=1, ""))</f>
        <v>Fentanyl, Fentanyl_Analogue, Ethanol, AnyOpioid</v>
      </c>
      <c r="AF870" s="4" t="str">
        <f t="shared" si="41"/>
        <v>Fentanyl, Fentanyl_Analogue, Ethanol, AnyOpioid</v>
      </c>
    </row>
    <row r="871" spans="1:32" x14ac:dyDescent="0.45">
      <c r="A871" s="4" t="s">
        <v>1110</v>
      </c>
      <c r="B871" s="5">
        <v>42720</v>
      </c>
      <c r="C871" s="4">
        <v>28</v>
      </c>
      <c r="D871" s="4" t="s">
        <v>31</v>
      </c>
      <c r="E871" s="4" t="s">
        <v>37</v>
      </c>
      <c r="F871" s="4" t="s">
        <v>99</v>
      </c>
      <c r="G871" s="4" t="s">
        <v>99</v>
      </c>
      <c r="I871" s="4">
        <v>0</v>
      </c>
      <c r="J871" s="4">
        <v>1</v>
      </c>
      <c r="K871" s="4">
        <v>1</v>
      </c>
      <c r="L871" s="4">
        <v>0</v>
      </c>
      <c r="M871" s="4">
        <v>0</v>
      </c>
      <c r="N871" s="4">
        <v>0</v>
      </c>
      <c r="O871" s="4">
        <v>1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1</v>
      </c>
      <c r="Y871" s="4" t="s">
        <v>5637</v>
      </c>
      <c r="Z871" s="4" t="s">
        <v>5850</v>
      </c>
      <c r="AA871" s="4">
        <v>2016</v>
      </c>
      <c r="AB871" s="4" t="s">
        <v>40</v>
      </c>
      <c r="AC871" s="4">
        <f t="shared" si="39"/>
        <v>1</v>
      </c>
      <c r="AD871" s="4">
        <f t="shared" si="40"/>
        <v>4</v>
      </c>
      <c r="AE871" s="4" t="str" cm="1">
        <f t="array" ref="AE871">_xlfn.TEXTJOIN(", ", TRUE, _xlfn._xlws.FILTER($I$1:$X$1, I871:X871=1, ""))</f>
        <v>Cocaine, Fentanyl, Ethanol, AnyOpioid</v>
      </c>
      <c r="AF871" s="4" t="str">
        <f t="shared" si="41"/>
        <v>Cocaine, Fentanyl, Ethanol, AnyOpioid</v>
      </c>
    </row>
    <row r="872" spans="1:32" x14ac:dyDescent="0.45">
      <c r="A872" s="4" t="s">
        <v>1111</v>
      </c>
      <c r="B872" s="5">
        <v>42527</v>
      </c>
      <c r="C872" s="4">
        <v>52</v>
      </c>
      <c r="D872" s="4" t="s">
        <v>31</v>
      </c>
      <c r="E872" s="4" t="s">
        <v>59</v>
      </c>
      <c r="F872" s="4" t="s">
        <v>55</v>
      </c>
      <c r="G872" s="4" t="s">
        <v>55</v>
      </c>
      <c r="I872" s="4">
        <v>1</v>
      </c>
      <c r="J872" s="4">
        <v>0</v>
      </c>
      <c r="K872" s="4">
        <v>1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1</v>
      </c>
      <c r="R872" s="4">
        <v>1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1</v>
      </c>
      <c r="Y872" s="4" t="s">
        <v>5630</v>
      </c>
      <c r="Z872" s="4" t="s">
        <v>5843</v>
      </c>
      <c r="AA872" s="4">
        <v>2016</v>
      </c>
      <c r="AB872" s="4" t="s">
        <v>34</v>
      </c>
      <c r="AC872" s="4">
        <f t="shared" si="39"/>
        <v>1</v>
      </c>
      <c r="AD872" s="4">
        <f t="shared" si="40"/>
        <v>5</v>
      </c>
      <c r="AE872" s="4" t="str" cm="1">
        <f t="array" ref="AE872">_xlfn.TEXTJOIN(", ", TRUE, _xlfn._xlws.FILTER($I$1:$X$1, I872:X872=1, ""))</f>
        <v>Heroin, Fentanyl, Benzodiazepine, Methadone, AnyOpioid</v>
      </c>
      <c r="AF872" s="4" t="str">
        <f t="shared" si="41"/>
        <v>Fentanyl, Benzodiazepine, Methadone, AnyOpioid</v>
      </c>
    </row>
    <row r="873" spans="1:32" x14ac:dyDescent="0.45">
      <c r="A873" s="4" t="s">
        <v>1112</v>
      </c>
      <c r="B873" s="5">
        <v>43124</v>
      </c>
      <c r="C873" s="4">
        <v>51</v>
      </c>
      <c r="D873" s="4" t="s">
        <v>31</v>
      </c>
      <c r="E873" s="4" t="s">
        <v>59</v>
      </c>
      <c r="F873" s="4" t="s">
        <v>67</v>
      </c>
      <c r="G873" s="4" t="s">
        <v>67</v>
      </c>
      <c r="I873" s="4">
        <v>1</v>
      </c>
      <c r="J873" s="4">
        <v>0</v>
      </c>
      <c r="K873" s="4">
        <v>1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1</v>
      </c>
      <c r="Y873" s="4" t="s">
        <v>5631</v>
      </c>
      <c r="Z873" s="4" t="s">
        <v>5844</v>
      </c>
      <c r="AA873" s="4">
        <v>2018</v>
      </c>
      <c r="AB873" s="4" t="s">
        <v>34</v>
      </c>
      <c r="AC873" s="4">
        <f t="shared" si="39"/>
        <v>1</v>
      </c>
      <c r="AD873" s="4">
        <f t="shared" si="40"/>
        <v>3</v>
      </c>
      <c r="AE873" s="4" t="str" cm="1">
        <f t="array" ref="AE873">_xlfn.TEXTJOIN(", ", TRUE, _xlfn._xlws.FILTER($I$1:$X$1, I873:X873=1, ""))</f>
        <v>Heroin, Fentanyl, AnyOpioid</v>
      </c>
      <c r="AF873" s="4" t="str">
        <f t="shared" si="41"/>
        <v>Fentanyl, AnyOpioid</v>
      </c>
    </row>
    <row r="874" spans="1:32" x14ac:dyDescent="0.45">
      <c r="A874" s="4" t="s">
        <v>1113</v>
      </c>
      <c r="B874" s="5">
        <v>43407</v>
      </c>
      <c r="C874" s="4">
        <v>21</v>
      </c>
      <c r="D874" s="4" t="s">
        <v>31</v>
      </c>
      <c r="E874" s="4" t="s">
        <v>37</v>
      </c>
      <c r="F874" s="4" t="s">
        <v>90</v>
      </c>
      <c r="G874" s="4" t="s">
        <v>90</v>
      </c>
      <c r="I874" s="4">
        <v>0</v>
      </c>
      <c r="J874" s="4">
        <v>0</v>
      </c>
      <c r="K874" s="4">
        <v>1</v>
      </c>
      <c r="L874" s="4">
        <v>0</v>
      </c>
      <c r="M874" s="4">
        <v>1</v>
      </c>
      <c r="N874" s="4">
        <v>0</v>
      </c>
      <c r="O874" s="4">
        <v>0</v>
      </c>
      <c r="P874" s="4">
        <v>1</v>
      </c>
      <c r="Q874" s="4">
        <v>1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1</v>
      </c>
      <c r="Y874" s="4" t="s">
        <v>5624</v>
      </c>
      <c r="Z874" s="4" t="s">
        <v>5837</v>
      </c>
      <c r="AA874" s="4">
        <v>2018</v>
      </c>
      <c r="AB874" s="4" t="s">
        <v>40</v>
      </c>
      <c r="AC874" s="4">
        <f t="shared" si="39"/>
        <v>1</v>
      </c>
      <c r="AD874" s="4">
        <f t="shared" si="40"/>
        <v>5</v>
      </c>
      <c r="AE874" s="4" t="str" cm="1">
        <f t="array" ref="AE874">_xlfn.TEXTJOIN(", ", TRUE, _xlfn._xlws.FILTER($I$1:$X$1, I874:X874=1, ""))</f>
        <v>Fentanyl, Oxycodone, Hydrocodone, Benzodiazepine, AnyOpioid</v>
      </c>
      <c r="AF874" s="4" t="str">
        <f t="shared" si="41"/>
        <v>Fentanyl, Oxycodone, Hydrocodone, Benzodiazepine, AnyOpioid</v>
      </c>
    </row>
    <row r="875" spans="1:32" x14ac:dyDescent="0.45">
      <c r="A875" s="4" t="s">
        <v>1114</v>
      </c>
      <c r="B875" s="5">
        <v>42613</v>
      </c>
      <c r="C875" s="4">
        <v>30</v>
      </c>
      <c r="D875" s="4" t="s">
        <v>31</v>
      </c>
      <c r="E875" s="4" t="s">
        <v>37</v>
      </c>
      <c r="F875" s="4" t="s">
        <v>71</v>
      </c>
      <c r="G875" s="4" t="s">
        <v>71</v>
      </c>
      <c r="I875" s="4">
        <v>0</v>
      </c>
      <c r="J875" s="4">
        <v>0</v>
      </c>
      <c r="K875" s="4">
        <v>1</v>
      </c>
      <c r="L875" s="4">
        <v>0</v>
      </c>
      <c r="M875" s="4">
        <v>0</v>
      </c>
      <c r="N875" s="4">
        <v>0</v>
      </c>
      <c r="O875" s="4">
        <v>1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1</v>
      </c>
      <c r="Y875" s="4" t="s">
        <v>5685</v>
      </c>
      <c r="Z875" s="4" t="s">
        <v>5898</v>
      </c>
      <c r="AA875" s="4">
        <v>2016</v>
      </c>
      <c r="AB875" s="4" t="s">
        <v>40</v>
      </c>
      <c r="AC875" s="4">
        <f t="shared" si="39"/>
        <v>1</v>
      </c>
      <c r="AD875" s="4">
        <f t="shared" si="40"/>
        <v>3</v>
      </c>
      <c r="AE875" s="4" t="str" cm="1">
        <f t="array" ref="AE875">_xlfn.TEXTJOIN(", ", TRUE, _xlfn._xlws.FILTER($I$1:$X$1, I875:X875=1, ""))</f>
        <v>Fentanyl, Ethanol, AnyOpioid</v>
      </c>
      <c r="AF875" s="4" t="str">
        <f t="shared" si="41"/>
        <v>Fentanyl, Ethanol, AnyOpioid</v>
      </c>
    </row>
    <row r="876" spans="1:32" x14ac:dyDescent="0.45">
      <c r="A876" s="4" t="s">
        <v>1115</v>
      </c>
      <c r="B876" s="5">
        <v>41143</v>
      </c>
      <c r="C876" s="4">
        <v>32</v>
      </c>
      <c r="D876" s="4" t="s">
        <v>31</v>
      </c>
      <c r="E876" s="4" t="s">
        <v>59</v>
      </c>
      <c r="F876" s="4" t="s">
        <v>103</v>
      </c>
      <c r="G876" s="4" t="s">
        <v>103</v>
      </c>
      <c r="I876" s="4">
        <v>1</v>
      </c>
      <c r="J876" s="4">
        <v>0</v>
      </c>
      <c r="K876" s="4">
        <v>0</v>
      </c>
      <c r="L876" s="4">
        <v>0</v>
      </c>
      <c r="M876" s="4">
        <v>1</v>
      </c>
      <c r="N876" s="4">
        <v>0</v>
      </c>
      <c r="O876" s="4">
        <v>0</v>
      </c>
      <c r="P876" s="4">
        <v>0</v>
      </c>
      <c r="Q876" s="4">
        <v>1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 t="s">
        <v>5644</v>
      </c>
      <c r="Z876" s="4" t="s">
        <v>5857</v>
      </c>
      <c r="AA876" s="4">
        <v>2012</v>
      </c>
      <c r="AB876" s="4" t="s">
        <v>40</v>
      </c>
      <c r="AC876" s="4">
        <f t="shared" si="39"/>
        <v>1</v>
      </c>
      <c r="AD876" s="4">
        <f t="shared" si="40"/>
        <v>3</v>
      </c>
      <c r="AE876" s="4" t="str" cm="1">
        <f t="array" ref="AE876">_xlfn.TEXTJOIN(", ", TRUE, _xlfn._xlws.FILTER($I$1:$X$1, I876:X876=1, ""))</f>
        <v>Heroin, Oxycodone, Benzodiazepine</v>
      </c>
      <c r="AF876" s="4" t="str">
        <f t="shared" si="41"/>
        <v>Oxycodone, Benzodiazepine</v>
      </c>
    </row>
    <row r="877" spans="1:32" x14ac:dyDescent="0.45">
      <c r="A877" s="4" t="s">
        <v>1116</v>
      </c>
      <c r="B877" s="5">
        <v>43052</v>
      </c>
      <c r="C877" s="4">
        <v>29</v>
      </c>
      <c r="D877" s="4" t="s">
        <v>31</v>
      </c>
      <c r="E877" s="4" t="s">
        <v>37</v>
      </c>
      <c r="F877" s="4" t="s">
        <v>222</v>
      </c>
      <c r="G877" s="4" t="s">
        <v>222</v>
      </c>
      <c r="I877" s="4">
        <v>1</v>
      </c>
      <c r="J877" s="4">
        <v>0</v>
      </c>
      <c r="K877" s="4">
        <v>1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1</v>
      </c>
      <c r="R877" s="4">
        <v>1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 t="s">
        <v>5628</v>
      </c>
      <c r="Z877" s="4" t="s">
        <v>5841</v>
      </c>
      <c r="AA877" s="4">
        <v>2017</v>
      </c>
      <c r="AB877" s="4" t="s">
        <v>40</v>
      </c>
      <c r="AC877" s="4">
        <f t="shared" si="39"/>
        <v>1</v>
      </c>
      <c r="AD877" s="4">
        <f t="shared" si="40"/>
        <v>4</v>
      </c>
      <c r="AE877" s="4" t="str" cm="1">
        <f t="array" ref="AE877">_xlfn.TEXTJOIN(", ", TRUE, _xlfn._xlws.FILTER($I$1:$X$1, I877:X877=1, ""))</f>
        <v>Heroin, Fentanyl, Benzodiazepine, Methadone</v>
      </c>
      <c r="AF877" s="4" t="str">
        <f t="shared" si="41"/>
        <v>Fentanyl, Benzodiazepine, Methadone</v>
      </c>
    </row>
    <row r="878" spans="1:32" x14ac:dyDescent="0.45">
      <c r="A878" s="4" t="s">
        <v>1117</v>
      </c>
      <c r="B878" s="5">
        <v>42377</v>
      </c>
      <c r="C878" s="4">
        <v>52</v>
      </c>
      <c r="D878" s="4" t="s">
        <v>31</v>
      </c>
      <c r="E878" s="4" t="s">
        <v>37</v>
      </c>
      <c r="F878" s="4" t="s">
        <v>86</v>
      </c>
      <c r="G878" s="4" t="s">
        <v>86</v>
      </c>
      <c r="I878" s="4">
        <v>0</v>
      </c>
      <c r="J878" s="4">
        <v>0</v>
      </c>
      <c r="K878" s="4">
        <v>1</v>
      </c>
      <c r="L878" s="4">
        <v>0</v>
      </c>
      <c r="M878" s="4">
        <v>1</v>
      </c>
      <c r="N878" s="4">
        <v>1</v>
      </c>
      <c r="O878" s="4">
        <v>0</v>
      </c>
      <c r="P878" s="4">
        <v>0</v>
      </c>
      <c r="Q878" s="4">
        <v>1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1</v>
      </c>
      <c r="Y878" s="4" t="s">
        <v>5627</v>
      </c>
      <c r="Z878" s="4" t="s">
        <v>5840</v>
      </c>
      <c r="AA878" s="4">
        <v>2016</v>
      </c>
      <c r="AB878" s="4" t="s">
        <v>34</v>
      </c>
      <c r="AC878" s="4">
        <f t="shared" si="39"/>
        <v>1</v>
      </c>
      <c r="AD878" s="4">
        <f t="shared" si="40"/>
        <v>5</v>
      </c>
      <c r="AE878" s="4" t="str" cm="1">
        <f t="array" ref="AE878">_xlfn.TEXTJOIN(", ", TRUE, _xlfn._xlws.FILTER($I$1:$X$1, I878:X878=1, ""))</f>
        <v>Fentanyl, Oxycodone, Oxymorphone, Benzodiazepine, AnyOpioid</v>
      </c>
      <c r="AF878" s="4" t="str">
        <f t="shared" si="41"/>
        <v>Fentanyl, Oxycodone, Oxymorphone, Benzodiazepine, AnyOpioid</v>
      </c>
    </row>
    <row r="879" spans="1:32" x14ac:dyDescent="0.45">
      <c r="A879" s="4" t="s">
        <v>1118</v>
      </c>
      <c r="B879" s="5">
        <v>42315</v>
      </c>
      <c r="C879" s="4">
        <v>33</v>
      </c>
      <c r="D879" s="4" t="s">
        <v>36</v>
      </c>
      <c r="E879" s="4" t="s">
        <v>37</v>
      </c>
      <c r="F879" s="4" t="s">
        <v>243</v>
      </c>
      <c r="G879" s="4" t="s">
        <v>243</v>
      </c>
      <c r="I879" s="4">
        <v>0</v>
      </c>
      <c r="J879" s="4">
        <v>0</v>
      </c>
      <c r="K879" s="4">
        <v>0</v>
      </c>
      <c r="L879" s="4">
        <v>0</v>
      </c>
      <c r="M879" s="4">
        <v>1</v>
      </c>
      <c r="N879" s="4">
        <v>0</v>
      </c>
      <c r="O879" s="4">
        <v>0</v>
      </c>
      <c r="P879" s="4">
        <v>0</v>
      </c>
      <c r="Q879" s="4">
        <v>1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1</v>
      </c>
      <c r="Y879" s="4" t="s">
        <v>5757</v>
      </c>
      <c r="Z879" s="4" t="s">
        <v>5970</v>
      </c>
      <c r="AA879" s="4">
        <v>2015</v>
      </c>
      <c r="AB879" s="4" t="s">
        <v>40</v>
      </c>
      <c r="AC879" s="4">
        <f t="shared" si="39"/>
        <v>1</v>
      </c>
      <c r="AD879" s="4">
        <f t="shared" si="40"/>
        <v>3</v>
      </c>
      <c r="AE879" s="4" t="str" cm="1">
        <f t="array" ref="AE879">_xlfn.TEXTJOIN(", ", TRUE, _xlfn._xlws.FILTER($I$1:$X$1, I879:X879=1, ""))</f>
        <v>Oxycodone, Benzodiazepine, AnyOpioid</v>
      </c>
      <c r="AF879" s="4" t="str">
        <f t="shared" si="41"/>
        <v>Oxycodone, Benzodiazepine, AnyOpioid</v>
      </c>
    </row>
    <row r="880" spans="1:32" x14ac:dyDescent="0.45">
      <c r="A880" s="4" t="s">
        <v>1119</v>
      </c>
      <c r="B880" s="5">
        <v>43289</v>
      </c>
      <c r="C880" s="4">
        <v>27</v>
      </c>
      <c r="D880" s="4" t="s">
        <v>31</v>
      </c>
      <c r="E880" s="4" t="s">
        <v>37</v>
      </c>
      <c r="F880" s="4" t="s">
        <v>1120</v>
      </c>
      <c r="G880" s="4" t="s">
        <v>43</v>
      </c>
      <c r="I880" s="4">
        <v>1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1</v>
      </c>
      <c r="R880" s="4">
        <v>0</v>
      </c>
      <c r="S880" s="4">
        <v>1</v>
      </c>
      <c r="T880" s="4">
        <v>0</v>
      </c>
      <c r="U880" s="4">
        <v>0</v>
      </c>
      <c r="V880" s="4">
        <v>0</v>
      </c>
      <c r="W880" s="4">
        <v>0</v>
      </c>
      <c r="X880" s="4">
        <v>1</v>
      </c>
      <c r="Y880" s="4" t="s">
        <v>5648</v>
      </c>
      <c r="Z880" s="4" t="s">
        <v>5861</v>
      </c>
      <c r="AA880" s="4">
        <v>2018</v>
      </c>
      <c r="AB880" s="4" t="s">
        <v>40</v>
      </c>
      <c r="AC880" s="4">
        <f t="shared" si="39"/>
        <v>1</v>
      </c>
      <c r="AD880" s="4">
        <f t="shared" si="40"/>
        <v>4</v>
      </c>
      <c r="AE880" s="4" t="str" cm="1">
        <f t="array" ref="AE880">_xlfn.TEXTJOIN(", ", TRUE, _xlfn._xlws.FILTER($I$1:$X$1, I880:X880=1, ""))</f>
        <v>Heroin, Benzodiazepine, Amphetamine, AnyOpioid</v>
      </c>
      <c r="AF880" s="4" t="str">
        <f t="shared" si="41"/>
        <v>Benzodiazepine, Amphetamine, AnyOpioid</v>
      </c>
    </row>
    <row r="881" spans="1:32" x14ac:dyDescent="0.45">
      <c r="A881" s="4" t="s">
        <v>1121</v>
      </c>
      <c r="B881" s="5">
        <v>42145</v>
      </c>
      <c r="C881" s="4">
        <v>32</v>
      </c>
      <c r="D881" s="4" t="s">
        <v>31</v>
      </c>
      <c r="E881" s="4" t="s">
        <v>37</v>
      </c>
      <c r="F881" s="4" t="s">
        <v>1122</v>
      </c>
      <c r="G881" s="4" t="s">
        <v>99</v>
      </c>
      <c r="I881" s="4">
        <v>1</v>
      </c>
      <c r="J881" s="4">
        <v>0</v>
      </c>
      <c r="K881" s="4">
        <v>0</v>
      </c>
      <c r="L881" s="4">
        <v>0</v>
      </c>
      <c r="M881" s="4">
        <v>1</v>
      </c>
      <c r="N881" s="4">
        <v>0</v>
      </c>
      <c r="O881" s="4">
        <v>1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1</v>
      </c>
      <c r="Y881" s="4" t="s">
        <v>5637</v>
      </c>
      <c r="Z881" s="4" t="s">
        <v>5850</v>
      </c>
      <c r="AA881" s="4">
        <v>2015</v>
      </c>
      <c r="AB881" s="4" t="s">
        <v>40</v>
      </c>
      <c r="AC881" s="4">
        <f t="shared" si="39"/>
        <v>1</v>
      </c>
      <c r="AD881" s="4">
        <f t="shared" si="40"/>
        <v>4</v>
      </c>
      <c r="AE881" s="4" t="str" cm="1">
        <f t="array" ref="AE881">_xlfn.TEXTJOIN(", ", TRUE, _xlfn._xlws.FILTER($I$1:$X$1, I881:X881=1, ""))</f>
        <v>Heroin, Oxycodone, Ethanol, AnyOpioid</v>
      </c>
      <c r="AF881" s="4" t="str">
        <f t="shared" si="41"/>
        <v>Oxycodone, Ethanol, AnyOpioid</v>
      </c>
    </row>
    <row r="882" spans="1:32" x14ac:dyDescent="0.45">
      <c r="A882" s="4" t="s">
        <v>1123</v>
      </c>
      <c r="B882" s="5">
        <v>43007</v>
      </c>
      <c r="C882" s="4">
        <v>33</v>
      </c>
      <c r="D882" s="4" t="s">
        <v>31</v>
      </c>
      <c r="E882" s="4" t="s">
        <v>37</v>
      </c>
      <c r="F882" s="4" t="s">
        <v>50</v>
      </c>
      <c r="G882" s="4" t="s">
        <v>50</v>
      </c>
      <c r="I882" s="4">
        <v>0</v>
      </c>
      <c r="J882" s="4">
        <v>1</v>
      </c>
      <c r="K882" s="4">
        <v>1</v>
      </c>
      <c r="L882" s="4">
        <v>0</v>
      </c>
      <c r="M882" s="4">
        <v>0</v>
      </c>
      <c r="N882" s="4">
        <v>0</v>
      </c>
      <c r="O882" s="4">
        <v>1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 t="s">
        <v>5667</v>
      </c>
      <c r="Z882" s="4" t="s">
        <v>5880</v>
      </c>
      <c r="AA882" s="4">
        <v>2017</v>
      </c>
      <c r="AB882" s="4" t="s">
        <v>40</v>
      </c>
      <c r="AC882" s="4">
        <f t="shared" si="39"/>
        <v>1</v>
      </c>
      <c r="AD882" s="4">
        <f t="shared" si="40"/>
        <v>3</v>
      </c>
      <c r="AE882" s="4" t="str" cm="1">
        <f t="array" ref="AE882">_xlfn.TEXTJOIN(", ", TRUE, _xlfn._xlws.FILTER($I$1:$X$1, I882:X882=1, ""))</f>
        <v>Cocaine, Fentanyl, Ethanol</v>
      </c>
      <c r="AF882" s="4" t="str">
        <f t="shared" si="41"/>
        <v>Cocaine, Fentanyl, Ethanol</v>
      </c>
    </row>
    <row r="883" spans="1:32" x14ac:dyDescent="0.45">
      <c r="A883" s="4" t="s">
        <v>1124</v>
      </c>
      <c r="B883" s="5">
        <v>42955</v>
      </c>
      <c r="C883" s="4">
        <v>26</v>
      </c>
      <c r="D883" s="4" t="s">
        <v>31</v>
      </c>
      <c r="E883" s="4" t="s">
        <v>37</v>
      </c>
      <c r="F883" s="4" t="s">
        <v>103</v>
      </c>
      <c r="G883" s="4" t="s">
        <v>103</v>
      </c>
      <c r="I883" s="4">
        <v>1</v>
      </c>
      <c r="J883" s="4">
        <v>1</v>
      </c>
      <c r="K883" s="4">
        <v>1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1</v>
      </c>
      <c r="R883" s="4">
        <v>1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 t="s">
        <v>5644</v>
      </c>
      <c r="Z883" s="4" t="s">
        <v>5857</v>
      </c>
      <c r="AA883" s="4">
        <v>2017</v>
      </c>
      <c r="AB883" s="4" t="s">
        <v>40</v>
      </c>
      <c r="AC883" s="4">
        <f t="shared" si="39"/>
        <v>1</v>
      </c>
      <c r="AD883" s="4">
        <f t="shared" si="40"/>
        <v>5</v>
      </c>
      <c r="AE883" s="4" t="str" cm="1">
        <f t="array" ref="AE883">_xlfn.TEXTJOIN(", ", TRUE, _xlfn._xlws.FILTER($I$1:$X$1, I883:X883=1, ""))</f>
        <v>Heroin, Cocaine, Fentanyl, Benzodiazepine, Methadone</v>
      </c>
      <c r="AF883" s="4" t="str">
        <f t="shared" si="41"/>
        <v>Cocaine, Fentanyl, Benzodiazepine, Methadone</v>
      </c>
    </row>
    <row r="884" spans="1:32" x14ac:dyDescent="0.45">
      <c r="A884" s="4" t="s">
        <v>1125</v>
      </c>
      <c r="B884" s="5">
        <v>43168</v>
      </c>
      <c r="C884" s="4">
        <v>26</v>
      </c>
      <c r="D884" s="4" t="s">
        <v>36</v>
      </c>
      <c r="E884" s="4" t="s">
        <v>37</v>
      </c>
      <c r="F884" s="4" t="s">
        <v>52</v>
      </c>
      <c r="G884" s="4" t="s">
        <v>53</v>
      </c>
      <c r="I884" s="4">
        <v>1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1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1</v>
      </c>
      <c r="Y884" s="4" t="s">
        <v>5641</v>
      </c>
      <c r="Z884" s="4" t="s">
        <v>5854</v>
      </c>
      <c r="AA884" s="4">
        <v>2018</v>
      </c>
      <c r="AB884" s="4" t="s">
        <v>40</v>
      </c>
      <c r="AC884" s="4">
        <f t="shared" si="39"/>
        <v>1</v>
      </c>
      <c r="AD884" s="4">
        <f t="shared" si="40"/>
        <v>3</v>
      </c>
      <c r="AE884" s="4" t="str" cm="1">
        <f t="array" ref="AE884">_xlfn.TEXTJOIN(", ", TRUE, _xlfn._xlws.FILTER($I$1:$X$1, I884:X884=1, ""))</f>
        <v>Heroin, Benzodiazepine, AnyOpioid</v>
      </c>
      <c r="AF884" s="4" t="str">
        <f t="shared" si="41"/>
        <v>Benzodiazepine, AnyOpioid</v>
      </c>
    </row>
    <row r="885" spans="1:32" x14ac:dyDescent="0.45">
      <c r="A885" s="4" t="s">
        <v>1126</v>
      </c>
      <c r="B885" s="5">
        <v>41205</v>
      </c>
      <c r="C885" s="4">
        <v>18</v>
      </c>
      <c r="D885" s="4" t="s">
        <v>31</v>
      </c>
      <c r="E885" s="4" t="s">
        <v>37</v>
      </c>
      <c r="F885" s="4" t="s">
        <v>293</v>
      </c>
      <c r="G885" s="4" t="s">
        <v>48</v>
      </c>
      <c r="I885" s="4">
        <v>0</v>
      </c>
      <c r="J885" s="4">
        <v>0</v>
      </c>
      <c r="K885" s="4">
        <v>0</v>
      </c>
      <c r="L885" s="4">
        <v>0</v>
      </c>
      <c r="M885" s="4">
        <v>1</v>
      </c>
      <c r="N885" s="4">
        <v>1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 t="s">
        <v>5626</v>
      </c>
      <c r="Z885" s="4" t="s">
        <v>5839</v>
      </c>
      <c r="AA885" s="4">
        <v>2012</v>
      </c>
      <c r="AB885" s="4" t="s">
        <v>269</v>
      </c>
      <c r="AC885" s="4">
        <f t="shared" si="39"/>
        <v>1</v>
      </c>
      <c r="AD885" s="4">
        <f t="shared" si="40"/>
        <v>2</v>
      </c>
      <c r="AE885" s="4" t="str" cm="1">
        <f t="array" ref="AE885">_xlfn.TEXTJOIN(", ", TRUE, _xlfn._xlws.FILTER($I$1:$X$1, I885:X885=1, ""))</f>
        <v>Oxycodone, Oxymorphone</v>
      </c>
      <c r="AF885" s="4" t="str">
        <f t="shared" si="41"/>
        <v>Oxycodone, Oxymorphone</v>
      </c>
    </row>
    <row r="886" spans="1:32" x14ac:dyDescent="0.45">
      <c r="A886" s="4" t="s">
        <v>1127</v>
      </c>
      <c r="B886" s="5">
        <v>42204</v>
      </c>
      <c r="C886" s="4">
        <v>53</v>
      </c>
      <c r="D886" s="4" t="s">
        <v>31</v>
      </c>
      <c r="E886" s="4" t="s">
        <v>59</v>
      </c>
      <c r="F886" s="4" t="s">
        <v>226</v>
      </c>
      <c r="G886" s="4" t="s">
        <v>226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1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1</v>
      </c>
      <c r="Y886" s="4" t="s">
        <v>5657</v>
      </c>
      <c r="Z886" s="4" t="s">
        <v>5870</v>
      </c>
      <c r="AA886" s="4">
        <v>2015</v>
      </c>
      <c r="AB886" s="4" t="s">
        <v>34</v>
      </c>
      <c r="AC886" s="4">
        <f t="shared" si="39"/>
        <v>1</v>
      </c>
      <c r="AD886" s="4">
        <f t="shared" si="40"/>
        <v>2</v>
      </c>
      <c r="AE886" s="4" t="str" cm="1">
        <f t="array" ref="AE886">_xlfn.TEXTJOIN(", ", TRUE, _xlfn._xlws.FILTER($I$1:$X$1, I886:X886=1, ""))</f>
        <v>Benzodiazepine, AnyOpioid</v>
      </c>
      <c r="AF886" s="4" t="str">
        <f t="shared" si="41"/>
        <v>Benzodiazepine, AnyOpioid</v>
      </c>
    </row>
    <row r="887" spans="1:32" x14ac:dyDescent="0.45">
      <c r="A887" s="4" t="s">
        <v>1128</v>
      </c>
      <c r="B887" s="5">
        <v>43205</v>
      </c>
      <c r="C887" s="4">
        <v>39</v>
      </c>
      <c r="D887" s="4" t="s">
        <v>31</v>
      </c>
      <c r="E887" s="4" t="s">
        <v>37</v>
      </c>
      <c r="F887" s="4" t="s">
        <v>60</v>
      </c>
      <c r="G887" s="4" t="s">
        <v>77</v>
      </c>
      <c r="I887" s="4">
        <v>1</v>
      </c>
      <c r="J887" s="4">
        <v>0</v>
      </c>
      <c r="K887" s="4">
        <v>1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1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1</v>
      </c>
      <c r="Y887" s="4" t="s">
        <v>5651</v>
      </c>
      <c r="Z887" s="4" t="s">
        <v>5864</v>
      </c>
      <c r="AA887" s="4">
        <v>2018</v>
      </c>
      <c r="AB887" s="4" t="s">
        <v>40</v>
      </c>
      <c r="AC887" s="4">
        <f t="shared" si="39"/>
        <v>1</v>
      </c>
      <c r="AD887" s="4">
        <f t="shared" si="40"/>
        <v>4</v>
      </c>
      <c r="AE887" s="4" t="str" cm="1">
        <f t="array" ref="AE887">_xlfn.TEXTJOIN(", ", TRUE, _xlfn._xlws.FILTER($I$1:$X$1, I887:X887=1, ""))</f>
        <v>Heroin, Fentanyl, Benzodiazepine, AnyOpioid</v>
      </c>
      <c r="AF887" s="4" t="str">
        <f t="shared" si="41"/>
        <v>Fentanyl, Benzodiazepine, AnyOpioid</v>
      </c>
    </row>
    <row r="888" spans="1:32" x14ac:dyDescent="0.45">
      <c r="A888" s="4" t="s">
        <v>1129</v>
      </c>
      <c r="B888" s="5">
        <v>41336</v>
      </c>
      <c r="C888" s="4">
        <v>24</v>
      </c>
      <c r="D888" s="4" t="s">
        <v>31</v>
      </c>
      <c r="E888" s="4" t="s">
        <v>37</v>
      </c>
      <c r="F888" s="4" t="s">
        <v>1130</v>
      </c>
      <c r="G888" s="4" t="s">
        <v>1130</v>
      </c>
      <c r="I888" s="4">
        <v>0</v>
      </c>
      <c r="J888" s="4">
        <v>1</v>
      </c>
      <c r="K888" s="4">
        <v>0</v>
      </c>
      <c r="L888" s="4">
        <v>0</v>
      </c>
      <c r="M888" s="4">
        <v>1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 t="s">
        <v>5711</v>
      </c>
      <c r="Z888" s="4" t="s">
        <v>5924</v>
      </c>
      <c r="AA888" s="4">
        <v>2013</v>
      </c>
      <c r="AB888" s="4" t="s">
        <v>40</v>
      </c>
      <c r="AC888" s="4">
        <f t="shared" si="39"/>
        <v>1</v>
      </c>
      <c r="AD888" s="4">
        <f t="shared" si="40"/>
        <v>2</v>
      </c>
      <c r="AE888" s="4" t="str" cm="1">
        <f t="array" ref="AE888">_xlfn.TEXTJOIN(", ", TRUE, _xlfn._xlws.FILTER($I$1:$X$1, I888:X888=1, ""))</f>
        <v>Cocaine, Oxycodone</v>
      </c>
      <c r="AF888" s="4" t="str">
        <f t="shared" si="41"/>
        <v>Cocaine, Oxycodone</v>
      </c>
    </row>
    <row r="889" spans="1:32" x14ac:dyDescent="0.45">
      <c r="A889" s="4" t="s">
        <v>1131</v>
      </c>
      <c r="B889" s="5">
        <v>42442</v>
      </c>
      <c r="C889" s="4">
        <v>25</v>
      </c>
      <c r="D889" s="4" t="s">
        <v>31</v>
      </c>
      <c r="E889" s="4" t="s">
        <v>37</v>
      </c>
      <c r="F889" s="4" t="s">
        <v>33</v>
      </c>
      <c r="G889" s="4" t="s">
        <v>33</v>
      </c>
      <c r="I889" s="4">
        <v>1</v>
      </c>
      <c r="J889" s="4">
        <v>1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1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1</v>
      </c>
      <c r="Y889" s="4" t="s">
        <v>5645</v>
      </c>
      <c r="Z889" s="4" t="s">
        <v>5858</v>
      </c>
      <c r="AA889" s="4">
        <v>2016</v>
      </c>
      <c r="AB889" s="4" t="s">
        <v>40</v>
      </c>
      <c r="AC889" s="4">
        <f t="shared" si="39"/>
        <v>1</v>
      </c>
      <c r="AD889" s="4">
        <f t="shared" si="40"/>
        <v>4</v>
      </c>
      <c r="AE889" s="4" t="str" cm="1">
        <f t="array" ref="AE889">_xlfn.TEXTJOIN(", ", TRUE, _xlfn._xlws.FILTER($I$1:$X$1, I889:X889=1, ""))</f>
        <v>Heroin, Cocaine, Benzodiazepine, AnyOpioid</v>
      </c>
      <c r="AF889" s="4" t="str">
        <f t="shared" si="41"/>
        <v>Cocaine, Benzodiazepine, AnyOpioid</v>
      </c>
    </row>
    <row r="890" spans="1:32" x14ac:dyDescent="0.45">
      <c r="A890" s="4" t="s">
        <v>1132</v>
      </c>
      <c r="B890" s="5">
        <v>42226</v>
      </c>
      <c r="C890" s="4">
        <v>35</v>
      </c>
      <c r="D890" s="4" t="s">
        <v>31</v>
      </c>
      <c r="E890" s="4" t="s">
        <v>37</v>
      </c>
      <c r="F890" s="4" t="s">
        <v>103</v>
      </c>
      <c r="G890" s="4" t="s">
        <v>67</v>
      </c>
      <c r="I890" s="4">
        <v>1</v>
      </c>
      <c r="J890" s="4">
        <v>1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1</v>
      </c>
      <c r="Y890" s="4" t="s">
        <v>5631</v>
      </c>
      <c r="Z890" s="4" t="s">
        <v>5844</v>
      </c>
      <c r="AA890" s="4">
        <v>2015</v>
      </c>
      <c r="AB890" s="4" t="s">
        <v>40</v>
      </c>
      <c r="AC890" s="4">
        <f t="shared" si="39"/>
        <v>1</v>
      </c>
      <c r="AD890" s="4">
        <f t="shared" si="40"/>
        <v>3</v>
      </c>
      <c r="AE890" s="4" t="str" cm="1">
        <f t="array" ref="AE890">_xlfn.TEXTJOIN(", ", TRUE, _xlfn._xlws.FILTER($I$1:$X$1, I890:X890=1, ""))</f>
        <v>Heroin, Cocaine, AnyOpioid</v>
      </c>
      <c r="AF890" s="4" t="str">
        <f t="shared" si="41"/>
        <v>Cocaine, AnyOpioid</v>
      </c>
    </row>
    <row r="891" spans="1:32" x14ac:dyDescent="0.45">
      <c r="A891" s="4" t="s">
        <v>1133</v>
      </c>
      <c r="B891" s="5">
        <v>43232</v>
      </c>
      <c r="C891" s="4">
        <v>55</v>
      </c>
      <c r="D891" s="4" t="s">
        <v>31</v>
      </c>
      <c r="E891" s="4" t="s">
        <v>37</v>
      </c>
      <c r="F891" s="4" t="s">
        <v>1134</v>
      </c>
      <c r="G891" s="4" t="s">
        <v>1134</v>
      </c>
      <c r="I891" s="4">
        <v>1</v>
      </c>
      <c r="J891" s="4">
        <v>1</v>
      </c>
      <c r="K891" s="4">
        <v>1</v>
      </c>
      <c r="L891" s="4">
        <v>1</v>
      </c>
      <c r="M891" s="4">
        <v>0</v>
      </c>
      <c r="N891" s="4">
        <v>0</v>
      </c>
      <c r="O891" s="4">
        <v>0</v>
      </c>
      <c r="P891" s="4">
        <v>0</v>
      </c>
      <c r="Q891" s="4">
        <v>1</v>
      </c>
      <c r="R891" s="4">
        <v>0</v>
      </c>
      <c r="S891" s="4">
        <v>1</v>
      </c>
      <c r="T891" s="4">
        <v>0</v>
      </c>
      <c r="U891" s="4">
        <v>0</v>
      </c>
      <c r="V891" s="4">
        <v>0</v>
      </c>
      <c r="W891" s="4">
        <v>0</v>
      </c>
      <c r="X891" s="4">
        <v>1</v>
      </c>
      <c r="Y891" s="4" t="s">
        <v>5744</v>
      </c>
      <c r="Z891" s="4" t="s">
        <v>5957</v>
      </c>
      <c r="AA891" s="4">
        <v>2018</v>
      </c>
      <c r="AB891" s="4" t="s">
        <v>34</v>
      </c>
      <c r="AC891" s="4">
        <f t="shared" si="39"/>
        <v>1</v>
      </c>
      <c r="AD891" s="4">
        <f t="shared" si="40"/>
        <v>7</v>
      </c>
      <c r="AE891" s="4" t="str" cm="1">
        <f t="array" ref="AE891">_xlfn.TEXTJOIN(", ", TRUE, _xlfn._xlws.FILTER($I$1:$X$1, I891:X891=1, ""))</f>
        <v>Heroin, Cocaine, Fentanyl, Fentanyl_Analogue, Benzodiazepine, Amphetamine, AnyOpioid</v>
      </c>
      <c r="AF891" s="4" t="str">
        <f t="shared" si="41"/>
        <v>Cocaine, Fentanyl, Fentanyl_Analogue, Benzodiazepine, Amphetamine, AnyOpioid</v>
      </c>
    </row>
    <row r="892" spans="1:32" x14ac:dyDescent="0.45">
      <c r="A892" s="4" t="s">
        <v>1135</v>
      </c>
      <c r="B892" s="5">
        <v>42060</v>
      </c>
      <c r="C892" s="4">
        <v>41</v>
      </c>
      <c r="D892" s="4" t="s">
        <v>31</v>
      </c>
      <c r="E892" s="4" t="s">
        <v>59</v>
      </c>
      <c r="F892" s="4" t="s">
        <v>67</v>
      </c>
      <c r="G892" s="4" t="s">
        <v>67</v>
      </c>
      <c r="I892" s="4">
        <v>0</v>
      </c>
      <c r="J892" s="4">
        <v>1</v>
      </c>
      <c r="K892" s="4">
        <v>0</v>
      </c>
      <c r="L892" s="4">
        <v>0</v>
      </c>
      <c r="M892" s="4">
        <v>0</v>
      </c>
      <c r="N892" s="4">
        <v>0</v>
      </c>
      <c r="O892" s="4">
        <v>1</v>
      </c>
      <c r="P892" s="4">
        <v>0</v>
      </c>
      <c r="Q892" s="4">
        <v>0</v>
      </c>
      <c r="R892" s="4">
        <v>1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1</v>
      </c>
      <c r="Y892" s="4" t="s">
        <v>5631</v>
      </c>
      <c r="Z892" s="4" t="s">
        <v>5844</v>
      </c>
      <c r="AA892" s="4">
        <v>2015</v>
      </c>
      <c r="AB892" s="4" t="s">
        <v>34</v>
      </c>
      <c r="AC892" s="4">
        <f t="shared" si="39"/>
        <v>1</v>
      </c>
      <c r="AD892" s="4">
        <f t="shared" si="40"/>
        <v>4</v>
      </c>
      <c r="AE892" s="4" t="str" cm="1">
        <f t="array" ref="AE892">_xlfn.TEXTJOIN(", ", TRUE, _xlfn._xlws.FILTER($I$1:$X$1, I892:X892=1, ""))</f>
        <v>Cocaine, Ethanol, Methadone, AnyOpioid</v>
      </c>
      <c r="AF892" s="4" t="str">
        <f t="shared" si="41"/>
        <v>Cocaine, Ethanol, Methadone, AnyOpioid</v>
      </c>
    </row>
    <row r="893" spans="1:32" x14ac:dyDescent="0.45">
      <c r="A893" s="4" t="s">
        <v>1136</v>
      </c>
      <c r="B893" s="5">
        <v>40945</v>
      </c>
      <c r="C893" s="4">
        <v>41</v>
      </c>
      <c r="D893" s="4" t="s">
        <v>31</v>
      </c>
      <c r="E893" s="4" t="s">
        <v>37</v>
      </c>
      <c r="F893" s="4" t="s">
        <v>298</v>
      </c>
      <c r="G893" s="4" t="s">
        <v>298</v>
      </c>
      <c r="I893" s="4">
        <v>0</v>
      </c>
      <c r="J893" s="4">
        <v>1</v>
      </c>
      <c r="K893" s="4">
        <v>0</v>
      </c>
      <c r="L893" s="4">
        <v>0</v>
      </c>
      <c r="M893" s="4">
        <v>0</v>
      </c>
      <c r="N893" s="4">
        <v>0</v>
      </c>
      <c r="O893" s="4">
        <v>1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 t="s">
        <v>5671</v>
      </c>
      <c r="Z893" s="4" t="s">
        <v>5884</v>
      </c>
      <c r="AA893" s="4">
        <v>2012</v>
      </c>
      <c r="AB893" s="4" t="s">
        <v>34</v>
      </c>
      <c r="AC893" s="4">
        <f t="shared" si="39"/>
        <v>1</v>
      </c>
      <c r="AD893" s="4">
        <f t="shared" si="40"/>
        <v>2</v>
      </c>
      <c r="AE893" s="4" t="str" cm="1">
        <f t="array" ref="AE893">_xlfn.TEXTJOIN(", ", TRUE, _xlfn._xlws.FILTER($I$1:$X$1, I893:X893=1, ""))</f>
        <v>Cocaine, Ethanol</v>
      </c>
      <c r="AF893" s="4" t="str">
        <f t="shared" si="41"/>
        <v>Cocaine, Ethanol</v>
      </c>
    </row>
    <row r="894" spans="1:32" x14ac:dyDescent="0.45">
      <c r="A894" s="4" t="s">
        <v>1137</v>
      </c>
      <c r="B894" s="5">
        <v>42711</v>
      </c>
      <c r="C894" s="4">
        <v>63</v>
      </c>
      <c r="D894" s="4" t="s">
        <v>31</v>
      </c>
      <c r="E894" s="4" t="s">
        <v>32</v>
      </c>
      <c r="F894" s="4" t="s">
        <v>90</v>
      </c>
      <c r="G894" s="4" t="s">
        <v>90</v>
      </c>
      <c r="I894" s="4">
        <v>0</v>
      </c>
      <c r="J894" s="4">
        <v>0</v>
      </c>
      <c r="K894" s="4">
        <v>1</v>
      </c>
      <c r="L894" s="4">
        <v>0</v>
      </c>
      <c r="M894" s="4">
        <v>0</v>
      </c>
      <c r="N894" s="4">
        <v>0</v>
      </c>
      <c r="O894" s="4">
        <v>1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1</v>
      </c>
      <c r="Y894" s="4" t="s">
        <v>5624</v>
      </c>
      <c r="Z894" s="4" t="s">
        <v>5837</v>
      </c>
      <c r="AA894" s="4">
        <v>2016</v>
      </c>
      <c r="AB894" s="4" t="s">
        <v>133</v>
      </c>
      <c r="AC894" s="4">
        <f t="shared" si="39"/>
        <v>1</v>
      </c>
      <c r="AD894" s="4">
        <f t="shared" si="40"/>
        <v>3</v>
      </c>
      <c r="AE894" s="4" t="str" cm="1">
        <f t="array" ref="AE894">_xlfn.TEXTJOIN(", ", TRUE, _xlfn._xlws.FILTER($I$1:$X$1, I894:X894=1, ""))</f>
        <v>Fentanyl, Ethanol, AnyOpioid</v>
      </c>
      <c r="AF894" s="4" t="str">
        <f t="shared" si="41"/>
        <v>Fentanyl, Ethanol, AnyOpioid</v>
      </c>
    </row>
    <row r="895" spans="1:32" x14ac:dyDescent="0.45">
      <c r="A895" s="4" t="s">
        <v>1138</v>
      </c>
      <c r="B895" s="5">
        <v>41224</v>
      </c>
      <c r="C895" s="4">
        <v>40</v>
      </c>
      <c r="D895" s="4" t="s">
        <v>31</v>
      </c>
      <c r="E895" s="4" t="s">
        <v>37</v>
      </c>
      <c r="F895" s="4" t="s">
        <v>86</v>
      </c>
      <c r="G895" s="4" t="s">
        <v>71</v>
      </c>
      <c r="H895" s="4" t="s">
        <v>277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1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 t="s">
        <v>5685</v>
      </c>
      <c r="Z895" s="4" t="s">
        <v>5898</v>
      </c>
      <c r="AA895" s="4">
        <v>2012</v>
      </c>
      <c r="AB895" s="4" t="s">
        <v>40</v>
      </c>
      <c r="AC895" s="4">
        <f t="shared" si="39"/>
        <v>1</v>
      </c>
      <c r="AD895" s="4">
        <f t="shared" si="40"/>
        <v>1</v>
      </c>
      <c r="AE895" s="4" t="str" cm="1">
        <f t="array" ref="AE895">_xlfn.TEXTJOIN(", ", TRUE, _xlfn._xlws.FILTER($I$1:$X$1, I895:X895=1, ""))</f>
        <v>Ethanol</v>
      </c>
      <c r="AF895" s="4" t="str">
        <f t="shared" si="41"/>
        <v>Ethanol</v>
      </c>
    </row>
    <row r="896" spans="1:32" x14ac:dyDescent="0.45">
      <c r="A896" s="4" t="s">
        <v>1139</v>
      </c>
      <c r="B896" s="5">
        <v>43451</v>
      </c>
      <c r="C896" s="4">
        <v>28</v>
      </c>
      <c r="D896" s="4" t="s">
        <v>31</v>
      </c>
      <c r="E896" s="4" t="s">
        <v>37</v>
      </c>
      <c r="F896" s="4" t="s">
        <v>103</v>
      </c>
      <c r="G896" s="4" t="s">
        <v>103</v>
      </c>
      <c r="I896" s="4">
        <v>0</v>
      </c>
      <c r="J896" s="4">
        <v>1</v>
      </c>
      <c r="K896" s="4">
        <v>1</v>
      </c>
      <c r="L896" s="4">
        <v>1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1</v>
      </c>
      <c r="Y896" s="4" t="s">
        <v>5644</v>
      </c>
      <c r="Z896" s="4" t="s">
        <v>5857</v>
      </c>
      <c r="AA896" s="4">
        <v>2018</v>
      </c>
      <c r="AB896" s="4" t="s">
        <v>40</v>
      </c>
      <c r="AC896" s="4">
        <f t="shared" si="39"/>
        <v>1</v>
      </c>
      <c r="AD896" s="4">
        <f t="shared" si="40"/>
        <v>4</v>
      </c>
      <c r="AE896" s="4" t="str" cm="1">
        <f t="array" ref="AE896">_xlfn.TEXTJOIN(", ", TRUE, _xlfn._xlws.FILTER($I$1:$X$1, I896:X896=1, ""))</f>
        <v>Cocaine, Fentanyl, Fentanyl_Analogue, AnyOpioid</v>
      </c>
      <c r="AF896" s="4" t="str">
        <f t="shared" si="41"/>
        <v>Cocaine, Fentanyl, Fentanyl_Analogue, AnyOpioid</v>
      </c>
    </row>
    <row r="897" spans="1:32" x14ac:dyDescent="0.45">
      <c r="A897" s="4" t="s">
        <v>1140</v>
      </c>
      <c r="B897" s="5">
        <v>41979</v>
      </c>
      <c r="C897" s="4">
        <v>45</v>
      </c>
      <c r="D897" s="4" t="s">
        <v>31</v>
      </c>
      <c r="E897" s="4" t="s">
        <v>37</v>
      </c>
      <c r="F897" s="4" t="s">
        <v>1141</v>
      </c>
      <c r="G897" s="4" t="s">
        <v>1141</v>
      </c>
      <c r="I897" s="4">
        <v>1</v>
      </c>
      <c r="J897" s="4">
        <v>0</v>
      </c>
      <c r="K897" s="4">
        <v>0</v>
      </c>
      <c r="L897" s="4">
        <v>0</v>
      </c>
      <c r="M897" s="4">
        <v>1</v>
      </c>
      <c r="N897" s="4">
        <v>0</v>
      </c>
      <c r="O897" s="4">
        <v>1</v>
      </c>
      <c r="P897" s="4">
        <v>0</v>
      </c>
      <c r="Q897" s="4">
        <v>1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 t="s">
        <v>5699</v>
      </c>
      <c r="Z897" s="4" t="s">
        <v>5912</v>
      </c>
      <c r="AA897" s="4">
        <v>2014</v>
      </c>
      <c r="AB897" s="4" t="s">
        <v>34</v>
      </c>
      <c r="AC897" s="4">
        <f t="shared" si="39"/>
        <v>1</v>
      </c>
      <c r="AD897" s="4">
        <f t="shared" si="40"/>
        <v>4</v>
      </c>
      <c r="AE897" s="4" t="str" cm="1">
        <f t="array" ref="AE897">_xlfn.TEXTJOIN(", ", TRUE, _xlfn._xlws.FILTER($I$1:$X$1, I897:X897=1, ""))</f>
        <v>Heroin, Oxycodone, Ethanol, Benzodiazepine</v>
      </c>
      <c r="AF897" s="4" t="str">
        <f t="shared" si="41"/>
        <v>Oxycodone, Ethanol, Benzodiazepine</v>
      </c>
    </row>
    <row r="898" spans="1:32" x14ac:dyDescent="0.45">
      <c r="A898" s="4" t="s">
        <v>1142</v>
      </c>
      <c r="B898" s="5">
        <v>42295</v>
      </c>
      <c r="C898" s="4">
        <v>55</v>
      </c>
      <c r="D898" s="4" t="s">
        <v>36</v>
      </c>
      <c r="E898" s="4" t="s">
        <v>37</v>
      </c>
      <c r="F898" s="4" t="s">
        <v>53</v>
      </c>
      <c r="G898" s="4" t="s">
        <v>53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1</v>
      </c>
      <c r="R898" s="4">
        <v>1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1</v>
      </c>
      <c r="Y898" s="4" t="s">
        <v>5641</v>
      </c>
      <c r="Z898" s="4" t="s">
        <v>5854</v>
      </c>
      <c r="AA898" s="4">
        <v>2015</v>
      </c>
      <c r="AB898" s="4" t="s">
        <v>34</v>
      </c>
      <c r="AC898" s="4">
        <f t="shared" ref="AC898:AC961" si="42">IF(SUM(I898:X898)&gt;0,1,0)</f>
        <v>1</v>
      </c>
      <c r="AD898" s="4">
        <f t="shared" ref="AD898:AD961" si="43">SUM(I898:X898)</f>
        <v>3</v>
      </c>
      <c r="AE898" s="4" t="str" cm="1">
        <f t="array" ref="AE898">_xlfn.TEXTJOIN(", ", TRUE, _xlfn._xlws.FILTER($I$1:$X$1, I898:X898=1, ""))</f>
        <v>Benzodiazepine, Methadone, AnyOpioid</v>
      </c>
      <c r="AF898" s="4" t="str">
        <f t="shared" ref="AF898:AF961" si="44">_xlfn.TEXTJOIN(", ", TRUE, _xlfn._xlws.FILTER($J$1:$X$1, J898:X898, ""))</f>
        <v>Benzodiazepine, Methadone, AnyOpioid</v>
      </c>
    </row>
    <row r="899" spans="1:32" x14ac:dyDescent="0.45">
      <c r="A899" s="4" t="s">
        <v>1143</v>
      </c>
      <c r="B899" s="5">
        <v>42777</v>
      </c>
      <c r="C899" s="4">
        <v>38</v>
      </c>
      <c r="D899" s="4" t="s">
        <v>31</v>
      </c>
      <c r="E899" s="4" t="s">
        <v>37</v>
      </c>
      <c r="F899" s="4" t="s">
        <v>222</v>
      </c>
      <c r="G899" s="4" t="s">
        <v>144</v>
      </c>
      <c r="I899" s="4">
        <v>0</v>
      </c>
      <c r="J899" s="4">
        <v>0</v>
      </c>
      <c r="K899" s="4">
        <v>1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1</v>
      </c>
      <c r="R899" s="4">
        <v>0</v>
      </c>
      <c r="S899" s="4">
        <v>0</v>
      </c>
      <c r="T899" s="4">
        <v>1</v>
      </c>
      <c r="U899" s="4">
        <v>0</v>
      </c>
      <c r="V899" s="4">
        <v>0</v>
      </c>
      <c r="W899" s="4">
        <v>0</v>
      </c>
      <c r="X899" s="4">
        <v>0</v>
      </c>
      <c r="Y899" s="4" t="s">
        <v>5649</v>
      </c>
      <c r="Z899" s="4" t="s">
        <v>5862</v>
      </c>
      <c r="AA899" s="4">
        <v>2017</v>
      </c>
      <c r="AB899" s="4" t="s">
        <v>40</v>
      </c>
      <c r="AC899" s="4">
        <f t="shared" si="42"/>
        <v>1</v>
      </c>
      <c r="AD899" s="4">
        <f t="shared" si="43"/>
        <v>3</v>
      </c>
      <c r="AE899" s="4" t="str" cm="1">
        <f t="array" ref="AE899">_xlfn.TEXTJOIN(", ", TRUE, _xlfn._xlws.FILTER($I$1:$X$1, I899:X899=1, ""))</f>
        <v>Fentanyl, Benzodiazepine, Tramadol</v>
      </c>
      <c r="AF899" s="4" t="str">
        <f t="shared" si="44"/>
        <v>Fentanyl, Benzodiazepine, Tramadol</v>
      </c>
    </row>
    <row r="900" spans="1:32" x14ac:dyDescent="0.45">
      <c r="A900" s="4" t="s">
        <v>1144</v>
      </c>
      <c r="B900" s="5">
        <v>43208</v>
      </c>
      <c r="C900" s="4">
        <v>59</v>
      </c>
      <c r="D900" s="4" t="s">
        <v>31</v>
      </c>
      <c r="E900" s="4" t="s">
        <v>37</v>
      </c>
      <c r="F900" s="4" t="s">
        <v>90</v>
      </c>
      <c r="G900" s="4" t="s">
        <v>90</v>
      </c>
      <c r="I900" s="4">
        <v>1</v>
      </c>
      <c r="J900" s="4">
        <v>0</v>
      </c>
      <c r="K900" s="4">
        <v>1</v>
      </c>
      <c r="L900" s="4">
        <v>1</v>
      </c>
      <c r="M900" s="4">
        <v>0</v>
      </c>
      <c r="N900" s="4">
        <v>0</v>
      </c>
      <c r="O900" s="4">
        <v>0</v>
      </c>
      <c r="P900" s="4">
        <v>0</v>
      </c>
      <c r="Q900" s="4">
        <v>1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1</v>
      </c>
      <c r="Y900" s="4" t="s">
        <v>5624</v>
      </c>
      <c r="Z900" s="4" t="s">
        <v>5837</v>
      </c>
      <c r="AA900" s="4">
        <v>2018</v>
      </c>
      <c r="AB900" s="4" t="s">
        <v>34</v>
      </c>
      <c r="AC900" s="4">
        <f t="shared" si="42"/>
        <v>1</v>
      </c>
      <c r="AD900" s="4">
        <f t="shared" si="43"/>
        <v>5</v>
      </c>
      <c r="AE900" s="4" t="str" cm="1">
        <f t="array" ref="AE900">_xlfn.TEXTJOIN(", ", TRUE, _xlfn._xlws.FILTER($I$1:$X$1, I900:X900=1, ""))</f>
        <v>Heroin, Fentanyl, Fentanyl_Analogue, Benzodiazepine, AnyOpioid</v>
      </c>
      <c r="AF900" s="4" t="str">
        <f t="shared" si="44"/>
        <v>Fentanyl, Fentanyl_Analogue, Benzodiazepine, AnyOpioid</v>
      </c>
    </row>
    <row r="901" spans="1:32" x14ac:dyDescent="0.45">
      <c r="A901" s="4" t="s">
        <v>1145</v>
      </c>
      <c r="B901" s="5">
        <v>43459</v>
      </c>
      <c r="C901" s="4">
        <v>54</v>
      </c>
      <c r="D901" s="4" t="s">
        <v>36</v>
      </c>
      <c r="E901" s="4" t="s">
        <v>32</v>
      </c>
      <c r="F901" s="4" t="s">
        <v>53</v>
      </c>
      <c r="G901" s="4" t="s">
        <v>53</v>
      </c>
      <c r="I901" s="4">
        <v>1</v>
      </c>
      <c r="J901" s="4">
        <v>1</v>
      </c>
      <c r="K901" s="4">
        <v>0</v>
      </c>
      <c r="L901" s="4">
        <v>0</v>
      </c>
      <c r="M901" s="4">
        <v>0</v>
      </c>
      <c r="N901" s="4">
        <v>0</v>
      </c>
      <c r="O901" s="4">
        <v>1</v>
      </c>
      <c r="P901" s="4">
        <v>0</v>
      </c>
      <c r="Q901" s="4">
        <v>0</v>
      </c>
      <c r="R901" s="4">
        <v>0</v>
      </c>
      <c r="S901" s="4">
        <v>0</v>
      </c>
      <c r="T901" s="4">
        <v>1</v>
      </c>
      <c r="U901" s="4">
        <v>0</v>
      </c>
      <c r="V901" s="4">
        <v>0</v>
      </c>
      <c r="W901" s="4">
        <v>0</v>
      </c>
      <c r="X901" s="4">
        <v>1</v>
      </c>
      <c r="Y901" s="4" t="s">
        <v>5641</v>
      </c>
      <c r="Z901" s="4" t="s">
        <v>5854</v>
      </c>
      <c r="AA901" s="4">
        <v>2018</v>
      </c>
      <c r="AB901" s="4" t="s">
        <v>34</v>
      </c>
      <c r="AC901" s="4">
        <f t="shared" si="42"/>
        <v>1</v>
      </c>
      <c r="AD901" s="4">
        <f t="shared" si="43"/>
        <v>5</v>
      </c>
      <c r="AE901" s="4" t="str" cm="1">
        <f t="array" ref="AE901">_xlfn.TEXTJOIN(", ", TRUE, _xlfn._xlws.FILTER($I$1:$X$1, I901:X901=1, ""))</f>
        <v>Heroin, Cocaine, Ethanol, Tramadol, AnyOpioid</v>
      </c>
      <c r="AF901" s="4" t="str">
        <f t="shared" si="44"/>
        <v>Cocaine, Ethanol, Tramadol, AnyOpioid</v>
      </c>
    </row>
    <row r="902" spans="1:32" x14ac:dyDescent="0.45">
      <c r="A902" s="4" t="s">
        <v>1146</v>
      </c>
      <c r="B902" s="5">
        <v>43235</v>
      </c>
      <c r="C902" s="4">
        <v>38</v>
      </c>
      <c r="D902" s="4" t="s">
        <v>36</v>
      </c>
      <c r="E902" s="4" t="s">
        <v>37</v>
      </c>
      <c r="F902" s="4" t="s">
        <v>1147</v>
      </c>
      <c r="G902" s="4" t="s">
        <v>1147</v>
      </c>
      <c r="I902" s="4">
        <v>1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1</v>
      </c>
      <c r="P902" s="4">
        <v>0</v>
      </c>
      <c r="Q902" s="4">
        <v>1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1</v>
      </c>
      <c r="Y902" s="4" t="s">
        <v>5825</v>
      </c>
      <c r="Z902" s="4" t="s">
        <v>6038</v>
      </c>
      <c r="AA902" s="4">
        <v>2018</v>
      </c>
      <c r="AB902" s="4" t="s">
        <v>40</v>
      </c>
      <c r="AC902" s="4">
        <f t="shared" si="42"/>
        <v>1</v>
      </c>
      <c r="AD902" s="4">
        <f t="shared" si="43"/>
        <v>4</v>
      </c>
      <c r="AE902" s="4" t="str" cm="1">
        <f t="array" ref="AE902">_xlfn.TEXTJOIN(", ", TRUE, _xlfn._xlws.FILTER($I$1:$X$1, I902:X902=1, ""))</f>
        <v>Heroin, Ethanol, Benzodiazepine, AnyOpioid</v>
      </c>
      <c r="AF902" s="4" t="str">
        <f t="shared" si="44"/>
        <v>Ethanol, Benzodiazepine, AnyOpioid</v>
      </c>
    </row>
    <row r="903" spans="1:32" x14ac:dyDescent="0.45">
      <c r="A903" s="4" t="s">
        <v>1148</v>
      </c>
      <c r="B903" s="5">
        <v>43352</v>
      </c>
      <c r="C903" s="4">
        <v>36</v>
      </c>
      <c r="D903" s="4" t="s">
        <v>31</v>
      </c>
      <c r="E903" s="4" t="s">
        <v>37</v>
      </c>
      <c r="F903" s="4" t="s">
        <v>90</v>
      </c>
      <c r="G903" s="4" t="s">
        <v>90</v>
      </c>
      <c r="I903" s="4">
        <v>0</v>
      </c>
      <c r="J903" s="4">
        <v>1</v>
      </c>
      <c r="K903" s="4">
        <v>1</v>
      </c>
      <c r="L903" s="4">
        <v>1</v>
      </c>
      <c r="M903" s="4">
        <v>0</v>
      </c>
      <c r="N903" s="4">
        <v>0</v>
      </c>
      <c r="O903" s="4">
        <v>1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1</v>
      </c>
      <c r="Y903" s="4" t="s">
        <v>5624</v>
      </c>
      <c r="Z903" s="4" t="s">
        <v>5837</v>
      </c>
      <c r="AA903" s="4">
        <v>2018</v>
      </c>
      <c r="AB903" s="4" t="s">
        <v>40</v>
      </c>
      <c r="AC903" s="4">
        <f t="shared" si="42"/>
        <v>1</v>
      </c>
      <c r="AD903" s="4">
        <f t="shared" si="43"/>
        <v>5</v>
      </c>
      <c r="AE903" s="4" t="str" cm="1">
        <f t="array" ref="AE903">_xlfn.TEXTJOIN(", ", TRUE, _xlfn._xlws.FILTER($I$1:$X$1, I903:X903=1, ""))</f>
        <v>Cocaine, Fentanyl, Fentanyl_Analogue, Ethanol, AnyOpioid</v>
      </c>
      <c r="AF903" s="4" t="str">
        <f t="shared" si="44"/>
        <v>Cocaine, Fentanyl, Fentanyl_Analogue, Ethanol, AnyOpioid</v>
      </c>
    </row>
    <row r="904" spans="1:32" x14ac:dyDescent="0.45">
      <c r="A904" s="4" t="s">
        <v>1149</v>
      </c>
      <c r="B904" s="5">
        <v>43253</v>
      </c>
      <c r="C904" s="4">
        <v>20</v>
      </c>
      <c r="D904" s="4" t="s">
        <v>36</v>
      </c>
      <c r="E904" s="4" t="s">
        <v>32</v>
      </c>
      <c r="F904" s="4" t="s">
        <v>168</v>
      </c>
      <c r="G904" s="4" t="s">
        <v>168</v>
      </c>
      <c r="I904" s="4">
        <v>1</v>
      </c>
      <c r="J904" s="4">
        <v>0</v>
      </c>
      <c r="K904" s="4">
        <v>1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1</v>
      </c>
      <c r="Y904" s="4" t="s">
        <v>5666</v>
      </c>
      <c r="Z904" s="4" t="s">
        <v>5879</v>
      </c>
      <c r="AA904" s="4">
        <v>2018</v>
      </c>
      <c r="AB904" s="4" t="s">
        <v>269</v>
      </c>
      <c r="AC904" s="4">
        <f t="shared" si="42"/>
        <v>1</v>
      </c>
      <c r="AD904" s="4">
        <f t="shared" si="43"/>
        <v>3</v>
      </c>
      <c r="AE904" s="4" t="str" cm="1">
        <f t="array" ref="AE904">_xlfn.TEXTJOIN(", ", TRUE, _xlfn._xlws.FILTER($I$1:$X$1, I904:X904=1, ""))</f>
        <v>Heroin, Fentanyl, AnyOpioid</v>
      </c>
      <c r="AF904" s="4" t="str">
        <f t="shared" si="44"/>
        <v>Fentanyl, AnyOpioid</v>
      </c>
    </row>
    <row r="905" spans="1:32" x14ac:dyDescent="0.45">
      <c r="A905" s="4" t="s">
        <v>1150</v>
      </c>
      <c r="B905" s="5">
        <v>43428</v>
      </c>
      <c r="C905" s="4">
        <v>64</v>
      </c>
      <c r="D905" s="4" t="s">
        <v>31</v>
      </c>
      <c r="E905" s="4" t="s">
        <v>37</v>
      </c>
      <c r="F905" s="4" t="s">
        <v>122</v>
      </c>
      <c r="G905" s="4" t="s">
        <v>122</v>
      </c>
      <c r="I905" s="4">
        <v>0</v>
      </c>
      <c r="J905" s="4">
        <v>0</v>
      </c>
      <c r="K905" s="4">
        <v>1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1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1</v>
      </c>
      <c r="Y905" s="4" t="s">
        <v>5655</v>
      </c>
      <c r="Z905" s="4" t="s">
        <v>5868</v>
      </c>
      <c r="AA905" s="4">
        <v>2018</v>
      </c>
      <c r="AB905" s="4" t="s">
        <v>133</v>
      </c>
      <c r="AC905" s="4">
        <f t="shared" si="42"/>
        <v>1</v>
      </c>
      <c r="AD905" s="4">
        <f t="shared" si="43"/>
        <v>3</v>
      </c>
      <c r="AE905" s="4" t="str" cm="1">
        <f t="array" ref="AE905">_xlfn.TEXTJOIN(", ", TRUE, _xlfn._xlws.FILTER($I$1:$X$1, I905:X905=1, ""))</f>
        <v>Fentanyl, Benzodiazepine, AnyOpioid</v>
      </c>
      <c r="AF905" s="4" t="str">
        <f t="shared" si="44"/>
        <v>Fentanyl, Benzodiazepine, AnyOpioid</v>
      </c>
    </row>
    <row r="906" spans="1:32" x14ac:dyDescent="0.45">
      <c r="A906" s="4" t="s">
        <v>1151</v>
      </c>
      <c r="B906" s="5">
        <v>42919</v>
      </c>
      <c r="C906" s="4">
        <v>48</v>
      </c>
      <c r="D906" s="4" t="s">
        <v>31</v>
      </c>
      <c r="E906" s="4" t="s">
        <v>318</v>
      </c>
      <c r="F906" s="4" t="s">
        <v>77</v>
      </c>
      <c r="G906" s="4" t="s">
        <v>77</v>
      </c>
      <c r="I906" s="4">
        <v>1</v>
      </c>
      <c r="J906" s="4">
        <v>1</v>
      </c>
      <c r="K906" s="4">
        <v>1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 t="s">
        <v>5651</v>
      </c>
      <c r="Z906" s="4" t="s">
        <v>5864</v>
      </c>
      <c r="AA906" s="4">
        <v>2017</v>
      </c>
      <c r="AB906" s="4" t="s">
        <v>34</v>
      </c>
      <c r="AC906" s="4">
        <f t="shared" si="42"/>
        <v>1</v>
      </c>
      <c r="AD906" s="4">
        <f t="shared" si="43"/>
        <v>3</v>
      </c>
      <c r="AE906" s="4" t="str" cm="1">
        <f t="array" ref="AE906">_xlfn.TEXTJOIN(", ", TRUE, _xlfn._xlws.FILTER($I$1:$X$1, I906:X906=1, ""))</f>
        <v>Heroin, Cocaine, Fentanyl</v>
      </c>
      <c r="AF906" s="4" t="str">
        <f t="shared" si="44"/>
        <v>Cocaine, Fentanyl</v>
      </c>
    </row>
    <row r="907" spans="1:32" x14ac:dyDescent="0.45">
      <c r="A907" s="4" t="s">
        <v>1152</v>
      </c>
      <c r="B907" s="5">
        <v>42904</v>
      </c>
      <c r="C907" s="4">
        <v>55</v>
      </c>
      <c r="D907" s="4" t="s">
        <v>31</v>
      </c>
      <c r="E907" s="4" t="s">
        <v>37</v>
      </c>
      <c r="F907" s="4" t="s">
        <v>850</v>
      </c>
      <c r="G907" s="4" t="s">
        <v>850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 t="s">
        <v>5763</v>
      </c>
      <c r="Z907" s="4" t="s">
        <v>5976</v>
      </c>
      <c r="AA907" s="4">
        <v>2017</v>
      </c>
      <c r="AB907" s="4" t="s">
        <v>34</v>
      </c>
      <c r="AC907" s="4">
        <f t="shared" si="42"/>
        <v>0</v>
      </c>
      <c r="AD907" s="4">
        <f t="shared" si="43"/>
        <v>0</v>
      </c>
      <c r="AE907" s="4" t="str" cm="1">
        <f t="array" ref="AE907">_xlfn.TEXTJOIN(", ", TRUE, _xlfn._xlws.FILTER($I$1:$X$1, I907:X907=1, ""))</f>
        <v/>
      </c>
      <c r="AF907" s="4" t="str">
        <f t="shared" si="44"/>
        <v/>
      </c>
    </row>
    <row r="908" spans="1:32" x14ac:dyDescent="0.45">
      <c r="A908" s="4" t="s">
        <v>1153</v>
      </c>
      <c r="B908" s="5">
        <v>40982</v>
      </c>
      <c r="C908" s="4">
        <v>45</v>
      </c>
      <c r="D908" s="4" t="s">
        <v>31</v>
      </c>
      <c r="E908" s="4" t="s">
        <v>37</v>
      </c>
      <c r="F908" s="4" t="s">
        <v>53</v>
      </c>
      <c r="G908" s="4" t="s">
        <v>53</v>
      </c>
      <c r="I908" s="4">
        <v>0</v>
      </c>
      <c r="J908" s="4">
        <v>1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 t="s">
        <v>5641</v>
      </c>
      <c r="Z908" s="4" t="s">
        <v>5854</v>
      </c>
      <c r="AA908" s="4">
        <v>2012</v>
      </c>
      <c r="AB908" s="4" t="s">
        <v>34</v>
      </c>
      <c r="AC908" s="4">
        <f t="shared" si="42"/>
        <v>1</v>
      </c>
      <c r="AD908" s="4">
        <f t="shared" si="43"/>
        <v>1</v>
      </c>
      <c r="AE908" s="4" t="str" cm="1">
        <f t="array" ref="AE908">_xlfn.TEXTJOIN(", ", TRUE, _xlfn._xlws.FILTER($I$1:$X$1, I908:X908=1, ""))</f>
        <v>Cocaine</v>
      </c>
      <c r="AF908" s="4" t="str">
        <f t="shared" si="44"/>
        <v>Cocaine</v>
      </c>
    </row>
    <row r="909" spans="1:32" x14ac:dyDescent="0.45">
      <c r="A909" s="4" t="s">
        <v>1154</v>
      </c>
      <c r="B909" s="5">
        <v>43214</v>
      </c>
      <c r="C909" s="4">
        <v>43</v>
      </c>
      <c r="D909" s="4" t="s">
        <v>31</v>
      </c>
      <c r="E909" s="4" t="s">
        <v>37</v>
      </c>
      <c r="F909" s="4" t="s">
        <v>127</v>
      </c>
      <c r="G909" s="4" t="s">
        <v>127</v>
      </c>
      <c r="I909" s="4">
        <v>1</v>
      </c>
      <c r="J909" s="4">
        <v>0</v>
      </c>
      <c r="K909" s="4">
        <v>1</v>
      </c>
      <c r="L909" s="4">
        <v>0</v>
      </c>
      <c r="M909" s="4">
        <v>0</v>
      </c>
      <c r="N909" s="4">
        <v>0</v>
      </c>
      <c r="O909" s="4">
        <v>1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1</v>
      </c>
      <c r="Y909" s="4" t="s">
        <v>5722</v>
      </c>
      <c r="Z909" s="4" t="s">
        <v>5935</v>
      </c>
      <c r="AA909" s="4">
        <v>2018</v>
      </c>
      <c r="AB909" s="4" t="s">
        <v>34</v>
      </c>
      <c r="AC909" s="4">
        <f t="shared" si="42"/>
        <v>1</v>
      </c>
      <c r="AD909" s="4">
        <f t="shared" si="43"/>
        <v>4</v>
      </c>
      <c r="AE909" s="4" t="str" cm="1">
        <f t="array" ref="AE909">_xlfn.TEXTJOIN(", ", TRUE, _xlfn._xlws.FILTER($I$1:$X$1, I909:X909=1, ""))</f>
        <v>Heroin, Fentanyl, Ethanol, AnyOpioid</v>
      </c>
      <c r="AF909" s="4" t="str">
        <f t="shared" si="44"/>
        <v>Fentanyl, Ethanol, AnyOpioid</v>
      </c>
    </row>
    <row r="910" spans="1:32" x14ac:dyDescent="0.45">
      <c r="A910" s="4" t="s">
        <v>1155</v>
      </c>
      <c r="B910" s="5">
        <v>42259</v>
      </c>
      <c r="C910" s="4">
        <v>30</v>
      </c>
      <c r="D910" s="4" t="s">
        <v>31</v>
      </c>
      <c r="E910" s="4" t="s">
        <v>37</v>
      </c>
      <c r="F910" s="4" t="s">
        <v>943</v>
      </c>
      <c r="G910" s="4" t="s">
        <v>1156</v>
      </c>
      <c r="I910" s="4">
        <v>1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1</v>
      </c>
      <c r="Y910" s="4" t="s">
        <v>5705</v>
      </c>
      <c r="Z910" s="4" t="s">
        <v>5918</v>
      </c>
      <c r="AA910" s="4">
        <v>2015</v>
      </c>
      <c r="AB910" s="4" t="s">
        <v>40</v>
      </c>
      <c r="AC910" s="4">
        <f t="shared" si="42"/>
        <v>1</v>
      </c>
      <c r="AD910" s="4">
        <f t="shared" si="43"/>
        <v>2</v>
      </c>
      <c r="AE910" s="4" t="str" cm="1">
        <f t="array" ref="AE910">_xlfn.TEXTJOIN(", ", TRUE, _xlfn._xlws.FILTER($I$1:$X$1, I910:X910=1, ""))</f>
        <v>Heroin, AnyOpioid</v>
      </c>
      <c r="AF910" s="4" t="str">
        <f t="shared" si="44"/>
        <v>AnyOpioid</v>
      </c>
    </row>
    <row r="911" spans="1:32" x14ac:dyDescent="0.45">
      <c r="A911" s="4" t="s">
        <v>1157</v>
      </c>
      <c r="B911" s="5">
        <v>42208</v>
      </c>
      <c r="C911" s="4">
        <v>55</v>
      </c>
      <c r="D911" s="4" t="s">
        <v>36</v>
      </c>
      <c r="E911" s="4" t="s">
        <v>37</v>
      </c>
      <c r="F911" s="4" t="s">
        <v>103</v>
      </c>
      <c r="G911" s="4" t="s">
        <v>103</v>
      </c>
      <c r="I911" s="4">
        <v>1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1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1</v>
      </c>
      <c r="Y911" s="4" t="s">
        <v>5644</v>
      </c>
      <c r="Z911" s="4" t="s">
        <v>5857</v>
      </c>
      <c r="AA911" s="4">
        <v>2015</v>
      </c>
      <c r="AB911" s="4" t="s">
        <v>34</v>
      </c>
      <c r="AC911" s="4">
        <f t="shared" si="42"/>
        <v>1</v>
      </c>
      <c r="AD911" s="4">
        <f t="shared" si="43"/>
        <v>3</v>
      </c>
      <c r="AE911" s="4" t="str" cm="1">
        <f t="array" ref="AE911">_xlfn.TEXTJOIN(", ", TRUE, _xlfn._xlws.FILTER($I$1:$X$1, I911:X911=1, ""))</f>
        <v>Heroin, Benzodiazepine, AnyOpioid</v>
      </c>
      <c r="AF911" s="4" t="str">
        <f t="shared" si="44"/>
        <v>Benzodiazepine, AnyOpioid</v>
      </c>
    </row>
    <row r="912" spans="1:32" x14ac:dyDescent="0.45">
      <c r="A912" s="4" t="s">
        <v>1158</v>
      </c>
      <c r="B912" s="5">
        <v>42666</v>
      </c>
      <c r="C912" s="4">
        <v>31</v>
      </c>
      <c r="D912" s="4" t="s">
        <v>36</v>
      </c>
      <c r="E912" s="4" t="s">
        <v>37</v>
      </c>
      <c r="F912" s="4" t="s">
        <v>77</v>
      </c>
      <c r="G912" s="4" t="s">
        <v>77</v>
      </c>
      <c r="I912" s="4">
        <v>1</v>
      </c>
      <c r="J912" s="4">
        <v>1</v>
      </c>
      <c r="K912" s="4">
        <v>1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1</v>
      </c>
      <c r="R912" s="4">
        <v>1</v>
      </c>
      <c r="S912" s="4">
        <v>1</v>
      </c>
      <c r="T912" s="4">
        <v>0</v>
      </c>
      <c r="U912" s="4">
        <v>0</v>
      </c>
      <c r="V912" s="4">
        <v>0</v>
      </c>
      <c r="W912" s="4">
        <v>0</v>
      </c>
      <c r="X912" s="4">
        <v>1</v>
      </c>
      <c r="Y912" s="4" t="s">
        <v>5651</v>
      </c>
      <c r="Z912" s="4" t="s">
        <v>5864</v>
      </c>
      <c r="AA912" s="4">
        <v>2016</v>
      </c>
      <c r="AB912" s="4" t="s">
        <v>40</v>
      </c>
      <c r="AC912" s="4">
        <f t="shared" si="42"/>
        <v>1</v>
      </c>
      <c r="AD912" s="4">
        <f t="shared" si="43"/>
        <v>7</v>
      </c>
      <c r="AE912" s="4" t="str" cm="1">
        <f t="array" ref="AE912">_xlfn.TEXTJOIN(", ", TRUE, _xlfn._xlws.FILTER($I$1:$X$1, I912:X912=1, ""))</f>
        <v>Heroin, Cocaine, Fentanyl, Benzodiazepine, Methadone, Amphetamine, AnyOpioid</v>
      </c>
      <c r="AF912" s="4" t="str">
        <f t="shared" si="44"/>
        <v>Cocaine, Fentanyl, Benzodiazepine, Methadone, Amphetamine, AnyOpioid</v>
      </c>
    </row>
    <row r="913" spans="1:32" x14ac:dyDescent="0.45">
      <c r="A913" s="4" t="s">
        <v>1159</v>
      </c>
      <c r="B913" s="5">
        <v>43345</v>
      </c>
      <c r="C913" s="4">
        <v>39</v>
      </c>
      <c r="D913" s="4" t="s">
        <v>31</v>
      </c>
      <c r="E913" s="4" t="s">
        <v>37</v>
      </c>
      <c r="F913" s="4" t="s">
        <v>48</v>
      </c>
      <c r="G913" s="4" t="s">
        <v>48</v>
      </c>
      <c r="I913" s="4">
        <v>0</v>
      </c>
      <c r="J913" s="4">
        <v>1</v>
      </c>
      <c r="K913" s="4">
        <v>1</v>
      </c>
      <c r="L913" s="4">
        <v>1</v>
      </c>
      <c r="M913" s="4">
        <v>0</v>
      </c>
      <c r="N913" s="4">
        <v>0</v>
      </c>
      <c r="O913" s="4">
        <v>1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1</v>
      </c>
      <c r="Y913" s="4" t="s">
        <v>5626</v>
      </c>
      <c r="Z913" s="4" t="s">
        <v>5839</v>
      </c>
      <c r="AA913" s="4">
        <v>2018</v>
      </c>
      <c r="AB913" s="4" t="s">
        <v>40</v>
      </c>
      <c r="AC913" s="4">
        <f t="shared" si="42"/>
        <v>1</v>
      </c>
      <c r="AD913" s="4">
        <f t="shared" si="43"/>
        <v>5</v>
      </c>
      <c r="AE913" s="4" t="str" cm="1">
        <f t="array" ref="AE913">_xlfn.TEXTJOIN(", ", TRUE, _xlfn._xlws.FILTER($I$1:$X$1, I913:X913=1, ""))</f>
        <v>Cocaine, Fentanyl, Fentanyl_Analogue, Ethanol, AnyOpioid</v>
      </c>
      <c r="AF913" s="4" t="str">
        <f t="shared" si="44"/>
        <v>Cocaine, Fentanyl, Fentanyl_Analogue, Ethanol, AnyOpioid</v>
      </c>
    </row>
    <row r="914" spans="1:32" x14ac:dyDescent="0.45">
      <c r="A914" s="4" t="s">
        <v>1160</v>
      </c>
      <c r="B914" s="5">
        <v>42796</v>
      </c>
      <c r="C914" s="4">
        <v>44</v>
      </c>
      <c r="D914" s="4" t="s">
        <v>36</v>
      </c>
      <c r="E914" s="4" t="s">
        <v>37</v>
      </c>
      <c r="F914" s="4" t="s">
        <v>190</v>
      </c>
      <c r="G914" s="4" t="s">
        <v>190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1</v>
      </c>
      <c r="Q914" s="4">
        <v>1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 t="s">
        <v>5639</v>
      </c>
      <c r="Z914" s="4" t="s">
        <v>5852</v>
      </c>
      <c r="AA914" s="4">
        <v>2017</v>
      </c>
      <c r="AB914" s="4" t="s">
        <v>34</v>
      </c>
      <c r="AC914" s="4">
        <f t="shared" si="42"/>
        <v>1</v>
      </c>
      <c r="AD914" s="4">
        <f t="shared" si="43"/>
        <v>2</v>
      </c>
      <c r="AE914" s="4" t="str" cm="1">
        <f t="array" ref="AE914">_xlfn.TEXTJOIN(", ", TRUE, _xlfn._xlws.FILTER($I$1:$X$1, I914:X914=1, ""))</f>
        <v>Hydrocodone, Benzodiazepine</v>
      </c>
      <c r="AF914" s="4" t="str">
        <f t="shared" si="44"/>
        <v>Hydrocodone, Benzodiazepine</v>
      </c>
    </row>
    <row r="915" spans="1:32" x14ac:dyDescent="0.45">
      <c r="A915" s="4" t="s">
        <v>1161</v>
      </c>
      <c r="B915" s="5">
        <v>43451</v>
      </c>
      <c r="C915" s="4">
        <v>50</v>
      </c>
      <c r="D915" s="4" t="s">
        <v>31</v>
      </c>
      <c r="E915" s="4" t="s">
        <v>37</v>
      </c>
      <c r="F915" s="4" t="s">
        <v>95</v>
      </c>
      <c r="G915" s="4" t="s">
        <v>298</v>
      </c>
      <c r="I915" s="4">
        <v>1</v>
      </c>
      <c r="J915" s="4">
        <v>0</v>
      </c>
      <c r="K915" s="4">
        <v>1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1</v>
      </c>
      <c r="Y915" s="4" t="s">
        <v>5671</v>
      </c>
      <c r="Z915" s="4" t="s">
        <v>5884</v>
      </c>
      <c r="AA915" s="4">
        <v>2018</v>
      </c>
      <c r="AB915" s="4" t="s">
        <v>34</v>
      </c>
      <c r="AC915" s="4">
        <f t="shared" si="42"/>
        <v>1</v>
      </c>
      <c r="AD915" s="4">
        <f t="shared" si="43"/>
        <v>3</v>
      </c>
      <c r="AE915" s="4" t="str" cm="1">
        <f t="array" ref="AE915">_xlfn.TEXTJOIN(", ", TRUE, _xlfn._xlws.FILTER($I$1:$X$1, I915:X915=1, ""))</f>
        <v>Heroin, Fentanyl, AnyOpioid</v>
      </c>
      <c r="AF915" s="4" t="str">
        <f t="shared" si="44"/>
        <v>Fentanyl, AnyOpioid</v>
      </c>
    </row>
    <row r="916" spans="1:32" x14ac:dyDescent="0.45">
      <c r="A916" s="4" t="s">
        <v>1162</v>
      </c>
      <c r="B916" s="5">
        <v>43177</v>
      </c>
      <c r="C916" s="4">
        <v>27</v>
      </c>
      <c r="D916" s="4" t="s">
        <v>31</v>
      </c>
      <c r="E916" s="4" t="s">
        <v>37</v>
      </c>
      <c r="F916" s="4" t="s">
        <v>53</v>
      </c>
      <c r="G916" s="4" t="s">
        <v>53</v>
      </c>
      <c r="I916" s="4">
        <v>0</v>
      </c>
      <c r="J916" s="4">
        <v>0</v>
      </c>
      <c r="K916" s="4">
        <v>1</v>
      </c>
      <c r="L916" s="4">
        <v>0</v>
      </c>
      <c r="M916" s="4">
        <v>0</v>
      </c>
      <c r="N916" s="4">
        <v>0</v>
      </c>
      <c r="O916" s="4">
        <v>1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1</v>
      </c>
      <c r="Y916" s="4" t="s">
        <v>5641</v>
      </c>
      <c r="Z916" s="4" t="s">
        <v>5854</v>
      </c>
      <c r="AA916" s="4">
        <v>2018</v>
      </c>
      <c r="AB916" s="4" t="s">
        <v>40</v>
      </c>
      <c r="AC916" s="4">
        <f t="shared" si="42"/>
        <v>1</v>
      </c>
      <c r="AD916" s="4">
        <f t="shared" si="43"/>
        <v>3</v>
      </c>
      <c r="AE916" s="4" t="str" cm="1">
        <f t="array" ref="AE916">_xlfn.TEXTJOIN(", ", TRUE, _xlfn._xlws.FILTER($I$1:$X$1, I916:X916=1, ""))</f>
        <v>Fentanyl, Ethanol, AnyOpioid</v>
      </c>
      <c r="AF916" s="4" t="str">
        <f t="shared" si="44"/>
        <v>Fentanyl, Ethanol, AnyOpioid</v>
      </c>
    </row>
    <row r="917" spans="1:32" x14ac:dyDescent="0.45">
      <c r="A917" s="4" t="s">
        <v>1163</v>
      </c>
      <c r="B917" s="5">
        <v>43254</v>
      </c>
      <c r="C917" s="4">
        <v>52</v>
      </c>
      <c r="D917" s="4" t="s">
        <v>31</v>
      </c>
      <c r="E917" s="4" t="s">
        <v>37</v>
      </c>
      <c r="F917" s="4" t="s">
        <v>122</v>
      </c>
      <c r="G917" s="4" t="s">
        <v>122</v>
      </c>
      <c r="I917" s="4">
        <v>0</v>
      </c>
      <c r="J917" s="4">
        <v>1</v>
      </c>
      <c r="K917" s="4">
        <v>0</v>
      </c>
      <c r="L917" s="4">
        <v>0</v>
      </c>
      <c r="M917" s="4">
        <v>0</v>
      </c>
      <c r="N917" s="4">
        <v>0</v>
      </c>
      <c r="O917" s="4">
        <v>1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 t="s">
        <v>5655</v>
      </c>
      <c r="Z917" s="4" t="s">
        <v>5868</v>
      </c>
      <c r="AA917" s="4">
        <v>2018</v>
      </c>
      <c r="AB917" s="4" t="s">
        <v>34</v>
      </c>
      <c r="AC917" s="4">
        <f t="shared" si="42"/>
        <v>1</v>
      </c>
      <c r="AD917" s="4">
        <f t="shared" si="43"/>
        <v>2</v>
      </c>
      <c r="AE917" s="4" t="str" cm="1">
        <f t="array" ref="AE917">_xlfn.TEXTJOIN(", ", TRUE, _xlfn._xlws.FILTER($I$1:$X$1, I917:X917=1, ""))</f>
        <v>Cocaine, Ethanol</v>
      </c>
      <c r="AF917" s="4" t="str">
        <f t="shared" si="44"/>
        <v>Cocaine, Ethanol</v>
      </c>
    </row>
    <row r="918" spans="1:32" x14ac:dyDescent="0.45">
      <c r="A918" s="4" t="s">
        <v>1164</v>
      </c>
      <c r="B918" s="5">
        <v>42476</v>
      </c>
      <c r="C918" s="4">
        <v>44</v>
      </c>
      <c r="D918" s="4" t="s">
        <v>36</v>
      </c>
      <c r="E918" s="4" t="s">
        <v>32</v>
      </c>
      <c r="F918" s="4" t="s">
        <v>67</v>
      </c>
      <c r="G918" s="4" t="s">
        <v>67</v>
      </c>
      <c r="I918" s="4">
        <v>0</v>
      </c>
      <c r="J918" s="4">
        <v>1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 t="s">
        <v>5631</v>
      </c>
      <c r="Z918" s="4" t="s">
        <v>5844</v>
      </c>
      <c r="AA918" s="4">
        <v>2016</v>
      </c>
      <c r="AB918" s="4" t="s">
        <v>34</v>
      </c>
      <c r="AC918" s="4">
        <f t="shared" si="42"/>
        <v>1</v>
      </c>
      <c r="AD918" s="4">
        <f t="shared" si="43"/>
        <v>1</v>
      </c>
      <c r="AE918" s="4" t="str" cm="1">
        <f t="array" ref="AE918">_xlfn.TEXTJOIN(", ", TRUE, _xlfn._xlws.FILTER($I$1:$X$1, I918:X918=1, ""))</f>
        <v>Cocaine</v>
      </c>
      <c r="AF918" s="4" t="str">
        <f t="shared" si="44"/>
        <v>Cocaine</v>
      </c>
    </row>
    <row r="919" spans="1:32" x14ac:dyDescent="0.45">
      <c r="A919" s="4" t="s">
        <v>1165</v>
      </c>
      <c r="B919" s="5">
        <v>43018</v>
      </c>
      <c r="C919" s="4">
        <v>31</v>
      </c>
      <c r="D919" s="4" t="s">
        <v>31</v>
      </c>
      <c r="E919" s="4" t="s">
        <v>37</v>
      </c>
      <c r="F919" s="4" t="s">
        <v>632</v>
      </c>
      <c r="G919" s="4" t="s">
        <v>632</v>
      </c>
      <c r="I919" s="4">
        <v>1</v>
      </c>
      <c r="J919" s="4">
        <v>0</v>
      </c>
      <c r="K919" s="4">
        <v>1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1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 t="s">
        <v>5791</v>
      </c>
      <c r="Z919" s="4" t="s">
        <v>6004</v>
      </c>
      <c r="AA919" s="4">
        <v>2017</v>
      </c>
      <c r="AB919" s="4" t="s">
        <v>40</v>
      </c>
      <c r="AC919" s="4">
        <f t="shared" si="42"/>
        <v>1</v>
      </c>
      <c r="AD919" s="4">
        <f t="shared" si="43"/>
        <v>3</v>
      </c>
      <c r="AE919" s="4" t="str" cm="1">
        <f t="array" ref="AE919">_xlfn.TEXTJOIN(", ", TRUE, _xlfn._xlws.FILTER($I$1:$X$1, I919:X919=1, ""))</f>
        <v>Heroin, Fentanyl, Benzodiazepine</v>
      </c>
      <c r="AF919" s="4" t="str">
        <f t="shared" si="44"/>
        <v>Fentanyl, Benzodiazepine</v>
      </c>
    </row>
    <row r="920" spans="1:32" x14ac:dyDescent="0.45">
      <c r="A920" s="4" t="s">
        <v>1166</v>
      </c>
      <c r="B920" s="5">
        <v>42532</v>
      </c>
      <c r="C920" s="4">
        <v>57</v>
      </c>
      <c r="D920" s="4" t="s">
        <v>36</v>
      </c>
      <c r="E920" s="4" t="s">
        <v>37</v>
      </c>
      <c r="F920" s="4" t="s">
        <v>341</v>
      </c>
      <c r="G920" s="4" t="s">
        <v>341</v>
      </c>
      <c r="I920" s="4">
        <v>1</v>
      </c>
      <c r="J920" s="4">
        <v>0</v>
      </c>
      <c r="K920" s="4">
        <v>0</v>
      </c>
      <c r="L920" s="4">
        <v>0</v>
      </c>
      <c r="M920" s="4">
        <v>1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1</v>
      </c>
      <c r="Y920" s="4" t="s">
        <v>5660</v>
      </c>
      <c r="Z920" s="4" t="s">
        <v>5873</v>
      </c>
      <c r="AA920" s="4">
        <v>2016</v>
      </c>
      <c r="AB920" s="4" t="s">
        <v>34</v>
      </c>
      <c r="AC920" s="4">
        <f t="shared" si="42"/>
        <v>1</v>
      </c>
      <c r="AD920" s="4">
        <f t="shared" si="43"/>
        <v>3</v>
      </c>
      <c r="AE920" s="4" t="str" cm="1">
        <f t="array" ref="AE920">_xlfn.TEXTJOIN(", ", TRUE, _xlfn._xlws.FILTER($I$1:$X$1, I920:X920=1, ""))</f>
        <v>Heroin, Oxycodone, AnyOpioid</v>
      </c>
      <c r="AF920" s="4" t="str">
        <f t="shared" si="44"/>
        <v>Oxycodone, AnyOpioid</v>
      </c>
    </row>
    <row r="921" spans="1:32" x14ac:dyDescent="0.45">
      <c r="A921" s="4" t="s">
        <v>1167</v>
      </c>
      <c r="B921" s="5">
        <v>41802</v>
      </c>
      <c r="C921" s="4">
        <v>44</v>
      </c>
      <c r="D921" s="4" t="s">
        <v>31</v>
      </c>
      <c r="E921" s="4" t="s">
        <v>37</v>
      </c>
      <c r="F921" s="4" t="s">
        <v>103</v>
      </c>
      <c r="G921" s="4" t="s">
        <v>103</v>
      </c>
      <c r="I921" s="4">
        <v>1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 t="s">
        <v>5644</v>
      </c>
      <c r="Z921" s="4" t="s">
        <v>5857</v>
      </c>
      <c r="AA921" s="4">
        <v>2014</v>
      </c>
      <c r="AB921" s="4" t="s">
        <v>34</v>
      </c>
      <c r="AC921" s="4">
        <f t="shared" si="42"/>
        <v>1</v>
      </c>
      <c r="AD921" s="4">
        <f t="shared" si="43"/>
        <v>1</v>
      </c>
      <c r="AE921" s="4" t="str" cm="1">
        <f t="array" ref="AE921">_xlfn.TEXTJOIN(", ", TRUE, _xlfn._xlws.FILTER($I$1:$X$1, I921:X921=1, ""))</f>
        <v>Heroin</v>
      </c>
      <c r="AF921" s="4" t="str">
        <f t="shared" si="44"/>
        <v/>
      </c>
    </row>
    <row r="922" spans="1:32" x14ac:dyDescent="0.45">
      <c r="A922" s="4" t="s">
        <v>1168</v>
      </c>
      <c r="B922" s="5">
        <v>41175</v>
      </c>
      <c r="C922" s="4">
        <v>45</v>
      </c>
      <c r="D922" s="4" t="s">
        <v>31</v>
      </c>
      <c r="E922" s="4" t="s">
        <v>59</v>
      </c>
      <c r="F922" s="4" t="s">
        <v>86</v>
      </c>
      <c r="G922" s="4" t="s">
        <v>86</v>
      </c>
      <c r="I922" s="4">
        <v>0</v>
      </c>
      <c r="J922" s="4">
        <v>1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 t="s">
        <v>5627</v>
      </c>
      <c r="Z922" s="4" t="s">
        <v>5840</v>
      </c>
      <c r="AA922" s="4">
        <v>2012</v>
      </c>
      <c r="AB922" s="4" t="s">
        <v>34</v>
      </c>
      <c r="AC922" s="4">
        <f t="shared" si="42"/>
        <v>1</v>
      </c>
      <c r="AD922" s="4">
        <f t="shared" si="43"/>
        <v>1</v>
      </c>
      <c r="AE922" s="4" t="str" cm="1">
        <f t="array" ref="AE922">_xlfn.TEXTJOIN(", ", TRUE, _xlfn._xlws.FILTER($I$1:$X$1, I922:X922=1, ""))</f>
        <v>Cocaine</v>
      </c>
      <c r="AF922" s="4" t="str">
        <f t="shared" si="44"/>
        <v>Cocaine</v>
      </c>
    </row>
    <row r="923" spans="1:32" x14ac:dyDescent="0.45">
      <c r="A923" s="4" t="s">
        <v>1169</v>
      </c>
      <c r="B923" s="5">
        <v>41903</v>
      </c>
      <c r="C923" s="4">
        <v>47</v>
      </c>
      <c r="D923" s="4" t="s">
        <v>31</v>
      </c>
      <c r="E923" s="4" t="s">
        <v>32</v>
      </c>
      <c r="F923" s="4" t="s">
        <v>144</v>
      </c>
      <c r="G923" s="4" t="s">
        <v>144</v>
      </c>
      <c r="I923" s="4">
        <v>0</v>
      </c>
      <c r="J923" s="4">
        <v>0</v>
      </c>
      <c r="K923" s="4">
        <v>0</v>
      </c>
      <c r="L923" s="4">
        <v>0</v>
      </c>
      <c r="M923" s="4">
        <v>1</v>
      </c>
      <c r="N923" s="4">
        <v>0</v>
      </c>
      <c r="O923" s="4">
        <v>0</v>
      </c>
      <c r="P923" s="4">
        <v>1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 t="s">
        <v>5649</v>
      </c>
      <c r="Z923" s="4" t="s">
        <v>5862</v>
      </c>
      <c r="AA923" s="4">
        <v>2014</v>
      </c>
      <c r="AB923" s="4" t="s">
        <v>34</v>
      </c>
      <c r="AC923" s="4">
        <f t="shared" si="42"/>
        <v>1</v>
      </c>
      <c r="AD923" s="4">
        <f t="shared" si="43"/>
        <v>2</v>
      </c>
      <c r="AE923" s="4" t="str" cm="1">
        <f t="array" ref="AE923">_xlfn.TEXTJOIN(", ", TRUE, _xlfn._xlws.FILTER($I$1:$X$1, I923:X923=1, ""))</f>
        <v>Oxycodone, Hydrocodone</v>
      </c>
      <c r="AF923" s="4" t="str">
        <f t="shared" si="44"/>
        <v>Oxycodone, Hydrocodone</v>
      </c>
    </row>
    <row r="924" spans="1:32" x14ac:dyDescent="0.45">
      <c r="A924" s="4" t="s">
        <v>1170</v>
      </c>
      <c r="B924" s="5">
        <v>43163</v>
      </c>
      <c r="C924" s="4">
        <v>39</v>
      </c>
      <c r="D924" s="4" t="s">
        <v>31</v>
      </c>
      <c r="E924" s="4" t="s">
        <v>37</v>
      </c>
      <c r="F924" s="4" t="s">
        <v>90</v>
      </c>
      <c r="G924" s="4" t="s">
        <v>90</v>
      </c>
      <c r="I924" s="4">
        <v>0</v>
      </c>
      <c r="J924" s="4">
        <v>0</v>
      </c>
      <c r="K924" s="4">
        <v>1</v>
      </c>
      <c r="L924" s="4">
        <v>1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1</v>
      </c>
      <c r="Y924" s="4" t="s">
        <v>5624</v>
      </c>
      <c r="Z924" s="4" t="s">
        <v>5837</v>
      </c>
      <c r="AA924" s="4">
        <v>2018</v>
      </c>
      <c r="AB924" s="4" t="s">
        <v>40</v>
      </c>
      <c r="AC924" s="4">
        <f t="shared" si="42"/>
        <v>1</v>
      </c>
      <c r="AD924" s="4">
        <f t="shared" si="43"/>
        <v>3</v>
      </c>
      <c r="AE924" s="4" t="str" cm="1">
        <f t="array" ref="AE924">_xlfn.TEXTJOIN(", ", TRUE, _xlfn._xlws.FILTER($I$1:$X$1, I924:X924=1, ""))</f>
        <v>Fentanyl, Fentanyl_Analogue, AnyOpioid</v>
      </c>
      <c r="AF924" s="4" t="str">
        <f t="shared" si="44"/>
        <v>Fentanyl, Fentanyl_Analogue, AnyOpioid</v>
      </c>
    </row>
    <row r="925" spans="1:32" x14ac:dyDescent="0.45">
      <c r="A925" s="4" t="s">
        <v>1171</v>
      </c>
      <c r="B925" s="5">
        <v>41656</v>
      </c>
      <c r="C925" s="4">
        <v>49</v>
      </c>
      <c r="D925" s="4" t="s">
        <v>36</v>
      </c>
      <c r="E925" s="4" t="s">
        <v>29</v>
      </c>
      <c r="F925" s="4" t="s">
        <v>99</v>
      </c>
      <c r="G925" s="4" t="s">
        <v>99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1</v>
      </c>
      <c r="P925" s="4">
        <v>1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 t="s">
        <v>5637</v>
      </c>
      <c r="Z925" s="4" t="s">
        <v>5850</v>
      </c>
      <c r="AA925" s="4">
        <v>2014</v>
      </c>
      <c r="AB925" s="4" t="s">
        <v>34</v>
      </c>
      <c r="AC925" s="4">
        <f t="shared" si="42"/>
        <v>1</v>
      </c>
      <c r="AD925" s="4">
        <f t="shared" si="43"/>
        <v>2</v>
      </c>
      <c r="AE925" s="4" t="str" cm="1">
        <f t="array" ref="AE925">_xlfn.TEXTJOIN(", ", TRUE, _xlfn._xlws.FILTER($I$1:$X$1, I925:X925=1, ""))</f>
        <v>Ethanol, Hydrocodone</v>
      </c>
      <c r="AF925" s="4" t="str">
        <f t="shared" si="44"/>
        <v>Ethanol, Hydrocodone</v>
      </c>
    </row>
    <row r="926" spans="1:32" x14ac:dyDescent="0.45">
      <c r="A926" s="4" t="s">
        <v>1172</v>
      </c>
      <c r="B926" s="5">
        <v>43409</v>
      </c>
      <c r="C926" s="4">
        <v>33</v>
      </c>
      <c r="D926" s="4" t="s">
        <v>31</v>
      </c>
      <c r="E926" s="4" t="s">
        <v>37</v>
      </c>
      <c r="F926" s="4" t="s">
        <v>1173</v>
      </c>
      <c r="G926" s="4" t="s">
        <v>55</v>
      </c>
      <c r="I926" s="4">
        <v>0</v>
      </c>
      <c r="J926" s="4">
        <v>1</v>
      </c>
      <c r="K926" s="4">
        <v>1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1</v>
      </c>
      <c r="Y926" s="4" t="s">
        <v>5630</v>
      </c>
      <c r="Z926" s="4" t="s">
        <v>5843</v>
      </c>
      <c r="AA926" s="4">
        <v>2018</v>
      </c>
      <c r="AB926" s="4" t="s">
        <v>40</v>
      </c>
      <c r="AC926" s="4">
        <f t="shared" si="42"/>
        <v>1</v>
      </c>
      <c r="AD926" s="4">
        <f t="shared" si="43"/>
        <v>3</v>
      </c>
      <c r="AE926" s="4" t="str" cm="1">
        <f t="array" ref="AE926">_xlfn.TEXTJOIN(", ", TRUE, _xlfn._xlws.FILTER($I$1:$X$1, I926:X926=1, ""))</f>
        <v>Cocaine, Fentanyl, AnyOpioid</v>
      </c>
      <c r="AF926" s="4" t="str">
        <f t="shared" si="44"/>
        <v>Cocaine, Fentanyl, AnyOpioid</v>
      </c>
    </row>
    <row r="927" spans="1:32" x14ac:dyDescent="0.45">
      <c r="A927" s="4" t="s">
        <v>1174</v>
      </c>
      <c r="B927" s="5">
        <v>42806</v>
      </c>
      <c r="C927" s="4">
        <v>31</v>
      </c>
      <c r="D927" s="4" t="s">
        <v>36</v>
      </c>
      <c r="E927" s="4" t="s">
        <v>37</v>
      </c>
      <c r="F927" s="4" t="s">
        <v>550</v>
      </c>
      <c r="G927" s="4" t="s">
        <v>550</v>
      </c>
      <c r="I927" s="4">
        <v>1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1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 t="s">
        <v>5748</v>
      </c>
      <c r="Z927" s="4" t="s">
        <v>5961</v>
      </c>
      <c r="AA927" s="4">
        <v>2017</v>
      </c>
      <c r="AB927" s="4" t="s">
        <v>40</v>
      </c>
      <c r="AC927" s="4">
        <f t="shared" si="42"/>
        <v>1</v>
      </c>
      <c r="AD927" s="4">
        <f t="shared" si="43"/>
        <v>2</v>
      </c>
      <c r="AE927" s="4" t="str" cm="1">
        <f t="array" ref="AE927">_xlfn.TEXTJOIN(", ", TRUE, _xlfn._xlws.FILTER($I$1:$X$1, I927:X927=1, ""))</f>
        <v>Heroin, Benzodiazepine</v>
      </c>
      <c r="AF927" s="4" t="str">
        <f t="shared" si="44"/>
        <v>Benzodiazepine</v>
      </c>
    </row>
    <row r="928" spans="1:32" x14ac:dyDescent="0.45">
      <c r="A928" s="4" t="s">
        <v>1175</v>
      </c>
      <c r="B928" s="5">
        <v>43073</v>
      </c>
      <c r="C928" s="4">
        <v>29</v>
      </c>
      <c r="D928" s="4" t="s">
        <v>31</v>
      </c>
      <c r="E928" s="4" t="s">
        <v>37</v>
      </c>
      <c r="F928" s="4" t="s">
        <v>29</v>
      </c>
      <c r="G928" s="4" t="s">
        <v>251</v>
      </c>
      <c r="I928" s="4">
        <v>0</v>
      </c>
      <c r="J928" s="4">
        <v>0</v>
      </c>
      <c r="K928" s="4">
        <v>1</v>
      </c>
      <c r="L928" s="4">
        <v>0</v>
      </c>
      <c r="M928" s="4">
        <v>0</v>
      </c>
      <c r="N928" s="4">
        <v>0</v>
      </c>
      <c r="O928" s="4">
        <v>1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 t="s">
        <v>5681</v>
      </c>
      <c r="Z928" s="4" t="s">
        <v>5894</v>
      </c>
      <c r="AA928" s="4">
        <v>2017</v>
      </c>
      <c r="AB928" s="4" t="s">
        <v>40</v>
      </c>
      <c r="AC928" s="4">
        <f t="shared" si="42"/>
        <v>1</v>
      </c>
      <c r="AD928" s="4">
        <f t="shared" si="43"/>
        <v>2</v>
      </c>
      <c r="AE928" s="4" t="str" cm="1">
        <f t="array" ref="AE928">_xlfn.TEXTJOIN(", ", TRUE, _xlfn._xlws.FILTER($I$1:$X$1, I928:X928=1, ""))</f>
        <v>Fentanyl, Ethanol</v>
      </c>
      <c r="AF928" s="4" t="str">
        <f t="shared" si="44"/>
        <v>Fentanyl, Ethanol</v>
      </c>
    </row>
    <row r="929" spans="1:32" x14ac:dyDescent="0.45">
      <c r="A929" s="4" t="s">
        <v>1176</v>
      </c>
      <c r="B929" s="5">
        <v>42804</v>
      </c>
      <c r="C929" s="4">
        <v>27</v>
      </c>
      <c r="D929" s="4" t="s">
        <v>36</v>
      </c>
      <c r="E929" s="4" t="s">
        <v>37</v>
      </c>
      <c r="F929" s="4" t="s">
        <v>141</v>
      </c>
      <c r="G929" s="4" t="s">
        <v>141</v>
      </c>
      <c r="I929" s="4">
        <v>0</v>
      </c>
      <c r="J929" s="4">
        <v>1</v>
      </c>
      <c r="K929" s="4">
        <v>1</v>
      </c>
      <c r="L929" s="4">
        <v>1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1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 t="s">
        <v>5761</v>
      </c>
      <c r="Z929" s="4" t="s">
        <v>5974</v>
      </c>
      <c r="AA929" s="4">
        <v>2017</v>
      </c>
      <c r="AB929" s="4" t="s">
        <v>40</v>
      </c>
      <c r="AC929" s="4">
        <f t="shared" si="42"/>
        <v>1</v>
      </c>
      <c r="AD929" s="4">
        <f t="shared" si="43"/>
        <v>4</v>
      </c>
      <c r="AE929" s="4" t="str" cm="1">
        <f t="array" ref="AE929">_xlfn.TEXTJOIN(", ", TRUE, _xlfn._xlws.FILTER($I$1:$X$1, I929:X929=1, ""))</f>
        <v>Cocaine, Fentanyl, Fentanyl_Analogue, Methadone</v>
      </c>
      <c r="AF929" s="4" t="str">
        <f t="shared" si="44"/>
        <v>Cocaine, Fentanyl, Fentanyl_Analogue, Methadone</v>
      </c>
    </row>
    <row r="930" spans="1:32" x14ac:dyDescent="0.45">
      <c r="A930" s="4" t="s">
        <v>1177</v>
      </c>
      <c r="B930" s="5">
        <v>43301</v>
      </c>
      <c r="C930" s="4">
        <v>48</v>
      </c>
      <c r="D930" s="4" t="s">
        <v>31</v>
      </c>
      <c r="E930" s="4" t="s">
        <v>37</v>
      </c>
      <c r="F930" s="4" t="s">
        <v>324</v>
      </c>
      <c r="G930" s="4" t="s">
        <v>324</v>
      </c>
      <c r="I930" s="4">
        <v>1</v>
      </c>
      <c r="J930" s="4">
        <v>0</v>
      </c>
      <c r="K930" s="4">
        <v>1</v>
      </c>
      <c r="L930" s="4">
        <v>0</v>
      </c>
      <c r="M930" s="4">
        <v>0</v>
      </c>
      <c r="N930" s="4">
        <v>0</v>
      </c>
      <c r="O930" s="4">
        <v>1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1</v>
      </c>
      <c r="Y930" s="4" t="s">
        <v>5664</v>
      </c>
      <c r="Z930" s="4" t="s">
        <v>5877</v>
      </c>
      <c r="AA930" s="4">
        <v>2018</v>
      </c>
      <c r="AB930" s="4" t="s">
        <v>34</v>
      </c>
      <c r="AC930" s="4">
        <f t="shared" si="42"/>
        <v>1</v>
      </c>
      <c r="AD930" s="4">
        <f t="shared" si="43"/>
        <v>4</v>
      </c>
      <c r="AE930" s="4" t="str" cm="1">
        <f t="array" ref="AE930">_xlfn.TEXTJOIN(", ", TRUE, _xlfn._xlws.FILTER($I$1:$X$1, I930:X930=1, ""))</f>
        <v>Heroin, Fentanyl, Ethanol, AnyOpioid</v>
      </c>
      <c r="AF930" s="4" t="str">
        <f t="shared" si="44"/>
        <v>Fentanyl, Ethanol, AnyOpioid</v>
      </c>
    </row>
    <row r="931" spans="1:32" x14ac:dyDescent="0.45">
      <c r="A931" s="4" t="s">
        <v>1178</v>
      </c>
      <c r="B931" s="5">
        <v>42244</v>
      </c>
      <c r="C931" s="4">
        <v>32</v>
      </c>
      <c r="D931" s="4" t="s">
        <v>31</v>
      </c>
      <c r="E931" s="4" t="s">
        <v>37</v>
      </c>
      <c r="F931" s="4" t="s">
        <v>90</v>
      </c>
      <c r="G931" s="4" t="s">
        <v>90</v>
      </c>
      <c r="I931" s="4">
        <v>1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1</v>
      </c>
      <c r="Y931" s="4" t="s">
        <v>5624</v>
      </c>
      <c r="Z931" s="4" t="s">
        <v>5837</v>
      </c>
      <c r="AA931" s="4">
        <v>2015</v>
      </c>
      <c r="AB931" s="4" t="s">
        <v>40</v>
      </c>
      <c r="AC931" s="4">
        <f t="shared" si="42"/>
        <v>1</v>
      </c>
      <c r="AD931" s="4">
        <f t="shared" si="43"/>
        <v>2</v>
      </c>
      <c r="AE931" s="4" t="str" cm="1">
        <f t="array" ref="AE931">_xlfn.TEXTJOIN(", ", TRUE, _xlfn._xlws.FILTER($I$1:$X$1, I931:X931=1, ""))</f>
        <v>Heroin, AnyOpioid</v>
      </c>
      <c r="AF931" s="4" t="str">
        <f t="shared" si="44"/>
        <v>AnyOpioid</v>
      </c>
    </row>
    <row r="932" spans="1:32" x14ac:dyDescent="0.45">
      <c r="A932" s="4" t="s">
        <v>1179</v>
      </c>
      <c r="B932" s="5">
        <v>43338</v>
      </c>
      <c r="C932" s="4">
        <v>15</v>
      </c>
      <c r="D932" s="4" t="s">
        <v>31</v>
      </c>
      <c r="E932" s="4" t="s">
        <v>37</v>
      </c>
      <c r="F932" s="4" t="s">
        <v>48</v>
      </c>
      <c r="G932" s="4" t="s">
        <v>48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1</v>
      </c>
      <c r="R932" s="4">
        <v>1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1</v>
      </c>
      <c r="Y932" s="4" t="s">
        <v>5626</v>
      </c>
      <c r="Z932" s="4" t="s">
        <v>5839</v>
      </c>
      <c r="AA932" s="4">
        <v>2018</v>
      </c>
      <c r="AB932" s="4" t="s">
        <v>269</v>
      </c>
      <c r="AC932" s="4">
        <f t="shared" si="42"/>
        <v>1</v>
      </c>
      <c r="AD932" s="4">
        <f t="shared" si="43"/>
        <v>3</v>
      </c>
      <c r="AE932" s="4" t="str" cm="1">
        <f t="array" ref="AE932">_xlfn.TEXTJOIN(", ", TRUE, _xlfn._xlws.FILTER($I$1:$X$1, I932:X932=1, ""))</f>
        <v>Benzodiazepine, Methadone, AnyOpioid</v>
      </c>
      <c r="AF932" s="4" t="str">
        <f t="shared" si="44"/>
        <v>Benzodiazepine, Methadone, AnyOpioid</v>
      </c>
    </row>
    <row r="933" spans="1:32" x14ac:dyDescent="0.45">
      <c r="A933" s="4" t="s">
        <v>1180</v>
      </c>
      <c r="B933" s="5">
        <v>40916</v>
      </c>
      <c r="C933" s="4">
        <v>51</v>
      </c>
      <c r="D933" s="4" t="s">
        <v>31</v>
      </c>
      <c r="E933" s="4" t="s">
        <v>37</v>
      </c>
      <c r="F933" s="4" t="s">
        <v>103</v>
      </c>
      <c r="G933" s="4" t="s">
        <v>103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1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 t="s">
        <v>5644</v>
      </c>
      <c r="Z933" s="4" t="s">
        <v>5857</v>
      </c>
      <c r="AA933" s="4">
        <v>2012</v>
      </c>
      <c r="AB933" s="4" t="s">
        <v>34</v>
      </c>
      <c r="AC933" s="4">
        <f t="shared" si="42"/>
        <v>1</v>
      </c>
      <c r="AD933" s="4">
        <f t="shared" si="43"/>
        <v>1</v>
      </c>
      <c r="AE933" s="4" t="str" cm="1">
        <f t="array" ref="AE933">_xlfn.TEXTJOIN(", ", TRUE, _xlfn._xlws.FILTER($I$1:$X$1, I933:X933=1, ""))</f>
        <v>Ethanol</v>
      </c>
      <c r="AF933" s="4" t="str">
        <f t="shared" si="44"/>
        <v>Ethanol</v>
      </c>
    </row>
    <row r="934" spans="1:32" x14ac:dyDescent="0.45">
      <c r="A934" s="4" t="s">
        <v>1181</v>
      </c>
      <c r="B934" s="5">
        <v>42653</v>
      </c>
      <c r="C934" s="4">
        <v>58</v>
      </c>
      <c r="D934" s="4" t="s">
        <v>31</v>
      </c>
      <c r="E934" s="4" t="s">
        <v>32</v>
      </c>
      <c r="F934" s="4" t="s">
        <v>53</v>
      </c>
      <c r="G934" s="4" t="s">
        <v>53</v>
      </c>
      <c r="I934" s="4">
        <v>1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1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1</v>
      </c>
      <c r="Y934" s="4" t="s">
        <v>5641</v>
      </c>
      <c r="Z934" s="4" t="s">
        <v>5854</v>
      </c>
      <c r="AA934" s="4">
        <v>2016</v>
      </c>
      <c r="AB934" s="4" t="s">
        <v>34</v>
      </c>
      <c r="AC934" s="4">
        <f t="shared" si="42"/>
        <v>1</v>
      </c>
      <c r="AD934" s="4">
        <f t="shared" si="43"/>
        <v>3</v>
      </c>
      <c r="AE934" s="4" t="str" cm="1">
        <f t="array" ref="AE934">_xlfn.TEXTJOIN(", ", TRUE, _xlfn._xlws.FILTER($I$1:$X$1, I934:X934=1, ""))</f>
        <v>Heroin, Methadone, AnyOpioid</v>
      </c>
      <c r="AF934" s="4" t="str">
        <f t="shared" si="44"/>
        <v>Methadone, AnyOpioid</v>
      </c>
    </row>
    <row r="935" spans="1:32" x14ac:dyDescent="0.45">
      <c r="A935" s="4" t="s">
        <v>1182</v>
      </c>
      <c r="B935" s="5">
        <v>42986</v>
      </c>
      <c r="C935" s="4">
        <v>27</v>
      </c>
      <c r="D935" s="4" t="s">
        <v>31</v>
      </c>
      <c r="E935" s="4" t="s">
        <v>37</v>
      </c>
      <c r="F935" s="4" t="s">
        <v>226</v>
      </c>
      <c r="G935" s="4" t="s">
        <v>103</v>
      </c>
      <c r="I935" s="4">
        <v>1</v>
      </c>
      <c r="J935" s="4">
        <v>1</v>
      </c>
      <c r="K935" s="4">
        <v>1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 t="s">
        <v>5644</v>
      </c>
      <c r="Z935" s="4" t="s">
        <v>5857</v>
      </c>
      <c r="AA935" s="4">
        <v>2017</v>
      </c>
      <c r="AB935" s="4" t="s">
        <v>40</v>
      </c>
      <c r="AC935" s="4">
        <f t="shared" si="42"/>
        <v>1</v>
      </c>
      <c r="AD935" s="4">
        <f t="shared" si="43"/>
        <v>3</v>
      </c>
      <c r="AE935" s="4" t="str" cm="1">
        <f t="array" ref="AE935">_xlfn.TEXTJOIN(", ", TRUE, _xlfn._xlws.FILTER($I$1:$X$1, I935:X935=1, ""))</f>
        <v>Heroin, Cocaine, Fentanyl</v>
      </c>
      <c r="AF935" s="4" t="str">
        <f t="shared" si="44"/>
        <v>Cocaine, Fentanyl</v>
      </c>
    </row>
    <row r="936" spans="1:32" x14ac:dyDescent="0.45">
      <c r="A936" s="4" t="s">
        <v>1183</v>
      </c>
      <c r="B936" s="5">
        <v>43279</v>
      </c>
      <c r="C936" s="4">
        <v>64</v>
      </c>
      <c r="D936" s="4" t="s">
        <v>31</v>
      </c>
      <c r="E936" s="4" t="s">
        <v>37</v>
      </c>
      <c r="F936" s="4" t="s">
        <v>60</v>
      </c>
      <c r="G936" s="4" t="s">
        <v>60</v>
      </c>
      <c r="H936" s="4" t="s">
        <v>100</v>
      </c>
      <c r="I936" s="4">
        <v>0</v>
      </c>
      <c r="J936" s="4">
        <v>1</v>
      </c>
      <c r="K936" s="4">
        <v>1</v>
      </c>
      <c r="L936" s="4">
        <v>1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1</v>
      </c>
      <c r="Y936" s="4" t="s">
        <v>5672</v>
      </c>
      <c r="Z936" s="4" t="s">
        <v>5885</v>
      </c>
      <c r="AA936" s="4">
        <v>2018</v>
      </c>
      <c r="AB936" s="4" t="s">
        <v>133</v>
      </c>
      <c r="AC936" s="4">
        <f t="shared" si="42"/>
        <v>1</v>
      </c>
      <c r="AD936" s="4">
        <f t="shared" si="43"/>
        <v>4</v>
      </c>
      <c r="AE936" s="4" t="str" cm="1">
        <f t="array" ref="AE936">_xlfn.TEXTJOIN(", ", TRUE, _xlfn._xlws.FILTER($I$1:$X$1, I936:X936=1, ""))</f>
        <v>Cocaine, Fentanyl, Fentanyl_Analogue, AnyOpioid</v>
      </c>
      <c r="AF936" s="4" t="str">
        <f t="shared" si="44"/>
        <v>Cocaine, Fentanyl, Fentanyl_Analogue, AnyOpioid</v>
      </c>
    </row>
    <row r="937" spans="1:32" x14ac:dyDescent="0.45">
      <c r="A937" s="4" t="s">
        <v>1184</v>
      </c>
      <c r="B937" s="5">
        <v>43226</v>
      </c>
      <c r="C937" s="4">
        <v>52</v>
      </c>
      <c r="D937" s="4" t="s">
        <v>31</v>
      </c>
      <c r="E937" s="4" t="s">
        <v>37</v>
      </c>
      <c r="F937" s="4" t="s">
        <v>824</v>
      </c>
      <c r="G937" s="4" t="s">
        <v>512</v>
      </c>
      <c r="I937" s="4">
        <v>0</v>
      </c>
      <c r="J937" s="4">
        <v>0</v>
      </c>
      <c r="K937" s="4">
        <v>1</v>
      </c>
      <c r="L937" s="4">
        <v>1</v>
      </c>
      <c r="M937" s="4">
        <v>0</v>
      </c>
      <c r="N937" s="4">
        <v>0</v>
      </c>
      <c r="O937" s="4">
        <v>1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1</v>
      </c>
      <c r="Y937" s="4" t="s">
        <v>5687</v>
      </c>
      <c r="Z937" s="4" t="s">
        <v>5900</v>
      </c>
      <c r="AA937" s="4">
        <v>2018</v>
      </c>
      <c r="AB937" s="4" t="s">
        <v>34</v>
      </c>
      <c r="AC937" s="4">
        <f t="shared" si="42"/>
        <v>1</v>
      </c>
      <c r="AD937" s="4">
        <f t="shared" si="43"/>
        <v>4</v>
      </c>
      <c r="AE937" s="4" t="str" cm="1">
        <f t="array" ref="AE937">_xlfn.TEXTJOIN(", ", TRUE, _xlfn._xlws.FILTER($I$1:$X$1, I937:X937=1, ""))</f>
        <v>Fentanyl, Fentanyl_Analogue, Ethanol, AnyOpioid</v>
      </c>
      <c r="AF937" s="4" t="str">
        <f t="shared" si="44"/>
        <v>Fentanyl, Fentanyl_Analogue, Ethanol, AnyOpioid</v>
      </c>
    </row>
    <row r="938" spans="1:32" x14ac:dyDescent="0.45">
      <c r="A938" s="4" t="s">
        <v>1185</v>
      </c>
      <c r="B938" s="5">
        <v>42502</v>
      </c>
      <c r="C938" s="4">
        <v>41</v>
      </c>
      <c r="D938" s="4" t="s">
        <v>31</v>
      </c>
      <c r="E938" s="4" t="s">
        <v>59</v>
      </c>
      <c r="F938" s="4" t="s">
        <v>29</v>
      </c>
      <c r="G938" s="4" t="s">
        <v>77</v>
      </c>
      <c r="I938" s="4">
        <v>1</v>
      </c>
      <c r="J938" s="4">
        <v>0</v>
      </c>
      <c r="K938" s="4">
        <v>1</v>
      </c>
      <c r="L938" s="4">
        <v>0</v>
      </c>
      <c r="M938" s="4">
        <v>0</v>
      </c>
      <c r="N938" s="4">
        <v>0</v>
      </c>
      <c r="O938" s="4">
        <v>1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1</v>
      </c>
      <c r="Y938" s="4" t="s">
        <v>5651</v>
      </c>
      <c r="Z938" s="4" t="s">
        <v>5864</v>
      </c>
      <c r="AA938" s="4">
        <v>2016</v>
      </c>
      <c r="AB938" s="4" t="s">
        <v>34</v>
      </c>
      <c r="AC938" s="4">
        <f t="shared" si="42"/>
        <v>1</v>
      </c>
      <c r="AD938" s="4">
        <f t="shared" si="43"/>
        <v>4</v>
      </c>
      <c r="AE938" s="4" t="str" cm="1">
        <f t="array" ref="AE938">_xlfn.TEXTJOIN(", ", TRUE, _xlfn._xlws.FILTER($I$1:$X$1, I938:X938=1, ""))</f>
        <v>Heroin, Fentanyl, Ethanol, AnyOpioid</v>
      </c>
      <c r="AF938" s="4" t="str">
        <f t="shared" si="44"/>
        <v>Fentanyl, Ethanol, AnyOpioid</v>
      </c>
    </row>
    <row r="939" spans="1:32" x14ac:dyDescent="0.45">
      <c r="A939" s="4" t="s">
        <v>1186</v>
      </c>
      <c r="B939" s="5">
        <v>42309</v>
      </c>
      <c r="C939" s="4">
        <v>48</v>
      </c>
      <c r="D939" s="4" t="s">
        <v>36</v>
      </c>
      <c r="E939" s="4" t="s">
        <v>37</v>
      </c>
      <c r="F939" s="4" t="s">
        <v>114</v>
      </c>
      <c r="G939" s="4" t="s">
        <v>53</v>
      </c>
      <c r="I939" s="4">
        <v>1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1</v>
      </c>
      <c r="Y939" s="4" t="s">
        <v>5641</v>
      </c>
      <c r="Z939" s="4" t="s">
        <v>5854</v>
      </c>
      <c r="AA939" s="4">
        <v>2015</v>
      </c>
      <c r="AB939" s="4" t="s">
        <v>34</v>
      </c>
      <c r="AC939" s="4">
        <f t="shared" si="42"/>
        <v>1</v>
      </c>
      <c r="AD939" s="4">
        <f t="shared" si="43"/>
        <v>2</v>
      </c>
      <c r="AE939" s="4" t="str" cm="1">
        <f t="array" ref="AE939">_xlfn.TEXTJOIN(", ", TRUE, _xlfn._xlws.FILTER($I$1:$X$1, I939:X939=1, ""))</f>
        <v>Heroin, AnyOpioid</v>
      </c>
      <c r="AF939" s="4" t="str">
        <f t="shared" si="44"/>
        <v>AnyOpioid</v>
      </c>
    </row>
    <row r="940" spans="1:32" x14ac:dyDescent="0.45">
      <c r="A940" s="4" t="s">
        <v>1187</v>
      </c>
      <c r="B940" s="5">
        <v>42391</v>
      </c>
      <c r="C940" s="4">
        <v>36</v>
      </c>
      <c r="D940" s="4" t="s">
        <v>31</v>
      </c>
      <c r="E940" s="4" t="s">
        <v>59</v>
      </c>
      <c r="F940" s="4" t="s">
        <v>67</v>
      </c>
      <c r="G940" s="4" t="s">
        <v>67</v>
      </c>
      <c r="I940" s="4">
        <v>0</v>
      </c>
      <c r="J940" s="4">
        <v>0</v>
      </c>
      <c r="K940" s="4">
        <v>1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1</v>
      </c>
      <c r="Y940" s="4" t="s">
        <v>5631</v>
      </c>
      <c r="Z940" s="4" t="s">
        <v>5844</v>
      </c>
      <c r="AA940" s="4">
        <v>2016</v>
      </c>
      <c r="AB940" s="4" t="s">
        <v>40</v>
      </c>
      <c r="AC940" s="4">
        <f t="shared" si="42"/>
        <v>1</v>
      </c>
      <c r="AD940" s="4">
        <f t="shared" si="43"/>
        <v>2</v>
      </c>
      <c r="AE940" s="4" t="str" cm="1">
        <f t="array" ref="AE940">_xlfn.TEXTJOIN(", ", TRUE, _xlfn._xlws.FILTER($I$1:$X$1, I940:X940=1, ""))</f>
        <v>Fentanyl, AnyOpioid</v>
      </c>
      <c r="AF940" s="4" t="str">
        <f t="shared" si="44"/>
        <v>Fentanyl, AnyOpioid</v>
      </c>
    </row>
    <row r="941" spans="1:32" x14ac:dyDescent="0.45">
      <c r="A941" s="4" t="s">
        <v>1188</v>
      </c>
      <c r="B941" s="5">
        <v>42407</v>
      </c>
      <c r="C941" s="4">
        <v>43</v>
      </c>
      <c r="D941" s="4" t="s">
        <v>31</v>
      </c>
      <c r="E941" s="4" t="s">
        <v>59</v>
      </c>
      <c r="F941" s="4" t="s">
        <v>103</v>
      </c>
      <c r="G941" s="4" t="s">
        <v>156</v>
      </c>
      <c r="I941" s="4">
        <v>1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1</v>
      </c>
      <c r="Y941" s="4" t="s">
        <v>5623</v>
      </c>
      <c r="Z941" s="4" t="s">
        <v>5836</v>
      </c>
      <c r="AA941" s="4">
        <v>2016</v>
      </c>
      <c r="AB941" s="4" t="s">
        <v>34</v>
      </c>
      <c r="AC941" s="4">
        <f t="shared" si="42"/>
        <v>1</v>
      </c>
      <c r="AD941" s="4">
        <f t="shared" si="43"/>
        <v>2</v>
      </c>
      <c r="AE941" s="4" t="str" cm="1">
        <f t="array" ref="AE941">_xlfn.TEXTJOIN(", ", TRUE, _xlfn._xlws.FILTER($I$1:$X$1, I941:X941=1, ""))</f>
        <v>Heroin, AnyOpioid</v>
      </c>
      <c r="AF941" s="4" t="str">
        <f t="shared" si="44"/>
        <v>AnyOpioid</v>
      </c>
    </row>
    <row r="942" spans="1:32" x14ac:dyDescent="0.45">
      <c r="A942" s="4" t="s">
        <v>1189</v>
      </c>
      <c r="B942" s="5">
        <v>41131</v>
      </c>
      <c r="C942" s="4">
        <v>33</v>
      </c>
      <c r="D942" s="4" t="s">
        <v>31</v>
      </c>
      <c r="E942" s="4" t="s">
        <v>37</v>
      </c>
      <c r="F942" s="4" t="s">
        <v>103</v>
      </c>
      <c r="G942" s="4" t="s">
        <v>103</v>
      </c>
      <c r="I942" s="4">
        <v>0</v>
      </c>
      <c r="J942" s="4">
        <v>0</v>
      </c>
      <c r="K942" s="4">
        <v>0</v>
      </c>
      <c r="L942" s="4">
        <v>0</v>
      </c>
      <c r="M942" s="4">
        <v>1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 t="s">
        <v>5644</v>
      </c>
      <c r="Z942" s="4" t="s">
        <v>5857</v>
      </c>
      <c r="AA942" s="4">
        <v>2012</v>
      </c>
      <c r="AB942" s="4" t="s">
        <v>40</v>
      </c>
      <c r="AC942" s="4">
        <f t="shared" si="42"/>
        <v>1</v>
      </c>
      <c r="AD942" s="4">
        <f t="shared" si="43"/>
        <v>1</v>
      </c>
      <c r="AE942" s="4" t="str" cm="1">
        <f t="array" ref="AE942">_xlfn.TEXTJOIN(", ", TRUE, _xlfn._xlws.FILTER($I$1:$X$1, I942:X942=1, ""))</f>
        <v>Oxycodone</v>
      </c>
      <c r="AF942" s="4" t="str">
        <f t="shared" si="44"/>
        <v>Oxycodone</v>
      </c>
    </row>
    <row r="943" spans="1:32" x14ac:dyDescent="0.45">
      <c r="A943" s="4" t="s">
        <v>1190</v>
      </c>
      <c r="B943" s="5">
        <v>43220</v>
      </c>
      <c r="C943" s="4">
        <v>36</v>
      </c>
      <c r="D943" s="4" t="s">
        <v>31</v>
      </c>
      <c r="E943" s="4" t="s">
        <v>37</v>
      </c>
      <c r="F943" s="4" t="s">
        <v>67</v>
      </c>
      <c r="G943" s="4" t="s">
        <v>67</v>
      </c>
      <c r="I943" s="4">
        <v>0</v>
      </c>
      <c r="J943" s="4">
        <v>1</v>
      </c>
      <c r="K943" s="4">
        <v>1</v>
      </c>
      <c r="L943" s="4">
        <v>0</v>
      </c>
      <c r="M943" s="4">
        <v>0</v>
      </c>
      <c r="N943" s="4">
        <v>0</v>
      </c>
      <c r="O943" s="4">
        <v>1</v>
      </c>
      <c r="P943" s="4">
        <v>0</v>
      </c>
      <c r="Q943" s="4">
        <v>0</v>
      </c>
      <c r="R943" s="4">
        <v>0</v>
      </c>
      <c r="S943" s="4">
        <v>0</v>
      </c>
      <c r="T943" s="4">
        <v>1</v>
      </c>
      <c r="U943" s="4">
        <v>0</v>
      </c>
      <c r="V943" s="4">
        <v>0</v>
      </c>
      <c r="W943" s="4">
        <v>0</v>
      </c>
      <c r="X943" s="4">
        <v>1</v>
      </c>
      <c r="Y943" s="4" t="s">
        <v>5631</v>
      </c>
      <c r="Z943" s="4" t="s">
        <v>5844</v>
      </c>
      <c r="AA943" s="4">
        <v>2018</v>
      </c>
      <c r="AB943" s="4" t="s">
        <v>40</v>
      </c>
      <c r="AC943" s="4">
        <f t="shared" si="42"/>
        <v>1</v>
      </c>
      <c r="AD943" s="4">
        <f t="shared" si="43"/>
        <v>5</v>
      </c>
      <c r="AE943" s="4" t="str" cm="1">
        <f t="array" ref="AE943">_xlfn.TEXTJOIN(", ", TRUE, _xlfn._xlws.FILTER($I$1:$X$1, I943:X943=1, ""))</f>
        <v>Cocaine, Fentanyl, Ethanol, Tramadol, AnyOpioid</v>
      </c>
      <c r="AF943" s="4" t="str">
        <f t="shared" si="44"/>
        <v>Cocaine, Fentanyl, Ethanol, Tramadol, AnyOpioid</v>
      </c>
    </row>
    <row r="944" spans="1:32" x14ac:dyDescent="0.45">
      <c r="A944" s="4" t="s">
        <v>1191</v>
      </c>
      <c r="B944" s="5">
        <v>42056</v>
      </c>
      <c r="C944" s="4">
        <v>35</v>
      </c>
      <c r="D944" s="4" t="s">
        <v>31</v>
      </c>
      <c r="E944" s="4" t="s">
        <v>37</v>
      </c>
      <c r="F944" s="4" t="s">
        <v>426</v>
      </c>
      <c r="G944" s="4" t="s">
        <v>103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1</v>
      </c>
      <c r="P944" s="4">
        <v>0</v>
      </c>
      <c r="Q944" s="4">
        <v>1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 t="s">
        <v>5644</v>
      </c>
      <c r="Z944" s="4" t="s">
        <v>5857</v>
      </c>
      <c r="AA944" s="4">
        <v>2015</v>
      </c>
      <c r="AB944" s="4" t="s">
        <v>40</v>
      </c>
      <c r="AC944" s="4">
        <f t="shared" si="42"/>
        <v>1</v>
      </c>
      <c r="AD944" s="4">
        <f t="shared" si="43"/>
        <v>2</v>
      </c>
      <c r="AE944" s="4" t="str" cm="1">
        <f t="array" ref="AE944">_xlfn.TEXTJOIN(", ", TRUE, _xlfn._xlws.FILTER($I$1:$X$1, I944:X944=1, ""))</f>
        <v>Ethanol, Benzodiazepine</v>
      </c>
      <c r="AF944" s="4" t="str">
        <f t="shared" si="44"/>
        <v>Ethanol, Benzodiazepine</v>
      </c>
    </row>
    <row r="945" spans="1:32" x14ac:dyDescent="0.45">
      <c r="A945" s="4" t="s">
        <v>1192</v>
      </c>
      <c r="B945" s="5">
        <v>42699</v>
      </c>
      <c r="C945" s="4">
        <v>51</v>
      </c>
      <c r="D945" s="4" t="s">
        <v>31</v>
      </c>
      <c r="E945" s="4" t="s">
        <v>37</v>
      </c>
      <c r="F945" s="4" t="s">
        <v>55</v>
      </c>
      <c r="G945" s="4" t="s">
        <v>55</v>
      </c>
      <c r="I945" s="4">
        <v>1</v>
      </c>
      <c r="J945" s="4">
        <v>0</v>
      </c>
      <c r="K945" s="4">
        <v>1</v>
      </c>
      <c r="L945" s="4">
        <v>0</v>
      </c>
      <c r="M945" s="4">
        <v>0</v>
      </c>
      <c r="N945" s="4">
        <v>0</v>
      </c>
      <c r="O945" s="4">
        <v>1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1</v>
      </c>
      <c r="Y945" s="4" t="s">
        <v>5630</v>
      </c>
      <c r="Z945" s="4" t="s">
        <v>5843</v>
      </c>
      <c r="AA945" s="4">
        <v>2016</v>
      </c>
      <c r="AB945" s="4" t="s">
        <v>34</v>
      </c>
      <c r="AC945" s="4">
        <f t="shared" si="42"/>
        <v>1</v>
      </c>
      <c r="AD945" s="4">
        <f t="shared" si="43"/>
        <v>4</v>
      </c>
      <c r="AE945" s="4" t="str" cm="1">
        <f t="array" ref="AE945">_xlfn.TEXTJOIN(", ", TRUE, _xlfn._xlws.FILTER($I$1:$X$1, I945:X945=1, ""))</f>
        <v>Heroin, Fentanyl, Ethanol, AnyOpioid</v>
      </c>
      <c r="AF945" s="4" t="str">
        <f t="shared" si="44"/>
        <v>Fentanyl, Ethanol, AnyOpioid</v>
      </c>
    </row>
    <row r="946" spans="1:32" x14ac:dyDescent="0.45">
      <c r="A946" s="4" t="s">
        <v>1193</v>
      </c>
      <c r="B946" s="5">
        <v>43312</v>
      </c>
      <c r="C946" s="4">
        <v>50</v>
      </c>
      <c r="D946" s="4" t="s">
        <v>31</v>
      </c>
      <c r="E946" s="4" t="s">
        <v>37</v>
      </c>
      <c r="F946" s="4" t="s">
        <v>1194</v>
      </c>
      <c r="G946" s="4" t="s">
        <v>53</v>
      </c>
      <c r="I946" s="4">
        <v>1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1</v>
      </c>
      <c r="Y946" s="4" t="s">
        <v>5641</v>
      </c>
      <c r="Z946" s="4" t="s">
        <v>5854</v>
      </c>
      <c r="AA946" s="4">
        <v>2018</v>
      </c>
      <c r="AB946" s="4" t="s">
        <v>34</v>
      </c>
      <c r="AC946" s="4">
        <f t="shared" si="42"/>
        <v>1</v>
      </c>
      <c r="AD946" s="4">
        <f t="shared" si="43"/>
        <v>2</v>
      </c>
      <c r="AE946" s="4" t="str" cm="1">
        <f t="array" ref="AE946">_xlfn.TEXTJOIN(", ", TRUE, _xlfn._xlws.FILTER($I$1:$X$1, I946:X946=1, ""))</f>
        <v>Heroin, AnyOpioid</v>
      </c>
      <c r="AF946" s="4" t="str">
        <f t="shared" si="44"/>
        <v>AnyOpioid</v>
      </c>
    </row>
    <row r="947" spans="1:32" x14ac:dyDescent="0.45">
      <c r="A947" s="4" t="s">
        <v>1195</v>
      </c>
      <c r="B947" s="5">
        <v>43148</v>
      </c>
      <c r="C947" s="4">
        <v>54</v>
      </c>
      <c r="D947" s="4" t="s">
        <v>31</v>
      </c>
      <c r="E947" s="4" t="s">
        <v>59</v>
      </c>
      <c r="F947" s="4" t="s">
        <v>141</v>
      </c>
      <c r="G947" s="4" t="s">
        <v>141</v>
      </c>
      <c r="I947" s="4">
        <v>0</v>
      </c>
      <c r="J947" s="4">
        <v>1</v>
      </c>
      <c r="K947" s="4">
        <v>0</v>
      </c>
      <c r="L947" s="4">
        <v>0</v>
      </c>
      <c r="M947" s="4">
        <v>1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1</v>
      </c>
      <c r="Y947" s="4" t="s">
        <v>5761</v>
      </c>
      <c r="Z947" s="4" t="s">
        <v>5974</v>
      </c>
      <c r="AA947" s="4">
        <v>2018</v>
      </c>
      <c r="AB947" s="4" t="s">
        <v>34</v>
      </c>
      <c r="AC947" s="4">
        <f t="shared" si="42"/>
        <v>1</v>
      </c>
      <c r="AD947" s="4">
        <f t="shared" si="43"/>
        <v>3</v>
      </c>
      <c r="AE947" s="4" t="str" cm="1">
        <f t="array" ref="AE947">_xlfn.TEXTJOIN(", ", TRUE, _xlfn._xlws.FILTER($I$1:$X$1, I947:X947=1, ""))</f>
        <v>Cocaine, Oxycodone, AnyOpioid</v>
      </c>
      <c r="AF947" s="4" t="str">
        <f t="shared" si="44"/>
        <v>Cocaine, Oxycodone, AnyOpioid</v>
      </c>
    </row>
    <row r="948" spans="1:32" x14ac:dyDescent="0.45">
      <c r="A948" s="4" t="s">
        <v>1196</v>
      </c>
      <c r="B948" s="5">
        <v>42412</v>
      </c>
      <c r="C948" s="4">
        <v>47</v>
      </c>
      <c r="D948" s="4" t="s">
        <v>36</v>
      </c>
      <c r="E948" s="4" t="s">
        <v>32</v>
      </c>
      <c r="F948" s="4" t="s">
        <v>53</v>
      </c>
      <c r="G948" s="4" t="s">
        <v>53</v>
      </c>
      <c r="I948" s="4">
        <v>1</v>
      </c>
      <c r="J948" s="4">
        <v>1</v>
      </c>
      <c r="K948" s="4">
        <v>1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1</v>
      </c>
      <c r="Y948" s="4" t="s">
        <v>5641</v>
      </c>
      <c r="Z948" s="4" t="s">
        <v>5854</v>
      </c>
      <c r="AA948" s="4">
        <v>2016</v>
      </c>
      <c r="AB948" s="4" t="s">
        <v>34</v>
      </c>
      <c r="AC948" s="4">
        <f t="shared" si="42"/>
        <v>1</v>
      </c>
      <c r="AD948" s="4">
        <f t="shared" si="43"/>
        <v>4</v>
      </c>
      <c r="AE948" s="4" t="str" cm="1">
        <f t="array" ref="AE948">_xlfn.TEXTJOIN(", ", TRUE, _xlfn._xlws.FILTER($I$1:$X$1, I948:X948=1, ""))</f>
        <v>Heroin, Cocaine, Fentanyl, AnyOpioid</v>
      </c>
      <c r="AF948" s="4" t="str">
        <f t="shared" si="44"/>
        <v>Cocaine, Fentanyl, AnyOpioid</v>
      </c>
    </row>
    <row r="949" spans="1:32" x14ac:dyDescent="0.45">
      <c r="A949" s="4" t="s">
        <v>1197</v>
      </c>
      <c r="B949" s="5">
        <v>43417</v>
      </c>
      <c r="C949" s="4">
        <v>62</v>
      </c>
      <c r="D949" s="4" t="s">
        <v>31</v>
      </c>
      <c r="E949" s="4" t="s">
        <v>37</v>
      </c>
      <c r="F949" s="4" t="s">
        <v>77</v>
      </c>
      <c r="G949" s="4" t="s">
        <v>77</v>
      </c>
      <c r="I949" s="4">
        <v>0</v>
      </c>
      <c r="J949" s="4">
        <v>0</v>
      </c>
      <c r="K949" s="4">
        <v>1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1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1</v>
      </c>
      <c r="Y949" s="4" t="s">
        <v>5651</v>
      </c>
      <c r="Z949" s="4" t="s">
        <v>5864</v>
      </c>
      <c r="AA949" s="4">
        <v>2018</v>
      </c>
      <c r="AB949" s="4" t="s">
        <v>133</v>
      </c>
      <c r="AC949" s="4">
        <f t="shared" si="42"/>
        <v>1</v>
      </c>
      <c r="AD949" s="4">
        <f t="shared" si="43"/>
        <v>3</v>
      </c>
      <c r="AE949" s="4" t="str" cm="1">
        <f t="array" ref="AE949">_xlfn.TEXTJOIN(", ", TRUE, _xlfn._xlws.FILTER($I$1:$X$1, I949:X949=1, ""))</f>
        <v>Fentanyl, Benzodiazepine, AnyOpioid</v>
      </c>
      <c r="AF949" s="4" t="str">
        <f t="shared" si="44"/>
        <v>Fentanyl, Benzodiazepine, AnyOpioid</v>
      </c>
    </row>
    <row r="950" spans="1:32" x14ac:dyDescent="0.45">
      <c r="A950" s="4" t="s">
        <v>1198</v>
      </c>
      <c r="B950" s="5">
        <v>42010</v>
      </c>
      <c r="C950" s="4">
        <v>70</v>
      </c>
      <c r="D950" s="4" t="s">
        <v>31</v>
      </c>
      <c r="E950" s="4" t="s">
        <v>59</v>
      </c>
      <c r="F950" s="4" t="s">
        <v>67</v>
      </c>
      <c r="G950" s="4" t="s">
        <v>67</v>
      </c>
      <c r="I950" s="4">
        <v>1</v>
      </c>
      <c r="J950" s="4">
        <v>1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1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1</v>
      </c>
      <c r="Y950" s="4" t="s">
        <v>5631</v>
      </c>
      <c r="Z950" s="4" t="s">
        <v>5844</v>
      </c>
      <c r="AA950" s="4">
        <v>2015</v>
      </c>
      <c r="AB950" s="4" t="s">
        <v>133</v>
      </c>
      <c r="AC950" s="4">
        <f t="shared" si="42"/>
        <v>1</v>
      </c>
      <c r="AD950" s="4">
        <f t="shared" si="43"/>
        <v>4</v>
      </c>
      <c r="AE950" s="4" t="str" cm="1">
        <f t="array" ref="AE950">_xlfn.TEXTJOIN(", ", TRUE, _xlfn._xlws.FILTER($I$1:$X$1, I950:X950=1, ""))</f>
        <v>Heroin, Cocaine, Methadone, AnyOpioid</v>
      </c>
      <c r="AF950" s="4" t="str">
        <f t="shared" si="44"/>
        <v>Cocaine, Methadone, AnyOpioid</v>
      </c>
    </row>
    <row r="951" spans="1:32" x14ac:dyDescent="0.45">
      <c r="A951" s="4" t="s">
        <v>1199</v>
      </c>
      <c r="B951" s="5">
        <v>41356</v>
      </c>
      <c r="C951" s="4">
        <v>48</v>
      </c>
      <c r="D951" s="4" t="s">
        <v>31</v>
      </c>
      <c r="E951" s="4" t="s">
        <v>32</v>
      </c>
      <c r="F951" s="4" t="s">
        <v>29</v>
      </c>
      <c r="G951" s="4" t="s">
        <v>95</v>
      </c>
      <c r="I951" s="4">
        <v>0</v>
      </c>
      <c r="J951" s="4">
        <v>1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 t="s">
        <v>5632</v>
      </c>
      <c r="Z951" s="4" t="s">
        <v>5845</v>
      </c>
      <c r="AA951" s="4">
        <v>2013</v>
      </c>
      <c r="AB951" s="4" t="s">
        <v>34</v>
      </c>
      <c r="AC951" s="4">
        <f t="shared" si="42"/>
        <v>1</v>
      </c>
      <c r="AD951" s="4">
        <f t="shared" si="43"/>
        <v>1</v>
      </c>
      <c r="AE951" s="4" t="str" cm="1">
        <f t="array" ref="AE951">_xlfn.TEXTJOIN(", ", TRUE, _xlfn._xlws.FILTER($I$1:$X$1, I951:X951=1, ""))</f>
        <v>Cocaine</v>
      </c>
      <c r="AF951" s="4" t="str">
        <f t="shared" si="44"/>
        <v>Cocaine</v>
      </c>
    </row>
    <row r="952" spans="1:32" x14ac:dyDescent="0.45">
      <c r="A952" s="4" t="s">
        <v>1200</v>
      </c>
      <c r="B952" s="5">
        <v>41687</v>
      </c>
      <c r="C952" s="4">
        <v>44</v>
      </c>
      <c r="D952" s="4" t="s">
        <v>31</v>
      </c>
      <c r="E952" s="4" t="s">
        <v>59</v>
      </c>
      <c r="F952" s="4" t="s">
        <v>67</v>
      </c>
      <c r="G952" s="4" t="s">
        <v>67</v>
      </c>
      <c r="I952" s="4">
        <v>1</v>
      </c>
      <c r="J952" s="4">
        <v>1</v>
      </c>
      <c r="K952" s="4">
        <v>1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 t="s">
        <v>5631</v>
      </c>
      <c r="Z952" s="4" t="s">
        <v>5844</v>
      </c>
      <c r="AA952" s="4">
        <v>2014</v>
      </c>
      <c r="AB952" s="4" t="s">
        <v>34</v>
      </c>
      <c r="AC952" s="4">
        <f t="shared" si="42"/>
        <v>1</v>
      </c>
      <c r="AD952" s="4">
        <f t="shared" si="43"/>
        <v>3</v>
      </c>
      <c r="AE952" s="4" t="str" cm="1">
        <f t="array" ref="AE952">_xlfn.TEXTJOIN(", ", TRUE, _xlfn._xlws.FILTER($I$1:$X$1, I952:X952=1, ""))</f>
        <v>Heroin, Cocaine, Fentanyl</v>
      </c>
      <c r="AF952" s="4" t="str">
        <f t="shared" si="44"/>
        <v>Cocaine, Fentanyl</v>
      </c>
    </row>
    <row r="953" spans="1:32" x14ac:dyDescent="0.45">
      <c r="A953" s="4" t="s">
        <v>1201</v>
      </c>
      <c r="B953" s="5">
        <v>42825</v>
      </c>
      <c r="C953" s="4">
        <v>29</v>
      </c>
      <c r="D953" s="4" t="s">
        <v>36</v>
      </c>
      <c r="E953" s="4" t="s">
        <v>37</v>
      </c>
      <c r="F953" s="4" t="s">
        <v>29</v>
      </c>
      <c r="G953" s="4" t="s">
        <v>67</v>
      </c>
      <c r="I953" s="4">
        <v>1</v>
      </c>
      <c r="J953" s="4">
        <v>1</v>
      </c>
      <c r="K953" s="4">
        <v>1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 t="s">
        <v>5631</v>
      </c>
      <c r="Z953" s="4" t="s">
        <v>5844</v>
      </c>
      <c r="AA953" s="4">
        <v>2017</v>
      </c>
      <c r="AB953" s="4" t="s">
        <v>40</v>
      </c>
      <c r="AC953" s="4">
        <f t="shared" si="42"/>
        <v>1</v>
      </c>
      <c r="AD953" s="4">
        <f t="shared" si="43"/>
        <v>3</v>
      </c>
      <c r="AE953" s="4" t="str" cm="1">
        <f t="array" ref="AE953">_xlfn.TEXTJOIN(", ", TRUE, _xlfn._xlws.FILTER($I$1:$X$1, I953:X953=1, ""))</f>
        <v>Heroin, Cocaine, Fentanyl</v>
      </c>
      <c r="AF953" s="4" t="str">
        <f t="shared" si="44"/>
        <v>Cocaine, Fentanyl</v>
      </c>
    </row>
    <row r="954" spans="1:32" x14ac:dyDescent="0.45">
      <c r="A954" s="4" t="s">
        <v>1202</v>
      </c>
      <c r="B954" s="5">
        <v>42563</v>
      </c>
      <c r="C954" s="4">
        <v>51</v>
      </c>
      <c r="D954" s="4" t="s">
        <v>36</v>
      </c>
      <c r="E954" s="4" t="s">
        <v>37</v>
      </c>
      <c r="F954" s="4" t="s">
        <v>73</v>
      </c>
      <c r="G954" s="4" t="s">
        <v>73</v>
      </c>
      <c r="I954" s="4">
        <v>0</v>
      </c>
      <c r="J954" s="4">
        <v>1</v>
      </c>
      <c r="K954" s="4">
        <v>0</v>
      </c>
      <c r="L954" s="4">
        <v>0</v>
      </c>
      <c r="M954" s="4">
        <v>0</v>
      </c>
      <c r="N954" s="4">
        <v>0</v>
      </c>
      <c r="O954" s="4">
        <v>1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 t="s">
        <v>5670</v>
      </c>
      <c r="Z954" s="4" t="s">
        <v>5883</v>
      </c>
      <c r="AA954" s="4">
        <v>2016</v>
      </c>
      <c r="AB954" s="4" t="s">
        <v>34</v>
      </c>
      <c r="AC954" s="4">
        <f t="shared" si="42"/>
        <v>1</v>
      </c>
      <c r="AD954" s="4">
        <f t="shared" si="43"/>
        <v>2</v>
      </c>
      <c r="AE954" s="4" t="str" cm="1">
        <f t="array" ref="AE954">_xlfn.TEXTJOIN(", ", TRUE, _xlfn._xlws.FILTER($I$1:$X$1, I954:X954=1, ""))</f>
        <v>Cocaine, Ethanol</v>
      </c>
      <c r="AF954" s="4" t="str">
        <f t="shared" si="44"/>
        <v>Cocaine, Ethanol</v>
      </c>
    </row>
    <row r="955" spans="1:32" x14ac:dyDescent="0.45">
      <c r="A955" s="4" t="s">
        <v>1203</v>
      </c>
      <c r="B955" s="5">
        <v>42287</v>
      </c>
      <c r="C955" s="4">
        <v>57</v>
      </c>
      <c r="D955" s="4" t="s">
        <v>31</v>
      </c>
      <c r="E955" s="4" t="s">
        <v>318</v>
      </c>
      <c r="F955" s="4" t="s">
        <v>29</v>
      </c>
      <c r="G955" s="4" t="s">
        <v>77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1</v>
      </c>
      <c r="P955" s="4">
        <v>0</v>
      </c>
      <c r="Q955" s="4">
        <v>0</v>
      </c>
      <c r="R955" s="4">
        <v>0</v>
      </c>
      <c r="S955" s="4">
        <v>0</v>
      </c>
      <c r="T955" s="4">
        <v>1</v>
      </c>
      <c r="U955" s="4">
        <v>0</v>
      </c>
      <c r="V955" s="4">
        <v>0</v>
      </c>
      <c r="W955" s="4">
        <v>0</v>
      </c>
      <c r="X955" s="4">
        <v>1</v>
      </c>
      <c r="Y955" s="4" t="s">
        <v>5651</v>
      </c>
      <c r="Z955" s="4" t="s">
        <v>5864</v>
      </c>
      <c r="AA955" s="4">
        <v>2015</v>
      </c>
      <c r="AB955" s="4" t="s">
        <v>34</v>
      </c>
      <c r="AC955" s="4">
        <f t="shared" si="42"/>
        <v>1</v>
      </c>
      <c r="AD955" s="4">
        <f t="shared" si="43"/>
        <v>3</v>
      </c>
      <c r="AE955" s="4" t="str" cm="1">
        <f t="array" ref="AE955">_xlfn.TEXTJOIN(", ", TRUE, _xlfn._xlws.FILTER($I$1:$X$1, I955:X955=1, ""))</f>
        <v>Ethanol, Tramadol, AnyOpioid</v>
      </c>
      <c r="AF955" s="4" t="str">
        <f t="shared" si="44"/>
        <v>Ethanol, Tramadol, AnyOpioid</v>
      </c>
    </row>
    <row r="956" spans="1:32" x14ac:dyDescent="0.45">
      <c r="A956" s="4" t="s">
        <v>1204</v>
      </c>
      <c r="B956" s="5">
        <v>41372</v>
      </c>
      <c r="C956" s="4">
        <v>58</v>
      </c>
      <c r="D956" s="4" t="s">
        <v>31</v>
      </c>
      <c r="E956" s="4" t="s">
        <v>37</v>
      </c>
      <c r="F956" s="4" t="s">
        <v>237</v>
      </c>
      <c r="G956" s="4" t="s">
        <v>237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1</v>
      </c>
      <c r="P956" s="4">
        <v>0</v>
      </c>
      <c r="Q956" s="4">
        <v>1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 t="s">
        <v>5692</v>
      </c>
      <c r="Z956" s="4" t="s">
        <v>5905</v>
      </c>
      <c r="AA956" s="4">
        <v>2013</v>
      </c>
      <c r="AB956" s="4" t="s">
        <v>34</v>
      </c>
      <c r="AC956" s="4">
        <f t="shared" si="42"/>
        <v>1</v>
      </c>
      <c r="AD956" s="4">
        <f t="shared" si="43"/>
        <v>2</v>
      </c>
      <c r="AE956" s="4" t="str" cm="1">
        <f t="array" ref="AE956">_xlfn.TEXTJOIN(", ", TRUE, _xlfn._xlws.FILTER($I$1:$X$1, I956:X956=1, ""))</f>
        <v>Ethanol, Benzodiazepine</v>
      </c>
      <c r="AF956" s="4" t="str">
        <f t="shared" si="44"/>
        <v>Ethanol, Benzodiazepine</v>
      </c>
    </row>
    <row r="957" spans="1:32" x14ac:dyDescent="0.45">
      <c r="A957" s="4" t="s">
        <v>1205</v>
      </c>
      <c r="B957" s="5">
        <v>41080</v>
      </c>
      <c r="C957" s="4">
        <v>29</v>
      </c>
      <c r="D957" s="4" t="s">
        <v>36</v>
      </c>
      <c r="E957" s="4" t="s">
        <v>37</v>
      </c>
      <c r="F957" s="4" t="s">
        <v>144</v>
      </c>
      <c r="G957" s="4" t="s">
        <v>144</v>
      </c>
      <c r="I957" s="4">
        <v>1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1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 t="s">
        <v>5649</v>
      </c>
      <c r="Z957" s="4" t="s">
        <v>5862</v>
      </c>
      <c r="AA957" s="4">
        <v>2012</v>
      </c>
      <c r="AB957" s="4" t="s">
        <v>40</v>
      </c>
      <c r="AC957" s="4">
        <f t="shared" si="42"/>
        <v>1</v>
      </c>
      <c r="AD957" s="4">
        <f t="shared" si="43"/>
        <v>2</v>
      </c>
      <c r="AE957" s="4" t="str" cm="1">
        <f t="array" ref="AE957">_xlfn.TEXTJOIN(", ", TRUE, _xlfn._xlws.FILTER($I$1:$X$1, I957:X957=1, ""))</f>
        <v>Heroin, Ethanol</v>
      </c>
      <c r="AF957" s="4" t="str">
        <f t="shared" si="44"/>
        <v>Ethanol</v>
      </c>
    </row>
    <row r="958" spans="1:32" x14ac:dyDescent="0.45">
      <c r="A958" s="4" t="s">
        <v>1206</v>
      </c>
      <c r="B958" s="5">
        <v>43210</v>
      </c>
      <c r="C958" s="4">
        <v>50</v>
      </c>
      <c r="D958" s="4" t="s">
        <v>31</v>
      </c>
      <c r="E958" s="4" t="s">
        <v>37</v>
      </c>
      <c r="F958" s="4" t="s">
        <v>1207</v>
      </c>
      <c r="G958" s="4" t="s">
        <v>1208</v>
      </c>
      <c r="I958" s="4">
        <v>1</v>
      </c>
      <c r="J958" s="4">
        <v>0</v>
      </c>
      <c r="K958" s="4">
        <v>1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1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1</v>
      </c>
      <c r="Y958" s="4" t="s">
        <v>5725</v>
      </c>
      <c r="Z958" s="4" t="s">
        <v>5938</v>
      </c>
      <c r="AA958" s="4">
        <v>2018</v>
      </c>
      <c r="AB958" s="4" t="s">
        <v>34</v>
      </c>
      <c r="AC958" s="4">
        <f t="shared" si="42"/>
        <v>1</v>
      </c>
      <c r="AD958" s="4">
        <f t="shared" si="43"/>
        <v>4</v>
      </c>
      <c r="AE958" s="4" t="str" cm="1">
        <f t="array" ref="AE958">_xlfn.TEXTJOIN(", ", TRUE, _xlfn._xlws.FILTER($I$1:$X$1, I958:X958=1, ""))</f>
        <v>Heroin, Fentanyl, Benzodiazepine, AnyOpioid</v>
      </c>
      <c r="AF958" s="4" t="str">
        <f t="shared" si="44"/>
        <v>Fentanyl, Benzodiazepine, AnyOpioid</v>
      </c>
    </row>
    <row r="959" spans="1:32" x14ac:dyDescent="0.45">
      <c r="A959" s="4" t="s">
        <v>1209</v>
      </c>
      <c r="B959" s="5">
        <v>42040</v>
      </c>
      <c r="C959" s="4">
        <v>62</v>
      </c>
      <c r="D959" s="4" t="s">
        <v>31</v>
      </c>
      <c r="E959" s="4" t="s">
        <v>37</v>
      </c>
      <c r="F959" s="4" t="s">
        <v>53</v>
      </c>
      <c r="G959" s="4" t="s">
        <v>53</v>
      </c>
      <c r="I959" s="4">
        <v>1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1</v>
      </c>
      <c r="Y959" s="4" t="s">
        <v>5641</v>
      </c>
      <c r="Z959" s="4" t="s">
        <v>5854</v>
      </c>
      <c r="AA959" s="4">
        <v>2015</v>
      </c>
      <c r="AB959" s="4" t="s">
        <v>133</v>
      </c>
      <c r="AC959" s="4">
        <f t="shared" si="42"/>
        <v>1</v>
      </c>
      <c r="AD959" s="4">
        <f t="shared" si="43"/>
        <v>2</v>
      </c>
      <c r="AE959" s="4" t="str" cm="1">
        <f t="array" ref="AE959">_xlfn.TEXTJOIN(", ", TRUE, _xlfn._xlws.FILTER($I$1:$X$1, I959:X959=1, ""))</f>
        <v>Heroin, AnyOpioid</v>
      </c>
      <c r="AF959" s="4" t="str">
        <f t="shared" si="44"/>
        <v>AnyOpioid</v>
      </c>
    </row>
    <row r="960" spans="1:32" x14ac:dyDescent="0.45">
      <c r="A960" s="4" t="s">
        <v>1210</v>
      </c>
      <c r="B960" s="5">
        <v>42894</v>
      </c>
      <c r="C960" s="4">
        <v>58</v>
      </c>
      <c r="D960" s="4" t="s">
        <v>31</v>
      </c>
      <c r="E960" s="4" t="s">
        <v>37</v>
      </c>
      <c r="F960" s="4" t="s">
        <v>122</v>
      </c>
      <c r="G960" s="4" t="s">
        <v>122</v>
      </c>
      <c r="I960" s="4">
        <v>1</v>
      </c>
      <c r="J960" s="4">
        <v>0</v>
      </c>
      <c r="K960" s="4">
        <v>1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1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 t="s">
        <v>5655</v>
      </c>
      <c r="Z960" s="4" t="s">
        <v>5868</v>
      </c>
      <c r="AA960" s="4">
        <v>2017</v>
      </c>
      <c r="AB960" s="4" t="s">
        <v>34</v>
      </c>
      <c r="AC960" s="4">
        <f t="shared" si="42"/>
        <v>1</v>
      </c>
      <c r="AD960" s="4">
        <f t="shared" si="43"/>
        <v>3</v>
      </c>
      <c r="AE960" s="4" t="str" cm="1">
        <f t="array" ref="AE960">_xlfn.TEXTJOIN(", ", TRUE, _xlfn._xlws.FILTER($I$1:$X$1, I960:X960=1, ""))</f>
        <v>Heroin, Fentanyl, Benzodiazepine</v>
      </c>
      <c r="AF960" s="4" t="str">
        <f t="shared" si="44"/>
        <v>Fentanyl, Benzodiazepine</v>
      </c>
    </row>
    <row r="961" spans="1:32" x14ac:dyDescent="0.45">
      <c r="A961" s="4" t="s">
        <v>1211</v>
      </c>
      <c r="B961" s="5">
        <v>42864</v>
      </c>
      <c r="C961" s="4">
        <v>55</v>
      </c>
      <c r="D961" s="4" t="s">
        <v>31</v>
      </c>
      <c r="E961" s="4" t="s">
        <v>37</v>
      </c>
      <c r="F961" s="4" t="s">
        <v>67</v>
      </c>
      <c r="G961" s="4" t="s">
        <v>67</v>
      </c>
      <c r="I961" s="4">
        <v>0</v>
      </c>
      <c r="J961" s="4">
        <v>0</v>
      </c>
      <c r="K961" s="4">
        <v>1</v>
      </c>
      <c r="L961" s="4">
        <v>1</v>
      </c>
      <c r="M961" s="4">
        <v>0</v>
      </c>
      <c r="N961" s="4">
        <v>0</v>
      </c>
      <c r="O961" s="4">
        <v>1</v>
      </c>
      <c r="P961" s="4">
        <v>0</v>
      </c>
      <c r="Q961" s="4">
        <v>1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 t="s">
        <v>5631</v>
      </c>
      <c r="Z961" s="4" t="s">
        <v>5844</v>
      </c>
      <c r="AA961" s="4">
        <v>2017</v>
      </c>
      <c r="AB961" s="4" t="s">
        <v>34</v>
      </c>
      <c r="AC961" s="4">
        <f t="shared" si="42"/>
        <v>1</v>
      </c>
      <c r="AD961" s="4">
        <f t="shared" si="43"/>
        <v>4</v>
      </c>
      <c r="AE961" s="4" t="str" cm="1">
        <f t="array" ref="AE961">_xlfn.TEXTJOIN(", ", TRUE, _xlfn._xlws.FILTER($I$1:$X$1, I961:X961=1, ""))</f>
        <v>Fentanyl, Fentanyl_Analogue, Ethanol, Benzodiazepine</v>
      </c>
      <c r="AF961" s="4" t="str">
        <f t="shared" si="44"/>
        <v>Fentanyl, Fentanyl_Analogue, Ethanol, Benzodiazepine</v>
      </c>
    </row>
    <row r="962" spans="1:32" x14ac:dyDescent="0.45">
      <c r="A962" s="4" t="s">
        <v>1212</v>
      </c>
      <c r="B962" s="5">
        <v>41943</v>
      </c>
      <c r="C962" s="4">
        <v>27</v>
      </c>
      <c r="D962" s="4" t="s">
        <v>31</v>
      </c>
      <c r="E962" s="4" t="s">
        <v>37</v>
      </c>
      <c r="F962" s="4" t="s">
        <v>103</v>
      </c>
      <c r="G962" s="4" t="s">
        <v>103</v>
      </c>
      <c r="I962" s="4">
        <v>0</v>
      </c>
      <c r="J962" s="4">
        <v>0</v>
      </c>
      <c r="K962" s="4">
        <v>0</v>
      </c>
      <c r="L962" s="4">
        <v>0</v>
      </c>
      <c r="M962" s="4">
        <v>1</v>
      </c>
      <c r="N962" s="4">
        <v>0</v>
      </c>
      <c r="O962" s="4">
        <v>1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 t="s">
        <v>5644</v>
      </c>
      <c r="Z962" s="4" t="s">
        <v>5857</v>
      </c>
      <c r="AA962" s="4">
        <v>2014</v>
      </c>
      <c r="AB962" s="4" t="s">
        <v>40</v>
      </c>
      <c r="AC962" s="4">
        <f t="shared" ref="AC962:AC1025" si="45">IF(SUM(I962:X962)&gt;0,1,0)</f>
        <v>1</v>
      </c>
      <c r="AD962" s="4">
        <f t="shared" ref="AD962:AD1025" si="46">SUM(I962:X962)</f>
        <v>2</v>
      </c>
      <c r="AE962" s="4" t="str" cm="1">
        <f t="array" ref="AE962">_xlfn.TEXTJOIN(", ", TRUE, _xlfn._xlws.FILTER($I$1:$X$1, I962:X962=1, ""))</f>
        <v>Oxycodone, Ethanol</v>
      </c>
      <c r="AF962" s="4" t="str">
        <f t="shared" ref="AF962:AF1025" si="47">_xlfn.TEXTJOIN(", ", TRUE, _xlfn._xlws.FILTER($J$1:$X$1, J962:X962, ""))</f>
        <v>Oxycodone, Ethanol</v>
      </c>
    </row>
    <row r="963" spans="1:32" x14ac:dyDescent="0.45">
      <c r="A963" s="4" t="s">
        <v>1213</v>
      </c>
      <c r="B963" s="5">
        <v>41584</v>
      </c>
      <c r="C963" s="4">
        <v>24</v>
      </c>
      <c r="D963" s="4" t="s">
        <v>31</v>
      </c>
      <c r="E963" s="4" t="s">
        <v>37</v>
      </c>
      <c r="F963" s="4" t="s">
        <v>99</v>
      </c>
      <c r="G963" s="4" t="s">
        <v>396</v>
      </c>
      <c r="I963" s="4">
        <v>1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 t="s">
        <v>5726</v>
      </c>
      <c r="Z963" s="4" t="s">
        <v>5939</v>
      </c>
      <c r="AA963" s="4">
        <v>2013</v>
      </c>
      <c r="AB963" s="4" t="s">
        <v>40</v>
      </c>
      <c r="AC963" s="4">
        <f t="shared" si="45"/>
        <v>1</v>
      </c>
      <c r="AD963" s="4">
        <f t="shared" si="46"/>
        <v>1</v>
      </c>
      <c r="AE963" s="4" t="str" cm="1">
        <f t="array" ref="AE963">_xlfn.TEXTJOIN(", ", TRUE, _xlfn._xlws.FILTER($I$1:$X$1, I963:X963=1, ""))</f>
        <v>Heroin</v>
      </c>
      <c r="AF963" s="4" t="str">
        <f t="shared" si="47"/>
        <v/>
      </c>
    </row>
    <row r="964" spans="1:32" x14ac:dyDescent="0.45">
      <c r="A964" s="4" t="s">
        <v>1214</v>
      </c>
      <c r="B964" s="5">
        <v>42157</v>
      </c>
      <c r="C964" s="4">
        <v>46</v>
      </c>
      <c r="D964" s="4" t="s">
        <v>31</v>
      </c>
      <c r="E964" s="4" t="s">
        <v>37</v>
      </c>
      <c r="F964" s="4" t="s">
        <v>141</v>
      </c>
      <c r="G964" s="4" t="s">
        <v>141</v>
      </c>
      <c r="I964" s="4">
        <v>0</v>
      </c>
      <c r="J964" s="4">
        <v>0</v>
      </c>
      <c r="K964" s="4">
        <v>0</v>
      </c>
      <c r="L964" s="4">
        <v>0</v>
      </c>
      <c r="M964" s="4">
        <v>1</v>
      </c>
      <c r="N964" s="4">
        <v>0</v>
      </c>
      <c r="O964" s="4">
        <v>0</v>
      </c>
      <c r="P964" s="4">
        <v>0</v>
      </c>
      <c r="Q964" s="4">
        <v>1</v>
      </c>
      <c r="R964" s="4">
        <v>1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1</v>
      </c>
      <c r="Y964" s="4" t="s">
        <v>5761</v>
      </c>
      <c r="Z964" s="4" t="s">
        <v>5974</v>
      </c>
      <c r="AA964" s="4">
        <v>2015</v>
      </c>
      <c r="AB964" s="4" t="s">
        <v>34</v>
      </c>
      <c r="AC964" s="4">
        <f t="shared" si="45"/>
        <v>1</v>
      </c>
      <c r="AD964" s="4">
        <f t="shared" si="46"/>
        <v>4</v>
      </c>
      <c r="AE964" s="4" t="str" cm="1">
        <f t="array" ref="AE964">_xlfn.TEXTJOIN(", ", TRUE, _xlfn._xlws.FILTER($I$1:$X$1, I964:X964=1, ""))</f>
        <v>Oxycodone, Benzodiazepine, Methadone, AnyOpioid</v>
      </c>
      <c r="AF964" s="4" t="str">
        <f t="shared" si="47"/>
        <v>Oxycodone, Benzodiazepine, Methadone, AnyOpioid</v>
      </c>
    </row>
    <row r="965" spans="1:32" x14ac:dyDescent="0.45">
      <c r="A965" s="4" t="s">
        <v>1215</v>
      </c>
      <c r="B965" s="5">
        <v>42637</v>
      </c>
      <c r="C965" s="4">
        <v>22</v>
      </c>
      <c r="D965" s="4" t="s">
        <v>36</v>
      </c>
      <c r="E965" s="4" t="s">
        <v>37</v>
      </c>
      <c r="F965" s="4" t="s">
        <v>226</v>
      </c>
      <c r="G965" s="4" t="s">
        <v>226</v>
      </c>
      <c r="I965" s="4">
        <v>1</v>
      </c>
      <c r="J965" s="4">
        <v>0</v>
      </c>
      <c r="K965" s="4">
        <v>1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1</v>
      </c>
      <c r="R965" s="4">
        <v>1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1</v>
      </c>
      <c r="Y965" s="4" t="s">
        <v>5657</v>
      </c>
      <c r="Z965" s="4" t="s">
        <v>5870</v>
      </c>
      <c r="AA965" s="4">
        <v>2016</v>
      </c>
      <c r="AB965" s="4" t="s">
        <v>40</v>
      </c>
      <c r="AC965" s="4">
        <f t="shared" si="45"/>
        <v>1</v>
      </c>
      <c r="AD965" s="4">
        <f t="shared" si="46"/>
        <v>5</v>
      </c>
      <c r="AE965" s="4" t="str" cm="1">
        <f t="array" ref="AE965">_xlfn.TEXTJOIN(", ", TRUE, _xlfn._xlws.FILTER($I$1:$X$1, I965:X965=1, ""))</f>
        <v>Heroin, Fentanyl, Benzodiazepine, Methadone, AnyOpioid</v>
      </c>
      <c r="AF965" s="4" t="str">
        <f t="shared" si="47"/>
        <v>Fentanyl, Benzodiazepine, Methadone, AnyOpioid</v>
      </c>
    </row>
    <row r="966" spans="1:32" x14ac:dyDescent="0.45">
      <c r="A966" s="4" t="s">
        <v>1216</v>
      </c>
      <c r="B966" s="5">
        <v>43188</v>
      </c>
      <c r="C966" s="4">
        <v>36</v>
      </c>
      <c r="D966" s="4" t="s">
        <v>31</v>
      </c>
      <c r="E966" s="4" t="s">
        <v>59</v>
      </c>
      <c r="F966" s="4" t="s">
        <v>103</v>
      </c>
      <c r="G966" s="4" t="s">
        <v>103</v>
      </c>
      <c r="I966" s="4">
        <v>0</v>
      </c>
      <c r="J966" s="4">
        <v>0</v>
      </c>
      <c r="K966" s="4">
        <v>1</v>
      </c>
      <c r="L966" s="4">
        <v>0</v>
      </c>
      <c r="M966" s="4">
        <v>0</v>
      </c>
      <c r="N966" s="4">
        <v>0</v>
      </c>
      <c r="O966" s="4">
        <v>1</v>
      </c>
      <c r="P966" s="4">
        <v>0</v>
      </c>
      <c r="Q966" s="4">
        <v>0</v>
      </c>
      <c r="R966" s="4">
        <v>0</v>
      </c>
      <c r="S966" s="4">
        <v>1</v>
      </c>
      <c r="T966" s="4">
        <v>0</v>
      </c>
      <c r="U966" s="4">
        <v>0</v>
      </c>
      <c r="V966" s="4">
        <v>0</v>
      </c>
      <c r="W966" s="4">
        <v>0</v>
      </c>
      <c r="X966" s="4">
        <v>1</v>
      </c>
      <c r="Y966" s="4" t="s">
        <v>5644</v>
      </c>
      <c r="Z966" s="4" t="s">
        <v>5857</v>
      </c>
      <c r="AA966" s="4">
        <v>2018</v>
      </c>
      <c r="AB966" s="4" t="s">
        <v>40</v>
      </c>
      <c r="AC966" s="4">
        <f t="shared" si="45"/>
        <v>1</v>
      </c>
      <c r="AD966" s="4">
        <f t="shared" si="46"/>
        <v>4</v>
      </c>
      <c r="AE966" s="4" t="str" cm="1">
        <f t="array" ref="AE966">_xlfn.TEXTJOIN(", ", TRUE, _xlfn._xlws.FILTER($I$1:$X$1, I966:X966=1, ""))</f>
        <v>Fentanyl, Ethanol, Amphetamine, AnyOpioid</v>
      </c>
      <c r="AF966" s="4" t="str">
        <f t="shared" si="47"/>
        <v>Fentanyl, Ethanol, Amphetamine, AnyOpioid</v>
      </c>
    </row>
    <row r="967" spans="1:32" x14ac:dyDescent="0.45">
      <c r="A967" s="4" t="s">
        <v>1217</v>
      </c>
      <c r="B967" s="5">
        <v>43027</v>
      </c>
      <c r="C967" s="4">
        <v>54</v>
      </c>
      <c r="D967" s="4" t="s">
        <v>31</v>
      </c>
      <c r="E967" s="4" t="s">
        <v>37</v>
      </c>
      <c r="F967" s="4" t="s">
        <v>211</v>
      </c>
      <c r="G967" s="4" t="s">
        <v>211</v>
      </c>
      <c r="I967" s="4">
        <v>0</v>
      </c>
      <c r="J967" s="4">
        <v>0</v>
      </c>
      <c r="K967" s="4">
        <v>1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1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 t="s">
        <v>5674</v>
      </c>
      <c r="Z967" s="4" t="s">
        <v>5887</v>
      </c>
      <c r="AA967" s="4">
        <v>2017</v>
      </c>
      <c r="AB967" s="4" t="s">
        <v>34</v>
      </c>
      <c r="AC967" s="4">
        <f t="shared" si="45"/>
        <v>1</v>
      </c>
      <c r="AD967" s="4">
        <f t="shared" si="46"/>
        <v>2</v>
      </c>
      <c r="AE967" s="4" t="str" cm="1">
        <f t="array" ref="AE967">_xlfn.TEXTJOIN(", ", TRUE, _xlfn._xlws.FILTER($I$1:$X$1, I967:X967=1, ""))</f>
        <v>Fentanyl, Benzodiazepine</v>
      </c>
      <c r="AF967" s="4" t="str">
        <f t="shared" si="47"/>
        <v>Fentanyl, Benzodiazepine</v>
      </c>
    </row>
    <row r="968" spans="1:32" x14ac:dyDescent="0.45">
      <c r="A968" s="4" t="s">
        <v>1218</v>
      </c>
      <c r="B968" s="5">
        <v>43056</v>
      </c>
      <c r="C968" s="4">
        <v>27</v>
      </c>
      <c r="D968" s="4" t="s">
        <v>31</v>
      </c>
      <c r="E968" s="4" t="s">
        <v>37</v>
      </c>
      <c r="F968" s="4" t="s">
        <v>99</v>
      </c>
      <c r="G968" s="4" t="s">
        <v>99</v>
      </c>
      <c r="I968" s="4">
        <v>1</v>
      </c>
      <c r="J968" s="4">
        <v>0</v>
      </c>
      <c r="K968" s="4">
        <v>1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 t="s">
        <v>5637</v>
      </c>
      <c r="Z968" s="4" t="s">
        <v>5850</v>
      </c>
      <c r="AA968" s="4">
        <v>2017</v>
      </c>
      <c r="AB968" s="4" t="s">
        <v>40</v>
      </c>
      <c r="AC968" s="4">
        <f t="shared" si="45"/>
        <v>1</v>
      </c>
      <c r="AD968" s="4">
        <f t="shared" si="46"/>
        <v>2</v>
      </c>
      <c r="AE968" s="4" t="str" cm="1">
        <f t="array" ref="AE968">_xlfn.TEXTJOIN(", ", TRUE, _xlfn._xlws.FILTER($I$1:$X$1, I968:X968=1, ""))</f>
        <v>Heroin, Fentanyl</v>
      </c>
      <c r="AF968" s="4" t="str">
        <f t="shared" si="47"/>
        <v>Fentanyl</v>
      </c>
    </row>
    <row r="969" spans="1:32" x14ac:dyDescent="0.45">
      <c r="A969" s="4" t="s">
        <v>1219</v>
      </c>
      <c r="B969" s="5">
        <v>42451</v>
      </c>
      <c r="C969" s="4">
        <v>22</v>
      </c>
      <c r="D969" s="4" t="s">
        <v>31</v>
      </c>
      <c r="E969" s="4" t="s">
        <v>37</v>
      </c>
      <c r="F969" s="4" t="s">
        <v>876</v>
      </c>
      <c r="G969" s="4" t="s">
        <v>876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1</v>
      </c>
      <c r="Y969" s="4" t="s">
        <v>5755</v>
      </c>
      <c r="Z969" s="4" t="s">
        <v>5968</v>
      </c>
      <c r="AA969" s="4">
        <v>2016</v>
      </c>
      <c r="AB969" s="4" t="s">
        <v>40</v>
      </c>
      <c r="AC969" s="4">
        <f t="shared" si="45"/>
        <v>1</v>
      </c>
      <c r="AD969" s="4">
        <f t="shared" si="46"/>
        <v>1</v>
      </c>
      <c r="AE969" s="4" t="str" cm="1">
        <f t="array" ref="AE969">_xlfn.TEXTJOIN(", ", TRUE, _xlfn._xlws.FILTER($I$1:$X$1, I969:X969=1, ""))</f>
        <v>AnyOpioid</v>
      </c>
      <c r="AF969" s="4" t="str">
        <f t="shared" si="47"/>
        <v>AnyOpioid</v>
      </c>
    </row>
    <row r="970" spans="1:32" x14ac:dyDescent="0.45">
      <c r="A970" s="4" t="s">
        <v>1220</v>
      </c>
      <c r="B970" s="5">
        <v>43275</v>
      </c>
      <c r="C970" s="4">
        <v>37</v>
      </c>
      <c r="D970" s="4" t="s">
        <v>31</v>
      </c>
      <c r="E970" s="4" t="s">
        <v>32</v>
      </c>
      <c r="F970" s="4" t="s">
        <v>67</v>
      </c>
      <c r="G970" s="4" t="s">
        <v>67</v>
      </c>
      <c r="I970" s="4">
        <v>1</v>
      </c>
      <c r="J970" s="4">
        <v>0</v>
      </c>
      <c r="K970" s="4">
        <v>1</v>
      </c>
      <c r="L970" s="4">
        <v>1</v>
      </c>
      <c r="M970" s="4">
        <v>0</v>
      </c>
      <c r="N970" s="4">
        <v>0</v>
      </c>
      <c r="O970" s="4">
        <v>1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1</v>
      </c>
      <c r="Y970" s="4" t="s">
        <v>5631</v>
      </c>
      <c r="Z970" s="4" t="s">
        <v>5844</v>
      </c>
      <c r="AA970" s="4">
        <v>2018</v>
      </c>
      <c r="AB970" s="4" t="s">
        <v>40</v>
      </c>
      <c r="AC970" s="4">
        <f t="shared" si="45"/>
        <v>1</v>
      </c>
      <c r="AD970" s="4">
        <f t="shared" si="46"/>
        <v>5</v>
      </c>
      <c r="AE970" s="4" t="str" cm="1">
        <f t="array" ref="AE970">_xlfn.TEXTJOIN(", ", TRUE, _xlfn._xlws.FILTER($I$1:$X$1, I970:X970=1, ""))</f>
        <v>Heroin, Fentanyl, Fentanyl_Analogue, Ethanol, AnyOpioid</v>
      </c>
      <c r="AF970" s="4" t="str">
        <f t="shared" si="47"/>
        <v>Fentanyl, Fentanyl_Analogue, Ethanol, AnyOpioid</v>
      </c>
    </row>
    <row r="971" spans="1:32" x14ac:dyDescent="0.45">
      <c r="A971" s="4" t="s">
        <v>1221</v>
      </c>
      <c r="B971" s="5">
        <v>42183</v>
      </c>
      <c r="C971" s="4">
        <v>24</v>
      </c>
      <c r="D971" s="4" t="s">
        <v>31</v>
      </c>
      <c r="E971" s="4" t="s">
        <v>37</v>
      </c>
      <c r="F971" s="4" t="s">
        <v>53</v>
      </c>
      <c r="G971" s="4" t="s">
        <v>53</v>
      </c>
      <c r="I971" s="4">
        <v>1</v>
      </c>
      <c r="J971" s="4">
        <v>1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1</v>
      </c>
      <c r="Y971" s="4" t="s">
        <v>5641</v>
      </c>
      <c r="Z971" s="4" t="s">
        <v>5854</v>
      </c>
      <c r="AA971" s="4">
        <v>2015</v>
      </c>
      <c r="AB971" s="4" t="s">
        <v>40</v>
      </c>
      <c r="AC971" s="4">
        <f t="shared" si="45"/>
        <v>1</v>
      </c>
      <c r="AD971" s="4">
        <f t="shared" si="46"/>
        <v>3</v>
      </c>
      <c r="AE971" s="4" t="str" cm="1">
        <f t="array" ref="AE971">_xlfn.TEXTJOIN(", ", TRUE, _xlfn._xlws.FILTER($I$1:$X$1, I971:X971=1, ""))</f>
        <v>Heroin, Cocaine, AnyOpioid</v>
      </c>
      <c r="AF971" s="4" t="str">
        <f t="shared" si="47"/>
        <v>Cocaine, AnyOpioid</v>
      </c>
    </row>
    <row r="972" spans="1:32" x14ac:dyDescent="0.45">
      <c r="A972" s="4" t="s">
        <v>1222</v>
      </c>
      <c r="B972" s="5">
        <v>42317</v>
      </c>
      <c r="C972" s="4">
        <v>36</v>
      </c>
      <c r="D972" s="4" t="s">
        <v>31</v>
      </c>
      <c r="E972" s="4" t="s">
        <v>37</v>
      </c>
      <c r="F972" s="4" t="s">
        <v>90</v>
      </c>
      <c r="G972" s="4" t="s">
        <v>90</v>
      </c>
      <c r="I972" s="4">
        <v>1</v>
      </c>
      <c r="J972" s="4">
        <v>1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1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1</v>
      </c>
      <c r="Y972" s="4" t="s">
        <v>5624</v>
      </c>
      <c r="Z972" s="4" t="s">
        <v>5837</v>
      </c>
      <c r="AA972" s="4">
        <v>2015</v>
      </c>
      <c r="AB972" s="4" t="s">
        <v>40</v>
      </c>
      <c r="AC972" s="4">
        <f t="shared" si="45"/>
        <v>1</v>
      </c>
      <c r="AD972" s="4">
        <f t="shared" si="46"/>
        <v>4</v>
      </c>
      <c r="AE972" s="4" t="str" cm="1">
        <f t="array" ref="AE972">_xlfn.TEXTJOIN(", ", TRUE, _xlfn._xlws.FILTER($I$1:$X$1, I972:X972=1, ""))</f>
        <v>Heroin, Cocaine, Methadone, AnyOpioid</v>
      </c>
      <c r="AF972" s="4" t="str">
        <f t="shared" si="47"/>
        <v>Cocaine, Methadone, AnyOpioid</v>
      </c>
    </row>
    <row r="973" spans="1:32" x14ac:dyDescent="0.45">
      <c r="A973" s="4" t="s">
        <v>1223</v>
      </c>
      <c r="B973" s="5">
        <v>42782</v>
      </c>
      <c r="C973" s="4">
        <v>24</v>
      </c>
      <c r="D973" s="4" t="s">
        <v>31</v>
      </c>
      <c r="E973" s="4" t="s">
        <v>37</v>
      </c>
      <c r="F973" s="4" t="s">
        <v>202</v>
      </c>
      <c r="G973" s="4" t="s">
        <v>202</v>
      </c>
      <c r="I973" s="4">
        <v>1</v>
      </c>
      <c r="J973" s="4">
        <v>0</v>
      </c>
      <c r="K973" s="4">
        <v>1</v>
      </c>
      <c r="L973" s="4">
        <v>0</v>
      </c>
      <c r="M973" s="4">
        <v>0</v>
      </c>
      <c r="N973" s="4">
        <v>0</v>
      </c>
      <c r="O973" s="4">
        <v>1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 t="s">
        <v>5683</v>
      </c>
      <c r="Z973" s="4" t="s">
        <v>5896</v>
      </c>
      <c r="AA973" s="4">
        <v>2017</v>
      </c>
      <c r="AB973" s="4" t="s">
        <v>40</v>
      </c>
      <c r="AC973" s="4">
        <f t="shared" si="45"/>
        <v>1</v>
      </c>
      <c r="AD973" s="4">
        <f t="shared" si="46"/>
        <v>3</v>
      </c>
      <c r="AE973" s="4" t="str" cm="1">
        <f t="array" ref="AE973">_xlfn.TEXTJOIN(", ", TRUE, _xlfn._xlws.FILTER($I$1:$X$1, I973:X973=1, ""))</f>
        <v>Heroin, Fentanyl, Ethanol</v>
      </c>
      <c r="AF973" s="4" t="str">
        <f t="shared" si="47"/>
        <v>Fentanyl, Ethanol</v>
      </c>
    </row>
    <row r="974" spans="1:32" x14ac:dyDescent="0.45">
      <c r="A974" s="4" t="s">
        <v>1224</v>
      </c>
      <c r="B974" s="5">
        <v>41600</v>
      </c>
      <c r="C974" s="4">
        <v>51</v>
      </c>
      <c r="D974" s="4" t="s">
        <v>31</v>
      </c>
      <c r="E974" s="4" t="s">
        <v>37</v>
      </c>
      <c r="F974" s="4" t="s">
        <v>148</v>
      </c>
      <c r="G974" s="4" t="s">
        <v>80</v>
      </c>
      <c r="I974" s="4">
        <v>1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1</v>
      </c>
      <c r="P974" s="4">
        <v>0</v>
      </c>
      <c r="Q974" s="4">
        <v>0</v>
      </c>
      <c r="R974" s="4">
        <v>1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 t="s">
        <v>5640</v>
      </c>
      <c r="Z974" s="4" t="s">
        <v>5853</v>
      </c>
      <c r="AA974" s="4">
        <v>2013</v>
      </c>
      <c r="AB974" s="4" t="s">
        <v>34</v>
      </c>
      <c r="AC974" s="4">
        <f t="shared" si="45"/>
        <v>1</v>
      </c>
      <c r="AD974" s="4">
        <f t="shared" si="46"/>
        <v>3</v>
      </c>
      <c r="AE974" s="4" t="str" cm="1">
        <f t="array" ref="AE974">_xlfn.TEXTJOIN(", ", TRUE, _xlfn._xlws.FILTER($I$1:$X$1, I974:X974=1, ""))</f>
        <v>Heroin, Ethanol, Methadone</v>
      </c>
      <c r="AF974" s="4" t="str">
        <f t="shared" si="47"/>
        <v>Ethanol, Methadone</v>
      </c>
    </row>
    <row r="975" spans="1:32" x14ac:dyDescent="0.45">
      <c r="A975" s="4" t="s">
        <v>1225</v>
      </c>
      <c r="B975" s="5">
        <v>43135</v>
      </c>
      <c r="C975" s="4">
        <v>52</v>
      </c>
      <c r="D975" s="4" t="s">
        <v>31</v>
      </c>
      <c r="E975" s="4" t="s">
        <v>32</v>
      </c>
      <c r="F975" s="4" t="s">
        <v>67</v>
      </c>
      <c r="G975" s="4" t="s">
        <v>67</v>
      </c>
      <c r="I975" s="4">
        <v>0</v>
      </c>
      <c r="J975" s="4">
        <v>1</v>
      </c>
      <c r="K975" s="4">
        <v>1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1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1</v>
      </c>
      <c r="Y975" s="4" t="s">
        <v>5631</v>
      </c>
      <c r="Z975" s="4" t="s">
        <v>5844</v>
      </c>
      <c r="AA975" s="4">
        <v>2018</v>
      </c>
      <c r="AB975" s="4" t="s">
        <v>34</v>
      </c>
      <c r="AC975" s="4">
        <f t="shared" si="45"/>
        <v>1</v>
      </c>
      <c r="AD975" s="4">
        <f t="shared" si="46"/>
        <v>4</v>
      </c>
      <c r="AE975" s="4" t="str" cm="1">
        <f t="array" ref="AE975">_xlfn.TEXTJOIN(", ", TRUE, _xlfn._xlws.FILTER($I$1:$X$1, I975:X975=1, ""))</f>
        <v>Cocaine, Fentanyl, Benzodiazepine, AnyOpioid</v>
      </c>
      <c r="AF975" s="4" t="str">
        <f t="shared" si="47"/>
        <v>Cocaine, Fentanyl, Benzodiazepine, AnyOpioid</v>
      </c>
    </row>
    <row r="976" spans="1:32" x14ac:dyDescent="0.45">
      <c r="A976" s="4" t="s">
        <v>1226</v>
      </c>
      <c r="B976" s="5">
        <v>43047</v>
      </c>
      <c r="C976" s="4">
        <v>26</v>
      </c>
      <c r="D976" s="4" t="s">
        <v>31</v>
      </c>
      <c r="E976" s="4" t="s">
        <v>37</v>
      </c>
      <c r="F976" s="4" t="s">
        <v>192</v>
      </c>
      <c r="G976" s="4" t="s">
        <v>67</v>
      </c>
      <c r="I976" s="4">
        <v>1</v>
      </c>
      <c r="J976" s="4">
        <v>0</v>
      </c>
      <c r="K976" s="4">
        <v>1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 t="s">
        <v>5631</v>
      </c>
      <c r="Z976" s="4" t="s">
        <v>5844</v>
      </c>
      <c r="AA976" s="4">
        <v>2017</v>
      </c>
      <c r="AB976" s="4" t="s">
        <v>40</v>
      </c>
      <c r="AC976" s="4">
        <f t="shared" si="45"/>
        <v>1</v>
      </c>
      <c r="AD976" s="4">
        <f t="shared" si="46"/>
        <v>2</v>
      </c>
      <c r="AE976" s="4" t="str" cm="1">
        <f t="array" ref="AE976">_xlfn.TEXTJOIN(", ", TRUE, _xlfn._xlws.FILTER($I$1:$X$1, I976:X976=1, ""))</f>
        <v>Heroin, Fentanyl</v>
      </c>
      <c r="AF976" s="4" t="str">
        <f t="shared" si="47"/>
        <v>Fentanyl</v>
      </c>
    </row>
    <row r="977" spans="1:32" x14ac:dyDescent="0.45">
      <c r="A977" s="4" t="s">
        <v>1227</v>
      </c>
      <c r="B977" s="5">
        <v>43388</v>
      </c>
      <c r="C977" s="4">
        <v>29</v>
      </c>
      <c r="D977" s="4" t="s">
        <v>31</v>
      </c>
      <c r="E977" s="4" t="s">
        <v>37</v>
      </c>
      <c r="F977" s="4" t="s">
        <v>211</v>
      </c>
      <c r="G977" s="4" t="s">
        <v>211</v>
      </c>
      <c r="I977" s="4">
        <v>1</v>
      </c>
      <c r="J977" s="4">
        <v>1</v>
      </c>
      <c r="K977" s="4">
        <v>1</v>
      </c>
      <c r="L977" s="4">
        <v>1</v>
      </c>
      <c r="M977" s="4">
        <v>0</v>
      </c>
      <c r="N977" s="4">
        <v>0</v>
      </c>
      <c r="O977" s="4">
        <v>1</v>
      </c>
      <c r="P977" s="4">
        <v>0</v>
      </c>
      <c r="Q977" s="4">
        <v>0</v>
      </c>
      <c r="R977" s="4">
        <v>1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1</v>
      </c>
      <c r="Y977" s="4" t="s">
        <v>5674</v>
      </c>
      <c r="Z977" s="4" t="s">
        <v>5887</v>
      </c>
      <c r="AA977" s="4">
        <v>2018</v>
      </c>
      <c r="AB977" s="4" t="s">
        <v>40</v>
      </c>
      <c r="AC977" s="4">
        <f t="shared" si="45"/>
        <v>1</v>
      </c>
      <c r="AD977" s="4">
        <f t="shared" si="46"/>
        <v>7</v>
      </c>
      <c r="AE977" s="4" t="str" cm="1">
        <f t="array" ref="AE977">_xlfn.TEXTJOIN(", ", TRUE, _xlfn._xlws.FILTER($I$1:$X$1, I977:X977=1, ""))</f>
        <v>Heroin, Cocaine, Fentanyl, Fentanyl_Analogue, Ethanol, Methadone, AnyOpioid</v>
      </c>
      <c r="AF977" s="4" t="str">
        <f t="shared" si="47"/>
        <v>Cocaine, Fentanyl, Fentanyl_Analogue, Ethanol, Methadone, AnyOpioid</v>
      </c>
    </row>
    <row r="978" spans="1:32" x14ac:dyDescent="0.45">
      <c r="A978" s="4" t="s">
        <v>1228</v>
      </c>
      <c r="B978" s="5">
        <v>43248</v>
      </c>
      <c r="C978" s="4">
        <v>54</v>
      </c>
      <c r="D978" s="4" t="s">
        <v>36</v>
      </c>
      <c r="E978" s="4" t="s">
        <v>37</v>
      </c>
      <c r="F978" s="4" t="s">
        <v>90</v>
      </c>
      <c r="G978" s="4" t="s">
        <v>90</v>
      </c>
      <c r="I978" s="4">
        <v>0</v>
      </c>
      <c r="J978" s="4">
        <v>0</v>
      </c>
      <c r="K978" s="4">
        <v>1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1</v>
      </c>
      <c r="Y978" s="4" t="s">
        <v>5624</v>
      </c>
      <c r="Z978" s="4" t="s">
        <v>5837</v>
      </c>
      <c r="AA978" s="4">
        <v>2018</v>
      </c>
      <c r="AB978" s="4" t="s">
        <v>34</v>
      </c>
      <c r="AC978" s="4">
        <f t="shared" si="45"/>
        <v>1</v>
      </c>
      <c r="AD978" s="4">
        <f t="shared" si="46"/>
        <v>2</v>
      </c>
      <c r="AE978" s="4" t="str" cm="1">
        <f t="array" ref="AE978">_xlfn.TEXTJOIN(", ", TRUE, _xlfn._xlws.FILTER($I$1:$X$1, I978:X978=1, ""))</f>
        <v>Fentanyl, AnyOpioid</v>
      </c>
      <c r="AF978" s="4" t="str">
        <f t="shared" si="47"/>
        <v>Fentanyl, AnyOpioid</v>
      </c>
    </row>
    <row r="979" spans="1:32" x14ac:dyDescent="0.45">
      <c r="A979" s="4" t="s">
        <v>1229</v>
      </c>
      <c r="B979" s="5">
        <v>43455</v>
      </c>
      <c r="C979" s="4">
        <v>43</v>
      </c>
      <c r="D979" s="4" t="s">
        <v>31</v>
      </c>
      <c r="E979" s="4" t="s">
        <v>37</v>
      </c>
      <c r="F979" s="4" t="s">
        <v>102</v>
      </c>
      <c r="G979" s="4" t="s">
        <v>102</v>
      </c>
      <c r="I979" s="4">
        <v>1</v>
      </c>
      <c r="J979" s="4">
        <v>0</v>
      </c>
      <c r="K979" s="4">
        <v>1</v>
      </c>
      <c r="L979" s="4">
        <v>0</v>
      </c>
      <c r="M979" s="4">
        <v>0</v>
      </c>
      <c r="N979" s="4">
        <v>0</v>
      </c>
      <c r="O979" s="4">
        <v>1</v>
      </c>
      <c r="P979" s="4">
        <v>0</v>
      </c>
      <c r="Q979" s="4">
        <v>0</v>
      </c>
      <c r="R979" s="4">
        <v>1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1</v>
      </c>
      <c r="Y979" s="4" t="s">
        <v>5792</v>
      </c>
      <c r="Z979" s="4" t="s">
        <v>6005</v>
      </c>
      <c r="AA979" s="4">
        <v>2018</v>
      </c>
      <c r="AB979" s="4" t="s">
        <v>34</v>
      </c>
      <c r="AC979" s="4">
        <f t="shared" si="45"/>
        <v>1</v>
      </c>
      <c r="AD979" s="4">
        <f t="shared" si="46"/>
        <v>5</v>
      </c>
      <c r="AE979" s="4" t="str" cm="1">
        <f t="array" ref="AE979">_xlfn.TEXTJOIN(", ", TRUE, _xlfn._xlws.FILTER($I$1:$X$1, I979:X979=1, ""))</f>
        <v>Heroin, Fentanyl, Ethanol, Methadone, AnyOpioid</v>
      </c>
      <c r="AF979" s="4" t="str">
        <f t="shared" si="47"/>
        <v>Fentanyl, Ethanol, Methadone, AnyOpioid</v>
      </c>
    </row>
    <row r="980" spans="1:32" x14ac:dyDescent="0.45">
      <c r="A980" s="4" t="s">
        <v>1230</v>
      </c>
      <c r="B980" s="5">
        <v>43293</v>
      </c>
      <c r="C980" s="4">
        <v>20</v>
      </c>
      <c r="D980" s="4" t="s">
        <v>31</v>
      </c>
      <c r="E980" s="4" t="s">
        <v>59</v>
      </c>
      <c r="F980" s="4" t="s">
        <v>29</v>
      </c>
      <c r="G980" s="4" t="s">
        <v>67</v>
      </c>
      <c r="I980" s="4">
        <v>0</v>
      </c>
      <c r="J980" s="4">
        <v>0</v>
      </c>
      <c r="K980" s="4">
        <v>1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1</v>
      </c>
      <c r="Y980" s="4" t="s">
        <v>5631</v>
      </c>
      <c r="Z980" s="4" t="s">
        <v>5844</v>
      </c>
      <c r="AA980" s="4">
        <v>2018</v>
      </c>
      <c r="AB980" s="4" t="s">
        <v>269</v>
      </c>
      <c r="AC980" s="4">
        <f t="shared" si="45"/>
        <v>1</v>
      </c>
      <c r="AD980" s="4">
        <f t="shared" si="46"/>
        <v>2</v>
      </c>
      <c r="AE980" s="4" t="str" cm="1">
        <f t="array" ref="AE980">_xlfn.TEXTJOIN(", ", TRUE, _xlfn._xlws.FILTER($I$1:$X$1, I980:X980=1, ""))</f>
        <v>Fentanyl, AnyOpioid</v>
      </c>
      <c r="AF980" s="4" t="str">
        <f t="shared" si="47"/>
        <v>Fentanyl, AnyOpioid</v>
      </c>
    </row>
    <row r="981" spans="1:32" x14ac:dyDescent="0.45">
      <c r="A981" s="4" t="s">
        <v>1231</v>
      </c>
      <c r="B981" s="5">
        <v>42351</v>
      </c>
      <c r="C981" s="4">
        <v>28</v>
      </c>
      <c r="D981" s="4" t="s">
        <v>31</v>
      </c>
      <c r="E981" s="4" t="s">
        <v>37</v>
      </c>
      <c r="F981" s="4" t="s">
        <v>144</v>
      </c>
      <c r="G981" s="4" t="s">
        <v>144</v>
      </c>
      <c r="I981" s="4">
        <v>1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1</v>
      </c>
      <c r="Y981" s="4" t="s">
        <v>5649</v>
      </c>
      <c r="Z981" s="4" t="s">
        <v>5862</v>
      </c>
      <c r="AA981" s="4">
        <v>2015</v>
      </c>
      <c r="AB981" s="4" t="s">
        <v>40</v>
      </c>
      <c r="AC981" s="4">
        <f t="shared" si="45"/>
        <v>1</v>
      </c>
      <c r="AD981" s="4">
        <f t="shared" si="46"/>
        <v>2</v>
      </c>
      <c r="AE981" s="4" t="str" cm="1">
        <f t="array" ref="AE981">_xlfn.TEXTJOIN(", ", TRUE, _xlfn._xlws.FILTER($I$1:$X$1, I981:X981=1, ""))</f>
        <v>Heroin, AnyOpioid</v>
      </c>
      <c r="AF981" s="4" t="str">
        <f t="shared" si="47"/>
        <v>AnyOpioid</v>
      </c>
    </row>
    <row r="982" spans="1:32" x14ac:dyDescent="0.45">
      <c r="A982" s="4" t="s">
        <v>1232</v>
      </c>
      <c r="B982" s="5">
        <v>42744</v>
      </c>
      <c r="C982" s="4">
        <v>29</v>
      </c>
      <c r="D982" s="4" t="s">
        <v>31</v>
      </c>
      <c r="E982" s="4" t="s">
        <v>59</v>
      </c>
      <c r="F982" s="4" t="s">
        <v>67</v>
      </c>
      <c r="G982" s="4" t="s">
        <v>67</v>
      </c>
      <c r="I982" s="4">
        <v>0</v>
      </c>
      <c r="J982" s="4">
        <v>0</v>
      </c>
      <c r="K982" s="4">
        <v>1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 t="s">
        <v>5631</v>
      </c>
      <c r="Z982" s="4" t="s">
        <v>5844</v>
      </c>
      <c r="AA982" s="4">
        <v>2017</v>
      </c>
      <c r="AB982" s="4" t="s">
        <v>40</v>
      </c>
      <c r="AC982" s="4">
        <f t="shared" si="45"/>
        <v>1</v>
      </c>
      <c r="AD982" s="4">
        <f t="shared" si="46"/>
        <v>1</v>
      </c>
      <c r="AE982" s="4" t="str" cm="1">
        <f t="array" ref="AE982">_xlfn.TEXTJOIN(", ", TRUE, _xlfn._xlws.FILTER($I$1:$X$1, I982:X982=1, ""))</f>
        <v>Fentanyl</v>
      </c>
      <c r="AF982" s="4" t="str">
        <f t="shared" si="47"/>
        <v>Fentanyl</v>
      </c>
    </row>
    <row r="983" spans="1:32" x14ac:dyDescent="0.45">
      <c r="A983" s="4" t="s">
        <v>1233</v>
      </c>
      <c r="B983" s="5">
        <v>41541</v>
      </c>
      <c r="C983" s="4">
        <v>49</v>
      </c>
      <c r="D983" s="4" t="s">
        <v>36</v>
      </c>
      <c r="E983" s="4" t="s">
        <v>37</v>
      </c>
      <c r="F983" s="4" t="s">
        <v>43</v>
      </c>
      <c r="G983" s="4" t="s">
        <v>43</v>
      </c>
      <c r="I983" s="4">
        <v>1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 t="s">
        <v>5648</v>
      </c>
      <c r="Z983" s="4" t="s">
        <v>5861</v>
      </c>
      <c r="AA983" s="4">
        <v>2013</v>
      </c>
      <c r="AB983" s="4" t="s">
        <v>34</v>
      </c>
      <c r="AC983" s="4">
        <f t="shared" si="45"/>
        <v>1</v>
      </c>
      <c r="AD983" s="4">
        <f t="shared" si="46"/>
        <v>1</v>
      </c>
      <c r="AE983" s="4" t="str" cm="1">
        <f t="array" ref="AE983">_xlfn.TEXTJOIN(", ", TRUE, _xlfn._xlws.FILTER($I$1:$X$1, I983:X983=1, ""))</f>
        <v>Heroin</v>
      </c>
      <c r="AF983" s="4" t="str">
        <f t="shared" si="47"/>
        <v/>
      </c>
    </row>
    <row r="984" spans="1:32" x14ac:dyDescent="0.45">
      <c r="A984" s="4" t="s">
        <v>1234</v>
      </c>
      <c r="B984" s="5">
        <v>43095</v>
      </c>
      <c r="C984" s="4">
        <v>65</v>
      </c>
      <c r="D984" s="4" t="s">
        <v>36</v>
      </c>
      <c r="E984" s="4" t="s">
        <v>37</v>
      </c>
      <c r="F984" s="4" t="s">
        <v>156</v>
      </c>
      <c r="G984" s="4" t="s">
        <v>156</v>
      </c>
      <c r="I984" s="4">
        <v>1</v>
      </c>
      <c r="J984" s="4">
        <v>0</v>
      </c>
      <c r="K984" s="4">
        <v>1</v>
      </c>
      <c r="L984" s="4">
        <v>0</v>
      </c>
      <c r="M984" s="4">
        <v>1</v>
      </c>
      <c r="N984" s="4">
        <v>0</v>
      </c>
      <c r="O984" s="4">
        <v>1</v>
      </c>
      <c r="P984" s="4">
        <v>0</v>
      </c>
      <c r="Q984" s="4">
        <v>1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 t="s">
        <v>5623</v>
      </c>
      <c r="Z984" s="4" t="s">
        <v>5836</v>
      </c>
      <c r="AA984" s="4">
        <v>2017</v>
      </c>
      <c r="AB984" s="4" t="s">
        <v>133</v>
      </c>
      <c r="AC984" s="4">
        <f t="shared" si="45"/>
        <v>1</v>
      </c>
      <c r="AD984" s="4">
        <f t="shared" si="46"/>
        <v>5</v>
      </c>
      <c r="AE984" s="4" t="str" cm="1">
        <f t="array" ref="AE984">_xlfn.TEXTJOIN(", ", TRUE, _xlfn._xlws.FILTER($I$1:$X$1, I984:X984=1, ""))</f>
        <v>Heroin, Fentanyl, Oxycodone, Ethanol, Benzodiazepine</v>
      </c>
      <c r="AF984" s="4" t="str">
        <f t="shared" si="47"/>
        <v>Fentanyl, Oxycodone, Ethanol, Benzodiazepine</v>
      </c>
    </row>
    <row r="985" spans="1:32" x14ac:dyDescent="0.45">
      <c r="A985" s="4" t="s">
        <v>1235</v>
      </c>
      <c r="B985" s="5">
        <v>42222</v>
      </c>
      <c r="C985" s="4">
        <v>35</v>
      </c>
      <c r="D985" s="4" t="s">
        <v>31</v>
      </c>
      <c r="E985" s="4" t="s">
        <v>59</v>
      </c>
      <c r="F985" s="4" t="s">
        <v>119</v>
      </c>
      <c r="G985" s="4" t="s">
        <v>67</v>
      </c>
      <c r="I985" s="4">
        <v>1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1</v>
      </c>
      <c r="Y985" s="4" t="s">
        <v>5631</v>
      </c>
      <c r="Z985" s="4" t="s">
        <v>5844</v>
      </c>
      <c r="AA985" s="4">
        <v>2015</v>
      </c>
      <c r="AB985" s="4" t="s">
        <v>40</v>
      </c>
      <c r="AC985" s="4">
        <f t="shared" si="45"/>
        <v>1</v>
      </c>
      <c r="AD985" s="4">
        <f t="shared" si="46"/>
        <v>2</v>
      </c>
      <c r="AE985" s="4" t="str" cm="1">
        <f t="array" ref="AE985">_xlfn.TEXTJOIN(", ", TRUE, _xlfn._xlws.FILTER($I$1:$X$1, I985:X985=1, ""))</f>
        <v>Heroin, AnyOpioid</v>
      </c>
      <c r="AF985" s="4" t="str">
        <f t="shared" si="47"/>
        <v>AnyOpioid</v>
      </c>
    </row>
    <row r="986" spans="1:32" x14ac:dyDescent="0.45">
      <c r="A986" s="4" t="s">
        <v>1236</v>
      </c>
      <c r="B986" s="5">
        <v>41091</v>
      </c>
      <c r="C986" s="4">
        <v>26</v>
      </c>
      <c r="D986" s="4" t="s">
        <v>31</v>
      </c>
      <c r="E986" s="4" t="s">
        <v>37</v>
      </c>
      <c r="F986" s="4" t="s">
        <v>1237</v>
      </c>
      <c r="G986" s="4" t="s">
        <v>177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1</v>
      </c>
      <c r="S986" s="4">
        <v>0</v>
      </c>
      <c r="T986" s="4">
        <v>1</v>
      </c>
      <c r="U986" s="4">
        <v>0</v>
      </c>
      <c r="V986" s="4">
        <v>0</v>
      </c>
      <c r="W986" s="4">
        <v>0</v>
      </c>
      <c r="X986" s="4">
        <v>0</v>
      </c>
      <c r="Y986" s="4" t="s">
        <v>5752</v>
      </c>
      <c r="Z986" s="4" t="s">
        <v>5965</v>
      </c>
      <c r="AA986" s="4">
        <v>2012</v>
      </c>
      <c r="AB986" s="4" t="s">
        <v>40</v>
      </c>
      <c r="AC986" s="4">
        <f t="shared" si="45"/>
        <v>1</v>
      </c>
      <c r="AD986" s="4">
        <f t="shared" si="46"/>
        <v>2</v>
      </c>
      <c r="AE986" s="4" t="str" cm="1">
        <f t="array" ref="AE986">_xlfn.TEXTJOIN(", ", TRUE, _xlfn._xlws.FILTER($I$1:$X$1, I986:X986=1, ""))</f>
        <v>Methadone, Tramadol</v>
      </c>
      <c r="AF986" s="4" t="str">
        <f t="shared" si="47"/>
        <v>Methadone, Tramadol</v>
      </c>
    </row>
    <row r="987" spans="1:32" x14ac:dyDescent="0.45">
      <c r="A987" s="4" t="s">
        <v>1238</v>
      </c>
      <c r="B987" s="5">
        <v>42034</v>
      </c>
      <c r="C987" s="4">
        <v>25</v>
      </c>
      <c r="D987" s="4" t="s">
        <v>36</v>
      </c>
      <c r="E987" s="4" t="s">
        <v>37</v>
      </c>
      <c r="F987" s="4" t="s">
        <v>90</v>
      </c>
      <c r="G987" s="4" t="s">
        <v>90</v>
      </c>
      <c r="I987" s="4">
        <v>0</v>
      </c>
      <c r="J987" s="4">
        <v>0</v>
      </c>
      <c r="K987" s="4">
        <v>0</v>
      </c>
      <c r="L987" s="4">
        <v>0</v>
      </c>
      <c r="M987" s="4">
        <v>1</v>
      </c>
      <c r="N987" s="4">
        <v>0</v>
      </c>
      <c r="O987" s="4">
        <v>1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1</v>
      </c>
      <c r="Y987" s="4" t="s">
        <v>5624</v>
      </c>
      <c r="Z987" s="4" t="s">
        <v>5837</v>
      </c>
      <c r="AA987" s="4">
        <v>2015</v>
      </c>
      <c r="AB987" s="4" t="s">
        <v>40</v>
      </c>
      <c r="AC987" s="4">
        <f t="shared" si="45"/>
        <v>1</v>
      </c>
      <c r="AD987" s="4">
        <f t="shared" si="46"/>
        <v>3</v>
      </c>
      <c r="AE987" s="4" t="str" cm="1">
        <f t="array" ref="AE987">_xlfn.TEXTJOIN(", ", TRUE, _xlfn._xlws.FILTER($I$1:$X$1, I987:X987=1, ""))</f>
        <v>Oxycodone, Ethanol, AnyOpioid</v>
      </c>
      <c r="AF987" s="4" t="str">
        <f t="shared" si="47"/>
        <v>Oxycodone, Ethanol, AnyOpioid</v>
      </c>
    </row>
    <row r="988" spans="1:32" x14ac:dyDescent="0.45">
      <c r="A988" s="4" t="s">
        <v>1239</v>
      </c>
      <c r="B988" s="5">
        <v>43076</v>
      </c>
      <c r="C988" s="4">
        <v>63</v>
      </c>
      <c r="D988" s="4" t="s">
        <v>36</v>
      </c>
      <c r="E988" s="4" t="s">
        <v>37</v>
      </c>
      <c r="F988" s="4" t="s">
        <v>192</v>
      </c>
      <c r="G988" s="4" t="s">
        <v>192</v>
      </c>
      <c r="I988" s="4">
        <v>0</v>
      </c>
      <c r="J988" s="4">
        <v>0</v>
      </c>
      <c r="K988" s="4">
        <v>0</v>
      </c>
      <c r="L988" s="4">
        <v>0</v>
      </c>
      <c r="M988" s="4">
        <v>1</v>
      </c>
      <c r="N988" s="4">
        <v>0</v>
      </c>
      <c r="O988" s="4">
        <v>0</v>
      </c>
      <c r="P988" s="4">
        <v>0</v>
      </c>
      <c r="Q988" s="4">
        <v>1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 t="s">
        <v>5654</v>
      </c>
      <c r="Z988" s="4" t="s">
        <v>5867</v>
      </c>
      <c r="AA988" s="4">
        <v>2017</v>
      </c>
      <c r="AB988" s="4" t="s">
        <v>133</v>
      </c>
      <c r="AC988" s="4">
        <f t="shared" si="45"/>
        <v>1</v>
      </c>
      <c r="AD988" s="4">
        <f t="shared" si="46"/>
        <v>2</v>
      </c>
      <c r="AE988" s="4" t="str" cm="1">
        <f t="array" ref="AE988">_xlfn.TEXTJOIN(", ", TRUE, _xlfn._xlws.FILTER($I$1:$X$1, I988:X988=1, ""))</f>
        <v>Oxycodone, Benzodiazepine</v>
      </c>
      <c r="AF988" s="4" t="str">
        <f t="shared" si="47"/>
        <v>Oxycodone, Benzodiazepine</v>
      </c>
    </row>
    <row r="989" spans="1:32" x14ac:dyDescent="0.45">
      <c r="A989" s="4" t="s">
        <v>1240</v>
      </c>
      <c r="B989" s="5">
        <v>42343</v>
      </c>
      <c r="C989" s="4">
        <v>64</v>
      </c>
      <c r="D989" s="4" t="s">
        <v>31</v>
      </c>
      <c r="E989" s="4" t="s">
        <v>37</v>
      </c>
      <c r="F989" s="4" t="s">
        <v>86</v>
      </c>
      <c r="G989" s="4" t="s">
        <v>86</v>
      </c>
      <c r="I989" s="4">
        <v>1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1</v>
      </c>
      <c r="Y989" s="4" t="s">
        <v>5627</v>
      </c>
      <c r="Z989" s="4" t="s">
        <v>5840</v>
      </c>
      <c r="AA989" s="4">
        <v>2015</v>
      </c>
      <c r="AB989" s="4" t="s">
        <v>133</v>
      </c>
      <c r="AC989" s="4">
        <f t="shared" si="45"/>
        <v>1</v>
      </c>
      <c r="AD989" s="4">
        <f t="shared" si="46"/>
        <v>2</v>
      </c>
      <c r="AE989" s="4" t="str" cm="1">
        <f t="array" ref="AE989">_xlfn.TEXTJOIN(", ", TRUE, _xlfn._xlws.FILTER($I$1:$X$1, I989:X989=1, ""))</f>
        <v>Heroin, AnyOpioid</v>
      </c>
      <c r="AF989" s="4" t="str">
        <f t="shared" si="47"/>
        <v>AnyOpioid</v>
      </c>
    </row>
    <row r="990" spans="1:32" x14ac:dyDescent="0.45">
      <c r="A990" s="4" t="s">
        <v>1241</v>
      </c>
      <c r="B990" s="5">
        <v>41463</v>
      </c>
      <c r="C990" s="4">
        <v>53</v>
      </c>
      <c r="D990" s="4" t="s">
        <v>31</v>
      </c>
      <c r="E990" s="4" t="s">
        <v>59</v>
      </c>
      <c r="F990" s="4" t="s">
        <v>156</v>
      </c>
      <c r="G990" s="4" t="s">
        <v>156</v>
      </c>
      <c r="I990" s="4">
        <v>0</v>
      </c>
      <c r="J990" s="4">
        <v>1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 t="s">
        <v>5623</v>
      </c>
      <c r="Z990" s="4" t="s">
        <v>5836</v>
      </c>
      <c r="AA990" s="4">
        <v>2013</v>
      </c>
      <c r="AB990" s="4" t="s">
        <v>34</v>
      </c>
      <c r="AC990" s="4">
        <f t="shared" si="45"/>
        <v>1</v>
      </c>
      <c r="AD990" s="4">
        <f t="shared" si="46"/>
        <v>1</v>
      </c>
      <c r="AE990" s="4" t="str" cm="1">
        <f t="array" ref="AE990">_xlfn.TEXTJOIN(", ", TRUE, _xlfn._xlws.FILTER($I$1:$X$1, I990:X990=1, ""))</f>
        <v>Cocaine</v>
      </c>
      <c r="AF990" s="4" t="str">
        <f t="shared" si="47"/>
        <v>Cocaine</v>
      </c>
    </row>
    <row r="991" spans="1:32" x14ac:dyDescent="0.45">
      <c r="A991" s="4" t="s">
        <v>1242</v>
      </c>
      <c r="B991" s="5">
        <v>43430</v>
      </c>
      <c r="C991" s="4">
        <v>54</v>
      </c>
      <c r="D991" s="4" t="s">
        <v>31</v>
      </c>
      <c r="E991" s="4" t="s">
        <v>37</v>
      </c>
      <c r="F991" s="4" t="s">
        <v>29</v>
      </c>
      <c r="G991" s="4" t="s">
        <v>103</v>
      </c>
      <c r="I991" s="4">
        <v>0</v>
      </c>
      <c r="J991" s="4">
        <v>1</v>
      </c>
      <c r="K991" s="4">
        <v>1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1</v>
      </c>
      <c r="Y991" s="4" t="s">
        <v>5644</v>
      </c>
      <c r="Z991" s="4" t="s">
        <v>5857</v>
      </c>
      <c r="AA991" s="4">
        <v>2018</v>
      </c>
      <c r="AB991" s="4" t="s">
        <v>34</v>
      </c>
      <c r="AC991" s="4">
        <f t="shared" si="45"/>
        <v>1</v>
      </c>
      <c r="AD991" s="4">
        <f t="shared" si="46"/>
        <v>3</v>
      </c>
      <c r="AE991" s="4" t="str" cm="1">
        <f t="array" ref="AE991">_xlfn.TEXTJOIN(", ", TRUE, _xlfn._xlws.FILTER($I$1:$X$1, I991:X991=1, ""))</f>
        <v>Cocaine, Fentanyl, AnyOpioid</v>
      </c>
      <c r="AF991" s="4" t="str">
        <f t="shared" si="47"/>
        <v>Cocaine, Fentanyl, AnyOpioid</v>
      </c>
    </row>
    <row r="992" spans="1:32" x14ac:dyDescent="0.45">
      <c r="A992" s="4" t="s">
        <v>1243</v>
      </c>
      <c r="B992" s="5">
        <v>42853</v>
      </c>
      <c r="C992" s="4">
        <v>54</v>
      </c>
      <c r="D992" s="4" t="s">
        <v>36</v>
      </c>
      <c r="E992" s="4" t="s">
        <v>37</v>
      </c>
      <c r="F992" s="4" t="s">
        <v>226</v>
      </c>
      <c r="G992" s="4" t="s">
        <v>90</v>
      </c>
      <c r="I992" s="4">
        <v>1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1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 t="s">
        <v>5624</v>
      </c>
      <c r="Z992" s="4" t="s">
        <v>5837</v>
      </c>
      <c r="AA992" s="4">
        <v>2017</v>
      </c>
      <c r="AB992" s="4" t="s">
        <v>34</v>
      </c>
      <c r="AC992" s="4">
        <f t="shared" si="45"/>
        <v>1</v>
      </c>
      <c r="AD992" s="4">
        <f t="shared" si="46"/>
        <v>2</v>
      </c>
      <c r="AE992" s="4" t="str" cm="1">
        <f t="array" ref="AE992">_xlfn.TEXTJOIN(", ", TRUE, _xlfn._xlws.FILTER($I$1:$X$1, I992:X992=1, ""))</f>
        <v>Heroin, Benzodiazepine</v>
      </c>
      <c r="AF992" s="4" t="str">
        <f t="shared" si="47"/>
        <v>Benzodiazepine</v>
      </c>
    </row>
    <row r="993" spans="1:32" x14ac:dyDescent="0.45">
      <c r="A993" s="4" t="s">
        <v>1244</v>
      </c>
      <c r="B993" s="5">
        <v>43426</v>
      </c>
      <c r="C993" s="4">
        <v>64</v>
      </c>
      <c r="D993" s="4" t="s">
        <v>31</v>
      </c>
      <c r="E993" s="4" t="s">
        <v>37</v>
      </c>
      <c r="F993" s="4" t="s">
        <v>55</v>
      </c>
      <c r="G993" s="4" t="s">
        <v>55</v>
      </c>
      <c r="I993" s="4">
        <v>0</v>
      </c>
      <c r="J993" s="4">
        <v>0</v>
      </c>
      <c r="K993" s="4">
        <v>1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1</v>
      </c>
      <c r="Y993" s="4" t="s">
        <v>5630</v>
      </c>
      <c r="Z993" s="4" t="s">
        <v>5843</v>
      </c>
      <c r="AA993" s="4">
        <v>2018</v>
      </c>
      <c r="AB993" s="4" t="s">
        <v>133</v>
      </c>
      <c r="AC993" s="4">
        <f t="shared" si="45"/>
        <v>1</v>
      </c>
      <c r="AD993" s="4">
        <f t="shared" si="46"/>
        <v>2</v>
      </c>
      <c r="AE993" s="4" t="str" cm="1">
        <f t="array" ref="AE993">_xlfn.TEXTJOIN(", ", TRUE, _xlfn._xlws.FILTER($I$1:$X$1, I993:X993=1, ""))</f>
        <v>Fentanyl, AnyOpioid</v>
      </c>
      <c r="AF993" s="4" t="str">
        <f t="shared" si="47"/>
        <v>Fentanyl, AnyOpioid</v>
      </c>
    </row>
    <row r="994" spans="1:32" x14ac:dyDescent="0.45">
      <c r="A994" s="4" t="s">
        <v>1245</v>
      </c>
      <c r="B994" s="5">
        <v>43372</v>
      </c>
      <c r="C994" s="4">
        <v>37</v>
      </c>
      <c r="D994" s="4" t="s">
        <v>31</v>
      </c>
      <c r="E994" s="4" t="s">
        <v>37</v>
      </c>
      <c r="F994" s="4" t="s">
        <v>69</v>
      </c>
      <c r="G994" s="4" t="s">
        <v>69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1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1</v>
      </c>
      <c r="Y994" s="4" t="s">
        <v>5785</v>
      </c>
      <c r="Z994" s="4" t="s">
        <v>5998</v>
      </c>
      <c r="AA994" s="4">
        <v>2018</v>
      </c>
      <c r="AB994" s="4" t="s">
        <v>40</v>
      </c>
      <c r="AC994" s="4">
        <f t="shared" si="45"/>
        <v>1</v>
      </c>
      <c r="AD994" s="4">
        <f t="shared" si="46"/>
        <v>2</v>
      </c>
      <c r="AE994" s="4" t="str" cm="1">
        <f t="array" ref="AE994">_xlfn.TEXTJOIN(", ", TRUE, _xlfn._xlws.FILTER($I$1:$X$1, I994:X994=1, ""))</f>
        <v>Methadone, AnyOpioid</v>
      </c>
      <c r="AF994" s="4" t="str">
        <f t="shared" si="47"/>
        <v>Methadone, AnyOpioid</v>
      </c>
    </row>
    <row r="995" spans="1:32" x14ac:dyDescent="0.45">
      <c r="A995" s="4" t="s">
        <v>1246</v>
      </c>
      <c r="B995" s="5">
        <v>43165</v>
      </c>
      <c r="C995" s="4">
        <v>41</v>
      </c>
      <c r="D995" s="4" t="s">
        <v>31</v>
      </c>
      <c r="E995" s="4" t="s">
        <v>37</v>
      </c>
      <c r="F995" s="4" t="s">
        <v>175</v>
      </c>
      <c r="G995" s="4" t="s">
        <v>103</v>
      </c>
      <c r="I995" s="4">
        <v>1</v>
      </c>
      <c r="J995" s="4">
        <v>1</v>
      </c>
      <c r="K995" s="4">
        <v>1</v>
      </c>
      <c r="L995" s="4">
        <v>0</v>
      </c>
      <c r="M995" s="4">
        <v>0</v>
      </c>
      <c r="N995" s="4">
        <v>0</v>
      </c>
      <c r="O995" s="4">
        <v>1</v>
      </c>
      <c r="P995" s="4">
        <v>0</v>
      </c>
      <c r="Q995" s="4">
        <v>1</v>
      </c>
      <c r="R995" s="4">
        <v>0</v>
      </c>
      <c r="S995" s="4">
        <v>1</v>
      </c>
      <c r="T995" s="4">
        <v>0</v>
      </c>
      <c r="U995" s="4">
        <v>0</v>
      </c>
      <c r="V995" s="4">
        <v>0</v>
      </c>
      <c r="W995" s="4">
        <v>0</v>
      </c>
      <c r="X995" s="4">
        <v>1</v>
      </c>
      <c r="Y995" s="4" t="s">
        <v>5644</v>
      </c>
      <c r="Z995" s="4" t="s">
        <v>5857</v>
      </c>
      <c r="AA995" s="4">
        <v>2018</v>
      </c>
      <c r="AB995" s="4" t="s">
        <v>34</v>
      </c>
      <c r="AC995" s="4">
        <f t="shared" si="45"/>
        <v>1</v>
      </c>
      <c r="AD995" s="4">
        <f t="shared" si="46"/>
        <v>7</v>
      </c>
      <c r="AE995" s="4" t="str" cm="1">
        <f t="array" ref="AE995">_xlfn.TEXTJOIN(", ", TRUE, _xlfn._xlws.FILTER($I$1:$X$1, I995:X995=1, ""))</f>
        <v>Heroin, Cocaine, Fentanyl, Ethanol, Benzodiazepine, Amphetamine, AnyOpioid</v>
      </c>
      <c r="AF995" s="4" t="str">
        <f t="shared" si="47"/>
        <v>Cocaine, Fentanyl, Ethanol, Benzodiazepine, Amphetamine, AnyOpioid</v>
      </c>
    </row>
    <row r="996" spans="1:32" x14ac:dyDescent="0.45">
      <c r="A996" s="4" t="s">
        <v>1247</v>
      </c>
      <c r="B996" s="5">
        <v>41984</v>
      </c>
      <c r="C996" s="4">
        <v>48</v>
      </c>
      <c r="D996" s="4" t="s">
        <v>36</v>
      </c>
      <c r="E996" s="4" t="s">
        <v>32</v>
      </c>
      <c r="F996" s="4" t="s">
        <v>53</v>
      </c>
      <c r="G996" s="4" t="s">
        <v>53</v>
      </c>
      <c r="I996" s="4">
        <v>0</v>
      </c>
      <c r="J996" s="4">
        <v>1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 t="s">
        <v>5641</v>
      </c>
      <c r="Z996" s="4" t="s">
        <v>5854</v>
      </c>
      <c r="AA996" s="4">
        <v>2014</v>
      </c>
      <c r="AB996" s="4" t="s">
        <v>34</v>
      </c>
      <c r="AC996" s="4">
        <f t="shared" si="45"/>
        <v>1</v>
      </c>
      <c r="AD996" s="4">
        <f t="shared" si="46"/>
        <v>1</v>
      </c>
      <c r="AE996" s="4" t="str" cm="1">
        <f t="array" ref="AE996">_xlfn.TEXTJOIN(", ", TRUE, _xlfn._xlws.FILTER($I$1:$X$1, I996:X996=1, ""))</f>
        <v>Cocaine</v>
      </c>
      <c r="AF996" s="4" t="str">
        <f t="shared" si="47"/>
        <v>Cocaine</v>
      </c>
    </row>
    <row r="997" spans="1:32" x14ac:dyDescent="0.45">
      <c r="A997" s="4" t="s">
        <v>1248</v>
      </c>
      <c r="B997" s="5">
        <v>42714</v>
      </c>
      <c r="C997" s="4">
        <v>35</v>
      </c>
      <c r="D997" s="4" t="s">
        <v>31</v>
      </c>
      <c r="E997" s="4" t="s">
        <v>59</v>
      </c>
      <c r="F997" s="4" t="s">
        <v>144</v>
      </c>
      <c r="G997" s="4" t="s">
        <v>144</v>
      </c>
      <c r="I997" s="4">
        <v>1</v>
      </c>
      <c r="J997" s="4">
        <v>0</v>
      </c>
      <c r="K997" s="4">
        <v>1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1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1</v>
      </c>
      <c r="Y997" s="4" t="s">
        <v>5649</v>
      </c>
      <c r="Z997" s="4" t="s">
        <v>5862</v>
      </c>
      <c r="AA997" s="4">
        <v>2016</v>
      </c>
      <c r="AB997" s="4" t="s">
        <v>40</v>
      </c>
      <c r="AC997" s="4">
        <f t="shared" si="45"/>
        <v>1</v>
      </c>
      <c r="AD997" s="4">
        <f t="shared" si="46"/>
        <v>4</v>
      </c>
      <c r="AE997" s="4" t="str" cm="1">
        <f t="array" ref="AE997">_xlfn.TEXTJOIN(", ", TRUE, _xlfn._xlws.FILTER($I$1:$X$1, I997:X997=1, ""))</f>
        <v>Heroin, Fentanyl, Methadone, AnyOpioid</v>
      </c>
      <c r="AF997" s="4" t="str">
        <f t="shared" si="47"/>
        <v>Fentanyl, Methadone, AnyOpioid</v>
      </c>
    </row>
    <row r="998" spans="1:32" x14ac:dyDescent="0.45">
      <c r="A998" s="4" t="s">
        <v>1249</v>
      </c>
      <c r="B998" s="5">
        <v>41335</v>
      </c>
      <c r="C998" s="4">
        <v>28</v>
      </c>
      <c r="D998" s="4" t="s">
        <v>31</v>
      </c>
      <c r="E998" s="4" t="s">
        <v>37</v>
      </c>
      <c r="F998" s="4" t="s">
        <v>130</v>
      </c>
      <c r="G998" s="4" t="s">
        <v>656</v>
      </c>
      <c r="I998" s="4">
        <v>1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 t="s">
        <v>5710</v>
      </c>
      <c r="Z998" s="4" t="s">
        <v>5923</v>
      </c>
      <c r="AA998" s="4">
        <v>2013</v>
      </c>
      <c r="AB998" s="4" t="s">
        <v>40</v>
      </c>
      <c r="AC998" s="4">
        <f t="shared" si="45"/>
        <v>1</v>
      </c>
      <c r="AD998" s="4">
        <f t="shared" si="46"/>
        <v>1</v>
      </c>
      <c r="AE998" s="4" t="str" cm="1">
        <f t="array" ref="AE998">_xlfn.TEXTJOIN(", ", TRUE, _xlfn._xlws.FILTER($I$1:$X$1, I998:X998=1, ""))</f>
        <v>Heroin</v>
      </c>
      <c r="AF998" s="4" t="str">
        <f t="shared" si="47"/>
        <v/>
      </c>
    </row>
    <row r="999" spans="1:32" x14ac:dyDescent="0.45">
      <c r="A999" s="4" t="s">
        <v>1250</v>
      </c>
      <c r="B999" s="5">
        <v>42960</v>
      </c>
      <c r="C999" s="4">
        <v>37</v>
      </c>
      <c r="D999" s="4" t="s">
        <v>36</v>
      </c>
      <c r="E999" s="4" t="s">
        <v>37</v>
      </c>
      <c r="F999" s="4" t="s">
        <v>226</v>
      </c>
      <c r="G999" s="4" t="s">
        <v>226</v>
      </c>
      <c r="I999" s="4">
        <v>1</v>
      </c>
      <c r="J999" s="4">
        <v>1</v>
      </c>
      <c r="K999" s="4">
        <v>1</v>
      </c>
      <c r="L999" s="4">
        <v>0</v>
      </c>
      <c r="M999" s="4">
        <v>1</v>
      </c>
      <c r="N999" s="4">
        <v>0</v>
      </c>
      <c r="O999" s="4">
        <v>1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 t="s">
        <v>5657</v>
      </c>
      <c r="Z999" s="4" t="s">
        <v>5870</v>
      </c>
      <c r="AA999" s="4">
        <v>2017</v>
      </c>
      <c r="AB999" s="4" t="s">
        <v>40</v>
      </c>
      <c r="AC999" s="4">
        <f t="shared" si="45"/>
        <v>1</v>
      </c>
      <c r="AD999" s="4">
        <f t="shared" si="46"/>
        <v>5</v>
      </c>
      <c r="AE999" s="4" t="str" cm="1">
        <f t="array" ref="AE999">_xlfn.TEXTJOIN(", ", TRUE, _xlfn._xlws.FILTER($I$1:$X$1, I999:X999=1, ""))</f>
        <v>Heroin, Cocaine, Fentanyl, Oxycodone, Ethanol</v>
      </c>
      <c r="AF999" s="4" t="str">
        <f t="shared" si="47"/>
        <v>Cocaine, Fentanyl, Oxycodone, Ethanol</v>
      </c>
    </row>
    <row r="1000" spans="1:32" x14ac:dyDescent="0.45">
      <c r="A1000" s="4" t="s">
        <v>1251</v>
      </c>
      <c r="B1000" s="5">
        <v>42275</v>
      </c>
      <c r="C1000" s="4">
        <v>21</v>
      </c>
      <c r="D1000" s="4" t="s">
        <v>31</v>
      </c>
      <c r="E1000" s="4" t="s">
        <v>37</v>
      </c>
      <c r="F1000" s="4" t="s">
        <v>575</v>
      </c>
      <c r="G1000" s="4" t="s">
        <v>575</v>
      </c>
      <c r="I1000" s="4">
        <v>1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1</v>
      </c>
      <c r="Y1000" s="4" t="s">
        <v>5702</v>
      </c>
      <c r="Z1000" s="4" t="s">
        <v>5915</v>
      </c>
      <c r="AA1000" s="4">
        <v>2015</v>
      </c>
      <c r="AB1000" s="4" t="s">
        <v>40</v>
      </c>
      <c r="AC1000" s="4">
        <f t="shared" si="45"/>
        <v>1</v>
      </c>
      <c r="AD1000" s="4">
        <f t="shared" si="46"/>
        <v>2</v>
      </c>
      <c r="AE1000" s="4" t="str" cm="1">
        <f t="array" ref="AE1000">_xlfn.TEXTJOIN(", ", TRUE, _xlfn._xlws.FILTER($I$1:$X$1, I1000:X1000=1, ""))</f>
        <v>Heroin, AnyOpioid</v>
      </c>
      <c r="AF1000" s="4" t="str">
        <f t="shared" si="47"/>
        <v>AnyOpioid</v>
      </c>
    </row>
    <row r="1001" spans="1:32" x14ac:dyDescent="0.45">
      <c r="A1001" s="4" t="s">
        <v>1252</v>
      </c>
      <c r="B1001" s="5">
        <v>43232</v>
      </c>
      <c r="C1001" s="4">
        <v>36</v>
      </c>
      <c r="D1001" s="4" t="s">
        <v>36</v>
      </c>
      <c r="E1001" s="4" t="s">
        <v>37</v>
      </c>
      <c r="F1001" s="4" t="s">
        <v>95</v>
      </c>
      <c r="G1001" s="4" t="s">
        <v>95</v>
      </c>
      <c r="I1001" s="4">
        <v>0</v>
      </c>
      <c r="J1001" s="4">
        <v>1</v>
      </c>
      <c r="K1001" s="4">
        <v>1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1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1</v>
      </c>
      <c r="Y1001" s="4" t="s">
        <v>5632</v>
      </c>
      <c r="Z1001" s="4" t="s">
        <v>5845</v>
      </c>
      <c r="AA1001" s="4">
        <v>2018</v>
      </c>
      <c r="AB1001" s="4" t="s">
        <v>40</v>
      </c>
      <c r="AC1001" s="4">
        <f t="shared" si="45"/>
        <v>1</v>
      </c>
      <c r="AD1001" s="4">
        <f t="shared" si="46"/>
        <v>4</v>
      </c>
      <c r="AE1001" s="4" t="str" cm="1">
        <f t="array" ref="AE1001">_xlfn.TEXTJOIN(", ", TRUE, _xlfn._xlws.FILTER($I$1:$X$1, I1001:X1001=1, ""))</f>
        <v>Cocaine, Fentanyl, Benzodiazepine, AnyOpioid</v>
      </c>
      <c r="AF1001" s="4" t="str">
        <f t="shared" si="47"/>
        <v>Cocaine, Fentanyl, Benzodiazepine, AnyOpioid</v>
      </c>
    </row>
    <row r="1002" spans="1:32" x14ac:dyDescent="0.45">
      <c r="A1002" s="4" t="s">
        <v>1253</v>
      </c>
      <c r="B1002" s="5">
        <v>43280</v>
      </c>
      <c r="C1002" s="4">
        <v>65</v>
      </c>
      <c r="D1002" s="4" t="s">
        <v>31</v>
      </c>
      <c r="E1002" s="4" t="s">
        <v>32</v>
      </c>
      <c r="F1002" s="4" t="s">
        <v>53</v>
      </c>
      <c r="G1002" s="4" t="s">
        <v>53</v>
      </c>
      <c r="I1002" s="4">
        <v>0</v>
      </c>
      <c r="J1002" s="4">
        <v>1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 t="s">
        <v>5641</v>
      </c>
      <c r="Z1002" s="4" t="s">
        <v>5854</v>
      </c>
      <c r="AA1002" s="4">
        <v>2018</v>
      </c>
      <c r="AB1002" s="4" t="s">
        <v>133</v>
      </c>
      <c r="AC1002" s="4">
        <f t="shared" si="45"/>
        <v>1</v>
      </c>
      <c r="AD1002" s="4">
        <f t="shared" si="46"/>
        <v>1</v>
      </c>
      <c r="AE1002" s="4" t="str" cm="1">
        <f t="array" ref="AE1002">_xlfn.TEXTJOIN(", ", TRUE, _xlfn._xlws.FILTER($I$1:$X$1, I1002:X1002=1, ""))</f>
        <v>Cocaine</v>
      </c>
      <c r="AF1002" s="4" t="str">
        <f t="shared" si="47"/>
        <v>Cocaine</v>
      </c>
    </row>
    <row r="1003" spans="1:32" x14ac:dyDescent="0.45">
      <c r="A1003" s="4" t="s">
        <v>1254</v>
      </c>
      <c r="B1003" s="5">
        <v>42816</v>
      </c>
      <c r="C1003" s="4">
        <v>39</v>
      </c>
      <c r="D1003" s="4" t="s">
        <v>31</v>
      </c>
      <c r="E1003" s="4" t="s">
        <v>37</v>
      </c>
      <c r="F1003" s="4" t="s">
        <v>410</v>
      </c>
      <c r="G1003" s="4" t="s">
        <v>410</v>
      </c>
      <c r="I1003" s="4">
        <v>0</v>
      </c>
      <c r="J1003" s="4">
        <v>0</v>
      </c>
      <c r="K1003" s="4">
        <v>1</v>
      </c>
      <c r="L1003" s="4">
        <v>0</v>
      </c>
      <c r="M1003" s="4">
        <v>1</v>
      </c>
      <c r="N1003" s="4">
        <v>0</v>
      </c>
      <c r="O1003" s="4">
        <v>0</v>
      </c>
      <c r="P1003" s="4">
        <v>0</v>
      </c>
      <c r="Q1003" s="4">
        <v>1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 t="s">
        <v>5731</v>
      </c>
      <c r="Z1003" s="4" t="s">
        <v>5944</v>
      </c>
      <c r="AA1003" s="4">
        <v>2017</v>
      </c>
      <c r="AB1003" s="4" t="s">
        <v>40</v>
      </c>
      <c r="AC1003" s="4">
        <f t="shared" si="45"/>
        <v>1</v>
      </c>
      <c r="AD1003" s="4">
        <f t="shared" si="46"/>
        <v>3</v>
      </c>
      <c r="AE1003" s="4" t="str" cm="1">
        <f t="array" ref="AE1003">_xlfn.TEXTJOIN(", ", TRUE, _xlfn._xlws.FILTER($I$1:$X$1, I1003:X1003=1, ""))</f>
        <v>Fentanyl, Oxycodone, Benzodiazepine</v>
      </c>
      <c r="AF1003" s="4" t="str">
        <f t="shared" si="47"/>
        <v>Fentanyl, Oxycodone, Benzodiazepine</v>
      </c>
    </row>
    <row r="1004" spans="1:32" x14ac:dyDescent="0.45">
      <c r="A1004" s="4" t="s">
        <v>1255</v>
      </c>
      <c r="B1004" s="5">
        <v>42632</v>
      </c>
      <c r="C1004" s="4">
        <v>24</v>
      </c>
      <c r="D1004" s="4" t="s">
        <v>31</v>
      </c>
      <c r="E1004" s="4" t="s">
        <v>37</v>
      </c>
      <c r="F1004" s="4" t="s">
        <v>71</v>
      </c>
      <c r="G1004" s="4" t="s">
        <v>86</v>
      </c>
      <c r="I1004" s="4">
        <v>1</v>
      </c>
      <c r="J1004" s="4">
        <v>1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1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1</v>
      </c>
      <c r="Y1004" s="4" t="s">
        <v>5627</v>
      </c>
      <c r="Z1004" s="4" t="s">
        <v>5840</v>
      </c>
      <c r="AA1004" s="4">
        <v>2016</v>
      </c>
      <c r="AB1004" s="4" t="s">
        <v>40</v>
      </c>
      <c r="AC1004" s="4">
        <f t="shared" si="45"/>
        <v>1</v>
      </c>
      <c r="AD1004" s="4">
        <f t="shared" si="46"/>
        <v>4</v>
      </c>
      <c r="AE1004" s="4" t="str" cm="1">
        <f t="array" ref="AE1004">_xlfn.TEXTJOIN(", ", TRUE, _xlfn._xlws.FILTER($I$1:$X$1, I1004:X1004=1, ""))</f>
        <v>Heroin, Cocaine, Benzodiazepine, AnyOpioid</v>
      </c>
      <c r="AF1004" s="4" t="str">
        <f t="shared" si="47"/>
        <v>Cocaine, Benzodiazepine, AnyOpioid</v>
      </c>
    </row>
    <row r="1005" spans="1:32" x14ac:dyDescent="0.45">
      <c r="A1005" s="4" t="s">
        <v>1256</v>
      </c>
      <c r="B1005" s="5">
        <v>41764</v>
      </c>
      <c r="C1005" s="4">
        <v>52</v>
      </c>
      <c r="D1005" s="4" t="s">
        <v>31</v>
      </c>
      <c r="E1005" s="4" t="s">
        <v>37</v>
      </c>
      <c r="F1005" s="4" t="s">
        <v>99</v>
      </c>
      <c r="G1005" s="4" t="s">
        <v>99</v>
      </c>
      <c r="H1005" s="4" t="s">
        <v>1257</v>
      </c>
      <c r="I1005" s="4">
        <v>0</v>
      </c>
      <c r="J1005" s="4">
        <v>0</v>
      </c>
      <c r="K1005" s="4">
        <v>0</v>
      </c>
      <c r="L1005" s="4">
        <v>0</v>
      </c>
      <c r="M1005" s="4">
        <v>1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 t="s">
        <v>5637</v>
      </c>
      <c r="Z1005" s="4" t="s">
        <v>5850</v>
      </c>
      <c r="AA1005" s="4">
        <v>2014</v>
      </c>
      <c r="AB1005" s="4" t="s">
        <v>34</v>
      </c>
      <c r="AC1005" s="4">
        <f t="shared" si="45"/>
        <v>1</v>
      </c>
      <c r="AD1005" s="4">
        <f t="shared" si="46"/>
        <v>1</v>
      </c>
      <c r="AE1005" s="4" t="str" cm="1">
        <f t="array" ref="AE1005">_xlfn.TEXTJOIN(", ", TRUE, _xlfn._xlws.FILTER($I$1:$X$1, I1005:X1005=1, ""))</f>
        <v>Oxycodone</v>
      </c>
      <c r="AF1005" s="4" t="str">
        <f t="shared" si="47"/>
        <v>Oxycodone</v>
      </c>
    </row>
    <row r="1006" spans="1:32" x14ac:dyDescent="0.45">
      <c r="A1006" s="4" t="s">
        <v>1258</v>
      </c>
      <c r="B1006" s="5">
        <v>41807</v>
      </c>
      <c r="C1006" s="4">
        <v>22</v>
      </c>
      <c r="D1006" s="4" t="s">
        <v>36</v>
      </c>
      <c r="E1006" s="4" t="s">
        <v>37</v>
      </c>
      <c r="F1006" s="4" t="s">
        <v>103</v>
      </c>
      <c r="G1006" s="4" t="s">
        <v>103</v>
      </c>
      <c r="H1006" s="4" t="s">
        <v>1259</v>
      </c>
      <c r="I1006" s="4">
        <v>1</v>
      </c>
      <c r="J1006" s="4">
        <v>1</v>
      </c>
      <c r="K1006" s="4">
        <v>1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 t="s">
        <v>5644</v>
      </c>
      <c r="Z1006" s="4" t="s">
        <v>5857</v>
      </c>
      <c r="AA1006" s="4">
        <v>2014</v>
      </c>
      <c r="AB1006" s="4" t="s">
        <v>40</v>
      </c>
      <c r="AC1006" s="4">
        <f t="shared" si="45"/>
        <v>1</v>
      </c>
      <c r="AD1006" s="4">
        <f t="shared" si="46"/>
        <v>3</v>
      </c>
      <c r="AE1006" s="4" t="str" cm="1">
        <f t="array" ref="AE1006">_xlfn.TEXTJOIN(", ", TRUE, _xlfn._xlws.FILTER($I$1:$X$1, I1006:X1006=1, ""))</f>
        <v>Heroin, Cocaine, Fentanyl</v>
      </c>
      <c r="AF1006" s="4" t="str">
        <f t="shared" si="47"/>
        <v>Cocaine, Fentanyl</v>
      </c>
    </row>
    <row r="1007" spans="1:32" x14ac:dyDescent="0.45">
      <c r="A1007" s="4" t="s">
        <v>1260</v>
      </c>
      <c r="B1007" s="5">
        <v>42683</v>
      </c>
      <c r="C1007" s="4">
        <v>39</v>
      </c>
      <c r="D1007" s="4" t="s">
        <v>31</v>
      </c>
      <c r="E1007" s="4" t="s">
        <v>32</v>
      </c>
      <c r="F1007" s="4" t="s">
        <v>144</v>
      </c>
      <c r="G1007" s="4" t="s">
        <v>144</v>
      </c>
      <c r="I1007" s="4">
        <v>0</v>
      </c>
      <c r="J1007" s="4">
        <v>1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 t="s">
        <v>5649</v>
      </c>
      <c r="Z1007" s="4" t="s">
        <v>5862</v>
      </c>
      <c r="AA1007" s="4">
        <v>2016</v>
      </c>
      <c r="AB1007" s="4" t="s">
        <v>40</v>
      </c>
      <c r="AC1007" s="4">
        <f t="shared" si="45"/>
        <v>1</v>
      </c>
      <c r="AD1007" s="4">
        <f t="shared" si="46"/>
        <v>1</v>
      </c>
      <c r="AE1007" s="4" t="str" cm="1">
        <f t="array" ref="AE1007">_xlfn.TEXTJOIN(", ", TRUE, _xlfn._xlws.FILTER($I$1:$X$1, I1007:X1007=1, ""))</f>
        <v>Cocaine</v>
      </c>
      <c r="AF1007" s="4" t="str">
        <f t="shared" si="47"/>
        <v>Cocaine</v>
      </c>
    </row>
    <row r="1008" spans="1:32" x14ac:dyDescent="0.45">
      <c r="A1008" s="4" t="s">
        <v>1261</v>
      </c>
      <c r="B1008" s="5">
        <v>42138</v>
      </c>
      <c r="C1008" s="4">
        <v>69</v>
      </c>
      <c r="D1008" s="4" t="s">
        <v>31</v>
      </c>
      <c r="E1008" s="4" t="s">
        <v>37</v>
      </c>
      <c r="F1008" s="4" t="s">
        <v>29</v>
      </c>
      <c r="G1008" s="4" t="s">
        <v>53</v>
      </c>
      <c r="I1008" s="4">
        <v>1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1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1</v>
      </c>
      <c r="Y1008" s="4" t="s">
        <v>5641</v>
      </c>
      <c r="Z1008" s="4" t="s">
        <v>5854</v>
      </c>
      <c r="AA1008" s="4">
        <v>2015</v>
      </c>
      <c r="AB1008" s="4" t="s">
        <v>133</v>
      </c>
      <c r="AC1008" s="4">
        <f t="shared" si="45"/>
        <v>1</v>
      </c>
      <c r="AD1008" s="4">
        <f t="shared" si="46"/>
        <v>3</v>
      </c>
      <c r="AE1008" s="4" t="str" cm="1">
        <f t="array" ref="AE1008">_xlfn.TEXTJOIN(", ", TRUE, _xlfn._xlws.FILTER($I$1:$X$1, I1008:X1008=1, ""))</f>
        <v>Heroin, Benzodiazepine, AnyOpioid</v>
      </c>
      <c r="AF1008" s="4" t="str">
        <f t="shared" si="47"/>
        <v>Benzodiazepine, AnyOpioid</v>
      </c>
    </row>
    <row r="1009" spans="1:32" x14ac:dyDescent="0.45">
      <c r="A1009" s="4" t="s">
        <v>1262</v>
      </c>
      <c r="B1009" s="5">
        <v>43176</v>
      </c>
      <c r="C1009" s="4">
        <v>25</v>
      </c>
      <c r="D1009" s="4" t="s">
        <v>31</v>
      </c>
      <c r="E1009" s="4" t="s">
        <v>37</v>
      </c>
      <c r="F1009" s="4" t="s">
        <v>148</v>
      </c>
      <c r="G1009" s="4" t="s">
        <v>148</v>
      </c>
      <c r="I1009" s="4">
        <v>1</v>
      </c>
      <c r="J1009" s="4">
        <v>0</v>
      </c>
      <c r="K1009" s="4">
        <v>1</v>
      </c>
      <c r="L1009" s="4">
        <v>0</v>
      </c>
      <c r="M1009" s="4">
        <v>0</v>
      </c>
      <c r="N1009" s="4">
        <v>0</v>
      </c>
      <c r="O1009" s="4">
        <v>1</v>
      </c>
      <c r="P1009" s="4">
        <v>0</v>
      </c>
      <c r="Q1009" s="4">
        <v>1</v>
      </c>
      <c r="R1009" s="4">
        <v>0</v>
      </c>
      <c r="S1009" s="4">
        <v>1</v>
      </c>
      <c r="T1009" s="4">
        <v>0</v>
      </c>
      <c r="U1009" s="4">
        <v>0</v>
      </c>
      <c r="V1009" s="4">
        <v>0</v>
      </c>
      <c r="W1009" s="4">
        <v>0</v>
      </c>
      <c r="X1009" s="4">
        <v>1</v>
      </c>
      <c r="Y1009" s="4" t="s">
        <v>5663</v>
      </c>
      <c r="Z1009" s="4" t="s">
        <v>5876</v>
      </c>
      <c r="AA1009" s="4">
        <v>2018</v>
      </c>
      <c r="AB1009" s="4" t="s">
        <v>40</v>
      </c>
      <c r="AC1009" s="4">
        <f t="shared" si="45"/>
        <v>1</v>
      </c>
      <c r="AD1009" s="4">
        <f t="shared" si="46"/>
        <v>6</v>
      </c>
      <c r="AE1009" s="4" t="str" cm="1">
        <f t="array" ref="AE1009">_xlfn.TEXTJOIN(", ", TRUE, _xlfn._xlws.FILTER($I$1:$X$1, I1009:X1009=1, ""))</f>
        <v>Heroin, Fentanyl, Ethanol, Benzodiazepine, Amphetamine, AnyOpioid</v>
      </c>
      <c r="AF1009" s="4" t="str">
        <f t="shared" si="47"/>
        <v>Fentanyl, Ethanol, Benzodiazepine, Amphetamine, AnyOpioid</v>
      </c>
    </row>
    <row r="1010" spans="1:32" x14ac:dyDescent="0.45">
      <c r="A1010" s="4" t="s">
        <v>1263</v>
      </c>
      <c r="B1010" s="5">
        <v>41237</v>
      </c>
      <c r="C1010" s="4">
        <v>29</v>
      </c>
      <c r="D1010" s="4" t="s">
        <v>31</v>
      </c>
      <c r="E1010" s="4" t="s">
        <v>37</v>
      </c>
      <c r="F1010" s="4" t="s">
        <v>1264</v>
      </c>
      <c r="G1010" s="4" t="s">
        <v>1264</v>
      </c>
      <c r="I1010" s="4">
        <v>1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 t="s">
        <v>5686</v>
      </c>
      <c r="Z1010" s="4" t="s">
        <v>5899</v>
      </c>
      <c r="AA1010" s="4">
        <v>2012</v>
      </c>
      <c r="AB1010" s="4" t="s">
        <v>40</v>
      </c>
      <c r="AC1010" s="4">
        <f t="shared" si="45"/>
        <v>1</v>
      </c>
      <c r="AD1010" s="4">
        <f t="shared" si="46"/>
        <v>1</v>
      </c>
      <c r="AE1010" s="4" t="str" cm="1">
        <f t="array" ref="AE1010">_xlfn.TEXTJOIN(", ", TRUE, _xlfn._xlws.FILTER($I$1:$X$1, I1010:X1010=1, ""))</f>
        <v>Heroin</v>
      </c>
      <c r="AF1010" s="4" t="str">
        <f t="shared" si="47"/>
        <v/>
      </c>
    </row>
    <row r="1011" spans="1:32" x14ac:dyDescent="0.45">
      <c r="A1011" s="4" t="s">
        <v>1265</v>
      </c>
      <c r="B1011" s="5">
        <v>42505</v>
      </c>
      <c r="C1011" s="4">
        <v>56</v>
      </c>
      <c r="D1011" s="4" t="s">
        <v>31</v>
      </c>
      <c r="E1011" s="4" t="s">
        <v>37</v>
      </c>
      <c r="F1011" s="4" t="s">
        <v>1194</v>
      </c>
      <c r="G1011" s="4" t="s">
        <v>1194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1</v>
      </c>
      <c r="R1011" s="4">
        <v>1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1</v>
      </c>
      <c r="Y1011" s="4" t="s">
        <v>5776</v>
      </c>
      <c r="Z1011" s="4" t="s">
        <v>5989</v>
      </c>
      <c r="AA1011" s="4">
        <v>2016</v>
      </c>
      <c r="AB1011" s="4" t="s">
        <v>34</v>
      </c>
      <c r="AC1011" s="4">
        <f t="shared" si="45"/>
        <v>1</v>
      </c>
      <c r="AD1011" s="4">
        <f t="shared" si="46"/>
        <v>3</v>
      </c>
      <c r="AE1011" s="4" t="str" cm="1">
        <f t="array" ref="AE1011">_xlfn.TEXTJOIN(", ", TRUE, _xlfn._xlws.FILTER($I$1:$X$1, I1011:X1011=1, ""))</f>
        <v>Benzodiazepine, Methadone, AnyOpioid</v>
      </c>
      <c r="AF1011" s="4" t="str">
        <f t="shared" si="47"/>
        <v>Benzodiazepine, Methadone, AnyOpioid</v>
      </c>
    </row>
    <row r="1012" spans="1:32" x14ac:dyDescent="0.45">
      <c r="A1012" s="4" t="s">
        <v>1266</v>
      </c>
      <c r="B1012" s="5">
        <v>42938</v>
      </c>
      <c r="C1012" s="4">
        <v>36</v>
      </c>
      <c r="D1012" s="4" t="s">
        <v>31</v>
      </c>
      <c r="E1012" s="4" t="s">
        <v>32</v>
      </c>
      <c r="F1012" s="4" t="s">
        <v>52</v>
      </c>
      <c r="G1012" s="4" t="s">
        <v>52</v>
      </c>
      <c r="I1012" s="4">
        <v>1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1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 t="s">
        <v>5665</v>
      </c>
      <c r="Z1012" s="4" t="s">
        <v>5878</v>
      </c>
      <c r="AA1012" s="4">
        <v>2017</v>
      </c>
      <c r="AB1012" s="4" t="s">
        <v>40</v>
      </c>
      <c r="AC1012" s="4">
        <f t="shared" si="45"/>
        <v>1</v>
      </c>
      <c r="AD1012" s="4">
        <f t="shared" si="46"/>
        <v>2</v>
      </c>
      <c r="AE1012" s="4" t="str" cm="1">
        <f t="array" ref="AE1012">_xlfn.TEXTJOIN(", ", TRUE, _xlfn._xlws.FILTER($I$1:$X$1, I1012:X1012=1, ""))</f>
        <v>Heroin, Ethanol</v>
      </c>
      <c r="AF1012" s="4" t="str">
        <f t="shared" si="47"/>
        <v>Ethanol</v>
      </c>
    </row>
    <row r="1013" spans="1:32" x14ac:dyDescent="0.45">
      <c r="A1013" s="4" t="s">
        <v>1267</v>
      </c>
      <c r="B1013" s="5">
        <v>43324</v>
      </c>
      <c r="C1013" s="4">
        <v>65</v>
      </c>
      <c r="D1013" s="4" t="s">
        <v>31</v>
      </c>
      <c r="E1013" s="4" t="s">
        <v>37</v>
      </c>
      <c r="F1013" s="4" t="s">
        <v>905</v>
      </c>
      <c r="G1013" s="4" t="s">
        <v>144</v>
      </c>
      <c r="H1013" s="4" t="s">
        <v>1268</v>
      </c>
      <c r="I1013" s="4">
        <v>0</v>
      </c>
      <c r="J1013" s="4">
        <v>1</v>
      </c>
      <c r="K1013" s="4">
        <v>0</v>
      </c>
      <c r="L1013" s="4">
        <v>0</v>
      </c>
      <c r="M1013" s="4">
        <v>0</v>
      </c>
      <c r="N1013" s="4">
        <v>0</v>
      </c>
      <c r="O1013" s="4">
        <v>1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 t="s">
        <v>5649</v>
      </c>
      <c r="Z1013" s="4" t="s">
        <v>5862</v>
      </c>
      <c r="AA1013" s="4">
        <v>2018</v>
      </c>
      <c r="AB1013" s="4" t="s">
        <v>133</v>
      </c>
      <c r="AC1013" s="4">
        <f t="shared" si="45"/>
        <v>1</v>
      </c>
      <c r="AD1013" s="4">
        <f t="shared" si="46"/>
        <v>2</v>
      </c>
      <c r="AE1013" s="4" t="str" cm="1">
        <f t="array" ref="AE1013">_xlfn.TEXTJOIN(", ", TRUE, _xlfn._xlws.FILTER($I$1:$X$1, I1013:X1013=1, ""))</f>
        <v>Cocaine, Ethanol</v>
      </c>
      <c r="AF1013" s="4" t="str">
        <f t="shared" si="47"/>
        <v>Cocaine, Ethanol</v>
      </c>
    </row>
    <row r="1014" spans="1:32" x14ac:dyDescent="0.45">
      <c r="A1014" s="4" t="s">
        <v>1269</v>
      </c>
      <c r="B1014" s="5">
        <v>41280</v>
      </c>
      <c r="C1014" s="4">
        <v>55</v>
      </c>
      <c r="D1014" s="4" t="s">
        <v>31</v>
      </c>
      <c r="E1014" s="4" t="s">
        <v>32</v>
      </c>
      <c r="F1014" s="4" t="s">
        <v>48</v>
      </c>
      <c r="G1014" s="4" t="s">
        <v>48</v>
      </c>
      <c r="I1014" s="4">
        <v>1</v>
      </c>
      <c r="J1014" s="4">
        <v>1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 t="s">
        <v>5626</v>
      </c>
      <c r="Z1014" s="4" t="s">
        <v>5839</v>
      </c>
      <c r="AA1014" s="4">
        <v>2013</v>
      </c>
      <c r="AB1014" s="4" t="s">
        <v>34</v>
      </c>
      <c r="AC1014" s="4">
        <f t="shared" si="45"/>
        <v>1</v>
      </c>
      <c r="AD1014" s="4">
        <f t="shared" si="46"/>
        <v>2</v>
      </c>
      <c r="AE1014" s="4" t="str" cm="1">
        <f t="array" ref="AE1014">_xlfn.TEXTJOIN(", ", TRUE, _xlfn._xlws.FILTER($I$1:$X$1, I1014:X1014=1, ""))</f>
        <v>Heroin, Cocaine</v>
      </c>
      <c r="AF1014" s="4" t="str">
        <f t="shared" si="47"/>
        <v>Cocaine</v>
      </c>
    </row>
    <row r="1015" spans="1:32" x14ac:dyDescent="0.45">
      <c r="A1015" s="4" t="s">
        <v>1270</v>
      </c>
      <c r="B1015" s="5">
        <v>42424</v>
      </c>
      <c r="C1015" s="4">
        <v>50</v>
      </c>
      <c r="D1015" s="4" t="s">
        <v>36</v>
      </c>
      <c r="E1015" s="4" t="s">
        <v>37</v>
      </c>
      <c r="F1015" s="4" t="s">
        <v>168</v>
      </c>
      <c r="G1015" s="4" t="s">
        <v>168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1</v>
      </c>
      <c r="P1015" s="4">
        <v>1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1</v>
      </c>
      <c r="Y1015" s="4" t="s">
        <v>5666</v>
      </c>
      <c r="Z1015" s="4" t="s">
        <v>5879</v>
      </c>
      <c r="AA1015" s="4">
        <v>2016</v>
      </c>
      <c r="AB1015" s="4" t="s">
        <v>34</v>
      </c>
      <c r="AC1015" s="4">
        <f t="shared" si="45"/>
        <v>1</v>
      </c>
      <c r="AD1015" s="4">
        <f t="shared" si="46"/>
        <v>3</v>
      </c>
      <c r="AE1015" s="4" t="str" cm="1">
        <f t="array" ref="AE1015">_xlfn.TEXTJOIN(", ", TRUE, _xlfn._xlws.FILTER($I$1:$X$1, I1015:X1015=1, ""))</f>
        <v>Ethanol, Hydrocodone, AnyOpioid</v>
      </c>
      <c r="AF1015" s="4" t="str">
        <f t="shared" si="47"/>
        <v>Ethanol, Hydrocodone, AnyOpioid</v>
      </c>
    </row>
    <row r="1016" spans="1:32" x14ac:dyDescent="0.45">
      <c r="A1016" s="4" t="s">
        <v>1271</v>
      </c>
      <c r="B1016" s="5">
        <v>43070</v>
      </c>
      <c r="C1016" s="4">
        <v>60</v>
      </c>
      <c r="D1016" s="4" t="s">
        <v>31</v>
      </c>
      <c r="E1016" s="4" t="s">
        <v>37</v>
      </c>
      <c r="F1016" s="4" t="s">
        <v>103</v>
      </c>
      <c r="G1016" s="4" t="s">
        <v>103</v>
      </c>
      <c r="I1016" s="4">
        <v>1</v>
      </c>
      <c r="J1016" s="4">
        <v>0</v>
      </c>
      <c r="K1016" s="4">
        <v>1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1</v>
      </c>
      <c r="R1016" s="4">
        <v>1</v>
      </c>
      <c r="S1016" s="4">
        <v>0</v>
      </c>
      <c r="T1016" s="4">
        <v>1</v>
      </c>
      <c r="U1016" s="4">
        <v>0</v>
      </c>
      <c r="V1016" s="4">
        <v>0</v>
      </c>
      <c r="W1016" s="4">
        <v>0</v>
      </c>
      <c r="X1016" s="4">
        <v>0</v>
      </c>
      <c r="Y1016" s="4" t="s">
        <v>5644</v>
      </c>
      <c r="Z1016" s="4" t="s">
        <v>5857</v>
      </c>
      <c r="AA1016" s="4">
        <v>2017</v>
      </c>
      <c r="AB1016" s="4" t="s">
        <v>34</v>
      </c>
      <c r="AC1016" s="4">
        <f t="shared" si="45"/>
        <v>1</v>
      </c>
      <c r="AD1016" s="4">
        <f t="shared" si="46"/>
        <v>5</v>
      </c>
      <c r="AE1016" s="4" t="str" cm="1">
        <f t="array" ref="AE1016">_xlfn.TEXTJOIN(", ", TRUE, _xlfn._xlws.FILTER($I$1:$X$1, I1016:X1016=1, ""))</f>
        <v>Heroin, Fentanyl, Benzodiazepine, Methadone, Tramadol</v>
      </c>
      <c r="AF1016" s="4" t="str">
        <f t="shared" si="47"/>
        <v>Fentanyl, Benzodiazepine, Methadone, Tramadol</v>
      </c>
    </row>
    <row r="1017" spans="1:32" x14ac:dyDescent="0.45">
      <c r="A1017" s="4" t="s">
        <v>1272</v>
      </c>
      <c r="B1017" s="5">
        <v>43361</v>
      </c>
      <c r="C1017" s="4">
        <v>36</v>
      </c>
      <c r="D1017" s="4" t="s">
        <v>36</v>
      </c>
      <c r="E1017" s="4" t="s">
        <v>37</v>
      </c>
      <c r="F1017" s="4" t="s">
        <v>759</v>
      </c>
      <c r="G1017" s="4" t="s">
        <v>759</v>
      </c>
      <c r="I1017" s="4">
        <v>0</v>
      </c>
      <c r="J1017" s="4">
        <v>1</v>
      </c>
      <c r="K1017" s="4">
        <v>1</v>
      </c>
      <c r="L1017" s="4">
        <v>1</v>
      </c>
      <c r="M1017" s="4">
        <v>0</v>
      </c>
      <c r="N1017" s="4">
        <v>0</v>
      </c>
      <c r="O1017" s="4">
        <v>0</v>
      </c>
      <c r="P1017" s="4">
        <v>0</v>
      </c>
      <c r="Q1017" s="4">
        <v>1</v>
      </c>
      <c r="R1017" s="4">
        <v>0</v>
      </c>
      <c r="S1017" s="4">
        <v>1</v>
      </c>
      <c r="T1017" s="4">
        <v>0</v>
      </c>
      <c r="U1017" s="4">
        <v>0</v>
      </c>
      <c r="V1017" s="4">
        <v>0</v>
      </c>
      <c r="W1017" s="4">
        <v>0</v>
      </c>
      <c r="X1017" s="4">
        <v>1</v>
      </c>
      <c r="Y1017" s="4" t="s">
        <v>5720</v>
      </c>
      <c r="Z1017" s="4" t="s">
        <v>5933</v>
      </c>
      <c r="AA1017" s="4">
        <v>2018</v>
      </c>
      <c r="AB1017" s="4" t="s">
        <v>40</v>
      </c>
      <c r="AC1017" s="4">
        <f t="shared" si="45"/>
        <v>1</v>
      </c>
      <c r="AD1017" s="4">
        <f t="shared" si="46"/>
        <v>6</v>
      </c>
      <c r="AE1017" s="4" t="str" cm="1">
        <f t="array" ref="AE1017">_xlfn.TEXTJOIN(", ", TRUE, _xlfn._xlws.FILTER($I$1:$X$1, I1017:X1017=1, ""))</f>
        <v>Cocaine, Fentanyl, Fentanyl_Analogue, Benzodiazepine, Amphetamine, AnyOpioid</v>
      </c>
      <c r="AF1017" s="4" t="str">
        <f t="shared" si="47"/>
        <v>Cocaine, Fentanyl, Fentanyl_Analogue, Benzodiazepine, Amphetamine, AnyOpioid</v>
      </c>
    </row>
    <row r="1018" spans="1:32" x14ac:dyDescent="0.45">
      <c r="A1018" s="4" t="s">
        <v>1273</v>
      </c>
      <c r="B1018" s="5">
        <v>42773</v>
      </c>
      <c r="C1018" s="4">
        <v>34</v>
      </c>
      <c r="D1018" s="4" t="s">
        <v>31</v>
      </c>
      <c r="E1018" s="4" t="s">
        <v>37</v>
      </c>
      <c r="F1018" s="4" t="s">
        <v>824</v>
      </c>
      <c r="G1018" s="4" t="s">
        <v>824</v>
      </c>
      <c r="I1018" s="4">
        <v>1</v>
      </c>
      <c r="J1018" s="4">
        <v>0</v>
      </c>
      <c r="K1018" s="4">
        <v>1</v>
      </c>
      <c r="L1018" s="4">
        <v>1</v>
      </c>
      <c r="M1018" s="4">
        <v>0</v>
      </c>
      <c r="N1018" s="4">
        <v>0</v>
      </c>
      <c r="O1018" s="4">
        <v>1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 t="s">
        <v>5714</v>
      </c>
      <c r="Z1018" s="4" t="s">
        <v>5927</v>
      </c>
      <c r="AA1018" s="4">
        <v>2017</v>
      </c>
      <c r="AB1018" s="4" t="s">
        <v>40</v>
      </c>
      <c r="AC1018" s="4">
        <f t="shared" si="45"/>
        <v>1</v>
      </c>
      <c r="AD1018" s="4">
        <f t="shared" si="46"/>
        <v>4</v>
      </c>
      <c r="AE1018" s="4" t="str" cm="1">
        <f t="array" ref="AE1018">_xlfn.TEXTJOIN(", ", TRUE, _xlfn._xlws.FILTER($I$1:$X$1, I1018:X1018=1, ""))</f>
        <v>Heroin, Fentanyl, Fentanyl_Analogue, Ethanol</v>
      </c>
      <c r="AF1018" s="4" t="str">
        <f t="shared" si="47"/>
        <v>Fentanyl, Fentanyl_Analogue, Ethanol</v>
      </c>
    </row>
    <row r="1019" spans="1:32" x14ac:dyDescent="0.45">
      <c r="A1019" s="4" t="s">
        <v>1274</v>
      </c>
      <c r="B1019" s="5">
        <v>42577</v>
      </c>
      <c r="C1019" s="4">
        <v>56</v>
      </c>
      <c r="D1019" s="4" t="s">
        <v>31</v>
      </c>
      <c r="E1019" s="4" t="s">
        <v>37</v>
      </c>
      <c r="F1019" s="4" t="s">
        <v>53</v>
      </c>
      <c r="G1019" s="4" t="s">
        <v>237</v>
      </c>
      <c r="I1019" s="4">
        <v>1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1</v>
      </c>
      <c r="R1019" s="4">
        <v>1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1</v>
      </c>
      <c r="Y1019" s="4" t="s">
        <v>5692</v>
      </c>
      <c r="Z1019" s="4" t="s">
        <v>5905</v>
      </c>
      <c r="AA1019" s="4">
        <v>2016</v>
      </c>
      <c r="AB1019" s="4" t="s">
        <v>34</v>
      </c>
      <c r="AC1019" s="4">
        <f t="shared" si="45"/>
        <v>1</v>
      </c>
      <c r="AD1019" s="4">
        <f t="shared" si="46"/>
        <v>4</v>
      </c>
      <c r="AE1019" s="4" t="str" cm="1">
        <f t="array" ref="AE1019">_xlfn.TEXTJOIN(", ", TRUE, _xlfn._xlws.FILTER($I$1:$X$1, I1019:X1019=1, ""))</f>
        <v>Heroin, Benzodiazepine, Methadone, AnyOpioid</v>
      </c>
      <c r="AF1019" s="4" t="str">
        <f t="shared" si="47"/>
        <v>Benzodiazepine, Methadone, AnyOpioid</v>
      </c>
    </row>
    <row r="1020" spans="1:32" x14ac:dyDescent="0.45">
      <c r="A1020" s="4" t="s">
        <v>1275</v>
      </c>
      <c r="B1020" s="5">
        <v>42011</v>
      </c>
      <c r="C1020" s="4">
        <v>41</v>
      </c>
      <c r="D1020" s="4" t="s">
        <v>31</v>
      </c>
      <c r="E1020" s="4" t="s">
        <v>37</v>
      </c>
      <c r="F1020" s="4" t="s">
        <v>103</v>
      </c>
      <c r="G1020" s="4" t="s">
        <v>53</v>
      </c>
      <c r="I1020" s="4">
        <v>1</v>
      </c>
      <c r="J1020" s="4">
        <v>1</v>
      </c>
      <c r="K1020" s="4">
        <v>1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1</v>
      </c>
      <c r="Y1020" s="4" t="s">
        <v>5641</v>
      </c>
      <c r="Z1020" s="4" t="s">
        <v>5854</v>
      </c>
      <c r="AA1020" s="4">
        <v>2015</v>
      </c>
      <c r="AB1020" s="4" t="s">
        <v>34</v>
      </c>
      <c r="AC1020" s="4">
        <f t="shared" si="45"/>
        <v>1</v>
      </c>
      <c r="AD1020" s="4">
        <f t="shared" si="46"/>
        <v>4</v>
      </c>
      <c r="AE1020" s="4" t="str" cm="1">
        <f t="array" ref="AE1020">_xlfn.TEXTJOIN(", ", TRUE, _xlfn._xlws.FILTER($I$1:$X$1, I1020:X1020=1, ""))</f>
        <v>Heroin, Cocaine, Fentanyl, AnyOpioid</v>
      </c>
      <c r="AF1020" s="4" t="str">
        <f t="shared" si="47"/>
        <v>Cocaine, Fentanyl, AnyOpioid</v>
      </c>
    </row>
    <row r="1021" spans="1:32" x14ac:dyDescent="0.45">
      <c r="A1021" s="4" t="s">
        <v>1276</v>
      </c>
      <c r="B1021" s="5">
        <v>42873</v>
      </c>
      <c r="C1021" s="4">
        <v>56</v>
      </c>
      <c r="D1021" s="4" t="s">
        <v>31</v>
      </c>
      <c r="E1021" s="4" t="s">
        <v>37</v>
      </c>
      <c r="F1021" s="4" t="s">
        <v>86</v>
      </c>
      <c r="G1021" s="4" t="s">
        <v>86</v>
      </c>
      <c r="I1021" s="4">
        <v>1</v>
      </c>
      <c r="J1021" s="4">
        <v>1</v>
      </c>
      <c r="K1021" s="4">
        <v>1</v>
      </c>
      <c r="L1021" s="4">
        <v>0</v>
      </c>
      <c r="M1021" s="4">
        <v>0</v>
      </c>
      <c r="N1021" s="4">
        <v>0</v>
      </c>
      <c r="O1021" s="4">
        <v>1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 t="s">
        <v>5627</v>
      </c>
      <c r="Z1021" s="4" t="s">
        <v>5840</v>
      </c>
      <c r="AA1021" s="4">
        <v>2017</v>
      </c>
      <c r="AB1021" s="4" t="s">
        <v>34</v>
      </c>
      <c r="AC1021" s="4">
        <f t="shared" si="45"/>
        <v>1</v>
      </c>
      <c r="AD1021" s="4">
        <f t="shared" si="46"/>
        <v>4</v>
      </c>
      <c r="AE1021" s="4" t="str" cm="1">
        <f t="array" ref="AE1021">_xlfn.TEXTJOIN(", ", TRUE, _xlfn._xlws.FILTER($I$1:$X$1, I1021:X1021=1, ""))</f>
        <v>Heroin, Cocaine, Fentanyl, Ethanol</v>
      </c>
      <c r="AF1021" s="4" t="str">
        <f t="shared" si="47"/>
        <v>Cocaine, Fentanyl, Ethanol</v>
      </c>
    </row>
    <row r="1022" spans="1:32" x14ac:dyDescent="0.45">
      <c r="A1022" s="4" t="s">
        <v>1277</v>
      </c>
      <c r="B1022" s="5">
        <v>42500</v>
      </c>
      <c r="C1022" s="4">
        <v>29</v>
      </c>
      <c r="D1022" s="4" t="s">
        <v>31</v>
      </c>
      <c r="E1022" s="4" t="s">
        <v>37</v>
      </c>
      <c r="F1022" s="4" t="s">
        <v>226</v>
      </c>
      <c r="G1022" s="4" t="s">
        <v>73</v>
      </c>
      <c r="I1022" s="4">
        <v>0</v>
      </c>
      <c r="J1022" s="4">
        <v>0</v>
      </c>
      <c r="K1022" s="4">
        <v>1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1</v>
      </c>
      <c r="Y1022" s="4" t="s">
        <v>5670</v>
      </c>
      <c r="Z1022" s="4" t="s">
        <v>5883</v>
      </c>
      <c r="AA1022" s="4">
        <v>2016</v>
      </c>
      <c r="AB1022" s="4" t="s">
        <v>40</v>
      </c>
      <c r="AC1022" s="4">
        <f t="shared" si="45"/>
        <v>1</v>
      </c>
      <c r="AD1022" s="4">
        <f t="shared" si="46"/>
        <v>2</v>
      </c>
      <c r="AE1022" s="4" t="str" cm="1">
        <f t="array" ref="AE1022">_xlfn.TEXTJOIN(", ", TRUE, _xlfn._xlws.FILTER($I$1:$X$1, I1022:X1022=1, ""))</f>
        <v>Fentanyl, AnyOpioid</v>
      </c>
      <c r="AF1022" s="4" t="str">
        <f t="shared" si="47"/>
        <v>Fentanyl, AnyOpioid</v>
      </c>
    </row>
    <row r="1023" spans="1:32" x14ac:dyDescent="0.45">
      <c r="A1023" s="4" t="s">
        <v>1278</v>
      </c>
      <c r="B1023" s="5">
        <v>41488</v>
      </c>
      <c r="C1023" s="4">
        <v>40</v>
      </c>
      <c r="D1023" s="4" t="s">
        <v>36</v>
      </c>
      <c r="E1023" s="4" t="s">
        <v>37</v>
      </c>
      <c r="F1023" s="4" t="s">
        <v>1279</v>
      </c>
      <c r="G1023" s="4" t="s">
        <v>125</v>
      </c>
      <c r="I1023" s="4">
        <v>1</v>
      </c>
      <c r="J1023" s="4">
        <v>1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 t="s">
        <v>5669</v>
      </c>
      <c r="Z1023" s="4" t="s">
        <v>5882</v>
      </c>
      <c r="AA1023" s="4">
        <v>2013</v>
      </c>
      <c r="AB1023" s="4" t="s">
        <v>40</v>
      </c>
      <c r="AC1023" s="4">
        <f t="shared" si="45"/>
        <v>1</v>
      </c>
      <c r="AD1023" s="4">
        <f t="shared" si="46"/>
        <v>2</v>
      </c>
      <c r="AE1023" s="4" t="str" cm="1">
        <f t="array" ref="AE1023">_xlfn.TEXTJOIN(", ", TRUE, _xlfn._xlws.FILTER($I$1:$X$1, I1023:X1023=1, ""))</f>
        <v>Heroin, Cocaine</v>
      </c>
      <c r="AF1023" s="4" t="str">
        <f t="shared" si="47"/>
        <v>Cocaine</v>
      </c>
    </row>
    <row r="1024" spans="1:32" x14ac:dyDescent="0.45">
      <c r="A1024" s="4" t="s">
        <v>1280</v>
      </c>
      <c r="B1024" s="5">
        <v>41962</v>
      </c>
      <c r="C1024" s="4">
        <v>61</v>
      </c>
      <c r="D1024" s="4" t="s">
        <v>31</v>
      </c>
      <c r="E1024" s="4" t="s">
        <v>37</v>
      </c>
      <c r="F1024" s="4" t="s">
        <v>71</v>
      </c>
      <c r="G1024" s="4" t="s">
        <v>71</v>
      </c>
      <c r="I1024" s="4">
        <v>0</v>
      </c>
      <c r="J1024" s="4">
        <v>0</v>
      </c>
      <c r="K1024" s="4">
        <v>0</v>
      </c>
      <c r="L1024" s="4">
        <v>0</v>
      </c>
      <c r="M1024" s="4">
        <v>1</v>
      </c>
      <c r="N1024" s="4">
        <v>1</v>
      </c>
      <c r="O1024" s="4">
        <v>1</v>
      </c>
      <c r="P1024" s="4">
        <v>0</v>
      </c>
      <c r="Q1024" s="4">
        <v>0</v>
      </c>
      <c r="R1024" s="4">
        <v>0</v>
      </c>
      <c r="S1024" s="4">
        <v>0</v>
      </c>
      <c r="T1024" s="4">
        <v>1</v>
      </c>
      <c r="U1024" s="4">
        <v>0</v>
      </c>
      <c r="V1024" s="4">
        <v>0</v>
      </c>
      <c r="W1024" s="4">
        <v>0</v>
      </c>
      <c r="X1024" s="4">
        <v>0</v>
      </c>
      <c r="Y1024" s="4" t="s">
        <v>5685</v>
      </c>
      <c r="Z1024" s="4" t="s">
        <v>5898</v>
      </c>
      <c r="AA1024" s="4">
        <v>2014</v>
      </c>
      <c r="AB1024" s="4" t="s">
        <v>133</v>
      </c>
      <c r="AC1024" s="4">
        <f t="shared" si="45"/>
        <v>1</v>
      </c>
      <c r="AD1024" s="4">
        <f t="shared" si="46"/>
        <v>4</v>
      </c>
      <c r="AE1024" s="4" t="str" cm="1">
        <f t="array" ref="AE1024">_xlfn.TEXTJOIN(", ", TRUE, _xlfn._xlws.FILTER($I$1:$X$1, I1024:X1024=1, ""))</f>
        <v>Oxycodone, Oxymorphone, Ethanol, Tramadol</v>
      </c>
      <c r="AF1024" s="4" t="str">
        <f t="shared" si="47"/>
        <v>Oxycodone, Oxymorphone, Ethanol, Tramadol</v>
      </c>
    </row>
    <row r="1025" spans="1:32" x14ac:dyDescent="0.45">
      <c r="A1025" s="4" t="s">
        <v>1281</v>
      </c>
      <c r="B1025" s="5">
        <v>41126</v>
      </c>
      <c r="C1025" s="4">
        <v>40</v>
      </c>
      <c r="D1025" s="4" t="s">
        <v>36</v>
      </c>
      <c r="E1025" s="4" t="s">
        <v>37</v>
      </c>
      <c r="F1025" s="4" t="s">
        <v>608</v>
      </c>
      <c r="G1025" s="4" t="s">
        <v>608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1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 t="s">
        <v>5643</v>
      </c>
      <c r="Z1025" s="4" t="s">
        <v>5856</v>
      </c>
      <c r="AA1025" s="4">
        <v>2012</v>
      </c>
      <c r="AB1025" s="4" t="s">
        <v>40</v>
      </c>
      <c r="AC1025" s="4">
        <f t="shared" si="45"/>
        <v>1</v>
      </c>
      <c r="AD1025" s="4">
        <f t="shared" si="46"/>
        <v>1</v>
      </c>
      <c r="AE1025" s="4" t="str" cm="1">
        <f t="array" ref="AE1025">_xlfn.TEXTJOIN(", ", TRUE, _xlfn._xlws.FILTER($I$1:$X$1, I1025:X1025=1, ""))</f>
        <v>Benzodiazepine</v>
      </c>
      <c r="AF1025" s="4" t="str">
        <f t="shared" si="47"/>
        <v>Benzodiazepine</v>
      </c>
    </row>
    <row r="1026" spans="1:32" x14ac:dyDescent="0.45">
      <c r="A1026" s="4" t="s">
        <v>1282</v>
      </c>
      <c r="B1026" s="5">
        <v>42895</v>
      </c>
      <c r="C1026" s="4">
        <v>23</v>
      </c>
      <c r="D1026" s="4" t="s">
        <v>31</v>
      </c>
      <c r="E1026" s="4" t="s">
        <v>37</v>
      </c>
      <c r="F1026" s="4" t="s">
        <v>48</v>
      </c>
      <c r="G1026" s="4" t="s">
        <v>48</v>
      </c>
      <c r="I1026" s="4">
        <v>0</v>
      </c>
      <c r="J1026" s="4">
        <v>0</v>
      </c>
      <c r="K1026" s="4">
        <v>1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 t="s">
        <v>5626</v>
      </c>
      <c r="Z1026" s="4" t="s">
        <v>5839</v>
      </c>
      <c r="AA1026" s="4">
        <v>2017</v>
      </c>
      <c r="AB1026" s="4" t="s">
        <v>40</v>
      </c>
      <c r="AC1026" s="4">
        <f t="shared" ref="AC1026:AC1089" si="48">IF(SUM(I1026:X1026)&gt;0,1,0)</f>
        <v>1</v>
      </c>
      <c r="AD1026" s="4">
        <f t="shared" ref="AD1026:AD1089" si="49">SUM(I1026:X1026)</f>
        <v>1</v>
      </c>
      <c r="AE1026" s="4" t="str" cm="1">
        <f t="array" ref="AE1026">_xlfn.TEXTJOIN(", ", TRUE, _xlfn._xlws.FILTER($I$1:$X$1, I1026:X1026=1, ""))</f>
        <v>Fentanyl</v>
      </c>
      <c r="AF1026" s="4" t="str">
        <f t="shared" ref="AF1026:AF1089" si="50">_xlfn.TEXTJOIN(", ", TRUE, _xlfn._xlws.FILTER($J$1:$X$1, J1026:X1026, ""))</f>
        <v>Fentanyl</v>
      </c>
    </row>
    <row r="1027" spans="1:32" x14ac:dyDescent="0.45">
      <c r="A1027" s="4" t="s">
        <v>1283</v>
      </c>
      <c r="B1027" s="5">
        <v>41505</v>
      </c>
      <c r="C1027" s="4">
        <v>46</v>
      </c>
      <c r="D1027" s="4" t="s">
        <v>31</v>
      </c>
      <c r="E1027" s="4" t="s">
        <v>37</v>
      </c>
      <c r="F1027" s="4" t="s">
        <v>103</v>
      </c>
      <c r="G1027" s="4" t="s">
        <v>103</v>
      </c>
      <c r="I1027" s="4">
        <v>1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 t="s">
        <v>5644</v>
      </c>
      <c r="Z1027" s="4" t="s">
        <v>5857</v>
      </c>
      <c r="AA1027" s="4">
        <v>2013</v>
      </c>
      <c r="AB1027" s="4" t="s">
        <v>34</v>
      </c>
      <c r="AC1027" s="4">
        <f t="shared" si="48"/>
        <v>1</v>
      </c>
      <c r="AD1027" s="4">
        <f t="shared" si="49"/>
        <v>1</v>
      </c>
      <c r="AE1027" s="4" t="str" cm="1">
        <f t="array" ref="AE1027">_xlfn.TEXTJOIN(", ", TRUE, _xlfn._xlws.FILTER($I$1:$X$1, I1027:X1027=1, ""))</f>
        <v>Heroin</v>
      </c>
      <c r="AF1027" s="4" t="str">
        <f t="shared" si="50"/>
        <v/>
      </c>
    </row>
    <row r="1028" spans="1:32" x14ac:dyDescent="0.45">
      <c r="A1028" s="4" t="s">
        <v>1284</v>
      </c>
      <c r="B1028" s="5">
        <v>42878</v>
      </c>
      <c r="C1028" s="4">
        <v>40</v>
      </c>
      <c r="D1028" s="4" t="s">
        <v>36</v>
      </c>
      <c r="E1028" s="4" t="s">
        <v>37</v>
      </c>
      <c r="F1028" s="4" t="s">
        <v>455</v>
      </c>
      <c r="G1028" s="4" t="s">
        <v>455</v>
      </c>
      <c r="I1028" s="4">
        <v>1</v>
      </c>
      <c r="J1028" s="4">
        <v>1</v>
      </c>
      <c r="K1028" s="4">
        <v>1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1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 t="s">
        <v>5773</v>
      </c>
      <c r="Z1028" s="4" t="s">
        <v>5986</v>
      </c>
      <c r="AA1028" s="4">
        <v>2017</v>
      </c>
      <c r="AB1028" s="4" t="s">
        <v>40</v>
      </c>
      <c r="AC1028" s="4">
        <f t="shared" si="48"/>
        <v>1</v>
      </c>
      <c r="AD1028" s="4">
        <f t="shared" si="49"/>
        <v>4</v>
      </c>
      <c r="AE1028" s="4" t="str" cm="1">
        <f t="array" ref="AE1028">_xlfn.TEXTJOIN(", ", TRUE, _xlfn._xlws.FILTER($I$1:$X$1, I1028:X1028=1, ""))</f>
        <v>Heroin, Cocaine, Fentanyl, Benzodiazepine</v>
      </c>
      <c r="AF1028" s="4" t="str">
        <f t="shared" si="50"/>
        <v>Cocaine, Fentanyl, Benzodiazepine</v>
      </c>
    </row>
    <row r="1029" spans="1:32" x14ac:dyDescent="0.45">
      <c r="A1029" s="4" t="s">
        <v>1285</v>
      </c>
      <c r="B1029" s="5">
        <v>42953</v>
      </c>
      <c r="C1029" s="4">
        <v>24</v>
      </c>
      <c r="D1029" s="4" t="s">
        <v>31</v>
      </c>
      <c r="E1029" s="4" t="s">
        <v>37</v>
      </c>
      <c r="F1029" s="4" t="s">
        <v>1264</v>
      </c>
      <c r="G1029" s="4" t="s">
        <v>1286</v>
      </c>
      <c r="I1029" s="4">
        <v>1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 t="s">
        <v>5694</v>
      </c>
      <c r="Z1029" s="4" t="s">
        <v>5907</v>
      </c>
      <c r="AA1029" s="4">
        <v>2017</v>
      </c>
      <c r="AB1029" s="4" t="s">
        <v>40</v>
      </c>
      <c r="AC1029" s="4">
        <f t="shared" si="48"/>
        <v>1</v>
      </c>
      <c r="AD1029" s="4">
        <f t="shared" si="49"/>
        <v>1</v>
      </c>
      <c r="AE1029" s="4" t="str" cm="1">
        <f t="array" ref="AE1029">_xlfn.TEXTJOIN(", ", TRUE, _xlfn._xlws.FILTER($I$1:$X$1, I1029:X1029=1, ""))</f>
        <v>Heroin</v>
      </c>
      <c r="AF1029" s="4" t="str">
        <f t="shared" si="50"/>
        <v/>
      </c>
    </row>
    <row r="1030" spans="1:32" x14ac:dyDescent="0.45">
      <c r="A1030" s="4" t="s">
        <v>1287</v>
      </c>
      <c r="B1030" s="5">
        <v>43064</v>
      </c>
      <c r="C1030" s="4">
        <v>24</v>
      </c>
      <c r="D1030" s="4" t="s">
        <v>31</v>
      </c>
      <c r="E1030" s="4" t="s">
        <v>37</v>
      </c>
      <c r="F1030" s="4" t="s">
        <v>360</v>
      </c>
      <c r="G1030" s="4" t="s">
        <v>360</v>
      </c>
      <c r="I1030" s="4">
        <v>1</v>
      </c>
      <c r="J1030" s="4">
        <v>0</v>
      </c>
      <c r="K1030" s="4">
        <v>1</v>
      </c>
      <c r="L1030" s="4">
        <v>0</v>
      </c>
      <c r="M1030" s="4">
        <v>0</v>
      </c>
      <c r="N1030" s="4">
        <v>0</v>
      </c>
      <c r="O1030" s="4">
        <v>1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 t="s">
        <v>5647</v>
      </c>
      <c r="Z1030" s="4" t="s">
        <v>5860</v>
      </c>
      <c r="AA1030" s="4">
        <v>2017</v>
      </c>
      <c r="AB1030" s="4" t="s">
        <v>40</v>
      </c>
      <c r="AC1030" s="4">
        <f t="shared" si="48"/>
        <v>1</v>
      </c>
      <c r="AD1030" s="4">
        <f t="shared" si="49"/>
        <v>3</v>
      </c>
      <c r="AE1030" s="4" t="str" cm="1">
        <f t="array" ref="AE1030">_xlfn.TEXTJOIN(", ", TRUE, _xlfn._xlws.FILTER($I$1:$X$1, I1030:X1030=1, ""))</f>
        <v>Heroin, Fentanyl, Ethanol</v>
      </c>
      <c r="AF1030" s="4" t="str">
        <f t="shared" si="50"/>
        <v>Fentanyl, Ethanol</v>
      </c>
    </row>
    <row r="1031" spans="1:32" x14ac:dyDescent="0.45">
      <c r="A1031" s="4" t="s">
        <v>1288</v>
      </c>
      <c r="B1031" s="5">
        <v>41166</v>
      </c>
      <c r="C1031" s="4">
        <v>36</v>
      </c>
      <c r="D1031" s="4" t="s">
        <v>31</v>
      </c>
      <c r="E1031" s="4" t="s">
        <v>37</v>
      </c>
      <c r="F1031" s="4" t="s">
        <v>436</v>
      </c>
      <c r="G1031" s="4" t="s">
        <v>436</v>
      </c>
      <c r="I1031" s="4">
        <v>1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 t="s">
        <v>5676</v>
      </c>
      <c r="Z1031" s="4" t="s">
        <v>5889</v>
      </c>
      <c r="AA1031" s="4">
        <v>2012</v>
      </c>
      <c r="AB1031" s="4" t="s">
        <v>40</v>
      </c>
      <c r="AC1031" s="4">
        <f t="shared" si="48"/>
        <v>1</v>
      </c>
      <c r="AD1031" s="4">
        <f t="shared" si="49"/>
        <v>1</v>
      </c>
      <c r="AE1031" s="4" t="str" cm="1">
        <f t="array" ref="AE1031">_xlfn.TEXTJOIN(", ", TRUE, _xlfn._xlws.FILTER($I$1:$X$1, I1031:X1031=1, ""))</f>
        <v>Heroin</v>
      </c>
      <c r="AF1031" s="4" t="str">
        <f t="shared" si="50"/>
        <v/>
      </c>
    </row>
    <row r="1032" spans="1:32" x14ac:dyDescent="0.45">
      <c r="A1032" s="4" t="s">
        <v>1289</v>
      </c>
      <c r="B1032" s="5">
        <v>42677</v>
      </c>
      <c r="C1032" s="4">
        <v>71</v>
      </c>
      <c r="D1032" s="4" t="s">
        <v>31</v>
      </c>
      <c r="E1032" s="4" t="s">
        <v>59</v>
      </c>
      <c r="F1032" s="4" t="s">
        <v>67</v>
      </c>
      <c r="G1032" s="4" t="s">
        <v>67</v>
      </c>
      <c r="I1032" s="4">
        <v>1</v>
      </c>
      <c r="J1032" s="4">
        <v>1</v>
      </c>
      <c r="K1032" s="4">
        <v>1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1</v>
      </c>
      <c r="Y1032" s="4" t="s">
        <v>5631</v>
      </c>
      <c r="Z1032" s="4" t="s">
        <v>5844</v>
      </c>
      <c r="AA1032" s="4">
        <v>2016</v>
      </c>
      <c r="AB1032" s="4" t="s">
        <v>133</v>
      </c>
      <c r="AC1032" s="4">
        <f t="shared" si="48"/>
        <v>1</v>
      </c>
      <c r="AD1032" s="4">
        <f t="shared" si="49"/>
        <v>4</v>
      </c>
      <c r="AE1032" s="4" t="str" cm="1">
        <f t="array" ref="AE1032">_xlfn.TEXTJOIN(", ", TRUE, _xlfn._xlws.FILTER($I$1:$X$1, I1032:X1032=1, ""))</f>
        <v>Heroin, Cocaine, Fentanyl, AnyOpioid</v>
      </c>
      <c r="AF1032" s="4" t="str">
        <f t="shared" si="50"/>
        <v>Cocaine, Fentanyl, AnyOpioid</v>
      </c>
    </row>
    <row r="1033" spans="1:32" x14ac:dyDescent="0.45">
      <c r="A1033" s="4" t="s">
        <v>1290</v>
      </c>
      <c r="B1033" s="5">
        <v>42164</v>
      </c>
      <c r="C1033" s="4">
        <v>58</v>
      </c>
      <c r="D1033" s="4" t="s">
        <v>36</v>
      </c>
      <c r="E1033" s="4" t="s">
        <v>37</v>
      </c>
      <c r="F1033" s="4" t="s">
        <v>77</v>
      </c>
      <c r="G1033" s="4" t="s">
        <v>77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1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1</v>
      </c>
      <c r="Y1033" s="4" t="s">
        <v>5651</v>
      </c>
      <c r="Z1033" s="4" t="s">
        <v>5864</v>
      </c>
      <c r="AA1033" s="4">
        <v>2015</v>
      </c>
      <c r="AB1033" s="4" t="s">
        <v>34</v>
      </c>
      <c r="AC1033" s="4">
        <f t="shared" si="48"/>
        <v>1</v>
      </c>
      <c r="AD1033" s="4">
        <f t="shared" si="49"/>
        <v>2</v>
      </c>
      <c r="AE1033" s="4" t="str" cm="1">
        <f t="array" ref="AE1033">_xlfn.TEXTJOIN(", ", TRUE, _xlfn._xlws.FILTER($I$1:$X$1, I1033:X1033=1, ""))</f>
        <v>Methadone, AnyOpioid</v>
      </c>
      <c r="AF1033" s="4" t="str">
        <f t="shared" si="50"/>
        <v>Methadone, AnyOpioid</v>
      </c>
    </row>
    <row r="1034" spans="1:32" x14ac:dyDescent="0.45">
      <c r="A1034" s="4" t="s">
        <v>1291</v>
      </c>
      <c r="B1034" s="5">
        <v>41365</v>
      </c>
      <c r="C1034" s="4">
        <v>31</v>
      </c>
      <c r="D1034" s="4" t="s">
        <v>36</v>
      </c>
      <c r="E1034" s="4" t="s">
        <v>37</v>
      </c>
      <c r="F1034" s="4" t="s">
        <v>422</v>
      </c>
      <c r="G1034" s="4" t="s">
        <v>90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1</v>
      </c>
      <c r="P1034" s="4">
        <v>0</v>
      </c>
      <c r="Q1034" s="4">
        <v>1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 t="s">
        <v>5624</v>
      </c>
      <c r="Z1034" s="4" t="s">
        <v>5837</v>
      </c>
      <c r="AA1034" s="4">
        <v>2013</v>
      </c>
      <c r="AB1034" s="4" t="s">
        <v>40</v>
      </c>
      <c r="AC1034" s="4">
        <f t="shared" si="48"/>
        <v>1</v>
      </c>
      <c r="AD1034" s="4">
        <f t="shared" si="49"/>
        <v>2</v>
      </c>
      <c r="AE1034" s="4" t="str" cm="1">
        <f t="array" ref="AE1034">_xlfn.TEXTJOIN(", ", TRUE, _xlfn._xlws.FILTER($I$1:$X$1, I1034:X1034=1, ""))</f>
        <v>Ethanol, Benzodiazepine</v>
      </c>
      <c r="AF1034" s="4" t="str">
        <f t="shared" si="50"/>
        <v>Ethanol, Benzodiazepine</v>
      </c>
    </row>
    <row r="1035" spans="1:32" x14ac:dyDescent="0.45">
      <c r="A1035" s="4" t="s">
        <v>1292</v>
      </c>
      <c r="B1035" s="5">
        <v>41824</v>
      </c>
      <c r="C1035" s="4">
        <v>59</v>
      </c>
      <c r="D1035" s="4" t="s">
        <v>31</v>
      </c>
      <c r="E1035" s="4" t="s">
        <v>37</v>
      </c>
      <c r="F1035" s="4" t="s">
        <v>53</v>
      </c>
      <c r="G1035" s="4" t="s">
        <v>53</v>
      </c>
      <c r="I1035" s="4">
        <v>0</v>
      </c>
      <c r="J1035" s="4">
        <v>1</v>
      </c>
      <c r="K1035" s="4">
        <v>0</v>
      </c>
      <c r="L1035" s="4">
        <v>0</v>
      </c>
      <c r="M1035" s="4">
        <v>0</v>
      </c>
      <c r="N1035" s="4">
        <v>0</v>
      </c>
      <c r="O1035" s="4">
        <v>1</v>
      </c>
      <c r="P1035" s="4">
        <v>0</v>
      </c>
      <c r="Q1035" s="4">
        <v>1</v>
      </c>
      <c r="R1035" s="4">
        <v>1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 t="s">
        <v>5641</v>
      </c>
      <c r="Z1035" s="4" t="s">
        <v>5854</v>
      </c>
      <c r="AA1035" s="4">
        <v>2014</v>
      </c>
      <c r="AB1035" s="4" t="s">
        <v>34</v>
      </c>
      <c r="AC1035" s="4">
        <f t="shared" si="48"/>
        <v>1</v>
      </c>
      <c r="AD1035" s="4">
        <f t="shared" si="49"/>
        <v>4</v>
      </c>
      <c r="AE1035" s="4" t="str" cm="1">
        <f t="array" ref="AE1035">_xlfn.TEXTJOIN(", ", TRUE, _xlfn._xlws.FILTER($I$1:$X$1, I1035:X1035=1, ""))</f>
        <v>Cocaine, Ethanol, Benzodiazepine, Methadone</v>
      </c>
      <c r="AF1035" s="4" t="str">
        <f t="shared" si="50"/>
        <v>Cocaine, Ethanol, Benzodiazepine, Methadone</v>
      </c>
    </row>
    <row r="1036" spans="1:32" x14ac:dyDescent="0.45">
      <c r="A1036" s="4" t="s">
        <v>1293</v>
      </c>
      <c r="B1036" s="5">
        <v>43370</v>
      </c>
      <c r="C1036" s="4">
        <v>54</v>
      </c>
      <c r="D1036" s="4" t="s">
        <v>36</v>
      </c>
      <c r="E1036" s="4" t="s">
        <v>37</v>
      </c>
      <c r="F1036" s="4" t="s">
        <v>77</v>
      </c>
      <c r="G1036" s="4" t="s">
        <v>77</v>
      </c>
      <c r="I1036" s="4">
        <v>1</v>
      </c>
      <c r="J1036" s="4">
        <v>1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1</v>
      </c>
      <c r="Y1036" s="4" t="s">
        <v>5651</v>
      </c>
      <c r="Z1036" s="4" t="s">
        <v>5864</v>
      </c>
      <c r="AA1036" s="4">
        <v>2018</v>
      </c>
      <c r="AB1036" s="4" t="s">
        <v>34</v>
      </c>
      <c r="AC1036" s="4">
        <f t="shared" si="48"/>
        <v>1</v>
      </c>
      <c r="AD1036" s="4">
        <f t="shared" si="49"/>
        <v>3</v>
      </c>
      <c r="AE1036" s="4" t="str" cm="1">
        <f t="array" ref="AE1036">_xlfn.TEXTJOIN(", ", TRUE, _xlfn._xlws.FILTER($I$1:$X$1, I1036:X1036=1, ""))</f>
        <v>Heroin, Cocaine, AnyOpioid</v>
      </c>
      <c r="AF1036" s="4" t="str">
        <f t="shared" si="50"/>
        <v>Cocaine, AnyOpioid</v>
      </c>
    </row>
    <row r="1037" spans="1:32" x14ac:dyDescent="0.45">
      <c r="A1037" s="4" t="s">
        <v>1294</v>
      </c>
      <c r="B1037" s="5">
        <v>41629</v>
      </c>
      <c r="C1037" s="4">
        <v>44</v>
      </c>
      <c r="D1037" s="4" t="s">
        <v>31</v>
      </c>
      <c r="E1037" s="4" t="s">
        <v>37</v>
      </c>
      <c r="F1037" s="4" t="s">
        <v>341</v>
      </c>
      <c r="G1037" s="4" t="s">
        <v>905</v>
      </c>
      <c r="I1037" s="4">
        <v>1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 t="s">
        <v>5635</v>
      </c>
      <c r="Z1037" s="4" t="s">
        <v>5848</v>
      </c>
      <c r="AA1037" s="4">
        <v>2013</v>
      </c>
      <c r="AB1037" s="4" t="s">
        <v>34</v>
      </c>
      <c r="AC1037" s="4">
        <f t="shared" si="48"/>
        <v>1</v>
      </c>
      <c r="AD1037" s="4">
        <f t="shared" si="49"/>
        <v>1</v>
      </c>
      <c r="AE1037" s="4" t="str" cm="1">
        <f t="array" ref="AE1037">_xlfn.TEXTJOIN(", ", TRUE, _xlfn._xlws.FILTER($I$1:$X$1, I1037:X1037=1, ""))</f>
        <v>Heroin</v>
      </c>
      <c r="AF1037" s="4" t="str">
        <f t="shared" si="50"/>
        <v/>
      </c>
    </row>
    <row r="1038" spans="1:32" x14ac:dyDescent="0.45">
      <c r="A1038" s="4" t="s">
        <v>1295</v>
      </c>
      <c r="B1038" s="5">
        <v>42250</v>
      </c>
      <c r="C1038" s="4">
        <v>48</v>
      </c>
      <c r="D1038" s="4" t="s">
        <v>31</v>
      </c>
      <c r="E1038" s="4" t="s">
        <v>37</v>
      </c>
      <c r="F1038" s="4" t="s">
        <v>237</v>
      </c>
      <c r="G1038" s="4" t="s">
        <v>237</v>
      </c>
      <c r="I1038" s="4">
        <v>1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1</v>
      </c>
      <c r="Y1038" s="4" t="s">
        <v>5692</v>
      </c>
      <c r="Z1038" s="4" t="s">
        <v>5905</v>
      </c>
      <c r="AA1038" s="4">
        <v>2015</v>
      </c>
      <c r="AB1038" s="4" t="s">
        <v>34</v>
      </c>
      <c r="AC1038" s="4">
        <f t="shared" si="48"/>
        <v>1</v>
      </c>
      <c r="AD1038" s="4">
        <f t="shared" si="49"/>
        <v>2</v>
      </c>
      <c r="AE1038" s="4" t="str" cm="1">
        <f t="array" ref="AE1038">_xlfn.TEXTJOIN(", ", TRUE, _xlfn._xlws.FILTER($I$1:$X$1, I1038:X1038=1, ""))</f>
        <v>Heroin, AnyOpioid</v>
      </c>
      <c r="AF1038" s="4" t="str">
        <f t="shared" si="50"/>
        <v>AnyOpioid</v>
      </c>
    </row>
    <row r="1039" spans="1:32" x14ac:dyDescent="0.45">
      <c r="A1039" s="4" t="s">
        <v>1296</v>
      </c>
      <c r="B1039" s="5">
        <v>42866</v>
      </c>
      <c r="C1039" s="4">
        <v>38</v>
      </c>
      <c r="D1039" s="4" t="s">
        <v>31</v>
      </c>
      <c r="E1039" s="4" t="s">
        <v>37</v>
      </c>
      <c r="F1039" s="4" t="s">
        <v>192</v>
      </c>
      <c r="G1039" s="4" t="s">
        <v>67</v>
      </c>
      <c r="I1039" s="4">
        <v>1</v>
      </c>
      <c r="J1039" s="4">
        <v>0</v>
      </c>
      <c r="K1039" s="4">
        <v>1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 t="s">
        <v>5631</v>
      </c>
      <c r="Z1039" s="4" t="s">
        <v>5844</v>
      </c>
      <c r="AA1039" s="4">
        <v>2017</v>
      </c>
      <c r="AB1039" s="4" t="s">
        <v>40</v>
      </c>
      <c r="AC1039" s="4">
        <f t="shared" si="48"/>
        <v>1</v>
      </c>
      <c r="AD1039" s="4">
        <f t="shared" si="49"/>
        <v>2</v>
      </c>
      <c r="AE1039" s="4" t="str" cm="1">
        <f t="array" ref="AE1039">_xlfn.TEXTJOIN(", ", TRUE, _xlfn._xlws.FILTER($I$1:$X$1, I1039:X1039=1, ""))</f>
        <v>Heroin, Fentanyl</v>
      </c>
      <c r="AF1039" s="4" t="str">
        <f t="shared" si="50"/>
        <v>Fentanyl</v>
      </c>
    </row>
    <row r="1040" spans="1:32" x14ac:dyDescent="0.45">
      <c r="A1040" s="4" t="s">
        <v>1297</v>
      </c>
      <c r="B1040" s="5">
        <v>43173</v>
      </c>
      <c r="C1040" s="4">
        <v>31</v>
      </c>
      <c r="D1040" s="4" t="s">
        <v>31</v>
      </c>
      <c r="E1040" s="4" t="s">
        <v>37</v>
      </c>
      <c r="F1040" s="4" t="s">
        <v>222</v>
      </c>
      <c r="G1040" s="4" t="s">
        <v>222</v>
      </c>
      <c r="I1040" s="4">
        <v>1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1</v>
      </c>
      <c r="Y1040" s="4" t="s">
        <v>5628</v>
      </c>
      <c r="Z1040" s="4" t="s">
        <v>5841</v>
      </c>
      <c r="AA1040" s="4">
        <v>2018</v>
      </c>
      <c r="AB1040" s="4" t="s">
        <v>40</v>
      </c>
      <c r="AC1040" s="4">
        <f t="shared" si="48"/>
        <v>1</v>
      </c>
      <c r="AD1040" s="4">
        <f t="shared" si="49"/>
        <v>2</v>
      </c>
      <c r="AE1040" s="4" t="str" cm="1">
        <f t="array" ref="AE1040">_xlfn.TEXTJOIN(", ", TRUE, _xlfn._xlws.FILTER($I$1:$X$1, I1040:X1040=1, ""))</f>
        <v>Heroin, AnyOpioid</v>
      </c>
      <c r="AF1040" s="4" t="str">
        <f t="shared" si="50"/>
        <v>AnyOpioid</v>
      </c>
    </row>
    <row r="1041" spans="1:32" x14ac:dyDescent="0.45">
      <c r="A1041" s="4" t="s">
        <v>1298</v>
      </c>
      <c r="B1041" s="5">
        <v>42904</v>
      </c>
      <c r="C1041" s="4">
        <v>32</v>
      </c>
      <c r="D1041" s="4" t="s">
        <v>31</v>
      </c>
      <c r="E1041" s="4" t="s">
        <v>37</v>
      </c>
      <c r="F1041" s="4" t="s">
        <v>202</v>
      </c>
      <c r="G1041" s="4" t="s">
        <v>192</v>
      </c>
      <c r="I1041" s="4">
        <v>0</v>
      </c>
      <c r="J1041" s="4">
        <v>0</v>
      </c>
      <c r="K1041" s="4">
        <v>1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 t="s">
        <v>5654</v>
      </c>
      <c r="Z1041" s="4" t="s">
        <v>5867</v>
      </c>
      <c r="AA1041" s="4">
        <v>2017</v>
      </c>
      <c r="AB1041" s="4" t="s">
        <v>40</v>
      </c>
      <c r="AC1041" s="4">
        <f t="shared" si="48"/>
        <v>1</v>
      </c>
      <c r="AD1041" s="4">
        <f t="shared" si="49"/>
        <v>1</v>
      </c>
      <c r="AE1041" s="4" t="str" cm="1">
        <f t="array" ref="AE1041">_xlfn.TEXTJOIN(", ", TRUE, _xlfn._xlws.FILTER($I$1:$X$1, I1041:X1041=1, ""))</f>
        <v>Fentanyl</v>
      </c>
      <c r="AF1041" s="4" t="str">
        <f t="shared" si="50"/>
        <v>Fentanyl</v>
      </c>
    </row>
    <row r="1042" spans="1:32" x14ac:dyDescent="0.45">
      <c r="A1042" s="4" t="s">
        <v>1299</v>
      </c>
      <c r="B1042" s="5">
        <v>42251</v>
      </c>
      <c r="C1042" s="4">
        <v>46</v>
      </c>
      <c r="D1042" s="4" t="s">
        <v>31</v>
      </c>
      <c r="E1042" s="4" t="s">
        <v>59</v>
      </c>
      <c r="F1042" s="4" t="s">
        <v>67</v>
      </c>
      <c r="G1042" s="4" t="s">
        <v>67</v>
      </c>
      <c r="I1042" s="4">
        <v>1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1</v>
      </c>
      <c r="Y1042" s="4" t="s">
        <v>5631</v>
      </c>
      <c r="Z1042" s="4" t="s">
        <v>5844</v>
      </c>
      <c r="AA1042" s="4">
        <v>2015</v>
      </c>
      <c r="AB1042" s="4" t="s">
        <v>34</v>
      </c>
      <c r="AC1042" s="4">
        <f t="shared" si="48"/>
        <v>1</v>
      </c>
      <c r="AD1042" s="4">
        <f t="shared" si="49"/>
        <v>2</v>
      </c>
      <c r="AE1042" s="4" t="str" cm="1">
        <f t="array" ref="AE1042">_xlfn.TEXTJOIN(", ", TRUE, _xlfn._xlws.FILTER($I$1:$X$1, I1042:X1042=1, ""))</f>
        <v>Heroin, AnyOpioid</v>
      </c>
      <c r="AF1042" s="4" t="str">
        <f t="shared" si="50"/>
        <v>AnyOpioid</v>
      </c>
    </row>
    <row r="1043" spans="1:32" x14ac:dyDescent="0.45">
      <c r="A1043" s="4" t="s">
        <v>1300</v>
      </c>
      <c r="B1043" s="5">
        <v>43089</v>
      </c>
      <c r="C1043" s="4">
        <v>42</v>
      </c>
      <c r="D1043" s="4" t="s">
        <v>36</v>
      </c>
      <c r="E1043" s="4" t="s">
        <v>32</v>
      </c>
      <c r="F1043" s="4" t="s">
        <v>53</v>
      </c>
      <c r="G1043" s="4" t="s">
        <v>52</v>
      </c>
      <c r="I1043" s="4">
        <v>1</v>
      </c>
      <c r="J1043" s="4">
        <v>1</v>
      </c>
      <c r="K1043" s="4">
        <v>1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 t="s">
        <v>5665</v>
      </c>
      <c r="Z1043" s="4" t="s">
        <v>5878</v>
      </c>
      <c r="AA1043" s="4">
        <v>2017</v>
      </c>
      <c r="AB1043" s="4" t="s">
        <v>34</v>
      </c>
      <c r="AC1043" s="4">
        <f t="shared" si="48"/>
        <v>1</v>
      </c>
      <c r="AD1043" s="4">
        <f t="shared" si="49"/>
        <v>3</v>
      </c>
      <c r="AE1043" s="4" t="str" cm="1">
        <f t="array" ref="AE1043">_xlfn.TEXTJOIN(", ", TRUE, _xlfn._xlws.FILTER($I$1:$X$1, I1043:X1043=1, ""))</f>
        <v>Heroin, Cocaine, Fentanyl</v>
      </c>
      <c r="AF1043" s="4" t="str">
        <f t="shared" si="50"/>
        <v>Cocaine, Fentanyl</v>
      </c>
    </row>
    <row r="1044" spans="1:32" x14ac:dyDescent="0.45">
      <c r="A1044" s="4" t="s">
        <v>1301</v>
      </c>
      <c r="B1044" s="5">
        <v>42362</v>
      </c>
      <c r="C1044" s="4">
        <v>36</v>
      </c>
      <c r="D1044" s="4" t="s">
        <v>31</v>
      </c>
      <c r="E1044" s="4" t="s">
        <v>37</v>
      </c>
      <c r="F1044" s="4" t="s">
        <v>99</v>
      </c>
      <c r="G1044" s="4" t="s">
        <v>99</v>
      </c>
      <c r="I1044" s="4">
        <v>0</v>
      </c>
      <c r="J1044" s="4">
        <v>0</v>
      </c>
      <c r="K1044" s="4">
        <v>0</v>
      </c>
      <c r="L1044" s="4">
        <v>0</v>
      </c>
      <c r="M1044" s="4">
        <v>1</v>
      </c>
      <c r="N1044" s="4">
        <v>0</v>
      </c>
      <c r="O1044" s="4">
        <v>0</v>
      </c>
      <c r="P1044" s="4">
        <v>0</v>
      </c>
      <c r="Q1044" s="4">
        <v>1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1</v>
      </c>
      <c r="Y1044" s="4" t="s">
        <v>5637</v>
      </c>
      <c r="Z1044" s="4" t="s">
        <v>5850</v>
      </c>
      <c r="AA1044" s="4">
        <v>2015</v>
      </c>
      <c r="AB1044" s="4" t="s">
        <v>40</v>
      </c>
      <c r="AC1044" s="4">
        <f t="shared" si="48"/>
        <v>1</v>
      </c>
      <c r="AD1044" s="4">
        <f t="shared" si="49"/>
        <v>3</v>
      </c>
      <c r="AE1044" s="4" t="str" cm="1">
        <f t="array" ref="AE1044">_xlfn.TEXTJOIN(", ", TRUE, _xlfn._xlws.FILTER($I$1:$X$1, I1044:X1044=1, ""))</f>
        <v>Oxycodone, Benzodiazepine, AnyOpioid</v>
      </c>
      <c r="AF1044" s="4" t="str">
        <f t="shared" si="50"/>
        <v>Oxycodone, Benzodiazepine, AnyOpioid</v>
      </c>
    </row>
    <row r="1045" spans="1:32" x14ac:dyDescent="0.45">
      <c r="A1045" s="4" t="s">
        <v>1302</v>
      </c>
      <c r="B1045" s="5">
        <v>41008</v>
      </c>
      <c r="C1045" s="4">
        <v>36</v>
      </c>
      <c r="D1045" s="4" t="s">
        <v>36</v>
      </c>
      <c r="E1045" s="4" t="s">
        <v>37</v>
      </c>
      <c r="F1045" s="4" t="s">
        <v>73</v>
      </c>
      <c r="G1045" s="4" t="s">
        <v>73</v>
      </c>
      <c r="I1045" s="4">
        <v>1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1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 t="s">
        <v>5670</v>
      </c>
      <c r="Z1045" s="4" t="s">
        <v>5883</v>
      </c>
      <c r="AA1045" s="4">
        <v>2012</v>
      </c>
      <c r="AB1045" s="4" t="s">
        <v>40</v>
      </c>
      <c r="AC1045" s="4">
        <f t="shared" si="48"/>
        <v>1</v>
      </c>
      <c r="AD1045" s="4">
        <f t="shared" si="49"/>
        <v>2</v>
      </c>
      <c r="AE1045" s="4" t="str" cm="1">
        <f t="array" ref="AE1045">_xlfn.TEXTJOIN(", ", TRUE, _xlfn._xlws.FILTER($I$1:$X$1, I1045:X1045=1, ""))</f>
        <v>Heroin, Benzodiazepine</v>
      </c>
      <c r="AF1045" s="4" t="str">
        <f t="shared" si="50"/>
        <v>Benzodiazepine</v>
      </c>
    </row>
    <row r="1046" spans="1:32" x14ac:dyDescent="0.45">
      <c r="A1046" s="4" t="s">
        <v>1303</v>
      </c>
      <c r="B1046" s="5">
        <v>43359</v>
      </c>
      <c r="C1046" s="4">
        <v>60</v>
      </c>
      <c r="D1046" s="4" t="s">
        <v>31</v>
      </c>
      <c r="E1046" s="4" t="s">
        <v>32</v>
      </c>
      <c r="F1046" s="4" t="s">
        <v>48</v>
      </c>
      <c r="G1046" s="4" t="s">
        <v>48</v>
      </c>
      <c r="H1046" s="4" t="s">
        <v>1304</v>
      </c>
      <c r="I1046" s="4">
        <v>0</v>
      </c>
      <c r="J1046" s="4">
        <v>1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 t="s">
        <v>5626</v>
      </c>
      <c r="Z1046" s="4" t="s">
        <v>5839</v>
      </c>
      <c r="AA1046" s="4">
        <v>2018</v>
      </c>
      <c r="AB1046" s="4" t="s">
        <v>34</v>
      </c>
      <c r="AC1046" s="4">
        <f t="shared" si="48"/>
        <v>1</v>
      </c>
      <c r="AD1046" s="4">
        <f t="shared" si="49"/>
        <v>1</v>
      </c>
      <c r="AE1046" s="4" t="str" cm="1">
        <f t="array" ref="AE1046">_xlfn.TEXTJOIN(", ", TRUE, _xlfn._xlws.FILTER($I$1:$X$1, I1046:X1046=1, ""))</f>
        <v>Cocaine</v>
      </c>
      <c r="AF1046" s="4" t="str">
        <f t="shared" si="50"/>
        <v>Cocaine</v>
      </c>
    </row>
    <row r="1047" spans="1:32" x14ac:dyDescent="0.45">
      <c r="A1047" s="4" t="s">
        <v>1305</v>
      </c>
      <c r="B1047" s="5">
        <v>41152</v>
      </c>
      <c r="C1047" s="4">
        <v>56</v>
      </c>
      <c r="D1047" s="4" t="s">
        <v>31</v>
      </c>
      <c r="E1047" s="4" t="s">
        <v>37</v>
      </c>
      <c r="F1047" s="4" t="s">
        <v>57</v>
      </c>
      <c r="G1047" s="4" t="s">
        <v>57</v>
      </c>
      <c r="I1047" s="4">
        <v>1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 t="s">
        <v>5675</v>
      </c>
      <c r="Z1047" s="4" t="s">
        <v>5888</v>
      </c>
      <c r="AA1047" s="4">
        <v>2012</v>
      </c>
      <c r="AB1047" s="4" t="s">
        <v>34</v>
      </c>
      <c r="AC1047" s="4">
        <f t="shared" si="48"/>
        <v>1</v>
      </c>
      <c r="AD1047" s="4">
        <f t="shared" si="49"/>
        <v>1</v>
      </c>
      <c r="AE1047" s="4" t="str" cm="1">
        <f t="array" ref="AE1047">_xlfn.TEXTJOIN(", ", TRUE, _xlfn._xlws.FILTER($I$1:$X$1, I1047:X1047=1, ""))</f>
        <v>Heroin</v>
      </c>
      <c r="AF1047" s="4" t="str">
        <f t="shared" si="50"/>
        <v/>
      </c>
    </row>
    <row r="1048" spans="1:32" x14ac:dyDescent="0.45">
      <c r="A1048" s="4" t="s">
        <v>1306</v>
      </c>
      <c r="B1048" s="5">
        <v>43323</v>
      </c>
      <c r="C1048" s="4">
        <v>52</v>
      </c>
      <c r="D1048" s="4" t="s">
        <v>31</v>
      </c>
      <c r="E1048" s="4" t="s">
        <v>37</v>
      </c>
      <c r="F1048" s="4" t="s">
        <v>217</v>
      </c>
      <c r="G1048" s="4" t="s">
        <v>144</v>
      </c>
      <c r="I1048" s="4">
        <v>1</v>
      </c>
      <c r="J1048" s="4">
        <v>0</v>
      </c>
      <c r="K1048" s="4">
        <v>1</v>
      </c>
      <c r="L1048" s="4">
        <v>0</v>
      </c>
      <c r="M1048" s="4">
        <v>0</v>
      </c>
      <c r="N1048" s="4">
        <v>0</v>
      </c>
      <c r="O1048" s="4">
        <v>1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1</v>
      </c>
      <c r="Y1048" s="4" t="s">
        <v>5649</v>
      </c>
      <c r="Z1048" s="4" t="s">
        <v>5862</v>
      </c>
      <c r="AA1048" s="4">
        <v>2018</v>
      </c>
      <c r="AB1048" s="4" t="s">
        <v>34</v>
      </c>
      <c r="AC1048" s="4">
        <f t="shared" si="48"/>
        <v>1</v>
      </c>
      <c r="AD1048" s="4">
        <f t="shared" si="49"/>
        <v>4</v>
      </c>
      <c r="AE1048" s="4" t="str" cm="1">
        <f t="array" ref="AE1048">_xlfn.TEXTJOIN(", ", TRUE, _xlfn._xlws.FILTER($I$1:$X$1, I1048:X1048=1, ""))</f>
        <v>Heroin, Fentanyl, Ethanol, AnyOpioid</v>
      </c>
      <c r="AF1048" s="4" t="str">
        <f t="shared" si="50"/>
        <v>Fentanyl, Ethanol, AnyOpioid</v>
      </c>
    </row>
    <row r="1049" spans="1:32" x14ac:dyDescent="0.45">
      <c r="A1049" s="4" t="s">
        <v>1307</v>
      </c>
      <c r="B1049" s="5">
        <v>42233</v>
      </c>
      <c r="C1049" s="4">
        <v>35</v>
      </c>
      <c r="D1049" s="4" t="s">
        <v>31</v>
      </c>
      <c r="E1049" s="4" t="s">
        <v>37</v>
      </c>
      <c r="F1049" s="4" t="s">
        <v>243</v>
      </c>
      <c r="G1049" s="4" t="s">
        <v>243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1</v>
      </c>
      <c r="P1049" s="4">
        <v>0</v>
      </c>
      <c r="Q1049" s="4">
        <v>1</v>
      </c>
      <c r="R1049" s="4">
        <v>1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1</v>
      </c>
      <c r="Y1049" s="4" t="s">
        <v>5757</v>
      </c>
      <c r="Z1049" s="4" t="s">
        <v>5970</v>
      </c>
      <c r="AA1049" s="4">
        <v>2015</v>
      </c>
      <c r="AB1049" s="4" t="s">
        <v>40</v>
      </c>
      <c r="AC1049" s="4">
        <f t="shared" si="48"/>
        <v>1</v>
      </c>
      <c r="AD1049" s="4">
        <f t="shared" si="49"/>
        <v>4</v>
      </c>
      <c r="AE1049" s="4" t="str" cm="1">
        <f t="array" ref="AE1049">_xlfn.TEXTJOIN(", ", TRUE, _xlfn._xlws.FILTER($I$1:$X$1, I1049:X1049=1, ""))</f>
        <v>Ethanol, Benzodiazepine, Methadone, AnyOpioid</v>
      </c>
      <c r="AF1049" s="4" t="str">
        <f t="shared" si="50"/>
        <v>Ethanol, Benzodiazepine, Methadone, AnyOpioid</v>
      </c>
    </row>
    <row r="1050" spans="1:32" x14ac:dyDescent="0.45">
      <c r="A1050" s="4" t="s">
        <v>1308</v>
      </c>
      <c r="B1050" s="5">
        <v>42923</v>
      </c>
      <c r="C1050" s="4">
        <v>55</v>
      </c>
      <c r="D1050" s="4" t="s">
        <v>31</v>
      </c>
      <c r="E1050" s="4" t="s">
        <v>37</v>
      </c>
      <c r="F1050" s="4" t="s">
        <v>67</v>
      </c>
      <c r="G1050" s="4" t="s">
        <v>67</v>
      </c>
      <c r="I1050" s="4">
        <v>0</v>
      </c>
      <c r="J1050" s="4">
        <v>1</v>
      </c>
      <c r="K1050" s="4">
        <v>1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 t="s">
        <v>5631</v>
      </c>
      <c r="Z1050" s="4" t="s">
        <v>5844</v>
      </c>
      <c r="AA1050" s="4">
        <v>2017</v>
      </c>
      <c r="AB1050" s="4" t="s">
        <v>34</v>
      </c>
      <c r="AC1050" s="4">
        <f t="shared" si="48"/>
        <v>1</v>
      </c>
      <c r="AD1050" s="4">
        <f t="shared" si="49"/>
        <v>2</v>
      </c>
      <c r="AE1050" s="4" t="str" cm="1">
        <f t="array" ref="AE1050">_xlfn.TEXTJOIN(", ", TRUE, _xlfn._xlws.FILTER($I$1:$X$1, I1050:X1050=1, ""))</f>
        <v>Cocaine, Fentanyl</v>
      </c>
      <c r="AF1050" s="4" t="str">
        <f t="shared" si="50"/>
        <v>Cocaine, Fentanyl</v>
      </c>
    </row>
    <row r="1051" spans="1:32" x14ac:dyDescent="0.45">
      <c r="A1051" s="4" t="s">
        <v>1309</v>
      </c>
      <c r="B1051" s="5">
        <v>42692</v>
      </c>
      <c r="C1051" s="4">
        <v>26</v>
      </c>
      <c r="D1051" s="4" t="s">
        <v>31</v>
      </c>
      <c r="E1051" s="4" t="s">
        <v>37</v>
      </c>
      <c r="F1051" s="4" t="s">
        <v>77</v>
      </c>
      <c r="G1051" s="4" t="s">
        <v>77</v>
      </c>
      <c r="I1051" s="4">
        <v>1</v>
      </c>
      <c r="J1051" s="4">
        <v>1</v>
      </c>
      <c r="K1051" s="4">
        <v>1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1</v>
      </c>
      <c r="Y1051" s="4" t="s">
        <v>5651</v>
      </c>
      <c r="Z1051" s="4" t="s">
        <v>5864</v>
      </c>
      <c r="AA1051" s="4">
        <v>2016</v>
      </c>
      <c r="AB1051" s="4" t="s">
        <v>40</v>
      </c>
      <c r="AC1051" s="4">
        <f t="shared" si="48"/>
        <v>1</v>
      </c>
      <c r="AD1051" s="4">
        <f t="shared" si="49"/>
        <v>4</v>
      </c>
      <c r="AE1051" s="4" t="str" cm="1">
        <f t="array" ref="AE1051">_xlfn.TEXTJOIN(", ", TRUE, _xlfn._xlws.FILTER($I$1:$X$1, I1051:X1051=1, ""))</f>
        <v>Heroin, Cocaine, Fentanyl, AnyOpioid</v>
      </c>
      <c r="AF1051" s="4" t="str">
        <f t="shared" si="50"/>
        <v>Cocaine, Fentanyl, AnyOpioid</v>
      </c>
    </row>
    <row r="1052" spans="1:32" x14ac:dyDescent="0.45">
      <c r="A1052" s="4" t="s">
        <v>1310</v>
      </c>
      <c r="B1052" s="5">
        <v>43060</v>
      </c>
      <c r="C1052" s="4">
        <v>42</v>
      </c>
      <c r="D1052" s="4" t="s">
        <v>31</v>
      </c>
      <c r="E1052" s="4" t="s">
        <v>37</v>
      </c>
      <c r="F1052" s="4" t="s">
        <v>226</v>
      </c>
      <c r="G1052" s="4" t="s">
        <v>226</v>
      </c>
      <c r="I1052" s="4">
        <v>1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 t="s">
        <v>5657</v>
      </c>
      <c r="Z1052" s="4" t="s">
        <v>5870</v>
      </c>
      <c r="AA1052" s="4">
        <v>2017</v>
      </c>
      <c r="AB1052" s="4" t="s">
        <v>34</v>
      </c>
      <c r="AC1052" s="4">
        <f t="shared" si="48"/>
        <v>1</v>
      </c>
      <c r="AD1052" s="4">
        <f t="shared" si="49"/>
        <v>1</v>
      </c>
      <c r="AE1052" s="4" t="str" cm="1">
        <f t="array" ref="AE1052">_xlfn.TEXTJOIN(", ", TRUE, _xlfn._xlws.FILTER($I$1:$X$1, I1052:X1052=1, ""))</f>
        <v>Heroin</v>
      </c>
      <c r="AF1052" s="4" t="str">
        <f t="shared" si="50"/>
        <v/>
      </c>
    </row>
    <row r="1053" spans="1:32" x14ac:dyDescent="0.45">
      <c r="A1053" s="4" t="s">
        <v>1311</v>
      </c>
      <c r="B1053" s="5">
        <v>42298</v>
      </c>
      <c r="C1053" s="4">
        <v>34</v>
      </c>
      <c r="D1053" s="4" t="s">
        <v>31</v>
      </c>
      <c r="E1053" s="4" t="s">
        <v>37</v>
      </c>
      <c r="F1053" s="4" t="s">
        <v>67</v>
      </c>
      <c r="G1053" s="4" t="s">
        <v>67</v>
      </c>
      <c r="I1053" s="4">
        <v>1</v>
      </c>
      <c r="J1053" s="4">
        <v>0</v>
      </c>
      <c r="K1053" s="4">
        <v>1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1</v>
      </c>
      <c r="Y1053" s="4" t="s">
        <v>5631</v>
      </c>
      <c r="Z1053" s="4" t="s">
        <v>5844</v>
      </c>
      <c r="AA1053" s="4">
        <v>2015</v>
      </c>
      <c r="AB1053" s="4" t="s">
        <v>40</v>
      </c>
      <c r="AC1053" s="4">
        <f t="shared" si="48"/>
        <v>1</v>
      </c>
      <c r="AD1053" s="4">
        <f t="shared" si="49"/>
        <v>3</v>
      </c>
      <c r="AE1053" s="4" t="str" cm="1">
        <f t="array" ref="AE1053">_xlfn.TEXTJOIN(", ", TRUE, _xlfn._xlws.FILTER($I$1:$X$1, I1053:X1053=1, ""))</f>
        <v>Heroin, Fentanyl, AnyOpioid</v>
      </c>
      <c r="AF1053" s="4" t="str">
        <f t="shared" si="50"/>
        <v>Fentanyl, AnyOpioid</v>
      </c>
    </row>
    <row r="1054" spans="1:32" x14ac:dyDescent="0.45">
      <c r="A1054" s="4" t="s">
        <v>1312</v>
      </c>
      <c r="B1054" s="5">
        <v>43435</v>
      </c>
      <c r="C1054" s="4">
        <v>65</v>
      </c>
      <c r="D1054" s="4" t="s">
        <v>31</v>
      </c>
      <c r="E1054" s="4" t="s">
        <v>37</v>
      </c>
      <c r="F1054" s="4" t="s">
        <v>39</v>
      </c>
      <c r="G1054" s="4" t="s">
        <v>39</v>
      </c>
      <c r="I1054" s="4">
        <v>1</v>
      </c>
      <c r="J1054" s="4">
        <v>0</v>
      </c>
      <c r="K1054" s="4">
        <v>1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1</v>
      </c>
      <c r="U1054" s="4">
        <v>0</v>
      </c>
      <c r="V1054" s="4">
        <v>0</v>
      </c>
      <c r="W1054" s="4">
        <v>0</v>
      </c>
      <c r="X1054" s="4">
        <v>1</v>
      </c>
      <c r="Y1054" s="4" t="s">
        <v>5638</v>
      </c>
      <c r="Z1054" s="4" t="s">
        <v>5851</v>
      </c>
      <c r="AA1054" s="4">
        <v>2018</v>
      </c>
      <c r="AB1054" s="4" t="s">
        <v>133</v>
      </c>
      <c r="AC1054" s="4">
        <f t="shared" si="48"/>
        <v>1</v>
      </c>
      <c r="AD1054" s="4">
        <f t="shared" si="49"/>
        <v>4</v>
      </c>
      <c r="AE1054" s="4" t="str" cm="1">
        <f t="array" ref="AE1054">_xlfn.TEXTJOIN(", ", TRUE, _xlfn._xlws.FILTER($I$1:$X$1, I1054:X1054=1, ""))</f>
        <v>Heroin, Fentanyl, Tramadol, AnyOpioid</v>
      </c>
      <c r="AF1054" s="4" t="str">
        <f t="shared" si="50"/>
        <v>Fentanyl, Tramadol, AnyOpioid</v>
      </c>
    </row>
    <row r="1055" spans="1:32" x14ac:dyDescent="0.45">
      <c r="A1055" s="4" t="s">
        <v>1313</v>
      </c>
      <c r="B1055" s="5">
        <v>41027</v>
      </c>
      <c r="C1055" s="4">
        <v>39</v>
      </c>
      <c r="D1055" s="4" t="s">
        <v>31</v>
      </c>
      <c r="E1055" s="4" t="s">
        <v>37</v>
      </c>
      <c r="F1055" s="4" t="s">
        <v>79</v>
      </c>
      <c r="G1055" s="4" t="s">
        <v>79</v>
      </c>
      <c r="I1055" s="4">
        <v>0</v>
      </c>
      <c r="J1055" s="4">
        <v>0</v>
      </c>
      <c r="K1055" s="4">
        <v>0</v>
      </c>
      <c r="L1055" s="4">
        <v>0</v>
      </c>
      <c r="M1055" s="4">
        <v>1</v>
      </c>
      <c r="N1055" s="4">
        <v>1</v>
      </c>
      <c r="O1055" s="4">
        <v>0</v>
      </c>
      <c r="P1055" s="4">
        <v>0</v>
      </c>
      <c r="Q1055" s="4">
        <v>1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 t="s">
        <v>5633</v>
      </c>
      <c r="Z1055" s="4" t="s">
        <v>5846</v>
      </c>
      <c r="AA1055" s="4">
        <v>2012</v>
      </c>
      <c r="AB1055" s="4" t="s">
        <v>40</v>
      </c>
      <c r="AC1055" s="4">
        <f t="shared" si="48"/>
        <v>1</v>
      </c>
      <c r="AD1055" s="4">
        <f t="shared" si="49"/>
        <v>3</v>
      </c>
      <c r="AE1055" s="4" t="str" cm="1">
        <f t="array" ref="AE1055">_xlfn.TEXTJOIN(", ", TRUE, _xlfn._xlws.FILTER($I$1:$X$1, I1055:X1055=1, ""))</f>
        <v>Oxycodone, Oxymorphone, Benzodiazepine</v>
      </c>
      <c r="AF1055" s="4" t="str">
        <f t="shared" si="50"/>
        <v>Oxycodone, Oxymorphone, Benzodiazepine</v>
      </c>
    </row>
    <row r="1056" spans="1:32" x14ac:dyDescent="0.45">
      <c r="A1056" s="4" t="s">
        <v>1314</v>
      </c>
      <c r="B1056" s="5">
        <v>41392</v>
      </c>
      <c r="C1056" s="4">
        <v>28</v>
      </c>
      <c r="D1056" s="4" t="s">
        <v>31</v>
      </c>
      <c r="E1056" s="4" t="s">
        <v>37</v>
      </c>
      <c r="F1056" s="4" t="s">
        <v>29</v>
      </c>
      <c r="G1056" s="4" t="s">
        <v>67</v>
      </c>
      <c r="I1056" s="4">
        <v>1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 t="s">
        <v>5631</v>
      </c>
      <c r="Z1056" s="4" t="s">
        <v>5844</v>
      </c>
      <c r="AA1056" s="4">
        <v>2013</v>
      </c>
      <c r="AB1056" s="4" t="s">
        <v>40</v>
      </c>
      <c r="AC1056" s="4">
        <f t="shared" si="48"/>
        <v>1</v>
      </c>
      <c r="AD1056" s="4">
        <f t="shared" si="49"/>
        <v>1</v>
      </c>
      <c r="AE1056" s="4" t="str" cm="1">
        <f t="array" ref="AE1056">_xlfn.TEXTJOIN(", ", TRUE, _xlfn._xlws.FILTER($I$1:$X$1, I1056:X1056=1, ""))</f>
        <v>Heroin</v>
      </c>
      <c r="AF1056" s="4" t="str">
        <f t="shared" si="50"/>
        <v/>
      </c>
    </row>
    <row r="1057" spans="1:32" x14ac:dyDescent="0.45">
      <c r="A1057" s="4" t="s">
        <v>1315</v>
      </c>
      <c r="B1057" s="5">
        <v>41840</v>
      </c>
      <c r="C1057" s="4">
        <v>41</v>
      </c>
      <c r="D1057" s="4" t="s">
        <v>31</v>
      </c>
      <c r="E1057" s="4" t="s">
        <v>37</v>
      </c>
      <c r="F1057" s="4" t="s">
        <v>697</v>
      </c>
      <c r="G1057" s="4" t="s">
        <v>697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1</v>
      </c>
      <c r="O1057" s="4">
        <v>0</v>
      </c>
      <c r="P1057" s="4">
        <v>0</v>
      </c>
      <c r="Q1057" s="4">
        <v>1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 t="s">
        <v>5713</v>
      </c>
      <c r="Z1057" s="4" t="s">
        <v>5926</v>
      </c>
      <c r="AA1057" s="4">
        <v>2014</v>
      </c>
      <c r="AB1057" s="4" t="s">
        <v>34</v>
      </c>
      <c r="AC1057" s="4">
        <f t="shared" si="48"/>
        <v>1</v>
      </c>
      <c r="AD1057" s="4">
        <f t="shared" si="49"/>
        <v>2</v>
      </c>
      <c r="AE1057" s="4" t="str" cm="1">
        <f t="array" ref="AE1057">_xlfn.TEXTJOIN(", ", TRUE, _xlfn._xlws.FILTER($I$1:$X$1, I1057:X1057=1, ""))</f>
        <v>Oxymorphone, Benzodiazepine</v>
      </c>
      <c r="AF1057" s="4" t="str">
        <f t="shared" si="50"/>
        <v>Oxymorphone, Benzodiazepine</v>
      </c>
    </row>
    <row r="1058" spans="1:32" x14ac:dyDescent="0.45">
      <c r="A1058" s="4" t="s">
        <v>1316</v>
      </c>
      <c r="B1058" s="5">
        <v>41691</v>
      </c>
      <c r="C1058" s="4">
        <v>45</v>
      </c>
      <c r="D1058" s="4" t="s">
        <v>36</v>
      </c>
      <c r="E1058" s="4" t="s">
        <v>37</v>
      </c>
      <c r="F1058" s="4" t="s">
        <v>90</v>
      </c>
      <c r="G1058" s="4" t="s">
        <v>90</v>
      </c>
      <c r="I1058" s="4">
        <v>1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 t="s">
        <v>5624</v>
      </c>
      <c r="Z1058" s="4" t="s">
        <v>5837</v>
      </c>
      <c r="AA1058" s="4">
        <v>2014</v>
      </c>
      <c r="AB1058" s="4" t="s">
        <v>34</v>
      </c>
      <c r="AC1058" s="4">
        <f t="shared" si="48"/>
        <v>1</v>
      </c>
      <c r="AD1058" s="4">
        <f t="shared" si="49"/>
        <v>1</v>
      </c>
      <c r="AE1058" s="4" t="str" cm="1">
        <f t="array" ref="AE1058">_xlfn.TEXTJOIN(", ", TRUE, _xlfn._xlws.FILTER($I$1:$X$1, I1058:X1058=1, ""))</f>
        <v>Heroin</v>
      </c>
      <c r="AF1058" s="4" t="str">
        <f t="shared" si="50"/>
        <v/>
      </c>
    </row>
    <row r="1059" spans="1:32" x14ac:dyDescent="0.45">
      <c r="A1059" s="4" t="s">
        <v>1317</v>
      </c>
      <c r="B1059" s="5">
        <v>42438</v>
      </c>
      <c r="C1059" s="4">
        <v>54</v>
      </c>
      <c r="D1059" s="4" t="s">
        <v>36</v>
      </c>
      <c r="E1059" s="4" t="s">
        <v>37</v>
      </c>
      <c r="F1059" s="4" t="s">
        <v>144</v>
      </c>
      <c r="G1059" s="4" t="s">
        <v>144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1</v>
      </c>
      <c r="Q1059" s="4">
        <v>1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1</v>
      </c>
      <c r="Y1059" s="4" t="s">
        <v>5649</v>
      </c>
      <c r="Z1059" s="4" t="s">
        <v>5862</v>
      </c>
      <c r="AA1059" s="4">
        <v>2016</v>
      </c>
      <c r="AB1059" s="4" t="s">
        <v>34</v>
      </c>
      <c r="AC1059" s="4">
        <f t="shared" si="48"/>
        <v>1</v>
      </c>
      <c r="AD1059" s="4">
        <f t="shared" si="49"/>
        <v>3</v>
      </c>
      <c r="AE1059" s="4" t="str" cm="1">
        <f t="array" ref="AE1059">_xlfn.TEXTJOIN(", ", TRUE, _xlfn._xlws.FILTER($I$1:$X$1, I1059:X1059=1, ""))</f>
        <v>Hydrocodone, Benzodiazepine, AnyOpioid</v>
      </c>
      <c r="AF1059" s="4" t="str">
        <f t="shared" si="50"/>
        <v>Hydrocodone, Benzodiazepine, AnyOpioid</v>
      </c>
    </row>
    <row r="1060" spans="1:32" x14ac:dyDescent="0.45">
      <c r="A1060" s="4" t="s">
        <v>1318</v>
      </c>
      <c r="B1060" s="5">
        <v>41990</v>
      </c>
      <c r="C1060" s="4">
        <v>35</v>
      </c>
      <c r="D1060" s="4" t="s">
        <v>31</v>
      </c>
      <c r="E1060" s="4" t="s">
        <v>37</v>
      </c>
      <c r="F1060" s="4" t="s">
        <v>90</v>
      </c>
      <c r="G1060" s="4" t="s">
        <v>90</v>
      </c>
      <c r="I1060" s="4">
        <v>0</v>
      </c>
      <c r="J1060" s="4">
        <v>0</v>
      </c>
      <c r="K1060" s="4">
        <v>1</v>
      </c>
      <c r="L1060" s="4">
        <v>0</v>
      </c>
      <c r="M1060" s="4">
        <v>0</v>
      </c>
      <c r="N1060" s="4">
        <v>0</v>
      </c>
      <c r="O1060" s="4">
        <v>1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 t="s">
        <v>5624</v>
      </c>
      <c r="Z1060" s="4" t="s">
        <v>5837</v>
      </c>
      <c r="AA1060" s="4">
        <v>2014</v>
      </c>
      <c r="AB1060" s="4" t="s">
        <v>40</v>
      </c>
      <c r="AC1060" s="4">
        <f t="shared" si="48"/>
        <v>1</v>
      </c>
      <c r="AD1060" s="4">
        <f t="shared" si="49"/>
        <v>2</v>
      </c>
      <c r="AE1060" s="4" t="str" cm="1">
        <f t="array" ref="AE1060">_xlfn.TEXTJOIN(", ", TRUE, _xlfn._xlws.FILTER($I$1:$X$1, I1060:X1060=1, ""))</f>
        <v>Fentanyl, Ethanol</v>
      </c>
      <c r="AF1060" s="4" t="str">
        <f t="shared" si="50"/>
        <v>Fentanyl, Ethanol</v>
      </c>
    </row>
    <row r="1061" spans="1:32" x14ac:dyDescent="0.45">
      <c r="A1061" s="4" t="s">
        <v>1319</v>
      </c>
      <c r="B1061" s="5">
        <v>43120</v>
      </c>
      <c r="C1061" s="4">
        <v>31</v>
      </c>
      <c r="D1061" s="4" t="s">
        <v>31</v>
      </c>
      <c r="E1061" s="4" t="s">
        <v>37</v>
      </c>
      <c r="F1061" s="4" t="s">
        <v>521</v>
      </c>
      <c r="G1061" s="4" t="s">
        <v>156</v>
      </c>
      <c r="I1061" s="4">
        <v>1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1</v>
      </c>
      <c r="Y1061" s="4" t="s">
        <v>5623</v>
      </c>
      <c r="Z1061" s="4" t="s">
        <v>5836</v>
      </c>
      <c r="AA1061" s="4">
        <v>2018</v>
      </c>
      <c r="AB1061" s="4" t="s">
        <v>40</v>
      </c>
      <c r="AC1061" s="4">
        <f t="shared" si="48"/>
        <v>1</v>
      </c>
      <c r="AD1061" s="4">
        <f t="shared" si="49"/>
        <v>2</v>
      </c>
      <c r="AE1061" s="4" t="str" cm="1">
        <f t="array" ref="AE1061">_xlfn.TEXTJOIN(", ", TRUE, _xlfn._xlws.FILTER($I$1:$X$1, I1061:X1061=1, ""))</f>
        <v>Heroin, AnyOpioid</v>
      </c>
      <c r="AF1061" s="4" t="str">
        <f t="shared" si="50"/>
        <v>AnyOpioid</v>
      </c>
    </row>
    <row r="1062" spans="1:32" x14ac:dyDescent="0.45">
      <c r="A1062" s="4" t="s">
        <v>1320</v>
      </c>
      <c r="B1062" s="5">
        <v>41748</v>
      </c>
      <c r="C1062" s="4">
        <v>44</v>
      </c>
      <c r="D1062" s="4" t="s">
        <v>31</v>
      </c>
      <c r="E1062" s="4" t="s">
        <v>37</v>
      </c>
      <c r="F1062" s="4" t="s">
        <v>67</v>
      </c>
      <c r="G1062" s="4" t="s">
        <v>67</v>
      </c>
      <c r="I1062" s="4">
        <v>1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1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 t="s">
        <v>5631</v>
      </c>
      <c r="Z1062" s="4" t="s">
        <v>5844</v>
      </c>
      <c r="AA1062" s="4">
        <v>2014</v>
      </c>
      <c r="AB1062" s="4" t="s">
        <v>34</v>
      </c>
      <c r="AC1062" s="4">
        <f t="shared" si="48"/>
        <v>1</v>
      </c>
      <c r="AD1062" s="4">
        <f t="shared" si="49"/>
        <v>2</v>
      </c>
      <c r="AE1062" s="4" t="str" cm="1">
        <f t="array" ref="AE1062">_xlfn.TEXTJOIN(", ", TRUE, _xlfn._xlws.FILTER($I$1:$X$1, I1062:X1062=1, ""))</f>
        <v>Heroin, Benzodiazepine</v>
      </c>
      <c r="AF1062" s="4" t="str">
        <f t="shared" si="50"/>
        <v>Benzodiazepine</v>
      </c>
    </row>
    <row r="1063" spans="1:32" x14ac:dyDescent="0.45">
      <c r="A1063" s="4" t="s">
        <v>1321</v>
      </c>
      <c r="B1063" s="5">
        <v>42838</v>
      </c>
      <c r="C1063" s="4">
        <v>60</v>
      </c>
      <c r="D1063" s="4" t="s">
        <v>31</v>
      </c>
      <c r="E1063" s="4" t="s">
        <v>59</v>
      </c>
      <c r="F1063" s="4" t="s">
        <v>67</v>
      </c>
      <c r="G1063" s="4" t="s">
        <v>67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1</v>
      </c>
      <c r="X1063" s="4">
        <v>0</v>
      </c>
      <c r="Y1063" s="4" t="s">
        <v>5631</v>
      </c>
      <c r="Z1063" s="4" t="s">
        <v>5844</v>
      </c>
      <c r="AA1063" s="4">
        <v>2017</v>
      </c>
      <c r="AB1063" s="4" t="s">
        <v>34</v>
      </c>
      <c r="AC1063" s="4">
        <f t="shared" si="48"/>
        <v>1</v>
      </c>
      <c r="AD1063" s="4">
        <f t="shared" si="49"/>
        <v>1</v>
      </c>
      <c r="AE1063" s="4" t="str" cm="1">
        <f t="array" ref="AE1063">_xlfn.TEXTJOIN(", ", TRUE, _xlfn._xlws.FILTER($I$1:$X$1, I1063:X1063=1, ""))</f>
        <v>OpiateNOS</v>
      </c>
      <c r="AF1063" s="4" t="str">
        <f t="shared" si="50"/>
        <v>OpiateNOS</v>
      </c>
    </row>
    <row r="1064" spans="1:32" x14ac:dyDescent="0.45">
      <c r="A1064" s="4" t="s">
        <v>1322</v>
      </c>
      <c r="B1064" s="5">
        <v>41448</v>
      </c>
      <c r="C1064" s="4">
        <v>47</v>
      </c>
      <c r="D1064" s="4" t="s">
        <v>36</v>
      </c>
      <c r="E1064" s="4" t="s">
        <v>37</v>
      </c>
      <c r="F1064" s="4" t="s">
        <v>90</v>
      </c>
      <c r="G1064" s="4" t="s">
        <v>90</v>
      </c>
      <c r="I1064" s="4">
        <v>0</v>
      </c>
      <c r="J1064" s="4">
        <v>1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 t="s">
        <v>5624</v>
      </c>
      <c r="Z1064" s="4" t="s">
        <v>5837</v>
      </c>
      <c r="AA1064" s="4">
        <v>2013</v>
      </c>
      <c r="AB1064" s="4" t="s">
        <v>34</v>
      </c>
      <c r="AC1064" s="4">
        <f t="shared" si="48"/>
        <v>1</v>
      </c>
      <c r="AD1064" s="4">
        <f t="shared" si="49"/>
        <v>1</v>
      </c>
      <c r="AE1064" s="4" t="str" cm="1">
        <f t="array" ref="AE1064">_xlfn.TEXTJOIN(", ", TRUE, _xlfn._xlws.FILTER($I$1:$X$1, I1064:X1064=1, ""))</f>
        <v>Cocaine</v>
      </c>
      <c r="AF1064" s="4" t="str">
        <f t="shared" si="50"/>
        <v>Cocaine</v>
      </c>
    </row>
    <row r="1065" spans="1:32" x14ac:dyDescent="0.45">
      <c r="A1065" s="4" t="s">
        <v>1323</v>
      </c>
      <c r="B1065" s="5">
        <v>42419</v>
      </c>
      <c r="C1065" s="4">
        <v>26</v>
      </c>
      <c r="D1065" s="4" t="s">
        <v>31</v>
      </c>
      <c r="E1065" s="4" t="s">
        <v>37</v>
      </c>
      <c r="F1065" s="4" t="s">
        <v>90</v>
      </c>
      <c r="G1065" s="4" t="s">
        <v>90</v>
      </c>
      <c r="I1065" s="4">
        <v>0</v>
      </c>
      <c r="J1065" s="4">
        <v>0</v>
      </c>
      <c r="K1065" s="4">
        <v>1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1</v>
      </c>
      <c r="Y1065" s="4" t="s">
        <v>5624</v>
      </c>
      <c r="Z1065" s="4" t="s">
        <v>5837</v>
      </c>
      <c r="AA1065" s="4">
        <v>2016</v>
      </c>
      <c r="AB1065" s="4" t="s">
        <v>40</v>
      </c>
      <c r="AC1065" s="4">
        <f t="shared" si="48"/>
        <v>1</v>
      </c>
      <c r="AD1065" s="4">
        <f t="shared" si="49"/>
        <v>2</v>
      </c>
      <c r="AE1065" s="4" t="str" cm="1">
        <f t="array" ref="AE1065">_xlfn.TEXTJOIN(", ", TRUE, _xlfn._xlws.FILTER($I$1:$X$1, I1065:X1065=1, ""))</f>
        <v>Fentanyl, AnyOpioid</v>
      </c>
      <c r="AF1065" s="4" t="str">
        <f t="shared" si="50"/>
        <v>Fentanyl, AnyOpioid</v>
      </c>
    </row>
    <row r="1066" spans="1:32" x14ac:dyDescent="0.45">
      <c r="A1066" s="4" t="s">
        <v>1324</v>
      </c>
      <c r="B1066" s="5">
        <v>42908</v>
      </c>
      <c r="C1066" s="4">
        <v>28</v>
      </c>
      <c r="D1066" s="4" t="s">
        <v>31</v>
      </c>
      <c r="E1066" s="4" t="s">
        <v>37</v>
      </c>
      <c r="F1066" s="4" t="s">
        <v>339</v>
      </c>
      <c r="G1066" s="4" t="s">
        <v>824</v>
      </c>
      <c r="I1066" s="4">
        <v>0</v>
      </c>
      <c r="J1066" s="4">
        <v>1</v>
      </c>
      <c r="K1066" s="4">
        <v>1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 t="s">
        <v>5714</v>
      </c>
      <c r="Z1066" s="4" t="s">
        <v>5927</v>
      </c>
      <c r="AA1066" s="4">
        <v>2017</v>
      </c>
      <c r="AB1066" s="4" t="s">
        <v>40</v>
      </c>
      <c r="AC1066" s="4">
        <f t="shared" si="48"/>
        <v>1</v>
      </c>
      <c r="AD1066" s="4">
        <f t="shared" si="49"/>
        <v>2</v>
      </c>
      <c r="AE1066" s="4" t="str" cm="1">
        <f t="array" ref="AE1066">_xlfn.TEXTJOIN(", ", TRUE, _xlfn._xlws.FILTER($I$1:$X$1, I1066:X1066=1, ""))</f>
        <v>Cocaine, Fentanyl</v>
      </c>
      <c r="AF1066" s="4" t="str">
        <f t="shared" si="50"/>
        <v>Cocaine, Fentanyl</v>
      </c>
    </row>
    <row r="1067" spans="1:32" x14ac:dyDescent="0.45">
      <c r="A1067" s="4" t="s">
        <v>1325</v>
      </c>
      <c r="B1067" s="5">
        <v>42163</v>
      </c>
      <c r="C1067" s="4">
        <v>51</v>
      </c>
      <c r="D1067" s="4" t="s">
        <v>36</v>
      </c>
      <c r="E1067" s="4" t="s">
        <v>37</v>
      </c>
      <c r="F1067" s="4" t="s">
        <v>1326</v>
      </c>
      <c r="G1067" s="4" t="s">
        <v>1326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1</v>
      </c>
      <c r="P1067" s="4">
        <v>0</v>
      </c>
      <c r="Q1067" s="4">
        <v>1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 t="s">
        <v>5780</v>
      </c>
      <c r="Z1067" s="4" t="s">
        <v>5993</v>
      </c>
      <c r="AA1067" s="4">
        <v>2015</v>
      </c>
      <c r="AB1067" s="4" t="s">
        <v>34</v>
      </c>
      <c r="AC1067" s="4">
        <f t="shared" si="48"/>
        <v>1</v>
      </c>
      <c r="AD1067" s="4">
        <f t="shared" si="49"/>
        <v>2</v>
      </c>
      <c r="AE1067" s="4" t="str" cm="1">
        <f t="array" ref="AE1067">_xlfn.TEXTJOIN(", ", TRUE, _xlfn._xlws.FILTER($I$1:$X$1, I1067:X1067=1, ""))</f>
        <v>Ethanol, Benzodiazepine</v>
      </c>
      <c r="AF1067" s="4" t="str">
        <f t="shared" si="50"/>
        <v>Ethanol, Benzodiazepine</v>
      </c>
    </row>
    <row r="1068" spans="1:32" x14ac:dyDescent="0.45">
      <c r="A1068" s="4" t="s">
        <v>1327</v>
      </c>
      <c r="B1068" s="5">
        <v>42536</v>
      </c>
      <c r="C1068" s="4">
        <v>55</v>
      </c>
      <c r="D1068" s="4" t="s">
        <v>31</v>
      </c>
      <c r="E1068" s="4" t="s">
        <v>37</v>
      </c>
      <c r="F1068" s="4" t="s">
        <v>463</v>
      </c>
      <c r="G1068" s="4" t="s">
        <v>463</v>
      </c>
      <c r="I1068" s="4">
        <v>0</v>
      </c>
      <c r="J1068" s="4">
        <v>0</v>
      </c>
      <c r="K1068" s="4">
        <v>1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1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1</v>
      </c>
      <c r="Y1068" s="4" t="s">
        <v>5802</v>
      </c>
      <c r="Z1068" s="4" t="s">
        <v>6015</v>
      </c>
      <c r="AA1068" s="4">
        <v>2016</v>
      </c>
      <c r="AB1068" s="4" t="s">
        <v>34</v>
      </c>
      <c r="AC1068" s="4">
        <f t="shared" si="48"/>
        <v>1</v>
      </c>
      <c r="AD1068" s="4">
        <f t="shared" si="49"/>
        <v>3</v>
      </c>
      <c r="AE1068" s="4" t="str" cm="1">
        <f t="array" ref="AE1068">_xlfn.TEXTJOIN(", ", TRUE, _xlfn._xlws.FILTER($I$1:$X$1, I1068:X1068=1, ""))</f>
        <v>Fentanyl, Benzodiazepine, AnyOpioid</v>
      </c>
      <c r="AF1068" s="4" t="str">
        <f t="shared" si="50"/>
        <v>Fentanyl, Benzodiazepine, AnyOpioid</v>
      </c>
    </row>
    <row r="1069" spans="1:32" x14ac:dyDescent="0.45">
      <c r="A1069" s="4" t="s">
        <v>1328</v>
      </c>
      <c r="B1069" s="5">
        <v>42321</v>
      </c>
      <c r="C1069" s="4">
        <v>29</v>
      </c>
      <c r="D1069" s="4" t="s">
        <v>31</v>
      </c>
      <c r="E1069" s="4" t="s">
        <v>37</v>
      </c>
      <c r="F1069" s="4" t="s">
        <v>979</v>
      </c>
      <c r="G1069" s="4" t="s">
        <v>979</v>
      </c>
      <c r="I1069" s="4">
        <v>1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1</v>
      </c>
      <c r="Y1069" s="4" t="s">
        <v>5795</v>
      </c>
      <c r="Z1069" s="4" t="s">
        <v>6008</v>
      </c>
      <c r="AA1069" s="4">
        <v>2015</v>
      </c>
      <c r="AB1069" s="4" t="s">
        <v>40</v>
      </c>
      <c r="AC1069" s="4">
        <f t="shared" si="48"/>
        <v>1</v>
      </c>
      <c r="AD1069" s="4">
        <f t="shared" si="49"/>
        <v>2</v>
      </c>
      <c r="AE1069" s="4" t="str" cm="1">
        <f t="array" ref="AE1069">_xlfn.TEXTJOIN(", ", TRUE, _xlfn._xlws.FILTER($I$1:$X$1, I1069:X1069=1, ""))</f>
        <v>Heroin, AnyOpioid</v>
      </c>
      <c r="AF1069" s="4" t="str">
        <f t="shared" si="50"/>
        <v>AnyOpioid</v>
      </c>
    </row>
    <row r="1070" spans="1:32" x14ac:dyDescent="0.45">
      <c r="A1070" s="4" t="s">
        <v>1329</v>
      </c>
      <c r="B1070" s="5">
        <v>43378</v>
      </c>
      <c r="C1070" s="4">
        <v>40</v>
      </c>
      <c r="D1070" s="4" t="s">
        <v>31</v>
      </c>
      <c r="E1070" s="4" t="s">
        <v>37</v>
      </c>
      <c r="F1070" s="4" t="s">
        <v>426</v>
      </c>
      <c r="G1070" s="4" t="s">
        <v>103</v>
      </c>
      <c r="H1070" s="4" t="s">
        <v>1330</v>
      </c>
      <c r="I1070" s="4">
        <v>0</v>
      </c>
      <c r="J1070" s="4">
        <v>0</v>
      </c>
      <c r="K1070" s="4">
        <v>1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1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1</v>
      </c>
      <c r="Y1070" s="4" t="s">
        <v>5644</v>
      </c>
      <c r="Z1070" s="4" t="s">
        <v>5857</v>
      </c>
      <c r="AA1070" s="4">
        <v>2018</v>
      </c>
      <c r="AB1070" s="4" t="s">
        <v>40</v>
      </c>
      <c r="AC1070" s="4">
        <f t="shared" si="48"/>
        <v>1</v>
      </c>
      <c r="AD1070" s="4">
        <f t="shared" si="49"/>
        <v>3</v>
      </c>
      <c r="AE1070" s="4" t="str" cm="1">
        <f t="array" ref="AE1070">_xlfn.TEXTJOIN(", ", TRUE, _xlfn._xlws.FILTER($I$1:$X$1, I1070:X1070=1, ""))</f>
        <v>Fentanyl, Methadone, AnyOpioid</v>
      </c>
      <c r="AF1070" s="4" t="str">
        <f t="shared" si="50"/>
        <v>Fentanyl, Methadone, AnyOpioid</v>
      </c>
    </row>
    <row r="1071" spans="1:32" x14ac:dyDescent="0.45">
      <c r="A1071" s="4" t="s">
        <v>1331</v>
      </c>
      <c r="B1071" s="5">
        <v>43043</v>
      </c>
      <c r="C1071" s="4">
        <v>35</v>
      </c>
      <c r="D1071" s="4" t="s">
        <v>31</v>
      </c>
      <c r="E1071" s="4" t="s">
        <v>37</v>
      </c>
      <c r="F1071" s="4" t="s">
        <v>50</v>
      </c>
      <c r="G1071" s="4" t="s">
        <v>50</v>
      </c>
      <c r="I1071" s="4">
        <v>1</v>
      </c>
      <c r="J1071" s="4">
        <v>0</v>
      </c>
      <c r="K1071" s="4">
        <v>1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1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 t="s">
        <v>5667</v>
      </c>
      <c r="Z1071" s="4" t="s">
        <v>5880</v>
      </c>
      <c r="AA1071" s="4">
        <v>2017</v>
      </c>
      <c r="AB1071" s="4" t="s">
        <v>40</v>
      </c>
      <c r="AC1071" s="4">
        <f t="shared" si="48"/>
        <v>1</v>
      </c>
      <c r="AD1071" s="4">
        <f t="shared" si="49"/>
        <v>3</v>
      </c>
      <c r="AE1071" s="4" t="str" cm="1">
        <f t="array" ref="AE1071">_xlfn.TEXTJOIN(", ", TRUE, _xlfn._xlws.FILTER($I$1:$X$1, I1071:X1071=1, ""))</f>
        <v>Heroin, Fentanyl, Benzodiazepine</v>
      </c>
      <c r="AF1071" s="4" t="str">
        <f t="shared" si="50"/>
        <v>Fentanyl, Benzodiazepine</v>
      </c>
    </row>
    <row r="1072" spans="1:32" x14ac:dyDescent="0.45">
      <c r="A1072" s="4" t="s">
        <v>1332</v>
      </c>
      <c r="B1072" s="5">
        <v>42294</v>
      </c>
      <c r="C1072" s="4">
        <v>38</v>
      </c>
      <c r="D1072" s="4" t="s">
        <v>31</v>
      </c>
      <c r="E1072" s="4" t="s">
        <v>37</v>
      </c>
      <c r="F1072" s="4" t="s">
        <v>196</v>
      </c>
      <c r="G1072" s="4" t="s">
        <v>645</v>
      </c>
      <c r="I1072" s="4">
        <v>1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1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1</v>
      </c>
      <c r="Y1072" s="4" t="s">
        <v>5690</v>
      </c>
      <c r="Z1072" s="4" t="s">
        <v>5903</v>
      </c>
      <c r="AA1072" s="4">
        <v>2015</v>
      </c>
      <c r="AB1072" s="4" t="s">
        <v>40</v>
      </c>
      <c r="AC1072" s="4">
        <f t="shared" si="48"/>
        <v>1</v>
      </c>
      <c r="AD1072" s="4">
        <f t="shared" si="49"/>
        <v>3</v>
      </c>
      <c r="AE1072" s="4" t="str" cm="1">
        <f t="array" ref="AE1072">_xlfn.TEXTJOIN(", ", TRUE, _xlfn._xlws.FILTER($I$1:$X$1, I1072:X1072=1, ""))</f>
        <v>Heroin, Ethanol, AnyOpioid</v>
      </c>
      <c r="AF1072" s="4" t="str">
        <f t="shared" si="50"/>
        <v>Ethanol, AnyOpioid</v>
      </c>
    </row>
    <row r="1073" spans="1:32" x14ac:dyDescent="0.45">
      <c r="A1073" s="4" t="s">
        <v>1333</v>
      </c>
      <c r="B1073" s="5">
        <v>42540</v>
      </c>
      <c r="C1073" s="4">
        <v>30</v>
      </c>
      <c r="D1073" s="4" t="s">
        <v>36</v>
      </c>
      <c r="E1073" s="4" t="s">
        <v>37</v>
      </c>
      <c r="F1073" s="4" t="s">
        <v>550</v>
      </c>
      <c r="G1073" s="4" t="s">
        <v>243</v>
      </c>
      <c r="I1073" s="4">
        <v>0</v>
      </c>
      <c r="J1073" s="4">
        <v>1</v>
      </c>
      <c r="K1073" s="4">
        <v>0</v>
      </c>
      <c r="L1073" s="4">
        <v>0</v>
      </c>
      <c r="M1073" s="4">
        <v>1</v>
      </c>
      <c r="N1073" s="4">
        <v>0</v>
      </c>
      <c r="O1073" s="4">
        <v>1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1</v>
      </c>
      <c r="Y1073" s="4" t="s">
        <v>5757</v>
      </c>
      <c r="Z1073" s="4" t="s">
        <v>5970</v>
      </c>
      <c r="AA1073" s="4">
        <v>2016</v>
      </c>
      <c r="AB1073" s="4" t="s">
        <v>40</v>
      </c>
      <c r="AC1073" s="4">
        <f t="shared" si="48"/>
        <v>1</v>
      </c>
      <c r="AD1073" s="4">
        <f t="shared" si="49"/>
        <v>4</v>
      </c>
      <c r="AE1073" s="4" t="str" cm="1">
        <f t="array" ref="AE1073">_xlfn.TEXTJOIN(", ", TRUE, _xlfn._xlws.FILTER($I$1:$X$1, I1073:X1073=1, ""))</f>
        <v>Cocaine, Oxycodone, Ethanol, AnyOpioid</v>
      </c>
      <c r="AF1073" s="4" t="str">
        <f t="shared" si="50"/>
        <v>Cocaine, Oxycodone, Ethanol, AnyOpioid</v>
      </c>
    </row>
    <row r="1074" spans="1:32" x14ac:dyDescent="0.45">
      <c r="A1074" s="4" t="s">
        <v>1334</v>
      </c>
      <c r="B1074" s="5">
        <v>42814</v>
      </c>
      <c r="C1074" s="4">
        <v>63</v>
      </c>
      <c r="D1074" s="4" t="s">
        <v>31</v>
      </c>
      <c r="E1074" s="4" t="s">
        <v>37</v>
      </c>
      <c r="F1074" s="4" t="s">
        <v>79</v>
      </c>
      <c r="G1074" s="4" t="s">
        <v>79</v>
      </c>
      <c r="I1074" s="4">
        <v>0</v>
      </c>
      <c r="J1074" s="4">
        <v>1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 t="s">
        <v>5633</v>
      </c>
      <c r="Z1074" s="4" t="s">
        <v>5846</v>
      </c>
      <c r="AA1074" s="4">
        <v>2017</v>
      </c>
      <c r="AB1074" s="4" t="s">
        <v>133</v>
      </c>
      <c r="AC1074" s="4">
        <f t="shared" si="48"/>
        <v>1</v>
      </c>
      <c r="AD1074" s="4">
        <f t="shared" si="49"/>
        <v>1</v>
      </c>
      <c r="AE1074" s="4" t="str" cm="1">
        <f t="array" ref="AE1074">_xlfn.TEXTJOIN(", ", TRUE, _xlfn._xlws.FILTER($I$1:$X$1, I1074:X1074=1, ""))</f>
        <v>Cocaine</v>
      </c>
      <c r="AF1074" s="4" t="str">
        <f t="shared" si="50"/>
        <v>Cocaine</v>
      </c>
    </row>
    <row r="1075" spans="1:32" x14ac:dyDescent="0.45">
      <c r="A1075" s="4" t="s">
        <v>1335</v>
      </c>
      <c r="B1075" s="5">
        <v>41611</v>
      </c>
      <c r="C1075" s="4">
        <v>45</v>
      </c>
      <c r="D1075" s="4" t="s">
        <v>31</v>
      </c>
      <c r="E1075" s="4" t="s">
        <v>37</v>
      </c>
      <c r="F1075" s="4" t="s">
        <v>231</v>
      </c>
      <c r="G1075" s="4" t="s">
        <v>702</v>
      </c>
      <c r="I1075" s="4">
        <v>1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 t="s">
        <v>5732</v>
      </c>
      <c r="Z1075" s="4" t="s">
        <v>5945</v>
      </c>
      <c r="AA1075" s="4">
        <v>2013</v>
      </c>
      <c r="AB1075" s="4" t="s">
        <v>34</v>
      </c>
      <c r="AC1075" s="4">
        <f t="shared" si="48"/>
        <v>1</v>
      </c>
      <c r="AD1075" s="4">
        <f t="shared" si="49"/>
        <v>1</v>
      </c>
      <c r="AE1075" s="4" t="str" cm="1">
        <f t="array" ref="AE1075">_xlfn.TEXTJOIN(", ", TRUE, _xlfn._xlws.FILTER($I$1:$X$1, I1075:X1075=1, ""))</f>
        <v>Heroin</v>
      </c>
      <c r="AF1075" s="4" t="str">
        <f t="shared" si="50"/>
        <v/>
      </c>
    </row>
    <row r="1076" spans="1:32" x14ac:dyDescent="0.45">
      <c r="A1076" s="4" t="s">
        <v>1336</v>
      </c>
      <c r="B1076" s="5">
        <v>40990</v>
      </c>
      <c r="C1076" s="4">
        <v>22</v>
      </c>
      <c r="D1076" s="4" t="s">
        <v>31</v>
      </c>
      <c r="E1076" s="4" t="s">
        <v>37</v>
      </c>
      <c r="F1076" s="4" t="s">
        <v>73</v>
      </c>
      <c r="G1076" s="4" t="s">
        <v>738</v>
      </c>
      <c r="I1076" s="4">
        <v>1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 t="s">
        <v>5695</v>
      </c>
      <c r="Z1076" s="4" t="s">
        <v>5908</v>
      </c>
      <c r="AA1076" s="4">
        <v>2012</v>
      </c>
      <c r="AB1076" s="4" t="s">
        <v>40</v>
      </c>
      <c r="AC1076" s="4">
        <f t="shared" si="48"/>
        <v>1</v>
      </c>
      <c r="AD1076" s="4">
        <f t="shared" si="49"/>
        <v>1</v>
      </c>
      <c r="AE1076" s="4" t="str" cm="1">
        <f t="array" ref="AE1076">_xlfn.TEXTJOIN(", ", TRUE, _xlfn._xlws.FILTER($I$1:$X$1, I1076:X1076=1, ""))</f>
        <v>Heroin</v>
      </c>
      <c r="AF1076" s="4" t="str">
        <f t="shared" si="50"/>
        <v/>
      </c>
    </row>
    <row r="1077" spans="1:32" x14ac:dyDescent="0.45">
      <c r="A1077" s="4" t="s">
        <v>1337</v>
      </c>
      <c r="B1077" s="5">
        <v>43353</v>
      </c>
      <c r="C1077" s="4">
        <v>46</v>
      </c>
      <c r="D1077" s="4" t="s">
        <v>31</v>
      </c>
      <c r="E1077" s="4" t="s">
        <v>37</v>
      </c>
      <c r="F1077" s="4" t="s">
        <v>103</v>
      </c>
      <c r="G1077" s="4" t="s">
        <v>103</v>
      </c>
      <c r="I1077" s="4">
        <v>0</v>
      </c>
      <c r="J1077" s="4">
        <v>0</v>
      </c>
      <c r="K1077" s="4">
        <v>1</v>
      </c>
      <c r="L1077" s="4">
        <v>0</v>
      </c>
      <c r="M1077" s="4">
        <v>0</v>
      </c>
      <c r="N1077" s="4">
        <v>0</v>
      </c>
      <c r="O1077" s="4">
        <v>1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1</v>
      </c>
      <c r="Y1077" s="4" t="s">
        <v>5644</v>
      </c>
      <c r="Z1077" s="4" t="s">
        <v>5857</v>
      </c>
      <c r="AA1077" s="4">
        <v>2018</v>
      </c>
      <c r="AB1077" s="4" t="s">
        <v>34</v>
      </c>
      <c r="AC1077" s="4">
        <f t="shared" si="48"/>
        <v>1</v>
      </c>
      <c r="AD1077" s="4">
        <f t="shared" si="49"/>
        <v>3</v>
      </c>
      <c r="AE1077" s="4" t="str" cm="1">
        <f t="array" ref="AE1077">_xlfn.TEXTJOIN(", ", TRUE, _xlfn._xlws.FILTER($I$1:$X$1, I1077:X1077=1, ""))</f>
        <v>Fentanyl, Ethanol, AnyOpioid</v>
      </c>
      <c r="AF1077" s="4" t="str">
        <f t="shared" si="50"/>
        <v>Fentanyl, Ethanol, AnyOpioid</v>
      </c>
    </row>
    <row r="1078" spans="1:32" x14ac:dyDescent="0.45">
      <c r="A1078" s="4" t="s">
        <v>1338</v>
      </c>
      <c r="B1078" s="5">
        <v>42818</v>
      </c>
      <c r="C1078" s="4">
        <v>61</v>
      </c>
      <c r="D1078" s="4" t="s">
        <v>31</v>
      </c>
      <c r="E1078" s="4" t="s">
        <v>32</v>
      </c>
      <c r="F1078" s="4" t="s">
        <v>55</v>
      </c>
      <c r="G1078" s="4" t="s">
        <v>55</v>
      </c>
      <c r="I1078" s="4">
        <v>0</v>
      </c>
      <c r="J1078" s="4">
        <v>0</v>
      </c>
      <c r="K1078" s="4">
        <v>1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 t="s">
        <v>5630</v>
      </c>
      <c r="Z1078" s="4" t="s">
        <v>5843</v>
      </c>
      <c r="AA1078" s="4">
        <v>2017</v>
      </c>
      <c r="AB1078" s="4" t="s">
        <v>133</v>
      </c>
      <c r="AC1078" s="4">
        <f t="shared" si="48"/>
        <v>1</v>
      </c>
      <c r="AD1078" s="4">
        <f t="shared" si="49"/>
        <v>1</v>
      </c>
      <c r="AE1078" s="4" t="str" cm="1">
        <f t="array" ref="AE1078">_xlfn.TEXTJOIN(", ", TRUE, _xlfn._xlws.FILTER($I$1:$X$1, I1078:X1078=1, ""))</f>
        <v>Fentanyl</v>
      </c>
      <c r="AF1078" s="4" t="str">
        <f t="shared" si="50"/>
        <v>Fentanyl</v>
      </c>
    </row>
    <row r="1079" spans="1:32" x14ac:dyDescent="0.45">
      <c r="A1079" s="4" t="s">
        <v>1339</v>
      </c>
      <c r="B1079" s="5">
        <v>42749</v>
      </c>
      <c r="C1079" s="4">
        <v>38</v>
      </c>
      <c r="D1079" s="4" t="s">
        <v>31</v>
      </c>
      <c r="E1079" s="4" t="s">
        <v>37</v>
      </c>
      <c r="F1079" s="4" t="s">
        <v>50</v>
      </c>
      <c r="G1079" s="4" t="s">
        <v>50</v>
      </c>
      <c r="I1079" s="4">
        <v>0</v>
      </c>
      <c r="J1079" s="4">
        <v>0</v>
      </c>
      <c r="K1079" s="4">
        <v>1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 t="s">
        <v>5667</v>
      </c>
      <c r="Z1079" s="4" t="s">
        <v>5880</v>
      </c>
      <c r="AA1079" s="4">
        <v>2017</v>
      </c>
      <c r="AB1079" s="4" t="s">
        <v>40</v>
      </c>
      <c r="AC1079" s="4">
        <f t="shared" si="48"/>
        <v>1</v>
      </c>
      <c r="AD1079" s="4">
        <f t="shared" si="49"/>
        <v>1</v>
      </c>
      <c r="AE1079" s="4" t="str" cm="1">
        <f t="array" ref="AE1079">_xlfn.TEXTJOIN(", ", TRUE, _xlfn._xlws.FILTER($I$1:$X$1, I1079:X1079=1, ""))</f>
        <v>Fentanyl</v>
      </c>
      <c r="AF1079" s="4" t="str">
        <f t="shared" si="50"/>
        <v>Fentanyl</v>
      </c>
    </row>
    <row r="1080" spans="1:32" x14ac:dyDescent="0.45">
      <c r="A1080" s="4" t="s">
        <v>1340</v>
      </c>
      <c r="B1080" s="5">
        <v>43112</v>
      </c>
      <c r="C1080" s="4">
        <v>49</v>
      </c>
      <c r="D1080" s="4" t="s">
        <v>36</v>
      </c>
      <c r="E1080" s="4" t="s">
        <v>37</v>
      </c>
      <c r="F1080" s="4" t="s">
        <v>824</v>
      </c>
      <c r="G1080" s="4" t="s">
        <v>67</v>
      </c>
      <c r="I1080" s="4">
        <v>0</v>
      </c>
      <c r="J1080" s="4">
        <v>1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 t="s">
        <v>5631</v>
      </c>
      <c r="Z1080" s="4" t="s">
        <v>5844</v>
      </c>
      <c r="AA1080" s="4">
        <v>2018</v>
      </c>
      <c r="AB1080" s="4" t="s">
        <v>34</v>
      </c>
      <c r="AC1080" s="4">
        <f t="shared" si="48"/>
        <v>1</v>
      </c>
      <c r="AD1080" s="4">
        <f t="shared" si="49"/>
        <v>1</v>
      </c>
      <c r="AE1080" s="4" t="str" cm="1">
        <f t="array" ref="AE1080">_xlfn.TEXTJOIN(", ", TRUE, _xlfn._xlws.FILTER($I$1:$X$1, I1080:X1080=1, ""))</f>
        <v>Cocaine</v>
      </c>
      <c r="AF1080" s="4" t="str">
        <f t="shared" si="50"/>
        <v>Cocaine</v>
      </c>
    </row>
    <row r="1081" spans="1:32" x14ac:dyDescent="0.45">
      <c r="A1081" s="4" t="s">
        <v>1341</v>
      </c>
      <c r="B1081" s="5">
        <v>42104</v>
      </c>
      <c r="C1081" s="4">
        <v>45</v>
      </c>
      <c r="D1081" s="4" t="s">
        <v>36</v>
      </c>
      <c r="E1081" s="4" t="s">
        <v>37</v>
      </c>
      <c r="F1081" s="4" t="s">
        <v>86</v>
      </c>
      <c r="G1081" s="4" t="s">
        <v>53</v>
      </c>
      <c r="I1081" s="4">
        <v>0</v>
      </c>
      <c r="J1081" s="4">
        <v>0</v>
      </c>
      <c r="K1081" s="4">
        <v>1</v>
      </c>
      <c r="L1081" s="4">
        <v>0</v>
      </c>
      <c r="M1081" s="4">
        <v>1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1</v>
      </c>
      <c r="V1081" s="4">
        <v>0</v>
      </c>
      <c r="W1081" s="4">
        <v>1</v>
      </c>
      <c r="X1081" s="4">
        <v>1</v>
      </c>
      <c r="Y1081" s="4" t="s">
        <v>5641</v>
      </c>
      <c r="Z1081" s="4" t="s">
        <v>5854</v>
      </c>
      <c r="AA1081" s="4">
        <v>2015</v>
      </c>
      <c r="AB1081" s="4" t="s">
        <v>34</v>
      </c>
      <c r="AC1081" s="4">
        <f t="shared" si="48"/>
        <v>1</v>
      </c>
      <c r="AD1081" s="4">
        <f t="shared" si="49"/>
        <v>5</v>
      </c>
      <c r="AE1081" s="4" t="str" cm="1">
        <f t="array" ref="AE1081">_xlfn.TEXTJOIN(", ", TRUE, _xlfn._xlws.FILTER($I$1:$X$1, I1081:X1081=1, ""))</f>
        <v>Fentanyl, Oxycodone, Morphine_NotHeroin, OpiateNOS, AnyOpioid</v>
      </c>
      <c r="AF1081" s="4" t="str">
        <f t="shared" si="50"/>
        <v>Fentanyl, Oxycodone, Morphine_NotHeroin, OpiateNOS, AnyOpioid</v>
      </c>
    </row>
    <row r="1082" spans="1:32" x14ac:dyDescent="0.45">
      <c r="A1082" s="4" t="s">
        <v>1342</v>
      </c>
      <c r="B1082" s="5">
        <v>41261</v>
      </c>
      <c r="C1082" s="4">
        <v>41</v>
      </c>
      <c r="D1082" s="4" t="s">
        <v>31</v>
      </c>
      <c r="E1082" s="4" t="s">
        <v>37</v>
      </c>
      <c r="F1082" s="4" t="s">
        <v>644</v>
      </c>
      <c r="G1082" s="4" t="s">
        <v>645</v>
      </c>
      <c r="I1082" s="4">
        <v>1</v>
      </c>
      <c r="J1082" s="4">
        <v>1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 t="s">
        <v>5690</v>
      </c>
      <c r="Z1082" s="4" t="s">
        <v>5903</v>
      </c>
      <c r="AA1082" s="4">
        <v>2012</v>
      </c>
      <c r="AB1082" s="4" t="s">
        <v>34</v>
      </c>
      <c r="AC1082" s="4">
        <f t="shared" si="48"/>
        <v>1</v>
      </c>
      <c r="AD1082" s="4">
        <f t="shared" si="49"/>
        <v>2</v>
      </c>
      <c r="AE1082" s="4" t="str" cm="1">
        <f t="array" ref="AE1082">_xlfn.TEXTJOIN(", ", TRUE, _xlfn._xlws.FILTER($I$1:$X$1, I1082:X1082=1, ""))</f>
        <v>Heroin, Cocaine</v>
      </c>
      <c r="AF1082" s="4" t="str">
        <f t="shared" si="50"/>
        <v>Cocaine</v>
      </c>
    </row>
    <row r="1083" spans="1:32" x14ac:dyDescent="0.45">
      <c r="A1083" s="4" t="s">
        <v>1343</v>
      </c>
      <c r="B1083" s="5">
        <v>43309</v>
      </c>
      <c r="C1083" s="4">
        <v>41</v>
      </c>
      <c r="D1083" s="4" t="s">
        <v>36</v>
      </c>
      <c r="E1083" s="4" t="s">
        <v>37</v>
      </c>
      <c r="F1083" s="4" t="s">
        <v>324</v>
      </c>
      <c r="G1083" s="4" t="s">
        <v>324</v>
      </c>
      <c r="I1083" s="4">
        <v>1</v>
      </c>
      <c r="J1083" s="4">
        <v>0</v>
      </c>
      <c r="K1083" s="4">
        <v>1</v>
      </c>
      <c r="L1083" s="4">
        <v>1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1</v>
      </c>
      <c r="Y1083" s="4" t="s">
        <v>5664</v>
      </c>
      <c r="Z1083" s="4" t="s">
        <v>5877</v>
      </c>
      <c r="AA1083" s="4">
        <v>2018</v>
      </c>
      <c r="AB1083" s="4" t="s">
        <v>34</v>
      </c>
      <c r="AC1083" s="4">
        <f t="shared" si="48"/>
        <v>1</v>
      </c>
      <c r="AD1083" s="4">
        <f t="shared" si="49"/>
        <v>4</v>
      </c>
      <c r="AE1083" s="4" t="str" cm="1">
        <f t="array" ref="AE1083">_xlfn.TEXTJOIN(", ", TRUE, _xlfn._xlws.FILTER($I$1:$X$1, I1083:X1083=1, ""))</f>
        <v>Heroin, Fentanyl, Fentanyl_Analogue, AnyOpioid</v>
      </c>
      <c r="AF1083" s="4" t="str">
        <f t="shared" si="50"/>
        <v>Fentanyl, Fentanyl_Analogue, AnyOpioid</v>
      </c>
    </row>
    <row r="1084" spans="1:32" x14ac:dyDescent="0.45">
      <c r="A1084" s="4" t="s">
        <v>1344</v>
      </c>
      <c r="B1084" s="5">
        <v>42454</v>
      </c>
      <c r="C1084" s="4">
        <v>24</v>
      </c>
      <c r="D1084" s="4" t="s">
        <v>36</v>
      </c>
      <c r="E1084" s="4" t="s">
        <v>37</v>
      </c>
      <c r="F1084" s="4" t="s">
        <v>117</v>
      </c>
      <c r="G1084" s="4" t="s">
        <v>53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1</v>
      </c>
      <c r="P1084" s="4">
        <v>0</v>
      </c>
      <c r="Q1084" s="4">
        <v>1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1</v>
      </c>
      <c r="Y1084" s="4" t="s">
        <v>5641</v>
      </c>
      <c r="Z1084" s="4" t="s">
        <v>5854</v>
      </c>
      <c r="AA1084" s="4">
        <v>2016</v>
      </c>
      <c r="AB1084" s="4" t="s">
        <v>40</v>
      </c>
      <c r="AC1084" s="4">
        <f t="shared" si="48"/>
        <v>1</v>
      </c>
      <c r="AD1084" s="4">
        <f t="shared" si="49"/>
        <v>3</v>
      </c>
      <c r="AE1084" s="4" t="str" cm="1">
        <f t="array" ref="AE1084">_xlfn.TEXTJOIN(", ", TRUE, _xlfn._xlws.FILTER($I$1:$X$1, I1084:X1084=1, ""))</f>
        <v>Ethanol, Benzodiazepine, AnyOpioid</v>
      </c>
      <c r="AF1084" s="4" t="str">
        <f t="shared" si="50"/>
        <v>Ethanol, Benzodiazepine, AnyOpioid</v>
      </c>
    </row>
    <row r="1085" spans="1:32" x14ac:dyDescent="0.45">
      <c r="A1085" s="4" t="s">
        <v>1345</v>
      </c>
      <c r="B1085" s="5">
        <v>41710</v>
      </c>
      <c r="C1085" s="4">
        <v>26</v>
      </c>
      <c r="D1085" s="4" t="s">
        <v>31</v>
      </c>
      <c r="E1085" s="4" t="s">
        <v>37</v>
      </c>
      <c r="F1085" s="4" t="s">
        <v>114</v>
      </c>
      <c r="G1085" s="4" t="s">
        <v>114</v>
      </c>
      <c r="I1085" s="4">
        <v>1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 t="s">
        <v>5658</v>
      </c>
      <c r="Z1085" s="4" t="s">
        <v>5871</v>
      </c>
      <c r="AA1085" s="4">
        <v>2014</v>
      </c>
      <c r="AB1085" s="4" t="s">
        <v>40</v>
      </c>
      <c r="AC1085" s="4">
        <f t="shared" si="48"/>
        <v>1</v>
      </c>
      <c r="AD1085" s="4">
        <f t="shared" si="49"/>
        <v>1</v>
      </c>
      <c r="AE1085" s="4" t="str" cm="1">
        <f t="array" ref="AE1085">_xlfn.TEXTJOIN(", ", TRUE, _xlfn._xlws.FILTER($I$1:$X$1, I1085:X1085=1, ""))</f>
        <v>Heroin</v>
      </c>
      <c r="AF1085" s="4" t="str">
        <f t="shared" si="50"/>
        <v/>
      </c>
    </row>
    <row r="1086" spans="1:32" x14ac:dyDescent="0.45">
      <c r="A1086" s="4" t="s">
        <v>1346</v>
      </c>
      <c r="B1086" s="5">
        <v>42630</v>
      </c>
      <c r="C1086" s="4">
        <v>53</v>
      </c>
      <c r="D1086" s="4" t="s">
        <v>31</v>
      </c>
      <c r="E1086" s="4" t="s">
        <v>32</v>
      </c>
      <c r="F1086" s="4" t="s">
        <v>67</v>
      </c>
      <c r="G1086" s="4" t="s">
        <v>67</v>
      </c>
      <c r="I1086" s="4">
        <v>1</v>
      </c>
      <c r="J1086" s="4">
        <v>0</v>
      </c>
      <c r="K1086" s="4">
        <v>1</v>
      </c>
      <c r="L1086" s="4">
        <v>0</v>
      </c>
      <c r="M1086" s="4">
        <v>0</v>
      </c>
      <c r="N1086" s="4">
        <v>0</v>
      </c>
      <c r="O1086" s="4">
        <v>1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1</v>
      </c>
      <c r="Y1086" s="4" t="s">
        <v>5631</v>
      </c>
      <c r="Z1086" s="4" t="s">
        <v>5844</v>
      </c>
      <c r="AA1086" s="4">
        <v>2016</v>
      </c>
      <c r="AB1086" s="4" t="s">
        <v>34</v>
      </c>
      <c r="AC1086" s="4">
        <f t="shared" si="48"/>
        <v>1</v>
      </c>
      <c r="AD1086" s="4">
        <f t="shared" si="49"/>
        <v>4</v>
      </c>
      <c r="AE1086" s="4" t="str" cm="1">
        <f t="array" ref="AE1086">_xlfn.TEXTJOIN(", ", TRUE, _xlfn._xlws.FILTER($I$1:$X$1, I1086:X1086=1, ""))</f>
        <v>Heroin, Fentanyl, Ethanol, AnyOpioid</v>
      </c>
      <c r="AF1086" s="4" t="str">
        <f t="shared" si="50"/>
        <v>Fentanyl, Ethanol, AnyOpioid</v>
      </c>
    </row>
    <row r="1087" spans="1:32" x14ac:dyDescent="0.45">
      <c r="A1087" s="4" t="s">
        <v>1347</v>
      </c>
      <c r="B1087" s="5">
        <v>43350</v>
      </c>
      <c r="C1087" s="4">
        <v>24</v>
      </c>
      <c r="D1087" s="4" t="s">
        <v>36</v>
      </c>
      <c r="E1087" s="4" t="s">
        <v>29</v>
      </c>
      <c r="F1087" s="4" t="s">
        <v>67</v>
      </c>
      <c r="G1087" s="4" t="s">
        <v>67</v>
      </c>
      <c r="I1087" s="4">
        <v>0</v>
      </c>
      <c r="J1087" s="4">
        <v>0</v>
      </c>
      <c r="K1087" s="4">
        <v>1</v>
      </c>
      <c r="L1087" s="4">
        <v>1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1</v>
      </c>
      <c r="Y1087" s="4" t="s">
        <v>5631</v>
      </c>
      <c r="Z1087" s="4" t="s">
        <v>5844</v>
      </c>
      <c r="AA1087" s="4">
        <v>2018</v>
      </c>
      <c r="AB1087" s="4" t="s">
        <v>40</v>
      </c>
      <c r="AC1087" s="4">
        <f t="shared" si="48"/>
        <v>1</v>
      </c>
      <c r="AD1087" s="4">
        <f t="shared" si="49"/>
        <v>3</v>
      </c>
      <c r="AE1087" s="4" t="str" cm="1">
        <f t="array" ref="AE1087">_xlfn.TEXTJOIN(", ", TRUE, _xlfn._xlws.FILTER($I$1:$X$1, I1087:X1087=1, ""))</f>
        <v>Fentanyl, Fentanyl_Analogue, AnyOpioid</v>
      </c>
      <c r="AF1087" s="4" t="str">
        <f t="shared" si="50"/>
        <v>Fentanyl, Fentanyl_Analogue, AnyOpioid</v>
      </c>
    </row>
    <row r="1088" spans="1:32" x14ac:dyDescent="0.45">
      <c r="A1088" s="4" t="s">
        <v>1348</v>
      </c>
      <c r="B1088" s="5">
        <v>42771</v>
      </c>
      <c r="C1088" s="4">
        <v>37</v>
      </c>
      <c r="D1088" s="4" t="s">
        <v>31</v>
      </c>
      <c r="E1088" s="4" t="s">
        <v>37</v>
      </c>
      <c r="F1088" s="4" t="s">
        <v>219</v>
      </c>
      <c r="G1088" s="4" t="s">
        <v>219</v>
      </c>
      <c r="I1088" s="4">
        <v>0</v>
      </c>
      <c r="J1088" s="4">
        <v>0</v>
      </c>
      <c r="K1088" s="4">
        <v>1</v>
      </c>
      <c r="L1088" s="4">
        <v>0</v>
      </c>
      <c r="M1088" s="4">
        <v>1</v>
      </c>
      <c r="N1088" s="4">
        <v>0</v>
      </c>
      <c r="O1088" s="4">
        <v>1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 t="s">
        <v>5691</v>
      </c>
      <c r="Z1088" s="4" t="s">
        <v>5904</v>
      </c>
      <c r="AA1088" s="4">
        <v>2017</v>
      </c>
      <c r="AB1088" s="4" t="s">
        <v>40</v>
      </c>
      <c r="AC1088" s="4">
        <f t="shared" si="48"/>
        <v>1</v>
      </c>
      <c r="AD1088" s="4">
        <f t="shared" si="49"/>
        <v>3</v>
      </c>
      <c r="AE1088" s="4" t="str" cm="1">
        <f t="array" ref="AE1088">_xlfn.TEXTJOIN(", ", TRUE, _xlfn._xlws.FILTER($I$1:$X$1, I1088:X1088=1, ""))</f>
        <v>Fentanyl, Oxycodone, Ethanol</v>
      </c>
      <c r="AF1088" s="4" t="str">
        <f t="shared" si="50"/>
        <v>Fentanyl, Oxycodone, Ethanol</v>
      </c>
    </row>
    <row r="1089" spans="1:32" x14ac:dyDescent="0.45">
      <c r="A1089" s="4" t="s">
        <v>1349</v>
      </c>
      <c r="B1089" s="5">
        <v>43268</v>
      </c>
      <c r="C1089" s="4">
        <v>25</v>
      </c>
      <c r="D1089" s="4" t="s">
        <v>31</v>
      </c>
      <c r="E1089" s="4" t="s">
        <v>37</v>
      </c>
      <c r="F1089" s="4" t="s">
        <v>95</v>
      </c>
      <c r="G1089" s="4" t="s">
        <v>95</v>
      </c>
      <c r="I1089" s="4">
        <v>0</v>
      </c>
      <c r="J1089" s="4">
        <v>1</v>
      </c>
      <c r="K1089" s="4">
        <v>1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1</v>
      </c>
      <c r="Y1089" s="4" t="s">
        <v>5632</v>
      </c>
      <c r="Z1089" s="4" t="s">
        <v>5845</v>
      </c>
      <c r="AA1089" s="4">
        <v>2018</v>
      </c>
      <c r="AB1089" s="4" t="s">
        <v>40</v>
      </c>
      <c r="AC1089" s="4">
        <f t="shared" si="48"/>
        <v>1</v>
      </c>
      <c r="AD1089" s="4">
        <f t="shared" si="49"/>
        <v>3</v>
      </c>
      <c r="AE1089" s="4" t="str" cm="1">
        <f t="array" ref="AE1089">_xlfn.TEXTJOIN(", ", TRUE, _xlfn._xlws.FILTER($I$1:$X$1, I1089:X1089=1, ""))</f>
        <v>Cocaine, Fentanyl, AnyOpioid</v>
      </c>
      <c r="AF1089" s="4" t="str">
        <f t="shared" si="50"/>
        <v>Cocaine, Fentanyl, AnyOpioid</v>
      </c>
    </row>
    <row r="1090" spans="1:32" x14ac:dyDescent="0.45">
      <c r="A1090" s="4" t="s">
        <v>1350</v>
      </c>
      <c r="B1090" s="5">
        <v>41866</v>
      </c>
      <c r="C1090" s="4">
        <v>53</v>
      </c>
      <c r="D1090" s="4" t="s">
        <v>31</v>
      </c>
      <c r="E1090" s="4" t="s">
        <v>37</v>
      </c>
      <c r="F1090" s="4" t="s">
        <v>103</v>
      </c>
      <c r="G1090" s="4" t="s">
        <v>103</v>
      </c>
      <c r="I1090" s="4">
        <v>1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 t="s">
        <v>5644</v>
      </c>
      <c r="Z1090" s="4" t="s">
        <v>5857</v>
      </c>
      <c r="AA1090" s="4">
        <v>2014</v>
      </c>
      <c r="AB1090" s="4" t="s">
        <v>34</v>
      </c>
      <c r="AC1090" s="4">
        <f t="shared" ref="AC1090:AC1153" si="51">IF(SUM(I1090:X1090)&gt;0,1,0)</f>
        <v>1</v>
      </c>
      <c r="AD1090" s="4">
        <f t="shared" ref="AD1090:AD1153" si="52">SUM(I1090:X1090)</f>
        <v>1</v>
      </c>
      <c r="AE1090" s="4" t="str" cm="1">
        <f t="array" ref="AE1090">_xlfn.TEXTJOIN(", ", TRUE, _xlfn._xlws.FILTER($I$1:$X$1, I1090:X1090=1, ""))</f>
        <v>Heroin</v>
      </c>
      <c r="AF1090" s="4" t="str">
        <f t="shared" ref="AF1090:AF1153" si="53">_xlfn.TEXTJOIN(", ", TRUE, _xlfn._xlws.FILTER($J$1:$X$1, J1090:X1090, ""))</f>
        <v/>
      </c>
    </row>
    <row r="1091" spans="1:32" x14ac:dyDescent="0.45">
      <c r="A1091" s="4" t="s">
        <v>1351</v>
      </c>
      <c r="B1091" s="5">
        <v>41930</v>
      </c>
      <c r="C1091" s="4">
        <v>47</v>
      </c>
      <c r="D1091" s="4" t="s">
        <v>31</v>
      </c>
      <c r="E1091" s="4" t="s">
        <v>37</v>
      </c>
      <c r="F1091" s="4" t="s">
        <v>29</v>
      </c>
      <c r="G1091" s="4" t="s">
        <v>702</v>
      </c>
      <c r="I1091" s="4">
        <v>1</v>
      </c>
      <c r="J1091" s="4">
        <v>1</v>
      </c>
      <c r="K1091" s="4">
        <v>0</v>
      </c>
      <c r="L1091" s="4">
        <v>0</v>
      </c>
      <c r="M1091" s="4">
        <v>0</v>
      </c>
      <c r="N1091" s="4">
        <v>0</v>
      </c>
      <c r="O1091" s="4">
        <v>1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 t="s">
        <v>5732</v>
      </c>
      <c r="Z1091" s="4" t="s">
        <v>5945</v>
      </c>
      <c r="AA1091" s="4">
        <v>2014</v>
      </c>
      <c r="AB1091" s="4" t="s">
        <v>34</v>
      </c>
      <c r="AC1091" s="4">
        <f t="shared" si="51"/>
        <v>1</v>
      </c>
      <c r="AD1091" s="4">
        <f t="shared" si="52"/>
        <v>3</v>
      </c>
      <c r="AE1091" s="4" t="str" cm="1">
        <f t="array" ref="AE1091">_xlfn.TEXTJOIN(", ", TRUE, _xlfn._xlws.FILTER($I$1:$X$1, I1091:X1091=1, ""))</f>
        <v>Heroin, Cocaine, Ethanol</v>
      </c>
      <c r="AF1091" s="4" t="str">
        <f t="shared" si="53"/>
        <v>Cocaine, Ethanol</v>
      </c>
    </row>
    <row r="1092" spans="1:32" x14ac:dyDescent="0.45">
      <c r="A1092" s="4" t="s">
        <v>1352</v>
      </c>
      <c r="B1092" s="5">
        <v>42333</v>
      </c>
      <c r="C1092" s="4">
        <v>50</v>
      </c>
      <c r="D1092" s="4" t="s">
        <v>31</v>
      </c>
      <c r="E1092" s="4" t="s">
        <v>37</v>
      </c>
      <c r="F1092" s="4" t="s">
        <v>50</v>
      </c>
      <c r="G1092" s="4" t="s">
        <v>67</v>
      </c>
      <c r="I1092" s="4">
        <v>0</v>
      </c>
      <c r="J1092" s="4">
        <v>1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1</v>
      </c>
      <c r="X1092" s="4">
        <v>1</v>
      </c>
      <c r="Y1092" s="4" t="s">
        <v>5631</v>
      </c>
      <c r="Z1092" s="4" t="s">
        <v>5844</v>
      </c>
      <c r="AA1092" s="4">
        <v>2015</v>
      </c>
      <c r="AB1092" s="4" t="s">
        <v>34</v>
      </c>
      <c r="AC1092" s="4">
        <f t="shared" si="51"/>
        <v>1</v>
      </c>
      <c r="AD1092" s="4">
        <f t="shared" si="52"/>
        <v>3</v>
      </c>
      <c r="AE1092" s="4" t="str" cm="1">
        <f t="array" ref="AE1092">_xlfn.TEXTJOIN(", ", TRUE, _xlfn._xlws.FILTER($I$1:$X$1, I1092:X1092=1, ""))</f>
        <v>Cocaine, OpiateNOS, AnyOpioid</v>
      </c>
      <c r="AF1092" s="4" t="str">
        <f t="shared" si="53"/>
        <v>Cocaine, OpiateNOS, AnyOpioid</v>
      </c>
    </row>
    <row r="1093" spans="1:32" x14ac:dyDescent="0.45">
      <c r="A1093" s="4" t="s">
        <v>1353</v>
      </c>
      <c r="B1093" s="5">
        <v>41772</v>
      </c>
      <c r="C1093" s="4">
        <v>33</v>
      </c>
      <c r="D1093" s="4" t="s">
        <v>36</v>
      </c>
      <c r="E1093" s="4" t="s">
        <v>37</v>
      </c>
      <c r="F1093" s="4" t="s">
        <v>396</v>
      </c>
      <c r="G1093" s="4" t="s">
        <v>396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1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 t="s">
        <v>5726</v>
      </c>
      <c r="Z1093" s="4" t="s">
        <v>5939</v>
      </c>
      <c r="AA1093" s="4">
        <v>2014</v>
      </c>
      <c r="AB1093" s="4" t="s">
        <v>40</v>
      </c>
      <c r="AC1093" s="4">
        <f t="shared" si="51"/>
        <v>1</v>
      </c>
      <c r="AD1093" s="4">
        <f t="shared" si="52"/>
        <v>1</v>
      </c>
      <c r="AE1093" s="4" t="str" cm="1">
        <f t="array" ref="AE1093">_xlfn.TEXTJOIN(", ", TRUE, _xlfn._xlws.FILTER($I$1:$X$1, I1093:X1093=1, ""))</f>
        <v>Methadone</v>
      </c>
      <c r="AF1093" s="4" t="str">
        <f t="shared" si="53"/>
        <v>Methadone</v>
      </c>
    </row>
    <row r="1094" spans="1:32" x14ac:dyDescent="0.45">
      <c r="A1094" s="4" t="s">
        <v>1354</v>
      </c>
      <c r="B1094" s="5">
        <v>42980</v>
      </c>
      <c r="C1094" s="4">
        <v>37</v>
      </c>
      <c r="D1094" s="4" t="s">
        <v>31</v>
      </c>
      <c r="E1094" s="4" t="s">
        <v>32</v>
      </c>
      <c r="F1094" s="4" t="s">
        <v>77</v>
      </c>
      <c r="G1094" s="4" t="s">
        <v>77</v>
      </c>
      <c r="I1094" s="4">
        <v>1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 t="s">
        <v>5651</v>
      </c>
      <c r="Z1094" s="4" t="s">
        <v>5864</v>
      </c>
      <c r="AA1094" s="4">
        <v>2017</v>
      </c>
      <c r="AB1094" s="4" t="s">
        <v>40</v>
      </c>
      <c r="AC1094" s="4">
        <f t="shared" si="51"/>
        <v>1</v>
      </c>
      <c r="AD1094" s="4">
        <f t="shared" si="52"/>
        <v>1</v>
      </c>
      <c r="AE1094" s="4" t="str" cm="1">
        <f t="array" ref="AE1094">_xlfn.TEXTJOIN(", ", TRUE, _xlfn._xlws.FILTER($I$1:$X$1, I1094:X1094=1, ""))</f>
        <v>Heroin</v>
      </c>
      <c r="AF1094" s="4" t="str">
        <f t="shared" si="53"/>
        <v/>
      </c>
    </row>
    <row r="1095" spans="1:32" x14ac:dyDescent="0.45">
      <c r="A1095" s="4" t="s">
        <v>1355</v>
      </c>
      <c r="B1095" s="5">
        <v>41624</v>
      </c>
      <c r="C1095" s="4">
        <v>22</v>
      </c>
      <c r="D1095" s="4" t="s">
        <v>31</v>
      </c>
      <c r="E1095" s="4" t="s">
        <v>37</v>
      </c>
      <c r="F1095" s="4" t="s">
        <v>99</v>
      </c>
      <c r="G1095" s="4" t="s">
        <v>99</v>
      </c>
      <c r="I1095" s="4">
        <v>1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 t="s">
        <v>5637</v>
      </c>
      <c r="Z1095" s="4" t="s">
        <v>5850</v>
      </c>
      <c r="AA1095" s="4">
        <v>2013</v>
      </c>
      <c r="AB1095" s="4" t="s">
        <v>40</v>
      </c>
      <c r="AC1095" s="4">
        <f t="shared" si="51"/>
        <v>1</v>
      </c>
      <c r="AD1095" s="4">
        <f t="shared" si="52"/>
        <v>1</v>
      </c>
      <c r="AE1095" s="4" t="str" cm="1">
        <f t="array" ref="AE1095">_xlfn.TEXTJOIN(", ", TRUE, _xlfn._xlws.FILTER($I$1:$X$1, I1095:X1095=1, ""))</f>
        <v>Heroin</v>
      </c>
      <c r="AF1095" s="4" t="str">
        <f t="shared" si="53"/>
        <v/>
      </c>
    </row>
    <row r="1096" spans="1:32" x14ac:dyDescent="0.45">
      <c r="A1096" s="4" t="s">
        <v>1356</v>
      </c>
      <c r="B1096" s="5">
        <v>43358</v>
      </c>
      <c r="C1096" s="4">
        <v>43</v>
      </c>
      <c r="D1096" s="4" t="s">
        <v>31</v>
      </c>
      <c r="E1096" s="4" t="s">
        <v>37</v>
      </c>
      <c r="F1096" s="4" t="s">
        <v>53</v>
      </c>
      <c r="G1096" s="4" t="s">
        <v>53</v>
      </c>
      <c r="H1096" s="4" t="s">
        <v>865</v>
      </c>
      <c r="I1096" s="4">
        <v>1</v>
      </c>
      <c r="J1096" s="4">
        <v>1</v>
      </c>
      <c r="K1096" s="4">
        <v>0</v>
      </c>
      <c r="L1096" s="4">
        <v>0</v>
      </c>
      <c r="M1096" s="4">
        <v>0</v>
      </c>
      <c r="N1096" s="4">
        <v>0</v>
      </c>
      <c r="O1096" s="4">
        <v>1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1</v>
      </c>
      <c r="Y1096" s="4" t="s">
        <v>5641</v>
      </c>
      <c r="Z1096" s="4" t="s">
        <v>5854</v>
      </c>
      <c r="AA1096" s="4">
        <v>2018</v>
      </c>
      <c r="AB1096" s="4" t="s">
        <v>34</v>
      </c>
      <c r="AC1096" s="4">
        <f t="shared" si="51"/>
        <v>1</v>
      </c>
      <c r="AD1096" s="4">
        <f t="shared" si="52"/>
        <v>4</v>
      </c>
      <c r="AE1096" s="4" t="str" cm="1">
        <f t="array" ref="AE1096">_xlfn.TEXTJOIN(", ", TRUE, _xlfn._xlws.FILTER($I$1:$X$1, I1096:X1096=1, ""))</f>
        <v>Heroin, Cocaine, Ethanol, AnyOpioid</v>
      </c>
      <c r="AF1096" s="4" t="str">
        <f t="shared" si="53"/>
        <v>Cocaine, Ethanol, AnyOpioid</v>
      </c>
    </row>
    <row r="1097" spans="1:32" x14ac:dyDescent="0.45">
      <c r="A1097" s="4" t="s">
        <v>1357</v>
      </c>
      <c r="B1097" s="5">
        <v>43133</v>
      </c>
      <c r="C1097" s="4">
        <v>55</v>
      </c>
      <c r="D1097" s="4" t="s">
        <v>31</v>
      </c>
      <c r="E1097" s="4" t="s">
        <v>37</v>
      </c>
      <c r="F1097" s="4" t="s">
        <v>127</v>
      </c>
      <c r="G1097" s="4" t="s">
        <v>103</v>
      </c>
      <c r="I1097" s="4">
        <v>1</v>
      </c>
      <c r="J1097" s="4">
        <v>0</v>
      </c>
      <c r="K1097" s="4">
        <v>1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1</v>
      </c>
      <c r="Y1097" s="4" t="s">
        <v>5644</v>
      </c>
      <c r="Z1097" s="4" t="s">
        <v>5857</v>
      </c>
      <c r="AA1097" s="4">
        <v>2018</v>
      </c>
      <c r="AB1097" s="4" t="s">
        <v>34</v>
      </c>
      <c r="AC1097" s="4">
        <f t="shared" si="51"/>
        <v>1</v>
      </c>
      <c r="AD1097" s="4">
        <f t="shared" si="52"/>
        <v>3</v>
      </c>
      <c r="AE1097" s="4" t="str" cm="1">
        <f t="array" ref="AE1097">_xlfn.TEXTJOIN(", ", TRUE, _xlfn._xlws.FILTER($I$1:$X$1, I1097:X1097=1, ""))</f>
        <v>Heroin, Fentanyl, AnyOpioid</v>
      </c>
      <c r="AF1097" s="4" t="str">
        <f t="shared" si="53"/>
        <v>Fentanyl, AnyOpioid</v>
      </c>
    </row>
    <row r="1098" spans="1:32" x14ac:dyDescent="0.45">
      <c r="A1098" s="4" t="s">
        <v>1358</v>
      </c>
      <c r="B1098" s="5">
        <v>43014</v>
      </c>
      <c r="C1098" s="4">
        <v>50</v>
      </c>
      <c r="D1098" s="4" t="s">
        <v>31</v>
      </c>
      <c r="E1098" s="4" t="s">
        <v>37</v>
      </c>
      <c r="F1098" s="4" t="s">
        <v>436</v>
      </c>
      <c r="G1098" s="4" t="s">
        <v>436</v>
      </c>
      <c r="I1098" s="4">
        <v>1</v>
      </c>
      <c r="J1098" s="4">
        <v>0</v>
      </c>
      <c r="K1098" s="4">
        <v>1</v>
      </c>
      <c r="L1098" s="4">
        <v>0</v>
      </c>
      <c r="M1098" s="4">
        <v>0</v>
      </c>
      <c r="N1098" s="4">
        <v>0</v>
      </c>
      <c r="O1098" s="4">
        <v>1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 t="s">
        <v>5676</v>
      </c>
      <c r="Z1098" s="4" t="s">
        <v>5889</v>
      </c>
      <c r="AA1098" s="4">
        <v>2017</v>
      </c>
      <c r="AB1098" s="4" t="s">
        <v>34</v>
      </c>
      <c r="AC1098" s="4">
        <f t="shared" si="51"/>
        <v>1</v>
      </c>
      <c r="AD1098" s="4">
        <f t="shared" si="52"/>
        <v>3</v>
      </c>
      <c r="AE1098" s="4" t="str" cm="1">
        <f t="array" ref="AE1098">_xlfn.TEXTJOIN(", ", TRUE, _xlfn._xlws.FILTER($I$1:$X$1, I1098:X1098=1, ""))</f>
        <v>Heroin, Fentanyl, Ethanol</v>
      </c>
      <c r="AF1098" s="4" t="str">
        <f t="shared" si="53"/>
        <v>Fentanyl, Ethanol</v>
      </c>
    </row>
    <row r="1099" spans="1:32" x14ac:dyDescent="0.45">
      <c r="A1099" s="4" t="s">
        <v>1359</v>
      </c>
      <c r="B1099" s="5">
        <v>42312</v>
      </c>
      <c r="C1099" s="4">
        <v>47</v>
      </c>
      <c r="D1099" s="4" t="s">
        <v>36</v>
      </c>
      <c r="E1099" s="4" t="s">
        <v>37</v>
      </c>
      <c r="F1099" s="4" t="s">
        <v>632</v>
      </c>
      <c r="G1099" s="4" t="s">
        <v>632</v>
      </c>
      <c r="I1099" s="4">
        <v>0</v>
      </c>
      <c r="J1099" s="4">
        <v>1</v>
      </c>
      <c r="K1099" s="4">
        <v>0</v>
      </c>
      <c r="L1099" s="4">
        <v>0</v>
      </c>
      <c r="M1099" s="4">
        <v>0</v>
      </c>
      <c r="N1099" s="4">
        <v>0</v>
      </c>
      <c r="O1099" s="4">
        <v>1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 t="s">
        <v>5791</v>
      </c>
      <c r="Z1099" s="4" t="s">
        <v>6004</v>
      </c>
      <c r="AA1099" s="4">
        <v>2015</v>
      </c>
      <c r="AB1099" s="4" t="s">
        <v>34</v>
      </c>
      <c r="AC1099" s="4">
        <f t="shared" si="51"/>
        <v>1</v>
      </c>
      <c r="AD1099" s="4">
        <f t="shared" si="52"/>
        <v>2</v>
      </c>
      <c r="AE1099" s="4" t="str" cm="1">
        <f t="array" ref="AE1099">_xlfn.TEXTJOIN(", ", TRUE, _xlfn._xlws.FILTER($I$1:$X$1, I1099:X1099=1, ""))</f>
        <v>Cocaine, Ethanol</v>
      </c>
      <c r="AF1099" s="4" t="str">
        <f t="shared" si="53"/>
        <v>Cocaine, Ethanol</v>
      </c>
    </row>
    <row r="1100" spans="1:32" x14ac:dyDescent="0.45">
      <c r="A1100" s="4" t="s">
        <v>1360</v>
      </c>
      <c r="B1100" s="5">
        <v>41675</v>
      </c>
      <c r="C1100" s="4">
        <v>32</v>
      </c>
      <c r="D1100" s="4" t="s">
        <v>36</v>
      </c>
      <c r="E1100" s="4" t="s">
        <v>59</v>
      </c>
      <c r="F1100" s="4" t="s">
        <v>67</v>
      </c>
      <c r="G1100" s="4" t="s">
        <v>67</v>
      </c>
      <c r="I1100" s="4">
        <v>0</v>
      </c>
      <c r="J1100" s="4">
        <v>1</v>
      </c>
      <c r="K1100" s="4">
        <v>1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1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 t="s">
        <v>5631</v>
      </c>
      <c r="Z1100" s="4" t="s">
        <v>5844</v>
      </c>
      <c r="AA1100" s="4">
        <v>2014</v>
      </c>
      <c r="AB1100" s="4" t="s">
        <v>40</v>
      </c>
      <c r="AC1100" s="4">
        <f t="shared" si="51"/>
        <v>1</v>
      </c>
      <c r="AD1100" s="4">
        <f t="shared" si="52"/>
        <v>3</v>
      </c>
      <c r="AE1100" s="4" t="str" cm="1">
        <f t="array" ref="AE1100">_xlfn.TEXTJOIN(", ", TRUE, _xlfn._xlws.FILTER($I$1:$X$1, I1100:X1100=1, ""))</f>
        <v>Cocaine, Fentanyl, Methadone</v>
      </c>
      <c r="AF1100" s="4" t="str">
        <f t="shared" si="53"/>
        <v>Cocaine, Fentanyl, Methadone</v>
      </c>
    </row>
    <row r="1101" spans="1:32" x14ac:dyDescent="0.45">
      <c r="A1101" s="4" t="s">
        <v>1361</v>
      </c>
      <c r="B1101" s="5">
        <v>41360</v>
      </c>
      <c r="C1101" s="4">
        <v>43</v>
      </c>
      <c r="D1101" s="4" t="s">
        <v>31</v>
      </c>
      <c r="E1101" s="4" t="s">
        <v>37</v>
      </c>
      <c r="F1101" s="4" t="s">
        <v>99</v>
      </c>
      <c r="G1101" s="4" t="s">
        <v>99</v>
      </c>
      <c r="I1101" s="4">
        <v>1</v>
      </c>
      <c r="J1101" s="4">
        <v>1</v>
      </c>
      <c r="K1101" s="4">
        <v>1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 t="s">
        <v>5637</v>
      </c>
      <c r="Z1101" s="4" t="s">
        <v>5850</v>
      </c>
      <c r="AA1101" s="4">
        <v>2013</v>
      </c>
      <c r="AB1101" s="4" t="s">
        <v>34</v>
      </c>
      <c r="AC1101" s="4">
        <f t="shared" si="51"/>
        <v>1</v>
      </c>
      <c r="AD1101" s="4">
        <f t="shared" si="52"/>
        <v>3</v>
      </c>
      <c r="AE1101" s="4" t="str" cm="1">
        <f t="array" ref="AE1101">_xlfn.TEXTJOIN(", ", TRUE, _xlfn._xlws.FILTER($I$1:$X$1, I1101:X1101=1, ""))</f>
        <v>Heroin, Cocaine, Fentanyl</v>
      </c>
      <c r="AF1101" s="4" t="str">
        <f t="shared" si="53"/>
        <v>Cocaine, Fentanyl</v>
      </c>
    </row>
    <row r="1102" spans="1:32" x14ac:dyDescent="0.45">
      <c r="A1102" s="4" t="s">
        <v>1362</v>
      </c>
      <c r="B1102" s="5">
        <v>43439</v>
      </c>
      <c r="C1102" s="4">
        <v>53</v>
      </c>
      <c r="D1102" s="4" t="s">
        <v>31</v>
      </c>
      <c r="E1102" s="4" t="s">
        <v>32</v>
      </c>
      <c r="F1102" s="4" t="s">
        <v>1363</v>
      </c>
      <c r="G1102" s="4" t="s">
        <v>125</v>
      </c>
      <c r="I1102" s="4">
        <v>0</v>
      </c>
      <c r="J1102" s="4">
        <v>1</v>
      </c>
      <c r="K1102" s="4">
        <v>1</v>
      </c>
      <c r="L1102" s="4">
        <v>0</v>
      </c>
      <c r="M1102" s="4">
        <v>0</v>
      </c>
      <c r="N1102" s="4">
        <v>0</v>
      </c>
      <c r="O1102" s="4">
        <v>1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1</v>
      </c>
      <c r="Y1102" s="4" t="s">
        <v>5669</v>
      </c>
      <c r="Z1102" s="4" t="s">
        <v>5882</v>
      </c>
      <c r="AA1102" s="4">
        <v>2018</v>
      </c>
      <c r="AB1102" s="4" t="s">
        <v>34</v>
      </c>
      <c r="AC1102" s="4">
        <f t="shared" si="51"/>
        <v>1</v>
      </c>
      <c r="AD1102" s="4">
        <f t="shared" si="52"/>
        <v>4</v>
      </c>
      <c r="AE1102" s="4" t="str" cm="1">
        <f t="array" ref="AE1102">_xlfn.TEXTJOIN(", ", TRUE, _xlfn._xlws.FILTER($I$1:$X$1, I1102:X1102=1, ""))</f>
        <v>Cocaine, Fentanyl, Ethanol, AnyOpioid</v>
      </c>
      <c r="AF1102" s="4" t="str">
        <f t="shared" si="53"/>
        <v>Cocaine, Fentanyl, Ethanol, AnyOpioid</v>
      </c>
    </row>
    <row r="1103" spans="1:32" x14ac:dyDescent="0.45">
      <c r="A1103" s="4" t="s">
        <v>1364</v>
      </c>
      <c r="B1103" s="5">
        <v>42852</v>
      </c>
      <c r="C1103" s="4">
        <v>56</v>
      </c>
      <c r="D1103" s="4" t="s">
        <v>36</v>
      </c>
      <c r="E1103" s="4" t="s">
        <v>37</v>
      </c>
      <c r="F1103" s="4" t="s">
        <v>396</v>
      </c>
      <c r="G1103" s="4" t="s">
        <v>99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1</v>
      </c>
      <c r="P1103" s="4">
        <v>0</v>
      </c>
      <c r="Q1103" s="4">
        <v>0</v>
      </c>
      <c r="R1103" s="4">
        <v>1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 t="s">
        <v>5637</v>
      </c>
      <c r="Z1103" s="4" t="s">
        <v>5850</v>
      </c>
      <c r="AA1103" s="4">
        <v>2017</v>
      </c>
      <c r="AB1103" s="4" t="s">
        <v>34</v>
      </c>
      <c r="AC1103" s="4">
        <f t="shared" si="51"/>
        <v>1</v>
      </c>
      <c r="AD1103" s="4">
        <f t="shared" si="52"/>
        <v>2</v>
      </c>
      <c r="AE1103" s="4" t="str" cm="1">
        <f t="array" ref="AE1103">_xlfn.TEXTJOIN(", ", TRUE, _xlfn._xlws.FILTER($I$1:$X$1, I1103:X1103=1, ""))</f>
        <v>Ethanol, Methadone</v>
      </c>
      <c r="AF1103" s="4" t="str">
        <f t="shared" si="53"/>
        <v>Ethanol, Methadone</v>
      </c>
    </row>
    <row r="1104" spans="1:32" x14ac:dyDescent="0.45">
      <c r="A1104" s="4" t="s">
        <v>1365</v>
      </c>
      <c r="B1104" s="5">
        <v>41471</v>
      </c>
      <c r="C1104" s="4">
        <v>47</v>
      </c>
      <c r="D1104" s="4" t="s">
        <v>31</v>
      </c>
      <c r="E1104" s="4" t="s">
        <v>59</v>
      </c>
      <c r="F1104" s="4" t="s">
        <v>67</v>
      </c>
      <c r="G1104" s="4" t="s">
        <v>67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 t="s">
        <v>5631</v>
      </c>
      <c r="Z1104" s="4" t="s">
        <v>5844</v>
      </c>
      <c r="AA1104" s="4">
        <v>2013</v>
      </c>
      <c r="AB1104" s="4" t="s">
        <v>34</v>
      </c>
      <c r="AC1104" s="4">
        <f t="shared" si="51"/>
        <v>0</v>
      </c>
      <c r="AD1104" s="4">
        <f t="shared" si="52"/>
        <v>0</v>
      </c>
      <c r="AE1104" s="4" t="str" cm="1">
        <f t="array" ref="AE1104">_xlfn.TEXTJOIN(", ", TRUE, _xlfn._xlws.FILTER($I$1:$X$1, I1104:X1104=1, ""))</f>
        <v/>
      </c>
      <c r="AF1104" s="4" t="str">
        <f t="shared" si="53"/>
        <v/>
      </c>
    </row>
    <row r="1105" spans="1:32" x14ac:dyDescent="0.45">
      <c r="A1105" s="4" t="s">
        <v>1366</v>
      </c>
      <c r="B1105" s="5">
        <v>42524</v>
      </c>
      <c r="C1105" s="4">
        <v>57</v>
      </c>
      <c r="D1105" s="4" t="s">
        <v>36</v>
      </c>
      <c r="E1105" s="4" t="s">
        <v>37</v>
      </c>
      <c r="F1105" s="4" t="s">
        <v>79</v>
      </c>
      <c r="G1105" s="4" t="s">
        <v>79</v>
      </c>
      <c r="I1105" s="4">
        <v>1</v>
      </c>
      <c r="J1105" s="4">
        <v>1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1</v>
      </c>
      <c r="R1105" s="4">
        <v>1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1</v>
      </c>
      <c r="Y1105" s="4" t="s">
        <v>5633</v>
      </c>
      <c r="Z1105" s="4" t="s">
        <v>5846</v>
      </c>
      <c r="AA1105" s="4">
        <v>2016</v>
      </c>
      <c r="AB1105" s="4" t="s">
        <v>34</v>
      </c>
      <c r="AC1105" s="4">
        <f t="shared" si="51"/>
        <v>1</v>
      </c>
      <c r="AD1105" s="4">
        <f t="shared" si="52"/>
        <v>5</v>
      </c>
      <c r="AE1105" s="4" t="str" cm="1">
        <f t="array" ref="AE1105">_xlfn.TEXTJOIN(", ", TRUE, _xlfn._xlws.FILTER($I$1:$X$1, I1105:X1105=1, ""))</f>
        <v>Heroin, Cocaine, Benzodiazepine, Methadone, AnyOpioid</v>
      </c>
      <c r="AF1105" s="4" t="str">
        <f t="shared" si="53"/>
        <v>Cocaine, Benzodiazepine, Methadone, AnyOpioid</v>
      </c>
    </row>
    <row r="1106" spans="1:32" x14ac:dyDescent="0.45">
      <c r="A1106" s="4" t="s">
        <v>1367</v>
      </c>
      <c r="B1106" s="5">
        <v>41722</v>
      </c>
      <c r="C1106" s="4">
        <v>17</v>
      </c>
      <c r="D1106" s="4" t="s">
        <v>31</v>
      </c>
      <c r="E1106" s="4" t="s">
        <v>37</v>
      </c>
      <c r="F1106" s="4" t="s">
        <v>136</v>
      </c>
      <c r="G1106" s="4" t="s">
        <v>39</v>
      </c>
      <c r="I1106" s="4">
        <v>1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1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 t="s">
        <v>5638</v>
      </c>
      <c r="Z1106" s="4" t="s">
        <v>5851</v>
      </c>
      <c r="AA1106" s="4">
        <v>2014</v>
      </c>
      <c r="AB1106" s="4" t="s">
        <v>269</v>
      </c>
      <c r="AC1106" s="4">
        <f t="shared" si="51"/>
        <v>1</v>
      </c>
      <c r="AD1106" s="4">
        <f t="shared" si="52"/>
        <v>2</v>
      </c>
      <c r="AE1106" s="4" t="str" cm="1">
        <f t="array" ref="AE1106">_xlfn.TEXTJOIN(", ", TRUE, _xlfn._xlws.FILTER($I$1:$X$1, I1106:X1106=1, ""))</f>
        <v>Heroin, Amphetamine</v>
      </c>
      <c r="AF1106" s="4" t="str">
        <f t="shared" si="53"/>
        <v>Amphetamine</v>
      </c>
    </row>
    <row r="1107" spans="1:32" x14ac:dyDescent="0.45">
      <c r="A1107" s="4" t="s">
        <v>1368</v>
      </c>
      <c r="B1107" s="5">
        <v>41587</v>
      </c>
      <c r="C1107" s="4">
        <v>51</v>
      </c>
      <c r="D1107" s="4" t="s">
        <v>36</v>
      </c>
      <c r="E1107" s="4" t="s">
        <v>37</v>
      </c>
      <c r="F1107" s="4" t="s">
        <v>192</v>
      </c>
      <c r="G1107" s="4" t="s">
        <v>192</v>
      </c>
      <c r="I1107" s="4">
        <v>1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1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 t="s">
        <v>5654</v>
      </c>
      <c r="Z1107" s="4" t="s">
        <v>5867</v>
      </c>
      <c r="AA1107" s="4">
        <v>2013</v>
      </c>
      <c r="AB1107" s="4" t="s">
        <v>34</v>
      </c>
      <c r="AC1107" s="4">
        <f t="shared" si="51"/>
        <v>1</v>
      </c>
      <c r="AD1107" s="4">
        <f t="shared" si="52"/>
        <v>2</v>
      </c>
      <c r="AE1107" s="4" t="str" cm="1">
        <f t="array" ref="AE1107">_xlfn.TEXTJOIN(", ", TRUE, _xlfn._xlws.FILTER($I$1:$X$1, I1107:X1107=1, ""))</f>
        <v>Heroin, Hydrocodone</v>
      </c>
      <c r="AF1107" s="4" t="str">
        <f t="shared" si="53"/>
        <v>Hydrocodone</v>
      </c>
    </row>
    <row r="1108" spans="1:32" x14ac:dyDescent="0.45">
      <c r="A1108" s="4" t="s">
        <v>1369</v>
      </c>
      <c r="B1108" s="5">
        <v>42703</v>
      </c>
      <c r="C1108" s="4">
        <v>41</v>
      </c>
      <c r="D1108" s="4" t="s">
        <v>31</v>
      </c>
      <c r="E1108" s="4" t="s">
        <v>59</v>
      </c>
      <c r="F1108" s="4" t="s">
        <v>53</v>
      </c>
      <c r="G1108" s="4" t="s">
        <v>53</v>
      </c>
      <c r="I1108" s="4">
        <v>0</v>
      </c>
      <c r="J1108" s="4">
        <v>0</v>
      </c>
      <c r="K1108" s="4">
        <v>1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1</v>
      </c>
      <c r="Y1108" s="4" t="s">
        <v>5641</v>
      </c>
      <c r="Z1108" s="4" t="s">
        <v>5854</v>
      </c>
      <c r="AA1108" s="4">
        <v>2016</v>
      </c>
      <c r="AB1108" s="4" t="s">
        <v>34</v>
      </c>
      <c r="AC1108" s="4">
        <f t="shared" si="51"/>
        <v>1</v>
      </c>
      <c r="AD1108" s="4">
        <f t="shared" si="52"/>
        <v>2</v>
      </c>
      <c r="AE1108" s="4" t="str" cm="1">
        <f t="array" ref="AE1108">_xlfn.TEXTJOIN(", ", TRUE, _xlfn._xlws.FILTER($I$1:$X$1, I1108:X1108=1, ""))</f>
        <v>Fentanyl, AnyOpioid</v>
      </c>
      <c r="AF1108" s="4" t="str">
        <f t="shared" si="53"/>
        <v>Fentanyl, AnyOpioid</v>
      </c>
    </row>
    <row r="1109" spans="1:32" x14ac:dyDescent="0.45">
      <c r="A1109" s="4" t="s">
        <v>1370</v>
      </c>
      <c r="B1109" s="5">
        <v>43446</v>
      </c>
      <c r="C1109" s="4">
        <v>51</v>
      </c>
      <c r="D1109" s="4" t="s">
        <v>31</v>
      </c>
      <c r="E1109" s="4" t="s">
        <v>37</v>
      </c>
      <c r="F1109" s="4" t="s">
        <v>738</v>
      </c>
      <c r="G1109" s="4" t="s">
        <v>824</v>
      </c>
      <c r="H1109" s="4" t="s">
        <v>1371</v>
      </c>
      <c r="I1109" s="4">
        <v>0</v>
      </c>
      <c r="J1109" s="4">
        <v>1</v>
      </c>
      <c r="K1109" s="4">
        <v>1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1</v>
      </c>
      <c r="Y1109" s="4" t="s">
        <v>5714</v>
      </c>
      <c r="Z1109" s="4" t="s">
        <v>5927</v>
      </c>
      <c r="AA1109" s="4">
        <v>2018</v>
      </c>
      <c r="AB1109" s="4" t="s">
        <v>34</v>
      </c>
      <c r="AC1109" s="4">
        <f t="shared" si="51"/>
        <v>1</v>
      </c>
      <c r="AD1109" s="4">
        <f t="shared" si="52"/>
        <v>3</v>
      </c>
      <c r="AE1109" s="4" t="str" cm="1">
        <f t="array" ref="AE1109">_xlfn.TEXTJOIN(", ", TRUE, _xlfn._xlws.FILTER($I$1:$X$1, I1109:X1109=1, ""))</f>
        <v>Cocaine, Fentanyl, AnyOpioid</v>
      </c>
      <c r="AF1109" s="4" t="str">
        <f t="shared" si="53"/>
        <v>Cocaine, Fentanyl, AnyOpioid</v>
      </c>
    </row>
    <row r="1110" spans="1:32" x14ac:dyDescent="0.45">
      <c r="A1110" s="4" t="s">
        <v>1372</v>
      </c>
      <c r="B1110" s="5">
        <v>41058</v>
      </c>
      <c r="C1110" s="4">
        <v>37</v>
      </c>
      <c r="D1110" s="4" t="s">
        <v>31</v>
      </c>
      <c r="E1110" s="4" t="s">
        <v>32</v>
      </c>
      <c r="F1110" s="4" t="s">
        <v>122</v>
      </c>
      <c r="G1110" s="4" t="s">
        <v>29</v>
      </c>
      <c r="I1110" s="4">
        <v>0</v>
      </c>
      <c r="J1110" s="4">
        <v>1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 t="s">
        <v>5650</v>
      </c>
      <c r="Z1110" s="4" t="s">
        <v>5863</v>
      </c>
      <c r="AA1110" s="4">
        <v>2012</v>
      </c>
      <c r="AB1110" s="4" t="s">
        <v>40</v>
      </c>
      <c r="AC1110" s="4">
        <f t="shared" si="51"/>
        <v>1</v>
      </c>
      <c r="AD1110" s="4">
        <f t="shared" si="52"/>
        <v>1</v>
      </c>
      <c r="AE1110" s="4" t="str" cm="1">
        <f t="array" ref="AE1110">_xlfn.TEXTJOIN(", ", TRUE, _xlfn._xlws.FILTER($I$1:$X$1, I1110:X1110=1, ""))</f>
        <v>Cocaine</v>
      </c>
      <c r="AF1110" s="4" t="str">
        <f t="shared" si="53"/>
        <v>Cocaine</v>
      </c>
    </row>
    <row r="1111" spans="1:32" x14ac:dyDescent="0.45">
      <c r="A1111" s="4" t="s">
        <v>1373</v>
      </c>
      <c r="B1111" s="5">
        <v>42242</v>
      </c>
      <c r="C1111" s="4">
        <v>44</v>
      </c>
      <c r="D1111" s="4" t="s">
        <v>31</v>
      </c>
      <c r="E1111" s="4" t="s">
        <v>37</v>
      </c>
      <c r="F1111" s="4" t="s">
        <v>276</v>
      </c>
      <c r="G1111" s="4" t="s">
        <v>276</v>
      </c>
      <c r="I1111" s="4">
        <v>0</v>
      </c>
      <c r="J1111" s="4">
        <v>0</v>
      </c>
      <c r="K1111" s="4">
        <v>0</v>
      </c>
      <c r="L1111" s="4">
        <v>0</v>
      </c>
      <c r="M1111" s="4">
        <v>1</v>
      </c>
      <c r="N1111" s="4">
        <v>0</v>
      </c>
      <c r="O1111" s="4">
        <v>1</v>
      </c>
      <c r="P1111" s="4">
        <v>0</v>
      </c>
      <c r="Q1111" s="4">
        <v>1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1</v>
      </c>
      <c r="Y1111" s="4" t="s">
        <v>5684</v>
      </c>
      <c r="Z1111" s="4" t="s">
        <v>5897</v>
      </c>
      <c r="AA1111" s="4">
        <v>2015</v>
      </c>
      <c r="AB1111" s="4" t="s">
        <v>34</v>
      </c>
      <c r="AC1111" s="4">
        <f t="shared" si="51"/>
        <v>1</v>
      </c>
      <c r="AD1111" s="4">
        <f t="shared" si="52"/>
        <v>4</v>
      </c>
      <c r="AE1111" s="4" t="str" cm="1">
        <f t="array" ref="AE1111">_xlfn.TEXTJOIN(", ", TRUE, _xlfn._xlws.FILTER($I$1:$X$1, I1111:X1111=1, ""))</f>
        <v>Oxycodone, Ethanol, Benzodiazepine, AnyOpioid</v>
      </c>
      <c r="AF1111" s="4" t="str">
        <f t="shared" si="53"/>
        <v>Oxycodone, Ethanol, Benzodiazepine, AnyOpioid</v>
      </c>
    </row>
    <row r="1112" spans="1:32" x14ac:dyDescent="0.45">
      <c r="A1112" s="4" t="s">
        <v>1374</v>
      </c>
      <c r="B1112" s="5">
        <v>43293</v>
      </c>
      <c r="C1112" s="4">
        <v>53</v>
      </c>
      <c r="D1112" s="4" t="s">
        <v>31</v>
      </c>
      <c r="E1112" s="4" t="s">
        <v>59</v>
      </c>
      <c r="F1112" s="4" t="s">
        <v>73</v>
      </c>
      <c r="G1112" s="4" t="s">
        <v>73</v>
      </c>
      <c r="I1112" s="4">
        <v>1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1</v>
      </c>
      <c r="Y1112" s="4" t="s">
        <v>5670</v>
      </c>
      <c r="Z1112" s="4" t="s">
        <v>5883</v>
      </c>
      <c r="AA1112" s="4">
        <v>2018</v>
      </c>
      <c r="AB1112" s="4" t="s">
        <v>34</v>
      </c>
      <c r="AC1112" s="4">
        <f t="shared" si="51"/>
        <v>1</v>
      </c>
      <c r="AD1112" s="4">
        <f t="shared" si="52"/>
        <v>2</v>
      </c>
      <c r="AE1112" s="4" t="str" cm="1">
        <f t="array" ref="AE1112">_xlfn.TEXTJOIN(", ", TRUE, _xlfn._xlws.FILTER($I$1:$X$1, I1112:X1112=1, ""))</f>
        <v>Heroin, AnyOpioid</v>
      </c>
      <c r="AF1112" s="4" t="str">
        <f t="shared" si="53"/>
        <v>AnyOpioid</v>
      </c>
    </row>
    <row r="1113" spans="1:32" x14ac:dyDescent="0.45">
      <c r="A1113" s="4" t="s">
        <v>1375</v>
      </c>
      <c r="B1113" s="5">
        <v>42329</v>
      </c>
      <c r="C1113" s="4">
        <v>55</v>
      </c>
      <c r="D1113" s="4" t="s">
        <v>31</v>
      </c>
      <c r="E1113" s="4" t="s">
        <v>59</v>
      </c>
      <c r="F1113" s="4" t="s">
        <v>67</v>
      </c>
      <c r="G1113" s="4" t="s">
        <v>67</v>
      </c>
      <c r="I1113" s="4">
        <v>1</v>
      </c>
      <c r="J1113" s="4">
        <v>1</v>
      </c>
      <c r="K1113" s="4">
        <v>0</v>
      </c>
      <c r="L1113" s="4">
        <v>0</v>
      </c>
      <c r="M1113" s="4">
        <v>0</v>
      </c>
      <c r="N1113" s="4">
        <v>0</v>
      </c>
      <c r="O1113" s="4">
        <v>1</v>
      </c>
      <c r="P1113" s="4">
        <v>0</v>
      </c>
      <c r="Q1113" s="4">
        <v>1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1</v>
      </c>
      <c r="Y1113" s="4" t="s">
        <v>5631</v>
      </c>
      <c r="Z1113" s="4" t="s">
        <v>5844</v>
      </c>
      <c r="AA1113" s="4">
        <v>2015</v>
      </c>
      <c r="AB1113" s="4" t="s">
        <v>34</v>
      </c>
      <c r="AC1113" s="4">
        <f t="shared" si="51"/>
        <v>1</v>
      </c>
      <c r="AD1113" s="4">
        <f t="shared" si="52"/>
        <v>5</v>
      </c>
      <c r="AE1113" s="4" t="str" cm="1">
        <f t="array" ref="AE1113">_xlfn.TEXTJOIN(", ", TRUE, _xlfn._xlws.FILTER($I$1:$X$1, I1113:X1113=1, ""))</f>
        <v>Heroin, Cocaine, Ethanol, Benzodiazepine, AnyOpioid</v>
      </c>
      <c r="AF1113" s="4" t="str">
        <f t="shared" si="53"/>
        <v>Cocaine, Ethanol, Benzodiazepine, AnyOpioid</v>
      </c>
    </row>
    <row r="1114" spans="1:32" x14ac:dyDescent="0.45">
      <c r="A1114" s="4" t="s">
        <v>1376</v>
      </c>
      <c r="B1114" s="5">
        <v>43320</v>
      </c>
      <c r="C1114" s="4">
        <v>43</v>
      </c>
      <c r="D1114" s="4" t="s">
        <v>31</v>
      </c>
      <c r="E1114" s="4" t="s">
        <v>37</v>
      </c>
      <c r="F1114" s="4" t="s">
        <v>410</v>
      </c>
      <c r="G1114" s="4" t="s">
        <v>410</v>
      </c>
      <c r="I1114" s="4">
        <v>0</v>
      </c>
      <c r="J1114" s="4">
        <v>0</v>
      </c>
      <c r="K1114" s="4">
        <v>1</v>
      </c>
      <c r="L1114" s="4">
        <v>1</v>
      </c>
      <c r="M1114" s="4">
        <v>0</v>
      </c>
      <c r="N1114" s="4">
        <v>0</v>
      </c>
      <c r="O1114" s="4">
        <v>1</v>
      </c>
      <c r="P1114" s="4">
        <v>1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1</v>
      </c>
      <c r="Y1114" s="4" t="s">
        <v>5731</v>
      </c>
      <c r="Z1114" s="4" t="s">
        <v>5944</v>
      </c>
      <c r="AA1114" s="4">
        <v>2018</v>
      </c>
      <c r="AB1114" s="4" t="s">
        <v>34</v>
      </c>
      <c r="AC1114" s="4">
        <f t="shared" si="51"/>
        <v>1</v>
      </c>
      <c r="AD1114" s="4">
        <f t="shared" si="52"/>
        <v>5</v>
      </c>
      <c r="AE1114" s="4" t="str" cm="1">
        <f t="array" ref="AE1114">_xlfn.TEXTJOIN(", ", TRUE, _xlfn._xlws.FILTER($I$1:$X$1, I1114:X1114=1, ""))</f>
        <v>Fentanyl, Fentanyl_Analogue, Ethanol, Hydrocodone, AnyOpioid</v>
      </c>
      <c r="AF1114" s="4" t="str">
        <f t="shared" si="53"/>
        <v>Fentanyl, Fentanyl_Analogue, Ethanol, Hydrocodone, AnyOpioid</v>
      </c>
    </row>
    <row r="1115" spans="1:32" x14ac:dyDescent="0.45">
      <c r="A1115" s="4" t="s">
        <v>1377</v>
      </c>
      <c r="B1115" s="5">
        <v>43337</v>
      </c>
      <c r="C1115" s="4">
        <v>56</v>
      </c>
      <c r="D1115" s="4" t="s">
        <v>31</v>
      </c>
      <c r="E1115" s="4" t="s">
        <v>37</v>
      </c>
      <c r="F1115" s="4" t="s">
        <v>103</v>
      </c>
      <c r="G1115" s="4" t="s">
        <v>103</v>
      </c>
      <c r="I1115" s="4">
        <v>1</v>
      </c>
      <c r="J1115" s="4">
        <v>1</v>
      </c>
      <c r="K1115" s="4">
        <v>1</v>
      </c>
      <c r="L1115" s="4">
        <v>1</v>
      </c>
      <c r="M1115" s="4">
        <v>0</v>
      </c>
      <c r="N1115" s="4">
        <v>0</v>
      </c>
      <c r="O1115" s="4">
        <v>0</v>
      </c>
      <c r="P1115" s="4">
        <v>0</v>
      </c>
      <c r="Q1115" s="4">
        <v>1</v>
      </c>
      <c r="R1115" s="4">
        <v>0</v>
      </c>
      <c r="S1115" s="4">
        <v>1</v>
      </c>
      <c r="T1115" s="4">
        <v>0</v>
      </c>
      <c r="U1115" s="4">
        <v>0</v>
      </c>
      <c r="V1115" s="4">
        <v>0</v>
      </c>
      <c r="W1115" s="4">
        <v>0</v>
      </c>
      <c r="X1115" s="4">
        <v>1</v>
      </c>
      <c r="Y1115" s="4" t="s">
        <v>5644</v>
      </c>
      <c r="Z1115" s="4" t="s">
        <v>5857</v>
      </c>
      <c r="AA1115" s="4">
        <v>2018</v>
      </c>
      <c r="AB1115" s="4" t="s">
        <v>34</v>
      </c>
      <c r="AC1115" s="4">
        <f t="shared" si="51"/>
        <v>1</v>
      </c>
      <c r="AD1115" s="4">
        <f t="shared" si="52"/>
        <v>7</v>
      </c>
      <c r="AE1115" s="4" t="str" cm="1">
        <f t="array" ref="AE1115">_xlfn.TEXTJOIN(", ", TRUE, _xlfn._xlws.FILTER($I$1:$X$1, I1115:X1115=1, ""))</f>
        <v>Heroin, Cocaine, Fentanyl, Fentanyl_Analogue, Benzodiazepine, Amphetamine, AnyOpioid</v>
      </c>
      <c r="AF1115" s="4" t="str">
        <f t="shared" si="53"/>
        <v>Cocaine, Fentanyl, Fentanyl_Analogue, Benzodiazepine, Amphetamine, AnyOpioid</v>
      </c>
    </row>
    <row r="1116" spans="1:32" x14ac:dyDescent="0.45">
      <c r="A1116" s="4" t="s">
        <v>1378</v>
      </c>
      <c r="B1116" s="5">
        <v>41855</v>
      </c>
      <c r="C1116" s="4">
        <v>54</v>
      </c>
      <c r="D1116" s="4" t="s">
        <v>31</v>
      </c>
      <c r="E1116" s="4" t="s">
        <v>37</v>
      </c>
      <c r="F1116" s="4" t="s">
        <v>1379</v>
      </c>
      <c r="G1116" s="4" t="s">
        <v>168</v>
      </c>
      <c r="I1116" s="4">
        <v>1</v>
      </c>
      <c r="J1116" s="4">
        <v>1</v>
      </c>
      <c r="K1116" s="4">
        <v>1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 t="s">
        <v>5666</v>
      </c>
      <c r="Z1116" s="4" t="s">
        <v>5879</v>
      </c>
      <c r="AA1116" s="4">
        <v>2014</v>
      </c>
      <c r="AB1116" s="4" t="s">
        <v>34</v>
      </c>
      <c r="AC1116" s="4">
        <f t="shared" si="51"/>
        <v>1</v>
      </c>
      <c r="AD1116" s="4">
        <f t="shared" si="52"/>
        <v>3</v>
      </c>
      <c r="AE1116" s="4" t="str" cm="1">
        <f t="array" ref="AE1116">_xlfn.TEXTJOIN(", ", TRUE, _xlfn._xlws.FILTER($I$1:$X$1, I1116:X1116=1, ""))</f>
        <v>Heroin, Cocaine, Fentanyl</v>
      </c>
      <c r="AF1116" s="4" t="str">
        <f t="shared" si="53"/>
        <v>Cocaine, Fentanyl</v>
      </c>
    </row>
    <row r="1117" spans="1:32" x14ac:dyDescent="0.45">
      <c r="A1117" s="4" t="s">
        <v>1380</v>
      </c>
      <c r="B1117" s="5">
        <v>41304</v>
      </c>
      <c r="C1117" s="4">
        <v>44</v>
      </c>
      <c r="D1117" s="4" t="s">
        <v>31</v>
      </c>
      <c r="E1117" s="4" t="s">
        <v>37</v>
      </c>
      <c r="F1117" s="4" t="s">
        <v>52</v>
      </c>
      <c r="G1117" s="4" t="s">
        <v>53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1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 t="s">
        <v>5641</v>
      </c>
      <c r="Z1117" s="4" t="s">
        <v>5854</v>
      </c>
      <c r="AA1117" s="4">
        <v>2013</v>
      </c>
      <c r="AB1117" s="4" t="s">
        <v>34</v>
      </c>
      <c r="AC1117" s="4">
        <f t="shared" si="51"/>
        <v>1</v>
      </c>
      <c r="AD1117" s="4">
        <f t="shared" si="52"/>
        <v>1</v>
      </c>
      <c r="AE1117" s="4" t="str" cm="1">
        <f t="array" ref="AE1117">_xlfn.TEXTJOIN(", ", TRUE, _xlfn._xlws.FILTER($I$1:$X$1, I1117:X1117=1, ""))</f>
        <v>Methadone</v>
      </c>
      <c r="AF1117" s="4" t="str">
        <f t="shared" si="53"/>
        <v>Methadone</v>
      </c>
    </row>
    <row r="1118" spans="1:32" x14ac:dyDescent="0.45">
      <c r="A1118" s="4" t="s">
        <v>1381</v>
      </c>
      <c r="B1118" s="5">
        <v>41538</v>
      </c>
      <c r="C1118" s="4">
        <v>25</v>
      </c>
      <c r="D1118" s="4" t="s">
        <v>31</v>
      </c>
      <c r="E1118" s="4" t="s">
        <v>37</v>
      </c>
      <c r="F1118" s="4" t="s">
        <v>399</v>
      </c>
      <c r="G1118" s="4" t="s">
        <v>67</v>
      </c>
      <c r="I1118" s="4">
        <v>1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1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 t="s">
        <v>5631</v>
      </c>
      <c r="Z1118" s="4" t="s">
        <v>5844</v>
      </c>
      <c r="AA1118" s="4">
        <v>2013</v>
      </c>
      <c r="AB1118" s="4" t="s">
        <v>40</v>
      </c>
      <c r="AC1118" s="4">
        <f t="shared" si="51"/>
        <v>1</v>
      </c>
      <c r="AD1118" s="4">
        <f t="shared" si="52"/>
        <v>2</v>
      </c>
      <c r="AE1118" s="4" t="str" cm="1">
        <f t="array" ref="AE1118">_xlfn.TEXTJOIN(", ", TRUE, _xlfn._xlws.FILTER($I$1:$X$1, I1118:X1118=1, ""))</f>
        <v>Heroin, Amphetamine</v>
      </c>
      <c r="AF1118" s="4" t="str">
        <f t="shared" si="53"/>
        <v>Amphetamine</v>
      </c>
    </row>
    <row r="1119" spans="1:32" x14ac:dyDescent="0.45">
      <c r="A1119" s="4" t="s">
        <v>1382</v>
      </c>
      <c r="B1119" s="5">
        <v>43298</v>
      </c>
      <c r="C1119" s="4">
        <v>49</v>
      </c>
      <c r="D1119" s="4" t="s">
        <v>31</v>
      </c>
      <c r="E1119" s="4" t="s">
        <v>32</v>
      </c>
      <c r="F1119" s="4" t="s">
        <v>77</v>
      </c>
      <c r="G1119" s="4" t="s">
        <v>122</v>
      </c>
      <c r="I1119" s="4">
        <v>1</v>
      </c>
      <c r="J1119" s="4">
        <v>1</v>
      </c>
      <c r="K1119" s="4">
        <v>1</v>
      </c>
      <c r="L1119" s="4">
        <v>1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1</v>
      </c>
      <c r="Y1119" s="4" t="s">
        <v>5655</v>
      </c>
      <c r="Z1119" s="4" t="s">
        <v>5868</v>
      </c>
      <c r="AA1119" s="4">
        <v>2018</v>
      </c>
      <c r="AB1119" s="4" t="s">
        <v>34</v>
      </c>
      <c r="AC1119" s="4">
        <f t="shared" si="51"/>
        <v>1</v>
      </c>
      <c r="AD1119" s="4">
        <f t="shared" si="52"/>
        <v>5</v>
      </c>
      <c r="AE1119" s="4" t="str" cm="1">
        <f t="array" ref="AE1119">_xlfn.TEXTJOIN(", ", TRUE, _xlfn._xlws.FILTER($I$1:$X$1, I1119:X1119=1, ""))</f>
        <v>Heroin, Cocaine, Fentanyl, Fentanyl_Analogue, AnyOpioid</v>
      </c>
      <c r="AF1119" s="4" t="str">
        <f t="shared" si="53"/>
        <v>Cocaine, Fentanyl, Fentanyl_Analogue, AnyOpioid</v>
      </c>
    </row>
    <row r="1120" spans="1:32" x14ac:dyDescent="0.45">
      <c r="A1120" s="4" t="s">
        <v>1383</v>
      </c>
      <c r="B1120" s="5">
        <v>42469</v>
      </c>
      <c r="C1120" s="4">
        <v>18</v>
      </c>
      <c r="D1120" s="4" t="s">
        <v>31</v>
      </c>
      <c r="E1120" s="4" t="s">
        <v>37</v>
      </c>
      <c r="F1120" s="4" t="s">
        <v>469</v>
      </c>
      <c r="G1120" s="4" t="s">
        <v>156</v>
      </c>
      <c r="I1120" s="4">
        <v>1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1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1</v>
      </c>
      <c r="Y1120" s="4" t="s">
        <v>5623</v>
      </c>
      <c r="Z1120" s="4" t="s">
        <v>5836</v>
      </c>
      <c r="AA1120" s="4">
        <v>2016</v>
      </c>
      <c r="AB1120" s="4" t="s">
        <v>269</v>
      </c>
      <c r="AC1120" s="4">
        <f t="shared" si="51"/>
        <v>1</v>
      </c>
      <c r="AD1120" s="4">
        <f t="shared" si="52"/>
        <v>3</v>
      </c>
      <c r="AE1120" s="4" t="str" cm="1">
        <f t="array" ref="AE1120">_xlfn.TEXTJOIN(", ", TRUE, _xlfn._xlws.FILTER($I$1:$X$1, I1120:X1120=1, ""))</f>
        <v>Heroin, Benzodiazepine, AnyOpioid</v>
      </c>
      <c r="AF1120" s="4" t="str">
        <f t="shared" si="53"/>
        <v>Benzodiazepine, AnyOpioid</v>
      </c>
    </row>
    <row r="1121" spans="1:32" x14ac:dyDescent="0.45">
      <c r="A1121" s="4" t="s">
        <v>1384</v>
      </c>
      <c r="B1121" s="5">
        <v>42496</v>
      </c>
      <c r="C1121" s="4">
        <v>51</v>
      </c>
      <c r="D1121" s="4" t="s">
        <v>36</v>
      </c>
      <c r="E1121" s="4" t="s">
        <v>37</v>
      </c>
      <c r="F1121" s="4" t="s">
        <v>103</v>
      </c>
      <c r="G1121" s="4" t="s">
        <v>103</v>
      </c>
      <c r="I1121" s="4">
        <v>1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1</v>
      </c>
      <c r="Y1121" s="4" t="s">
        <v>5644</v>
      </c>
      <c r="Z1121" s="4" t="s">
        <v>5857</v>
      </c>
      <c r="AA1121" s="4">
        <v>2016</v>
      </c>
      <c r="AB1121" s="4" t="s">
        <v>34</v>
      </c>
      <c r="AC1121" s="4">
        <f t="shared" si="51"/>
        <v>1</v>
      </c>
      <c r="AD1121" s="4">
        <f t="shared" si="52"/>
        <v>2</v>
      </c>
      <c r="AE1121" s="4" t="str" cm="1">
        <f t="array" ref="AE1121">_xlfn.TEXTJOIN(", ", TRUE, _xlfn._xlws.FILTER($I$1:$X$1, I1121:X1121=1, ""))</f>
        <v>Heroin, AnyOpioid</v>
      </c>
      <c r="AF1121" s="4" t="str">
        <f t="shared" si="53"/>
        <v>AnyOpioid</v>
      </c>
    </row>
    <row r="1122" spans="1:32" x14ac:dyDescent="0.45">
      <c r="A1122" s="4" t="s">
        <v>1385</v>
      </c>
      <c r="B1122" s="5">
        <v>42731</v>
      </c>
      <c r="C1122" s="4">
        <v>37</v>
      </c>
      <c r="D1122" s="4" t="s">
        <v>31</v>
      </c>
      <c r="E1122" s="4" t="s">
        <v>37</v>
      </c>
      <c r="F1122" s="4" t="s">
        <v>67</v>
      </c>
      <c r="G1122" s="4" t="s">
        <v>67</v>
      </c>
      <c r="I1122" s="4">
        <v>0</v>
      </c>
      <c r="J1122" s="4">
        <v>1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 t="s">
        <v>5631</v>
      </c>
      <c r="Z1122" s="4" t="s">
        <v>5844</v>
      </c>
      <c r="AA1122" s="4">
        <v>2016</v>
      </c>
      <c r="AB1122" s="4" t="s">
        <v>40</v>
      </c>
      <c r="AC1122" s="4">
        <f t="shared" si="51"/>
        <v>1</v>
      </c>
      <c r="AD1122" s="4">
        <f t="shared" si="52"/>
        <v>1</v>
      </c>
      <c r="AE1122" s="4" t="str" cm="1">
        <f t="array" ref="AE1122">_xlfn.TEXTJOIN(", ", TRUE, _xlfn._xlws.FILTER($I$1:$X$1, I1122:X1122=1, ""))</f>
        <v>Cocaine</v>
      </c>
      <c r="AF1122" s="4" t="str">
        <f t="shared" si="53"/>
        <v>Cocaine</v>
      </c>
    </row>
    <row r="1123" spans="1:32" x14ac:dyDescent="0.45">
      <c r="A1123" s="4" t="s">
        <v>1386</v>
      </c>
      <c r="B1123" s="5">
        <v>42897</v>
      </c>
      <c r="C1123" s="4">
        <v>60</v>
      </c>
      <c r="D1123" s="4" t="s">
        <v>31</v>
      </c>
      <c r="E1123" s="4" t="s">
        <v>32</v>
      </c>
      <c r="F1123" s="4" t="s">
        <v>103</v>
      </c>
      <c r="G1123" s="4" t="s">
        <v>103</v>
      </c>
      <c r="I1123" s="4">
        <v>1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1</v>
      </c>
      <c r="R1123" s="4">
        <v>1</v>
      </c>
      <c r="S1123" s="4">
        <v>0</v>
      </c>
      <c r="T1123" s="4">
        <v>0</v>
      </c>
      <c r="U1123" s="4">
        <v>0</v>
      </c>
      <c r="V1123" s="4">
        <v>1</v>
      </c>
      <c r="W1123" s="4">
        <v>0</v>
      </c>
      <c r="X1123" s="4">
        <v>0</v>
      </c>
      <c r="Y1123" s="4" t="s">
        <v>5644</v>
      </c>
      <c r="Z1123" s="4" t="s">
        <v>5857</v>
      </c>
      <c r="AA1123" s="4">
        <v>2017</v>
      </c>
      <c r="AB1123" s="4" t="s">
        <v>34</v>
      </c>
      <c r="AC1123" s="4">
        <f t="shared" si="51"/>
        <v>1</v>
      </c>
      <c r="AD1123" s="4">
        <f t="shared" si="52"/>
        <v>4</v>
      </c>
      <c r="AE1123" s="4" t="str" cm="1">
        <f t="array" ref="AE1123">_xlfn.TEXTJOIN(", ", TRUE, _xlfn._xlws.FILTER($I$1:$X$1, I1123:X1123=1, ""))</f>
        <v>Heroin, Benzodiazepine, Methadone, Hydromorphine</v>
      </c>
      <c r="AF1123" s="4" t="str">
        <f t="shared" si="53"/>
        <v>Benzodiazepine, Methadone, Hydromorphine</v>
      </c>
    </row>
    <row r="1124" spans="1:32" x14ac:dyDescent="0.45">
      <c r="A1124" s="4" t="s">
        <v>1387</v>
      </c>
      <c r="B1124" s="5">
        <v>42280</v>
      </c>
      <c r="C1124" s="4">
        <v>23</v>
      </c>
      <c r="D1124" s="4" t="s">
        <v>31</v>
      </c>
      <c r="E1124" s="4" t="s">
        <v>32</v>
      </c>
      <c r="F1124" s="4" t="s">
        <v>29</v>
      </c>
      <c r="G1124" s="4" t="s">
        <v>67</v>
      </c>
      <c r="I1124" s="4">
        <v>0</v>
      </c>
      <c r="J1124" s="4">
        <v>0</v>
      </c>
      <c r="K1124" s="4">
        <v>0</v>
      </c>
      <c r="L1124" s="4">
        <v>0</v>
      </c>
      <c r="M1124" s="4">
        <v>1</v>
      </c>
      <c r="N1124" s="4">
        <v>0</v>
      </c>
      <c r="O1124" s="4">
        <v>1</v>
      </c>
      <c r="P1124" s="4">
        <v>0</v>
      </c>
      <c r="Q1124" s="4">
        <v>1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1</v>
      </c>
      <c r="Y1124" s="4" t="s">
        <v>5631</v>
      </c>
      <c r="Z1124" s="4" t="s">
        <v>5844</v>
      </c>
      <c r="AA1124" s="4">
        <v>2015</v>
      </c>
      <c r="AB1124" s="4" t="s">
        <v>40</v>
      </c>
      <c r="AC1124" s="4">
        <f t="shared" si="51"/>
        <v>1</v>
      </c>
      <c r="AD1124" s="4">
        <f t="shared" si="52"/>
        <v>4</v>
      </c>
      <c r="AE1124" s="4" t="str" cm="1">
        <f t="array" ref="AE1124">_xlfn.TEXTJOIN(", ", TRUE, _xlfn._xlws.FILTER($I$1:$X$1, I1124:X1124=1, ""))</f>
        <v>Oxycodone, Ethanol, Benzodiazepine, AnyOpioid</v>
      </c>
      <c r="AF1124" s="4" t="str">
        <f t="shared" si="53"/>
        <v>Oxycodone, Ethanol, Benzodiazepine, AnyOpioid</v>
      </c>
    </row>
    <row r="1125" spans="1:32" x14ac:dyDescent="0.45">
      <c r="A1125" s="4" t="s">
        <v>1388</v>
      </c>
      <c r="B1125" s="5">
        <v>43092</v>
      </c>
      <c r="C1125" s="4">
        <v>23</v>
      </c>
      <c r="D1125" s="4" t="s">
        <v>36</v>
      </c>
      <c r="E1125" s="4" t="s">
        <v>37</v>
      </c>
      <c r="F1125" s="4" t="s">
        <v>276</v>
      </c>
      <c r="G1125" s="4" t="s">
        <v>77</v>
      </c>
      <c r="I1125" s="4">
        <v>1</v>
      </c>
      <c r="J1125" s="4">
        <v>0</v>
      </c>
      <c r="K1125" s="4">
        <v>1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 t="s">
        <v>5651</v>
      </c>
      <c r="Z1125" s="4" t="s">
        <v>5864</v>
      </c>
      <c r="AA1125" s="4">
        <v>2017</v>
      </c>
      <c r="AB1125" s="4" t="s">
        <v>40</v>
      </c>
      <c r="AC1125" s="4">
        <f t="shared" si="51"/>
        <v>1</v>
      </c>
      <c r="AD1125" s="4">
        <f t="shared" si="52"/>
        <v>2</v>
      </c>
      <c r="AE1125" s="4" t="str" cm="1">
        <f t="array" ref="AE1125">_xlfn.TEXTJOIN(", ", TRUE, _xlfn._xlws.FILTER($I$1:$X$1, I1125:X1125=1, ""))</f>
        <v>Heroin, Fentanyl</v>
      </c>
      <c r="AF1125" s="4" t="str">
        <f t="shared" si="53"/>
        <v>Fentanyl</v>
      </c>
    </row>
    <row r="1126" spans="1:32" x14ac:dyDescent="0.45">
      <c r="A1126" s="4" t="s">
        <v>1389</v>
      </c>
      <c r="B1126" s="5">
        <v>42741</v>
      </c>
      <c r="C1126" s="4">
        <v>49</v>
      </c>
      <c r="D1126" s="4" t="s">
        <v>31</v>
      </c>
      <c r="E1126" s="4" t="s">
        <v>59</v>
      </c>
      <c r="F1126" s="4" t="s">
        <v>824</v>
      </c>
      <c r="G1126" s="4" t="s">
        <v>67</v>
      </c>
      <c r="I1126" s="4">
        <v>1</v>
      </c>
      <c r="J1126" s="4">
        <v>1</v>
      </c>
      <c r="K1126" s="4">
        <v>1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 t="s">
        <v>5631</v>
      </c>
      <c r="Z1126" s="4" t="s">
        <v>5844</v>
      </c>
      <c r="AA1126" s="4">
        <v>2017</v>
      </c>
      <c r="AB1126" s="4" t="s">
        <v>34</v>
      </c>
      <c r="AC1126" s="4">
        <f t="shared" si="51"/>
        <v>1</v>
      </c>
      <c r="AD1126" s="4">
        <f t="shared" si="52"/>
        <v>3</v>
      </c>
      <c r="AE1126" s="4" t="str" cm="1">
        <f t="array" ref="AE1126">_xlfn.TEXTJOIN(", ", TRUE, _xlfn._xlws.FILTER($I$1:$X$1, I1126:X1126=1, ""))</f>
        <v>Heroin, Cocaine, Fentanyl</v>
      </c>
      <c r="AF1126" s="4" t="str">
        <f t="shared" si="53"/>
        <v>Cocaine, Fentanyl</v>
      </c>
    </row>
    <row r="1127" spans="1:32" x14ac:dyDescent="0.45">
      <c r="A1127" s="4" t="s">
        <v>1390</v>
      </c>
      <c r="B1127" s="5">
        <v>43157</v>
      </c>
      <c r="C1127" s="4">
        <v>29</v>
      </c>
      <c r="D1127" s="4" t="s">
        <v>36</v>
      </c>
      <c r="E1127" s="4" t="s">
        <v>37</v>
      </c>
      <c r="F1127" s="4" t="s">
        <v>399</v>
      </c>
      <c r="G1127" s="4" t="s">
        <v>67</v>
      </c>
      <c r="I1127" s="4">
        <v>0</v>
      </c>
      <c r="J1127" s="4">
        <v>0</v>
      </c>
      <c r="K1127" s="4">
        <v>1</v>
      </c>
      <c r="L1127" s="4">
        <v>1</v>
      </c>
      <c r="M1127" s="4">
        <v>0</v>
      </c>
      <c r="N1127" s="4">
        <v>0</v>
      </c>
      <c r="O1127" s="4">
        <v>0</v>
      </c>
      <c r="P1127" s="4">
        <v>0</v>
      </c>
      <c r="Q1127" s="4">
        <v>1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1</v>
      </c>
      <c r="Y1127" s="4" t="s">
        <v>5631</v>
      </c>
      <c r="Z1127" s="4" t="s">
        <v>5844</v>
      </c>
      <c r="AA1127" s="4">
        <v>2018</v>
      </c>
      <c r="AB1127" s="4" t="s">
        <v>40</v>
      </c>
      <c r="AC1127" s="4">
        <f t="shared" si="51"/>
        <v>1</v>
      </c>
      <c r="AD1127" s="4">
        <f t="shared" si="52"/>
        <v>4</v>
      </c>
      <c r="AE1127" s="4" t="str" cm="1">
        <f t="array" ref="AE1127">_xlfn.TEXTJOIN(", ", TRUE, _xlfn._xlws.FILTER($I$1:$X$1, I1127:X1127=1, ""))</f>
        <v>Fentanyl, Fentanyl_Analogue, Benzodiazepine, AnyOpioid</v>
      </c>
      <c r="AF1127" s="4" t="str">
        <f t="shared" si="53"/>
        <v>Fentanyl, Fentanyl_Analogue, Benzodiazepine, AnyOpioid</v>
      </c>
    </row>
    <row r="1128" spans="1:32" x14ac:dyDescent="0.45">
      <c r="A1128" s="4" t="s">
        <v>1391</v>
      </c>
      <c r="B1128" s="5">
        <v>41986</v>
      </c>
      <c r="C1128" s="4">
        <v>23</v>
      </c>
      <c r="D1128" s="4" t="s">
        <v>36</v>
      </c>
      <c r="E1128" s="4" t="s">
        <v>37</v>
      </c>
      <c r="F1128" s="4" t="s">
        <v>1392</v>
      </c>
      <c r="G1128" s="4" t="s">
        <v>144</v>
      </c>
      <c r="I1128" s="4">
        <v>1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1</v>
      </c>
      <c r="P1128" s="4">
        <v>0</v>
      </c>
      <c r="Q1128" s="4">
        <v>1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 t="s">
        <v>5649</v>
      </c>
      <c r="Z1128" s="4" t="s">
        <v>5862</v>
      </c>
      <c r="AA1128" s="4">
        <v>2014</v>
      </c>
      <c r="AB1128" s="4" t="s">
        <v>40</v>
      </c>
      <c r="AC1128" s="4">
        <f t="shared" si="51"/>
        <v>1</v>
      </c>
      <c r="AD1128" s="4">
        <f t="shared" si="52"/>
        <v>3</v>
      </c>
      <c r="AE1128" s="4" t="str" cm="1">
        <f t="array" ref="AE1128">_xlfn.TEXTJOIN(", ", TRUE, _xlfn._xlws.FILTER($I$1:$X$1, I1128:X1128=1, ""))</f>
        <v>Heroin, Ethanol, Benzodiazepine</v>
      </c>
      <c r="AF1128" s="4" t="str">
        <f t="shared" si="53"/>
        <v>Ethanol, Benzodiazepine</v>
      </c>
    </row>
    <row r="1129" spans="1:32" x14ac:dyDescent="0.45">
      <c r="A1129" s="4" t="s">
        <v>1393</v>
      </c>
      <c r="B1129" s="5">
        <v>41195</v>
      </c>
      <c r="C1129" s="4">
        <v>23</v>
      </c>
      <c r="D1129" s="4" t="s">
        <v>31</v>
      </c>
      <c r="E1129" s="4" t="s">
        <v>37</v>
      </c>
      <c r="F1129" s="4" t="s">
        <v>943</v>
      </c>
      <c r="G1129" s="4" t="s">
        <v>144</v>
      </c>
      <c r="I1129" s="4">
        <v>1</v>
      </c>
      <c r="J1129" s="4">
        <v>1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 t="s">
        <v>5649</v>
      </c>
      <c r="Z1129" s="4" t="s">
        <v>5862</v>
      </c>
      <c r="AA1129" s="4">
        <v>2012</v>
      </c>
      <c r="AB1129" s="4" t="s">
        <v>40</v>
      </c>
      <c r="AC1129" s="4">
        <f t="shared" si="51"/>
        <v>1</v>
      </c>
      <c r="AD1129" s="4">
        <f t="shared" si="52"/>
        <v>2</v>
      </c>
      <c r="AE1129" s="4" t="str" cm="1">
        <f t="array" ref="AE1129">_xlfn.TEXTJOIN(", ", TRUE, _xlfn._xlws.FILTER($I$1:$X$1, I1129:X1129=1, ""))</f>
        <v>Heroin, Cocaine</v>
      </c>
      <c r="AF1129" s="4" t="str">
        <f t="shared" si="53"/>
        <v>Cocaine</v>
      </c>
    </row>
    <row r="1130" spans="1:32" x14ac:dyDescent="0.45">
      <c r="A1130" s="4" t="s">
        <v>1394</v>
      </c>
      <c r="B1130" s="5">
        <v>43401</v>
      </c>
      <c r="C1130" s="4">
        <v>44</v>
      </c>
      <c r="D1130" s="4" t="s">
        <v>31</v>
      </c>
      <c r="E1130" s="4" t="s">
        <v>37</v>
      </c>
      <c r="F1130" s="4" t="s">
        <v>200</v>
      </c>
      <c r="G1130" s="4" t="s">
        <v>200</v>
      </c>
      <c r="I1130" s="4">
        <v>0</v>
      </c>
      <c r="J1130" s="4">
        <v>0</v>
      </c>
      <c r="K1130" s="4">
        <v>1</v>
      </c>
      <c r="L1130" s="4">
        <v>0</v>
      </c>
      <c r="M1130" s="4">
        <v>0</v>
      </c>
      <c r="N1130" s="4">
        <v>0</v>
      </c>
      <c r="O1130" s="4">
        <v>1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1</v>
      </c>
      <c r="Y1130" s="4" t="s">
        <v>5721</v>
      </c>
      <c r="Z1130" s="4" t="s">
        <v>5934</v>
      </c>
      <c r="AA1130" s="4">
        <v>2018</v>
      </c>
      <c r="AB1130" s="4" t="s">
        <v>34</v>
      </c>
      <c r="AC1130" s="4">
        <f t="shared" si="51"/>
        <v>1</v>
      </c>
      <c r="AD1130" s="4">
        <f t="shared" si="52"/>
        <v>3</v>
      </c>
      <c r="AE1130" s="4" t="str" cm="1">
        <f t="array" ref="AE1130">_xlfn.TEXTJOIN(", ", TRUE, _xlfn._xlws.FILTER($I$1:$X$1, I1130:X1130=1, ""))</f>
        <v>Fentanyl, Ethanol, AnyOpioid</v>
      </c>
      <c r="AF1130" s="4" t="str">
        <f t="shared" si="53"/>
        <v>Fentanyl, Ethanol, AnyOpioid</v>
      </c>
    </row>
    <row r="1131" spans="1:32" x14ac:dyDescent="0.45">
      <c r="A1131" s="4" t="s">
        <v>1395</v>
      </c>
      <c r="B1131" s="5">
        <v>43083</v>
      </c>
      <c r="C1131" s="4">
        <v>44</v>
      </c>
      <c r="D1131" s="4" t="s">
        <v>36</v>
      </c>
      <c r="E1131" s="4" t="s">
        <v>37</v>
      </c>
      <c r="F1131" s="4" t="s">
        <v>29</v>
      </c>
      <c r="G1131" s="4" t="s">
        <v>67</v>
      </c>
      <c r="I1131" s="4">
        <v>1</v>
      </c>
      <c r="J1131" s="4">
        <v>1</v>
      </c>
      <c r="K1131" s="4">
        <v>1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 t="s">
        <v>5631</v>
      </c>
      <c r="Z1131" s="4" t="s">
        <v>5844</v>
      </c>
      <c r="AA1131" s="4">
        <v>2017</v>
      </c>
      <c r="AB1131" s="4" t="s">
        <v>34</v>
      </c>
      <c r="AC1131" s="4">
        <f t="shared" si="51"/>
        <v>1</v>
      </c>
      <c r="AD1131" s="4">
        <f t="shared" si="52"/>
        <v>3</v>
      </c>
      <c r="AE1131" s="4" t="str" cm="1">
        <f t="array" ref="AE1131">_xlfn.TEXTJOIN(", ", TRUE, _xlfn._xlws.FILTER($I$1:$X$1, I1131:X1131=1, ""))</f>
        <v>Heroin, Cocaine, Fentanyl</v>
      </c>
      <c r="AF1131" s="4" t="str">
        <f t="shared" si="53"/>
        <v>Cocaine, Fentanyl</v>
      </c>
    </row>
    <row r="1132" spans="1:32" x14ac:dyDescent="0.45">
      <c r="A1132" s="4" t="s">
        <v>1396</v>
      </c>
      <c r="B1132" s="5">
        <v>42564</v>
      </c>
      <c r="C1132" s="4">
        <v>48</v>
      </c>
      <c r="D1132" s="4" t="s">
        <v>36</v>
      </c>
      <c r="E1132" s="4" t="s">
        <v>37</v>
      </c>
      <c r="F1132" s="4" t="s">
        <v>95</v>
      </c>
      <c r="G1132" s="4" t="s">
        <v>67</v>
      </c>
      <c r="I1132" s="4">
        <v>1</v>
      </c>
      <c r="J1132" s="4">
        <v>0</v>
      </c>
      <c r="K1132" s="4">
        <v>1</v>
      </c>
      <c r="L1132" s="4">
        <v>0</v>
      </c>
      <c r="M1132" s="4">
        <v>1</v>
      </c>
      <c r="N1132" s="4">
        <v>0</v>
      </c>
      <c r="O1132" s="4">
        <v>0</v>
      </c>
      <c r="P1132" s="4">
        <v>0</v>
      </c>
      <c r="Q1132" s="4">
        <v>1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1</v>
      </c>
      <c r="Y1132" s="4" t="s">
        <v>5631</v>
      </c>
      <c r="Z1132" s="4" t="s">
        <v>5844</v>
      </c>
      <c r="AA1132" s="4">
        <v>2016</v>
      </c>
      <c r="AB1132" s="4" t="s">
        <v>34</v>
      </c>
      <c r="AC1132" s="4">
        <f t="shared" si="51"/>
        <v>1</v>
      </c>
      <c r="AD1132" s="4">
        <f t="shared" si="52"/>
        <v>5</v>
      </c>
      <c r="AE1132" s="4" t="str" cm="1">
        <f t="array" ref="AE1132">_xlfn.TEXTJOIN(", ", TRUE, _xlfn._xlws.FILTER($I$1:$X$1, I1132:X1132=1, ""))</f>
        <v>Heroin, Fentanyl, Oxycodone, Benzodiazepine, AnyOpioid</v>
      </c>
      <c r="AF1132" s="4" t="str">
        <f t="shared" si="53"/>
        <v>Fentanyl, Oxycodone, Benzodiazepine, AnyOpioid</v>
      </c>
    </row>
    <row r="1133" spans="1:32" x14ac:dyDescent="0.45">
      <c r="A1133" s="4" t="s">
        <v>1397</v>
      </c>
      <c r="B1133" s="5">
        <v>42656</v>
      </c>
      <c r="C1133" s="4">
        <v>34</v>
      </c>
      <c r="D1133" s="4" t="s">
        <v>31</v>
      </c>
      <c r="E1133" s="4" t="s">
        <v>37</v>
      </c>
      <c r="F1133" s="4" t="s">
        <v>55</v>
      </c>
      <c r="G1133" s="4" t="s">
        <v>55</v>
      </c>
      <c r="I1133" s="4">
        <v>0</v>
      </c>
      <c r="J1133" s="4">
        <v>0</v>
      </c>
      <c r="K1133" s="4">
        <v>1</v>
      </c>
      <c r="L1133" s="4">
        <v>0</v>
      </c>
      <c r="M1133" s="4">
        <v>1</v>
      </c>
      <c r="N1133" s="4">
        <v>1</v>
      </c>
      <c r="O1133" s="4">
        <v>0</v>
      </c>
      <c r="P1133" s="4">
        <v>0</v>
      </c>
      <c r="Q1133" s="4">
        <v>0</v>
      </c>
      <c r="R1133" s="4">
        <v>1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1</v>
      </c>
      <c r="Y1133" s="4" t="s">
        <v>5630</v>
      </c>
      <c r="Z1133" s="4" t="s">
        <v>5843</v>
      </c>
      <c r="AA1133" s="4">
        <v>2016</v>
      </c>
      <c r="AB1133" s="4" t="s">
        <v>40</v>
      </c>
      <c r="AC1133" s="4">
        <f t="shared" si="51"/>
        <v>1</v>
      </c>
      <c r="AD1133" s="4">
        <f t="shared" si="52"/>
        <v>5</v>
      </c>
      <c r="AE1133" s="4" t="str" cm="1">
        <f t="array" ref="AE1133">_xlfn.TEXTJOIN(", ", TRUE, _xlfn._xlws.FILTER($I$1:$X$1, I1133:X1133=1, ""))</f>
        <v>Fentanyl, Oxycodone, Oxymorphone, Methadone, AnyOpioid</v>
      </c>
      <c r="AF1133" s="4" t="str">
        <f t="shared" si="53"/>
        <v>Fentanyl, Oxycodone, Oxymorphone, Methadone, AnyOpioid</v>
      </c>
    </row>
    <row r="1134" spans="1:32" x14ac:dyDescent="0.45">
      <c r="A1134" s="4" t="s">
        <v>1398</v>
      </c>
      <c r="B1134" s="5">
        <v>42890</v>
      </c>
      <c r="C1134" s="4">
        <v>60</v>
      </c>
      <c r="D1134" s="4" t="s">
        <v>31</v>
      </c>
      <c r="E1134" s="4" t="s">
        <v>37</v>
      </c>
      <c r="F1134" s="4" t="s">
        <v>386</v>
      </c>
      <c r="G1134" s="4" t="s">
        <v>386</v>
      </c>
      <c r="I1134" s="4">
        <v>1</v>
      </c>
      <c r="J1134" s="4">
        <v>0</v>
      </c>
      <c r="K1134" s="4">
        <v>1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 t="s">
        <v>5784</v>
      </c>
      <c r="Z1134" s="4" t="s">
        <v>5997</v>
      </c>
      <c r="AA1134" s="4">
        <v>2017</v>
      </c>
      <c r="AB1134" s="4" t="s">
        <v>34</v>
      </c>
      <c r="AC1134" s="4">
        <f t="shared" si="51"/>
        <v>1</v>
      </c>
      <c r="AD1134" s="4">
        <f t="shared" si="52"/>
        <v>2</v>
      </c>
      <c r="AE1134" s="4" t="str" cm="1">
        <f t="array" ref="AE1134">_xlfn.TEXTJOIN(", ", TRUE, _xlfn._xlws.FILTER($I$1:$X$1, I1134:X1134=1, ""))</f>
        <v>Heroin, Fentanyl</v>
      </c>
      <c r="AF1134" s="4" t="str">
        <f t="shared" si="53"/>
        <v>Fentanyl</v>
      </c>
    </row>
    <row r="1135" spans="1:32" x14ac:dyDescent="0.45">
      <c r="A1135" s="4" t="s">
        <v>1399</v>
      </c>
      <c r="B1135" s="5">
        <v>42965</v>
      </c>
      <c r="C1135" s="4">
        <v>31</v>
      </c>
      <c r="D1135" s="4" t="s">
        <v>31</v>
      </c>
      <c r="E1135" s="4" t="s">
        <v>37</v>
      </c>
      <c r="F1135" s="4" t="s">
        <v>598</v>
      </c>
      <c r="G1135" s="4" t="s">
        <v>598</v>
      </c>
      <c r="I1135" s="4">
        <v>0</v>
      </c>
      <c r="J1135" s="4">
        <v>0</v>
      </c>
      <c r="K1135" s="4">
        <v>1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 t="s">
        <v>5735</v>
      </c>
      <c r="Z1135" s="4" t="s">
        <v>5948</v>
      </c>
      <c r="AA1135" s="4">
        <v>2017</v>
      </c>
      <c r="AB1135" s="4" t="s">
        <v>40</v>
      </c>
      <c r="AC1135" s="4">
        <f t="shared" si="51"/>
        <v>1</v>
      </c>
      <c r="AD1135" s="4">
        <f t="shared" si="52"/>
        <v>1</v>
      </c>
      <c r="AE1135" s="4" t="str" cm="1">
        <f t="array" ref="AE1135">_xlfn.TEXTJOIN(", ", TRUE, _xlfn._xlws.FILTER($I$1:$X$1, I1135:X1135=1, ""))</f>
        <v>Fentanyl</v>
      </c>
      <c r="AF1135" s="4" t="str">
        <f t="shared" si="53"/>
        <v>Fentanyl</v>
      </c>
    </row>
    <row r="1136" spans="1:32" x14ac:dyDescent="0.45">
      <c r="A1136" s="4" t="s">
        <v>1400</v>
      </c>
      <c r="B1136" s="5">
        <v>42434</v>
      </c>
      <c r="C1136" s="4">
        <v>52</v>
      </c>
      <c r="D1136" s="4" t="s">
        <v>36</v>
      </c>
      <c r="E1136" s="4" t="s">
        <v>37</v>
      </c>
      <c r="F1136" s="4" t="s">
        <v>156</v>
      </c>
      <c r="G1136" s="4" t="s">
        <v>156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1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1</v>
      </c>
      <c r="Y1136" s="4" t="s">
        <v>5623</v>
      </c>
      <c r="Z1136" s="4" t="s">
        <v>5836</v>
      </c>
      <c r="AA1136" s="4">
        <v>2016</v>
      </c>
      <c r="AB1136" s="4" t="s">
        <v>34</v>
      </c>
      <c r="AC1136" s="4">
        <f t="shared" si="51"/>
        <v>1</v>
      </c>
      <c r="AD1136" s="4">
        <f t="shared" si="52"/>
        <v>2</v>
      </c>
      <c r="AE1136" s="4" t="str" cm="1">
        <f t="array" ref="AE1136">_xlfn.TEXTJOIN(", ", TRUE, _xlfn._xlws.FILTER($I$1:$X$1, I1136:X1136=1, ""))</f>
        <v>Benzodiazepine, AnyOpioid</v>
      </c>
      <c r="AF1136" s="4" t="str">
        <f t="shared" si="53"/>
        <v>Benzodiazepine, AnyOpioid</v>
      </c>
    </row>
    <row r="1137" spans="1:32" x14ac:dyDescent="0.45">
      <c r="A1137" s="4" t="s">
        <v>1401</v>
      </c>
      <c r="B1137" s="5">
        <v>43368</v>
      </c>
      <c r="C1137" s="4">
        <v>37</v>
      </c>
      <c r="D1137" s="4" t="s">
        <v>31</v>
      </c>
      <c r="E1137" s="4" t="s">
        <v>37</v>
      </c>
      <c r="F1137" s="4" t="s">
        <v>103</v>
      </c>
      <c r="G1137" s="4" t="s">
        <v>103</v>
      </c>
      <c r="I1137" s="4">
        <v>1</v>
      </c>
      <c r="J1137" s="4">
        <v>1</v>
      </c>
      <c r="K1137" s="4">
        <v>1</v>
      </c>
      <c r="L1137" s="4">
        <v>1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1</v>
      </c>
      <c r="Y1137" s="4" t="s">
        <v>5644</v>
      </c>
      <c r="Z1137" s="4" t="s">
        <v>5857</v>
      </c>
      <c r="AA1137" s="4">
        <v>2018</v>
      </c>
      <c r="AB1137" s="4" t="s">
        <v>40</v>
      </c>
      <c r="AC1137" s="4">
        <f t="shared" si="51"/>
        <v>1</v>
      </c>
      <c r="AD1137" s="4">
        <f t="shared" si="52"/>
        <v>5</v>
      </c>
      <c r="AE1137" s="4" t="str" cm="1">
        <f t="array" ref="AE1137">_xlfn.TEXTJOIN(", ", TRUE, _xlfn._xlws.FILTER($I$1:$X$1, I1137:X1137=1, ""))</f>
        <v>Heroin, Cocaine, Fentanyl, Fentanyl_Analogue, AnyOpioid</v>
      </c>
      <c r="AF1137" s="4" t="str">
        <f t="shared" si="53"/>
        <v>Cocaine, Fentanyl, Fentanyl_Analogue, AnyOpioid</v>
      </c>
    </row>
    <row r="1138" spans="1:32" x14ac:dyDescent="0.45">
      <c r="A1138" s="4" t="s">
        <v>1402</v>
      </c>
      <c r="B1138" s="5">
        <v>42671</v>
      </c>
      <c r="C1138" s="4">
        <v>33</v>
      </c>
      <c r="D1138" s="4" t="s">
        <v>31</v>
      </c>
      <c r="E1138" s="4" t="s">
        <v>37</v>
      </c>
      <c r="F1138" s="4" t="s">
        <v>512</v>
      </c>
      <c r="G1138" s="4" t="s">
        <v>512</v>
      </c>
      <c r="I1138" s="4">
        <v>0</v>
      </c>
      <c r="J1138" s="4">
        <v>0</v>
      </c>
      <c r="K1138" s="4">
        <v>1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1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1</v>
      </c>
      <c r="Y1138" s="4" t="s">
        <v>5687</v>
      </c>
      <c r="Z1138" s="4" t="s">
        <v>5900</v>
      </c>
      <c r="AA1138" s="4">
        <v>2016</v>
      </c>
      <c r="AB1138" s="4" t="s">
        <v>40</v>
      </c>
      <c r="AC1138" s="4">
        <f t="shared" si="51"/>
        <v>1</v>
      </c>
      <c r="AD1138" s="4">
        <f t="shared" si="52"/>
        <v>3</v>
      </c>
      <c r="AE1138" s="4" t="str" cm="1">
        <f t="array" ref="AE1138">_xlfn.TEXTJOIN(", ", TRUE, _xlfn._xlws.FILTER($I$1:$X$1, I1138:X1138=1, ""))</f>
        <v>Fentanyl, Benzodiazepine, AnyOpioid</v>
      </c>
      <c r="AF1138" s="4" t="str">
        <f t="shared" si="53"/>
        <v>Fentanyl, Benzodiazepine, AnyOpioid</v>
      </c>
    </row>
    <row r="1139" spans="1:32" x14ac:dyDescent="0.45">
      <c r="A1139" s="4" t="s">
        <v>1403</v>
      </c>
      <c r="B1139" s="5">
        <v>41890</v>
      </c>
      <c r="C1139" s="4">
        <v>70</v>
      </c>
      <c r="D1139" s="4" t="s">
        <v>36</v>
      </c>
      <c r="E1139" s="4" t="s">
        <v>37</v>
      </c>
      <c r="F1139" s="4" t="s">
        <v>168</v>
      </c>
      <c r="G1139" s="4" t="s">
        <v>168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1</v>
      </c>
      <c r="Q1139" s="4">
        <v>0</v>
      </c>
      <c r="R1139" s="4">
        <v>0</v>
      </c>
      <c r="S1139" s="4">
        <v>0</v>
      </c>
      <c r="T1139" s="4">
        <v>1</v>
      </c>
      <c r="U1139" s="4">
        <v>0</v>
      </c>
      <c r="V1139" s="4">
        <v>0</v>
      </c>
      <c r="W1139" s="4">
        <v>0</v>
      </c>
      <c r="X1139" s="4">
        <v>0</v>
      </c>
      <c r="Y1139" s="4" t="s">
        <v>5666</v>
      </c>
      <c r="Z1139" s="4" t="s">
        <v>5879</v>
      </c>
      <c r="AA1139" s="4">
        <v>2014</v>
      </c>
      <c r="AB1139" s="4" t="s">
        <v>133</v>
      </c>
      <c r="AC1139" s="4">
        <f t="shared" si="51"/>
        <v>1</v>
      </c>
      <c r="AD1139" s="4">
        <f t="shared" si="52"/>
        <v>2</v>
      </c>
      <c r="AE1139" s="4" t="str" cm="1">
        <f t="array" ref="AE1139">_xlfn.TEXTJOIN(", ", TRUE, _xlfn._xlws.FILTER($I$1:$X$1, I1139:X1139=1, ""))</f>
        <v>Hydrocodone, Tramadol</v>
      </c>
      <c r="AF1139" s="4" t="str">
        <f t="shared" si="53"/>
        <v>Hydrocodone, Tramadol</v>
      </c>
    </row>
    <row r="1140" spans="1:32" x14ac:dyDescent="0.45">
      <c r="A1140" s="4" t="s">
        <v>1404</v>
      </c>
      <c r="B1140" s="5">
        <v>40949</v>
      </c>
      <c r="C1140" s="4">
        <v>39</v>
      </c>
      <c r="D1140" s="4" t="s">
        <v>36</v>
      </c>
      <c r="E1140" s="4" t="s">
        <v>37</v>
      </c>
      <c r="F1140" s="4" t="s">
        <v>90</v>
      </c>
      <c r="G1140" s="4" t="s">
        <v>90</v>
      </c>
      <c r="I1140" s="4">
        <v>1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 t="s">
        <v>5624</v>
      </c>
      <c r="Z1140" s="4" t="s">
        <v>5837</v>
      </c>
      <c r="AA1140" s="4">
        <v>2012</v>
      </c>
      <c r="AB1140" s="4" t="s">
        <v>40</v>
      </c>
      <c r="AC1140" s="4">
        <f t="shared" si="51"/>
        <v>1</v>
      </c>
      <c r="AD1140" s="4">
        <f t="shared" si="52"/>
        <v>1</v>
      </c>
      <c r="AE1140" s="4" t="str" cm="1">
        <f t="array" ref="AE1140">_xlfn.TEXTJOIN(", ", TRUE, _xlfn._xlws.FILTER($I$1:$X$1, I1140:X1140=1, ""))</f>
        <v>Heroin</v>
      </c>
      <c r="AF1140" s="4" t="str">
        <f t="shared" si="53"/>
        <v/>
      </c>
    </row>
    <row r="1141" spans="1:32" x14ac:dyDescent="0.45">
      <c r="A1141" s="4" t="s">
        <v>1405</v>
      </c>
      <c r="B1141" s="5">
        <v>41497</v>
      </c>
      <c r="C1141" s="4">
        <v>33</v>
      </c>
      <c r="D1141" s="4" t="s">
        <v>31</v>
      </c>
      <c r="E1141" s="4" t="s">
        <v>37</v>
      </c>
      <c r="F1141" s="4" t="s">
        <v>103</v>
      </c>
      <c r="G1141" s="4" t="s">
        <v>103</v>
      </c>
      <c r="I1141" s="4">
        <v>1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 t="s">
        <v>5644</v>
      </c>
      <c r="Z1141" s="4" t="s">
        <v>5857</v>
      </c>
      <c r="AA1141" s="4">
        <v>2013</v>
      </c>
      <c r="AB1141" s="4" t="s">
        <v>40</v>
      </c>
      <c r="AC1141" s="4">
        <f t="shared" si="51"/>
        <v>1</v>
      </c>
      <c r="AD1141" s="4">
        <f t="shared" si="52"/>
        <v>1</v>
      </c>
      <c r="AE1141" s="4" t="str" cm="1">
        <f t="array" ref="AE1141">_xlfn.TEXTJOIN(", ", TRUE, _xlfn._xlws.FILTER($I$1:$X$1, I1141:X1141=1, ""))</f>
        <v>Heroin</v>
      </c>
      <c r="AF1141" s="4" t="str">
        <f t="shared" si="53"/>
        <v/>
      </c>
    </row>
    <row r="1142" spans="1:32" x14ac:dyDescent="0.45">
      <c r="A1142" s="4" t="s">
        <v>1406</v>
      </c>
      <c r="B1142" s="5">
        <v>42267</v>
      </c>
      <c r="C1142" s="4">
        <v>24</v>
      </c>
      <c r="D1142" s="4" t="s">
        <v>31</v>
      </c>
      <c r="E1142" s="4" t="s">
        <v>37</v>
      </c>
      <c r="F1142" s="4" t="s">
        <v>103</v>
      </c>
      <c r="G1142" s="4" t="s">
        <v>103</v>
      </c>
      <c r="I1142" s="4">
        <v>1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1</v>
      </c>
      <c r="P1142" s="4">
        <v>0</v>
      </c>
      <c r="Q1142" s="4">
        <v>1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1</v>
      </c>
      <c r="Y1142" s="4" t="s">
        <v>5644</v>
      </c>
      <c r="Z1142" s="4" t="s">
        <v>5857</v>
      </c>
      <c r="AA1142" s="4">
        <v>2015</v>
      </c>
      <c r="AB1142" s="4" t="s">
        <v>40</v>
      </c>
      <c r="AC1142" s="4">
        <f t="shared" si="51"/>
        <v>1</v>
      </c>
      <c r="AD1142" s="4">
        <f t="shared" si="52"/>
        <v>4</v>
      </c>
      <c r="AE1142" s="4" t="str" cm="1">
        <f t="array" ref="AE1142">_xlfn.TEXTJOIN(", ", TRUE, _xlfn._xlws.FILTER($I$1:$X$1, I1142:X1142=1, ""))</f>
        <v>Heroin, Ethanol, Benzodiazepine, AnyOpioid</v>
      </c>
      <c r="AF1142" s="4" t="str">
        <f t="shared" si="53"/>
        <v>Ethanol, Benzodiazepine, AnyOpioid</v>
      </c>
    </row>
    <row r="1143" spans="1:32" x14ac:dyDescent="0.45">
      <c r="A1143" s="4" t="s">
        <v>1407</v>
      </c>
      <c r="B1143" s="5">
        <v>43462</v>
      </c>
      <c r="C1143" s="4">
        <v>28</v>
      </c>
      <c r="D1143" s="4" t="s">
        <v>31</v>
      </c>
      <c r="E1143" s="4" t="s">
        <v>37</v>
      </c>
      <c r="F1143" s="4" t="s">
        <v>211</v>
      </c>
      <c r="G1143" s="4" t="s">
        <v>211</v>
      </c>
      <c r="I1143" s="4">
        <v>1</v>
      </c>
      <c r="J1143" s="4">
        <v>0</v>
      </c>
      <c r="K1143" s="4">
        <v>1</v>
      </c>
      <c r="L1143" s="4">
        <v>1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1</v>
      </c>
      <c r="Y1143" s="4" t="s">
        <v>5674</v>
      </c>
      <c r="Z1143" s="4" t="s">
        <v>5887</v>
      </c>
      <c r="AA1143" s="4">
        <v>2018</v>
      </c>
      <c r="AB1143" s="4" t="s">
        <v>40</v>
      </c>
      <c r="AC1143" s="4">
        <f t="shared" si="51"/>
        <v>1</v>
      </c>
      <c r="AD1143" s="4">
        <f t="shared" si="52"/>
        <v>4</v>
      </c>
      <c r="AE1143" s="4" t="str" cm="1">
        <f t="array" ref="AE1143">_xlfn.TEXTJOIN(", ", TRUE, _xlfn._xlws.FILTER($I$1:$X$1, I1143:X1143=1, ""))</f>
        <v>Heroin, Fentanyl, Fentanyl_Analogue, AnyOpioid</v>
      </c>
      <c r="AF1143" s="4" t="str">
        <f t="shared" si="53"/>
        <v>Fentanyl, Fentanyl_Analogue, AnyOpioid</v>
      </c>
    </row>
    <row r="1144" spans="1:32" x14ac:dyDescent="0.45">
      <c r="A1144" s="4" t="s">
        <v>1408</v>
      </c>
      <c r="B1144" s="5">
        <v>42395</v>
      </c>
      <c r="C1144" s="4">
        <v>30</v>
      </c>
      <c r="D1144" s="4" t="s">
        <v>36</v>
      </c>
      <c r="E1144" s="4" t="s">
        <v>37</v>
      </c>
      <c r="F1144" s="4" t="s">
        <v>159</v>
      </c>
      <c r="G1144" s="4" t="s">
        <v>103</v>
      </c>
      <c r="I1144" s="4">
        <v>0</v>
      </c>
      <c r="J1144" s="4">
        <v>1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1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1</v>
      </c>
      <c r="Y1144" s="4" t="s">
        <v>5644</v>
      </c>
      <c r="Z1144" s="4" t="s">
        <v>5857</v>
      </c>
      <c r="AA1144" s="4">
        <v>2016</v>
      </c>
      <c r="AB1144" s="4" t="s">
        <v>40</v>
      </c>
      <c r="AC1144" s="4">
        <f t="shared" si="51"/>
        <v>1</v>
      </c>
      <c r="AD1144" s="4">
        <f t="shared" si="52"/>
        <v>3</v>
      </c>
      <c r="AE1144" s="4" t="str" cm="1">
        <f t="array" ref="AE1144">_xlfn.TEXTJOIN(", ", TRUE, _xlfn._xlws.FILTER($I$1:$X$1, I1144:X1144=1, ""))</f>
        <v>Cocaine, Methadone, AnyOpioid</v>
      </c>
      <c r="AF1144" s="4" t="str">
        <f t="shared" si="53"/>
        <v>Cocaine, Methadone, AnyOpioid</v>
      </c>
    </row>
    <row r="1145" spans="1:32" x14ac:dyDescent="0.45">
      <c r="A1145" s="4" t="s">
        <v>1409</v>
      </c>
      <c r="B1145" s="5">
        <v>42860</v>
      </c>
      <c r="C1145" s="4">
        <v>35</v>
      </c>
      <c r="D1145" s="4" t="s">
        <v>36</v>
      </c>
      <c r="E1145" s="4" t="s">
        <v>59</v>
      </c>
      <c r="F1145" s="4" t="s">
        <v>53</v>
      </c>
      <c r="G1145" s="4" t="s">
        <v>53</v>
      </c>
      <c r="I1145" s="4">
        <v>1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1</v>
      </c>
      <c r="P1145" s="4">
        <v>0</v>
      </c>
      <c r="Q1145" s="4">
        <v>1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 t="s">
        <v>5641</v>
      </c>
      <c r="Z1145" s="4" t="s">
        <v>5854</v>
      </c>
      <c r="AA1145" s="4">
        <v>2017</v>
      </c>
      <c r="AB1145" s="4" t="s">
        <v>40</v>
      </c>
      <c r="AC1145" s="4">
        <f t="shared" si="51"/>
        <v>1</v>
      </c>
      <c r="AD1145" s="4">
        <f t="shared" si="52"/>
        <v>3</v>
      </c>
      <c r="AE1145" s="4" t="str" cm="1">
        <f t="array" ref="AE1145">_xlfn.TEXTJOIN(", ", TRUE, _xlfn._xlws.FILTER($I$1:$X$1, I1145:X1145=1, ""))</f>
        <v>Heroin, Ethanol, Benzodiazepine</v>
      </c>
      <c r="AF1145" s="4" t="str">
        <f t="shared" si="53"/>
        <v>Ethanol, Benzodiazepine</v>
      </c>
    </row>
    <row r="1146" spans="1:32" x14ac:dyDescent="0.45">
      <c r="A1146" s="4" t="s">
        <v>1410</v>
      </c>
      <c r="B1146" s="5">
        <v>41570</v>
      </c>
      <c r="C1146" s="4">
        <v>30</v>
      </c>
      <c r="D1146" s="4" t="s">
        <v>36</v>
      </c>
      <c r="E1146" s="4" t="s">
        <v>1411</v>
      </c>
      <c r="F1146" s="4" t="s">
        <v>90</v>
      </c>
      <c r="G1146" s="4" t="s">
        <v>90</v>
      </c>
      <c r="I1146" s="4">
        <v>0</v>
      </c>
      <c r="J1146" s="4">
        <v>0</v>
      </c>
      <c r="K1146" s="4">
        <v>0</v>
      </c>
      <c r="L1146" s="4">
        <v>0</v>
      </c>
      <c r="M1146" s="4">
        <v>1</v>
      </c>
      <c r="N1146" s="4">
        <v>0</v>
      </c>
      <c r="O1146" s="4">
        <v>0</v>
      </c>
      <c r="P1146" s="4">
        <v>0</v>
      </c>
      <c r="Q1146" s="4">
        <v>1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 t="s">
        <v>5624</v>
      </c>
      <c r="Z1146" s="4" t="s">
        <v>5837</v>
      </c>
      <c r="AA1146" s="4">
        <v>2013</v>
      </c>
      <c r="AB1146" s="4" t="s">
        <v>40</v>
      </c>
      <c r="AC1146" s="4">
        <f t="shared" si="51"/>
        <v>1</v>
      </c>
      <c r="AD1146" s="4">
        <f t="shared" si="52"/>
        <v>2</v>
      </c>
      <c r="AE1146" s="4" t="str" cm="1">
        <f t="array" ref="AE1146">_xlfn.TEXTJOIN(", ", TRUE, _xlfn._xlws.FILTER($I$1:$X$1, I1146:X1146=1, ""))</f>
        <v>Oxycodone, Benzodiazepine</v>
      </c>
      <c r="AF1146" s="4" t="str">
        <f t="shared" si="53"/>
        <v>Oxycodone, Benzodiazepine</v>
      </c>
    </row>
    <row r="1147" spans="1:32" x14ac:dyDescent="0.45">
      <c r="A1147" s="4" t="s">
        <v>1412</v>
      </c>
      <c r="B1147" s="5">
        <v>41138</v>
      </c>
      <c r="C1147" s="4">
        <v>45</v>
      </c>
      <c r="D1147" s="4" t="s">
        <v>36</v>
      </c>
      <c r="E1147" s="4" t="s">
        <v>37</v>
      </c>
      <c r="F1147" s="4" t="s">
        <v>1413</v>
      </c>
      <c r="G1147" s="4" t="s">
        <v>1413</v>
      </c>
      <c r="I1147" s="4">
        <v>1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 t="s">
        <v>5668</v>
      </c>
      <c r="Z1147" s="4" t="s">
        <v>5881</v>
      </c>
      <c r="AA1147" s="4">
        <v>2012</v>
      </c>
      <c r="AB1147" s="4" t="s">
        <v>34</v>
      </c>
      <c r="AC1147" s="4">
        <f t="shared" si="51"/>
        <v>1</v>
      </c>
      <c r="AD1147" s="4">
        <f t="shared" si="52"/>
        <v>1</v>
      </c>
      <c r="AE1147" s="4" t="str" cm="1">
        <f t="array" ref="AE1147">_xlfn.TEXTJOIN(", ", TRUE, _xlfn._xlws.FILTER($I$1:$X$1, I1147:X1147=1, ""))</f>
        <v>Heroin</v>
      </c>
      <c r="AF1147" s="4" t="str">
        <f t="shared" si="53"/>
        <v/>
      </c>
    </row>
    <row r="1148" spans="1:32" x14ac:dyDescent="0.45">
      <c r="A1148" s="4" t="s">
        <v>1414</v>
      </c>
      <c r="B1148" s="5">
        <v>42957</v>
      </c>
      <c r="C1148" s="4">
        <v>34</v>
      </c>
      <c r="D1148" s="4" t="s">
        <v>36</v>
      </c>
      <c r="E1148" s="4" t="s">
        <v>37</v>
      </c>
      <c r="F1148" s="4" t="s">
        <v>95</v>
      </c>
      <c r="G1148" s="4" t="s">
        <v>95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1</v>
      </c>
      <c r="P1148" s="4">
        <v>0</v>
      </c>
      <c r="Q1148" s="4">
        <v>0</v>
      </c>
      <c r="R1148" s="4">
        <v>1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 t="s">
        <v>5632</v>
      </c>
      <c r="Z1148" s="4" t="s">
        <v>5845</v>
      </c>
      <c r="AA1148" s="4">
        <v>2017</v>
      </c>
      <c r="AB1148" s="4" t="s">
        <v>40</v>
      </c>
      <c r="AC1148" s="4">
        <f t="shared" si="51"/>
        <v>1</v>
      </c>
      <c r="AD1148" s="4">
        <f t="shared" si="52"/>
        <v>2</v>
      </c>
      <c r="AE1148" s="4" t="str" cm="1">
        <f t="array" ref="AE1148">_xlfn.TEXTJOIN(", ", TRUE, _xlfn._xlws.FILTER($I$1:$X$1, I1148:X1148=1, ""))</f>
        <v>Ethanol, Methadone</v>
      </c>
      <c r="AF1148" s="4" t="str">
        <f t="shared" si="53"/>
        <v>Ethanol, Methadone</v>
      </c>
    </row>
    <row r="1149" spans="1:32" x14ac:dyDescent="0.45">
      <c r="A1149" s="4" t="s">
        <v>1415</v>
      </c>
      <c r="B1149" s="5">
        <v>42031</v>
      </c>
      <c r="C1149" s="4">
        <v>53</v>
      </c>
      <c r="D1149" s="4" t="s">
        <v>31</v>
      </c>
      <c r="E1149" s="4" t="s">
        <v>37</v>
      </c>
      <c r="F1149" s="4" t="s">
        <v>79</v>
      </c>
      <c r="G1149" s="4" t="s">
        <v>79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1</v>
      </c>
      <c r="R1149" s="4">
        <v>1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1</v>
      </c>
      <c r="Y1149" s="4" t="s">
        <v>5633</v>
      </c>
      <c r="Z1149" s="4" t="s">
        <v>5846</v>
      </c>
      <c r="AA1149" s="4">
        <v>2015</v>
      </c>
      <c r="AB1149" s="4" t="s">
        <v>34</v>
      </c>
      <c r="AC1149" s="4">
        <f t="shared" si="51"/>
        <v>1</v>
      </c>
      <c r="AD1149" s="4">
        <f t="shared" si="52"/>
        <v>3</v>
      </c>
      <c r="AE1149" s="4" t="str" cm="1">
        <f t="array" ref="AE1149">_xlfn.TEXTJOIN(", ", TRUE, _xlfn._xlws.FILTER($I$1:$X$1, I1149:X1149=1, ""))</f>
        <v>Benzodiazepine, Methadone, AnyOpioid</v>
      </c>
      <c r="AF1149" s="4" t="str">
        <f t="shared" si="53"/>
        <v>Benzodiazepine, Methadone, AnyOpioid</v>
      </c>
    </row>
    <row r="1150" spans="1:32" x14ac:dyDescent="0.45">
      <c r="A1150" s="4" t="s">
        <v>1416</v>
      </c>
      <c r="B1150" s="5">
        <v>42514</v>
      </c>
      <c r="C1150" s="4">
        <v>20</v>
      </c>
      <c r="D1150" s="4" t="s">
        <v>31</v>
      </c>
      <c r="E1150" s="4" t="s">
        <v>37</v>
      </c>
      <c r="F1150" s="4" t="s">
        <v>237</v>
      </c>
      <c r="G1150" s="4" t="s">
        <v>237</v>
      </c>
      <c r="I1150" s="4">
        <v>1</v>
      </c>
      <c r="J1150" s="4">
        <v>1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1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1</v>
      </c>
      <c r="Y1150" s="4" t="s">
        <v>5692</v>
      </c>
      <c r="Z1150" s="4" t="s">
        <v>5905</v>
      </c>
      <c r="AA1150" s="4">
        <v>2016</v>
      </c>
      <c r="AB1150" s="4" t="s">
        <v>269</v>
      </c>
      <c r="AC1150" s="4">
        <f t="shared" si="51"/>
        <v>1</v>
      </c>
      <c r="AD1150" s="4">
        <f t="shared" si="52"/>
        <v>4</v>
      </c>
      <c r="AE1150" s="4" t="str" cm="1">
        <f t="array" ref="AE1150">_xlfn.TEXTJOIN(", ", TRUE, _xlfn._xlws.FILTER($I$1:$X$1, I1150:X1150=1, ""))</f>
        <v>Heroin, Cocaine, Benzodiazepine, AnyOpioid</v>
      </c>
      <c r="AF1150" s="4" t="str">
        <f t="shared" si="53"/>
        <v>Cocaine, Benzodiazepine, AnyOpioid</v>
      </c>
    </row>
    <row r="1151" spans="1:32" x14ac:dyDescent="0.45">
      <c r="A1151" s="4" t="s">
        <v>1417</v>
      </c>
      <c r="B1151" s="5">
        <v>41206</v>
      </c>
      <c r="C1151" s="4">
        <v>66</v>
      </c>
      <c r="D1151" s="4" t="s">
        <v>31</v>
      </c>
      <c r="E1151" s="4" t="s">
        <v>37</v>
      </c>
      <c r="F1151" s="4" t="s">
        <v>103</v>
      </c>
      <c r="G1151" s="4" t="s">
        <v>103</v>
      </c>
      <c r="H1151" s="4" t="s">
        <v>1106</v>
      </c>
      <c r="I1151" s="4">
        <v>0</v>
      </c>
      <c r="J1151" s="4">
        <v>1</v>
      </c>
      <c r="K1151" s="4">
        <v>0</v>
      </c>
      <c r="L1151" s="4">
        <v>0</v>
      </c>
      <c r="M1151" s="4">
        <v>1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1</v>
      </c>
      <c r="U1151" s="4">
        <v>0</v>
      </c>
      <c r="V1151" s="4">
        <v>0</v>
      </c>
      <c r="W1151" s="4">
        <v>0</v>
      </c>
      <c r="X1151" s="4">
        <v>0</v>
      </c>
      <c r="Y1151" s="4" t="s">
        <v>5644</v>
      </c>
      <c r="Z1151" s="4" t="s">
        <v>5857</v>
      </c>
      <c r="AA1151" s="4">
        <v>2012</v>
      </c>
      <c r="AB1151" s="4" t="s">
        <v>133</v>
      </c>
      <c r="AC1151" s="4">
        <f t="shared" si="51"/>
        <v>1</v>
      </c>
      <c r="AD1151" s="4">
        <f t="shared" si="52"/>
        <v>3</v>
      </c>
      <c r="AE1151" s="4" t="str" cm="1">
        <f t="array" ref="AE1151">_xlfn.TEXTJOIN(", ", TRUE, _xlfn._xlws.FILTER($I$1:$X$1, I1151:X1151=1, ""))</f>
        <v>Cocaine, Oxycodone, Tramadol</v>
      </c>
      <c r="AF1151" s="4" t="str">
        <f t="shared" si="53"/>
        <v>Cocaine, Oxycodone, Tramadol</v>
      </c>
    </row>
    <row r="1152" spans="1:32" x14ac:dyDescent="0.45">
      <c r="A1152" s="4" t="s">
        <v>1418</v>
      </c>
      <c r="B1152" s="5">
        <v>43463</v>
      </c>
      <c r="C1152" s="4">
        <v>55</v>
      </c>
      <c r="D1152" s="4" t="s">
        <v>31</v>
      </c>
      <c r="E1152" s="4" t="s">
        <v>37</v>
      </c>
      <c r="F1152" s="4" t="s">
        <v>399</v>
      </c>
      <c r="G1152" s="4" t="s">
        <v>334</v>
      </c>
      <c r="I1152" s="4">
        <v>1</v>
      </c>
      <c r="J1152" s="4">
        <v>0</v>
      </c>
      <c r="K1152" s="4">
        <v>1</v>
      </c>
      <c r="L1152" s="4">
        <v>1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1</v>
      </c>
      <c r="Y1152" s="4" t="s">
        <v>5653</v>
      </c>
      <c r="Z1152" s="4" t="s">
        <v>5866</v>
      </c>
      <c r="AA1152" s="4">
        <v>2018</v>
      </c>
      <c r="AB1152" s="4" t="s">
        <v>34</v>
      </c>
      <c r="AC1152" s="4">
        <f t="shared" si="51"/>
        <v>1</v>
      </c>
      <c r="AD1152" s="4">
        <f t="shared" si="52"/>
        <v>4</v>
      </c>
      <c r="AE1152" s="4" t="str" cm="1">
        <f t="array" ref="AE1152">_xlfn.TEXTJOIN(", ", TRUE, _xlfn._xlws.FILTER($I$1:$X$1, I1152:X1152=1, ""))</f>
        <v>Heroin, Fentanyl, Fentanyl_Analogue, AnyOpioid</v>
      </c>
      <c r="AF1152" s="4" t="str">
        <f t="shared" si="53"/>
        <v>Fentanyl, Fentanyl_Analogue, AnyOpioid</v>
      </c>
    </row>
    <row r="1153" spans="1:32" x14ac:dyDescent="0.45">
      <c r="A1153" s="4" t="s">
        <v>1419</v>
      </c>
      <c r="B1153" s="5">
        <v>41704</v>
      </c>
      <c r="C1153" s="4">
        <v>55</v>
      </c>
      <c r="D1153" s="4" t="s">
        <v>36</v>
      </c>
      <c r="E1153" s="4" t="s">
        <v>37</v>
      </c>
      <c r="F1153" s="4" t="s">
        <v>55</v>
      </c>
      <c r="G1153" s="4" t="s">
        <v>55</v>
      </c>
      <c r="I1153" s="4">
        <v>1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 t="s">
        <v>5630</v>
      </c>
      <c r="Z1153" s="4" t="s">
        <v>5843</v>
      </c>
      <c r="AA1153" s="4">
        <v>2014</v>
      </c>
      <c r="AB1153" s="4" t="s">
        <v>34</v>
      </c>
      <c r="AC1153" s="4">
        <f t="shared" si="51"/>
        <v>1</v>
      </c>
      <c r="AD1153" s="4">
        <f t="shared" si="52"/>
        <v>1</v>
      </c>
      <c r="AE1153" s="4" t="str" cm="1">
        <f t="array" ref="AE1153">_xlfn.TEXTJOIN(", ", TRUE, _xlfn._xlws.FILTER($I$1:$X$1, I1153:X1153=1, ""))</f>
        <v>Heroin</v>
      </c>
      <c r="AF1153" s="4" t="str">
        <f t="shared" si="53"/>
        <v/>
      </c>
    </row>
    <row r="1154" spans="1:32" x14ac:dyDescent="0.45">
      <c r="A1154" s="4" t="s">
        <v>1420</v>
      </c>
      <c r="B1154" s="5">
        <v>42888</v>
      </c>
      <c r="C1154" s="4">
        <v>36</v>
      </c>
      <c r="D1154" s="4" t="s">
        <v>31</v>
      </c>
      <c r="E1154" s="4" t="s">
        <v>37</v>
      </c>
      <c r="F1154" s="4" t="s">
        <v>71</v>
      </c>
      <c r="G1154" s="4" t="s">
        <v>86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1</v>
      </c>
      <c r="X1154" s="4">
        <v>0</v>
      </c>
      <c r="Y1154" s="4" t="s">
        <v>5627</v>
      </c>
      <c r="Z1154" s="4" t="s">
        <v>5840</v>
      </c>
      <c r="AA1154" s="4">
        <v>2017</v>
      </c>
      <c r="AB1154" s="4" t="s">
        <v>40</v>
      </c>
      <c r="AC1154" s="4">
        <f t="shared" ref="AC1154:AC1217" si="54">IF(SUM(I1154:X1154)&gt;0,1,0)</f>
        <v>1</v>
      </c>
      <c r="AD1154" s="4">
        <f t="shared" ref="AD1154:AD1217" si="55">SUM(I1154:X1154)</f>
        <v>1</v>
      </c>
      <c r="AE1154" s="4" t="str" cm="1">
        <f t="array" ref="AE1154">_xlfn.TEXTJOIN(", ", TRUE, _xlfn._xlws.FILTER($I$1:$X$1, I1154:X1154=1, ""))</f>
        <v>OpiateNOS</v>
      </c>
      <c r="AF1154" s="4" t="str">
        <f t="shared" ref="AF1154:AF1217" si="56">_xlfn.TEXTJOIN(", ", TRUE, _xlfn._xlws.FILTER($J$1:$X$1, J1154:X1154, ""))</f>
        <v>OpiateNOS</v>
      </c>
    </row>
    <row r="1155" spans="1:32" x14ac:dyDescent="0.45">
      <c r="A1155" s="4" t="s">
        <v>1421</v>
      </c>
      <c r="B1155" s="5">
        <v>42944</v>
      </c>
      <c r="C1155" s="4">
        <v>50</v>
      </c>
      <c r="D1155" s="4" t="s">
        <v>31</v>
      </c>
      <c r="E1155" s="4" t="s">
        <v>59</v>
      </c>
      <c r="F1155" s="4" t="s">
        <v>125</v>
      </c>
      <c r="G1155" s="4" t="s">
        <v>125</v>
      </c>
      <c r="I1155" s="4">
        <v>1</v>
      </c>
      <c r="J1155" s="4">
        <v>0</v>
      </c>
      <c r="K1155" s="4">
        <v>1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 t="s">
        <v>5669</v>
      </c>
      <c r="Z1155" s="4" t="s">
        <v>5882</v>
      </c>
      <c r="AA1155" s="4">
        <v>2017</v>
      </c>
      <c r="AB1155" s="4" t="s">
        <v>34</v>
      </c>
      <c r="AC1155" s="4">
        <f t="shared" si="54"/>
        <v>1</v>
      </c>
      <c r="AD1155" s="4">
        <f t="shared" si="55"/>
        <v>2</v>
      </c>
      <c r="AE1155" s="4" t="str" cm="1">
        <f t="array" ref="AE1155">_xlfn.TEXTJOIN(", ", TRUE, _xlfn._xlws.FILTER($I$1:$X$1, I1155:X1155=1, ""))</f>
        <v>Heroin, Fentanyl</v>
      </c>
      <c r="AF1155" s="4" t="str">
        <f t="shared" si="56"/>
        <v>Fentanyl</v>
      </c>
    </row>
    <row r="1156" spans="1:32" x14ac:dyDescent="0.45">
      <c r="A1156" s="4" t="s">
        <v>1422</v>
      </c>
      <c r="B1156" s="5">
        <v>41649</v>
      </c>
      <c r="C1156" s="4">
        <v>47</v>
      </c>
      <c r="D1156" s="4" t="s">
        <v>36</v>
      </c>
      <c r="E1156" s="4" t="s">
        <v>37</v>
      </c>
      <c r="F1156" s="4" t="s">
        <v>222</v>
      </c>
      <c r="G1156" s="4" t="s">
        <v>144</v>
      </c>
      <c r="I1156" s="4">
        <v>1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 t="s">
        <v>5649</v>
      </c>
      <c r="Z1156" s="4" t="s">
        <v>5862</v>
      </c>
      <c r="AA1156" s="4">
        <v>2014</v>
      </c>
      <c r="AB1156" s="4" t="s">
        <v>34</v>
      </c>
      <c r="AC1156" s="4">
        <f t="shared" si="54"/>
        <v>1</v>
      </c>
      <c r="AD1156" s="4">
        <f t="shared" si="55"/>
        <v>1</v>
      </c>
      <c r="AE1156" s="4" t="str" cm="1">
        <f t="array" ref="AE1156">_xlfn.TEXTJOIN(", ", TRUE, _xlfn._xlws.FILTER($I$1:$X$1, I1156:X1156=1, ""))</f>
        <v>Heroin</v>
      </c>
      <c r="AF1156" s="4" t="str">
        <f t="shared" si="56"/>
        <v/>
      </c>
    </row>
    <row r="1157" spans="1:32" x14ac:dyDescent="0.45">
      <c r="A1157" s="4" t="s">
        <v>1423</v>
      </c>
      <c r="B1157" s="5">
        <v>42265</v>
      </c>
      <c r="C1157" s="4">
        <v>23</v>
      </c>
      <c r="D1157" s="4" t="s">
        <v>31</v>
      </c>
      <c r="E1157" s="4" t="s">
        <v>37</v>
      </c>
      <c r="F1157" s="4" t="s">
        <v>1424</v>
      </c>
      <c r="G1157" s="4" t="s">
        <v>211</v>
      </c>
      <c r="I1157" s="4">
        <v>1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1</v>
      </c>
      <c r="Y1157" s="4" t="s">
        <v>5674</v>
      </c>
      <c r="Z1157" s="4" t="s">
        <v>5887</v>
      </c>
      <c r="AA1157" s="4">
        <v>2015</v>
      </c>
      <c r="AB1157" s="4" t="s">
        <v>40</v>
      </c>
      <c r="AC1157" s="4">
        <f t="shared" si="54"/>
        <v>1</v>
      </c>
      <c r="AD1157" s="4">
        <f t="shared" si="55"/>
        <v>2</v>
      </c>
      <c r="AE1157" s="4" t="str" cm="1">
        <f t="array" ref="AE1157">_xlfn.TEXTJOIN(", ", TRUE, _xlfn._xlws.FILTER($I$1:$X$1, I1157:X1157=1, ""))</f>
        <v>Heroin, AnyOpioid</v>
      </c>
      <c r="AF1157" s="4" t="str">
        <f t="shared" si="56"/>
        <v>AnyOpioid</v>
      </c>
    </row>
    <row r="1158" spans="1:32" x14ac:dyDescent="0.45">
      <c r="A1158" s="4" t="s">
        <v>1425</v>
      </c>
      <c r="B1158" s="5">
        <v>43253</v>
      </c>
      <c r="C1158" s="4">
        <v>38</v>
      </c>
      <c r="D1158" s="4" t="s">
        <v>31</v>
      </c>
      <c r="E1158" s="4" t="s">
        <v>37</v>
      </c>
      <c r="F1158" s="4" t="s">
        <v>127</v>
      </c>
      <c r="G1158" s="4" t="s">
        <v>127</v>
      </c>
      <c r="I1158" s="4">
        <v>1</v>
      </c>
      <c r="J1158" s="4">
        <v>0</v>
      </c>
      <c r="K1158" s="4">
        <v>1</v>
      </c>
      <c r="L1158" s="4">
        <v>1</v>
      </c>
      <c r="M1158" s="4">
        <v>0</v>
      </c>
      <c r="N1158" s="4">
        <v>0</v>
      </c>
      <c r="O1158" s="4">
        <v>1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1</v>
      </c>
      <c r="Y1158" s="4" t="s">
        <v>5722</v>
      </c>
      <c r="Z1158" s="4" t="s">
        <v>5935</v>
      </c>
      <c r="AA1158" s="4">
        <v>2018</v>
      </c>
      <c r="AB1158" s="4" t="s">
        <v>40</v>
      </c>
      <c r="AC1158" s="4">
        <f t="shared" si="54"/>
        <v>1</v>
      </c>
      <c r="AD1158" s="4">
        <f t="shared" si="55"/>
        <v>5</v>
      </c>
      <c r="AE1158" s="4" t="str" cm="1">
        <f t="array" ref="AE1158">_xlfn.TEXTJOIN(", ", TRUE, _xlfn._xlws.FILTER($I$1:$X$1, I1158:X1158=1, ""))</f>
        <v>Heroin, Fentanyl, Fentanyl_Analogue, Ethanol, AnyOpioid</v>
      </c>
      <c r="AF1158" s="4" t="str">
        <f t="shared" si="56"/>
        <v>Fentanyl, Fentanyl_Analogue, Ethanol, AnyOpioid</v>
      </c>
    </row>
    <row r="1159" spans="1:32" x14ac:dyDescent="0.45">
      <c r="A1159" s="4" t="s">
        <v>1426</v>
      </c>
      <c r="B1159" s="5">
        <v>42993</v>
      </c>
      <c r="C1159" s="4">
        <v>39</v>
      </c>
      <c r="D1159" s="4" t="s">
        <v>31</v>
      </c>
      <c r="E1159" s="4" t="s">
        <v>37</v>
      </c>
      <c r="F1159" s="4" t="s">
        <v>1427</v>
      </c>
      <c r="G1159" s="4" t="s">
        <v>103</v>
      </c>
      <c r="I1159" s="4">
        <v>1</v>
      </c>
      <c r="J1159" s="4">
        <v>0</v>
      </c>
      <c r="K1159" s="4">
        <v>1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 t="s">
        <v>5644</v>
      </c>
      <c r="Z1159" s="4" t="s">
        <v>5857</v>
      </c>
      <c r="AA1159" s="4">
        <v>2017</v>
      </c>
      <c r="AB1159" s="4" t="s">
        <v>40</v>
      </c>
      <c r="AC1159" s="4">
        <f t="shared" si="54"/>
        <v>1</v>
      </c>
      <c r="AD1159" s="4">
        <f t="shared" si="55"/>
        <v>2</v>
      </c>
      <c r="AE1159" s="4" t="str" cm="1">
        <f t="array" ref="AE1159">_xlfn.TEXTJOIN(", ", TRUE, _xlfn._xlws.FILTER($I$1:$X$1, I1159:X1159=1, ""))</f>
        <v>Heroin, Fentanyl</v>
      </c>
      <c r="AF1159" s="4" t="str">
        <f t="shared" si="56"/>
        <v>Fentanyl</v>
      </c>
    </row>
    <row r="1160" spans="1:32" x14ac:dyDescent="0.45">
      <c r="A1160" s="4" t="s">
        <v>1428</v>
      </c>
      <c r="B1160" s="5">
        <v>42528</v>
      </c>
      <c r="C1160" s="4">
        <v>42</v>
      </c>
      <c r="D1160" s="4" t="s">
        <v>31</v>
      </c>
      <c r="E1160" s="4" t="s">
        <v>37</v>
      </c>
      <c r="F1160" s="4" t="s">
        <v>90</v>
      </c>
      <c r="G1160" s="4" t="s">
        <v>90</v>
      </c>
      <c r="I1160" s="4">
        <v>0</v>
      </c>
      <c r="J1160" s="4">
        <v>1</v>
      </c>
      <c r="K1160" s="4">
        <v>1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1</v>
      </c>
      <c r="Y1160" s="4" t="s">
        <v>5624</v>
      </c>
      <c r="Z1160" s="4" t="s">
        <v>5837</v>
      </c>
      <c r="AA1160" s="4">
        <v>2016</v>
      </c>
      <c r="AB1160" s="4" t="s">
        <v>34</v>
      </c>
      <c r="AC1160" s="4">
        <f t="shared" si="54"/>
        <v>1</v>
      </c>
      <c r="AD1160" s="4">
        <f t="shared" si="55"/>
        <v>3</v>
      </c>
      <c r="AE1160" s="4" t="str" cm="1">
        <f t="array" ref="AE1160">_xlfn.TEXTJOIN(", ", TRUE, _xlfn._xlws.FILTER($I$1:$X$1, I1160:X1160=1, ""))</f>
        <v>Cocaine, Fentanyl, AnyOpioid</v>
      </c>
      <c r="AF1160" s="4" t="str">
        <f t="shared" si="56"/>
        <v>Cocaine, Fentanyl, AnyOpioid</v>
      </c>
    </row>
    <row r="1161" spans="1:32" x14ac:dyDescent="0.45">
      <c r="A1161" s="4" t="s">
        <v>1429</v>
      </c>
      <c r="B1161" s="5">
        <v>42216</v>
      </c>
      <c r="C1161" s="4">
        <v>40</v>
      </c>
      <c r="D1161" s="4" t="s">
        <v>36</v>
      </c>
      <c r="E1161" s="4" t="s">
        <v>37</v>
      </c>
      <c r="F1161" s="4" t="s">
        <v>99</v>
      </c>
      <c r="G1161" s="4" t="s">
        <v>67</v>
      </c>
      <c r="I1161" s="4">
        <v>0</v>
      </c>
      <c r="J1161" s="4">
        <v>0</v>
      </c>
      <c r="K1161" s="4">
        <v>1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1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1</v>
      </c>
      <c r="X1161" s="4">
        <v>1</v>
      </c>
      <c r="Y1161" s="4" t="s">
        <v>5631</v>
      </c>
      <c r="Z1161" s="4" t="s">
        <v>5844</v>
      </c>
      <c r="AA1161" s="4">
        <v>2015</v>
      </c>
      <c r="AB1161" s="4" t="s">
        <v>40</v>
      </c>
      <c r="AC1161" s="4">
        <f t="shared" si="54"/>
        <v>1</v>
      </c>
      <c r="AD1161" s="4">
        <f t="shared" si="55"/>
        <v>4</v>
      </c>
      <c r="AE1161" s="4" t="str" cm="1">
        <f t="array" ref="AE1161">_xlfn.TEXTJOIN(", ", TRUE, _xlfn._xlws.FILTER($I$1:$X$1, I1161:X1161=1, ""))</f>
        <v>Fentanyl, Benzodiazepine, OpiateNOS, AnyOpioid</v>
      </c>
      <c r="AF1161" s="4" t="str">
        <f t="shared" si="56"/>
        <v>Fentanyl, Benzodiazepine, OpiateNOS, AnyOpioid</v>
      </c>
    </row>
    <row r="1162" spans="1:32" x14ac:dyDescent="0.45">
      <c r="A1162" s="4" t="s">
        <v>1430</v>
      </c>
      <c r="B1162" s="5">
        <v>41785</v>
      </c>
      <c r="C1162" s="4">
        <v>26</v>
      </c>
      <c r="D1162" s="4" t="s">
        <v>36</v>
      </c>
      <c r="E1162" s="4" t="s">
        <v>37</v>
      </c>
      <c r="F1162" s="4" t="s">
        <v>154</v>
      </c>
      <c r="G1162" s="4" t="s">
        <v>53</v>
      </c>
      <c r="I1162" s="4">
        <v>1</v>
      </c>
      <c r="J1162" s="4">
        <v>1</v>
      </c>
      <c r="K1162" s="4">
        <v>0</v>
      </c>
      <c r="L1162" s="4">
        <v>0</v>
      </c>
      <c r="M1162" s="4">
        <v>0</v>
      </c>
      <c r="N1162" s="4">
        <v>0</v>
      </c>
      <c r="O1162" s="4">
        <v>1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 t="s">
        <v>5641</v>
      </c>
      <c r="Z1162" s="4" t="s">
        <v>5854</v>
      </c>
      <c r="AA1162" s="4">
        <v>2014</v>
      </c>
      <c r="AB1162" s="4" t="s">
        <v>40</v>
      </c>
      <c r="AC1162" s="4">
        <f t="shared" si="54"/>
        <v>1</v>
      </c>
      <c r="AD1162" s="4">
        <f t="shared" si="55"/>
        <v>3</v>
      </c>
      <c r="AE1162" s="4" t="str" cm="1">
        <f t="array" ref="AE1162">_xlfn.TEXTJOIN(", ", TRUE, _xlfn._xlws.FILTER($I$1:$X$1, I1162:X1162=1, ""))</f>
        <v>Heroin, Cocaine, Ethanol</v>
      </c>
      <c r="AF1162" s="4" t="str">
        <f t="shared" si="56"/>
        <v>Cocaine, Ethanol</v>
      </c>
    </row>
    <row r="1163" spans="1:32" x14ac:dyDescent="0.45">
      <c r="A1163" s="4" t="s">
        <v>1431</v>
      </c>
      <c r="B1163" s="5">
        <v>42531</v>
      </c>
      <c r="C1163" s="4">
        <v>31</v>
      </c>
      <c r="D1163" s="4" t="s">
        <v>31</v>
      </c>
      <c r="E1163" s="4" t="s">
        <v>37</v>
      </c>
      <c r="F1163" s="4" t="s">
        <v>181</v>
      </c>
      <c r="G1163" s="4" t="s">
        <v>39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1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1</v>
      </c>
      <c r="X1163" s="4">
        <v>1</v>
      </c>
      <c r="Y1163" s="4" t="s">
        <v>5638</v>
      </c>
      <c r="Z1163" s="4" t="s">
        <v>5851</v>
      </c>
      <c r="AA1163" s="4">
        <v>2016</v>
      </c>
      <c r="AB1163" s="4" t="s">
        <v>40</v>
      </c>
      <c r="AC1163" s="4">
        <f t="shared" si="54"/>
        <v>1</v>
      </c>
      <c r="AD1163" s="4">
        <f t="shared" si="55"/>
        <v>3</v>
      </c>
      <c r="AE1163" s="4" t="str" cm="1">
        <f t="array" ref="AE1163">_xlfn.TEXTJOIN(", ", TRUE, _xlfn._xlws.FILTER($I$1:$X$1, I1163:X1163=1, ""))</f>
        <v>Benzodiazepine, OpiateNOS, AnyOpioid</v>
      </c>
      <c r="AF1163" s="4" t="str">
        <f t="shared" si="56"/>
        <v>Benzodiazepine, OpiateNOS, AnyOpioid</v>
      </c>
    </row>
    <row r="1164" spans="1:32" x14ac:dyDescent="0.45">
      <c r="A1164" s="4" t="s">
        <v>1432</v>
      </c>
      <c r="B1164" s="5">
        <v>41341</v>
      </c>
      <c r="C1164" s="4">
        <v>64</v>
      </c>
      <c r="D1164" s="4" t="s">
        <v>31</v>
      </c>
      <c r="E1164" s="4" t="s">
        <v>37</v>
      </c>
      <c r="F1164" s="4" t="s">
        <v>1433</v>
      </c>
      <c r="G1164" s="4" t="s">
        <v>60</v>
      </c>
      <c r="I1164" s="4">
        <v>0</v>
      </c>
      <c r="J1164" s="4">
        <v>1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 t="s">
        <v>5672</v>
      </c>
      <c r="Z1164" s="4" t="s">
        <v>5885</v>
      </c>
      <c r="AA1164" s="4">
        <v>2013</v>
      </c>
      <c r="AB1164" s="4" t="s">
        <v>133</v>
      </c>
      <c r="AC1164" s="4">
        <f t="shared" si="54"/>
        <v>1</v>
      </c>
      <c r="AD1164" s="4">
        <f t="shared" si="55"/>
        <v>1</v>
      </c>
      <c r="AE1164" s="4" t="str" cm="1">
        <f t="array" ref="AE1164">_xlfn.TEXTJOIN(", ", TRUE, _xlfn._xlws.FILTER($I$1:$X$1, I1164:X1164=1, ""))</f>
        <v>Cocaine</v>
      </c>
      <c r="AF1164" s="4" t="str">
        <f t="shared" si="56"/>
        <v>Cocaine</v>
      </c>
    </row>
    <row r="1165" spans="1:32" x14ac:dyDescent="0.45">
      <c r="A1165" s="4" t="s">
        <v>1434</v>
      </c>
      <c r="B1165" s="5">
        <v>43198</v>
      </c>
      <c r="C1165" s="4">
        <v>62</v>
      </c>
      <c r="D1165" s="4" t="s">
        <v>31</v>
      </c>
      <c r="E1165" s="4" t="s">
        <v>37</v>
      </c>
      <c r="F1165" s="4" t="s">
        <v>192</v>
      </c>
      <c r="G1165" s="4" t="s">
        <v>192</v>
      </c>
      <c r="I1165" s="4">
        <v>0</v>
      </c>
      <c r="J1165" s="4">
        <v>1</v>
      </c>
      <c r="K1165" s="4">
        <v>1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1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1</v>
      </c>
      <c r="Y1165" s="4" t="s">
        <v>5654</v>
      </c>
      <c r="Z1165" s="4" t="s">
        <v>5867</v>
      </c>
      <c r="AA1165" s="4">
        <v>2018</v>
      </c>
      <c r="AB1165" s="4" t="s">
        <v>133</v>
      </c>
      <c r="AC1165" s="4">
        <f t="shared" si="54"/>
        <v>1</v>
      </c>
      <c r="AD1165" s="4">
        <f t="shared" si="55"/>
        <v>4</v>
      </c>
      <c r="AE1165" s="4" t="str" cm="1">
        <f t="array" ref="AE1165">_xlfn.TEXTJOIN(", ", TRUE, _xlfn._xlws.FILTER($I$1:$X$1, I1165:X1165=1, ""))</f>
        <v>Cocaine, Fentanyl, Benzodiazepine, AnyOpioid</v>
      </c>
      <c r="AF1165" s="4" t="str">
        <f t="shared" si="56"/>
        <v>Cocaine, Fentanyl, Benzodiazepine, AnyOpioid</v>
      </c>
    </row>
    <row r="1166" spans="1:32" x14ac:dyDescent="0.45">
      <c r="A1166" s="4" t="s">
        <v>1435</v>
      </c>
      <c r="B1166" s="5">
        <v>41815</v>
      </c>
      <c r="C1166" s="4">
        <v>41</v>
      </c>
      <c r="D1166" s="4" t="s">
        <v>36</v>
      </c>
      <c r="E1166" s="4" t="s">
        <v>37</v>
      </c>
      <c r="F1166" s="4" t="s">
        <v>73</v>
      </c>
      <c r="G1166" s="4" t="s">
        <v>73</v>
      </c>
      <c r="I1166" s="4">
        <v>1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1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 t="s">
        <v>5670</v>
      </c>
      <c r="Z1166" s="4" t="s">
        <v>5883</v>
      </c>
      <c r="AA1166" s="4">
        <v>2014</v>
      </c>
      <c r="AB1166" s="4" t="s">
        <v>34</v>
      </c>
      <c r="AC1166" s="4">
        <f t="shared" si="54"/>
        <v>1</v>
      </c>
      <c r="AD1166" s="4">
        <f t="shared" si="55"/>
        <v>2</v>
      </c>
      <c r="AE1166" s="4" t="str" cm="1">
        <f t="array" ref="AE1166">_xlfn.TEXTJOIN(", ", TRUE, _xlfn._xlws.FILTER($I$1:$X$1, I1166:X1166=1, ""))</f>
        <v>Heroin, Benzodiazepine</v>
      </c>
      <c r="AF1166" s="4" t="str">
        <f t="shared" si="56"/>
        <v>Benzodiazepine</v>
      </c>
    </row>
    <row r="1167" spans="1:32" x14ac:dyDescent="0.45">
      <c r="A1167" s="4" t="s">
        <v>1436</v>
      </c>
      <c r="B1167" s="5">
        <v>41045</v>
      </c>
      <c r="C1167" s="4">
        <v>47</v>
      </c>
      <c r="D1167" s="4" t="s">
        <v>36</v>
      </c>
      <c r="E1167" s="4" t="s">
        <v>37</v>
      </c>
      <c r="F1167" s="4" t="s">
        <v>341</v>
      </c>
      <c r="G1167" s="4" t="s">
        <v>676</v>
      </c>
      <c r="I1167" s="4">
        <v>0</v>
      </c>
      <c r="J1167" s="4">
        <v>0</v>
      </c>
      <c r="K1167" s="4">
        <v>0</v>
      </c>
      <c r="L1167" s="4">
        <v>0</v>
      </c>
      <c r="M1167" s="4">
        <v>1</v>
      </c>
      <c r="N1167" s="4">
        <v>1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 t="s">
        <v>5708</v>
      </c>
      <c r="Z1167" s="4" t="s">
        <v>5921</v>
      </c>
      <c r="AA1167" s="4">
        <v>2012</v>
      </c>
      <c r="AB1167" s="4" t="s">
        <v>34</v>
      </c>
      <c r="AC1167" s="4">
        <f t="shared" si="54"/>
        <v>1</v>
      </c>
      <c r="AD1167" s="4">
        <f t="shared" si="55"/>
        <v>2</v>
      </c>
      <c r="AE1167" s="4" t="str" cm="1">
        <f t="array" ref="AE1167">_xlfn.TEXTJOIN(", ", TRUE, _xlfn._xlws.FILTER($I$1:$X$1, I1167:X1167=1, ""))</f>
        <v>Oxycodone, Oxymorphone</v>
      </c>
      <c r="AF1167" s="4" t="str">
        <f t="shared" si="56"/>
        <v>Oxycodone, Oxymorphone</v>
      </c>
    </row>
    <row r="1168" spans="1:32" x14ac:dyDescent="0.45">
      <c r="A1168" s="4" t="s">
        <v>1437</v>
      </c>
      <c r="B1168" s="5">
        <v>42132</v>
      </c>
      <c r="C1168" s="4">
        <v>62</v>
      </c>
      <c r="D1168" s="4" t="s">
        <v>31</v>
      </c>
      <c r="E1168" s="4" t="s">
        <v>32</v>
      </c>
      <c r="F1168" s="4" t="s">
        <v>67</v>
      </c>
      <c r="G1168" s="4" t="s">
        <v>67</v>
      </c>
      <c r="I1168" s="4">
        <v>0</v>
      </c>
      <c r="J1168" s="4">
        <v>1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 t="s">
        <v>5631</v>
      </c>
      <c r="Z1168" s="4" t="s">
        <v>5844</v>
      </c>
      <c r="AA1168" s="4">
        <v>2015</v>
      </c>
      <c r="AB1168" s="4" t="s">
        <v>133</v>
      </c>
      <c r="AC1168" s="4">
        <f t="shared" si="54"/>
        <v>1</v>
      </c>
      <c r="AD1168" s="4">
        <f t="shared" si="55"/>
        <v>1</v>
      </c>
      <c r="AE1168" s="4" t="str" cm="1">
        <f t="array" ref="AE1168">_xlfn.TEXTJOIN(", ", TRUE, _xlfn._xlws.FILTER($I$1:$X$1, I1168:X1168=1, ""))</f>
        <v>Cocaine</v>
      </c>
      <c r="AF1168" s="4" t="str">
        <f t="shared" si="56"/>
        <v>Cocaine</v>
      </c>
    </row>
    <row r="1169" spans="1:32" x14ac:dyDescent="0.45">
      <c r="A1169" s="4" t="s">
        <v>1438</v>
      </c>
      <c r="B1169" s="5">
        <v>43099</v>
      </c>
      <c r="C1169" s="4">
        <v>30</v>
      </c>
      <c r="D1169" s="4" t="s">
        <v>31</v>
      </c>
      <c r="E1169" s="4" t="s">
        <v>37</v>
      </c>
      <c r="F1169" s="4" t="s">
        <v>628</v>
      </c>
      <c r="G1169" s="4" t="s">
        <v>628</v>
      </c>
      <c r="I1169" s="4">
        <v>0</v>
      </c>
      <c r="J1169" s="4">
        <v>0</v>
      </c>
      <c r="K1169" s="4">
        <v>1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 t="s">
        <v>5634</v>
      </c>
      <c r="Z1169" s="4" t="s">
        <v>5847</v>
      </c>
      <c r="AA1169" s="4">
        <v>2017</v>
      </c>
      <c r="AB1169" s="4" t="s">
        <v>40</v>
      </c>
      <c r="AC1169" s="4">
        <f t="shared" si="54"/>
        <v>1</v>
      </c>
      <c r="AD1169" s="4">
        <f t="shared" si="55"/>
        <v>1</v>
      </c>
      <c r="AE1169" s="4" t="str" cm="1">
        <f t="array" ref="AE1169">_xlfn.TEXTJOIN(", ", TRUE, _xlfn._xlws.FILTER($I$1:$X$1, I1169:X1169=1, ""))</f>
        <v>Fentanyl</v>
      </c>
      <c r="AF1169" s="4" t="str">
        <f t="shared" si="56"/>
        <v>Fentanyl</v>
      </c>
    </row>
    <row r="1170" spans="1:32" x14ac:dyDescent="0.45">
      <c r="A1170" s="4" t="s">
        <v>1439</v>
      </c>
      <c r="B1170" s="5">
        <v>42491</v>
      </c>
      <c r="C1170" s="4">
        <v>38</v>
      </c>
      <c r="D1170" s="4" t="s">
        <v>36</v>
      </c>
      <c r="E1170" s="4" t="s">
        <v>37</v>
      </c>
      <c r="F1170" s="4" t="s">
        <v>77</v>
      </c>
      <c r="G1170" s="4" t="s">
        <v>77</v>
      </c>
      <c r="I1170" s="4">
        <v>0</v>
      </c>
      <c r="J1170" s="4">
        <v>1</v>
      </c>
      <c r="K1170" s="4">
        <v>1</v>
      </c>
      <c r="L1170" s="4">
        <v>0</v>
      </c>
      <c r="M1170" s="4">
        <v>0</v>
      </c>
      <c r="N1170" s="4">
        <v>0</v>
      </c>
      <c r="O1170" s="4">
        <v>1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1</v>
      </c>
      <c r="Y1170" s="4" t="s">
        <v>5651</v>
      </c>
      <c r="Z1170" s="4" t="s">
        <v>5864</v>
      </c>
      <c r="AA1170" s="4">
        <v>2016</v>
      </c>
      <c r="AB1170" s="4" t="s">
        <v>40</v>
      </c>
      <c r="AC1170" s="4">
        <f t="shared" si="54"/>
        <v>1</v>
      </c>
      <c r="AD1170" s="4">
        <f t="shared" si="55"/>
        <v>4</v>
      </c>
      <c r="AE1170" s="4" t="str" cm="1">
        <f t="array" ref="AE1170">_xlfn.TEXTJOIN(", ", TRUE, _xlfn._xlws.FILTER($I$1:$X$1, I1170:X1170=1, ""))</f>
        <v>Cocaine, Fentanyl, Ethanol, AnyOpioid</v>
      </c>
      <c r="AF1170" s="4" t="str">
        <f t="shared" si="56"/>
        <v>Cocaine, Fentanyl, Ethanol, AnyOpioid</v>
      </c>
    </row>
    <row r="1171" spans="1:32" x14ac:dyDescent="0.45">
      <c r="A1171" s="4" t="s">
        <v>1440</v>
      </c>
      <c r="B1171" s="5">
        <v>41590</v>
      </c>
      <c r="C1171" s="4">
        <v>33</v>
      </c>
      <c r="D1171" s="4" t="s">
        <v>36</v>
      </c>
      <c r="E1171" s="4" t="s">
        <v>37</v>
      </c>
      <c r="F1171" s="4" t="s">
        <v>103</v>
      </c>
      <c r="G1171" s="4" t="s">
        <v>103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1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 t="s">
        <v>5644</v>
      </c>
      <c r="Z1171" s="4" t="s">
        <v>5857</v>
      </c>
      <c r="AA1171" s="4">
        <v>2013</v>
      </c>
      <c r="AB1171" s="4" t="s">
        <v>40</v>
      </c>
      <c r="AC1171" s="4">
        <f t="shared" si="54"/>
        <v>1</v>
      </c>
      <c r="AD1171" s="4">
        <f t="shared" si="55"/>
        <v>1</v>
      </c>
      <c r="AE1171" s="4" t="str" cm="1">
        <f t="array" ref="AE1171">_xlfn.TEXTJOIN(", ", TRUE, _xlfn._xlws.FILTER($I$1:$X$1, I1171:X1171=1, ""))</f>
        <v>Methadone</v>
      </c>
      <c r="AF1171" s="4" t="str">
        <f t="shared" si="56"/>
        <v>Methadone</v>
      </c>
    </row>
    <row r="1172" spans="1:32" x14ac:dyDescent="0.45">
      <c r="A1172" s="4" t="s">
        <v>1441</v>
      </c>
      <c r="B1172" s="5">
        <v>42471</v>
      </c>
      <c r="C1172" s="4">
        <v>51</v>
      </c>
      <c r="D1172" s="4" t="s">
        <v>31</v>
      </c>
      <c r="E1172" s="4" t="s">
        <v>37</v>
      </c>
      <c r="F1172" s="4" t="s">
        <v>90</v>
      </c>
      <c r="G1172" s="4" t="s">
        <v>90</v>
      </c>
      <c r="I1172" s="4">
        <v>1</v>
      </c>
      <c r="J1172" s="4">
        <v>0</v>
      </c>
      <c r="K1172" s="4">
        <v>1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1</v>
      </c>
      <c r="Y1172" s="4" t="s">
        <v>5624</v>
      </c>
      <c r="Z1172" s="4" t="s">
        <v>5837</v>
      </c>
      <c r="AA1172" s="4">
        <v>2016</v>
      </c>
      <c r="AB1172" s="4" t="s">
        <v>34</v>
      </c>
      <c r="AC1172" s="4">
        <f t="shared" si="54"/>
        <v>1</v>
      </c>
      <c r="AD1172" s="4">
        <f t="shared" si="55"/>
        <v>3</v>
      </c>
      <c r="AE1172" s="4" t="str" cm="1">
        <f t="array" ref="AE1172">_xlfn.TEXTJOIN(", ", TRUE, _xlfn._xlws.FILTER($I$1:$X$1, I1172:X1172=1, ""))</f>
        <v>Heroin, Fentanyl, AnyOpioid</v>
      </c>
      <c r="AF1172" s="4" t="str">
        <f t="shared" si="56"/>
        <v>Fentanyl, AnyOpioid</v>
      </c>
    </row>
    <row r="1173" spans="1:32" x14ac:dyDescent="0.45">
      <c r="A1173" s="4" t="s">
        <v>1442</v>
      </c>
      <c r="B1173" s="5">
        <v>42708</v>
      </c>
      <c r="C1173" s="4">
        <v>33</v>
      </c>
      <c r="D1173" s="4" t="s">
        <v>36</v>
      </c>
      <c r="E1173" s="4" t="s">
        <v>37</v>
      </c>
      <c r="F1173" s="4" t="s">
        <v>77</v>
      </c>
      <c r="G1173" s="4" t="s">
        <v>60</v>
      </c>
      <c r="I1173" s="4">
        <v>1</v>
      </c>
      <c r="J1173" s="4">
        <v>1</v>
      </c>
      <c r="K1173" s="4">
        <v>1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1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1</v>
      </c>
      <c r="Y1173" s="4" t="s">
        <v>5672</v>
      </c>
      <c r="Z1173" s="4" t="s">
        <v>5885</v>
      </c>
      <c r="AA1173" s="4">
        <v>2016</v>
      </c>
      <c r="AB1173" s="4" t="s">
        <v>40</v>
      </c>
      <c r="AC1173" s="4">
        <f t="shared" si="54"/>
        <v>1</v>
      </c>
      <c r="AD1173" s="4">
        <f t="shared" si="55"/>
        <v>5</v>
      </c>
      <c r="AE1173" s="4" t="str" cm="1">
        <f t="array" ref="AE1173">_xlfn.TEXTJOIN(", ", TRUE, _xlfn._xlws.FILTER($I$1:$X$1, I1173:X1173=1, ""))</f>
        <v>Heroin, Cocaine, Fentanyl, Benzodiazepine, AnyOpioid</v>
      </c>
      <c r="AF1173" s="4" t="str">
        <f t="shared" si="56"/>
        <v>Cocaine, Fentanyl, Benzodiazepine, AnyOpioid</v>
      </c>
    </row>
    <row r="1174" spans="1:32" x14ac:dyDescent="0.45">
      <c r="A1174" s="4" t="s">
        <v>1443</v>
      </c>
      <c r="B1174" s="5">
        <v>41998</v>
      </c>
      <c r="C1174" s="4">
        <v>27</v>
      </c>
      <c r="D1174" s="4" t="s">
        <v>31</v>
      </c>
      <c r="E1174" s="4" t="s">
        <v>37</v>
      </c>
      <c r="F1174" s="4" t="s">
        <v>73</v>
      </c>
      <c r="G1174" s="4" t="s">
        <v>73</v>
      </c>
      <c r="I1174" s="4">
        <v>1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1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 t="s">
        <v>5670</v>
      </c>
      <c r="Z1174" s="4" t="s">
        <v>5883</v>
      </c>
      <c r="AA1174" s="4">
        <v>2014</v>
      </c>
      <c r="AB1174" s="4" t="s">
        <v>40</v>
      </c>
      <c r="AC1174" s="4">
        <f t="shared" si="54"/>
        <v>1</v>
      </c>
      <c r="AD1174" s="4">
        <f t="shared" si="55"/>
        <v>2</v>
      </c>
      <c r="AE1174" s="4" t="str" cm="1">
        <f t="array" ref="AE1174">_xlfn.TEXTJOIN(", ", TRUE, _xlfn._xlws.FILTER($I$1:$X$1, I1174:X1174=1, ""))</f>
        <v>Heroin, Benzodiazepine</v>
      </c>
      <c r="AF1174" s="4" t="str">
        <f t="shared" si="56"/>
        <v>Benzodiazepine</v>
      </c>
    </row>
    <row r="1175" spans="1:32" x14ac:dyDescent="0.45">
      <c r="A1175" s="4" t="s">
        <v>1444</v>
      </c>
      <c r="B1175" s="5">
        <v>43420</v>
      </c>
      <c r="C1175" s="4">
        <v>29</v>
      </c>
      <c r="D1175" s="4" t="s">
        <v>36</v>
      </c>
      <c r="E1175" s="4" t="s">
        <v>37</v>
      </c>
      <c r="F1175" s="4" t="s">
        <v>293</v>
      </c>
      <c r="G1175" s="4" t="s">
        <v>293</v>
      </c>
      <c r="I1175" s="4">
        <v>1</v>
      </c>
      <c r="J1175" s="4">
        <v>0</v>
      </c>
      <c r="K1175" s="4">
        <v>1</v>
      </c>
      <c r="L1175" s="4">
        <v>1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1</v>
      </c>
      <c r="Y1175" s="4" t="s">
        <v>5715</v>
      </c>
      <c r="Z1175" s="4" t="s">
        <v>5928</v>
      </c>
      <c r="AA1175" s="4">
        <v>2018</v>
      </c>
      <c r="AB1175" s="4" t="s">
        <v>40</v>
      </c>
      <c r="AC1175" s="4">
        <f t="shared" si="54"/>
        <v>1</v>
      </c>
      <c r="AD1175" s="4">
        <f t="shared" si="55"/>
        <v>4</v>
      </c>
      <c r="AE1175" s="4" t="str" cm="1">
        <f t="array" ref="AE1175">_xlfn.TEXTJOIN(", ", TRUE, _xlfn._xlws.FILTER($I$1:$X$1, I1175:X1175=1, ""))</f>
        <v>Heroin, Fentanyl, Fentanyl_Analogue, AnyOpioid</v>
      </c>
      <c r="AF1175" s="4" t="str">
        <f t="shared" si="56"/>
        <v>Fentanyl, Fentanyl_Analogue, AnyOpioid</v>
      </c>
    </row>
    <row r="1176" spans="1:32" x14ac:dyDescent="0.45">
      <c r="A1176" s="4" t="s">
        <v>1445</v>
      </c>
      <c r="B1176" s="5">
        <v>42629</v>
      </c>
      <c r="C1176" s="4">
        <v>40</v>
      </c>
      <c r="D1176" s="4" t="s">
        <v>31</v>
      </c>
      <c r="E1176" s="4" t="s">
        <v>37</v>
      </c>
      <c r="F1176" s="4" t="s">
        <v>48</v>
      </c>
      <c r="G1176" s="4" t="s">
        <v>67</v>
      </c>
      <c r="I1176" s="4">
        <v>1</v>
      </c>
      <c r="J1176" s="4">
        <v>1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1</v>
      </c>
      <c r="Y1176" s="4" t="s">
        <v>5631</v>
      </c>
      <c r="Z1176" s="4" t="s">
        <v>5844</v>
      </c>
      <c r="AA1176" s="4">
        <v>2016</v>
      </c>
      <c r="AB1176" s="4" t="s">
        <v>40</v>
      </c>
      <c r="AC1176" s="4">
        <f t="shared" si="54"/>
        <v>1</v>
      </c>
      <c r="AD1176" s="4">
        <f t="shared" si="55"/>
        <v>3</v>
      </c>
      <c r="AE1176" s="4" t="str" cm="1">
        <f t="array" ref="AE1176">_xlfn.TEXTJOIN(", ", TRUE, _xlfn._xlws.FILTER($I$1:$X$1, I1176:X1176=1, ""))</f>
        <v>Heroin, Cocaine, AnyOpioid</v>
      </c>
      <c r="AF1176" s="4" t="str">
        <f t="shared" si="56"/>
        <v>Cocaine, AnyOpioid</v>
      </c>
    </row>
    <row r="1177" spans="1:32" x14ac:dyDescent="0.45">
      <c r="A1177" s="4" t="s">
        <v>1446</v>
      </c>
      <c r="B1177" s="5">
        <v>42772</v>
      </c>
      <c r="C1177" s="4">
        <v>54</v>
      </c>
      <c r="D1177" s="4" t="s">
        <v>31</v>
      </c>
      <c r="E1177" s="4" t="s">
        <v>37</v>
      </c>
      <c r="F1177" s="4" t="s">
        <v>77</v>
      </c>
      <c r="G1177" s="4" t="s">
        <v>77</v>
      </c>
      <c r="I1177" s="4">
        <v>0</v>
      </c>
      <c r="J1177" s="4">
        <v>1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1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 t="s">
        <v>5651</v>
      </c>
      <c r="Z1177" s="4" t="s">
        <v>5864</v>
      </c>
      <c r="AA1177" s="4">
        <v>2017</v>
      </c>
      <c r="AB1177" s="4" t="s">
        <v>34</v>
      </c>
      <c r="AC1177" s="4">
        <f t="shared" si="54"/>
        <v>1</v>
      </c>
      <c r="AD1177" s="4">
        <f t="shared" si="55"/>
        <v>2</v>
      </c>
      <c r="AE1177" s="4" t="str" cm="1">
        <f t="array" ref="AE1177">_xlfn.TEXTJOIN(", ", TRUE, _xlfn._xlws.FILTER($I$1:$X$1, I1177:X1177=1, ""))</f>
        <v>Cocaine, Methadone</v>
      </c>
      <c r="AF1177" s="4" t="str">
        <f t="shared" si="56"/>
        <v>Cocaine, Methadone</v>
      </c>
    </row>
    <row r="1178" spans="1:32" x14ac:dyDescent="0.45">
      <c r="A1178" s="4" t="s">
        <v>1447</v>
      </c>
      <c r="B1178" s="5">
        <v>41304</v>
      </c>
      <c r="C1178" s="4">
        <v>26</v>
      </c>
      <c r="D1178" s="4" t="s">
        <v>31</v>
      </c>
      <c r="E1178" s="4" t="s">
        <v>37</v>
      </c>
      <c r="F1178" s="4" t="s">
        <v>103</v>
      </c>
      <c r="G1178" s="4" t="s">
        <v>103</v>
      </c>
      <c r="I1178" s="4">
        <v>1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1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 t="s">
        <v>5644</v>
      </c>
      <c r="Z1178" s="4" t="s">
        <v>5857</v>
      </c>
      <c r="AA1178" s="4">
        <v>2013</v>
      </c>
      <c r="AB1178" s="4" t="s">
        <v>40</v>
      </c>
      <c r="AC1178" s="4">
        <f t="shared" si="54"/>
        <v>1</v>
      </c>
      <c r="AD1178" s="4">
        <f t="shared" si="55"/>
        <v>2</v>
      </c>
      <c r="AE1178" s="4" t="str" cm="1">
        <f t="array" ref="AE1178">_xlfn.TEXTJOIN(", ", TRUE, _xlfn._xlws.FILTER($I$1:$X$1, I1178:X1178=1, ""))</f>
        <v>Heroin, Ethanol</v>
      </c>
      <c r="AF1178" s="4" t="str">
        <f t="shared" si="56"/>
        <v>Ethanol</v>
      </c>
    </row>
    <row r="1179" spans="1:32" x14ac:dyDescent="0.45">
      <c r="A1179" s="4" t="s">
        <v>1448</v>
      </c>
      <c r="B1179" s="5">
        <v>42077</v>
      </c>
      <c r="C1179" s="4">
        <v>38</v>
      </c>
      <c r="D1179" s="4" t="s">
        <v>31</v>
      </c>
      <c r="E1179" s="4" t="s">
        <v>37</v>
      </c>
      <c r="F1179" s="4" t="s">
        <v>103</v>
      </c>
      <c r="G1179" s="4" t="s">
        <v>103</v>
      </c>
      <c r="I1179" s="4">
        <v>1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1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1</v>
      </c>
      <c r="Y1179" s="4" t="s">
        <v>5644</v>
      </c>
      <c r="Z1179" s="4" t="s">
        <v>5857</v>
      </c>
      <c r="AA1179" s="4">
        <v>2015</v>
      </c>
      <c r="AB1179" s="4" t="s">
        <v>40</v>
      </c>
      <c r="AC1179" s="4">
        <f t="shared" si="54"/>
        <v>1</v>
      </c>
      <c r="AD1179" s="4">
        <f t="shared" si="55"/>
        <v>3</v>
      </c>
      <c r="AE1179" s="4" t="str" cm="1">
        <f t="array" ref="AE1179">_xlfn.TEXTJOIN(", ", TRUE, _xlfn._xlws.FILTER($I$1:$X$1, I1179:X1179=1, ""))</f>
        <v>Heroin, Benzodiazepine, AnyOpioid</v>
      </c>
      <c r="AF1179" s="4" t="str">
        <f t="shared" si="56"/>
        <v>Benzodiazepine, AnyOpioid</v>
      </c>
    </row>
    <row r="1180" spans="1:32" x14ac:dyDescent="0.45">
      <c r="A1180" s="4" t="s">
        <v>1449</v>
      </c>
      <c r="B1180" s="5">
        <v>43179</v>
      </c>
      <c r="C1180" s="4">
        <v>34</v>
      </c>
      <c r="D1180" s="4" t="s">
        <v>31</v>
      </c>
      <c r="E1180" s="4" t="s">
        <v>37</v>
      </c>
      <c r="F1180" s="4" t="s">
        <v>1450</v>
      </c>
      <c r="G1180" s="4" t="s">
        <v>1450</v>
      </c>
      <c r="I1180" s="4">
        <v>0</v>
      </c>
      <c r="J1180" s="4">
        <v>0</v>
      </c>
      <c r="K1180" s="4">
        <v>1</v>
      </c>
      <c r="L1180" s="4">
        <v>0</v>
      </c>
      <c r="M1180" s="4">
        <v>0</v>
      </c>
      <c r="N1180" s="4">
        <v>0</v>
      </c>
      <c r="O1180" s="4">
        <v>1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1</v>
      </c>
      <c r="Y1180" s="4" t="s">
        <v>5824</v>
      </c>
      <c r="Z1180" s="4" t="s">
        <v>6037</v>
      </c>
      <c r="AA1180" s="4">
        <v>2018</v>
      </c>
      <c r="AB1180" s="4" t="s">
        <v>40</v>
      </c>
      <c r="AC1180" s="4">
        <f t="shared" si="54"/>
        <v>1</v>
      </c>
      <c r="AD1180" s="4">
        <f t="shared" si="55"/>
        <v>3</v>
      </c>
      <c r="AE1180" s="4" t="str" cm="1">
        <f t="array" ref="AE1180">_xlfn.TEXTJOIN(", ", TRUE, _xlfn._xlws.FILTER($I$1:$X$1, I1180:X1180=1, ""))</f>
        <v>Fentanyl, Ethanol, AnyOpioid</v>
      </c>
      <c r="AF1180" s="4" t="str">
        <f t="shared" si="56"/>
        <v>Fentanyl, Ethanol, AnyOpioid</v>
      </c>
    </row>
    <row r="1181" spans="1:32" x14ac:dyDescent="0.45">
      <c r="A1181" s="4" t="s">
        <v>1451</v>
      </c>
      <c r="B1181" s="5">
        <v>42940</v>
      </c>
      <c r="C1181" s="4">
        <v>32</v>
      </c>
      <c r="D1181" s="4" t="s">
        <v>31</v>
      </c>
      <c r="E1181" s="4" t="s">
        <v>29</v>
      </c>
      <c r="F1181" s="4" t="s">
        <v>194</v>
      </c>
      <c r="G1181" s="4" t="s">
        <v>103</v>
      </c>
      <c r="I1181" s="4">
        <v>1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 t="s">
        <v>5644</v>
      </c>
      <c r="Z1181" s="4" t="s">
        <v>5857</v>
      </c>
      <c r="AA1181" s="4">
        <v>2017</v>
      </c>
      <c r="AB1181" s="4" t="s">
        <v>40</v>
      </c>
      <c r="AC1181" s="4">
        <f t="shared" si="54"/>
        <v>1</v>
      </c>
      <c r="AD1181" s="4">
        <f t="shared" si="55"/>
        <v>1</v>
      </c>
      <c r="AE1181" s="4" t="str" cm="1">
        <f t="array" ref="AE1181">_xlfn.TEXTJOIN(", ", TRUE, _xlfn._xlws.FILTER($I$1:$X$1, I1181:X1181=1, ""))</f>
        <v>Heroin</v>
      </c>
      <c r="AF1181" s="4" t="str">
        <f t="shared" si="56"/>
        <v/>
      </c>
    </row>
    <row r="1182" spans="1:32" x14ac:dyDescent="0.45">
      <c r="A1182" s="4" t="s">
        <v>1452</v>
      </c>
      <c r="B1182" s="5">
        <v>42370</v>
      </c>
      <c r="C1182" s="4">
        <v>60</v>
      </c>
      <c r="D1182" s="4" t="s">
        <v>31</v>
      </c>
      <c r="E1182" s="4" t="s">
        <v>37</v>
      </c>
      <c r="F1182" s="4" t="s">
        <v>905</v>
      </c>
      <c r="G1182" s="4" t="s">
        <v>905</v>
      </c>
      <c r="I1182" s="4">
        <v>1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1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1</v>
      </c>
      <c r="Y1182" s="4" t="s">
        <v>5635</v>
      </c>
      <c r="Z1182" s="4" t="s">
        <v>5848</v>
      </c>
      <c r="AA1182" s="4">
        <v>2016</v>
      </c>
      <c r="AB1182" s="4" t="s">
        <v>34</v>
      </c>
      <c r="AC1182" s="4">
        <f t="shared" si="54"/>
        <v>1</v>
      </c>
      <c r="AD1182" s="4">
        <f t="shared" si="55"/>
        <v>3</v>
      </c>
      <c r="AE1182" s="4" t="str" cm="1">
        <f t="array" ref="AE1182">_xlfn.TEXTJOIN(", ", TRUE, _xlfn._xlws.FILTER($I$1:$X$1, I1182:X1182=1, ""))</f>
        <v>Heroin, Ethanol, AnyOpioid</v>
      </c>
      <c r="AF1182" s="4" t="str">
        <f t="shared" si="56"/>
        <v>Ethanol, AnyOpioid</v>
      </c>
    </row>
    <row r="1183" spans="1:32" x14ac:dyDescent="0.45">
      <c r="A1183" s="4" t="s">
        <v>1453</v>
      </c>
      <c r="B1183" s="5">
        <v>40995</v>
      </c>
      <c r="C1183" s="4">
        <v>36</v>
      </c>
      <c r="D1183" s="4" t="s">
        <v>31</v>
      </c>
      <c r="E1183" s="4" t="s">
        <v>59</v>
      </c>
      <c r="F1183" s="4" t="s">
        <v>90</v>
      </c>
      <c r="G1183" s="4" t="s">
        <v>90</v>
      </c>
      <c r="I1183" s="4">
        <v>1</v>
      </c>
      <c r="J1183" s="4">
        <v>1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 t="s">
        <v>5624</v>
      </c>
      <c r="Z1183" s="4" t="s">
        <v>5837</v>
      </c>
      <c r="AA1183" s="4">
        <v>2012</v>
      </c>
      <c r="AB1183" s="4" t="s">
        <v>40</v>
      </c>
      <c r="AC1183" s="4">
        <f t="shared" si="54"/>
        <v>1</v>
      </c>
      <c r="AD1183" s="4">
        <f t="shared" si="55"/>
        <v>2</v>
      </c>
      <c r="AE1183" s="4" t="str" cm="1">
        <f t="array" ref="AE1183">_xlfn.TEXTJOIN(", ", TRUE, _xlfn._xlws.FILTER($I$1:$X$1, I1183:X1183=1, ""))</f>
        <v>Heroin, Cocaine</v>
      </c>
      <c r="AF1183" s="4" t="str">
        <f t="shared" si="56"/>
        <v>Cocaine</v>
      </c>
    </row>
    <row r="1184" spans="1:32" x14ac:dyDescent="0.45">
      <c r="A1184" s="4" t="s">
        <v>1454</v>
      </c>
      <c r="B1184" s="5">
        <v>41972</v>
      </c>
      <c r="C1184" s="4">
        <v>25</v>
      </c>
      <c r="D1184" s="4" t="s">
        <v>36</v>
      </c>
      <c r="E1184" s="4" t="s">
        <v>37</v>
      </c>
      <c r="F1184" s="4" t="s">
        <v>702</v>
      </c>
      <c r="G1184" s="4" t="s">
        <v>702</v>
      </c>
      <c r="I1184" s="4">
        <v>1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 t="s">
        <v>5732</v>
      </c>
      <c r="Z1184" s="4" t="s">
        <v>5945</v>
      </c>
      <c r="AA1184" s="4">
        <v>2014</v>
      </c>
      <c r="AB1184" s="4" t="s">
        <v>40</v>
      </c>
      <c r="AC1184" s="4">
        <f t="shared" si="54"/>
        <v>1</v>
      </c>
      <c r="AD1184" s="4">
        <f t="shared" si="55"/>
        <v>1</v>
      </c>
      <c r="AE1184" s="4" t="str" cm="1">
        <f t="array" ref="AE1184">_xlfn.TEXTJOIN(", ", TRUE, _xlfn._xlws.FILTER($I$1:$X$1, I1184:X1184=1, ""))</f>
        <v>Heroin</v>
      </c>
      <c r="AF1184" s="4" t="str">
        <f t="shared" si="56"/>
        <v/>
      </c>
    </row>
    <row r="1185" spans="1:32" x14ac:dyDescent="0.45">
      <c r="A1185" s="4" t="s">
        <v>1455</v>
      </c>
      <c r="B1185" s="5">
        <v>43396</v>
      </c>
      <c r="C1185" s="4">
        <v>44</v>
      </c>
      <c r="D1185" s="4" t="s">
        <v>31</v>
      </c>
      <c r="E1185" s="4" t="s">
        <v>37</v>
      </c>
      <c r="F1185" s="4" t="s">
        <v>127</v>
      </c>
      <c r="G1185" s="4" t="s">
        <v>127</v>
      </c>
      <c r="I1185" s="4">
        <v>1</v>
      </c>
      <c r="J1185" s="4">
        <v>0</v>
      </c>
      <c r="K1185" s="4">
        <v>1</v>
      </c>
      <c r="L1185" s="4">
        <v>1</v>
      </c>
      <c r="M1185" s="4">
        <v>0</v>
      </c>
      <c r="N1185" s="4">
        <v>0</v>
      </c>
      <c r="O1185" s="4">
        <v>0</v>
      </c>
      <c r="P1185" s="4">
        <v>0</v>
      </c>
      <c r="Q1185" s="4">
        <v>1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1</v>
      </c>
      <c r="Y1185" s="4" t="s">
        <v>5722</v>
      </c>
      <c r="Z1185" s="4" t="s">
        <v>5935</v>
      </c>
      <c r="AA1185" s="4">
        <v>2018</v>
      </c>
      <c r="AB1185" s="4" t="s">
        <v>34</v>
      </c>
      <c r="AC1185" s="4">
        <f t="shared" si="54"/>
        <v>1</v>
      </c>
      <c r="AD1185" s="4">
        <f t="shared" si="55"/>
        <v>5</v>
      </c>
      <c r="AE1185" s="4" t="str" cm="1">
        <f t="array" ref="AE1185">_xlfn.TEXTJOIN(", ", TRUE, _xlfn._xlws.FILTER($I$1:$X$1, I1185:X1185=1, ""))</f>
        <v>Heroin, Fentanyl, Fentanyl_Analogue, Benzodiazepine, AnyOpioid</v>
      </c>
      <c r="AF1185" s="4" t="str">
        <f t="shared" si="56"/>
        <v>Fentanyl, Fentanyl_Analogue, Benzodiazepine, AnyOpioid</v>
      </c>
    </row>
    <row r="1186" spans="1:32" x14ac:dyDescent="0.45">
      <c r="A1186" s="4" t="s">
        <v>1456</v>
      </c>
      <c r="B1186" s="5">
        <v>41045</v>
      </c>
      <c r="C1186" s="4">
        <v>44</v>
      </c>
      <c r="D1186" s="4" t="s">
        <v>31</v>
      </c>
      <c r="E1186" s="4" t="s">
        <v>37</v>
      </c>
      <c r="F1186" s="4" t="s">
        <v>1457</v>
      </c>
      <c r="G1186" s="4" t="s">
        <v>1457</v>
      </c>
      <c r="I1186" s="4">
        <v>0</v>
      </c>
      <c r="J1186" s="4">
        <v>1</v>
      </c>
      <c r="K1186" s="4">
        <v>0</v>
      </c>
      <c r="L1186" s="4">
        <v>0</v>
      </c>
      <c r="M1186" s="4">
        <v>1</v>
      </c>
      <c r="N1186" s="4">
        <v>1</v>
      </c>
      <c r="O1186" s="4">
        <v>0</v>
      </c>
      <c r="P1186" s="4">
        <v>0</v>
      </c>
      <c r="Q1186" s="4">
        <v>1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 t="s">
        <v>5642</v>
      </c>
      <c r="Z1186" s="4" t="s">
        <v>5855</v>
      </c>
      <c r="AA1186" s="4">
        <v>2012</v>
      </c>
      <c r="AB1186" s="4" t="s">
        <v>34</v>
      </c>
      <c r="AC1186" s="4">
        <f t="shared" si="54"/>
        <v>1</v>
      </c>
      <c r="AD1186" s="4">
        <f t="shared" si="55"/>
        <v>4</v>
      </c>
      <c r="AE1186" s="4" t="str" cm="1">
        <f t="array" ref="AE1186">_xlfn.TEXTJOIN(", ", TRUE, _xlfn._xlws.FILTER($I$1:$X$1, I1186:X1186=1, ""))</f>
        <v>Cocaine, Oxycodone, Oxymorphone, Benzodiazepine</v>
      </c>
      <c r="AF1186" s="4" t="str">
        <f t="shared" si="56"/>
        <v>Cocaine, Oxycodone, Oxymorphone, Benzodiazepine</v>
      </c>
    </row>
    <row r="1187" spans="1:32" x14ac:dyDescent="0.45">
      <c r="A1187" s="4" t="s">
        <v>1458</v>
      </c>
      <c r="B1187" s="5">
        <v>41520</v>
      </c>
      <c r="C1187" s="4">
        <v>28</v>
      </c>
      <c r="D1187" s="4" t="s">
        <v>31</v>
      </c>
      <c r="E1187" s="4" t="s">
        <v>37</v>
      </c>
      <c r="F1187" s="4" t="s">
        <v>99</v>
      </c>
      <c r="G1187" s="4" t="s">
        <v>99</v>
      </c>
      <c r="I1187" s="4">
        <v>1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 t="s">
        <v>5637</v>
      </c>
      <c r="Z1187" s="4" t="s">
        <v>5850</v>
      </c>
      <c r="AA1187" s="4">
        <v>2013</v>
      </c>
      <c r="AB1187" s="4" t="s">
        <v>40</v>
      </c>
      <c r="AC1187" s="4">
        <f t="shared" si="54"/>
        <v>1</v>
      </c>
      <c r="AD1187" s="4">
        <f t="shared" si="55"/>
        <v>1</v>
      </c>
      <c r="AE1187" s="4" t="str" cm="1">
        <f t="array" ref="AE1187">_xlfn.TEXTJOIN(", ", TRUE, _xlfn._xlws.FILTER($I$1:$X$1, I1187:X1187=1, ""))</f>
        <v>Heroin</v>
      </c>
      <c r="AF1187" s="4" t="str">
        <f t="shared" si="56"/>
        <v/>
      </c>
    </row>
    <row r="1188" spans="1:32" x14ac:dyDescent="0.45">
      <c r="A1188" s="4" t="s">
        <v>1459</v>
      </c>
      <c r="B1188" s="5">
        <v>43362</v>
      </c>
      <c r="C1188" s="4">
        <v>25</v>
      </c>
      <c r="D1188" s="4" t="s">
        <v>31</v>
      </c>
      <c r="E1188" s="4" t="s">
        <v>37</v>
      </c>
      <c r="F1188" s="4" t="s">
        <v>168</v>
      </c>
      <c r="G1188" s="4" t="s">
        <v>234</v>
      </c>
      <c r="I1188" s="4">
        <v>0</v>
      </c>
      <c r="J1188" s="4">
        <v>0</v>
      </c>
      <c r="K1188" s="4">
        <v>1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1</v>
      </c>
      <c r="Y1188" s="4" t="s">
        <v>5689</v>
      </c>
      <c r="Z1188" s="4" t="s">
        <v>5902</v>
      </c>
      <c r="AA1188" s="4">
        <v>2018</v>
      </c>
      <c r="AB1188" s="4" t="s">
        <v>40</v>
      </c>
      <c r="AC1188" s="4">
        <f t="shared" si="54"/>
        <v>1</v>
      </c>
      <c r="AD1188" s="4">
        <f t="shared" si="55"/>
        <v>2</v>
      </c>
      <c r="AE1188" s="4" t="str" cm="1">
        <f t="array" ref="AE1188">_xlfn.TEXTJOIN(", ", TRUE, _xlfn._xlws.FILTER($I$1:$X$1, I1188:X1188=1, ""))</f>
        <v>Fentanyl, AnyOpioid</v>
      </c>
      <c r="AF1188" s="4" t="str">
        <f t="shared" si="56"/>
        <v>Fentanyl, AnyOpioid</v>
      </c>
    </row>
    <row r="1189" spans="1:32" x14ac:dyDescent="0.45">
      <c r="A1189" s="4" t="s">
        <v>1460</v>
      </c>
      <c r="B1189" s="5">
        <v>43086</v>
      </c>
      <c r="C1189" s="4">
        <v>56</v>
      </c>
      <c r="D1189" s="4" t="s">
        <v>31</v>
      </c>
      <c r="E1189" s="4" t="s">
        <v>37</v>
      </c>
      <c r="F1189" s="4" t="s">
        <v>341</v>
      </c>
      <c r="G1189" s="4" t="s">
        <v>341</v>
      </c>
      <c r="I1189" s="4">
        <v>0</v>
      </c>
      <c r="J1189" s="4">
        <v>1</v>
      </c>
      <c r="K1189" s="4">
        <v>1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 t="s">
        <v>5660</v>
      </c>
      <c r="Z1189" s="4" t="s">
        <v>5873</v>
      </c>
      <c r="AA1189" s="4">
        <v>2017</v>
      </c>
      <c r="AB1189" s="4" t="s">
        <v>34</v>
      </c>
      <c r="AC1189" s="4">
        <f t="shared" si="54"/>
        <v>1</v>
      </c>
      <c r="AD1189" s="4">
        <f t="shared" si="55"/>
        <v>2</v>
      </c>
      <c r="AE1189" s="4" t="str" cm="1">
        <f t="array" ref="AE1189">_xlfn.TEXTJOIN(", ", TRUE, _xlfn._xlws.FILTER($I$1:$X$1, I1189:X1189=1, ""))</f>
        <v>Cocaine, Fentanyl</v>
      </c>
      <c r="AF1189" s="4" t="str">
        <f t="shared" si="56"/>
        <v>Cocaine, Fentanyl</v>
      </c>
    </row>
    <row r="1190" spans="1:32" x14ac:dyDescent="0.45">
      <c r="A1190" s="4" t="s">
        <v>1461</v>
      </c>
      <c r="B1190" s="5">
        <v>42839</v>
      </c>
      <c r="C1190" s="4">
        <v>42</v>
      </c>
      <c r="D1190" s="4" t="s">
        <v>36</v>
      </c>
      <c r="E1190" s="4" t="s">
        <v>37</v>
      </c>
      <c r="F1190" s="4" t="s">
        <v>190</v>
      </c>
      <c r="G1190" s="4" t="s">
        <v>190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1</v>
      </c>
      <c r="R1190" s="4">
        <v>1</v>
      </c>
      <c r="S1190" s="4">
        <v>1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 t="s">
        <v>5639</v>
      </c>
      <c r="Z1190" s="4" t="s">
        <v>5852</v>
      </c>
      <c r="AA1190" s="4">
        <v>2017</v>
      </c>
      <c r="AB1190" s="4" t="s">
        <v>34</v>
      </c>
      <c r="AC1190" s="4">
        <f t="shared" si="54"/>
        <v>1</v>
      </c>
      <c r="AD1190" s="4">
        <f t="shared" si="55"/>
        <v>3</v>
      </c>
      <c r="AE1190" s="4" t="str" cm="1">
        <f t="array" ref="AE1190">_xlfn.TEXTJOIN(", ", TRUE, _xlfn._xlws.FILTER($I$1:$X$1, I1190:X1190=1, ""))</f>
        <v>Benzodiazepine, Methadone, Amphetamine</v>
      </c>
      <c r="AF1190" s="4" t="str">
        <f t="shared" si="56"/>
        <v>Benzodiazepine, Methadone, Amphetamine</v>
      </c>
    </row>
    <row r="1191" spans="1:32" x14ac:dyDescent="0.45">
      <c r="A1191" s="4" t="s">
        <v>1462</v>
      </c>
      <c r="B1191" s="5">
        <v>42307</v>
      </c>
      <c r="C1191" s="4">
        <v>49</v>
      </c>
      <c r="D1191" s="4" t="s">
        <v>31</v>
      </c>
      <c r="E1191" s="4" t="s">
        <v>37</v>
      </c>
      <c r="F1191" s="4" t="s">
        <v>90</v>
      </c>
      <c r="G1191" s="4" t="s">
        <v>90</v>
      </c>
      <c r="I1191" s="4">
        <v>1</v>
      </c>
      <c r="J1191" s="4">
        <v>0</v>
      </c>
      <c r="K1191" s="4">
        <v>1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1</v>
      </c>
      <c r="Y1191" s="4" t="s">
        <v>5624</v>
      </c>
      <c r="Z1191" s="4" t="s">
        <v>5837</v>
      </c>
      <c r="AA1191" s="4">
        <v>2015</v>
      </c>
      <c r="AB1191" s="4" t="s">
        <v>34</v>
      </c>
      <c r="AC1191" s="4">
        <f t="shared" si="54"/>
        <v>1</v>
      </c>
      <c r="AD1191" s="4">
        <f t="shared" si="55"/>
        <v>3</v>
      </c>
      <c r="AE1191" s="4" t="str" cm="1">
        <f t="array" ref="AE1191">_xlfn.TEXTJOIN(", ", TRUE, _xlfn._xlws.FILTER($I$1:$X$1, I1191:X1191=1, ""))</f>
        <v>Heroin, Fentanyl, AnyOpioid</v>
      </c>
      <c r="AF1191" s="4" t="str">
        <f t="shared" si="56"/>
        <v>Fentanyl, AnyOpioid</v>
      </c>
    </row>
    <row r="1192" spans="1:32" x14ac:dyDescent="0.45">
      <c r="A1192" s="4" t="s">
        <v>1463</v>
      </c>
      <c r="B1192" s="5">
        <v>41735</v>
      </c>
      <c r="C1192" s="4">
        <v>46</v>
      </c>
      <c r="D1192" s="4" t="s">
        <v>31</v>
      </c>
      <c r="E1192" s="4" t="s">
        <v>37</v>
      </c>
      <c r="F1192" s="4" t="s">
        <v>103</v>
      </c>
      <c r="G1192" s="4" t="s">
        <v>99</v>
      </c>
      <c r="I1192" s="4">
        <v>1</v>
      </c>
      <c r="J1192" s="4">
        <v>1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 t="s">
        <v>5637</v>
      </c>
      <c r="Z1192" s="4" t="s">
        <v>5850</v>
      </c>
      <c r="AA1192" s="4">
        <v>2014</v>
      </c>
      <c r="AB1192" s="4" t="s">
        <v>34</v>
      </c>
      <c r="AC1192" s="4">
        <f t="shared" si="54"/>
        <v>1</v>
      </c>
      <c r="AD1192" s="4">
        <f t="shared" si="55"/>
        <v>2</v>
      </c>
      <c r="AE1192" s="4" t="str" cm="1">
        <f t="array" ref="AE1192">_xlfn.TEXTJOIN(", ", TRUE, _xlfn._xlws.FILTER($I$1:$X$1, I1192:X1192=1, ""))</f>
        <v>Heroin, Cocaine</v>
      </c>
      <c r="AF1192" s="4" t="str">
        <f t="shared" si="56"/>
        <v>Cocaine</v>
      </c>
    </row>
    <row r="1193" spans="1:32" x14ac:dyDescent="0.45">
      <c r="A1193" s="4" t="s">
        <v>1464</v>
      </c>
      <c r="B1193" s="5">
        <v>42971</v>
      </c>
      <c r="C1193" s="4">
        <v>22</v>
      </c>
      <c r="D1193" s="4" t="s">
        <v>36</v>
      </c>
      <c r="E1193" s="4" t="s">
        <v>37</v>
      </c>
      <c r="F1193" s="4" t="s">
        <v>67</v>
      </c>
      <c r="G1193" s="4" t="s">
        <v>67</v>
      </c>
      <c r="I1193" s="4">
        <v>0</v>
      </c>
      <c r="J1193" s="4">
        <v>0</v>
      </c>
      <c r="K1193" s="4">
        <v>1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 t="s">
        <v>5631</v>
      </c>
      <c r="Z1193" s="4" t="s">
        <v>5844</v>
      </c>
      <c r="AA1193" s="4">
        <v>2017</v>
      </c>
      <c r="AB1193" s="4" t="s">
        <v>40</v>
      </c>
      <c r="AC1193" s="4">
        <f t="shared" si="54"/>
        <v>1</v>
      </c>
      <c r="AD1193" s="4">
        <f t="shared" si="55"/>
        <v>1</v>
      </c>
      <c r="AE1193" s="4" t="str" cm="1">
        <f t="array" ref="AE1193">_xlfn.TEXTJOIN(", ", TRUE, _xlfn._xlws.FILTER($I$1:$X$1, I1193:X1193=1, ""))</f>
        <v>Fentanyl</v>
      </c>
      <c r="AF1193" s="4" t="str">
        <f t="shared" si="56"/>
        <v>Fentanyl</v>
      </c>
    </row>
    <row r="1194" spans="1:32" x14ac:dyDescent="0.45">
      <c r="A1194" s="4" t="s">
        <v>1465</v>
      </c>
      <c r="B1194" s="5">
        <v>43262</v>
      </c>
      <c r="C1194" s="4">
        <v>56</v>
      </c>
      <c r="D1194" s="4" t="s">
        <v>31</v>
      </c>
      <c r="E1194" s="4" t="s">
        <v>59</v>
      </c>
      <c r="F1194" s="4" t="s">
        <v>67</v>
      </c>
      <c r="G1194" s="4" t="s">
        <v>67</v>
      </c>
      <c r="I1194" s="4">
        <v>1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1</v>
      </c>
      <c r="Y1194" s="4" t="s">
        <v>5631</v>
      </c>
      <c r="Z1194" s="4" t="s">
        <v>5844</v>
      </c>
      <c r="AA1194" s="4">
        <v>2018</v>
      </c>
      <c r="AB1194" s="4" t="s">
        <v>34</v>
      </c>
      <c r="AC1194" s="4">
        <f t="shared" si="54"/>
        <v>1</v>
      </c>
      <c r="AD1194" s="4">
        <f t="shared" si="55"/>
        <v>2</v>
      </c>
      <c r="AE1194" s="4" t="str" cm="1">
        <f t="array" ref="AE1194">_xlfn.TEXTJOIN(", ", TRUE, _xlfn._xlws.FILTER($I$1:$X$1, I1194:X1194=1, ""))</f>
        <v>Heroin, AnyOpioid</v>
      </c>
      <c r="AF1194" s="4" t="str">
        <f t="shared" si="56"/>
        <v>AnyOpioid</v>
      </c>
    </row>
    <row r="1195" spans="1:32" x14ac:dyDescent="0.45">
      <c r="A1195" s="4" t="s">
        <v>1466</v>
      </c>
      <c r="B1195" s="5">
        <v>43053</v>
      </c>
      <c r="C1195" s="4">
        <v>55</v>
      </c>
      <c r="D1195" s="4" t="s">
        <v>31</v>
      </c>
      <c r="E1195" s="4" t="s">
        <v>37</v>
      </c>
      <c r="F1195" s="4" t="s">
        <v>1467</v>
      </c>
      <c r="G1195" s="4" t="s">
        <v>1467</v>
      </c>
      <c r="I1195" s="4">
        <v>0</v>
      </c>
      <c r="J1195" s="4">
        <v>1</v>
      </c>
      <c r="K1195" s="4">
        <v>0</v>
      </c>
      <c r="L1195" s="4">
        <v>0</v>
      </c>
      <c r="M1195" s="4">
        <v>0</v>
      </c>
      <c r="N1195" s="4">
        <v>0</v>
      </c>
      <c r="O1195" s="4">
        <v>1</v>
      </c>
      <c r="P1195" s="4">
        <v>1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 t="s">
        <v>5729</v>
      </c>
      <c r="Z1195" s="4" t="s">
        <v>5942</v>
      </c>
      <c r="AA1195" s="4">
        <v>2017</v>
      </c>
      <c r="AB1195" s="4" t="s">
        <v>34</v>
      </c>
      <c r="AC1195" s="4">
        <f t="shared" si="54"/>
        <v>1</v>
      </c>
      <c r="AD1195" s="4">
        <f t="shared" si="55"/>
        <v>3</v>
      </c>
      <c r="AE1195" s="4" t="str" cm="1">
        <f t="array" ref="AE1195">_xlfn.TEXTJOIN(", ", TRUE, _xlfn._xlws.FILTER($I$1:$X$1, I1195:X1195=1, ""))</f>
        <v>Cocaine, Ethanol, Hydrocodone</v>
      </c>
      <c r="AF1195" s="4" t="str">
        <f t="shared" si="56"/>
        <v>Cocaine, Ethanol, Hydrocodone</v>
      </c>
    </row>
    <row r="1196" spans="1:32" x14ac:dyDescent="0.45">
      <c r="A1196" s="4" t="s">
        <v>1468</v>
      </c>
      <c r="B1196" s="5">
        <v>42799</v>
      </c>
      <c r="C1196" s="4">
        <v>24</v>
      </c>
      <c r="D1196" s="4" t="s">
        <v>31</v>
      </c>
      <c r="E1196" s="4" t="s">
        <v>37</v>
      </c>
      <c r="F1196" s="4" t="s">
        <v>165</v>
      </c>
      <c r="G1196" s="4" t="s">
        <v>80</v>
      </c>
      <c r="I1196" s="4">
        <v>1</v>
      </c>
      <c r="J1196" s="4">
        <v>0</v>
      </c>
      <c r="K1196" s="4">
        <v>1</v>
      </c>
      <c r="L1196" s="4">
        <v>0</v>
      </c>
      <c r="M1196" s="4">
        <v>0</v>
      </c>
      <c r="N1196" s="4">
        <v>0</v>
      </c>
      <c r="O1196" s="4">
        <v>1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 t="s">
        <v>5640</v>
      </c>
      <c r="Z1196" s="4" t="s">
        <v>5853</v>
      </c>
      <c r="AA1196" s="4">
        <v>2017</v>
      </c>
      <c r="AB1196" s="4" t="s">
        <v>40</v>
      </c>
      <c r="AC1196" s="4">
        <f t="shared" si="54"/>
        <v>1</v>
      </c>
      <c r="AD1196" s="4">
        <f t="shared" si="55"/>
        <v>3</v>
      </c>
      <c r="AE1196" s="4" t="str" cm="1">
        <f t="array" ref="AE1196">_xlfn.TEXTJOIN(", ", TRUE, _xlfn._xlws.FILTER($I$1:$X$1, I1196:X1196=1, ""))</f>
        <v>Heroin, Fentanyl, Ethanol</v>
      </c>
      <c r="AF1196" s="4" t="str">
        <f t="shared" si="56"/>
        <v>Fentanyl, Ethanol</v>
      </c>
    </row>
    <row r="1197" spans="1:32" x14ac:dyDescent="0.45">
      <c r="A1197" s="4" t="s">
        <v>1469</v>
      </c>
      <c r="B1197" s="5">
        <v>42646</v>
      </c>
      <c r="C1197" s="4">
        <v>18</v>
      </c>
      <c r="D1197" s="4" t="s">
        <v>31</v>
      </c>
      <c r="E1197" s="4" t="s">
        <v>37</v>
      </c>
      <c r="F1197" s="4" t="s">
        <v>33</v>
      </c>
      <c r="G1197" s="4" t="s">
        <v>1470</v>
      </c>
      <c r="I1197" s="4">
        <v>0</v>
      </c>
      <c r="J1197" s="4">
        <v>0</v>
      </c>
      <c r="K1197" s="4">
        <v>1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1</v>
      </c>
      <c r="R1197" s="4">
        <v>0</v>
      </c>
      <c r="S1197" s="4">
        <v>1</v>
      </c>
      <c r="T1197" s="4">
        <v>0</v>
      </c>
      <c r="U1197" s="4">
        <v>0</v>
      </c>
      <c r="V1197" s="4">
        <v>0</v>
      </c>
      <c r="W1197" s="4">
        <v>0</v>
      </c>
      <c r="X1197" s="4">
        <v>1</v>
      </c>
      <c r="Y1197" s="4" t="s">
        <v>5806</v>
      </c>
      <c r="Z1197" s="4" t="s">
        <v>6019</v>
      </c>
      <c r="AA1197" s="4">
        <v>2016</v>
      </c>
      <c r="AB1197" s="4" t="s">
        <v>269</v>
      </c>
      <c r="AC1197" s="4">
        <f t="shared" si="54"/>
        <v>1</v>
      </c>
      <c r="AD1197" s="4">
        <f t="shared" si="55"/>
        <v>4</v>
      </c>
      <c r="AE1197" s="4" t="str" cm="1">
        <f t="array" ref="AE1197">_xlfn.TEXTJOIN(", ", TRUE, _xlfn._xlws.FILTER($I$1:$X$1, I1197:X1197=1, ""))</f>
        <v>Fentanyl, Benzodiazepine, Amphetamine, AnyOpioid</v>
      </c>
      <c r="AF1197" s="4" t="str">
        <f t="shared" si="56"/>
        <v>Fentanyl, Benzodiazepine, Amphetamine, AnyOpioid</v>
      </c>
    </row>
    <row r="1198" spans="1:32" x14ac:dyDescent="0.45">
      <c r="A1198" s="4" t="s">
        <v>1471</v>
      </c>
      <c r="B1198" s="5">
        <v>42413</v>
      </c>
      <c r="C1198" s="4">
        <v>58</v>
      </c>
      <c r="D1198" s="4" t="s">
        <v>31</v>
      </c>
      <c r="E1198" s="4" t="s">
        <v>37</v>
      </c>
      <c r="F1198" s="4" t="s">
        <v>48</v>
      </c>
      <c r="G1198" s="4" t="s">
        <v>48</v>
      </c>
      <c r="I1198" s="4">
        <v>1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1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1</v>
      </c>
      <c r="Y1198" s="4" t="s">
        <v>5626</v>
      </c>
      <c r="Z1198" s="4" t="s">
        <v>5839</v>
      </c>
      <c r="AA1198" s="4">
        <v>2016</v>
      </c>
      <c r="AB1198" s="4" t="s">
        <v>34</v>
      </c>
      <c r="AC1198" s="4">
        <f t="shared" si="54"/>
        <v>1</v>
      </c>
      <c r="AD1198" s="4">
        <f t="shared" si="55"/>
        <v>3</v>
      </c>
      <c r="AE1198" s="4" t="str" cm="1">
        <f t="array" ref="AE1198">_xlfn.TEXTJOIN(", ", TRUE, _xlfn._xlws.FILTER($I$1:$X$1, I1198:X1198=1, ""))</f>
        <v>Heroin, Methadone, AnyOpioid</v>
      </c>
      <c r="AF1198" s="4" t="str">
        <f t="shared" si="56"/>
        <v>Methadone, AnyOpioid</v>
      </c>
    </row>
    <row r="1199" spans="1:32" x14ac:dyDescent="0.45">
      <c r="A1199" s="4" t="s">
        <v>1472</v>
      </c>
      <c r="B1199" s="5">
        <v>41312</v>
      </c>
      <c r="C1199" s="4">
        <v>26</v>
      </c>
      <c r="D1199" s="4" t="s">
        <v>36</v>
      </c>
      <c r="E1199" s="4" t="s">
        <v>37</v>
      </c>
      <c r="F1199" s="4" t="s">
        <v>943</v>
      </c>
      <c r="G1199" s="4" t="s">
        <v>144</v>
      </c>
      <c r="I1199" s="4">
        <v>1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 t="s">
        <v>5649</v>
      </c>
      <c r="Z1199" s="4" t="s">
        <v>5862</v>
      </c>
      <c r="AA1199" s="4">
        <v>2013</v>
      </c>
      <c r="AB1199" s="4" t="s">
        <v>40</v>
      </c>
      <c r="AC1199" s="4">
        <f t="shared" si="54"/>
        <v>1</v>
      </c>
      <c r="AD1199" s="4">
        <f t="shared" si="55"/>
        <v>1</v>
      </c>
      <c r="AE1199" s="4" t="str" cm="1">
        <f t="array" ref="AE1199">_xlfn.TEXTJOIN(", ", TRUE, _xlfn._xlws.FILTER($I$1:$X$1, I1199:X1199=1, ""))</f>
        <v>Heroin</v>
      </c>
      <c r="AF1199" s="4" t="str">
        <f t="shared" si="56"/>
        <v/>
      </c>
    </row>
    <row r="1200" spans="1:32" x14ac:dyDescent="0.45">
      <c r="A1200" s="4" t="s">
        <v>1473</v>
      </c>
      <c r="B1200" s="5">
        <v>41970</v>
      </c>
      <c r="C1200" s="4">
        <v>27</v>
      </c>
      <c r="D1200" s="4" t="s">
        <v>36</v>
      </c>
      <c r="E1200" s="4" t="s">
        <v>59</v>
      </c>
      <c r="F1200" s="4" t="s">
        <v>29</v>
      </c>
      <c r="G1200" s="4" t="s">
        <v>144</v>
      </c>
      <c r="I1200" s="4">
        <v>1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1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 t="s">
        <v>5649</v>
      </c>
      <c r="Z1200" s="4" t="s">
        <v>5862</v>
      </c>
      <c r="AA1200" s="4">
        <v>2014</v>
      </c>
      <c r="AB1200" s="4" t="s">
        <v>40</v>
      </c>
      <c r="AC1200" s="4">
        <f t="shared" si="54"/>
        <v>1</v>
      </c>
      <c r="AD1200" s="4">
        <f t="shared" si="55"/>
        <v>2</v>
      </c>
      <c r="AE1200" s="4" t="str" cm="1">
        <f t="array" ref="AE1200">_xlfn.TEXTJOIN(", ", TRUE, _xlfn._xlws.FILTER($I$1:$X$1, I1200:X1200=1, ""))</f>
        <v>Heroin, Methadone</v>
      </c>
      <c r="AF1200" s="4" t="str">
        <f t="shared" si="56"/>
        <v>Methadone</v>
      </c>
    </row>
    <row r="1201" spans="1:32" x14ac:dyDescent="0.45">
      <c r="A1201" s="4" t="s">
        <v>1474</v>
      </c>
      <c r="B1201" s="5">
        <v>41726</v>
      </c>
      <c r="C1201" s="4">
        <v>24</v>
      </c>
      <c r="D1201" s="4" t="s">
        <v>31</v>
      </c>
      <c r="E1201" s="4" t="s">
        <v>37</v>
      </c>
      <c r="F1201" s="4" t="s">
        <v>192</v>
      </c>
      <c r="G1201" s="4" t="s">
        <v>67</v>
      </c>
      <c r="I1201" s="4">
        <v>1</v>
      </c>
      <c r="J1201" s="4">
        <v>1</v>
      </c>
      <c r="K1201" s="4">
        <v>0</v>
      </c>
      <c r="L1201" s="4">
        <v>0</v>
      </c>
      <c r="M1201" s="4">
        <v>0</v>
      </c>
      <c r="N1201" s="4">
        <v>0</v>
      </c>
      <c r="O1201" s="4">
        <v>1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 t="s">
        <v>5631</v>
      </c>
      <c r="Z1201" s="4" t="s">
        <v>5844</v>
      </c>
      <c r="AA1201" s="4">
        <v>2014</v>
      </c>
      <c r="AB1201" s="4" t="s">
        <v>40</v>
      </c>
      <c r="AC1201" s="4">
        <f t="shared" si="54"/>
        <v>1</v>
      </c>
      <c r="AD1201" s="4">
        <f t="shared" si="55"/>
        <v>3</v>
      </c>
      <c r="AE1201" s="4" t="str" cm="1">
        <f t="array" ref="AE1201">_xlfn.TEXTJOIN(", ", TRUE, _xlfn._xlws.FILTER($I$1:$X$1, I1201:X1201=1, ""))</f>
        <v>Heroin, Cocaine, Ethanol</v>
      </c>
      <c r="AF1201" s="4" t="str">
        <f t="shared" si="56"/>
        <v>Cocaine, Ethanol</v>
      </c>
    </row>
    <row r="1202" spans="1:32" x14ac:dyDescent="0.45">
      <c r="A1202" s="4" t="s">
        <v>1475</v>
      </c>
      <c r="B1202" s="5">
        <v>42642</v>
      </c>
      <c r="C1202" s="4">
        <v>29</v>
      </c>
      <c r="D1202" s="4" t="s">
        <v>36</v>
      </c>
      <c r="E1202" s="4" t="s">
        <v>37</v>
      </c>
      <c r="F1202" s="4" t="s">
        <v>52</v>
      </c>
      <c r="G1202" s="4" t="s">
        <v>52</v>
      </c>
      <c r="I1202" s="4">
        <v>0</v>
      </c>
      <c r="J1202" s="4">
        <v>0</v>
      </c>
      <c r="K1202" s="4">
        <v>1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1</v>
      </c>
      <c r="Y1202" s="4" t="s">
        <v>5665</v>
      </c>
      <c r="Z1202" s="4" t="s">
        <v>5878</v>
      </c>
      <c r="AA1202" s="4">
        <v>2016</v>
      </c>
      <c r="AB1202" s="4" t="s">
        <v>40</v>
      </c>
      <c r="AC1202" s="4">
        <f t="shared" si="54"/>
        <v>1</v>
      </c>
      <c r="AD1202" s="4">
        <f t="shared" si="55"/>
        <v>2</v>
      </c>
      <c r="AE1202" s="4" t="str" cm="1">
        <f t="array" ref="AE1202">_xlfn.TEXTJOIN(", ", TRUE, _xlfn._xlws.FILTER($I$1:$X$1, I1202:X1202=1, ""))</f>
        <v>Fentanyl, AnyOpioid</v>
      </c>
      <c r="AF1202" s="4" t="str">
        <f t="shared" si="56"/>
        <v>Fentanyl, AnyOpioid</v>
      </c>
    </row>
    <row r="1203" spans="1:32" x14ac:dyDescent="0.45">
      <c r="A1203" s="4" t="s">
        <v>1476</v>
      </c>
      <c r="B1203" s="5">
        <v>42436</v>
      </c>
      <c r="C1203" s="4">
        <v>28</v>
      </c>
      <c r="D1203" s="4" t="s">
        <v>36</v>
      </c>
      <c r="E1203" s="4" t="s">
        <v>37</v>
      </c>
      <c r="F1203" s="4" t="s">
        <v>67</v>
      </c>
      <c r="G1203" s="4" t="s">
        <v>67</v>
      </c>
      <c r="I1203" s="4">
        <v>0</v>
      </c>
      <c r="J1203" s="4">
        <v>0</v>
      </c>
      <c r="K1203" s="4">
        <v>1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1</v>
      </c>
      <c r="Y1203" s="4" t="s">
        <v>5631</v>
      </c>
      <c r="Z1203" s="4" t="s">
        <v>5844</v>
      </c>
      <c r="AA1203" s="4">
        <v>2016</v>
      </c>
      <c r="AB1203" s="4" t="s">
        <v>40</v>
      </c>
      <c r="AC1203" s="4">
        <f t="shared" si="54"/>
        <v>1</v>
      </c>
      <c r="AD1203" s="4">
        <f t="shared" si="55"/>
        <v>2</v>
      </c>
      <c r="AE1203" s="4" t="str" cm="1">
        <f t="array" ref="AE1203">_xlfn.TEXTJOIN(", ", TRUE, _xlfn._xlws.FILTER($I$1:$X$1, I1203:X1203=1, ""))</f>
        <v>Fentanyl, AnyOpioid</v>
      </c>
      <c r="AF1203" s="4" t="str">
        <f t="shared" si="56"/>
        <v>Fentanyl, AnyOpioid</v>
      </c>
    </row>
    <row r="1204" spans="1:32" x14ac:dyDescent="0.45">
      <c r="A1204" s="4" t="s">
        <v>1477</v>
      </c>
      <c r="B1204" s="5">
        <v>43085</v>
      </c>
      <c r="C1204" s="4">
        <v>38</v>
      </c>
      <c r="D1204" s="4" t="s">
        <v>31</v>
      </c>
      <c r="E1204" s="4" t="s">
        <v>37</v>
      </c>
      <c r="F1204" s="4" t="s">
        <v>156</v>
      </c>
      <c r="G1204" s="4" t="s">
        <v>67</v>
      </c>
      <c r="I1204" s="4">
        <v>1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1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 t="s">
        <v>5631</v>
      </c>
      <c r="Z1204" s="4" t="s">
        <v>5844</v>
      </c>
      <c r="AA1204" s="4">
        <v>2017</v>
      </c>
      <c r="AB1204" s="4" t="s">
        <v>40</v>
      </c>
      <c r="AC1204" s="4">
        <f t="shared" si="54"/>
        <v>1</v>
      </c>
      <c r="AD1204" s="4">
        <f t="shared" si="55"/>
        <v>2</v>
      </c>
      <c r="AE1204" s="4" t="str" cm="1">
        <f t="array" ref="AE1204">_xlfn.TEXTJOIN(", ", TRUE, _xlfn._xlws.FILTER($I$1:$X$1, I1204:X1204=1, ""))</f>
        <v>Heroin, Ethanol</v>
      </c>
      <c r="AF1204" s="4" t="str">
        <f t="shared" si="56"/>
        <v>Ethanol</v>
      </c>
    </row>
    <row r="1205" spans="1:32" x14ac:dyDescent="0.45">
      <c r="A1205" s="4" t="s">
        <v>1478</v>
      </c>
      <c r="B1205" s="5">
        <v>42573</v>
      </c>
      <c r="C1205" s="4">
        <v>52</v>
      </c>
      <c r="D1205" s="4" t="s">
        <v>31</v>
      </c>
      <c r="E1205" s="4" t="s">
        <v>37</v>
      </c>
      <c r="F1205" s="4" t="s">
        <v>73</v>
      </c>
      <c r="G1205" s="4" t="s">
        <v>73</v>
      </c>
      <c r="I1205" s="4">
        <v>1</v>
      </c>
      <c r="J1205" s="4">
        <v>0</v>
      </c>
      <c r="K1205" s="4">
        <v>1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1</v>
      </c>
      <c r="Y1205" s="4" t="s">
        <v>5670</v>
      </c>
      <c r="Z1205" s="4" t="s">
        <v>5883</v>
      </c>
      <c r="AA1205" s="4">
        <v>2016</v>
      </c>
      <c r="AB1205" s="4" t="s">
        <v>34</v>
      </c>
      <c r="AC1205" s="4">
        <f t="shared" si="54"/>
        <v>1</v>
      </c>
      <c r="AD1205" s="4">
        <f t="shared" si="55"/>
        <v>3</v>
      </c>
      <c r="AE1205" s="4" t="str" cm="1">
        <f t="array" ref="AE1205">_xlfn.TEXTJOIN(", ", TRUE, _xlfn._xlws.FILTER($I$1:$X$1, I1205:X1205=1, ""))</f>
        <v>Heroin, Fentanyl, AnyOpioid</v>
      </c>
      <c r="AF1205" s="4" t="str">
        <f t="shared" si="56"/>
        <v>Fentanyl, AnyOpioid</v>
      </c>
    </row>
    <row r="1206" spans="1:32" x14ac:dyDescent="0.45">
      <c r="A1206" s="4" t="s">
        <v>1479</v>
      </c>
      <c r="B1206" s="5">
        <v>42827</v>
      </c>
      <c r="C1206" s="4">
        <v>62</v>
      </c>
      <c r="D1206" s="4" t="s">
        <v>31</v>
      </c>
      <c r="E1206" s="4" t="s">
        <v>37</v>
      </c>
      <c r="F1206" s="4" t="s">
        <v>1480</v>
      </c>
      <c r="G1206" s="4" t="s">
        <v>1480</v>
      </c>
      <c r="I1206" s="4">
        <v>0</v>
      </c>
      <c r="J1206" s="4">
        <v>0</v>
      </c>
      <c r="K1206" s="4">
        <v>1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 t="s">
        <v>5813</v>
      </c>
      <c r="Z1206" s="4" t="s">
        <v>6026</v>
      </c>
      <c r="AA1206" s="4">
        <v>2017</v>
      </c>
      <c r="AB1206" s="4" t="s">
        <v>133</v>
      </c>
      <c r="AC1206" s="4">
        <f t="shared" si="54"/>
        <v>1</v>
      </c>
      <c r="AD1206" s="4">
        <f t="shared" si="55"/>
        <v>1</v>
      </c>
      <c r="AE1206" s="4" t="str" cm="1">
        <f t="array" ref="AE1206">_xlfn.TEXTJOIN(", ", TRUE, _xlfn._xlws.FILTER($I$1:$X$1, I1206:X1206=1, ""))</f>
        <v>Fentanyl</v>
      </c>
      <c r="AF1206" s="4" t="str">
        <f t="shared" si="56"/>
        <v>Fentanyl</v>
      </c>
    </row>
    <row r="1207" spans="1:32" x14ac:dyDescent="0.45">
      <c r="A1207" s="4" t="s">
        <v>1481</v>
      </c>
      <c r="B1207" s="5">
        <v>42020</v>
      </c>
      <c r="C1207" s="4">
        <v>51</v>
      </c>
      <c r="D1207" s="4" t="s">
        <v>31</v>
      </c>
      <c r="E1207" s="4" t="s">
        <v>37</v>
      </c>
      <c r="F1207" s="4" t="s">
        <v>53</v>
      </c>
      <c r="G1207" s="4" t="s">
        <v>53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1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1</v>
      </c>
      <c r="Y1207" s="4" t="s">
        <v>5641</v>
      </c>
      <c r="Z1207" s="4" t="s">
        <v>5854</v>
      </c>
      <c r="AA1207" s="4">
        <v>2015</v>
      </c>
      <c r="AB1207" s="4" t="s">
        <v>34</v>
      </c>
      <c r="AC1207" s="4">
        <f t="shared" si="54"/>
        <v>1</v>
      </c>
      <c r="AD1207" s="4">
        <f t="shared" si="55"/>
        <v>2</v>
      </c>
      <c r="AE1207" s="4" t="str" cm="1">
        <f t="array" ref="AE1207">_xlfn.TEXTJOIN(", ", TRUE, _xlfn._xlws.FILTER($I$1:$X$1, I1207:X1207=1, ""))</f>
        <v>Methadone, AnyOpioid</v>
      </c>
      <c r="AF1207" s="4" t="str">
        <f t="shared" si="56"/>
        <v>Methadone, AnyOpioid</v>
      </c>
    </row>
    <row r="1208" spans="1:32" x14ac:dyDescent="0.45">
      <c r="A1208" s="4" t="s">
        <v>1482</v>
      </c>
      <c r="B1208" s="5">
        <v>43315</v>
      </c>
      <c r="C1208" s="4">
        <v>43</v>
      </c>
      <c r="D1208" s="4" t="s">
        <v>31</v>
      </c>
      <c r="E1208" s="4" t="s">
        <v>37</v>
      </c>
      <c r="F1208" s="4" t="s">
        <v>53</v>
      </c>
      <c r="G1208" s="4" t="s">
        <v>53</v>
      </c>
      <c r="I1208" s="4">
        <v>1</v>
      </c>
      <c r="J1208" s="4">
        <v>0</v>
      </c>
      <c r="K1208" s="4">
        <v>1</v>
      </c>
      <c r="L1208" s="4">
        <v>1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1</v>
      </c>
      <c r="T1208" s="4">
        <v>0</v>
      </c>
      <c r="U1208" s="4">
        <v>0</v>
      </c>
      <c r="V1208" s="4">
        <v>0</v>
      </c>
      <c r="W1208" s="4">
        <v>0</v>
      </c>
      <c r="X1208" s="4">
        <v>1</v>
      </c>
      <c r="Y1208" s="4" t="s">
        <v>5641</v>
      </c>
      <c r="Z1208" s="4" t="s">
        <v>5854</v>
      </c>
      <c r="AA1208" s="4">
        <v>2018</v>
      </c>
      <c r="AB1208" s="4" t="s">
        <v>34</v>
      </c>
      <c r="AC1208" s="4">
        <f t="shared" si="54"/>
        <v>1</v>
      </c>
      <c r="AD1208" s="4">
        <f t="shared" si="55"/>
        <v>5</v>
      </c>
      <c r="AE1208" s="4" t="str" cm="1">
        <f t="array" ref="AE1208">_xlfn.TEXTJOIN(", ", TRUE, _xlfn._xlws.FILTER($I$1:$X$1, I1208:X1208=1, ""))</f>
        <v>Heroin, Fentanyl, Fentanyl_Analogue, Amphetamine, AnyOpioid</v>
      </c>
      <c r="AF1208" s="4" t="str">
        <f t="shared" si="56"/>
        <v>Fentanyl, Fentanyl_Analogue, Amphetamine, AnyOpioid</v>
      </c>
    </row>
    <row r="1209" spans="1:32" x14ac:dyDescent="0.45">
      <c r="A1209" s="4" t="s">
        <v>1483</v>
      </c>
      <c r="B1209" s="5">
        <v>41022</v>
      </c>
      <c r="C1209" s="4">
        <v>52</v>
      </c>
      <c r="D1209" s="4" t="s">
        <v>31</v>
      </c>
      <c r="E1209" s="4" t="s">
        <v>29</v>
      </c>
      <c r="F1209" s="4" t="s">
        <v>1484</v>
      </c>
      <c r="G1209" s="4" t="s">
        <v>1484</v>
      </c>
      <c r="I1209" s="4">
        <v>0</v>
      </c>
      <c r="J1209" s="4">
        <v>0</v>
      </c>
      <c r="K1209" s="4">
        <v>0</v>
      </c>
      <c r="L1209" s="4">
        <v>0</v>
      </c>
      <c r="M1209" s="4">
        <v>1</v>
      </c>
      <c r="N1209" s="4">
        <v>1</v>
      </c>
      <c r="O1209" s="4">
        <v>1</v>
      </c>
      <c r="P1209" s="4">
        <v>0</v>
      </c>
      <c r="Q1209" s="4">
        <v>1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 t="s">
        <v>5629</v>
      </c>
      <c r="Z1209" s="4" t="s">
        <v>5842</v>
      </c>
      <c r="AA1209" s="4">
        <v>2012</v>
      </c>
      <c r="AB1209" s="4" t="s">
        <v>34</v>
      </c>
      <c r="AC1209" s="4">
        <f t="shared" si="54"/>
        <v>1</v>
      </c>
      <c r="AD1209" s="4">
        <f t="shared" si="55"/>
        <v>4</v>
      </c>
      <c r="AE1209" s="4" t="str" cm="1">
        <f t="array" ref="AE1209">_xlfn.TEXTJOIN(", ", TRUE, _xlfn._xlws.FILTER($I$1:$X$1, I1209:X1209=1, ""))</f>
        <v>Oxycodone, Oxymorphone, Ethanol, Benzodiazepine</v>
      </c>
      <c r="AF1209" s="4" t="str">
        <f t="shared" si="56"/>
        <v>Oxycodone, Oxymorphone, Ethanol, Benzodiazepine</v>
      </c>
    </row>
    <row r="1210" spans="1:32" x14ac:dyDescent="0.45">
      <c r="A1210" s="4" t="s">
        <v>1485</v>
      </c>
      <c r="B1210" s="5">
        <v>42350</v>
      </c>
      <c r="C1210" s="4">
        <v>50</v>
      </c>
      <c r="D1210" s="4" t="s">
        <v>36</v>
      </c>
      <c r="E1210" s="4" t="s">
        <v>37</v>
      </c>
      <c r="F1210" s="4" t="s">
        <v>53</v>
      </c>
      <c r="G1210" s="4" t="s">
        <v>53</v>
      </c>
      <c r="I1210" s="4">
        <v>0</v>
      </c>
      <c r="J1210" s="4">
        <v>0</v>
      </c>
      <c r="K1210" s="4">
        <v>1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1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1</v>
      </c>
      <c r="Y1210" s="4" t="s">
        <v>5641</v>
      </c>
      <c r="Z1210" s="4" t="s">
        <v>5854</v>
      </c>
      <c r="AA1210" s="4">
        <v>2015</v>
      </c>
      <c r="AB1210" s="4" t="s">
        <v>34</v>
      </c>
      <c r="AC1210" s="4">
        <f t="shared" si="54"/>
        <v>1</v>
      </c>
      <c r="AD1210" s="4">
        <f t="shared" si="55"/>
        <v>3</v>
      </c>
      <c r="AE1210" s="4" t="str" cm="1">
        <f t="array" ref="AE1210">_xlfn.TEXTJOIN(", ", TRUE, _xlfn._xlws.FILTER($I$1:$X$1, I1210:X1210=1, ""))</f>
        <v>Fentanyl, Benzodiazepine, AnyOpioid</v>
      </c>
      <c r="AF1210" s="4" t="str">
        <f t="shared" si="56"/>
        <v>Fentanyl, Benzodiazepine, AnyOpioid</v>
      </c>
    </row>
    <row r="1211" spans="1:32" x14ac:dyDescent="0.45">
      <c r="A1211" s="4" t="s">
        <v>1486</v>
      </c>
      <c r="B1211" s="5">
        <v>42620</v>
      </c>
      <c r="C1211" s="4">
        <v>48</v>
      </c>
      <c r="D1211" s="4" t="s">
        <v>31</v>
      </c>
      <c r="E1211" s="4" t="s">
        <v>59</v>
      </c>
      <c r="F1211" s="4" t="s">
        <v>67</v>
      </c>
      <c r="G1211" s="4" t="s">
        <v>67</v>
      </c>
      <c r="I1211" s="4">
        <v>1</v>
      </c>
      <c r="J1211" s="4">
        <v>0</v>
      </c>
      <c r="K1211" s="4">
        <v>1</v>
      </c>
      <c r="L1211" s="4">
        <v>0</v>
      </c>
      <c r="M1211" s="4">
        <v>0</v>
      </c>
      <c r="N1211" s="4">
        <v>0</v>
      </c>
      <c r="O1211" s="4">
        <v>1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1</v>
      </c>
      <c r="Y1211" s="4" t="s">
        <v>5631</v>
      </c>
      <c r="Z1211" s="4" t="s">
        <v>5844</v>
      </c>
      <c r="AA1211" s="4">
        <v>2016</v>
      </c>
      <c r="AB1211" s="4" t="s">
        <v>34</v>
      </c>
      <c r="AC1211" s="4">
        <f t="shared" si="54"/>
        <v>1</v>
      </c>
      <c r="AD1211" s="4">
        <f t="shared" si="55"/>
        <v>4</v>
      </c>
      <c r="AE1211" s="4" t="str" cm="1">
        <f t="array" ref="AE1211">_xlfn.TEXTJOIN(", ", TRUE, _xlfn._xlws.FILTER($I$1:$X$1, I1211:X1211=1, ""))</f>
        <v>Heroin, Fentanyl, Ethanol, AnyOpioid</v>
      </c>
      <c r="AF1211" s="4" t="str">
        <f t="shared" si="56"/>
        <v>Fentanyl, Ethanol, AnyOpioid</v>
      </c>
    </row>
    <row r="1212" spans="1:32" x14ac:dyDescent="0.45">
      <c r="A1212" s="4" t="s">
        <v>1487</v>
      </c>
      <c r="B1212" s="5">
        <v>41157</v>
      </c>
      <c r="C1212" s="4">
        <v>43</v>
      </c>
      <c r="D1212" s="4" t="s">
        <v>31</v>
      </c>
      <c r="E1212" s="4" t="s">
        <v>59</v>
      </c>
      <c r="F1212" s="4" t="s">
        <v>156</v>
      </c>
      <c r="G1212" s="4" t="s">
        <v>156</v>
      </c>
      <c r="I1212" s="4">
        <v>1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1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 t="s">
        <v>5623</v>
      </c>
      <c r="Z1212" s="4" t="s">
        <v>5836</v>
      </c>
      <c r="AA1212" s="4">
        <v>2012</v>
      </c>
      <c r="AB1212" s="4" t="s">
        <v>34</v>
      </c>
      <c r="AC1212" s="4">
        <f t="shared" si="54"/>
        <v>1</v>
      </c>
      <c r="AD1212" s="4">
        <f t="shared" si="55"/>
        <v>2</v>
      </c>
      <c r="AE1212" s="4" t="str" cm="1">
        <f t="array" ref="AE1212">_xlfn.TEXTJOIN(", ", TRUE, _xlfn._xlws.FILTER($I$1:$X$1, I1212:X1212=1, ""))</f>
        <v>Heroin, Ethanol</v>
      </c>
      <c r="AF1212" s="4" t="str">
        <f t="shared" si="56"/>
        <v>Ethanol</v>
      </c>
    </row>
    <row r="1213" spans="1:32" x14ac:dyDescent="0.45">
      <c r="A1213" s="4" t="s">
        <v>1488</v>
      </c>
      <c r="B1213" s="5">
        <v>42005</v>
      </c>
      <c r="C1213" s="4">
        <v>29</v>
      </c>
      <c r="D1213" s="4" t="s">
        <v>31</v>
      </c>
      <c r="E1213" s="4" t="s">
        <v>37</v>
      </c>
      <c r="F1213" s="4" t="s">
        <v>73</v>
      </c>
      <c r="G1213" s="4" t="s">
        <v>73</v>
      </c>
      <c r="I1213" s="4">
        <v>1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1</v>
      </c>
      <c r="Y1213" s="4" t="s">
        <v>5670</v>
      </c>
      <c r="Z1213" s="4" t="s">
        <v>5883</v>
      </c>
      <c r="AA1213" s="4">
        <v>2015</v>
      </c>
      <c r="AB1213" s="4" t="s">
        <v>40</v>
      </c>
      <c r="AC1213" s="4">
        <f t="shared" si="54"/>
        <v>1</v>
      </c>
      <c r="AD1213" s="4">
        <f t="shared" si="55"/>
        <v>2</v>
      </c>
      <c r="AE1213" s="4" t="str" cm="1">
        <f t="array" ref="AE1213">_xlfn.TEXTJOIN(", ", TRUE, _xlfn._xlws.FILTER($I$1:$X$1, I1213:X1213=1, ""))</f>
        <v>Heroin, AnyOpioid</v>
      </c>
      <c r="AF1213" s="4" t="str">
        <f t="shared" si="56"/>
        <v>AnyOpioid</v>
      </c>
    </row>
    <row r="1214" spans="1:32" x14ac:dyDescent="0.45">
      <c r="A1214" s="4" t="s">
        <v>1489</v>
      </c>
      <c r="B1214" s="5">
        <v>42794</v>
      </c>
      <c r="C1214" s="4">
        <v>25</v>
      </c>
      <c r="D1214" s="4" t="s">
        <v>31</v>
      </c>
      <c r="E1214" s="4" t="s">
        <v>37</v>
      </c>
      <c r="F1214" s="4" t="s">
        <v>71</v>
      </c>
      <c r="G1214" s="4" t="s">
        <v>86</v>
      </c>
      <c r="I1214" s="4">
        <v>0</v>
      </c>
      <c r="J1214" s="4">
        <v>0</v>
      </c>
      <c r="K1214" s="4">
        <v>1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1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 t="s">
        <v>5627</v>
      </c>
      <c r="Z1214" s="4" t="s">
        <v>5840</v>
      </c>
      <c r="AA1214" s="4">
        <v>2017</v>
      </c>
      <c r="AB1214" s="4" t="s">
        <v>40</v>
      </c>
      <c r="AC1214" s="4">
        <f t="shared" si="54"/>
        <v>1</v>
      </c>
      <c r="AD1214" s="4">
        <f t="shared" si="55"/>
        <v>2</v>
      </c>
      <c r="AE1214" s="4" t="str" cm="1">
        <f t="array" ref="AE1214">_xlfn.TEXTJOIN(", ", TRUE, _xlfn._xlws.FILTER($I$1:$X$1, I1214:X1214=1, ""))</f>
        <v>Fentanyl, Benzodiazepine</v>
      </c>
      <c r="AF1214" s="4" t="str">
        <f t="shared" si="56"/>
        <v>Fentanyl, Benzodiazepine</v>
      </c>
    </row>
    <row r="1215" spans="1:32" x14ac:dyDescent="0.45">
      <c r="A1215" s="4" t="s">
        <v>1490</v>
      </c>
      <c r="B1215" s="5">
        <v>43293</v>
      </c>
      <c r="C1215" s="4">
        <v>43</v>
      </c>
      <c r="D1215" s="4" t="s">
        <v>31</v>
      </c>
      <c r="E1215" s="4" t="s">
        <v>37</v>
      </c>
      <c r="F1215" s="4" t="s">
        <v>873</v>
      </c>
      <c r="G1215" s="4" t="s">
        <v>873</v>
      </c>
      <c r="I1215" s="4">
        <v>0</v>
      </c>
      <c r="J1215" s="4">
        <v>0</v>
      </c>
      <c r="K1215" s="4">
        <v>1</v>
      </c>
      <c r="L1215" s="4">
        <v>1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1</v>
      </c>
      <c r="Y1215" s="4" t="s">
        <v>5729</v>
      </c>
      <c r="Z1215" s="4" t="s">
        <v>5942</v>
      </c>
      <c r="AA1215" s="4">
        <v>2018</v>
      </c>
      <c r="AB1215" s="4" t="s">
        <v>34</v>
      </c>
      <c r="AC1215" s="4">
        <f t="shared" si="54"/>
        <v>1</v>
      </c>
      <c r="AD1215" s="4">
        <f t="shared" si="55"/>
        <v>3</v>
      </c>
      <c r="AE1215" s="4" t="str" cm="1">
        <f t="array" ref="AE1215">_xlfn.TEXTJOIN(", ", TRUE, _xlfn._xlws.FILTER($I$1:$X$1, I1215:X1215=1, ""))</f>
        <v>Fentanyl, Fentanyl_Analogue, AnyOpioid</v>
      </c>
      <c r="AF1215" s="4" t="str">
        <f t="shared" si="56"/>
        <v>Fentanyl, Fentanyl_Analogue, AnyOpioid</v>
      </c>
    </row>
    <row r="1216" spans="1:32" x14ac:dyDescent="0.45">
      <c r="A1216" s="4" t="s">
        <v>1491</v>
      </c>
      <c r="B1216" s="5">
        <v>42286</v>
      </c>
      <c r="C1216" s="4">
        <v>38</v>
      </c>
      <c r="D1216" s="4" t="s">
        <v>36</v>
      </c>
      <c r="E1216" s="4" t="s">
        <v>32</v>
      </c>
      <c r="F1216" s="4" t="s">
        <v>148</v>
      </c>
      <c r="G1216" s="4" t="s">
        <v>53</v>
      </c>
      <c r="I1216" s="4">
        <v>1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1</v>
      </c>
      <c r="Y1216" s="4" t="s">
        <v>5641</v>
      </c>
      <c r="Z1216" s="4" t="s">
        <v>5854</v>
      </c>
      <c r="AA1216" s="4">
        <v>2015</v>
      </c>
      <c r="AB1216" s="4" t="s">
        <v>40</v>
      </c>
      <c r="AC1216" s="4">
        <f t="shared" si="54"/>
        <v>1</v>
      </c>
      <c r="AD1216" s="4">
        <f t="shared" si="55"/>
        <v>2</v>
      </c>
      <c r="AE1216" s="4" t="str" cm="1">
        <f t="array" ref="AE1216">_xlfn.TEXTJOIN(", ", TRUE, _xlfn._xlws.FILTER($I$1:$X$1, I1216:X1216=1, ""))</f>
        <v>Heroin, AnyOpioid</v>
      </c>
      <c r="AF1216" s="4" t="str">
        <f t="shared" si="56"/>
        <v>AnyOpioid</v>
      </c>
    </row>
    <row r="1217" spans="1:32" x14ac:dyDescent="0.45">
      <c r="A1217" s="4" t="s">
        <v>1492</v>
      </c>
      <c r="B1217" s="5">
        <v>41321</v>
      </c>
      <c r="C1217" s="4">
        <v>26</v>
      </c>
      <c r="D1217" s="4" t="s">
        <v>31</v>
      </c>
      <c r="E1217" s="4" t="s">
        <v>37</v>
      </c>
      <c r="F1217" s="4" t="s">
        <v>792</v>
      </c>
      <c r="G1217" s="4" t="s">
        <v>792</v>
      </c>
      <c r="I1217" s="4">
        <v>1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1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 t="s">
        <v>5706</v>
      </c>
      <c r="Z1217" s="4" t="s">
        <v>5919</v>
      </c>
      <c r="AA1217" s="4">
        <v>2013</v>
      </c>
      <c r="AB1217" s="4" t="s">
        <v>40</v>
      </c>
      <c r="AC1217" s="4">
        <f t="shared" si="54"/>
        <v>1</v>
      </c>
      <c r="AD1217" s="4">
        <f t="shared" si="55"/>
        <v>2</v>
      </c>
      <c r="AE1217" s="4" t="str" cm="1">
        <f t="array" ref="AE1217">_xlfn.TEXTJOIN(", ", TRUE, _xlfn._xlws.FILTER($I$1:$X$1, I1217:X1217=1, ""))</f>
        <v>Heroin, Ethanol</v>
      </c>
      <c r="AF1217" s="4" t="str">
        <f t="shared" si="56"/>
        <v>Ethanol</v>
      </c>
    </row>
    <row r="1218" spans="1:32" x14ac:dyDescent="0.45">
      <c r="A1218" s="4" t="s">
        <v>1493</v>
      </c>
      <c r="B1218" s="5">
        <v>41879</v>
      </c>
      <c r="C1218" s="4">
        <v>51</v>
      </c>
      <c r="D1218" s="4" t="s">
        <v>36</v>
      </c>
      <c r="E1218" s="4" t="s">
        <v>37</v>
      </c>
      <c r="F1218" s="4" t="s">
        <v>122</v>
      </c>
      <c r="G1218" s="4" t="s">
        <v>122</v>
      </c>
      <c r="I1218" s="4">
        <v>1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1</v>
      </c>
      <c r="R1218" s="4">
        <v>0</v>
      </c>
      <c r="S1218" s="4">
        <v>0</v>
      </c>
      <c r="T1218" s="4">
        <v>1</v>
      </c>
      <c r="U1218" s="4">
        <v>0</v>
      </c>
      <c r="V1218" s="4">
        <v>0</v>
      </c>
      <c r="W1218" s="4">
        <v>0</v>
      </c>
      <c r="X1218" s="4">
        <v>0</v>
      </c>
      <c r="Y1218" s="4" t="s">
        <v>5655</v>
      </c>
      <c r="Z1218" s="4" t="s">
        <v>5868</v>
      </c>
      <c r="AA1218" s="4">
        <v>2014</v>
      </c>
      <c r="AB1218" s="4" t="s">
        <v>34</v>
      </c>
      <c r="AC1218" s="4">
        <f t="shared" ref="AC1218:AC1281" si="57">IF(SUM(I1218:X1218)&gt;0,1,0)</f>
        <v>1</v>
      </c>
      <c r="AD1218" s="4">
        <f t="shared" ref="AD1218:AD1281" si="58">SUM(I1218:X1218)</f>
        <v>3</v>
      </c>
      <c r="AE1218" s="4" t="str" cm="1">
        <f t="array" ref="AE1218">_xlfn.TEXTJOIN(", ", TRUE, _xlfn._xlws.FILTER($I$1:$X$1, I1218:X1218=1, ""))</f>
        <v>Heroin, Benzodiazepine, Tramadol</v>
      </c>
      <c r="AF1218" s="4" t="str">
        <f t="shared" ref="AF1218:AF1281" si="59">_xlfn.TEXTJOIN(", ", TRUE, _xlfn._xlws.FILTER($J$1:$X$1, J1218:X1218, ""))</f>
        <v>Benzodiazepine, Tramadol</v>
      </c>
    </row>
    <row r="1219" spans="1:32" x14ac:dyDescent="0.45">
      <c r="A1219" s="4" t="s">
        <v>1494</v>
      </c>
      <c r="B1219" s="5">
        <v>42643</v>
      </c>
      <c r="C1219" s="4">
        <v>24</v>
      </c>
      <c r="D1219" s="4" t="s">
        <v>31</v>
      </c>
      <c r="E1219" s="4" t="s">
        <v>37</v>
      </c>
      <c r="F1219" s="4" t="s">
        <v>95</v>
      </c>
      <c r="G1219" s="4" t="s">
        <v>95</v>
      </c>
      <c r="I1219" s="4">
        <v>0</v>
      </c>
      <c r="J1219" s="4">
        <v>0</v>
      </c>
      <c r="K1219" s="4">
        <v>1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1</v>
      </c>
      <c r="Y1219" s="4" t="s">
        <v>5632</v>
      </c>
      <c r="Z1219" s="4" t="s">
        <v>5845</v>
      </c>
      <c r="AA1219" s="4">
        <v>2016</v>
      </c>
      <c r="AB1219" s="4" t="s">
        <v>40</v>
      </c>
      <c r="AC1219" s="4">
        <f t="shared" si="57"/>
        <v>1</v>
      </c>
      <c r="AD1219" s="4">
        <f t="shared" si="58"/>
        <v>2</v>
      </c>
      <c r="AE1219" s="4" t="str" cm="1">
        <f t="array" ref="AE1219">_xlfn.TEXTJOIN(", ", TRUE, _xlfn._xlws.FILTER($I$1:$X$1, I1219:X1219=1, ""))</f>
        <v>Fentanyl, AnyOpioid</v>
      </c>
      <c r="AF1219" s="4" t="str">
        <f t="shared" si="59"/>
        <v>Fentanyl, AnyOpioid</v>
      </c>
    </row>
    <row r="1220" spans="1:32" x14ac:dyDescent="0.45">
      <c r="A1220" s="4" t="s">
        <v>1495</v>
      </c>
      <c r="B1220" s="5">
        <v>42703</v>
      </c>
      <c r="C1220" s="4">
        <v>35</v>
      </c>
      <c r="D1220" s="4" t="s">
        <v>31</v>
      </c>
      <c r="E1220" s="4" t="s">
        <v>37</v>
      </c>
      <c r="F1220" s="4" t="s">
        <v>276</v>
      </c>
      <c r="G1220" s="4" t="s">
        <v>276</v>
      </c>
      <c r="I1220" s="4">
        <v>0</v>
      </c>
      <c r="J1220" s="4">
        <v>0</v>
      </c>
      <c r="K1220" s="4">
        <v>1</v>
      </c>
      <c r="L1220" s="4">
        <v>0</v>
      </c>
      <c r="M1220" s="4">
        <v>0</v>
      </c>
      <c r="N1220" s="4">
        <v>0</v>
      </c>
      <c r="O1220" s="4">
        <v>1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1</v>
      </c>
      <c r="Y1220" s="4" t="s">
        <v>5684</v>
      </c>
      <c r="Z1220" s="4" t="s">
        <v>5897</v>
      </c>
      <c r="AA1220" s="4">
        <v>2016</v>
      </c>
      <c r="AB1220" s="4" t="s">
        <v>40</v>
      </c>
      <c r="AC1220" s="4">
        <f t="shared" si="57"/>
        <v>1</v>
      </c>
      <c r="AD1220" s="4">
        <f t="shared" si="58"/>
        <v>3</v>
      </c>
      <c r="AE1220" s="4" t="str" cm="1">
        <f t="array" ref="AE1220">_xlfn.TEXTJOIN(", ", TRUE, _xlfn._xlws.FILTER($I$1:$X$1, I1220:X1220=1, ""))</f>
        <v>Fentanyl, Ethanol, AnyOpioid</v>
      </c>
      <c r="AF1220" s="4" t="str">
        <f t="shared" si="59"/>
        <v>Fentanyl, Ethanol, AnyOpioid</v>
      </c>
    </row>
    <row r="1221" spans="1:32" x14ac:dyDescent="0.45">
      <c r="A1221" s="4" t="s">
        <v>1496</v>
      </c>
      <c r="B1221" s="5">
        <v>41617</v>
      </c>
      <c r="C1221" s="4">
        <v>50</v>
      </c>
      <c r="D1221" s="4" t="s">
        <v>31</v>
      </c>
      <c r="E1221" s="4" t="s">
        <v>32</v>
      </c>
      <c r="F1221" s="4" t="s">
        <v>86</v>
      </c>
      <c r="G1221" s="4" t="s">
        <v>86</v>
      </c>
      <c r="I1221" s="4">
        <v>0</v>
      </c>
      <c r="J1221" s="4">
        <v>1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 t="s">
        <v>5627</v>
      </c>
      <c r="Z1221" s="4" t="s">
        <v>5840</v>
      </c>
      <c r="AA1221" s="4">
        <v>2013</v>
      </c>
      <c r="AB1221" s="4" t="s">
        <v>34</v>
      </c>
      <c r="AC1221" s="4">
        <f t="shared" si="57"/>
        <v>1</v>
      </c>
      <c r="AD1221" s="4">
        <f t="shared" si="58"/>
        <v>1</v>
      </c>
      <c r="AE1221" s="4" t="str" cm="1">
        <f t="array" ref="AE1221">_xlfn.TEXTJOIN(", ", TRUE, _xlfn._xlws.FILTER($I$1:$X$1, I1221:X1221=1, ""))</f>
        <v>Cocaine</v>
      </c>
      <c r="AF1221" s="4" t="str">
        <f t="shared" si="59"/>
        <v>Cocaine</v>
      </c>
    </row>
    <row r="1222" spans="1:32" x14ac:dyDescent="0.45">
      <c r="A1222" s="4" t="s">
        <v>1497</v>
      </c>
      <c r="B1222" s="5">
        <v>43255</v>
      </c>
      <c r="C1222" s="4">
        <v>55</v>
      </c>
      <c r="D1222" s="4" t="s">
        <v>31</v>
      </c>
      <c r="E1222" s="4" t="s">
        <v>37</v>
      </c>
      <c r="F1222" s="4" t="s">
        <v>55</v>
      </c>
      <c r="G1222" s="4" t="s">
        <v>55</v>
      </c>
      <c r="I1222" s="4">
        <v>0</v>
      </c>
      <c r="J1222" s="4">
        <v>0</v>
      </c>
      <c r="K1222" s="4">
        <v>1</v>
      </c>
      <c r="L1222" s="4">
        <v>1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1</v>
      </c>
      <c r="Y1222" s="4" t="s">
        <v>5630</v>
      </c>
      <c r="Z1222" s="4" t="s">
        <v>5843</v>
      </c>
      <c r="AA1222" s="4">
        <v>2018</v>
      </c>
      <c r="AB1222" s="4" t="s">
        <v>34</v>
      </c>
      <c r="AC1222" s="4">
        <f t="shared" si="57"/>
        <v>1</v>
      </c>
      <c r="AD1222" s="4">
        <f t="shared" si="58"/>
        <v>3</v>
      </c>
      <c r="AE1222" s="4" t="str" cm="1">
        <f t="array" ref="AE1222">_xlfn.TEXTJOIN(", ", TRUE, _xlfn._xlws.FILTER($I$1:$X$1, I1222:X1222=1, ""))</f>
        <v>Fentanyl, Fentanyl_Analogue, AnyOpioid</v>
      </c>
      <c r="AF1222" s="4" t="str">
        <f t="shared" si="59"/>
        <v>Fentanyl, Fentanyl_Analogue, AnyOpioid</v>
      </c>
    </row>
    <row r="1223" spans="1:32" x14ac:dyDescent="0.45">
      <c r="A1223" s="4" t="s">
        <v>1498</v>
      </c>
      <c r="B1223" s="5">
        <v>42118</v>
      </c>
      <c r="C1223" s="4">
        <v>42</v>
      </c>
      <c r="D1223" s="4" t="s">
        <v>36</v>
      </c>
      <c r="E1223" s="4" t="s">
        <v>59</v>
      </c>
      <c r="F1223" s="4" t="s">
        <v>73</v>
      </c>
      <c r="G1223" s="4" t="s">
        <v>73</v>
      </c>
      <c r="I1223" s="4">
        <v>1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1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1</v>
      </c>
      <c r="Y1223" s="4" t="s">
        <v>5670</v>
      </c>
      <c r="Z1223" s="4" t="s">
        <v>5883</v>
      </c>
      <c r="AA1223" s="4">
        <v>2015</v>
      </c>
      <c r="AB1223" s="4" t="s">
        <v>34</v>
      </c>
      <c r="AC1223" s="4">
        <f t="shared" si="57"/>
        <v>1</v>
      </c>
      <c r="AD1223" s="4">
        <f t="shared" si="58"/>
        <v>3</v>
      </c>
      <c r="AE1223" s="4" t="str" cm="1">
        <f t="array" ref="AE1223">_xlfn.TEXTJOIN(", ", TRUE, _xlfn._xlws.FILTER($I$1:$X$1, I1223:X1223=1, ""))</f>
        <v>Heroin, Ethanol, AnyOpioid</v>
      </c>
      <c r="AF1223" s="4" t="str">
        <f t="shared" si="59"/>
        <v>Ethanol, AnyOpioid</v>
      </c>
    </row>
    <row r="1224" spans="1:32" x14ac:dyDescent="0.45">
      <c r="A1224" s="4" t="s">
        <v>1499</v>
      </c>
      <c r="B1224" s="5">
        <v>43317</v>
      </c>
      <c r="C1224" s="4">
        <v>41</v>
      </c>
      <c r="D1224" s="4" t="s">
        <v>31</v>
      </c>
      <c r="E1224" s="4" t="s">
        <v>37</v>
      </c>
      <c r="F1224" s="4" t="s">
        <v>39</v>
      </c>
      <c r="G1224" s="4" t="s">
        <v>39</v>
      </c>
      <c r="I1224" s="4">
        <v>1</v>
      </c>
      <c r="J1224" s="4">
        <v>1</v>
      </c>
      <c r="K1224" s="4">
        <v>1</v>
      </c>
      <c r="L1224" s="4">
        <v>1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1</v>
      </c>
      <c r="Y1224" s="4" t="s">
        <v>5638</v>
      </c>
      <c r="Z1224" s="4" t="s">
        <v>5851</v>
      </c>
      <c r="AA1224" s="4">
        <v>2018</v>
      </c>
      <c r="AB1224" s="4" t="s">
        <v>34</v>
      </c>
      <c r="AC1224" s="4">
        <f t="shared" si="57"/>
        <v>1</v>
      </c>
      <c r="AD1224" s="4">
        <f t="shared" si="58"/>
        <v>5</v>
      </c>
      <c r="AE1224" s="4" t="str" cm="1">
        <f t="array" ref="AE1224">_xlfn.TEXTJOIN(", ", TRUE, _xlfn._xlws.FILTER($I$1:$X$1, I1224:X1224=1, ""))</f>
        <v>Heroin, Cocaine, Fentanyl, Fentanyl_Analogue, AnyOpioid</v>
      </c>
      <c r="AF1224" s="4" t="str">
        <f t="shared" si="59"/>
        <v>Cocaine, Fentanyl, Fentanyl_Analogue, AnyOpioid</v>
      </c>
    </row>
    <row r="1225" spans="1:32" x14ac:dyDescent="0.45">
      <c r="A1225" s="4" t="s">
        <v>1500</v>
      </c>
      <c r="B1225" s="5">
        <v>43019</v>
      </c>
      <c r="C1225" s="4">
        <v>27</v>
      </c>
      <c r="D1225" s="4" t="s">
        <v>31</v>
      </c>
      <c r="E1225" s="4" t="s">
        <v>37</v>
      </c>
      <c r="F1225" s="4" t="s">
        <v>697</v>
      </c>
      <c r="G1225" s="4" t="s">
        <v>103</v>
      </c>
      <c r="I1225" s="4">
        <v>0</v>
      </c>
      <c r="J1225" s="4">
        <v>0</v>
      </c>
      <c r="K1225" s="4">
        <v>1</v>
      </c>
      <c r="L1225" s="4">
        <v>1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 t="s">
        <v>5644</v>
      </c>
      <c r="Z1225" s="4" t="s">
        <v>5857</v>
      </c>
      <c r="AA1225" s="4">
        <v>2017</v>
      </c>
      <c r="AB1225" s="4" t="s">
        <v>40</v>
      </c>
      <c r="AC1225" s="4">
        <f t="shared" si="57"/>
        <v>1</v>
      </c>
      <c r="AD1225" s="4">
        <f t="shared" si="58"/>
        <v>2</v>
      </c>
      <c r="AE1225" s="4" t="str" cm="1">
        <f t="array" ref="AE1225">_xlfn.TEXTJOIN(", ", TRUE, _xlfn._xlws.FILTER($I$1:$X$1, I1225:X1225=1, ""))</f>
        <v>Fentanyl, Fentanyl_Analogue</v>
      </c>
      <c r="AF1225" s="4" t="str">
        <f t="shared" si="59"/>
        <v>Fentanyl, Fentanyl_Analogue</v>
      </c>
    </row>
    <row r="1226" spans="1:32" x14ac:dyDescent="0.45">
      <c r="A1226" s="4" t="s">
        <v>1501</v>
      </c>
      <c r="B1226" s="5">
        <v>42916</v>
      </c>
      <c r="C1226" s="4">
        <v>43</v>
      </c>
      <c r="D1226" s="4" t="s">
        <v>31</v>
      </c>
      <c r="E1226" s="4" t="s">
        <v>37</v>
      </c>
      <c r="F1226" s="4" t="s">
        <v>144</v>
      </c>
      <c r="G1226" s="4" t="s">
        <v>144</v>
      </c>
      <c r="I1226" s="4">
        <v>0</v>
      </c>
      <c r="J1226" s="4">
        <v>1</v>
      </c>
      <c r="K1226" s="4">
        <v>1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 t="s">
        <v>5649</v>
      </c>
      <c r="Z1226" s="4" t="s">
        <v>5862</v>
      </c>
      <c r="AA1226" s="4">
        <v>2017</v>
      </c>
      <c r="AB1226" s="4" t="s">
        <v>34</v>
      </c>
      <c r="AC1226" s="4">
        <f t="shared" si="57"/>
        <v>1</v>
      </c>
      <c r="AD1226" s="4">
        <f t="shared" si="58"/>
        <v>2</v>
      </c>
      <c r="AE1226" s="4" t="str" cm="1">
        <f t="array" ref="AE1226">_xlfn.TEXTJOIN(", ", TRUE, _xlfn._xlws.FILTER($I$1:$X$1, I1226:X1226=1, ""))</f>
        <v>Cocaine, Fentanyl</v>
      </c>
      <c r="AF1226" s="4" t="str">
        <f t="shared" si="59"/>
        <v>Cocaine, Fentanyl</v>
      </c>
    </row>
    <row r="1227" spans="1:32" x14ac:dyDescent="0.45">
      <c r="A1227" s="4" t="s">
        <v>1502</v>
      </c>
      <c r="B1227" s="5">
        <v>41803</v>
      </c>
      <c r="C1227" s="4">
        <v>29</v>
      </c>
      <c r="D1227" s="4" t="s">
        <v>31</v>
      </c>
      <c r="E1227" s="4" t="s">
        <v>37</v>
      </c>
      <c r="F1227" s="4" t="s">
        <v>148</v>
      </c>
      <c r="G1227" s="4" t="s">
        <v>80</v>
      </c>
      <c r="I1227" s="4">
        <v>0</v>
      </c>
      <c r="J1227" s="4">
        <v>1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 t="s">
        <v>5640</v>
      </c>
      <c r="Z1227" s="4" t="s">
        <v>5853</v>
      </c>
      <c r="AA1227" s="4">
        <v>2014</v>
      </c>
      <c r="AB1227" s="4" t="s">
        <v>40</v>
      </c>
      <c r="AC1227" s="4">
        <f t="shared" si="57"/>
        <v>1</v>
      </c>
      <c r="AD1227" s="4">
        <f t="shared" si="58"/>
        <v>1</v>
      </c>
      <c r="AE1227" s="4" t="str" cm="1">
        <f t="array" ref="AE1227">_xlfn.TEXTJOIN(", ", TRUE, _xlfn._xlws.FILTER($I$1:$X$1, I1227:X1227=1, ""))</f>
        <v>Cocaine</v>
      </c>
      <c r="AF1227" s="4" t="str">
        <f t="shared" si="59"/>
        <v>Cocaine</v>
      </c>
    </row>
    <row r="1228" spans="1:32" x14ac:dyDescent="0.45">
      <c r="A1228" s="4" t="s">
        <v>1503</v>
      </c>
      <c r="B1228" s="5">
        <v>43204</v>
      </c>
      <c r="C1228" s="4">
        <v>33</v>
      </c>
      <c r="D1228" s="4" t="s">
        <v>31</v>
      </c>
      <c r="E1228" s="4" t="s">
        <v>59</v>
      </c>
      <c r="F1228" s="4" t="s">
        <v>67</v>
      </c>
      <c r="G1228" s="4" t="s">
        <v>67</v>
      </c>
      <c r="I1228" s="4">
        <v>0</v>
      </c>
      <c r="J1228" s="4">
        <v>1</v>
      </c>
      <c r="K1228" s="4">
        <v>1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1</v>
      </c>
      <c r="Y1228" s="4" t="s">
        <v>5631</v>
      </c>
      <c r="Z1228" s="4" t="s">
        <v>5844</v>
      </c>
      <c r="AA1228" s="4">
        <v>2018</v>
      </c>
      <c r="AB1228" s="4" t="s">
        <v>40</v>
      </c>
      <c r="AC1228" s="4">
        <f t="shared" si="57"/>
        <v>1</v>
      </c>
      <c r="AD1228" s="4">
        <f t="shared" si="58"/>
        <v>3</v>
      </c>
      <c r="AE1228" s="4" t="str" cm="1">
        <f t="array" ref="AE1228">_xlfn.TEXTJOIN(", ", TRUE, _xlfn._xlws.FILTER($I$1:$X$1, I1228:X1228=1, ""))</f>
        <v>Cocaine, Fentanyl, AnyOpioid</v>
      </c>
      <c r="AF1228" s="4" t="str">
        <f t="shared" si="59"/>
        <v>Cocaine, Fentanyl, AnyOpioid</v>
      </c>
    </row>
    <row r="1229" spans="1:32" x14ac:dyDescent="0.45">
      <c r="A1229" s="4" t="s">
        <v>1504</v>
      </c>
      <c r="B1229" s="5">
        <v>43383</v>
      </c>
      <c r="C1229" s="4">
        <v>50</v>
      </c>
      <c r="D1229" s="4" t="s">
        <v>31</v>
      </c>
      <c r="E1229" s="4" t="s">
        <v>32</v>
      </c>
      <c r="F1229" s="4" t="s">
        <v>67</v>
      </c>
      <c r="G1229" s="4" t="s">
        <v>67</v>
      </c>
      <c r="I1229" s="4">
        <v>0</v>
      </c>
      <c r="J1229" s="4">
        <v>1</v>
      </c>
      <c r="K1229" s="4">
        <v>1</v>
      </c>
      <c r="L1229" s="4">
        <v>0</v>
      </c>
      <c r="M1229" s="4">
        <v>0</v>
      </c>
      <c r="N1229" s="4">
        <v>0</v>
      </c>
      <c r="O1229" s="4">
        <v>1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1</v>
      </c>
      <c r="Y1229" s="4" t="s">
        <v>5631</v>
      </c>
      <c r="Z1229" s="4" t="s">
        <v>5844</v>
      </c>
      <c r="AA1229" s="4">
        <v>2018</v>
      </c>
      <c r="AB1229" s="4" t="s">
        <v>34</v>
      </c>
      <c r="AC1229" s="4">
        <f t="shared" si="57"/>
        <v>1</v>
      </c>
      <c r="AD1229" s="4">
        <f t="shared" si="58"/>
        <v>4</v>
      </c>
      <c r="AE1229" s="4" t="str" cm="1">
        <f t="array" ref="AE1229">_xlfn.TEXTJOIN(", ", TRUE, _xlfn._xlws.FILTER($I$1:$X$1, I1229:X1229=1, ""))</f>
        <v>Cocaine, Fentanyl, Ethanol, AnyOpioid</v>
      </c>
      <c r="AF1229" s="4" t="str">
        <f t="shared" si="59"/>
        <v>Cocaine, Fentanyl, Ethanol, AnyOpioid</v>
      </c>
    </row>
    <row r="1230" spans="1:32" x14ac:dyDescent="0.45">
      <c r="A1230" s="4" t="s">
        <v>1505</v>
      </c>
      <c r="B1230" s="5">
        <v>42174</v>
      </c>
      <c r="C1230" s="4">
        <v>42</v>
      </c>
      <c r="D1230" s="4" t="s">
        <v>36</v>
      </c>
      <c r="E1230" s="4" t="s">
        <v>37</v>
      </c>
      <c r="F1230" s="4" t="s">
        <v>943</v>
      </c>
      <c r="G1230" s="4" t="s">
        <v>144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1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1</v>
      </c>
      <c r="X1230" s="4">
        <v>1</v>
      </c>
      <c r="Y1230" s="4" t="s">
        <v>5649</v>
      </c>
      <c r="Z1230" s="4" t="s">
        <v>5862</v>
      </c>
      <c r="AA1230" s="4">
        <v>2015</v>
      </c>
      <c r="AB1230" s="4" t="s">
        <v>34</v>
      </c>
      <c r="AC1230" s="4">
        <f t="shared" si="57"/>
        <v>1</v>
      </c>
      <c r="AD1230" s="4">
        <f t="shared" si="58"/>
        <v>3</v>
      </c>
      <c r="AE1230" s="4" t="str" cm="1">
        <f t="array" ref="AE1230">_xlfn.TEXTJOIN(", ", TRUE, _xlfn._xlws.FILTER($I$1:$X$1, I1230:X1230=1, ""))</f>
        <v>Benzodiazepine, OpiateNOS, AnyOpioid</v>
      </c>
      <c r="AF1230" s="4" t="str">
        <f t="shared" si="59"/>
        <v>Benzodiazepine, OpiateNOS, AnyOpioid</v>
      </c>
    </row>
    <row r="1231" spans="1:32" x14ac:dyDescent="0.45">
      <c r="A1231" s="4" t="s">
        <v>1506</v>
      </c>
      <c r="B1231" s="5">
        <v>41909</v>
      </c>
      <c r="C1231" s="4">
        <v>41</v>
      </c>
      <c r="D1231" s="4" t="s">
        <v>31</v>
      </c>
      <c r="E1231" s="4" t="s">
        <v>32</v>
      </c>
      <c r="F1231" s="4" t="s">
        <v>86</v>
      </c>
      <c r="G1231" s="4" t="s">
        <v>86</v>
      </c>
      <c r="I1231" s="4">
        <v>1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 t="s">
        <v>5627</v>
      </c>
      <c r="Z1231" s="4" t="s">
        <v>5840</v>
      </c>
      <c r="AA1231" s="4">
        <v>2014</v>
      </c>
      <c r="AB1231" s="4" t="s">
        <v>34</v>
      </c>
      <c r="AC1231" s="4">
        <f t="shared" si="57"/>
        <v>1</v>
      </c>
      <c r="AD1231" s="4">
        <f t="shared" si="58"/>
        <v>1</v>
      </c>
      <c r="AE1231" s="4" t="str" cm="1">
        <f t="array" ref="AE1231">_xlfn.TEXTJOIN(", ", TRUE, _xlfn._xlws.FILTER($I$1:$X$1, I1231:X1231=1, ""))</f>
        <v>Heroin</v>
      </c>
      <c r="AF1231" s="4" t="str">
        <f t="shared" si="59"/>
        <v/>
      </c>
    </row>
    <row r="1232" spans="1:32" x14ac:dyDescent="0.45">
      <c r="A1232" s="4" t="s">
        <v>1507</v>
      </c>
      <c r="B1232" s="5">
        <v>41182</v>
      </c>
      <c r="C1232" s="4">
        <v>32</v>
      </c>
      <c r="D1232" s="4" t="s">
        <v>36</v>
      </c>
      <c r="E1232" s="4" t="s">
        <v>59</v>
      </c>
      <c r="F1232" s="4" t="s">
        <v>73</v>
      </c>
      <c r="G1232" s="4" t="s">
        <v>73</v>
      </c>
      <c r="I1232" s="4">
        <v>1</v>
      </c>
      <c r="J1232" s="4">
        <v>1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 t="s">
        <v>5670</v>
      </c>
      <c r="Z1232" s="4" t="s">
        <v>5883</v>
      </c>
      <c r="AA1232" s="4">
        <v>2012</v>
      </c>
      <c r="AB1232" s="4" t="s">
        <v>40</v>
      </c>
      <c r="AC1232" s="4">
        <f t="shared" si="57"/>
        <v>1</v>
      </c>
      <c r="AD1232" s="4">
        <f t="shared" si="58"/>
        <v>2</v>
      </c>
      <c r="AE1232" s="4" t="str" cm="1">
        <f t="array" ref="AE1232">_xlfn.TEXTJOIN(", ", TRUE, _xlfn._xlws.FILTER($I$1:$X$1, I1232:X1232=1, ""))</f>
        <v>Heroin, Cocaine</v>
      </c>
      <c r="AF1232" s="4" t="str">
        <f t="shared" si="59"/>
        <v>Cocaine</v>
      </c>
    </row>
    <row r="1233" spans="1:32" x14ac:dyDescent="0.45">
      <c r="A1233" s="4" t="s">
        <v>1508</v>
      </c>
      <c r="B1233" s="5">
        <v>42905</v>
      </c>
      <c r="C1233" s="4">
        <v>32</v>
      </c>
      <c r="D1233" s="4" t="s">
        <v>36</v>
      </c>
      <c r="E1233" s="4" t="s">
        <v>37</v>
      </c>
      <c r="F1233" s="4" t="s">
        <v>1509</v>
      </c>
      <c r="G1233" s="4" t="s">
        <v>103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1</v>
      </c>
      <c r="P1233" s="4">
        <v>0</v>
      </c>
      <c r="Q1233" s="4">
        <v>1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 t="s">
        <v>5644</v>
      </c>
      <c r="Z1233" s="4" t="s">
        <v>5857</v>
      </c>
      <c r="AA1233" s="4">
        <v>2017</v>
      </c>
      <c r="AB1233" s="4" t="s">
        <v>40</v>
      </c>
      <c r="AC1233" s="4">
        <f t="shared" si="57"/>
        <v>1</v>
      </c>
      <c r="AD1233" s="4">
        <f t="shared" si="58"/>
        <v>2</v>
      </c>
      <c r="AE1233" s="4" t="str" cm="1">
        <f t="array" ref="AE1233">_xlfn.TEXTJOIN(", ", TRUE, _xlfn._xlws.FILTER($I$1:$X$1, I1233:X1233=1, ""))</f>
        <v>Ethanol, Benzodiazepine</v>
      </c>
      <c r="AF1233" s="4" t="str">
        <f t="shared" si="59"/>
        <v>Ethanol, Benzodiazepine</v>
      </c>
    </row>
    <row r="1234" spans="1:32" x14ac:dyDescent="0.45">
      <c r="A1234" s="4" t="s">
        <v>1510</v>
      </c>
      <c r="B1234" s="5">
        <v>41636</v>
      </c>
      <c r="C1234" s="4">
        <v>23</v>
      </c>
      <c r="D1234" s="4" t="s">
        <v>31</v>
      </c>
      <c r="E1234" s="4" t="s">
        <v>59</v>
      </c>
      <c r="F1234" s="4" t="s">
        <v>144</v>
      </c>
      <c r="G1234" s="4" t="s">
        <v>144</v>
      </c>
      <c r="I1234" s="4">
        <v>1</v>
      </c>
      <c r="J1234" s="4">
        <v>1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 t="s">
        <v>5649</v>
      </c>
      <c r="Z1234" s="4" t="s">
        <v>5862</v>
      </c>
      <c r="AA1234" s="4">
        <v>2013</v>
      </c>
      <c r="AB1234" s="4" t="s">
        <v>40</v>
      </c>
      <c r="AC1234" s="4">
        <f t="shared" si="57"/>
        <v>1</v>
      </c>
      <c r="AD1234" s="4">
        <f t="shared" si="58"/>
        <v>2</v>
      </c>
      <c r="AE1234" s="4" t="str" cm="1">
        <f t="array" ref="AE1234">_xlfn.TEXTJOIN(", ", TRUE, _xlfn._xlws.FILTER($I$1:$X$1, I1234:X1234=1, ""))</f>
        <v>Heroin, Cocaine</v>
      </c>
      <c r="AF1234" s="4" t="str">
        <f t="shared" si="59"/>
        <v>Cocaine</v>
      </c>
    </row>
    <row r="1235" spans="1:32" x14ac:dyDescent="0.45">
      <c r="A1235" s="4" t="s">
        <v>1511</v>
      </c>
      <c r="B1235" s="5">
        <v>43172</v>
      </c>
      <c r="C1235" s="4">
        <v>37</v>
      </c>
      <c r="D1235" s="4" t="s">
        <v>31</v>
      </c>
      <c r="E1235" s="4" t="s">
        <v>37</v>
      </c>
      <c r="F1235" s="4" t="s">
        <v>1512</v>
      </c>
      <c r="G1235" s="4" t="s">
        <v>237</v>
      </c>
      <c r="I1235" s="4">
        <v>1</v>
      </c>
      <c r="J1235" s="4">
        <v>1</v>
      </c>
      <c r="K1235" s="4">
        <v>1</v>
      </c>
      <c r="L1235" s="4">
        <v>1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1</v>
      </c>
      <c r="Y1235" s="4" t="s">
        <v>5692</v>
      </c>
      <c r="Z1235" s="4" t="s">
        <v>5905</v>
      </c>
      <c r="AA1235" s="4">
        <v>2018</v>
      </c>
      <c r="AB1235" s="4" t="s">
        <v>40</v>
      </c>
      <c r="AC1235" s="4">
        <f t="shared" si="57"/>
        <v>1</v>
      </c>
      <c r="AD1235" s="4">
        <f t="shared" si="58"/>
        <v>5</v>
      </c>
      <c r="AE1235" s="4" t="str" cm="1">
        <f t="array" ref="AE1235">_xlfn.TEXTJOIN(", ", TRUE, _xlfn._xlws.FILTER($I$1:$X$1, I1235:X1235=1, ""))</f>
        <v>Heroin, Cocaine, Fentanyl, Fentanyl_Analogue, AnyOpioid</v>
      </c>
      <c r="AF1235" s="4" t="str">
        <f t="shared" si="59"/>
        <v>Cocaine, Fentanyl, Fentanyl_Analogue, AnyOpioid</v>
      </c>
    </row>
    <row r="1236" spans="1:32" x14ac:dyDescent="0.45">
      <c r="A1236" s="4" t="s">
        <v>1513</v>
      </c>
      <c r="B1236" s="5">
        <v>42920</v>
      </c>
      <c r="C1236" s="4">
        <v>47</v>
      </c>
      <c r="D1236" s="4" t="s">
        <v>31</v>
      </c>
      <c r="E1236" s="4" t="s">
        <v>37</v>
      </c>
      <c r="F1236" s="4" t="s">
        <v>39</v>
      </c>
      <c r="G1236" s="4" t="s">
        <v>39</v>
      </c>
      <c r="I1236" s="4">
        <v>0</v>
      </c>
      <c r="J1236" s="4">
        <v>1</v>
      </c>
      <c r="K1236" s="4">
        <v>0</v>
      </c>
      <c r="L1236" s="4">
        <v>0</v>
      </c>
      <c r="M1236" s="4">
        <v>1</v>
      </c>
      <c r="N1236" s="4">
        <v>0</v>
      </c>
      <c r="O1236" s="4">
        <v>1</v>
      </c>
      <c r="P1236" s="4">
        <v>0</v>
      </c>
      <c r="Q1236" s="4">
        <v>1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 t="s">
        <v>5638</v>
      </c>
      <c r="Z1236" s="4" t="s">
        <v>5851</v>
      </c>
      <c r="AA1236" s="4">
        <v>2017</v>
      </c>
      <c r="AB1236" s="4" t="s">
        <v>34</v>
      </c>
      <c r="AC1236" s="4">
        <f t="shared" si="57"/>
        <v>1</v>
      </c>
      <c r="AD1236" s="4">
        <f t="shared" si="58"/>
        <v>4</v>
      </c>
      <c r="AE1236" s="4" t="str" cm="1">
        <f t="array" ref="AE1236">_xlfn.TEXTJOIN(", ", TRUE, _xlfn._xlws.FILTER($I$1:$X$1, I1236:X1236=1, ""))</f>
        <v>Cocaine, Oxycodone, Ethanol, Benzodiazepine</v>
      </c>
      <c r="AF1236" s="4" t="str">
        <f t="shared" si="59"/>
        <v>Cocaine, Oxycodone, Ethanol, Benzodiazepine</v>
      </c>
    </row>
    <row r="1237" spans="1:32" x14ac:dyDescent="0.45">
      <c r="A1237" s="4" t="s">
        <v>1514</v>
      </c>
      <c r="B1237" s="5">
        <v>42786</v>
      </c>
      <c r="C1237" s="4">
        <v>34</v>
      </c>
      <c r="D1237" s="4" t="s">
        <v>31</v>
      </c>
      <c r="E1237" s="4" t="s">
        <v>59</v>
      </c>
      <c r="F1237" s="4" t="s">
        <v>77</v>
      </c>
      <c r="G1237" s="4" t="s">
        <v>77</v>
      </c>
      <c r="I1237" s="4">
        <v>1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 t="s">
        <v>5651</v>
      </c>
      <c r="Z1237" s="4" t="s">
        <v>5864</v>
      </c>
      <c r="AA1237" s="4">
        <v>2017</v>
      </c>
      <c r="AB1237" s="4" t="s">
        <v>40</v>
      </c>
      <c r="AC1237" s="4">
        <f t="shared" si="57"/>
        <v>1</v>
      </c>
      <c r="AD1237" s="4">
        <f t="shared" si="58"/>
        <v>1</v>
      </c>
      <c r="AE1237" s="4" t="str" cm="1">
        <f t="array" ref="AE1237">_xlfn.TEXTJOIN(", ", TRUE, _xlfn._xlws.FILTER($I$1:$X$1, I1237:X1237=1, ""))</f>
        <v>Heroin</v>
      </c>
      <c r="AF1237" s="4" t="str">
        <f t="shared" si="59"/>
        <v/>
      </c>
    </row>
    <row r="1238" spans="1:32" x14ac:dyDescent="0.45">
      <c r="A1238" s="4" t="s">
        <v>1515</v>
      </c>
      <c r="B1238" s="5">
        <v>42477</v>
      </c>
      <c r="C1238" s="4">
        <v>53</v>
      </c>
      <c r="D1238" s="4" t="s">
        <v>31</v>
      </c>
      <c r="E1238" s="4" t="s">
        <v>32</v>
      </c>
      <c r="F1238" s="4" t="s">
        <v>67</v>
      </c>
      <c r="G1238" s="4" t="s">
        <v>67</v>
      </c>
      <c r="I1238" s="4">
        <v>1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1</v>
      </c>
      <c r="Y1238" s="4" t="s">
        <v>5631</v>
      </c>
      <c r="Z1238" s="4" t="s">
        <v>5844</v>
      </c>
      <c r="AA1238" s="4">
        <v>2016</v>
      </c>
      <c r="AB1238" s="4" t="s">
        <v>34</v>
      </c>
      <c r="AC1238" s="4">
        <f t="shared" si="57"/>
        <v>1</v>
      </c>
      <c r="AD1238" s="4">
        <f t="shared" si="58"/>
        <v>2</v>
      </c>
      <c r="AE1238" s="4" t="str" cm="1">
        <f t="array" ref="AE1238">_xlfn.TEXTJOIN(", ", TRUE, _xlfn._xlws.FILTER($I$1:$X$1, I1238:X1238=1, ""))</f>
        <v>Heroin, AnyOpioid</v>
      </c>
      <c r="AF1238" s="4" t="str">
        <f t="shared" si="59"/>
        <v>AnyOpioid</v>
      </c>
    </row>
    <row r="1239" spans="1:32" x14ac:dyDescent="0.45">
      <c r="A1239" s="4" t="s">
        <v>1516</v>
      </c>
      <c r="B1239" s="5">
        <v>42375</v>
      </c>
      <c r="C1239" s="4">
        <v>35</v>
      </c>
      <c r="D1239" s="4" t="s">
        <v>31</v>
      </c>
      <c r="E1239" s="4" t="s">
        <v>59</v>
      </c>
      <c r="F1239" s="4" t="s">
        <v>33</v>
      </c>
      <c r="G1239" s="4" t="s">
        <v>33</v>
      </c>
      <c r="I1239" s="4">
        <v>1</v>
      </c>
      <c r="J1239" s="4">
        <v>1</v>
      </c>
      <c r="K1239" s="4">
        <v>1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1</v>
      </c>
      <c r="Y1239" s="4" t="s">
        <v>5645</v>
      </c>
      <c r="Z1239" s="4" t="s">
        <v>5858</v>
      </c>
      <c r="AA1239" s="4">
        <v>2016</v>
      </c>
      <c r="AB1239" s="4" t="s">
        <v>40</v>
      </c>
      <c r="AC1239" s="4">
        <f t="shared" si="57"/>
        <v>1</v>
      </c>
      <c r="AD1239" s="4">
        <f t="shared" si="58"/>
        <v>4</v>
      </c>
      <c r="AE1239" s="4" t="str" cm="1">
        <f t="array" ref="AE1239">_xlfn.TEXTJOIN(", ", TRUE, _xlfn._xlws.FILTER($I$1:$X$1, I1239:X1239=1, ""))</f>
        <v>Heroin, Cocaine, Fentanyl, AnyOpioid</v>
      </c>
      <c r="AF1239" s="4" t="str">
        <f t="shared" si="59"/>
        <v>Cocaine, Fentanyl, AnyOpioid</v>
      </c>
    </row>
    <row r="1240" spans="1:32" x14ac:dyDescent="0.45">
      <c r="A1240" s="4" t="s">
        <v>1517</v>
      </c>
      <c r="B1240" s="5">
        <v>43035</v>
      </c>
      <c r="C1240" s="4">
        <v>41</v>
      </c>
      <c r="D1240" s="4" t="s">
        <v>31</v>
      </c>
      <c r="E1240" s="4" t="s">
        <v>37</v>
      </c>
      <c r="F1240" s="4" t="s">
        <v>53</v>
      </c>
      <c r="G1240" s="4" t="s">
        <v>53</v>
      </c>
      <c r="I1240" s="4">
        <v>1</v>
      </c>
      <c r="J1240" s="4">
        <v>0</v>
      </c>
      <c r="K1240" s="4">
        <v>1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1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 t="s">
        <v>5641</v>
      </c>
      <c r="Z1240" s="4" t="s">
        <v>5854</v>
      </c>
      <c r="AA1240" s="4">
        <v>2017</v>
      </c>
      <c r="AB1240" s="4" t="s">
        <v>34</v>
      </c>
      <c r="AC1240" s="4">
        <f t="shared" si="57"/>
        <v>1</v>
      </c>
      <c r="AD1240" s="4">
        <f t="shared" si="58"/>
        <v>3</v>
      </c>
      <c r="AE1240" s="4" t="str" cm="1">
        <f t="array" ref="AE1240">_xlfn.TEXTJOIN(", ", TRUE, _xlfn._xlws.FILTER($I$1:$X$1, I1240:X1240=1, ""))</f>
        <v>Heroin, Fentanyl, Methadone</v>
      </c>
      <c r="AF1240" s="4" t="str">
        <f t="shared" si="59"/>
        <v>Fentanyl, Methadone</v>
      </c>
    </row>
    <row r="1241" spans="1:32" x14ac:dyDescent="0.45">
      <c r="A1241" s="4" t="s">
        <v>1518</v>
      </c>
      <c r="B1241" s="5">
        <v>42072</v>
      </c>
      <c r="C1241" s="4">
        <v>55</v>
      </c>
      <c r="D1241" s="4" t="s">
        <v>36</v>
      </c>
      <c r="E1241" s="4" t="s">
        <v>37</v>
      </c>
      <c r="F1241" s="4" t="s">
        <v>90</v>
      </c>
      <c r="G1241" s="4" t="s">
        <v>90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1</v>
      </c>
      <c r="O1241" s="4">
        <v>0</v>
      </c>
      <c r="P1241" s="4">
        <v>0</v>
      </c>
      <c r="Q1241" s="4">
        <v>1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1</v>
      </c>
      <c r="Y1241" s="4" t="s">
        <v>5624</v>
      </c>
      <c r="Z1241" s="4" t="s">
        <v>5837</v>
      </c>
      <c r="AA1241" s="4">
        <v>2015</v>
      </c>
      <c r="AB1241" s="4" t="s">
        <v>34</v>
      </c>
      <c r="AC1241" s="4">
        <f t="shared" si="57"/>
        <v>1</v>
      </c>
      <c r="AD1241" s="4">
        <f t="shared" si="58"/>
        <v>3</v>
      </c>
      <c r="AE1241" s="4" t="str" cm="1">
        <f t="array" ref="AE1241">_xlfn.TEXTJOIN(", ", TRUE, _xlfn._xlws.FILTER($I$1:$X$1, I1241:X1241=1, ""))</f>
        <v>Oxymorphone, Benzodiazepine, AnyOpioid</v>
      </c>
      <c r="AF1241" s="4" t="str">
        <f t="shared" si="59"/>
        <v>Oxymorphone, Benzodiazepine, AnyOpioid</v>
      </c>
    </row>
    <row r="1242" spans="1:32" x14ac:dyDescent="0.45">
      <c r="A1242" s="4" t="s">
        <v>1519</v>
      </c>
      <c r="B1242" s="5">
        <v>43277</v>
      </c>
      <c r="C1242" s="4">
        <v>35</v>
      </c>
      <c r="D1242" s="4" t="s">
        <v>31</v>
      </c>
      <c r="E1242" s="4" t="s">
        <v>37</v>
      </c>
      <c r="F1242" s="4" t="s">
        <v>39</v>
      </c>
      <c r="G1242" s="4" t="s">
        <v>39</v>
      </c>
      <c r="I1242" s="4">
        <v>1</v>
      </c>
      <c r="J1242" s="4">
        <v>1</v>
      </c>
      <c r="K1242" s="4">
        <v>1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1</v>
      </c>
      <c r="Y1242" s="4" t="s">
        <v>5638</v>
      </c>
      <c r="Z1242" s="4" t="s">
        <v>5851</v>
      </c>
      <c r="AA1242" s="4">
        <v>2018</v>
      </c>
      <c r="AB1242" s="4" t="s">
        <v>40</v>
      </c>
      <c r="AC1242" s="4">
        <f t="shared" si="57"/>
        <v>1</v>
      </c>
      <c r="AD1242" s="4">
        <f t="shared" si="58"/>
        <v>4</v>
      </c>
      <c r="AE1242" s="4" t="str" cm="1">
        <f t="array" ref="AE1242">_xlfn.TEXTJOIN(", ", TRUE, _xlfn._xlws.FILTER($I$1:$X$1, I1242:X1242=1, ""))</f>
        <v>Heroin, Cocaine, Fentanyl, AnyOpioid</v>
      </c>
      <c r="AF1242" s="4" t="str">
        <f t="shared" si="59"/>
        <v>Cocaine, Fentanyl, AnyOpioid</v>
      </c>
    </row>
    <row r="1243" spans="1:32" x14ac:dyDescent="0.45">
      <c r="A1243" s="4" t="s">
        <v>1520</v>
      </c>
      <c r="B1243" s="5">
        <v>43289</v>
      </c>
      <c r="C1243" s="4">
        <v>37</v>
      </c>
      <c r="D1243" s="4" t="s">
        <v>36</v>
      </c>
      <c r="E1243" s="4" t="s">
        <v>37</v>
      </c>
      <c r="F1243" s="4" t="s">
        <v>29</v>
      </c>
      <c r="G1243" s="4" t="s">
        <v>943</v>
      </c>
      <c r="I1243" s="4">
        <v>1</v>
      </c>
      <c r="J1243" s="4">
        <v>0</v>
      </c>
      <c r="K1243" s="4">
        <v>1</v>
      </c>
      <c r="L1243" s="4">
        <v>1</v>
      </c>
      <c r="M1243" s="4">
        <v>0</v>
      </c>
      <c r="N1243" s="4">
        <v>0</v>
      </c>
      <c r="O1243" s="4">
        <v>1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1</v>
      </c>
      <c r="Y1243" s="4" t="s">
        <v>5712</v>
      </c>
      <c r="Z1243" s="4" t="s">
        <v>5925</v>
      </c>
      <c r="AA1243" s="4">
        <v>2018</v>
      </c>
      <c r="AB1243" s="4" t="s">
        <v>40</v>
      </c>
      <c r="AC1243" s="4">
        <f t="shared" si="57"/>
        <v>1</v>
      </c>
      <c r="AD1243" s="4">
        <f t="shared" si="58"/>
        <v>5</v>
      </c>
      <c r="AE1243" s="4" t="str" cm="1">
        <f t="array" ref="AE1243">_xlfn.TEXTJOIN(", ", TRUE, _xlfn._xlws.FILTER($I$1:$X$1, I1243:X1243=1, ""))</f>
        <v>Heroin, Fentanyl, Fentanyl_Analogue, Ethanol, AnyOpioid</v>
      </c>
      <c r="AF1243" s="4" t="str">
        <f t="shared" si="59"/>
        <v>Fentanyl, Fentanyl_Analogue, Ethanol, AnyOpioid</v>
      </c>
    </row>
    <row r="1244" spans="1:32" x14ac:dyDescent="0.45">
      <c r="A1244" s="4" t="s">
        <v>1521</v>
      </c>
      <c r="B1244" s="5">
        <v>41388</v>
      </c>
      <c r="C1244" s="4">
        <v>43</v>
      </c>
      <c r="D1244" s="4" t="s">
        <v>36</v>
      </c>
      <c r="E1244" s="4" t="s">
        <v>37</v>
      </c>
      <c r="F1244" s="4" t="s">
        <v>738</v>
      </c>
      <c r="G1244" s="4" t="s">
        <v>67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1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 t="s">
        <v>5631</v>
      </c>
      <c r="Z1244" s="4" t="s">
        <v>5844</v>
      </c>
      <c r="AA1244" s="4">
        <v>2013</v>
      </c>
      <c r="AB1244" s="4" t="s">
        <v>34</v>
      </c>
      <c r="AC1244" s="4">
        <f t="shared" si="57"/>
        <v>1</v>
      </c>
      <c r="AD1244" s="4">
        <f t="shared" si="58"/>
        <v>1</v>
      </c>
      <c r="AE1244" s="4" t="str" cm="1">
        <f t="array" ref="AE1244">_xlfn.TEXTJOIN(", ", TRUE, _xlfn._xlws.FILTER($I$1:$X$1, I1244:X1244=1, ""))</f>
        <v>Benzodiazepine</v>
      </c>
      <c r="AF1244" s="4" t="str">
        <f t="shared" si="59"/>
        <v>Benzodiazepine</v>
      </c>
    </row>
    <row r="1245" spans="1:32" x14ac:dyDescent="0.45">
      <c r="A1245" s="4" t="s">
        <v>1522</v>
      </c>
      <c r="B1245" s="5">
        <v>43150</v>
      </c>
      <c r="C1245" s="4">
        <v>40</v>
      </c>
      <c r="D1245" s="4" t="s">
        <v>31</v>
      </c>
      <c r="E1245" s="4" t="s">
        <v>37</v>
      </c>
      <c r="F1245" s="4" t="s">
        <v>192</v>
      </c>
      <c r="G1245" s="4" t="s">
        <v>192</v>
      </c>
      <c r="I1245" s="4">
        <v>1</v>
      </c>
      <c r="J1245" s="4">
        <v>0</v>
      </c>
      <c r="K1245" s="4">
        <v>1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1</v>
      </c>
      <c r="Y1245" s="4" t="s">
        <v>5654</v>
      </c>
      <c r="Z1245" s="4" t="s">
        <v>5867</v>
      </c>
      <c r="AA1245" s="4">
        <v>2018</v>
      </c>
      <c r="AB1245" s="4" t="s">
        <v>40</v>
      </c>
      <c r="AC1245" s="4">
        <f t="shared" si="57"/>
        <v>1</v>
      </c>
      <c r="AD1245" s="4">
        <f t="shared" si="58"/>
        <v>3</v>
      </c>
      <c r="AE1245" s="4" t="str" cm="1">
        <f t="array" ref="AE1245">_xlfn.TEXTJOIN(", ", TRUE, _xlfn._xlws.FILTER($I$1:$X$1, I1245:X1245=1, ""))</f>
        <v>Heroin, Fentanyl, AnyOpioid</v>
      </c>
      <c r="AF1245" s="4" t="str">
        <f t="shared" si="59"/>
        <v>Fentanyl, AnyOpioid</v>
      </c>
    </row>
    <row r="1246" spans="1:32" x14ac:dyDescent="0.45">
      <c r="A1246" s="4" t="s">
        <v>1523</v>
      </c>
      <c r="B1246" s="5">
        <v>41402</v>
      </c>
      <c r="C1246" s="4">
        <v>23</v>
      </c>
      <c r="D1246" s="4" t="s">
        <v>31</v>
      </c>
      <c r="E1246" s="4" t="s">
        <v>37</v>
      </c>
      <c r="F1246" s="4" t="s">
        <v>300</v>
      </c>
      <c r="G1246" s="4" t="s">
        <v>300</v>
      </c>
      <c r="I1246" s="4">
        <v>1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 t="s">
        <v>5661</v>
      </c>
      <c r="Z1246" s="4" t="s">
        <v>5874</v>
      </c>
      <c r="AA1246" s="4">
        <v>2013</v>
      </c>
      <c r="AB1246" s="4" t="s">
        <v>40</v>
      </c>
      <c r="AC1246" s="4">
        <f t="shared" si="57"/>
        <v>1</v>
      </c>
      <c r="AD1246" s="4">
        <f t="shared" si="58"/>
        <v>1</v>
      </c>
      <c r="AE1246" s="4" t="str" cm="1">
        <f t="array" ref="AE1246">_xlfn.TEXTJOIN(", ", TRUE, _xlfn._xlws.FILTER($I$1:$X$1, I1246:X1246=1, ""))</f>
        <v>Heroin</v>
      </c>
      <c r="AF1246" s="4" t="str">
        <f t="shared" si="59"/>
        <v/>
      </c>
    </row>
    <row r="1247" spans="1:32" x14ac:dyDescent="0.45">
      <c r="A1247" s="4" t="s">
        <v>1524</v>
      </c>
      <c r="B1247" s="5">
        <v>41222</v>
      </c>
      <c r="C1247" s="4">
        <v>55</v>
      </c>
      <c r="D1247" s="4" t="s">
        <v>31</v>
      </c>
      <c r="E1247" s="4" t="s">
        <v>32</v>
      </c>
      <c r="F1247" s="4" t="s">
        <v>53</v>
      </c>
      <c r="G1247" s="4" t="s">
        <v>53</v>
      </c>
      <c r="H1247" s="4" t="s">
        <v>1525</v>
      </c>
      <c r="I1247" s="4">
        <v>1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 t="s">
        <v>5641</v>
      </c>
      <c r="Z1247" s="4" t="s">
        <v>5854</v>
      </c>
      <c r="AA1247" s="4">
        <v>2012</v>
      </c>
      <c r="AB1247" s="4" t="s">
        <v>34</v>
      </c>
      <c r="AC1247" s="4">
        <f t="shared" si="57"/>
        <v>1</v>
      </c>
      <c r="AD1247" s="4">
        <f t="shared" si="58"/>
        <v>1</v>
      </c>
      <c r="AE1247" s="4" t="str" cm="1">
        <f t="array" ref="AE1247">_xlfn.TEXTJOIN(", ", TRUE, _xlfn._xlws.FILTER($I$1:$X$1, I1247:X1247=1, ""))</f>
        <v>Heroin</v>
      </c>
      <c r="AF1247" s="4" t="str">
        <f t="shared" si="59"/>
        <v/>
      </c>
    </row>
    <row r="1248" spans="1:32" x14ac:dyDescent="0.45">
      <c r="A1248" s="4" t="s">
        <v>1526</v>
      </c>
      <c r="B1248" s="5">
        <v>40977</v>
      </c>
      <c r="C1248" s="4">
        <v>37</v>
      </c>
      <c r="D1248" s="4" t="s">
        <v>36</v>
      </c>
      <c r="E1248" s="4" t="s">
        <v>37</v>
      </c>
      <c r="F1248" s="4" t="s">
        <v>99</v>
      </c>
      <c r="G1248" s="4" t="s">
        <v>99</v>
      </c>
      <c r="H1248" s="4" t="s">
        <v>277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1</v>
      </c>
      <c r="R1248" s="4">
        <v>1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 t="s">
        <v>5637</v>
      </c>
      <c r="Z1248" s="4" t="s">
        <v>5850</v>
      </c>
      <c r="AA1248" s="4">
        <v>2012</v>
      </c>
      <c r="AB1248" s="4" t="s">
        <v>40</v>
      </c>
      <c r="AC1248" s="4">
        <f t="shared" si="57"/>
        <v>1</v>
      </c>
      <c r="AD1248" s="4">
        <f t="shared" si="58"/>
        <v>2</v>
      </c>
      <c r="AE1248" s="4" t="str" cm="1">
        <f t="array" ref="AE1248">_xlfn.TEXTJOIN(", ", TRUE, _xlfn._xlws.FILTER($I$1:$X$1, I1248:X1248=1, ""))</f>
        <v>Benzodiazepine, Methadone</v>
      </c>
      <c r="AF1248" s="4" t="str">
        <f t="shared" si="59"/>
        <v>Benzodiazepine, Methadone</v>
      </c>
    </row>
    <row r="1249" spans="1:32" x14ac:dyDescent="0.45">
      <c r="A1249" s="4" t="s">
        <v>1527</v>
      </c>
      <c r="B1249" s="5">
        <v>42884</v>
      </c>
      <c r="C1249" s="4">
        <v>35</v>
      </c>
      <c r="D1249" s="4" t="s">
        <v>31</v>
      </c>
      <c r="E1249" s="4" t="s">
        <v>59</v>
      </c>
      <c r="F1249" s="4" t="s">
        <v>512</v>
      </c>
      <c r="G1249" s="4" t="s">
        <v>512</v>
      </c>
      <c r="I1249" s="4">
        <v>1</v>
      </c>
      <c r="J1249" s="4">
        <v>1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1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 t="s">
        <v>5687</v>
      </c>
      <c r="Z1249" s="4" t="s">
        <v>5900</v>
      </c>
      <c r="AA1249" s="4">
        <v>2017</v>
      </c>
      <c r="AB1249" s="4" t="s">
        <v>40</v>
      </c>
      <c r="AC1249" s="4">
        <f t="shared" si="57"/>
        <v>1</v>
      </c>
      <c r="AD1249" s="4">
        <f t="shared" si="58"/>
        <v>3</v>
      </c>
      <c r="AE1249" s="4" t="str" cm="1">
        <f t="array" ref="AE1249">_xlfn.TEXTJOIN(", ", TRUE, _xlfn._xlws.FILTER($I$1:$X$1, I1249:X1249=1, ""))</f>
        <v>Heroin, Cocaine, Benzodiazepine</v>
      </c>
      <c r="AF1249" s="4" t="str">
        <f t="shared" si="59"/>
        <v>Cocaine, Benzodiazepine</v>
      </c>
    </row>
    <row r="1250" spans="1:32" x14ac:dyDescent="0.45">
      <c r="A1250" s="4" t="s">
        <v>1528</v>
      </c>
      <c r="B1250" s="5">
        <v>42608</v>
      </c>
      <c r="C1250" s="4">
        <v>38</v>
      </c>
      <c r="D1250" s="4" t="s">
        <v>31</v>
      </c>
      <c r="E1250" s="4" t="s">
        <v>37</v>
      </c>
      <c r="F1250" s="4" t="s">
        <v>122</v>
      </c>
      <c r="G1250" s="4" t="s">
        <v>122</v>
      </c>
      <c r="I1250" s="4">
        <v>1</v>
      </c>
      <c r="J1250" s="4">
        <v>1</v>
      </c>
      <c r="K1250" s="4">
        <v>1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1</v>
      </c>
      <c r="T1250" s="4">
        <v>0</v>
      </c>
      <c r="U1250" s="4">
        <v>0</v>
      </c>
      <c r="V1250" s="4">
        <v>0</v>
      </c>
      <c r="W1250" s="4">
        <v>0</v>
      </c>
      <c r="X1250" s="4">
        <v>1</v>
      </c>
      <c r="Y1250" s="4" t="s">
        <v>5655</v>
      </c>
      <c r="Z1250" s="4" t="s">
        <v>5868</v>
      </c>
      <c r="AA1250" s="4">
        <v>2016</v>
      </c>
      <c r="AB1250" s="4" t="s">
        <v>40</v>
      </c>
      <c r="AC1250" s="4">
        <f t="shared" si="57"/>
        <v>1</v>
      </c>
      <c r="AD1250" s="4">
        <f t="shared" si="58"/>
        <v>5</v>
      </c>
      <c r="AE1250" s="4" t="str" cm="1">
        <f t="array" ref="AE1250">_xlfn.TEXTJOIN(", ", TRUE, _xlfn._xlws.FILTER($I$1:$X$1, I1250:X1250=1, ""))</f>
        <v>Heroin, Cocaine, Fentanyl, Amphetamine, AnyOpioid</v>
      </c>
      <c r="AF1250" s="4" t="str">
        <f t="shared" si="59"/>
        <v>Cocaine, Fentanyl, Amphetamine, AnyOpioid</v>
      </c>
    </row>
    <row r="1251" spans="1:32" x14ac:dyDescent="0.45">
      <c r="A1251" s="4" t="s">
        <v>1529</v>
      </c>
      <c r="B1251" s="5">
        <v>42857</v>
      </c>
      <c r="C1251" s="4">
        <v>55</v>
      </c>
      <c r="D1251" s="4" t="s">
        <v>31</v>
      </c>
      <c r="E1251" s="4" t="s">
        <v>32</v>
      </c>
      <c r="F1251" s="4" t="s">
        <v>77</v>
      </c>
      <c r="G1251" s="4" t="s">
        <v>77</v>
      </c>
      <c r="I1251" s="4">
        <v>1</v>
      </c>
      <c r="J1251" s="4">
        <v>1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1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 t="s">
        <v>5651</v>
      </c>
      <c r="Z1251" s="4" t="s">
        <v>5864</v>
      </c>
      <c r="AA1251" s="4">
        <v>2017</v>
      </c>
      <c r="AB1251" s="4" t="s">
        <v>34</v>
      </c>
      <c r="AC1251" s="4">
        <f t="shared" si="57"/>
        <v>1</v>
      </c>
      <c r="AD1251" s="4">
        <f t="shared" si="58"/>
        <v>3</v>
      </c>
      <c r="AE1251" s="4" t="str" cm="1">
        <f t="array" ref="AE1251">_xlfn.TEXTJOIN(", ", TRUE, _xlfn._xlws.FILTER($I$1:$X$1, I1251:X1251=1, ""))</f>
        <v>Heroin, Cocaine, Benzodiazepine</v>
      </c>
      <c r="AF1251" s="4" t="str">
        <f t="shared" si="59"/>
        <v>Cocaine, Benzodiazepine</v>
      </c>
    </row>
    <row r="1252" spans="1:32" x14ac:dyDescent="0.45">
      <c r="A1252" s="4" t="s">
        <v>1530</v>
      </c>
      <c r="B1252" s="5">
        <v>42401</v>
      </c>
      <c r="C1252" s="4">
        <v>45</v>
      </c>
      <c r="D1252" s="4" t="s">
        <v>31</v>
      </c>
      <c r="E1252" s="4" t="s">
        <v>37</v>
      </c>
      <c r="F1252" s="4" t="s">
        <v>168</v>
      </c>
      <c r="G1252" s="4" t="s">
        <v>168</v>
      </c>
      <c r="I1252" s="4">
        <v>1</v>
      </c>
      <c r="J1252" s="4">
        <v>0</v>
      </c>
      <c r="K1252" s="4">
        <v>1</v>
      </c>
      <c r="L1252" s="4">
        <v>0</v>
      </c>
      <c r="M1252" s="4">
        <v>0</v>
      </c>
      <c r="N1252" s="4">
        <v>0</v>
      </c>
      <c r="O1252" s="4">
        <v>1</v>
      </c>
      <c r="P1252" s="4">
        <v>0</v>
      </c>
      <c r="Q1252" s="4">
        <v>1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1</v>
      </c>
      <c r="Y1252" s="4" t="s">
        <v>5666</v>
      </c>
      <c r="Z1252" s="4" t="s">
        <v>5879</v>
      </c>
      <c r="AA1252" s="4">
        <v>2016</v>
      </c>
      <c r="AB1252" s="4" t="s">
        <v>34</v>
      </c>
      <c r="AC1252" s="4">
        <f t="shared" si="57"/>
        <v>1</v>
      </c>
      <c r="AD1252" s="4">
        <f t="shared" si="58"/>
        <v>5</v>
      </c>
      <c r="AE1252" s="4" t="str" cm="1">
        <f t="array" ref="AE1252">_xlfn.TEXTJOIN(", ", TRUE, _xlfn._xlws.FILTER($I$1:$X$1, I1252:X1252=1, ""))</f>
        <v>Heroin, Fentanyl, Ethanol, Benzodiazepine, AnyOpioid</v>
      </c>
      <c r="AF1252" s="4" t="str">
        <f t="shared" si="59"/>
        <v>Fentanyl, Ethanol, Benzodiazepine, AnyOpioid</v>
      </c>
    </row>
    <row r="1253" spans="1:32" x14ac:dyDescent="0.45">
      <c r="A1253" s="4" t="s">
        <v>1531</v>
      </c>
      <c r="B1253" s="5">
        <v>42174</v>
      </c>
      <c r="C1253" s="4">
        <v>50</v>
      </c>
      <c r="D1253" s="4" t="s">
        <v>31</v>
      </c>
      <c r="E1253" s="4" t="s">
        <v>37</v>
      </c>
      <c r="F1253" s="4" t="s">
        <v>39</v>
      </c>
      <c r="G1253" s="4" t="s">
        <v>39</v>
      </c>
      <c r="I1253" s="4">
        <v>1</v>
      </c>
      <c r="J1253" s="4">
        <v>1</v>
      </c>
      <c r="K1253" s="4">
        <v>0</v>
      </c>
      <c r="L1253" s="4">
        <v>0</v>
      </c>
      <c r="M1253" s="4">
        <v>0</v>
      </c>
      <c r="N1253" s="4">
        <v>0</v>
      </c>
      <c r="O1253" s="4">
        <v>1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1</v>
      </c>
      <c r="Y1253" s="4" t="s">
        <v>5638</v>
      </c>
      <c r="Z1253" s="4" t="s">
        <v>5851</v>
      </c>
      <c r="AA1253" s="4">
        <v>2015</v>
      </c>
      <c r="AB1253" s="4" t="s">
        <v>34</v>
      </c>
      <c r="AC1253" s="4">
        <f t="shared" si="57"/>
        <v>1</v>
      </c>
      <c r="AD1253" s="4">
        <f t="shared" si="58"/>
        <v>4</v>
      </c>
      <c r="AE1253" s="4" t="str" cm="1">
        <f t="array" ref="AE1253">_xlfn.TEXTJOIN(", ", TRUE, _xlfn._xlws.FILTER($I$1:$X$1, I1253:X1253=1, ""))</f>
        <v>Heroin, Cocaine, Ethanol, AnyOpioid</v>
      </c>
      <c r="AF1253" s="4" t="str">
        <f t="shared" si="59"/>
        <v>Cocaine, Ethanol, AnyOpioid</v>
      </c>
    </row>
    <row r="1254" spans="1:32" x14ac:dyDescent="0.45">
      <c r="A1254" s="4" t="s">
        <v>1532</v>
      </c>
      <c r="B1254" s="5">
        <v>42778</v>
      </c>
      <c r="C1254" s="4">
        <v>37</v>
      </c>
      <c r="D1254" s="4" t="s">
        <v>36</v>
      </c>
      <c r="E1254" s="4" t="s">
        <v>37</v>
      </c>
      <c r="F1254" s="4" t="s">
        <v>567</v>
      </c>
      <c r="G1254" s="4" t="s">
        <v>567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1</v>
      </c>
      <c r="R1254" s="4">
        <v>0</v>
      </c>
      <c r="S1254" s="4">
        <v>1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 t="s">
        <v>5746</v>
      </c>
      <c r="Z1254" s="4" t="s">
        <v>5959</v>
      </c>
      <c r="AA1254" s="4">
        <v>2017</v>
      </c>
      <c r="AB1254" s="4" t="s">
        <v>40</v>
      </c>
      <c r="AC1254" s="4">
        <f t="shared" si="57"/>
        <v>1</v>
      </c>
      <c r="AD1254" s="4">
        <f t="shared" si="58"/>
        <v>2</v>
      </c>
      <c r="AE1254" s="4" t="str" cm="1">
        <f t="array" ref="AE1254">_xlfn.TEXTJOIN(", ", TRUE, _xlfn._xlws.FILTER($I$1:$X$1, I1254:X1254=1, ""))</f>
        <v>Benzodiazepine, Amphetamine</v>
      </c>
      <c r="AF1254" s="4" t="str">
        <f t="shared" si="59"/>
        <v>Benzodiazepine, Amphetamine</v>
      </c>
    </row>
    <row r="1255" spans="1:32" x14ac:dyDescent="0.45">
      <c r="A1255" s="4" t="s">
        <v>1533</v>
      </c>
      <c r="B1255" s="5">
        <v>41118</v>
      </c>
      <c r="C1255" s="4">
        <v>46</v>
      </c>
      <c r="D1255" s="4" t="s">
        <v>31</v>
      </c>
      <c r="E1255" s="4" t="s">
        <v>32</v>
      </c>
      <c r="F1255" s="4" t="s">
        <v>53</v>
      </c>
      <c r="G1255" s="4" t="s">
        <v>53</v>
      </c>
      <c r="I1255" s="4">
        <v>0</v>
      </c>
      <c r="J1255" s="4">
        <v>1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 t="s">
        <v>5641</v>
      </c>
      <c r="Z1255" s="4" t="s">
        <v>5854</v>
      </c>
      <c r="AA1255" s="4">
        <v>2012</v>
      </c>
      <c r="AB1255" s="4" t="s">
        <v>34</v>
      </c>
      <c r="AC1255" s="4">
        <f t="shared" si="57"/>
        <v>1</v>
      </c>
      <c r="AD1255" s="4">
        <f t="shared" si="58"/>
        <v>1</v>
      </c>
      <c r="AE1255" s="4" t="str" cm="1">
        <f t="array" ref="AE1255">_xlfn.TEXTJOIN(", ", TRUE, _xlfn._xlws.FILTER($I$1:$X$1, I1255:X1255=1, ""))</f>
        <v>Cocaine</v>
      </c>
      <c r="AF1255" s="4" t="str">
        <f t="shared" si="59"/>
        <v>Cocaine</v>
      </c>
    </row>
    <row r="1256" spans="1:32" x14ac:dyDescent="0.45">
      <c r="A1256" s="4" t="s">
        <v>1534</v>
      </c>
      <c r="B1256" s="5">
        <v>43237</v>
      </c>
      <c r="C1256" s="4">
        <v>37</v>
      </c>
      <c r="D1256" s="4" t="s">
        <v>36</v>
      </c>
      <c r="E1256" s="4" t="s">
        <v>37</v>
      </c>
      <c r="F1256" s="4" t="s">
        <v>80</v>
      </c>
      <c r="G1256" s="4" t="s">
        <v>80</v>
      </c>
      <c r="I1256" s="4">
        <v>1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1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1</v>
      </c>
      <c r="Y1256" s="4" t="s">
        <v>5640</v>
      </c>
      <c r="Z1256" s="4" t="s">
        <v>5853</v>
      </c>
      <c r="AA1256" s="4">
        <v>2018</v>
      </c>
      <c r="AB1256" s="4" t="s">
        <v>40</v>
      </c>
      <c r="AC1256" s="4">
        <f t="shared" si="57"/>
        <v>1</v>
      </c>
      <c r="AD1256" s="4">
        <f t="shared" si="58"/>
        <v>3</v>
      </c>
      <c r="AE1256" s="4" t="str" cm="1">
        <f t="array" ref="AE1256">_xlfn.TEXTJOIN(", ", TRUE, _xlfn._xlws.FILTER($I$1:$X$1, I1256:X1256=1, ""))</f>
        <v>Heroin, Benzodiazepine, AnyOpioid</v>
      </c>
      <c r="AF1256" s="4" t="str">
        <f t="shared" si="59"/>
        <v>Benzodiazepine, AnyOpioid</v>
      </c>
    </row>
    <row r="1257" spans="1:32" x14ac:dyDescent="0.45">
      <c r="A1257" s="4" t="s">
        <v>1535</v>
      </c>
      <c r="B1257" s="5">
        <v>42553</v>
      </c>
      <c r="C1257" s="4">
        <v>49</v>
      </c>
      <c r="D1257" s="4" t="s">
        <v>31</v>
      </c>
      <c r="E1257" s="4" t="s">
        <v>59</v>
      </c>
      <c r="F1257" s="4" t="s">
        <v>125</v>
      </c>
      <c r="G1257" s="4" t="s">
        <v>125</v>
      </c>
      <c r="I1257" s="4">
        <v>1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1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1</v>
      </c>
      <c r="Y1257" s="4" t="s">
        <v>5669</v>
      </c>
      <c r="Z1257" s="4" t="s">
        <v>5882</v>
      </c>
      <c r="AA1257" s="4">
        <v>2016</v>
      </c>
      <c r="AB1257" s="4" t="s">
        <v>34</v>
      </c>
      <c r="AC1257" s="4">
        <f t="shared" si="57"/>
        <v>1</v>
      </c>
      <c r="AD1257" s="4">
        <f t="shared" si="58"/>
        <v>3</v>
      </c>
      <c r="AE1257" s="4" t="str" cm="1">
        <f t="array" ref="AE1257">_xlfn.TEXTJOIN(", ", TRUE, _xlfn._xlws.FILTER($I$1:$X$1, I1257:X1257=1, ""))</f>
        <v>Heroin, Ethanol, AnyOpioid</v>
      </c>
      <c r="AF1257" s="4" t="str">
        <f t="shared" si="59"/>
        <v>Ethanol, AnyOpioid</v>
      </c>
    </row>
    <row r="1258" spans="1:32" x14ac:dyDescent="0.45">
      <c r="A1258" s="4" t="s">
        <v>1536</v>
      </c>
      <c r="B1258" s="5">
        <v>42709</v>
      </c>
      <c r="C1258" s="4">
        <v>28</v>
      </c>
      <c r="D1258" s="4" t="s">
        <v>36</v>
      </c>
      <c r="E1258" s="4" t="s">
        <v>37</v>
      </c>
      <c r="F1258" s="4" t="s">
        <v>125</v>
      </c>
      <c r="G1258" s="4" t="s">
        <v>125</v>
      </c>
      <c r="I1258" s="4">
        <v>1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1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1</v>
      </c>
      <c r="Y1258" s="4" t="s">
        <v>5669</v>
      </c>
      <c r="Z1258" s="4" t="s">
        <v>5882</v>
      </c>
      <c r="AA1258" s="4">
        <v>2016</v>
      </c>
      <c r="AB1258" s="4" t="s">
        <v>40</v>
      </c>
      <c r="AC1258" s="4">
        <f t="shared" si="57"/>
        <v>1</v>
      </c>
      <c r="AD1258" s="4">
        <f t="shared" si="58"/>
        <v>3</v>
      </c>
      <c r="AE1258" s="4" t="str" cm="1">
        <f t="array" ref="AE1258">_xlfn.TEXTJOIN(", ", TRUE, _xlfn._xlws.FILTER($I$1:$X$1, I1258:X1258=1, ""))</f>
        <v>Heroin, Benzodiazepine, AnyOpioid</v>
      </c>
      <c r="AF1258" s="4" t="str">
        <f t="shared" si="59"/>
        <v>Benzodiazepine, AnyOpioid</v>
      </c>
    </row>
    <row r="1259" spans="1:32" x14ac:dyDescent="0.45">
      <c r="A1259" s="4" t="s">
        <v>1537</v>
      </c>
      <c r="B1259" s="5">
        <v>42680</v>
      </c>
      <c r="C1259" s="4">
        <v>57</v>
      </c>
      <c r="D1259" s="4" t="s">
        <v>36</v>
      </c>
      <c r="E1259" s="4" t="s">
        <v>37</v>
      </c>
      <c r="F1259" s="4" t="s">
        <v>194</v>
      </c>
      <c r="G1259" s="4" t="s">
        <v>103</v>
      </c>
      <c r="I1259" s="4">
        <v>0</v>
      </c>
      <c r="J1259" s="4">
        <v>0</v>
      </c>
      <c r="K1259" s="4">
        <v>0</v>
      </c>
      <c r="L1259" s="4">
        <v>0</v>
      </c>
      <c r="M1259" s="4">
        <v>1</v>
      </c>
      <c r="N1259" s="4">
        <v>0</v>
      </c>
      <c r="O1259" s="4">
        <v>0</v>
      </c>
      <c r="P1259" s="4">
        <v>0</v>
      </c>
      <c r="Q1259" s="4">
        <v>1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1</v>
      </c>
      <c r="Y1259" s="4" t="s">
        <v>5644</v>
      </c>
      <c r="Z1259" s="4" t="s">
        <v>5857</v>
      </c>
      <c r="AA1259" s="4">
        <v>2016</v>
      </c>
      <c r="AB1259" s="4" t="s">
        <v>34</v>
      </c>
      <c r="AC1259" s="4">
        <f t="shared" si="57"/>
        <v>1</v>
      </c>
      <c r="AD1259" s="4">
        <f t="shared" si="58"/>
        <v>3</v>
      </c>
      <c r="AE1259" s="4" t="str" cm="1">
        <f t="array" ref="AE1259">_xlfn.TEXTJOIN(", ", TRUE, _xlfn._xlws.FILTER($I$1:$X$1, I1259:X1259=1, ""))</f>
        <v>Oxycodone, Benzodiazepine, AnyOpioid</v>
      </c>
      <c r="AF1259" s="4" t="str">
        <f t="shared" si="59"/>
        <v>Oxycodone, Benzodiazepine, AnyOpioid</v>
      </c>
    </row>
    <row r="1260" spans="1:32" x14ac:dyDescent="0.45">
      <c r="A1260" s="4" t="s">
        <v>1538</v>
      </c>
      <c r="B1260" s="5">
        <v>42298</v>
      </c>
      <c r="C1260" s="4">
        <v>48</v>
      </c>
      <c r="D1260" s="4" t="s">
        <v>31</v>
      </c>
      <c r="E1260" s="4" t="s">
        <v>37</v>
      </c>
      <c r="F1260" s="4" t="s">
        <v>159</v>
      </c>
      <c r="G1260" s="4" t="s">
        <v>159</v>
      </c>
      <c r="I1260" s="4">
        <v>0</v>
      </c>
      <c r="J1260" s="4">
        <v>0</v>
      </c>
      <c r="K1260" s="4">
        <v>1</v>
      </c>
      <c r="L1260" s="4">
        <v>0</v>
      </c>
      <c r="M1260" s="4">
        <v>0</v>
      </c>
      <c r="N1260" s="4">
        <v>0</v>
      </c>
      <c r="O1260" s="4">
        <v>1</v>
      </c>
      <c r="P1260" s="4">
        <v>0</v>
      </c>
      <c r="Q1260" s="4">
        <v>1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1</v>
      </c>
      <c r="Y1260" s="4" t="s">
        <v>5697</v>
      </c>
      <c r="Z1260" s="4" t="s">
        <v>5910</v>
      </c>
      <c r="AA1260" s="4">
        <v>2015</v>
      </c>
      <c r="AB1260" s="4" t="s">
        <v>34</v>
      </c>
      <c r="AC1260" s="4">
        <f t="shared" si="57"/>
        <v>1</v>
      </c>
      <c r="AD1260" s="4">
        <f t="shared" si="58"/>
        <v>4</v>
      </c>
      <c r="AE1260" s="4" t="str" cm="1">
        <f t="array" ref="AE1260">_xlfn.TEXTJOIN(", ", TRUE, _xlfn._xlws.FILTER($I$1:$X$1, I1260:X1260=1, ""))</f>
        <v>Fentanyl, Ethanol, Benzodiazepine, AnyOpioid</v>
      </c>
      <c r="AF1260" s="4" t="str">
        <f t="shared" si="59"/>
        <v>Fentanyl, Ethanol, Benzodiazepine, AnyOpioid</v>
      </c>
    </row>
    <row r="1261" spans="1:32" x14ac:dyDescent="0.45">
      <c r="A1261" s="4" t="s">
        <v>1539</v>
      </c>
      <c r="B1261" s="5">
        <v>43097</v>
      </c>
      <c r="C1261" s="4">
        <v>22</v>
      </c>
      <c r="D1261" s="4" t="s">
        <v>36</v>
      </c>
      <c r="E1261" s="4" t="s">
        <v>37</v>
      </c>
      <c r="F1261" s="4" t="s">
        <v>122</v>
      </c>
      <c r="G1261" s="4" t="s">
        <v>122</v>
      </c>
      <c r="I1261" s="4">
        <v>0</v>
      </c>
      <c r="J1261" s="4">
        <v>0</v>
      </c>
      <c r="K1261" s="4">
        <v>1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1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 t="s">
        <v>5655</v>
      </c>
      <c r="Z1261" s="4" t="s">
        <v>5868</v>
      </c>
      <c r="AA1261" s="4">
        <v>2017</v>
      </c>
      <c r="AB1261" s="4" t="s">
        <v>40</v>
      </c>
      <c r="AC1261" s="4">
        <f t="shared" si="57"/>
        <v>1</v>
      </c>
      <c r="AD1261" s="4">
        <f t="shared" si="58"/>
        <v>2</v>
      </c>
      <c r="AE1261" s="4" t="str" cm="1">
        <f t="array" ref="AE1261">_xlfn.TEXTJOIN(", ", TRUE, _xlfn._xlws.FILTER($I$1:$X$1, I1261:X1261=1, ""))</f>
        <v>Fentanyl, Benzodiazepine</v>
      </c>
      <c r="AF1261" s="4" t="str">
        <f t="shared" si="59"/>
        <v>Fentanyl, Benzodiazepine</v>
      </c>
    </row>
    <row r="1262" spans="1:32" x14ac:dyDescent="0.45">
      <c r="A1262" s="4" t="s">
        <v>1540</v>
      </c>
      <c r="B1262" s="5">
        <v>43241</v>
      </c>
      <c r="C1262" s="4">
        <v>37</v>
      </c>
      <c r="D1262" s="4" t="s">
        <v>31</v>
      </c>
      <c r="E1262" s="4" t="s">
        <v>37</v>
      </c>
      <c r="F1262" s="4" t="s">
        <v>48</v>
      </c>
      <c r="G1262" s="4" t="s">
        <v>48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1</v>
      </c>
      <c r="P1262" s="4">
        <v>0</v>
      </c>
      <c r="Q1262" s="4">
        <v>0</v>
      </c>
      <c r="R1262" s="4">
        <v>1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1</v>
      </c>
      <c r="Y1262" s="4" t="s">
        <v>5626</v>
      </c>
      <c r="Z1262" s="4" t="s">
        <v>5839</v>
      </c>
      <c r="AA1262" s="4">
        <v>2018</v>
      </c>
      <c r="AB1262" s="4" t="s">
        <v>40</v>
      </c>
      <c r="AC1262" s="4">
        <f t="shared" si="57"/>
        <v>1</v>
      </c>
      <c r="AD1262" s="4">
        <f t="shared" si="58"/>
        <v>3</v>
      </c>
      <c r="AE1262" s="4" t="str" cm="1">
        <f t="array" ref="AE1262">_xlfn.TEXTJOIN(", ", TRUE, _xlfn._xlws.FILTER($I$1:$X$1, I1262:X1262=1, ""))</f>
        <v>Ethanol, Methadone, AnyOpioid</v>
      </c>
      <c r="AF1262" s="4" t="str">
        <f t="shared" si="59"/>
        <v>Ethanol, Methadone, AnyOpioid</v>
      </c>
    </row>
    <row r="1263" spans="1:32" x14ac:dyDescent="0.45">
      <c r="A1263" s="4" t="s">
        <v>1541</v>
      </c>
      <c r="B1263" s="5">
        <v>42889</v>
      </c>
      <c r="C1263" s="4">
        <v>50</v>
      </c>
      <c r="D1263" s="4" t="s">
        <v>36</v>
      </c>
      <c r="E1263" s="4" t="s">
        <v>37</v>
      </c>
      <c r="F1263" s="4" t="s">
        <v>156</v>
      </c>
      <c r="G1263" s="4" t="s">
        <v>156</v>
      </c>
      <c r="I1263" s="4">
        <v>0</v>
      </c>
      <c r="J1263" s="4">
        <v>0</v>
      </c>
      <c r="K1263" s="4">
        <v>1</v>
      </c>
      <c r="L1263" s="4">
        <v>0</v>
      </c>
      <c r="M1263" s="4">
        <v>0</v>
      </c>
      <c r="N1263" s="4">
        <v>0</v>
      </c>
      <c r="O1263" s="4">
        <v>1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 t="s">
        <v>5623</v>
      </c>
      <c r="Z1263" s="4" t="s">
        <v>5836</v>
      </c>
      <c r="AA1263" s="4">
        <v>2017</v>
      </c>
      <c r="AB1263" s="4" t="s">
        <v>34</v>
      </c>
      <c r="AC1263" s="4">
        <f t="shared" si="57"/>
        <v>1</v>
      </c>
      <c r="AD1263" s="4">
        <f t="shared" si="58"/>
        <v>2</v>
      </c>
      <c r="AE1263" s="4" t="str" cm="1">
        <f t="array" ref="AE1263">_xlfn.TEXTJOIN(", ", TRUE, _xlfn._xlws.FILTER($I$1:$X$1, I1263:X1263=1, ""))</f>
        <v>Fentanyl, Ethanol</v>
      </c>
      <c r="AF1263" s="4" t="str">
        <f t="shared" si="59"/>
        <v>Fentanyl, Ethanol</v>
      </c>
    </row>
    <row r="1264" spans="1:32" x14ac:dyDescent="0.45">
      <c r="A1264" s="4" t="s">
        <v>1542</v>
      </c>
      <c r="B1264" s="5">
        <v>43093</v>
      </c>
      <c r="C1264" s="4">
        <v>52</v>
      </c>
      <c r="D1264" s="4" t="s">
        <v>36</v>
      </c>
      <c r="E1264" s="4" t="s">
        <v>37</v>
      </c>
      <c r="F1264" s="4" t="s">
        <v>644</v>
      </c>
      <c r="G1264" s="4" t="s">
        <v>644</v>
      </c>
      <c r="I1264" s="4">
        <v>1</v>
      </c>
      <c r="J1264" s="4">
        <v>0</v>
      </c>
      <c r="K1264" s="4">
        <v>1</v>
      </c>
      <c r="L1264" s="4">
        <v>0</v>
      </c>
      <c r="M1264" s="4">
        <v>0</v>
      </c>
      <c r="N1264" s="4">
        <v>0</v>
      </c>
      <c r="O1264" s="4">
        <v>1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 t="s">
        <v>5652</v>
      </c>
      <c r="Z1264" s="4" t="s">
        <v>5865</v>
      </c>
      <c r="AA1264" s="4">
        <v>2017</v>
      </c>
      <c r="AB1264" s="4" t="s">
        <v>34</v>
      </c>
      <c r="AC1264" s="4">
        <f t="shared" si="57"/>
        <v>1</v>
      </c>
      <c r="AD1264" s="4">
        <f t="shared" si="58"/>
        <v>3</v>
      </c>
      <c r="AE1264" s="4" t="str" cm="1">
        <f t="array" ref="AE1264">_xlfn.TEXTJOIN(", ", TRUE, _xlfn._xlws.FILTER($I$1:$X$1, I1264:X1264=1, ""))</f>
        <v>Heroin, Fentanyl, Ethanol</v>
      </c>
      <c r="AF1264" s="4" t="str">
        <f t="shared" si="59"/>
        <v>Fentanyl, Ethanol</v>
      </c>
    </row>
    <row r="1265" spans="1:32" x14ac:dyDescent="0.45">
      <c r="A1265" s="4" t="s">
        <v>1543</v>
      </c>
      <c r="B1265" s="5">
        <v>42098</v>
      </c>
      <c r="C1265" s="4">
        <v>35</v>
      </c>
      <c r="D1265" s="4" t="s">
        <v>31</v>
      </c>
      <c r="E1265" s="4" t="s">
        <v>59</v>
      </c>
      <c r="F1265" s="4" t="s">
        <v>55</v>
      </c>
      <c r="G1265" s="4" t="s">
        <v>55</v>
      </c>
      <c r="I1265" s="4">
        <v>1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1</v>
      </c>
      <c r="Y1265" s="4" t="s">
        <v>5630</v>
      </c>
      <c r="Z1265" s="4" t="s">
        <v>5843</v>
      </c>
      <c r="AA1265" s="4">
        <v>2015</v>
      </c>
      <c r="AB1265" s="4" t="s">
        <v>40</v>
      </c>
      <c r="AC1265" s="4">
        <f t="shared" si="57"/>
        <v>1</v>
      </c>
      <c r="AD1265" s="4">
        <f t="shared" si="58"/>
        <v>2</v>
      </c>
      <c r="AE1265" s="4" t="str" cm="1">
        <f t="array" ref="AE1265">_xlfn.TEXTJOIN(", ", TRUE, _xlfn._xlws.FILTER($I$1:$X$1, I1265:X1265=1, ""))</f>
        <v>Heroin, AnyOpioid</v>
      </c>
      <c r="AF1265" s="4" t="str">
        <f t="shared" si="59"/>
        <v>AnyOpioid</v>
      </c>
    </row>
    <row r="1266" spans="1:32" x14ac:dyDescent="0.45">
      <c r="A1266" s="4" t="s">
        <v>1544</v>
      </c>
      <c r="B1266" s="5">
        <v>42624</v>
      </c>
      <c r="C1266" s="4">
        <v>43</v>
      </c>
      <c r="D1266" s="4" t="s">
        <v>31</v>
      </c>
      <c r="E1266" s="4" t="s">
        <v>37</v>
      </c>
      <c r="F1266" s="4" t="s">
        <v>192</v>
      </c>
      <c r="G1266" s="4" t="s">
        <v>192</v>
      </c>
      <c r="I1266" s="4">
        <v>1</v>
      </c>
      <c r="J1266" s="4">
        <v>1</v>
      </c>
      <c r="K1266" s="4">
        <v>0</v>
      </c>
      <c r="L1266" s="4">
        <v>0</v>
      </c>
      <c r="M1266" s="4">
        <v>0</v>
      </c>
      <c r="N1266" s="4">
        <v>0</v>
      </c>
      <c r="O1266" s="4">
        <v>1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1</v>
      </c>
      <c r="Y1266" s="4" t="s">
        <v>5654</v>
      </c>
      <c r="Z1266" s="4" t="s">
        <v>5867</v>
      </c>
      <c r="AA1266" s="4">
        <v>2016</v>
      </c>
      <c r="AB1266" s="4" t="s">
        <v>34</v>
      </c>
      <c r="AC1266" s="4">
        <f t="shared" si="57"/>
        <v>1</v>
      </c>
      <c r="AD1266" s="4">
        <f t="shared" si="58"/>
        <v>4</v>
      </c>
      <c r="AE1266" s="4" t="str" cm="1">
        <f t="array" ref="AE1266">_xlfn.TEXTJOIN(", ", TRUE, _xlfn._xlws.FILTER($I$1:$X$1, I1266:X1266=1, ""))</f>
        <v>Heroin, Cocaine, Ethanol, AnyOpioid</v>
      </c>
      <c r="AF1266" s="4" t="str">
        <f t="shared" si="59"/>
        <v>Cocaine, Ethanol, AnyOpioid</v>
      </c>
    </row>
    <row r="1267" spans="1:32" x14ac:dyDescent="0.45">
      <c r="A1267" s="4" t="s">
        <v>1545</v>
      </c>
      <c r="B1267" s="5">
        <v>42848</v>
      </c>
      <c r="C1267" s="4">
        <v>61</v>
      </c>
      <c r="D1267" s="4" t="s">
        <v>31</v>
      </c>
      <c r="E1267" s="4" t="s">
        <v>37</v>
      </c>
      <c r="F1267" s="4" t="s">
        <v>60</v>
      </c>
      <c r="G1267" s="4" t="s">
        <v>60</v>
      </c>
      <c r="I1267" s="4">
        <v>1</v>
      </c>
      <c r="J1267" s="4">
        <v>0</v>
      </c>
      <c r="K1267" s="4">
        <v>1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1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 t="s">
        <v>5672</v>
      </c>
      <c r="Z1267" s="4" t="s">
        <v>5885</v>
      </c>
      <c r="AA1267" s="4">
        <v>2017</v>
      </c>
      <c r="AB1267" s="4" t="s">
        <v>133</v>
      </c>
      <c r="AC1267" s="4">
        <f t="shared" si="57"/>
        <v>1</v>
      </c>
      <c r="AD1267" s="4">
        <f t="shared" si="58"/>
        <v>3</v>
      </c>
      <c r="AE1267" s="4" t="str" cm="1">
        <f t="array" ref="AE1267">_xlfn.TEXTJOIN(", ", TRUE, _xlfn._xlws.FILTER($I$1:$X$1, I1267:X1267=1, ""))</f>
        <v>Heroin, Fentanyl, Benzodiazepine</v>
      </c>
      <c r="AF1267" s="4" t="str">
        <f t="shared" si="59"/>
        <v>Fentanyl, Benzodiazepine</v>
      </c>
    </row>
    <row r="1268" spans="1:32" x14ac:dyDescent="0.45">
      <c r="A1268" s="4" t="s">
        <v>1546</v>
      </c>
      <c r="B1268" s="5">
        <v>42251</v>
      </c>
      <c r="C1268" s="4">
        <v>51</v>
      </c>
      <c r="D1268" s="4" t="s">
        <v>31</v>
      </c>
      <c r="E1268" s="4" t="s">
        <v>37</v>
      </c>
      <c r="F1268" s="4" t="s">
        <v>190</v>
      </c>
      <c r="G1268" s="4" t="s">
        <v>190</v>
      </c>
      <c r="I1268" s="4">
        <v>0</v>
      </c>
      <c r="J1268" s="4">
        <v>1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1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 t="s">
        <v>5639</v>
      </c>
      <c r="Z1268" s="4" t="s">
        <v>5852</v>
      </c>
      <c r="AA1268" s="4">
        <v>2015</v>
      </c>
      <c r="AB1268" s="4" t="s">
        <v>34</v>
      </c>
      <c r="AC1268" s="4">
        <f t="shared" si="57"/>
        <v>1</v>
      </c>
      <c r="AD1268" s="4">
        <f t="shared" si="58"/>
        <v>2</v>
      </c>
      <c r="AE1268" s="4" t="str" cm="1">
        <f t="array" ref="AE1268">_xlfn.TEXTJOIN(", ", TRUE, _xlfn._xlws.FILTER($I$1:$X$1, I1268:X1268=1, ""))</f>
        <v>Cocaine, Benzodiazepine</v>
      </c>
      <c r="AF1268" s="4" t="str">
        <f t="shared" si="59"/>
        <v>Cocaine, Benzodiazepine</v>
      </c>
    </row>
    <row r="1269" spans="1:32" x14ac:dyDescent="0.45">
      <c r="A1269" s="4" t="s">
        <v>1547</v>
      </c>
      <c r="B1269" s="5">
        <v>42864</v>
      </c>
      <c r="C1269" s="4">
        <v>50</v>
      </c>
      <c r="D1269" s="4" t="s">
        <v>31</v>
      </c>
      <c r="E1269" s="4" t="s">
        <v>37</v>
      </c>
      <c r="F1269" s="4" t="s">
        <v>237</v>
      </c>
      <c r="G1269" s="4" t="s">
        <v>237</v>
      </c>
      <c r="I1269" s="4">
        <v>0</v>
      </c>
      <c r="J1269" s="4">
        <v>0</v>
      </c>
      <c r="K1269" s="4">
        <v>1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 t="s">
        <v>5692</v>
      </c>
      <c r="Z1269" s="4" t="s">
        <v>5905</v>
      </c>
      <c r="AA1269" s="4">
        <v>2017</v>
      </c>
      <c r="AB1269" s="4" t="s">
        <v>34</v>
      </c>
      <c r="AC1269" s="4">
        <f t="shared" si="57"/>
        <v>1</v>
      </c>
      <c r="AD1269" s="4">
        <f t="shared" si="58"/>
        <v>1</v>
      </c>
      <c r="AE1269" s="4" t="str" cm="1">
        <f t="array" ref="AE1269">_xlfn.TEXTJOIN(", ", TRUE, _xlfn._xlws.FILTER($I$1:$X$1, I1269:X1269=1, ""))</f>
        <v>Fentanyl</v>
      </c>
      <c r="AF1269" s="4" t="str">
        <f t="shared" si="59"/>
        <v>Fentanyl</v>
      </c>
    </row>
    <row r="1270" spans="1:32" x14ac:dyDescent="0.45">
      <c r="A1270" s="4" t="s">
        <v>1548</v>
      </c>
      <c r="B1270" s="5">
        <v>43315</v>
      </c>
      <c r="C1270" s="4">
        <v>21</v>
      </c>
      <c r="D1270" s="4" t="s">
        <v>31</v>
      </c>
      <c r="E1270" s="4" t="s">
        <v>37</v>
      </c>
      <c r="F1270" s="4" t="s">
        <v>55</v>
      </c>
      <c r="G1270" s="4" t="s">
        <v>55</v>
      </c>
      <c r="I1270" s="4">
        <v>0</v>
      </c>
      <c r="J1270" s="4">
        <v>0</v>
      </c>
      <c r="K1270" s="4">
        <v>1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1</v>
      </c>
      <c r="Y1270" s="4" t="s">
        <v>5630</v>
      </c>
      <c r="Z1270" s="4" t="s">
        <v>5843</v>
      </c>
      <c r="AA1270" s="4">
        <v>2018</v>
      </c>
      <c r="AB1270" s="4" t="s">
        <v>40</v>
      </c>
      <c r="AC1270" s="4">
        <f t="shared" si="57"/>
        <v>1</v>
      </c>
      <c r="AD1270" s="4">
        <f t="shared" si="58"/>
        <v>2</v>
      </c>
      <c r="AE1270" s="4" t="str" cm="1">
        <f t="array" ref="AE1270">_xlfn.TEXTJOIN(", ", TRUE, _xlfn._xlws.FILTER($I$1:$X$1, I1270:X1270=1, ""))</f>
        <v>Fentanyl, AnyOpioid</v>
      </c>
      <c r="AF1270" s="4" t="str">
        <f t="shared" si="59"/>
        <v>Fentanyl, AnyOpioid</v>
      </c>
    </row>
    <row r="1271" spans="1:32" x14ac:dyDescent="0.45">
      <c r="A1271" s="4" t="s">
        <v>1549</v>
      </c>
      <c r="B1271" s="5">
        <v>42700</v>
      </c>
      <c r="C1271" s="4">
        <v>52</v>
      </c>
      <c r="D1271" s="4" t="s">
        <v>36</v>
      </c>
      <c r="E1271" s="4" t="s">
        <v>59</v>
      </c>
      <c r="F1271" s="4" t="s">
        <v>77</v>
      </c>
      <c r="G1271" s="4" t="s">
        <v>77</v>
      </c>
      <c r="I1271" s="4">
        <v>0</v>
      </c>
      <c r="J1271" s="4">
        <v>1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 t="s">
        <v>5651</v>
      </c>
      <c r="Z1271" s="4" t="s">
        <v>5864</v>
      </c>
      <c r="AA1271" s="4">
        <v>2016</v>
      </c>
      <c r="AB1271" s="4" t="s">
        <v>34</v>
      </c>
      <c r="AC1271" s="4">
        <f t="shared" si="57"/>
        <v>1</v>
      </c>
      <c r="AD1271" s="4">
        <f t="shared" si="58"/>
        <v>1</v>
      </c>
      <c r="AE1271" s="4" t="str" cm="1">
        <f t="array" ref="AE1271">_xlfn.TEXTJOIN(", ", TRUE, _xlfn._xlws.FILTER($I$1:$X$1, I1271:X1271=1, ""))</f>
        <v>Cocaine</v>
      </c>
      <c r="AF1271" s="4" t="str">
        <f t="shared" si="59"/>
        <v>Cocaine</v>
      </c>
    </row>
    <row r="1272" spans="1:32" x14ac:dyDescent="0.45">
      <c r="A1272" s="4" t="s">
        <v>1550</v>
      </c>
      <c r="B1272" s="5">
        <v>41217</v>
      </c>
      <c r="C1272" s="4">
        <v>28</v>
      </c>
      <c r="D1272" s="4" t="s">
        <v>31</v>
      </c>
      <c r="E1272" s="4" t="s">
        <v>37</v>
      </c>
      <c r="F1272" s="4" t="s">
        <v>53</v>
      </c>
      <c r="G1272" s="4" t="s">
        <v>53</v>
      </c>
      <c r="I1272" s="4">
        <v>1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 t="s">
        <v>5641</v>
      </c>
      <c r="Z1272" s="4" t="s">
        <v>5854</v>
      </c>
      <c r="AA1272" s="4">
        <v>2012</v>
      </c>
      <c r="AB1272" s="4" t="s">
        <v>40</v>
      </c>
      <c r="AC1272" s="4">
        <f t="shared" si="57"/>
        <v>1</v>
      </c>
      <c r="AD1272" s="4">
        <f t="shared" si="58"/>
        <v>1</v>
      </c>
      <c r="AE1272" s="4" t="str" cm="1">
        <f t="array" ref="AE1272">_xlfn.TEXTJOIN(", ", TRUE, _xlfn._xlws.FILTER($I$1:$X$1, I1272:X1272=1, ""))</f>
        <v>Heroin</v>
      </c>
      <c r="AF1272" s="4" t="str">
        <f t="shared" si="59"/>
        <v/>
      </c>
    </row>
    <row r="1273" spans="1:32" x14ac:dyDescent="0.45">
      <c r="A1273" s="4" t="s">
        <v>1551</v>
      </c>
      <c r="B1273" s="5">
        <v>42150</v>
      </c>
      <c r="C1273" s="4">
        <v>38</v>
      </c>
      <c r="D1273" s="4" t="s">
        <v>36</v>
      </c>
      <c r="E1273" s="4" t="s">
        <v>37</v>
      </c>
      <c r="F1273" s="4" t="s">
        <v>103</v>
      </c>
      <c r="G1273" s="4" t="s">
        <v>103</v>
      </c>
      <c r="I1273" s="4">
        <v>0</v>
      </c>
      <c r="J1273" s="4">
        <v>1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 t="s">
        <v>5644</v>
      </c>
      <c r="Z1273" s="4" t="s">
        <v>5857</v>
      </c>
      <c r="AA1273" s="4">
        <v>2015</v>
      </c>
      <c r="AB1273" s="4" t="s">
        <v>40</v>
      </c>
      <c r="AC1273" s="4">
        <f t="shared" si="57"/>
        <v>1</v>
      </c>
      <c r="AD1273" s="4">
        <f t="shared" si="58"/>
        <v>1</v>
      </c>
      <c r="AE1273" s="4" t="str" cm="1">
        <f t="array" ref="AE1273">_xlfn.TEXTJOIN(", ", TRUE, _xlfn._xlws.FILTER($I$1:$X$1, I1273:X1273=1, ""))</f>
        <v>Cocaine</v>
      </c>
      <c r="AF1273" s="4" t="str">
        <f t="shared" si="59"/>
        <v>Cocaine</v>
      </c>
    </row>
    <row r="1274" spans="1:32" x14ac:dyDescent="0.45">
      <c r="A1274" s="4" t="s">
        <v>1552</v>
      </c>
      <c r="B1274" s="5">
        <v>41799</v>
      </c>
      <c r="C1274" s="4">
        <v>51</v>
      </c>
      <c r="D1274" s="4" t="s">
        <v>31</v>
      </c>
      <c r="E1274" s="4" t="s">
        <v>37</v>
      </c>
      <c r="F1274" s="4" t="s">
        <v>86</v>
      </c>
      <c r="G1274" s="4" t="s">
        <v>86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1</v>
      </c>
      <c r="P1274" s="4">
        <v>0</v>
      </c>
      <c r="Q1274" s="4">
        <v>1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 t="s">
        <v>5627</v>
      </c>
      <c r="Z1274" s="4" t="s">
        <v>5840</v>
      </c>
      <c r="AA1274" s="4">
        <v>2014</v>
      </c>
      <c r="AB1274" s="4" t="s">
        <v>34</v>
      </c>
      <c r="AC1274" s="4">
        <f t="shared" si="57"/>
        <v>1</v>
      </c>
      <c r="AD1274" s="4">
        <f t="shared" si="58"/>
        <v>2</v>
      </c>
      <c r="AE1274" s="4" t="str" cm="1">
        <f t="array" ref="AE1274">_xlfn.TEXTJOIN(", ", TRUE, _xlfn._xlws.FILTER($I$1:$X$1, I1274:X1274=1, ""))</f>
        <v>Ethanol, Benzodiazepine</v>
      </c>
      <c r="AF1274" s="4" t="str">
        <f t="shared" si="59"/>
        <v>Ethanol, Benzodiazepine</v>
      </c>
    </row>
    <row r="1275" spans="1:32" x14ac:dyDescent="0.45">
      <c r="A1275" s="4" t="s">
        <v>1553</v>
      </c>
      <c r="B1275" s="5">
        <v>42119</v>
      </c>
      <c r="C1275" s="4">
        <v>24</v>
      </c>
      <c r="D1275" s="4" t="s">
        <v>31</v>
      </c>
      <c r="E1275" s="4" t="s">
        <v>37</v>
      </c>
      <c r="F1275" s="4" t="s">
        <v>144</v>
      </c>
      <c r="G1275" s="4" t="s">
        <v>144</v>
      </c>
      <c r="I1275" s="4">
        <v>1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1</v>
      </c>
      <c r="Y1275" s="4" t="s">
        <v>5649</v>
      </c>
      <c r="Z1275" s="4" t="s">
        <v>5862</v>
      </c>
      <c r="AA1275" s="4">
        <v>2015</v>
      </c>
      <c r="AB1275" s="4" t="s">
        <v>40</v>
      </c>
      <c r="AC1275" s="4">
        <f t="shared" si="57"/>
        <v>1</v>
      </c>
      <c r="AD1275" s="4">
        <f t="shared" si="58"/>
        <v>2</v>
      </c>
      <c r="AE1275" s="4" t="str" cm="1">
        <f t="array" ref="AE1275">_xlfn.TEXTJOIN(", ", TRUE, _xlfn._xlws.FILTER($I$1:$X$1, I1275:X1275=1, ""))</f>
        <v>Heroin, AnyOpioid</v>
      </c>
      <c r="AF1275" s="4" t="str">
        <f t="shared" si="59"/>
        <v>AnyOpioid</v>
      </c>
    </row>
    <row r="1276" spans="1:32" x14ac:dyDescent="0.45">
      <c r="A1276" s="4" t="s">
        <v>1554</v>
      </c>
      <c r="B1276" s="5">
        <v>43032</v>
      </c>
      <c r="C1276" s="4">
        <v>48</v>
      </c>
      <c r="D1276" s="4" t="s">
        <v>31</v>
      </c>
      <c r="E1276" s="4" t="s">
        <v>32</v>
      </c>
      <c r="F1276" s="4" t="s">
        <v>824</v>
      </c>
      <c r="G1276" s="4" t="s">
        <v>67</v>
      </c>
      <c r="I1276" s="4">
        <v>1</v>
      </c>
      <c r="J1276" s="4">
        <v>0</v>
      </c>
      <c r="K1276" s="4">
        <v>1</v>
      </c>
      <c r="L1276" s="4">
        <v>0</v>
      </c>
      <c r="M1276" s="4">
        <v>0</v>
      </c>
      <c r="N1276" s="4">
        <v>0</v>
      </c>
      <c r="O1276" s="4">
        <v>1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 t="s">
        <v>5631</v>
      </c>
      <c r="Z1276" s="4" t="s">
        <v>5844</v>
      </c>
      <c r="AA1276" s="4">
        <v>2017</v>
      </c>
      <c r="AB1276" s="4" t="s">
        <v>34</v>
      </c>
      <c r="AC1276" s="4">
        <f t="shared" si="57"/>
        <v>1</v>
      </c>
      <c r="AD1276" s="4">
        <f t="shared" si="58"/>
        <v>3</v>
      </c>
      <c r="AE1276" s="4" t="str" cm="1">
        <f t="array" ref="AE1276">_xlfn.TEXTJOIN(", ", TRUE, _xlfn._xlws.FILTER($I$1:$X$1, I1276:X1276=1, ""))</f>
        <v>Heroin, Fentanyl, Ethanol</v>
      </c>
      <c r="AF1276" s="4" t="str">
        <f t="shared" si="59"/>
        <v>Fentanyl, Ethanol</v>
      </c>
    </row>
    <row r="1277" spans="1:32" x14ac:dyDescent="0.45">
      <c r="A1277" s="4" t="s">
        <v>1555</v>
      </c>
      <c r="B1277" s="5">
        <v>42692</v>
      </c>
      <c r="C1277" s="4">
        <v>54</v>
      </c>
      <c r="D1277" s="4" t="s">
        <v>31</v>
      </c>
      <c r="E1277" s="4" t="s">
        <v>32</v>
      </c>
      <c r="F1277" s="4" t="s">
        <v>237</v>
      </c>
      <c r="G1277" s="4" t="s">
        <v>67</v>
      </c>
      <c r="I1277" s="4">
        <v>1</v>
      </c>
      <c r="J1277" s="4">
        <v>0</v>
      </c>
      <c r="K1277" s="4">
        <v>1</v>
      </c>
      <c r="L1277" s="4">
        <v>0</v>
      </c>
      <c r="M1277" s="4">
        <v>0</v>
      </c>
      <c r="N1277" s="4">
        <v>0</v>
      </c>
      <c r="O1277" s="4">
        <v>1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1</v>
      </c>
      <c r="Y1277" s="4" t="s">
        <v>5631</v>
      </c>
      <c r="Z1277" s="4" t="s">
        <v>5844</v>
      </c>
      <c r="AA1277" s="4">
        <v>2016</v>
      </c>
      <c r="AB1277" s="4" t="s">
        <v>34</v>
      </c>
      <c r="AC1277" s="4">
        <f t="shared" si="57"/>
        <v>1</v>
      </c>
      <c r="AD1277" s="4">
        <f t="shared" si="58"/>
        <v>4</v>
      </c>
      <c r="AE1277" s="4" t="str" cm="1">
        <f t="array" ref="AE1277">_xlfn.TEXTJOIN(", ", TRUE, _xlfn._xlws.FILTER($I$1:$X$1, I1277:X1277=1, ""))</f>
        <v>Heroin, Fentanyl, Ethanol, AnyOpioid</v>
      </c>
      <c r="AF1277" s="4" t="str">
        <f t="shared" si="59"/>
        <v>Fentanyl, Ethanol, AnyOpioid</v>
      </c>
    </row>
    <row r="1278" spans="1:32" x14ac:dyDescent="0.45">
      <c r="A1278" s="4" t="s">
        <v>1556</v>
      </c>
      <c r="B1278" s="5">
        <v>42770</v>
      </c>
      <c r="C1278" s="4">
        <v>56</v>
      </c>
      <c r="D1278" s="4" t="s">
        <v>31</v>
      </c>
      <c r="E1278" s="4" t="s">
        <v>37</v>
      </c>
      <c r="F1278" s="4" t="s">
        <v>29</v>
      </c>
      <c r="G1278" s="4" t="s">
        <v>95</v>
      </c>
      <c r="I1278" s="4">
        <v>1</v>
      </c>
      <c r="J1278" s="4">
        <v>1</v>
      </c>
      <c r="K1278" s="4">
        <v>1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1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 t="s">
        <v>5632</v>
      </c>
      <c r="Z1278" s="4" t="s">
        <v>5845</v>
      </c>
      <c r="AA1278" s="4">
        <v>2017</v>
      </c>
      <c r="AB1278" s="4" t="s">
        <v>34</v>
      </c>
      <c r="AC1278" s="4">
        <f t="shared" si="57"/>
        <v>1</v>
      </c>
      <c r="AD1278" s="4">
        <f t="shared" si="58"/>
        <v>4</v>
      </c>
      <c r="AE1278" s="4" t="str" cm="1">
        <f t="array" ref="AE1278">_xlfn.TEXTJOIN(", ", TRUE, _xlfn._xlws.FILTER($I$1:$X$1, I1278:X1278=1, ""))</f>
        <v>Heroin, Cocaine, Fentanyl, Benzodiazepine</v>
      </c>
      <c r="AF1278" s="4" t="str">
        <f t="shared" si="59"/>
        <v>Cocaine, Fentanyl, Benzodiazepine</v>
      </c>
    </row>
    <row r="1279" spans="1:32" x14ac:dyDescent="0.45">
      <c r="A1279" s="4" t="s">
        <v>1557</v>
      </c>
      <c r="B1279" s="5">
        <v>42310</v>
      </c>
      <c r="C1279" s="4">
        <v>40</v>
      </c>
      <c r="D1279" s="4" t="s">
        <v>31</v>
      </c>
      <c r="E1279" s="4" t="s">
        <v>59</v>
      </c>
      <c r="F1279" s="4" t="s">
        <v>77</v>
      </c>
      <c r="G1279" s="4" t="s">
        <v>77</v>
      </c>
      <c r="I1279" s="4">
        <v>0</v>
      </c>
      <c r="J1279" s="4">
        <v>0</v>
      </c>
      <c r="K1279" s="4">
        <v>1</v>
      </c>
      <c r="L1279" s="4">
        <v>0</v>
      </c>
      <c r="M1279" s="4">
        <v>1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1</v>
      </c>
      <c r="Y1279" s="4" t="s">
        <v>5651</v>
      </c>
      <c r="Z1279" s="4" t="s">
        <v>5864</v>
      </c>
      <c r="AA1279" s="4">
        <v>2015</v>
      </c>
      <c r="AB1279" s="4" t="s">
        <v>40</v>
      </c>
      <c r="AC1279" s="4">
        <f t="shared" si="57"/>
        <v>1</v>
      </c>
      <c r="AD1279" s="4">
        <f t="shared" si="58"/>
        <v>3</v>
      </c>
      <c r="AE1279" s="4" t="str" cm="1">
        <f t="array" ref="AE1279">_xlfn.TEXTJOIN(", ", TRUE, _xlfn._xlws.FILTER($I$1:$X$1, I1279:X1279=1, ""))</f>
        <v>Fentanyl, Oxycodone, AnyOpioid</v>
      </c>
      <c r="AF1279" s="4" t="str">
        <f t="shared" si="59"/>
        <v>Fentanyl, Oxycodone, AnyOpioid</v>
      </c>
    </row>
    <row r="1280" spans="1:32" x14ac:dyDescent="0.45">
      <c r="A1280" s="4" t="s">
        <v>1558</v>
      </c>
      <c r="B1280" s="5">
        <v>42875</v>
      </c>
      <c r="C1280" s="4">
        <v>45</v>
      </c>
      <c r="D1280" s="4" t="s">
        <v>31</v>
      </c>
      <c r="E1280" s="4" t="s">
        <v>37</v>
      </c>
      <c r="F1280" s="4" t="s">
        <v>29</v>
      </c>
      <c r="G1280" s="4" t="s">
        <v>156</v>
      </c>
      <c r="I1280" s="4">
        <v>0</v>
      </c>
      <c r="J1280" s="4">
        <v>1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 t="s">
        <v>5623</v>
      </c>
      <c r="Z1280" s="4" t="s">
        <v>5836</v>
      </c>
      <c r="AA1280" s="4">
        <v>2017</v>
      </c>
      <c r="AB1280" s="4" t="s">
        <v>34</v>
      </c>
      <c r="AC1280" s="4">
        <f t="shared" si="57"/>
        <v>1</v>
      </c>
      <c r="AD1280" s="4">
        <f t="shared" si="58"/>
        <v>1</v>
      </c>
      <c r="AE1280" s="4" t="str" cm="1">
        <f t="array" ref="AE1280">_xlfn.TEXTJOIN(", ", TRUE, _xlfn._xlws.FILTER($I$1:$X$1, I1280:X1280=1, ""))</f>
        <v>Cocaine</v>
      </c>
      <c r="AF1280" s="4" t="str">
        <f t="shared" si="59"/>
        <v>Cocaine</v>
      </c>
    </row>
    <row r="1281" spans="1:32" x14ac:dyDescent="0.45">
      <c r="A1281" s="4" t="s">
        <v>1559</v>
      </c>
      <c r="B1281" s="5">
        <v>42750</v>
      </c>
      <c r="C1281" s="4">
        <v>40</v>
      </c>
      <c r="D1281" s="4" t="s">
        <v>31</v>
      </c>
      <c r="E1281" s="4" t="s">
        <v>37</v>
      </c>
      <c r="F1281" s="4" t="s">
        <v>1560</v>
      </c>
      <c r="G1281" s="4" t="s">
        <v>1560</v>
      </c>
      <c r="I1281" s="4">
        <v>1</v>
      </c>
      <c r="J1281" s="4">
        <v>0</v>
      </c>
      <c r="K1281" s="4">
        <v>1</v>
      </c>
      <c r="L1281" s="4">
        <v>1</v>
      </c>
      <c r="M1281" s="4">
        <v>0</v>
      </c>
      <c r="N1281" s="4">
        <v>0</v>
      </c>
      <c r="O1281" s="4">
        <v>1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 t="s">
        <v>5759</v>
      </c>
      <c r="Z1281" s="4" t="s">
        <v>5972</v>
      </c>
      <c r="AA1281" s="4">
        <v>2017</v>
      </c>
      <c r="AB1281" s="4" t="s">
        <v>40</v>
      </c>
      <c r="AC1281" s="4">
        <f t="shared" si="57"/>
        <v>1</v>
      </c>
      <c r="AD1281" s="4">
        <f t="shared" si="58"/>
        <v>4</v>
      </c>
      <c r="AE1281" s="4" t="str" cm="1">
        <f t="array" ref="AE1281">_xlfn.TEXTJOIN(", ", TRUE, _xlfn._xlws.FILTER($I$1:$X$1, I1281:X1281=1, ""))</f>
        <v>Heroin, Fentanyl, Fentanyl_Analogue, Ethanol</v>
      </c>
      <c r="AF1281" s="4" t="str">
        <f t="shared" si="59"/>
        <v>Fentanyl, Fentanyl_Analogue, Ethanol</v>
      </c>
    </row>
    <row r="1282" spans="1:32" x14ac:dyDescent="0.45">
      <c r="A1282" s="4" t="s">
        <v>1561</v>
      </c>
      <c r="B1282" s="5">
        <v>43372</v>
      </c>
      <c r="C1282" s="4">
        <v>41</v>
      </c>
      <c r="D1282" s="4" t="s">
        <v>31</v>
      </c>
      <c r="E1282" s="4" t="s">
        <v>59</v>
      </c>
      <c r="F1282" s="4" t="s">
        <v>237</v>
      </c>
      <c r="G1282" s="4" t="s">
        <v>237</v>
      </c>
      <c r="I1282" s="4">
        <v>1</v>
      </c>
      <c r="J1282" s="4">
        <v>0</v>
      </c>
      <c r="K1282" s="4">
        <v>1</v>
      </c>
      <c r="L1282" s="4">
        <v>1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1</v>
      </c>
      <c r="Y1282" s="4" t="s">
        <v>5692</v>
      </c>
      <c r="Z1282" s="4" t="s">
        <v>5905</v>
      </c>
      <c r="AA1282" s="4">
        <v>2018</v>
      </c>
      <c r="AB1282" s="4" t="s">
        <v>34</v>
      </c>
      <c r="AC1282" s="4">
        <f t="shared" ref="AC1282:AC1345" si="60">IF(SUM(I1282:X1282)&gt;0,1,0)</f>
        <v>1</v>
      </c>
      <c r="AD1282" s="4">
        <f t="shared" ref="AD1282:AD1345" si="61">SUM(I1282:X1282)</f>
        <v>4</v>
      </c>
      <c r="AE1282" s="4" t="str" cm="1">
        <f t="array" ref="AE1282">_xlfn.TEXTJOIN(", ", TRUE, _xlfn._xlws.FILTER($I$1:$X$1, I1282:X1282=1, ""))</f>
        <v>Heroin, Fentanyl, Fentanyl_Analogue, AnyOpioid</v>
      </c>
      <c r="AF1282" s="4" t="str">
        <f t="shared" ref="AF1282:AF1345" si="62">_xlfn.TEXTJOIN(", ", TRUE, _xlfn._xlws.FILTER($J$1:$X$1, J1282:X1282, ""))</f>
        <v>Fentanyl, Fentanyl_Analogue, AnyOpioid</v>
      </c>
    </row>
    <row r="1283" spans="1:32" x14ac:dyDescent="0.45">
      <c r="A1283" s="4" t="s">
        <v>1562</v>
      </c>
      <c r="B1283" s="5">
        <v>42915</v>
      </c>
      <c r="C1283" s="4">
        <v>65</v>
      </c>
      <c r="D1283" s="4" t="s">
        <v>36</v>
      </c>
      <c r="E1283" s="4" t="s">
        <v>37</v>
      </c>
      <c r="F1283" s="4" t="s">
        <v>824</v>
      </c>
      <c r="G1283" s="4" t="s">
        <v>824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1</v>
      </c>
      <c r="P1283" s="4">
        <v>0</v>
      </c>
      <c r="Q1283" s="4">
        <v>0</v>
      </c>
      <c r="R1283" s="4">
        <v>0</v>
      </c>
      <c r="S1283" s="4">
        <v>0</v>
      </c>
      <c r="T1283" s="4">
        <v>1</v>
      </c>
      <c r="U1283" s="4">
        <v>0</v>
      </c>
      <c r="V1283" s="4">
        <v>0</v>
      </c>
      <c r="W1283" s="4">
        <v>0</v>
      </c>
      <c r="X1283" s="4">
        <v>0</v>
      </c>
      <c r="Y1283" s="4" t="s">
        <v>5714</v>
      </c>
      <c r="Z1283" s="4" t="s">
        <v>5927</v>
      </c>
      <c r="AA1283" s="4">
        <v>2017</v>
      </c>
      <c r="AB1283" s="4" t="s">
        <v>133</v>
      </c>
      <c r="AC1283" s="4">
        <f t="shared" si="60"/>
        <v>1</v>
      </c>
      <c r="AD1283" s="4">
        <f t="shared" si="61"/>
        <v>2</v>
      </c>
      <c r="AE1283" s="4" t="str" cm="1">
        <f t="array" ref="AE1283">_xlfn.TEXTJOIN(", ", TRUE, _xlfn._xlws.FILTER($I$1:$X$1, I1283:X1283=1, ""))</f>
        <v>Ethanol, Tramadol</v>
      </c>
      <c r="AF1283" s="4" t="str">
        <f t="shared" si="62"/>
        <v>Ethanol, Tramadol</v>
      </c>
    </row>
    <row r="1284" spans="1:32" x14ac:dyDescent="0.45">
      <c r="A1284" s="4" t="s">
        <v>1563</v>
      </c>
      <c r="B1284" s="5">
        <v>41205</v>
      </c>
      <c r="C1284" s="4">
        <v>48</v>
      </c>
      <c r="D1284" s="4" t="s">
        <v>31</v>
      </c>
      <c r="E1284" s="4" t="s">
        <v>37</v>
      </c>
      <c r="F1284" s="4" t="s">
        <v>645</v>
      </c>
      <c r="G1284" s="4" t="s">
        <v>645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1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 t="s">
        <v>5690</v>
      </c>
      <c r="Z1284" s="4" t="s">
        <v>5903</v>
      </c>
      <c r="AA1284" s="4">
        <v>2012</v>
      </c>
      <c r="AB1284" s="4" t="s">
        <v>34</v>
      </c>
      <c r="AC1284" s="4">
        <f t="shared" si="60"/>
        <v>1</v>
      </c>
      <c r="AD1284" s="4">
        <f t="shared" si="61"/>
        <v>1</v>
      </c>
      <c r="AE1284" s="4" t="str" cm="1">
        <f t="array" ref="AE1284">_xlfn.TEXTJOIN(", ", TRUE, _xlfn._xlws.FILTER($I$1:$X$1, I1284:X1284=1, ""))</f>
        <v>Amphetamine</v>
      </c>
      <c r="AF1284" s="4" t="str">
        <f t="shared" si="62"/>
        <v>Amphetamine</v>
      </c>
    </row>
    <row r="1285" spans="1:32" x14ac:dyDescent="0.45">
      <c r="A1285" s="4" t="s">
        <v>1564</v>
      </c>
      <c r="B1285" s="5">
        <v>42796</v>
      </c>
      <c r="C1285" s="4">
        <v>59</v>
      </c>
      <c r="D1285" s="4" t="s">
        <v>31</v>
      </c>
      <c r="E1285" s="4" t="s">
        <v>37</v>
      </c>
      <c r="F1285" s="4" t="s">
        <v>73</v>
      </c>
      <c r="G1285" s="4" t="s">
        <v>73</v>
      </c>
      <c r="I1285" s="4">
        <v>0</v>
      </c>
      <c r="J1285" s="4">
        <v>1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 t="s">
        <v>5670</v>
      </c>
      <c r="Z1285" s="4" t="s">
        <v>5883</v>
      </c>
      <c r="AA1285" s="4">
        <v>2017</v>
      </c>
      <c r="AB1285" s="4" t="s">
        <v>34</v>
      </c>
      <c r="AC1285" s="4">
        <f t="shared" si="60"/>
        <v>1</v>
      </c>
      <c r="AD1285" s="4">
        <f t="shared" si="61"/>
        <v>1</v>
      </c>
      <c r="AE1285" s="4" t="str" cm="1">
        <f t="array" ref="AE1285">_xlfn.TEXTJOIN(", ", TRUE, _xlfn._xlws.FILTER($I$1:$X$1, I1285:X1285=1, ""))</f>
        <v>Cocaine</v>
      </c>
      <c r="AF1285" s="4" t="str">
        <f t="shared" si="62"/>
        <v>Cocaine</v>
      </c>
    </row>
    <row r="1286" spans="1:32" x14ac:dyDescent="0.45">
      <c r="A1286" s="4" t="s">
        <v>1565</v>
      </c>
      <c r="B1286" s="5">
        <v>42719</v>
      </c>
      <c r="C1286" s="4">
        <v>50</v>
      </c>
      <c r="D1286" s="4" t="s">
        <v>31</v>
      </c>
      <c r="E1286" s="4" t="s">
        <v>32</v>
      </c>
      <c r="F1286" s="4" t="s">
        <v>53</v>
      </c>
      <c r="G1286" s="4" t="s">
        <v>53</v>
      </c>
      <c r="I1286" s="4">
        <v>0</v>
      </c>
      <c r="J1286" s="4">
        <v>0</v>
      </c>
      <c r="K1286" s="4">
        <v>1</v>
      </c>
      <c r="L1286" s="4">
        <v>0</v>
      </c>
      <c r="M1286" s="4">
        <v>0</v>
      </c>
      <c r="N1286" s="4">
        <v>0</v>
      </c>
      <c r="O1286" s="4">
        <v>1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1</v>
      </c>
      <c r="Y1286" s="4" t="s">
        <v>5641</v>
      </c>
      <c r="Z1286" s="4" t="s">
        <v>5854</v>
      </c>
      <c r="AA1286" s="4">
        <v>2016</v>
      </c>
      <c r="AB1286" s="4" t="s">
        <v>34</v>
      </c>
      <c r="AC1286" s="4">
        <f t="shared" si="60"/>
        <v>1</v>
      </c>
      <c r="AD1286" s="4">
        <f t="shared" si="61"/>
        <v>3</v>
      </c>
      <c r="AE1286" s="4" t="str" cm="1">
        <f t="array" ref="AE1286">_xlfn.TEXTJOIN(", ", TRUE, _xlfn._xlws.FILTER($I$1:$X$1, I1286:X1286=1, ""))</f>
        <v>Fentanyl, Ethanol, AnyOpioid</v>
      </c>
      <c r="AF1286" s="4" t="str">
        <f t="shared" si="62"/>
        <v>Fentanyl, Ethanol, AnyOpioid</v>
      </c>
    </row>
    <row r="1287" spans="1:32" x14ac:dyDescent="0.45">
      <c r="A1287" s="4" t="s">
        <v>1566</v>
      </c>
      <c r="B1287" s="5">
        <v>41884</v>
      </c>
      <c r="C1287" s="4">
        <v>44</v>
      </c>
      <c r="D1287" s="4" t="s">
        <v>36</v>
      </c>
      <c r="E1287" s="4" t="s">
        <v>37</v>
      </c>
      <c r="F1287" s="4" t="s">
        <v>103</v>
      </c>
      <c r="G1287" s="4" t="s">
        <v>103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1</v>
      </c>
      <c r="S1287" s="4">
        <v>0</v>
      </c>
      <c r="T1287" s="4">
        <v>1</v>
      </c>
      <c r="U1287" s="4">
        <v>0</v>
      </c>
      <c r="V1287" s="4">
        <v>0</v>
      </c>
      <c r="W1287" s="4">
        <v>0</v>
      </c>
      <c r="X1287" s="4">
        <v>0</v>
      </c>
      <c r="Y1287" s="4" t="s">
        <v>5644</v>
      </c>
      <c r="Z1287" s="4" t="s">
        <v>5857</v>
      </c>
      <c r="AA1287" s="4">
        <v>2014</v>
      </c>
      <c r="AB1287" s="4" t="s">
        <v>34</v>
      </c>
      <c r="AC1287" s="4">
        <f t="shared" si="60"/>
        <v>1</v>
      </c>
      <c r="AD1287" s="4">
        <f t="shared" si="61"/>
        <v>2</v>
      </c>
      <c r="AE1287" s="4" t="str" cm="1">
        <f t="array" ref="AE1287">_xlfn.TEXTJOIN(", ", TRUE, _xlfn._xlws.FILTER($I$1:$X$1, I1287:X1287=1, ""))</f>
        <v>Methadone, Tramadol</v>
      </c>
      <c r="AF1287" s="4" t="str">
        <f t="shared" si="62"/>
        <v>Methadone, Tramadol</v>
      </c>
    </row>
    <row r="1288" spans="1:32" x14ac:dyDescent="0.45">
      <c r="A1288" s="4" t="s">
        <v>1567</v>
      </c>
      <c r="B1288" s="5">
        <v>41148</v>
      </c>
      <c r="C1288" s="4">
        <v>17</v>
      </c>
      <c r="D1288" s="4" t="s">
        <v>36</v>
      </c>
      <c r="E1288" s="4" t="s">
        <v>37</v>
      </c>
      <c r="F1288" s="4" t="s">
        <v>1424</v>
      </c>
      <c r="G1288" s="4" t="s">
        <v>211</v>
      </c>
      <c r="I1288" s="4">
        <v>1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 t="s">
        <v>5674</v>
      </c>
      <c r="Z1288" s="4" t="s">
        <v>5887</v>
      </c>
      <c r="AA1288" s="4">
        <v>2012</v>
      </c>
      <c r="AB1288" s="4" t="s">
        <v>269</v>
      </c>
      <c r="AC1288" s="4">
        <f t="shared" si="60"/>
        <v>1</v>
      </c>
      <c r="AD1288" s="4">
        <f t="shared" si="61"/>
        <v>1</v>
      </c>
      <c r="AE1288" s="4" t="str" cm="1">
        <f t="array" ref="AE1288">_xlfn.TEXTJOIN(", ", TRUE, _xlfn._xlws.FILTER($I$1:$X$1, I1288:X1288=1, ""))</f>
        <v>Heroin</v>
      </c>
      <c r="AF1288" s="4" t="str">
        <f t="shared" si="62"/>
        <v/>
      </c>
    </row>
    <row r="1289" spans="1:32" x14ac:dyDescent="0.45">
      <c r="A1289" s="4" t="s">
        <v>1568</v>
      </c>
      <c r="B1289" s="5">
        <v>41337</v>
      </c>
      <c r="C1289" s="4">
        <v>50</v>
      </c>
      <c r="D1289" s="4" t="s">
        <v>31</v>
      </c>
      <c r="E1289" s="4" t="s">
        <v>37</v>
      </c>
      <c r="F1289" s="4" t="s">
        <v>943</v>
      </c>
      <c r="G1289" s="4" t="s">
        <v>943</v>
      </c>
      <c r="I1289" s="4">
        <v>1</v>
      </c>
      <c r="J1289" s="4">
        <v>1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 t="s">
        <v>5712</v>
      </c>
      <c r="Z1289" s="4" t="s">
        <v>5925</v>
      </c>
      <c r="AA1289" s="4">
        <v>2013</v>
      </c>
      <c r="AB1289" s="4" t="s">
        <v>34</v>
      </c>
      <c r="AC1289" s="4">
        <f t="shared" si="60"/>
        <v>1</v>
      </c>
      <c r="AD1289" s="4">
        <f t="shared" si="61"/>
        <v>2</v>
      </c>
      <c r="AE1289" s="4" t="str" cm="1">
        <f t="array" ref="AE1289">_xlfn.TEXTJOIN(", ", TRUE, _xlfn._xlws.FILTER($I$1:$X$1, I1289:X1289=1, ""))</f>
        <v>Heroin, Cocaine</v>
      </c>
      <c r="AF1289" s="4" t="str">
        <f t="shared" si="62"/>
        <v>Cocaine</v>
      </c>
    </row>
    <row r="1290" spans="1:32" x14ac:dyDescent="0.45">
      <c r="A1290" s="4" t="s">
        <v>1569</v>
      </c>
      <c r="B1290" s="5">
        <v>40956</v>
      </c>
      <c r="C1290" s="4">
        <v>22</v>
      </c>
      <c r="D1290" s="4" t="s">
        <v>31</v>
      </c>
      <c r="E1290" s="4" t="s">
        <v>45</v>
      </c>
      <c r="F1290" s="4" t="s">
        <v>53</v>
      </c>
      <c r="G1290" s="4" t="s">
        <v>53</v>
      </c>
      <c r="I1290" s="4">
        <v>1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 t="s">
        <v>5641</v>
      </c>
      <c r="Z1290" s="4" t="s">
        <v>5854</v>
      </c>
      <c r="AA1290" s="4">
        <v>2012</v>
      </c>
      <c r="AB1290" s="4" t="s">
        <v>40</v>
      </c>
      <c r="AC1290" s="4">
        <f t="shared" si="60"/>
        <v>1</v>
      </c>
      <c r="AD1290" s="4">
        <f t="shared" si="61"/>
        <v>1</v>
      </c>
      <c r="AE1290" s="4" t="str" cm="1">
        <f t="array" ref="AE1290">_xlfn.TEXTJOIN(", ", TRUE, _xlfn._xlws.FILTER($I$1:$X$1, I1290:X1290=1, ""))</f>
        <v>Heroin</v>
      </c>
      <c r="AF1290" s="4" t="str">
        <f t="shared" si="62"/>
        <v/>
      </c>
    </row>
    <row r="1291" spans="1:32" x14ac:dyDescent="0.45">
      <c r="A1291" s="4" t="s">
        <v>1570</v>
      </c>
      <c r="B1291" s="5">
        <v>43280</v>
      </c>
      <c r="C1291" s="4">
        <v>65</v>
      </c>
      <c r="D1291" s="4" t="s">
        <v>31</v>
      </c>
      <c r="E1291" s="4" t="s">
        <v>37</v>
      </c>
      <c r="F1291" s="4" t="s">
        <v>436</v>
      </c>
      <c r="G1291" s="4" t="s">
        <v>436</v>
      </c>
      <c r="H1291" s="4" t="s">
        <v>1571</v>
      </c>
      <c r="I1291" s="4">
        <v>1</v>
      </c>
      <c r="J1291" s="4">
        <v>1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1</v>
      </c>
      <c r="Y1291" s="4" t="s">
        <v>5676</v>
      </c>
      <c r="Z1291" s="4" t="s">
        <v>5889</v>
      </c>
      <c r="AA1291" s="4">
        <v>2018</v>
      </c>
      <c r="AB1291" s="4" t="s">
        <v>133</v>
      </c>
      <c r="AC1291" s="4">
        <f t="shared" si="60"/>
        <v>1</v>
      </c>
      <c r="AD1291" s="4">
        <f t="shared" si="61"/>
        <v>3</v>
      </c>
      <c r="AE1291" s="4" t="str" cm="1">
        <f t="array" ref="AE1291">_xlfn.TEXTJOIN(", ", TRUE, _xlfn._xlws.FILTER($I$1:$X$1, I1291:X1291=1, ""))</f>
        <v>Heroin, Cocaine, AnyOpioid</v>
      </c>
      <c r="AF1291" s="4" t="str">
        <f t="shared" si="62"/>
        <v>Cocaine, AnyOpioid</v>
      </c>
    </row>
    <row r="1292" spans="1:32" x14ac:dyDescent="0.45">
      <c r="A1292" s="4" t="s">
        <v>1572</v>
      </c>
      <c r="B1292" s="5">
        <v>41685</v>
      </c>
      <c r="C1292" s="4">
        <v>51</v>
      </c>
      <c r="D1292" s="4" t="s">
        <v>31</v>
      </c>
      <c r="E1292" s="4" t="s">
        <v>37</v>
      </c>
      <c r="F1292" s="4" t="s">
        <v>86</v>
      </c>
      <c r="G1292" s="4" t="s">
        <v>86</v>
      </c>
      <c r="I1292" s="4">
        <v>0</v>
      </c>
      <c r="J1292" s="4">
        <v>1</v>
      </c>
      <c r="K1292" s="4">
        <v>1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 t="s">
        <v>5627</v>
      </c>
      <c r="Z1292" s="4" t="s">
        <v>5840</v>
      </c>
      <c r="AA1292" s="4">
        <v>2014</v>
      </c>
      <c r="AB1292" s="4" t="s">
        <v>34</v>
      </c>
      <c r="AC1292" s="4">
        <f t="shared" si="60"/>
        <v>1</v>
      </c>
      <c r="AD1292" s="4">
        <f t="shared" si="61"/>
        <v>2</v>
      </c>
      <c r="AE1292" s="4" t="str" cm="1">
        <f t="array" ref="AE1292">_xlfn.TEXTJOIN(", ", TRUE, _xlfn._xlws.FILTER($I$1:$X$1, I1292:X1292=1, ""))</f>
        <v>Cocaine, Fentanyl</v>
      </c>
      <c r="AF1292" s="4" t="str">
        <f t="shared" si="62"/>
        <v>Cocaine, Fentanyl</v>
      </c>
    </row>
    <row r="1293" spans="1:32" x14ac:dyDescent="0.45">
      <c r="A1293" s="4" t="s">
        <v>1573</v>
      </c>
      <c r="B1293" s="5">
        <v>41183</v>
      </c>
      <c r="C1293" s="4">
        <v>67</v>
      </c>
      <c r="D1293" s="4" t="s">
        <v>36</v>
      </c>
      <c r="E1293" s="4" t="s">
        <v>37</v>
      </c>
      <c r="F1293" s="4" t="s">
        <v>162</v>
      </c>
      <c r="G1293" s="4" t="s">
        <v>162</v>
      </c>
      <c r="I1293" s="4">
        <v>1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 t="s">
        <v>5680</v>
      </c>
      <c r="Z1293" s="4" t="s">
        <v>5893</v>
      </c>
      <c r="AA1293" s="4">
        <v>2012</v>
      </c>
      <c r="AB1293" s="4" t="s">
        <v>133</v>
      </c>
      <c r="AC1293" s="4">
        <f t="shared" si="60"/>
        <v>1</v>
      </c>
      <c r="AD1293" s="4">
        <f t="shared" si="61"/>
        <v>1</v>
      </c>
      <c r="AE1293" s="4" t="str" cm="1">
        <f t="array" ref="AE1293">_xlfn.TEXTJOIN(", ", TRUE, _xlfn._xlws.FILTER($I$1:$X$1, I1293:X1293=1, ""))</f>
        <v>Heroin</v>
      </c>
      <c r="AF1293" s="4" t="str">
        <f t="shared" si="62"/>
        <v/>
      </c>
    </row>
    <row r="1294" spans="1:32" x14ac:dyDescent="0.45">
      <c r="A1294" s="4" t="s">
        <v>1574</v>
      </c>
      <c r="B1294" s="5">
        <v>43015</v>
      </c>
      <c r="C1294" s="4">
        <v>36</v>
      </c>
      <c r="D1294" s="4" t="s">
        <v>31</v>
      </c>
      <c r="E1294" s="4" t="s">
        <v>37</v>
      </c>
      <c r="F1294" s="4" t="s">
        <v>77</v>
      </c>
      <c r="G1294" s="4" t="s">
        <v>77</v>
      </c>
      <c r="I1294" s="4">
        <v>0</v>
      </c>
      <c r="J1294" s="4">
        <v>1</v>
      </c>
      <c r="K1294" s="4">
        <v>1</v>
      </c>
      <c r="L1294" s="4">
        <v>1</v>
      </c>
      <c r="M1294" s="4">
        <v>0</v>
      </c>
      <c r="N1294" s="4">
        <v>0</v>
      </c>
      <c r="O1294" s="4">
        <v>1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 t="s">
        <v>5651</v>
      </c>
      <c r="Z1294" s="4" t="s">
        <v>5864</v>
      </c>
      <c r="AA1294" s="4">
        <v>2017</v>
      </c>
      <c r="AB1294" s="4" t="s">
        <v>40</v>
      </c>
      <c r="AC1294" s="4">
        <f t="shared" si="60"/>
        <v>1</v>
      </c>
      <c r="AD1294" s="4">
        <f t="shared" si="61"/>
        <v>4</v>
      </c>
      <c r="AE1294" s="4" t="str" cm="1">
        <f t="array" ref="AE1294">_xlfn.TEXTJOIN(", ", TRUE, _xlfn._xlws.FILTER($I$1:$X$1, I1294:X1294=1, ""))</f>
        <v>Cocaine, Fentanyl, Fentanyl_Analogue, Ethanol</v>
      </c>
      <c r="AF1294" s="4" t="str">
        <f t="shared" si="62"/>
        <v>Cocaine, Fentanyl, Fentanyl_Analogue, Ethanol</v>
      </c>
    </row>
    <row r="1295" spans="1:32" x14ac:dyDescent="0.45">
      <c r="A1295" s="4" t="s">
        <v>1575</v>
      </c>
      <c r="B1295" s="5">
        <v>43426</v>
      </c>
      <c r="C1295" s="4">
        <v>53</v>
      </c>
      <c r="D1295" s="4" t="s">
        <v>31</v>
      </c>
      <c r="E1295" s="4" t="s">
        <v>37</v>
      </c>
      <c r="F1295" s="4" t="s">
        <v>1576</v>
      </c>
      <c r="G1295" s="4" t="s">
        <v>1576</v>
      </c>
      <c r="I1295" s="4">
        <v>1</v>
      </c>
      <c r="J1295" s="4">
        <v>1</v>
      </c>
      <c r="K1295" s="4">
        <v>1</v>
      </c>
      <c r="L1295" s="4">
        <v>1</v>
      </c>
      <c r="M1295" s="4">
        <v>0</v>
      </c>
      <c r="N1295" s="4">
        <v>0</v>
      </c>
      <c r="O1295" s="4">
        <v>0</v>
      </c>
      <c r="P1295" s="4">
        <v>0</v>
      </c>
      <c r="Q1295" s="4">
        <v>1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1</v>
      </c>
      <c r="Y1295" s="4" t="s">
        <v>5818</v>
      </c>
      <c r="Z1295" s="4" t="s">
        <v>6031</v>
      </c>
      <c r="AA1295" s="4">
        <v>2018</v>
      </c>
      <c r="AB1295" s="4" t="s">
        <v>34</v>
      </c>
      <c r="AC1295" s="4">
        <f t="shared" si="60"/>
        <v>1</v>
      </c>
      <c r="AD1295" s="4">
        <f t="shared" si="61"/>
        <v>6</v>
      </c>
      <c r="AE1295" s="4" t="str" cm="1">
        <f t="array" ref="AE1295">_xlfn.TEXTJOIN(", ", TRUE, _xlfn._xlws.FILTER($I$1:$X$1, I1295:X1295=1, ""))</f>
        <v>Heroin, Cocaine, Fentanyl, Fentanyl_Analogue, Benzodiazepine, AnyOpioid</v>
      </c>
      <c r="AF1295" s="4" t="str">
        <f t="shared" si="62"/>
        <v>Cocaine, Fentanyl, Fentanyl_Analogue, Benzodiazepine, AnyOpioid</v>
      </c>
    </row>
    <row r="1296" spans="1:32" x14ac:dyDescent="0.45">
      <c r="A1296" s="4" t="s">
        <v>1577</v>
      </c>
      <c r="B1296" s="5">
        <v>40947</v>
      </c>
      <c r="C1296" s="4">
        <v>45</v>
      </c>
      <c r="D1296" s="4" t="s">
        <v>31</v>
      </c>
      <c r="E1296" s="4" t="s">
        <v>59</v>
      </c>
      <c r="F1296" s="4" t="s">
        <v>55</v>
      </c>
      <c r="G1296" s="4" t="s">
        <v>55</v>
      </c>
      <c r="I1296" s="4">
        <v>1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 t="s">
        <v>5630</v>
      </c>
      <c r="Z1296" s="4" t="s">
        <v>5843</v>
      </c>
      <c r="AA1296" s="4">
        <v>2012</v>
      </c>
      <c r="AB1296" s="4" t="s">
        <v>34</v>
      </c>
      <c r="AC1296" s="4">
        <f t="shared" si="60"/>
        <v>1</v>
      </c>
      <c r="AD1296" s="4">
        <f t="shared" si="61"/>
        <v>1</v>
      </c>
      <c r="AE1296" s="4" t="str" cm="1">
        <f t="array" ref="AE1296">_xlfn.TEXTJOIN(", ", TRUE, _xlfn._xlws.FILTER($I$1:$X$1, I1296:X1296=1, ""))</f>
        <v>Heroin</v>
      </c>
      <c r="AF1296" s="4" t="str">
        <f t="shared" si="62"/>
        <v/>
      </c>
    </row>
    <row r="1297" spans="1:32" x14ac:dyDescent="0.45">
      <c r="A1297" s="4" t="s">
        <v>1578</v>
      </c>
      <c r="B1297" s="5">
        <v>41286</v>
      </c>
      <c r="C1297" s="4">
        <v>50</v>
      </c>
      <c r="D1297" s="4" t="s">
        <v>31</v>
      </c>
      <c r="E1297" s="4" t="s">
        <v>37</v>
      </c>
      <c r="F1297" s="4" t="s">
        <v>53</v>
      </c>
      <c r="G1297" s="4" t="s">
        <v>53</v>
      </c>
      <c r="I1297" s="4">
        <v>1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1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 t="s">
        <v>5641</v>
      </c>
      <c r="Z1297" s="4" t="s">
        <v>5854</v>
      </c>
      <c r="AA1297" s="4">
        <v>2013</v>
      </c>
      <c r="AB1297" s="4" t="s">
        <v>34</v>
      </c>
      <c r="AC1297" s="4">
        <f t="shared" si="60"/>
        <v>1</v>
      </c>
      <c r="AD1297" s="4">
        <f t="shared" si="61"/>
        <v>2</v>
      </c>
      <c r="AE1297" s="4" t="str" cm="1">
        <f t="array" ref="AE1297">_xlfn.TEXTJOIN(", ", TRUE, _xlfn._xlws.FILTER($I$1:$X$1, I1297:X1297=1, ""))</f>
        <v>Heroin, Ethanol</v>
      </c>
      <c r="AF1297" s="4" t="str">
        <f t="shared" si="62"/>
        <v>Ethanol</v>
      </c>
    </row>
    <row r="1298" spans="1:32" x14ac:dyDescent="0.45">
      <c r="A1298" s="4" t="s">
        <v>1579</v>
      </c>
      <c r="B1298" s="5">
        <v>42871</v>
      </c>
      <c r="C1298" s="4">
        <v>41</v>
      </c>
      <c r="D1298" s="4" t="s">
        <v>36</v>
      </c>
      <c r="E1298" s="4" t="s">
        <v>37</v>
      </c>
      <c r="F1298" s="4" t="s">
        <v>127</v>
      </c>
      <c r="G1298" s="4" t="s">
        <v>127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1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 t="s">
        <v>5722</v>
      </c>
      <c r="Z1298" s="4" t="s">
        <v>5935</v>
      </c>
      <c r="AA1298" s="4">
        <v>2017</v>
      </c>
      <c r="AB1298" s="4" t="s">
        <v>34</v>
      </c>
      <c r="AC1298" s="4">
        <f t="shared" si="60"/>
        <v>1</v>
      </c>
      <c r="AD1298" s="4">
        <f t="shared" si="61"/>
        <v>1</v>
      </c>
      <c r="AE1298" s="4" t="str" cm="1">
        <f t="array" ref="AE1298">_xlfn.TEXTJOIN(", ", TRUE, _xlfn._xlws.FILTER($I$1:$X$1, I1298:X1298=1, ""))</f>
        <v>Amphetamine</v>
      </c>
      <c r="AF1298" s="4" t="str">
        <f t="shared" si="62"/>
        <v>Amphetamine</v>
      </c>
    </row>
    <row r="1299" spans="1:32" x14ac:dyDescent="0.45">
      <c r="A1299" s="4" t="s">
        <v>1580</v>
      </c>
      <c r="B1299" s="5">
        <v>42888</v>
      </c>
      <c r="C1299" s="4">
        <v>59</v>
      </c>
      <c r="D1299" s="4" t="s">
        <v>31</v>
      </c>
      <c r="E1299" s="4" t="s">
        <v>59</v>
      </c>
      <c r="F1299" s="4" t="s">
        <v>67</v>
      </c>
      <c r="G1299" s="4" t="s">
        <v>67</v>
      </c>
      <c r="I1299" s="4">
        <v>0</v>
      </c>
      <c r="J1299" s="4">
        <v>1</v>
      </c>
      <c r="K1299" s="4">
        <v>1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 t="s">
        <v>5631</v>
      </c>
      <c r="Z1299" s="4" t="s">
        <v>5844</v>
      </c>
      <c r="AA1299" s="4">
        <v>2017</v>
      </c>
      <c r="AB1299" s="4" t="s">
        <v>34</v>
      </c>
      <c r="AC1299" s="4">
        <f t="shared" si="60"/>
        <v>1</v>
      </c>
      <c r="AD1299" s="4">
        <f t="shared" si="61"/>
        <v>2</v>
      </c>
      <c r="AE1299" s="4" t="str" cm="1">
        <f t="array" ref="AE1299">_xlfn.TEXTJOIN(", ", TRUE, _xlfn._xlws.FILTER($I$1:$X$1, I1299:X1299=1, ""))</f>
        <v>Cocaine, Fentanyl</v>
      </c>
      <c r="AF1299" s="4" t="str">
        <f t="shared" si="62"/>
        <v>Cocaine, Fentanyl</v>
      </c>
    </row>
    <row r="1300" spans="1:32" x14ac:dyDescent="0.45">
      <c r="A1300" s="4" t="s">
        <v>1581</v>
      </c>
      <c r="B1300" s="5">
        <v>43146</v>
      </c>
      <c r="C1300" s="4">
        <v>28</v>
      </c>
      <c r="D1300" s="4" t="s">
        <v>31</v>
      </c>
      <c r="E1300" s="4" t="s">
        <v>37</v>
      </c>
      <c r="F1300" s="4" t="s">
        <v>196</v>
      </c>
      <c r="G1300" s="4" t="s">
        <v>196</v>
      </c>
      <c r="I1300" s="4">
        <v>0</v>
      </c>
      <c r="J1300" s="4">
        <v>0</v>
      </c>
      <c r="K1300" s="4">
        <v>1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1</v>
      </c>
      <c r="Y1300" s="4" t="s">
        <v>5773</v>
      </c>
      <c r="Z1300" s="4" t="s">
        <v>5986</v>
      </c>
      <c r="AA1300" s="4">
        <v>2018</v>
      </c>
      <c r="AB1300" s="4" t="s">
        <v>40</v>
      </c>
      <c r="AC1300" s="4">
        <f t="shared" si="60"/>
        <v>1</v>
      </c>
      <c r="AD1300" s="4">
        <f t="shared" si="61"/>
        <v>2</v>
      </c>
      <c r="AE1300" s="4" t="str" cm="1">
        <f t="array" ref="AE1300">_xlfn.TEXTJOIN(", ", TRUE, _xlfn._xlws.FILTER($I$1:$X$1, I1300:X1300=1, ""))</f>
        <v>Fentanyl, AnyOpioid</v>
      </c>
      <c r="AF1300" s="4" t="str">
        <f t="shared" si="62"/>
        <v>Fentanyl, AnyOpioid</v>
      </c>
    </row>
    <row r="1301" spans="1:32" x14ac:dyDescent="0.45">
      <c r="A1301" s="4" t="s">
        <v>1582</v>
      </c>
      <c r="B1301" s="5">
        <v>41391</v>
      </c>
      <c r="C1301" s="4">
        <v>44</v>
      </c>
      <c r="D1301" s="4" t="s">
        <v>36</v>
      </c>
      <c r="E1301" s="4" t="s">
        <v>37</v>
      </c>
      <c r="F1301" s="4" t="s">
        <v>48</v>
      </c>
      <c r="G1301" s="4" t="s">
        <v>48</v>
      </c>
      <c r="I1301" s="4">
        <v>1</v>
      </c>
      <c r="J1301" s="4">
        <v>1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 t="s">
        <v>5626</v>
      </c>
      <c r="Z1301" s="4" t="s">
        <v>5839</v>
      </c>
      <c r="AA1301" s="4">
        <v>2013</v>
      </c>
      <c r="AB1301" s="4" t="s">
        <v>34</v>
      </c>
      <c r="AC1301" s="4">
        <f t="shared" si="60"/>
        <v>1</v>
      </c>
      <c r="AD1301" s="4">
        <f t="shared" si="61"/>
        <v>2</v>
      </c>
      <c r="AE1301" s="4" t="str" cm="1">
        <f t="array" ref="AE1301">_xlfn.TEXTJOIN(", ", TRUE, _xlfn._xlws.FILTER($I$1:$X$1, I1301:X1301=1, ""))</f>
        <v>Heroin, Cocaine</v>
      </c>
      <c r="AF1301" s="4" t="str">
        <f t="shared" si="62"/>
        <v>Cocaine</v>
      </c>
    </row>
    <row r="1302" spans="1:32" x14ac:dyDescent="0.45">
      <c r="A1302" s="4" t="s">
        <v>1583</v>
      </c>
      <c r="B1302" s="5">
        <v>43152</v>
      </c>
      <c r="C1302" s="4">
        <v>37</v>
      </c>
      <c r="D1302" s="4" t="s">
        <v>31</v>
      </c>
      <c r="E1302" s="4" t="s">
        <v>37</v>
      </c>
      <c r="F1302" s="4" t="s">
        <v>500</v>
      </c>
      <c r="G1302" s="4" t="s">
        <v>156</v>
      </c>
      <c r="I1302" s="4">
        <v>0</v>
      </c>
      <c r="J1302" s="4">
        <v>0</v>
      </c>
      <c r="K1302" s="4">
        <v>1</v>
      </c>
      <c r="L1302" s="4">
        <v>0</v>
      </c>
      <c r="M1302" s="4">
        <v>0</v>
      </c>
      <c r="N1302" s="4">
        <v>0</v>
      </c>
      <c r="O1302" s="4">
        <v>1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1</v>
      </c>
      <c r="Y1302" s="4" t="s">
        <v>5623</v>
      </c>
      <c r="Z1302" s="4" t="s">
        <v>5836</v>
      </c>
      <c r="AA1302" s="4">
        <v>2018</v>
      </c>
      <c r="AB1302" s="4" t="s">
        <v>40</v>
      </c>
      <c r="AC1302" s="4">
        <f t="shared" si="60"/>
        <v>1</v>
      </c>
      <c r="AD1302" s="4">
        <f t="shared" si="61"/>
        <v>3</v>
      </c>
      <c r="AE1302" s="4" t="str" cm="1">
        <f t="array" ref="AE1302">_xlfn.TEXTJOIN(", ", TRUE, _xlfn._xlws.FILTER($I$1:$X$1, I1302:X1302=1, ""))</f>
        <v>Fentanyl, Ethanol, AnyOpioid</v>
      </c>
      <c r="AF1302" s="4" t="str">
        <f t="shared" si="62"/>
        <v>Fentanyl, Ethanol, AnyOpioid</v>
      </c>
    </row>
    <row r="1303" spans="1:32" x14ac:dyDescent="0.45">
      <c r="A1303" s="4" t="s">
        <v>1584</v>
      </c>
      <c r="B1303" s="5">
        <v>41696</v>
      </c>
      <c r="C1303" s="4">
        <v>37</v>
      </c>
      <c r="D1303" s="4" t="s">
        <v>31</v>
      </c>
      <c r="E1303" s="4" t="s">
        <v>59</v>
      </c>
      <c r="F1303" s="4" t="s">
        <v>77</v>
      </c>
      <c r="G1303" s="4" t="s">
        <v>77</v>
      </c>
      <c r="I1303" s="4">
        <v>1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 t="s">
        <v>5651</v>
      </c>
      <c r="Z1303" s="4" t="s">
        <v>5864</v>
      </c>
      <c r="AA1303" s="4">
        <v>2014</v>
      </c>
      <c r="AB1303" s="4" t="s">
        <v>40</v>
      </c>
      <c r="AC1303" s="4">
        <f t="shared" si="60"/>
        <v>1</v>
      </c>
      <c r="AD1303" s="4">
        <f t="shared" si="61"/>
        <v>1</v>
      </c>
      <c r="AE1303" s="4" t="str" cm="1">
        <f t="array" ref="AE1303">_xlfn.TEXTJOIN(", ", TRUE, _xlfn._xlws.FILTER($I$1:$X$1, I1303:X1303=1, ""))</f>
        <v>Heroin</v>
      </c>
      <c r="AF1303" s="4" t="str">
        <f t="shared" si="62"/>
        <v/>
      </c>
    </row>
    <row r="1304" spans="1:32" x14ac:dyDescent="0.45">
      <c r="A1304" s="4" t="s">
        <v>1585</v>
      </c>
      <c r="B1304" s="5">
        <v>41330</v>
      </c>
      <c r="C1304" s="4">
        <v>58</v>
      </c>
      <c r="D1304" s="4" t="s">
        <v>31</v>
      </c>
      <c r="E1304" s="4" t="s">
        <v>158</v>
      </c>
      <c r="F1304" s="4" t="s">
        <v>190</v>
      </c>
      <c r="G1304" s="4" t="s">
        <v>190</v>
      </c>
      <c r="I1304" s="4">
        <v>1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 t="s">
        <v>5639</v>
      </c>
      <c r="Z1304" s="4" t="s">
        <v>5852</v>
      </c>
      <c r="AA1304" s="4">
        <v>2013</v>
      </c>
      <c r="AB1304" s="4" t="s">
        <v>34</v>
      </c>
      <c r="AC1304" s="4">
        <f t="shared" si="60"/>
        <v>1</v>
      </c>
      <c r="AD1304" s="4">
        <f t="shared" si="61"/>
        <v>1</v>
      </c>
      <c r="AE1304" s="4" t="str" cm="1">
        <f t="array" ref="AE1304">_xlfn.TEXTJOIN(", ", TRUE, _xlfn._xlws.FILTER($I$1:$X$1, I1304:X1304=1, ""))</f>
        <v>Heroin</v>
      </c>
      <c r="AF1304" s="4" t="str">
        <f t="shared" si="62"/>
        <v/>
      </c>
    </row>
    <row r="1305" spans="1:32" x14ac:dyDescent="0.45">
      <c r="A1305" s="4" t="s">
        <v>1586</v>
      </c>
      <c r="B1305" s="5">
        <v>43385</v>
      </c>
      <c r="C1305" s="4">
        <v>23</v>
      </c>
      <c r="D1305" s="4" t="s">
        <v>36</v>
      </c>
      <c r="E1305" s="4" t="s">
        <v>59</v>
      </c>
      <c r="F1305" s="4" t="s">
        <v>67</v>
      </c>
      <c r="G1305" s="4" t="s">
        <v>67</v>
      </c>
      <c r="I1305" s="4">
        <v>0</v>
      </c>
      <c r="J1305" s="4">
        <v>0</v>
      </c>
      <c r="K1305" s="4">
        <v>1</v>
      </c>
      <c r="L1305" s="4">
        <v>1</v>
      </c>
      <c r="M1305" s="4">
        <v>0</v>
      </c>
      <c r="N1305" s="4">
        <v>0</v>
      </c>
      <c r="O1305" s="4">
        <v>1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1</v>
      </c>
      <c r="Y1305" s="4" t="s">
        <v>5631</v>
      </c>
      <c r="Z1305" s="4" t="s">
        <v>5844</v>
      </c>
      <c r="AA1305" s="4">
        <v>2018</v>
      </c>
      <c r="AB1305" s="4" t="s">
        <v>40</v>
      </c>
      <c r="AC1305" s="4">
        <f t="shared" si="60"/>
        <v>1</v>
      </c>
      <c r="AD1305" s="4">
        <f t="shared" si="61"/>
        <v>4</v>
      </c>
      <c r="AE1305" s="4" t="str" cm="1">
        <f t="array" ref="AE1305">_xlfn.TEXTJOIN(", ", TRUE, _xlfn._xlws.FILTER($I$1:$X$1, I1305:X1305=1, ""))</f>
        <v>Fentanyl, Fentanyl_Analogue, Ethanol, AnyOpioid</v>
      </c>
      <c r="AF1305" s="4" t="str">
        <f t="shared" si="62"/>
        <v>Fentanyl, Fentanyl_Analogue, Ethanol, AnyOpioid</v>
      </c>
    </row>
    <row r="1306" spans="1:32" x14ac:dyDescent="0.45">
      <c r="A1306" s="4" t="s">
        <v>1587</v>
      </c>
      <c r="B1306" s="5">
        <v>43185</v>
      </c>
      <c r="C1306" s="4">
        <v>46</v>
      </c>
      <c r="D1306" s="4" t="s">
        <v>31</v>
      </c>
      <c r="E1306" s="4" t="s">
        <v>32</v>
      </c>
      <c r="F1306" s="4" t="s">
        <v>251</v>
      </c>
      <c r="G1306" s="4" t="s">
        <v>73</v>
      </c>
      <c r="I1306" s="4">
        <v>1</v>
      </c>
      <c r="J1306" s="4">
        <v>1</v>
      </c>
      <c r="K1306" s="4">
        <v>1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1</v>
      </c>
      <c r="Y1306" s="4" t="s">
        <v>5670</v>
      </c>
      <c r="Z1306" s="4" t="s">
        <v>5883</v>
      </c>
      <c r="AA1306" s="4">
        <v>2018</v>
      </c>
      <c r="AB1306" s="4" t="s">
        <v>34</v>
      </c>
      <c r="AC1306" s="4">
        <f t="shared" si="60"/>
        <v>1</v>
      </c>
      <c r="AD1306" s="4">
        <f t="shared" si="61"/>
        <v>4</v>
      </c>
      <c r="AE1306" s="4" t="str" cm="1">
        <f t="array" ref="AE1306">_xlfn.TEXTJOIN(", ", TRUE, _xlfn._xlws.FILTER($I$1:$X$1, I1306:X1306=1, ""))</f>
        <v>Heroin, Cocaine, Fentanyl, AnyOpioid</v>
      </c>
      <c r="AF1306" s="4" t="str">
        <f t="shared" si="62"/>
        <v>Cocaine, Fentanyl, AnyOpioid</v>
      </c>
    </row>
    <row r="1307" spans="1:32" x14ac:dyDescent="0.45">
      <c r="A1307" s="4" t="s">
        <v>1588</v>
      </c>
      <c r="B1307" s="5">
        <v>42917</v>
      </c>
      <c r="C1307" s="4">
        <v>45</v>
      </c>
      <c r="D1307" s="4" t="s">
        <v>31</v>
      </c>
      <c r="E1307" s="4" t="s">
        <v>37</v>
      </c>
      <c r="F1307" s="4" t="s">
        <v>192</v>
      </c>
      <c r="G1307" s="4" t="s">
        <v>90</v>
      </c>
      <c r="I1307" s="4">
        <v>0</v>
      </c>
      <c r="J1307" s="4">
        <v>1</v>
      </c>
      <c r="K1307" s="4">
        <v>1</v>
      </c>
      <c r="L1307" s="4">
        <v>0</v>
      </c>
      <c r="M1307" s="4">
        <v>0</v>
      </c>
      <c r="N1307" s="4">
        <v>0</v>
      </c>
      <c r="O1307" s="4">
        <v>1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 t="s">
        <v>5624</v>
      </c>
      <c r="Z1307" s="4" t="s">
        <v>5837</v>
      </c>
      <c r="AA1307" s="4">
        <v>2017</v>
      </c>
      <c r="AB1307" s="4" t="s">
        <v>34</v>
      </c>
      <c r="AC1307" s="4">
        <f t="shared" si="60"/>
        <v>1</v>
      </c>
      <c r="AD1307" s="4">
        <f t="shared" si="61"/>
        <v>3</v>
      </c>
      <c r="AE1307" s="4" t="str" cm="1">
        <f t="array" ref="AE1307">_xlfn.TEXTJOIN(", ", TRUE, _xlfn._xlws.FILTER($I$1:$X$1, I1307:X1307=1, ""))</f>
        <v>Cocaine, Fentanyl, Ethanol</v>
      </c>
      <c r="AF1307" s="4" t="str">
        <f t="shared" si="62"/>
        <v>Cocaine, Fentanyl, Ethanol</v>
      </c>
    </row>
    <row r="1308" spans="1:32" x14ac:dyDescent="0.45">
      <c r="A1308" s="4" t="s">
        <v>1589</v>
      </c>
      <c r="B1308" s="5">
        <v>42687</v>
      </c>
      <c r="C1308" s="4">
        <v>49</v>
      </c>
      <c r="D1308" s="4" t="s">
        <v>31</v>
      </c>
      <c r="E1308" s="4" t="s">
        <v>37</v>
      </c>
      <c r="F1308" s="4" t="s">
        <v>192</v>
      </c>
      <c r="G1308" s="4" t="s">
        <v>979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1</v>
      </c>
      <c r="P1308" s="4">
        <v>0</v>
      </c>
      <c r="Q1308" s="4">
        <v>0</v>
      </c>
      <c r="R1308" s="4">
        <v>1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1</v>
      </c>
      <c r="Y1308" s="4" t="s">
        <v>5795</v>
      </c>
      <c r="Z1308" s="4" t="s">
        <v>6008</v>
      </c>
      <c r="AA1308" s="4">
        <v>2016</v>
      </c>
      <c r="AB1308" s="4" t="s">
        <v>34</v>
      </c>
      <c r="AC1308" s="4">
        <f t="shared" si="60"/>
        <v>1</v>
      </c>
      <c r="AD1308" s="4">
        <f t="shared" si="61"/>
        <v>3</v>
      </c>
      <c r="AE1308" s="4" t="str" cm="1">
        <f t="array" ref="AE1308">_xlfn.TEXTJOIN(", ", TRUE, _xlfn._xlws.FILTER($I$1:$X$1, I1308:X1308=1, ""))</f>
        <v>Ethanol, Methadone, AnyOpioid</v>
      </c>
      <c r="AF1308" s="4" t="str">
        <f t="shared" si="62"/>
        <v>Ethanol, Methadone, AnyOpioid</v>
      </c>
    </row>
    <row r="1309" spans="1:32" x14ac:dyDescent="0.45">
      <c r="A1309" s="4" t="s">
        <v>1590</v>
      </c>
      <c r="B1309" s="5">
        <v>42818</v>
      </c>
      <c r="C1309" s="4">
        <v>28</v>
      </c>
      <c r="D1309" s="4" t="s">
        <v>31</v>
      </c>
      <c r="E1309" s="4" t="s">
        <v>37</v>
      </c>
      <c r="F1309" s="4" t="s">
        <v>103</v>
      </c>
      <c r="G1309" s="4" t="s">
        <v>103</v>
      </c>
      <c r="I1309" s="4">
        <v>1</v>
      </c>
      <c r="J1309" s="4">
        <v>1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 t="s">
        <v>5644</v>
      </c>
      <c r="Z1309" s="4" t="s">
        <v>5857</v>
      </c>
      <c r="AA1309" s="4">
        <v>2017</v>
      </c>
      <c r="AB1309" s="4" t="s">
        <v>40</v>
      </c>
      <c r="AC1309" s="4">
        <f t="shared" si="60"/>
        <v>1</v>
      </c>
      <c r="AD1309" s="4">
        <f t="shared" si="61"/>
        <v>2</v>
      </c>
      <c r="AE1309" s="4" t="str" cm="1">
        <f t="array" ref="AE1309">_xlfn.TEXTJOIN(", ", TRUE, _xlfn._xlws.FILTER($I$1:$X$1, I1309:X1309=1, ""))</f>
        <v>Heroin, Cocaine</v>
      </c>
      <c r="AF1309" s="4" t="str">
        <f t="shared" si="62"/>
        <v>Cocaine</v>
      </c>
    </row>
    <row r="1310" spans="1:32" x14ac:dyDescent="0.45">
      <c r="A1310" s="4" t="s">
        <v>1591</v>
      </c>
      <c r="B1310" s="5">
        <v>42400</v>
      </c>
      <c r="C1310" s="4">
        <v>57</v>
      </c>
      <c r="D1310" s="4" t="s">
        <v>31</v>
      </c>
      <c r="E1310" s="4" t="s">
        <v>59</v>
      </c>
      <c r="F1310" s="4" t="s">
        <v>125</v>
      </c>
      <c r="G1310" s="4" t="s">
        <v>125</v>
      </c>
      <c r="I1310" s="4">
        <v>1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1</v>
      </c>
      <c r="U1310" s="4">
        <v>0</v>
      </c>
      <c r="V1310" s="4">
        <v>0</v>
      </c>
      <c r="W1310" s="4">
        <v>0</v>
      </c>
      <c r="X1310" s="4">
        <v>1</v>
      </c>
      <c r="Y1310" s="4" t="s">
        <v>5669</v>
      </c>
      <c r="Z1310" s="4" t="s">
        <v>5882</v>
      </c>
      <c r="AA1310" s="4">
        <v>2016</v>
      </c>
      <c r="AB1310" s="4" t="s">
        <v>34</v>
      </c>
      <c r="AC1310" s="4">
        <f t="shared" si="60"/>
        <v>1</v>
      </c>
      <c r="AD1310" s="4">
        <f t="shared" si="61"/>
        <v>3</v>
      </c>
      <c r="AE1310" s="4" t="str" cm="1">
        <f t="array" ref="AE1310">_xlfn.TEXTJOIN(", ", TRUE, _xlfn._xlws.FILTER($I$1:$X$1, I1310:X1310=1, ""))</f>
        <v>Heroin, Tramadol, AnyOpioid</v>
      </c>
      <c r="AF1310" s="4" t="str">
        <f t="shared" si="62"/>
        <v>Tramadol, AnyOpioid</v>
      </c>
    </row>
    <row r="1311" spans="1:32" x14ac:dyDescent="0.45">
      <c r="A1311" s="4" t="s">
        <v>1592</v>
      </c>
      <c r="B1311" s="5">
        <v>42819</v>
      </c>
      <c r="C1311" s="4">
        <v>57</v>
      </c>
      <c r="D1311" s="4" t="s">
        <v>31</v>
      </c>
      <c r="E1311" s="4" t="s">
        <v>37</v>
      </c>
      <c r="F1311" s="4" t="s">
        <v>144</v>
      </c>
      <c r="G1311" s="4" t="s">
        <v>144</v>
      </c>
      <c r="I1311" s="4">
        <v>1</v>
      </c>
      <c r="J1311" s="4">
        <v>1</v>
      </c>
      <c r="K1311" s="4">
        <v>0</v>
      </c>
      <c r="L1311" s="4">
        <v>0</v>
      </c>
      <c r="M1311" s="4">
        <v>0</v>
      </c>
      <c r="N1311" s="4">
        <v>0</v>
      </c>
      <c r="O1311" s="4">
        <v>1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 t="s">
        <v>5649</v>
      </c>
      <c r="Z1311" s="4" t="s">
        <v>5862</v>
      </c>
      <c r="AA1311" s="4">
        <v>2017</v>
      </c>
      <c r="AB1311" s="4" t="s">
        <v>34</v>
      </c>
      <c r="AC1311" s="4">
        <f t="shared" si="60"/>
        <v>1</v>
      </c>
      <c r="AD1311" s="4">
        <f t="shared" si="61"/>
        <v>3</v>
      </c>
      <c r="AE1311" s="4" t="str" cm="1">
        <f t="array" ref="AE1311">_xlfn.TEXTJOIN(", ", TRUE, _xlfn._xlws.FILTER($I$1:$X$1, I1311:X1311=1, ""))</f>
        <v>Heroin, Cocaine, Ethanol</v>
      </c>
      <c r="AF1311" s="4" t="str">
        <f t="shared" si="62"/>
        <v>Cocaine, Ethanol</v>
      </c>
    </row>
    <row r="1312" spans="1:32" x14ac:dyDescent="0.45">
      <c r="A1312" s="4" t="s">
        <v>1593</v>
      </c>
      <c r="B1312" s="5">
        <v>43408</v>
      </c>
      <c r="C1312" s="4">
        <v>33</v>
      </c>
      <c r="D1312" s="4" t="s">
        <v>31</v>
      </c>
      <c r="E1312" s="4" t="s">
        <v>37</v>
      </c>
      <c r="F1312" s="4" t="s">
        <v>90</v>
      </c>
      <c r="G1312" s="4" t="s">
        <v>90</v>
      </c>
      <c r="I1312" s="4">
        <v>0</v>
      </c>
      <c r="J1312" s="4">
        <v>0</v>
      </c>
      <c r="K1312" s="4">
        <v>1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1</v>
      </c>
      <c r="Y1312" s="4" t="s">
        <v>5624</v>
      </c>
      <c r="Z1312" s="4" t="s">
        <v>5837</v>
      </c>
      <c r="AA1312" s="4">
        <v>2018</v>
      </c>
      <c r="AB1312" s="4" t="s">
        <v>40</v>
      </c>
      <c r="AC1312" s="4">
        <f t="shared" si="60"/>
        <v>1</v>
      </c>
      <c r="AD1312" s="4">
        <f t="shared" si="61"/>
        <v>2</v>
      </c>
      <c r="AE1312" s="4" t="str" cm="1">
        <f t="array" ref="AE1312">_xlfn.TEXTJOIN(", ", TRUE, _xlfn._xlws.FILTER($I$1:$X$1, I1312:X1312=1, ""))</f>
        <v>Fentanyl, AnyOpioid</v>
      </c>
      <c r="AF1312" s="4" t="str">
        <f t="shared" si="62"/>
        <v>Fentanyl, AnyOpioid</v>
      </c>
    </row>
    <row r="1313" spans="1:32" x14ac:dyDescent="0.45">
      <c r="A1313" s="4" t="s">
        <v>1594</v>
      </c>
      <c r="B1313" s="5">
        <v>43338</v>
      </c>
      <c r="C1313" s="4">
        <v>47</v>
      </c>
      <c r="D1313" s="4" t="s">
        <v>31</v>
      </c>
      <c r="E1313" s="4" t="s">
        <v>37</v>
      </c>
      <c r="F1313" s="4" t="s">
        <v>52</v>
      </c>
      <c r="G1313" s="4" t="s">
        <v>52</v>
      </c>
      <c r="H1313" s="4" t="s">
        <v>100</v>
      </c>
      <c r="I1313" s="4">
        <v>1</v>
      </c>
      <c r="J1313" s="4">
        <v>1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1</v>
      </c>
      <c r="W1313" s="4">
        <v>0</v>
      </c>
      <c r="X1313" s="4">
        <v>1</v>
      </c>
      <c r="Y1313" s="4" t="s">
        <v>5665</v>
      </c>
      <c r="Z1313" s="4" t="s">
        <v>5878</v>
      </c>
      <c r="AA1313" s="4">
        <v>2018</v>
      </c>
      <c r="AB1313" s="4" t="s">
        <v>34</v>
      </c>
      <c r="AC1313" s="4">
        <f t="shared" si="60"/>
        <v>1</v>
      </c>
      <c r="AD1313" s="4">
        <f t="shared" si="61"/>
        <v>4</v>
      </c>
      <c r="AE1313" s="4" t="str" cm="1">
        <f t="array" ref="AE1313">_xlfn.TEXTJOIN(", ", TRUE, _xlfn._xlws.FILTER($I$1:$X$1, I1313:X1313=1, ""))</f>
        <v>Heroin, Cocaine, Hydromorphine, AnyOpioid</v>
      </c>
      <c r="AF1313" s="4" t="str">
        <f t="shared" si="62"/>
        <v>Cocaine, Hydromorphine, AnyOpioid</v>
      </c>
    </row>
    <row r="1314" spans="1:32" x14ac:dyDescent="0.45">
      <c r="A1314" s="4" t="s">
        <v>1595</v>
      </c>
      <c r="B1314" s="5">
        <v>43277</v>
      </c>
      <c r="C1314" s="4">
        <v>37</v>
      </c>
      <c r="D1314" s="4" t="s">
        <v>31</v>
      </c>
      <c r="E1314" s="4" t="s">
        <v>37</v>
      </c>
      <c r="F1314" s="4" t="s">
        <v>55</v>
      </c>
      <c r="G1314" s="4" t="s">
        <v>55</v>
      </c>
      <c r="I1314" s="4">
        <v>0</v>
      </c>
      <c r="J1314" s="4">
        <v>0</v>
      </c>
      <c r="K1314" s="4">
        <v>1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1</v>
      </c>
      <c r="Y1314" s="4" t="s">
        <v>5630</v>
      </c>
      <c r="Z1314" s="4" t="s">
        <v>5843</v>
      </c>
      <c r="AA1314" s="4">
        <v>2018</v>
      </c>
      <c r="AB1314" s="4" t="s">
        <v>40</v>
      </c>
      <c r="AC1314" s="4">
        <f t="shared" si="60"/>
        <v>1</v>
      </c>
      <c r="AD1314" s="4">
        <f t="shared" si="61"/>
        <v>2</v>
      </c>
      <c r="AE1314" s="4" t="str" cm="1">
        <f t="array" ref="AE1314">_xlfn.TEXTJOIN(", ", TRUE, _xlfn._xlws.FILTER($I$1:$X$1, I1314:X1314=1, ""))</f>
        <v>Fentanyl, AnyOpioid</v>
      </c>
      <c r="AF1314" s="4" t="str">
        <f t="shared" si="62"/>
        <v>Fentanyl, AnyOpioid</v>
      </c>
    </row>
    <row r="1315" spans="1:32" x14ac:dyDescent="0.45">
      <c r="A1315" s="4" t="s">
        <v>1596</v>
      </c>
      <c r="B1315" s="5">
        <v>41569</v>
      </c>
      <c r="C1315" s="4">
        <v>61</v>
      </c>
      <c r="D1315" s="4" t="s">
        <v>31</v>
      </c>
      <c r="E1315" s="4" t="s">
        <v>32</v>
      </c>
      <c r="F1315" s="4" t="s">
        <v>67</v>
      </c>
      <c r="G1315" s="4" t="s">
        <v>67</v>
      </c>
      <c r="I1315" s="4">
        <v>0</v>
      </c>
      <c r="J1315" s="4">
        <v>1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 t="s">
        <v>5631</v>
      </c>
      <c r="Z1315" s="4" t="s">
        <v>5844</v>
      </c>
      <c r="AA1315" s="4">
        <v>2013</v>
      </c>
      <c r="AB1315" s="4" t="s">
        <v>133</v>
      </c>
      <c r="AC1315" s="4">
        <f t="shared" si="60"/>
        <v>1</v>
      </c>
      <c r="AD1315" s="4">
        <f t="shared" si="61"/>
        <v>1</v>
      </c>
      <c r="AE1315" s="4" t="str" cm="1">
        <f t="array" ref="AE1315">_xlfn.TEXTJOIN(", ", TRUE, _xlfn._xlws.FILTER($I$1:$X$1, I1315:X1315=1, ""))</f>
        <v>Cocaine</v>
      </c>
      <c r="AF1315" s="4" t="str">
        <f t="shared" si="62"/>
        <v>Cocaine</v>
      </c>
    </row>
    <row r="1316" spans="1:32" x14ac:dyDescent="0.45">
      <c r="A1316" s="4" t="s">
        <v>1597</v>
      </c>
      <c r="B1316" s="5">
        <v>43218</v>
      </c>
      <c r="C1316" s="4">
        <v>65</v>
      </c>
      <c r="D1316" s="4" t="s">
        <v>31</v>
      </c>
      <c r="E1316" s="4" t="s">
        <v>37</v>
      </c>
      <c r="F1316" s="4" t="s">
        <v>102</v>
      </c>
      <c r="G1316" s="4" t="s">
        <v>102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1</v>
      </c>
      <c r="P1316" s="4">
        <v>0</v>
      </c>
      <c r="Q1316" s="4">
        <v>1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 t="s">
        <v>5792</v>
      </c>
      <c r="Z1316" s="4" t="s">
        <v>6005</v>
      </c>
      <c r="AA1316" s="4">
        <v>2018</v>
      </c>
      <c r="AB1316" s="4" t="s">
        <v>133</v>
      </c>
      <c r="AC1316" s="4">
        <f t="shared" si="60"/>
        <v>1</v>
      </c>
      <c r="AD1316" s="4">
        <f t="shared" si="61"/>
        <v>2</v>
      </c>
      <c r="AE1316" s="4" t="str" cm="1">
        <f t="array" ref="AE1316">_xlfn.TEXTJOIN(", ", TRUE, _xlfn._xlws.FILTER($I$1:$X$1, I1316:X1316=1, ""))</f>
        <v>Ethanol, Benzodiazepine</v>
      </c>
      <c r="AF1316" s="4" t="str">
        <f t="shared" si="62"/>
        <v>Ethanol, Benzodiazepine</v>
      </c>
    </row>
    <row r="1317" spans="1:32" x14ac:dyDescent="0.45">
      <c r="A1317" s="4" t="s">
        <v>1598</v>
      </c>
      <c r="B1317" s="5">
        <v>43289</v>
      </c>
      <c r="C1317" s="4">
        <v>57</v>
      </c>
      <c r="D1317" s="4" t="s">
        <v>36</v>
      </c>
      <c r="E1317" s="4" t="s">
        <v>37</v>
      </c>
      <c r="F1317" s="4" t="s">
        <v>77</v>
      </c>
      <c r="G1317" s="4" t="s">
        <v>77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1</v>
      </c>
      <c r="P1317" s="4">
        <v>0</v>
      </c>
      <c r="Q1317" s="4">
        <v>1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 t="s">
        <v>5651</v>
      </c>
      <c r="Z1317" s="4" t="s">
        <v>5864</v>
      </c>
      <c r="AA1317" s="4">
        <v>2018</v>
      </c>
      <c r="AB1317" s="4" t="s">
        <v>34</v>
      </c>
      <c r="AC1317" s="4">
        <f t="shared" si="60"/>
        <v>1</v>
      </c>
      <c r="AD1317" s="4">
        <f t="shared" si="61"/>
        <v>2</v>
      </c>
      <c r="AE1317" s="4" t="str" cm="1">
        <f t="array" ref="AE1317">_xlfn.TEXTJOIN(", ", TRUE, _xlfn._xlws.FILTER($I$1:$X$1, I1317:X1317=1, ""))</f>
        <v>Ethanol, Benzodiazepine</v>
      </c>
      <c r="AF1317" s="4" t="str">
        <f t="shared" si="62"/>
        <v>Ethanol, Benzodiazepine</v>
      </c>
    </row>
    <row r="1318" spans="1:32" x14ac:dyDescent="0.45">
      <c r="A1318" s="4" t="s">
        <v>1599</v>
      </c>
      <c r="B1318" s="5">
        <v>42510</v>
      </c>
      <c r="C1318" s="4">
        <v>25</v>
      </c>
      <c r="D1318" s="4" t="s">
        <v>31</v>
      </c>
      <c r="E1318" s="4" t="s">
        <v>1411</v>
      </c>
      <c r="F1318" s="4" t="s">
        <v>1600</v>
      </c>
      <c r="G1318" s="4" t="s">
        <v>114</v>
      </c>
      <c r="I1318" s="4">
        <v>1</v>
      </c>
      <c r="J1318" s="4">
        <v>1</v>
      </c>
      <c r="K1318" s="4">
        <v>0</v>
      </c>
      <c r="L1318" s="4">
        <v>0</v>
      </c>
      <c r="M1318" s="4">
        <v>0</v>
      </c>
      <c r="N1318" s="4">
        <v>0</v>
      </c>
      <c r="O1318" s="4">
        <v>1</v>
      </c>
      <c r="P1318" s="4">
        <v>0</v>
      </c>
      <c r="Q1318" s="4">
        <v>1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1</v>
      </c>
      <c r="Y1318" s="4" t="s">
        <v>5658</v>
      </c>
      <c r="Z1318" s="4" t="s">
        <v>5871</v>
      </c>
      <c r="AA1318" s="4">
        <v>2016</v>
      </c>
      <c r="AB1318" s="4" t="s">
        <v>40</v>
      </c>
      <c r="AC1318" s="4">
        <f t="shared" si="60"/>
        <v>1</v>
      </c>
      <c r="AD1318" s="4">
        <f t="shared" si="61"/>
        <v>5</v>
      </c>
      <c r="AE1318" s="4" t="str" cm="1">
        <f t="array" ref="AE1318">_xlfn.TEXTJOIN(", ", TRUE, _xlfn._xlws.FILTER($I$1:$X$1, I1318:X1318=1, ""))</f>
        <v>Heroin, Cocaine, Ethanol, Benzodiazepine, AnyOpioid</v>
      </c>
      <c r="AF1318" s="4" t="str">
        <f t="shared" si="62"/>
        <v>Cocaine, Ethanol, Benzodiazepine, AnyOpioid</v>
      </c>
    </row>
    <row r="1319" spans="1:32" x14ac:dyDescent="0.45">
      <c r="A1319" s="4" t="s">
        <v>1601</v>
      </c>
      <c r="B1319" s="5">
        <v>41186</v>
      </c>
      <c r="C1319" s="4">
        <v>47</v>
      </c>
      <c r="D1319" s="4" t="s">
        <v>36</v>
      </c>
      <c r="E1319" s="4" t="s">
        <v>37</v>
      </c>
      <c r="F1319" s="4" t="s">
        <v>1156</v>
      </c>
      <c r="G1319" s="4" t="s">
        <v>144</v>
      </c>
      <c r="I1319" s="4">
        <v>0</v>
      </c>
      <c r="J1319" s="4">
        <v>0</v>
      </c>
      <c r="K1319" s="4">
        <v>0</v>
      </c>
      <c r="L1319" s="4">
        <v>0</v>
      </c>
      <c r="M1319" s="4">
        <v>1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 t="s">
        <v>5649</v>
      </c>
      <c r="Z1319" s="4" t="s">
        <v>5862</v>
      </c>
      <c r="AA1319" s="4">
        <v>2012</v>
      </c>
      <c r="AB1319" s="4" t="s">
        <v>34</v>
      </c>
      <c r="AC1319" s="4">
        <f t="shared" si="60"/>
        <v>1</v>
      </c>
      <c r="AD1319" s="4">
        <f t="shared" si="61"/>
        <v>1</v>
      </c>
      <c r="AE1319" s="4" t="str" cm="1">
        <f t="array" ref="AE1319">_xlfn.TEXTJOIN(", ", TRUE, _xlfn._xlws.FILTER($I$1:$X$1, I1319:X1319=1, ""))</f>
        <v>Oxycodone</v>
      </c>
      <c r="AF1319" s="4" t="str">
        <f t="shared" si="62"/>
        <v>Oxycodone</v>
      </c>
    </row>
    <row r="1320" spans="1:32" x14ac:dyDescent="0.45">
      <c r="A1320" s="4" t="s">
        <v>1602</v>
      </c>
      <c r="B1320" s="5">
        <v>42908</v>
      </c>
      <c r="C1320" s="4">
        <v>62</v>
      </c>
      <c r="D1320" s="4" t="s">
        <v>31</v>
      </c>
      <c r="E1320" s="4" t="s">
        <v>37</v>
      </c>
      <c r="F1320" s="4" t="s">
        <v>99</v>
      </c>
      <c r="G1320" s="4" t="s">
        <v>159</v>
      </c>
      <c r="I1320" s="4">
        <v>1</v>
      </c>
      <c r="J1320" s="4">
        <v>1</v>
      </c>
      <c r="K1320" s="4">
        <v>1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 t="s">
        <v>5697</v>
      </c>
      <c r="Z1320" s="4" t="s">
        <v>5910</v>
      </c>
      <c r="AA1320" s="4">
        <v>2017</v>
      </c>
      <c r="AB1320" s="4" t="s">
        <v>133</v>
      </c>
      <c r="AC1320" s="4">
        <f t="shared" si="60"/>
        <v>1</v>
      </c>
      <c r="AD1320" s="4">
        <f t="shared" si="61"/>
        <v>3</v>
      </c>
      <c r="AE1320" s="4" t="str" cm="1">
        <f t="array" ref="AE1320">_xlfn.TEXTJOIN(", ", TRUE, _xlfn._xlws.FILTER($I$1:$X$1, I1320:X1320=1, ""))</f>
        <v>Heroin, Cocaine, Fentanyl</v>
      </c>
      <c r="AF1320" s="4" t="str">
        <f t="shared" si="62"/>
        <v>Cocaine, Fentanyl</v>
      </c>
    </row>
    <row r="1321" spans="1:32" x14ac:dyDescent="0.45">
      <c r="A1321" s="4" t="s">
        <v>1603</v>
      </c>
      <c r="B1321" s="5">
        <v>42169</v>
      </c>
      <c r="C1321" s="4">
        <v>26</v>
      </c>
      <c r="D1321" s="4" t="s">
        <v>36</v>
      </c>
      <c r="E1321" s="4" t="s">
        <v>37</v>
      </c>
      <c r="F1321" s="4" t="s">
        <v>211</v>
      </c>
      <c r="G1321" s="4" t="s">
        <v>39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1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 t="s">
        <v>5638</v>
      </c>
      <c r="Z1321" s="4" t="s">
        <v>5851</v>
      </c>
      <c r="AA1321" s="4">
        <v>2015</v>
      </c>
      <c r="AB1321" s="4" t="s">
        <v>40</v>
      </c>
      <c r="AC1321" s="4">
        <f t="shared" si="60"/>
        <v>1</v>
      </c>
      <c r="AD1321" s="4">
        <f t="shared" si="61"/>
        <v>1</v>
      </c>
      <c r="AE1321" s="4" t="str" cm="1">
        <f t="array" ref="AE1321">_xlfn.TEXTJOIN(", ", TRUE, _xlfn._xlws.FILTER($I$1:$X$1, I1321:X1321=1, ""))</f>
        <v>Amphetamine</v>
      </c>
      <c r="AF1321" s="4" t="str">
        <f t="shared" si="62"/>
        <v>Amphetamine</v>
      </c>
    </row>
    <row r="1322" spans="1:32" x14ac:dyDescent="0.45">
      <c r="A1322" s="4" t="s">
        <v>1604</v>
      </c>
      <c r="B1322" s="5">
        <v>42549</v>
      </c>
      <c r="C1322" s="4">
        <v>44</v>
      </c>
      <c r="D1322" s="4" t="s">
        <v>31</v>
      </c>
      <c r="E1322" s="4" t="s">
        <v>37</v>
      </c>
      <c r="F1322" s="4" t="s">
        <v>48</v>
      </c>
      <c r="G1322" s="4" t="s">
        <v>48</v>
      </c>
      <c r="I1322" s="4">
        <v>1</v>
      </c>
      <c r="J1322" s="4">
        <v>1</v>
      </c>
      <c r="K1322" s="4">
        <v>1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1</v>
      </c>
      <c r="Y1322" s="4" t="s">
        <v>5626</v>
      </c>
      <c r="Z1322" s="4" t="s">
        <v>5839</v>
      </c>
      <c r="AA1322" s="4">
        <v>2016</v>
      </c>
      <c r="AB1322" s="4" t="s">
        <v>34</v>
      </c>
      <c r="AC1322" s="4">
        <f t="shared" si="60"/>
        <v>1</v>
      </c>
      <c r="AD1322" s="4">
        <f t="shared" si="61"/>
        <v>4</v>
      </c>
      <c r="AE1322" s="4" t="str" cm="1">
        <f t="array" ref="AE1322">_xlfn.TEXTJOIN(", ", TRUE, _xlfn._xlws.FILTER($I$1:$X$1, I1322:X1322=1, ""))</f>
        <v>Heroin, Cocaine, Fentanyl, AnyOpioid</v>
      </c>
      <c r="AF1322" s="4" t="str">
        <f t="shared" si="62"/>
        <v>Cocaine, Fentanyl, AnyOpioid</v>
      </c>
    </row>
    <row r="1323" spans="1:32" x14ac:dyDescent="0.45">
      <c r="A1323" s="4" t="s">
        <v>1605</v>
      </c>
      <c r="B1323" s="5">
        <v>43382</v>
      </c>
      <c r="C1323" s="4">
        <v>40</v>
      </c>
      <c r="D1323" s="4" t="s">
        <v>36</v>
      </c>
      <c r="E1323" s="4" t="s">
        <v>37</v>
      </c>
      <c r="F1323" s="4" t="s">
        <v>148</v>
      </c>
      <c r="G1323" s="4" t="s">
        <v>148</v>
      </c>
      <c r="H1323" s="4" t="s">
        <v>1371</v>
      </c>
      <c r="I1323" s="4">
        <v>0</v>
      </c>
      <c r="J1323" s="4">
        <v>1</v>
      </c>
      <c r="K1323" s="4">
        <v>1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1</v>
      </c>
      <c r="Y1323" s="4" t="s">
        <v>5663</v>
      </c>
      <c r="Z1323" s="4" t="s">
        <v>5876</v>
      </c>
      <c r="AA1323" s="4">
        <v>2018</v>
      </c>
      <c r="AB1323" s="4" t="s">
        <v>40</v>
      </c>
      <c r="AC1323" s="4">
        <f t="shared" si="60"/>
        <v>1</v>
      </c>
      <c r="AD1323" s="4">
        <f t="shared" si="61"/>
        <v>3</v>
      </c>
      <c r="AE1323" s="4" t="str" cm="1">
        <f t="array" ref="AE1323">_xlfn.TEXTJOIN(", ", TRUE, _xlfn._xlws.FILTER($I$1:$X$1, I1323:X1323=1, ""))</f>
        <v>Cocaine, Fentanyl, AnyOpioid</v>
      </c>
      <c r="AF1323" s="4" t="str">
        <f t="shared" si="62"/>
        <v>Cocaine, Fentanyl, AnyOpioid</v>
      </c>
    </row>
    <row r="1324" spans="1:32" x14ac:dyDescent="0.45">
      <c r="A1324" s="4" t="s">
        <v>1606</v>
      </c>
      <c r="B1324" s="5">
        <v>42023</v>
      </c>
      <c r="C1324" s="4">
        <v>58</v>
      </c>
      <c r="D1324" s="4" t="s">
        <v>31</v>
      </c>
      <c r="E1324" s="4" t="s">
        <v>37</v>
      </c>
      <c r="F1324" s="4" t="s">
        <v>67</v>
      </c>
      <c r="G1324" s="4" t="s">
        <v>67</v>
      </c>
      <c r="I1324" s="4">
        <v>0</v>
      </c>
      <c r="J1324" s="4">
        <v>0</v>
      </c>
      <c r="K1324" s="4">
        <v>0</v>
      </c>
      <c r="L1324" s="4">
        <v>0</v>
      </c>
      <c r="M1324" s="4">
        <v>1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1</v>
      </c>
      <c r="Y1324" s="4" t="s">
        <v>5631</v>
      </c>
      <c r="Z1324" s="4" t="s">
        <v>5844</v>
      </c>
      <c r="AA1324" s="4">
        <v>2015</v>
      </c>
      <c r="AB1324" s="4" t="s">
        <v>34</v>
      </c>
      <c r="AC1324" s="4">
        <f t="shared" si="60"/>
        <v>1</v>
      </c>
      <c r="AD1324" s="4">
        <f t="shared" si="61"/>
        <v>2</v>
      </c>
      <c r="AE1324" s="4" t="str" cm="1">
        <f t="array" ref="AE1324">_xlfn.TEXTJOIN(", ", TRUE, _xlfn._xlws.FILTER($I$1:$X$1, I1324:X1324=1, ""))</f>
        <v>Oxycodone, AnyOpioid</v>
      </c>
      <c r="AF1324" s="4" t="str">
        <f t="shared" si="62"/>
        <v>Oxycodone, AnyOpioid</v>
      </c>
    </row>
    <row r="1325" spans="1:32" x14ac:dyDescent="0.45">
      <c r="A1325" s="4" t="s">
        <v>1607</v>
      </c>
      <c r="B1325" s="5">
        <v>42959</v>
      </c>
      <c r="C1325" s="4">
        <v>23</v>
      </c>
      <c r="D1325" s="4" t="s">
        <v>31</v>
      </c>
      <c r="E1325" s="4" t="s">
        <v>59</v>
      </c>
      <c r="F1325" s="4" t="s">
        <v>60</v>
      </c>
      <c r="G1325" s="4" t="s">
        <v>77</v>
      </c>
      <c r="I1325" s="4">
        <v>0</v>
      </c>
      <c r="J1325" s="4">
        <v>0</v>
      </c>
      <c r="K1325" s="4">
        <v>1</v>
      </c>
      <c r="L1325" s="4">
        <v>0</v>
      </c>
      <c r="M1325" s="4">
        <v>0</v>
      </c>
      <c r="N1325" s="4">
        <v>0</v>
      </c>
      <c r="O1325" s="4">
        <v>1</v>
      </c>
      <c r="P1325" s="4">
        <v>0</v>
      </c>
      <c r="Q1325" s="4">
        <v>1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 t="s">
        <v>5651</v>
      </c>
      <c r="Z1325" s="4" t="s">
        <v>5864</v>
      </c>
      <c r="AA1325" s="4">
        <v>2017</v>
      </c>
      <c r="AB1325" s="4" t="s">
        <v>40</v>
      </c>
      <c r="AC1325" s="4">
        <f t="shared" si="60"/>
        <v>1</v>
      </c>
      <c r="AD1325" s="4">
        <f t="shared" si="61"/>
        <v>3</v>
      </c>
      <c r="AE1325" s="4" t="str" cm="1">
        <f t="array" ref="AE1325">_xlfn.TEXTJOIN(", ", TRUE, _xlfn._xlws.FILTER($I$1:$X$1, I1325:X1325=1, ""))</f>
        <v>Fentanyl, Ethanol, Benzodiazepine</v>
      </c>
      <c r="AF1325" s="4" t="str">
        <f t="shared" si="62"/>
        <v>Fentanyl, Ethanol, Benzodiazepine</v>
      </c>
    </row>
    <row r="1326" spans="1:32" x14ac:dyDescent="0.45">
      <c r="A1326" s="4" t="s">
        <v>1608</v>
      </c>
      <c r="B1326" s="5">
        <v>41521</v>
      </c>
      <c r="C1326" s="4">
        <v>42</v>
      </c>
      <c r="D1326" s="4" t="s">
        <v>31</v>
      </c>
      <c r="E1326" s="4" t="s">
        <v>37</v>
      </c>
      <c r="F1326" s="4" t="s">
        <v>386</v>
      </c>
      <c r="G1326" s="4" t="s">
        <v>77</v>
      </c>
      <c r="I1326" s="4">
        <v>1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 t="s">
        <v>5651</v>
      </c>
      <c r="Z1326" s="4" t="s">
        <v>5864</v>
      </c>
      <c r="AA1326" s="4">
        <v>2013</v>
      </c>
      <c r="AB1326" s="4" t="s">
        <v>34</v>
      </c>
      <c r="AC1326" s="4">
        <f t="shared" si="60"/>
        <v>1</v>
      </c>
      <c r="AD1326" s="4">
        <f t="shared" si="61"/>
        <v>1</v>
      </c>
      <c r="AE1326" s="4" t="str" cm="1">
        <f t="array" ref="AE1326">_xlfn.TEXTJOIN(", ", TRUE, _xlfn._xlws.FILTER($I$1:$X$1, I1326:X1326=1, ""))</f>
        <v>Heroin</v>
      </c>
      <c r="AF1326" s="4" t="str">
        <f t="shared" si="62"/>
        <v/>
      </c>
    </row>
    <row r="1327" spans="1:32" x14ac:dyDescent="0.45">
      <c r="A1327" s="4" t="s">
        <v>1609</v>
      </c>
      <c r="B1327" s="5">
        <v>41427</v>
      </c>
      <c r="C1327" s="4">
        <v>24</v>
      </c>
      <c r="D1327" s="4" t="s">
        <v>31</v>
      </c>
      <c r="E1327" s="4" t="s">
        <v>37</v>
      </c>
      <c r="F1327" s="4" t="s">
        <v>181</v>
      </c>
      <c r="G1327" s="4" t="s">
        <v>77</v>
      </c>
      <c r="I1327" s="4">
        <v>1</v>
      </c>
      <c r="J1327" s="4">
        <v>1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  <c r="Q1327" s="4">
        <v>1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 t="s">
        <v>5651</v>
      </c>
      <c r="Z1327" s="4" t="s">
        <v>5864</v>
      </c>
      <c r="AA1327" s="4">
        <v>2013</v>
      </c>
      <c r="AB1327" s="4" t="s">
        <v>40</v>
      </c>
      <c r="AC1327" s="4">
        <f t="shared" si="60"/>
        <v>1</v>
      </c>
      <c r="AD1327" s="4">
        <f t="shared" si="61"/>
        <v>3</v>
      </c>
      <c r="AE1327" s="4" t="str" cm="1">
        <f t="array" ref="AE1327">_xlfn.TEXTJOIN(", ", TRUE, _xlfn._xlws.FILTER($I$1:$X$1, I1327:X1327=1, ""))</f>
        <v>Heroin, Cocaine, Benzodiazepine</v>
      </c>
      <c r="AF1327" s="4" t="str">
        <f t="shared" si="62"/>
        <v>Cocaine, Benzodiazepine</v>
      </c>
    </row>
    <row r="1328" spans="1:32" x14ac:dyDescent="0.45">
      <c r="A1328" s="4" t="s">
        <v>1610</v>
      </c>
      <c r="B1328" s="5">
        <v>41604</v>
      </c>
      <c r="C1328" s="4">
        <v>38</v>
      </c>
      <c r="D1328" s="4" t="s">
        <v>31</v>
      </c>
      <c r="E1328" s="4" t="s">
        <v>37</v>
      </c>
      <c r="F1328" s="4" t="s">
        <v>168</v>
      </c>
      <c r="G1328" s="4" t="s">
        <v>168</v>
      </c>
      <c r="I1328" s="4">
        <v>1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1</v>
      </c>
      <c r="U1328" s="4">
        <v>0</v>
      </c>
      <c r="V1328" s="4">
        <v>0</v>
      </c>
      <c r="W1328" s="4">
        <v>0</v>
      </c>
      <c r="X1328" s="4">
        <v>0</v>
      </c>
      <c r="Y1328" s="4" t="s">
        <v>5666</v>
      </c>
      <c r="Z1328" s="4" t="s">
        <v>5879</v>
      </c>
      <c r="AA1328" s="4">
        <v>2013</v>
      </c>
      <c r="AB1328" s="4" t="s">
        <v>40</v>
      </c>
      <c r="AC1328" s="4">
        <f t="shared" si="60"/>
        <v>1</v>
      </c>
      <c r="AD1328" s="4">
        <f t="shared" si="61"/>
        <v>2</v>
      </c>
      <c r="AE1328" s="4" t="str" cm="1">
        <f t="array" ref="AE1328">_xlfn.TEXTJOIN(", ", TRUE, _xlfn._xlws.FILTER($I$1:$X$1, I1328:X1328=1, ""))</f>
        <v>Heroin, Tramadol</v>
      </c>
      <c r="AF1328" s="4" t="str">
        <f t="shared" si="62"/>
        <v>Tramadol</v>
      </c>
    </row>
    <row r="1329" spans="1:32" x14ac:dyDescent="0.45">
      <c r="A1329" s="4" t="s">
        <v>1611</v>
      </c>
      <c r="B1329" s="5">
        <v>43065</v>
      </c>
      <c r="C1329" s="4">
        <v>38</v>
      </c>
      <c r="D1329" s="4" t="s">
        <v>31</v>
      </c>
      <c r="E1329" s="4" t="s">
        <v>37</v>
      </c>
      <c r="F1329" s="4" t="s">
        <v>1612</v>
      </c>
      <c r="G1329" s="4" t="s">
        <v>90</v>
      </c>
      <c r="I1329" s="4">
        <v>0</v>
      </c>
      <c r="J1329" s="4">
        <v>1</v>
      </c>
      <c r="K1329" s="4">
        <v>0</v>
      </c>
      <c r="L1329" s="4">
        <v>0</v>
      </c>
      <c r="M1329" s="4">
        <v>0</v>
      </c>
      <c r="N1329" s="4">
        <v>0</v>
      </c>
      <c r="O1329" s="4">
        <v>1</v>
      </c>
      <c r="P1329" s="4">
        <v>0</v>
      </c>
      <c r="Q1329" s="4">
        <v>0</v>
      </c>
      <c r="R1329" s="4">
        <v>1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 t="s">
        <v>5624</v>
      </c>
      <c r="Z1329" s="4" t="s">
        <v>5837</v>
      </c>
      <c r="AA1329" s="4">
        <v>2017</v>
      </c>
      <c r="AB1329" s="4" t="s">
        <v>40</v>
      </c>
      <c r="AC1329" s="4">
        <f t="shared" si="60"/>
        <v>1</v>
      </c>
      <c r="AD1329" s="4">
        <f t="shared" si="61"/>
        <v>3</v>
      </c>
      <c r="AE1329" s="4" t="str" cm="1">
        <f t="array" ref="AE1329">_xlfn.TEXTJOIN(", ", TRUE, _xlfn._xlws.FILTER($I$1:$X$1, I1329:X1329=1, ""))</f>
        <v>Cocaine, Ethanol, Methadone</v>
      </c>
      <c r="AF1329" s="4" t="str">
        <f t="shared" si="62"/>
        <v>Cocaine, Ethanol, Methadone</v>
      </c>
    </row>
    <row r="1330" spans="1:32" x14ac:dyDescent="0.45">
      <c r="A1330" s="4" t="s">
        <v>1613</v>
      </c>
      <c r="B1330" s="5">
        <v>42774</v>
      </c>
      <c r="C1330" s="4">
        <v>60</v>
      </c>
      <c r="D1330" s="4" t="s">
        <v>31</v>
      </c>
      <c r="E1330" s="4" t="s">
        <v>37</v>
      </c>
      <c r="F1330" s="4" t="s">
        <v>226</v>
      </c>
      <c r="G1330" s="4" t="s">
        <v>226</v>
      </c>
      <c r="I1330" s="4">
        <v>0</v>
      </c>
      <c r="J1330" s="4">
        <v>1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 t="s">
        <v>5657</v>
      </c>
      <c r="Z1330" s="4" t="s">
        <v>5870</v>
      </c>
      <c r="AA1330" s="4">
        <v>2017</v>
      </c>
      <c r="AB1330" s="4" t="s">
        <v>34</v>
      </c>
      <c r="AC1330" s="4">
        <f t="shared" si="60"/>
        <v>1</v>
      </c>
      <c r="AD1330" s="4">
        <f t="shared" si="61"/>
        <v>1</v>
      </c>
      <c r="AE1330" s="4" t="str" cm="1">
        <f t="array" ref="AE1330">_xlfn.TEXTJOIN(", ", TRUE, _xlfn._xlws.FILTER($I$1:$X$1, I1330:X1330=1, ""))</f>
        <v>Cocaine</v>
      </c>
      <c r="AF1330" s="4" t="str">
        <f t="shared" si="62"/>
        <v>Cocaine</v>
      </c>
    </row>
    <row r="1331" spans="1:32" x14ac:dyDescent="0.45">
      <c r="A1331" s="4" t="s">
        <v>1614</v>
      </c>
      <c r="B1331" s="5">
        <v>43240</v>
      </c>
      <c r="C1331" s="4">
        <v>61</v>
      </c>
      <c r="D1331" s="4" t="s">
        <v>36</v>
      </c>
      <c r="E1331" s="4" t="s">
        <v>32</v>
      </c>
      <c r="F1331" s="4" t="s">
        <v>77</v>
      </c>
      <c r="G1331" s="4" t="s">
        <v>77</v>
      </c>
      <c r="I1331" s="4">
        <v>0</v>
      </c>
      <c r="J1331" s="4">
        <v>0</v>
      </c>
      <c r="K1331" s="4">
        <v>1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1</v>
      </c>
      <c r="Y1331" s="4" t="s">
        <v>5651</v>
      </c>
      <c r="Z1331" s="4" t="s">
        <v>5864</v>
      </c>
      <c r="AA1331" s="4">
        <v>2018</v>
      </c>
      <c r="AB1331" s="4" t="s">
        <v>133</v>
      </c>
      <c r="AC1331" s="4">
        <f t="shared" si="60"/>
        <v>1</v>
      </c>
      <c r="AD1331" s="4">
        <f t="shared" si="61"/>
        <v>2</v>
      </c>
      <c r="AE1331" s="4" t="str" cm="1">
        <f t="array" ref="AE1331">_xlfn.TEXTJOIN(", ", TRUE, _xlfn._xlws.FILTER($I$1:$X$1, I1331:X1331=1, ""))</f>
        <v>Fentanyl, AnyOpioid</v>
      </c>
      <c r="AF1331" s="4" t="str">
        <f t="shared" si="62"/>
        <v>Fentanyl, AnyOpioid</v>
      </c>
    </row>
    <row r="1332" spans="1:32" x14ac:dyDescent="0.45">
      <c r="A1332" s="4" t="s">
        <v>1615</v>
      </c>
      <c r="B1332" s="5">
        <v>42805</v>
      </c>
      <c r="C1332" s="4">
        <v>45</v>
      </c>
      <c r="D1332" s="4" t="s">
        <v>36</v>
      </c>
      <c r="E1332" s="4" t="s">
        <v>37</v>
      </c>
      <c r="F1332" s="4" t="s">
        <v>48</v>
      </c>
      <c r="G1332" s="4" t="s">
        <v>48</v>
      </c>
      <c r="I1332" s="4">
        <v>0</v>
      </c>
      <c r="J1332" s="4">
        <v>0</v>
      </c>
      <c r="K1332" s="4">
        <v>1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1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 t="s">
        <v>5626</v>
      </c>
      <c r="Z1332" s="4" t="s">
        <v>5839</v>
      </c>
      <c r="AA1332" s="4">
        <v>2017</v>
      </c>
      <c r="AB1332" s="4" t="s">
        <v>34</v>
      </c>
      <c r="AC1332" s="4">
        <f t="shared" si="60"/>
        <v>1</v>
      </c>
      <c r="AD1332" s="4">
        <f t="shared" si="61"/>
        <v>2</v>
      </c>
      <c r="AE1332" s="4" t="str" cm="1">
        <f t="array" ref="AE1332">_xlfn.TEXTJOIN(", ", TRUE, _xlfn._xlws.FILTER($I$1:$X$1, I1332:X1332=1, ""))</f>
        <v>Fentanyl, Benzodiazepine</v>
      </c>
      <c r="AF1332" s="4" t="str">
        <f t="shared" si="62"/>
        <v>Fentanyl, Benzodiazepine</v>
      </c>
    </row>
    <row r="1333" spans="1:32" x14ac:dyDescent="0.45">
      <c r="A1333" s="4" t="s">
        <v>1616</v>
      </c>
      <c r="B1333" s="5">
        <v>42575</v>
      </c>
      <c r="C1333" s="4">
        <v>36</v>
      </c>
      <c r="D1333" s="4" t="s">
        <v>31</v>
      </c>
      <c r="E1333" s="4" t="s">
        <v>37</v>
      </c>
      <c r="F1333" s="4" t="s">
        <v>33</v>
      </c>
      <c r="G1333" s="4" t="s">
        <v>33</v>
      </c>
      <c r="I1333" s="4">
        <v>1</v>
      </c>
      <c r="J1333" s="4">
        <v>1</v>
      </c>
      <c r="K1333" s="4">
        <v>1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1</v>
      </c>
      <c r="T1333" s="4">
        <v>0</v>
      </c>
      <c r="U1333" s="4">
        <v>0</v>
      </c>
      <c r="V1333" s="4">
        <v>0</v>
      </c>
      <c r="W1333" s="4">
        <v>0</v>
      </c>
      <c r="X1333" s="4">
        <v>1</v>
      </c>
      <c r="Y1333" s="4" t="s">
        <v>5645</v>
      </c>
      <c r="Z1333" s="4" t="s">
        <v>5858</v>
      </c>
      <c r="AA1333" s="4">
        <v>2016</v>
      </c>
      <c r="AB1333" s="4" t="s">
        <v>40</v>
      </c>
      <c r="AC1333" s="4">
        <f t="shared" si="60"/>
        <v>1</v>
      </c>
      <c r="AD1333" s="4">
        <f t="shared" si="61"/>
        <v>5</v>
      </c>
      <c r="AE1333" s="4" t="str" cm="1">
        <f t="array" ref="AE1333">_xlfn.TEXTJOIN(", ", TRUE, _xlfn._xlws.FILTER($I$1:$X$1, I1333:X1333=1, ""))</f>
        <v>Heroin, Cocaine, Fentanyl, Amphetamine, AnyOpioid</v>
      </c>
      <c r="AF1333" s="4" t="str">
        <f t="shared" si="62"/>
        <v>Cocaine, Fentanyl, Amphetamine, AnyOpioid</v>
      </c>
    </row>
    <row r="1334" spans="1:32" x14ac:dyDescent="0.45">
      <c r="A1334" s="4" t="s">
        <v>1617</v>
      </c>
      <c r="B1334" s="5">
        <v>41688</v>
      </c>
      <c r="C1334" s="4">
        <v>42</v>
      </c>
      <c r="D1334" s="4" t="s">
        <v>31</v>
      </c>
      <c r="E1334" s="4" t="s">
        <v>37</v>
      </c>
      <c r="F1334" s="4" t="s">
        <v>95</v>
      </c>
      <c r="G1334" s="4" t="s">
        <v>95</v>
      </c>
      <c r="I1334" s="4">
        <v>1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1</v>
      </c>
      <c r="P1334" s="4">
        <v>1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 t="s">
        <v>5632</v>
      </c>
      <c r="Z1334" s="4" t="s">
        <v>5845</v>
      </c>
      <c r="AA1334" s="4">
        <v>2014</v>
      </c>
      <c r="AB1334" s="4" t="s">
        <v>34</v>
      </c>
      <c r="AC1334" s="4">
        <f t="shared" si="60"/>
        <v>1</v>
      </c>
      <c r="AD1334" s="4">
        <f t="shared" si="61"/>
        <v>3</v>
      </c>
      <c r="AE1334" s="4" t="str" cm="1">
        <f t="array" ref="AE1334">_xlfn.TEXTJOIN(", ", TRUE, _xlfn._xlws.FILTER($I$1:$X$1, I1334:X1334=1, ""))</f>
        <v>Heroin, Ethanol, Hydrocodone</v>
      </c>
      <c r="AF1334" s="4" t="str">
        <f t="shared" si="62"/>
        <v>Ethanol, Hydrocodone</v>
      </c>
    </row>
    <row r="1335" spans="1:32" x14ac:dyDescent="0.45">
      <c r="A1335" s="4" t="s">
        <v>1618</v>
      </c>
      <c r="B1335" s="5">
        <v>43014</v>
      </c>
      <c r="C1335" s="4">
        <v>45</v>
      </c>
      <c r="D1335" s="4" t="s">
        <v>31</v>
      </c>
      <c r="E1335" s="4" t="s">
        <v>37</v>
      </c>
      <c r="F1335" s="4" t="s">
        <v>824</v>
      </c>
      <c r="G1335" s="4" t="s">
        <v>824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1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 t="s">
        <v>5714</v>
      </c>
      <c r="Z1335" s="4" t="s">
        <v>5927</v>
      </c>
      <c r="AA1335" s="4">
        <v>2017</v>
      </c>
      <c r="AB1335" s="4" t="s">
        <v>34</v>
      </c>
      <c r="AC1335" s="4">
        <f t="shared" si="60"/>
        <v>1</v>
      </c>
      <c r="AD1335" s="4">
        <f t="shared" si="61"/>
        <v>1</v>
      </c>
      <c r="AE1335" s="4" t="str" cm="1">
        <f t="array" ref="AE1335">_xlfn.TEXTJOIN(", ", TRUE, _xlfn._xlws.FILTER($I$1:$X$1, I1335:X1335=1, ""))</f>
        <v>Ethanol</v>
      </c>
      <c r="AF1335" s="4" t="str">
        <f t="shared" si="62"/>
        <v>Ethanol</v>
      </c>
    </row>
    <row r="1336" spans="1:32" x14ac:dyDescent="0.45">
      <c r="A1336" s="4" t="s">
        <v>1619</v>
      </c>
      <c r="B1336" s="5">
        <v>40991</v>
      </c>
      <c r="C1336" s="4">
        <v>38</v>
      </c>
      <c r="D1336" s="4" t="s">
        <v>31</v>
      </c>
      <c r="E1336" s="4" t="s">
        <v>37</v>
      </c>
      <c r="F1336" s="4" t="s">
        <v>159</v>
      </c>
      <c r="G1336" s="4" t="s">
        <v>103</v>
      </c>
      <c r="I1336" s="4">
        <v>1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 t="s">
        <v>5644</v>
      </c>
      <c r="Z1336" s="4" t="s">
        <v>5857</v>
      </c>
      <c r="AA1336" s="4">
        <v>2012</v>
      </c>
      <c r="AB1336" s="4" t="s">
        <v>40</v>
      </c>
      <c r="AC1336" s="4">
        <f t="shared" si="60"/>
        <v>1</v>
      </c>
      <c r="AD1336" s="4">
        <f t="shared" si="61"/>
        <v>1</v>
      </c>
      <c r="AE1336" s="4" t="str" cm="1">
        <f t="array" ref="AE1336">_xlfn.TEXTJOIN(", ", TRUE, _xlfn._xlws.FILTER($I$1:$X$1, I1336:X1336=1, ""))</f>
        <v>Heroin</v>
      </c>
      <c r="AF1336" s="4" t="str">
        <f t="shared" si="62"/>
        <v/>
      </c>
    </row>
    <row r="1337" spans="1:32" x14ac:dyDescent="0.45">
      <c r="A1337" s="4" t="s">
        <v>1620</v>
      </c>
      <c r="B1337" s="5">
        <v>41948</v>
      </c>
      <c r="C1337" s="4">
        <v>46</v>
      </c>
      <c r="D1337" s="4" t="s">
        <v>36</v>
      </c>
      <c r="E1337" s="4" t="s">
        <v>37</v>
      </c>
      <c r="F1337" s="4" t="s">
        <v>1413</v>
      </c>
      <c r="G1337" s="4" t="s">
        <v>1413</v>
      </c>
      <c r="I1337" s="4">
        <v>0</v>
      </c>
      <c r="J1337" s="4">
        <v>0</v>
      </c>
      <c r="K1337" s="4">
        <v>0</v>
      </c>
      <c r="L1337" s="4">
        <v>0</v>
      </c>
      <c r="M1337" s="4">
        <v>1</v>
      </c>
      <c r="N1337" s="4">
        <v>0</v>
      </c>
      <c r="O1337" s="4">
        <v>0</v>
      </c>
      <c r="P1337" s="4">
        <v>0</v>
      </c>
      <c r="Q1337" s="4">
        <v>1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 t="s">
        <v>5668</v>
      </c>
      <c r="Z1337" s="4" t="s">
        <v>5881</v>
      </c>
      <c r="AA1337" s="4">
        <v>2014</v>
      </c>
      <c r="AB1337" s="4" t="s">
        <v>34</v>
      </c>
      <c r="AC1337" s="4">
        <f t="shared" si="60"/>
        <v>1</v>
      </c>
      <c r="AD1337" s="4">
        <f t="shared" si="61"/>
        <v>2</v>
      </c>
      <c r="AE1337" s="4" t="str" cm="1">
        <f t="array" ref="AE1337">_xlfn.TEXTJOIN(", ", TRUE, _xlfn._xlws.FILTER($I$1:$X$1, I1337:X1337=1, ""))</f>
        <v>Oxycodone, Benzodiazepine</v>
      </c>
      <c r="AF1337" s="4" t="str">
        <f t="shared" si="62"/>
        <v>Oxycodone, Benzodiazepine</v>
      </c>
    </row>
    <row r="1338" spans="1:32" x14ac:dyDescent="0.45">
      <c r="A1338" s="4" t="s">
        <v>1621</v>
      </c>
      <c r="B1338" s="5">
        <v>41113</v>
      </c>
      <c r="C1338" s="4">
        <v>47</v>
      </c>
      <c r="D1338" s="4" t="s">
        <v>31</v>
      </c>
      <c r="E1338" s="4" t="s">
        <v>37</v>
      </c>
      <c r="F1338" s="4" t="s">
        <v>339</v>
      </c>
      <c r="G1338" s="4" t="s">
        <v>339</v>
      </c>
      <c r="I1338" s="4">
        <v>1</v>
      </c>
      <c r="J1338" s="4">
        <v>0</v>
      </c>
      <c r="K1338" s="4">
        <v>0</v>
      </c>
      <c r="L1338" s="4">
        <v>0</v>
      </c>
      <c r="M1338" s="4">
        <v>1</v>
      </c>
      <c r="N1338" s="4">
        <v>1</v>
      </c>
      <c r="O1338" s="4">
        <v>0</v>
      </c>
      <c r="P1338" s="4">
        <v>0</v>
      </c>
      <c r="Q1338" s="4">
        <v>0</v>
      </c>
      <c r="R1338" s="4">
        <v>1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 t="s">
        <v>5636</v>
      </c>
      <c r="Z1338" s="4" t="s">
        <v>5849</v>
      </c>
      <c r="AA1338" s="4">
        <v>2012</v>
      </c>
      <c r="AB1338" s="4" t="s">
        <v>34</v>
      </c>
      <c r="AC1338" s="4">
        <f t="shared" si="60"/>
        <v>1</v>
      </c>
      <c r="AD1338" s="4">
        <f t="shared" si="61"/>
        <v>4</v>
      </c>
      <c r="AE1338" s="4" t="str" cm="1">
        <f t="array" ref="AE1338">_xlfn.TEXTJOIN(", ", TRUE, _xlfn._xlws.FILTER($I$1:$X$1, I1338:X1338=1, ""))</f>
        <v>Heroin, Oxycodone, Oxymorphone, Methadone</v>
      </c>
      <c r="AF1338" s="4" t="str">
        <f t="shared" si="62"/>
        <v>Oxycodone, Oxymorphone, Methadone</v>
      </c>
    </row>
    <row r="1339" spans="1:32" x14ac:dyDescent="0.45">
      <c r="A1339" s="4" t="s">
        <v>1622</v>
      </c>
      <c r="B1339" s="5">
        <v>43258</v>
      </c>
      <c r="C1339" s="4">
        <v>32</v>
      </c>
      <c r="D1339" s="4" t="s">
        <v>31</v>
      </c>
      <c r="E1339" s="4" t="s">
        <v>37</v>
      </c>
      <c r="F1339" s="4" t="s">
        <v>738</v>
      </c>
      <c r="G1339" s="4" t="s">
        <v>738</v>
      </c>
      <c r="I1339" s="4">
        <v>1</v>
      </c>
      <c r="J1339" s="4">
        <v>0</v>
      </c>
      <c r="K1339" s="4">
        <v>1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1</v>
      </c>
      <c r="T1339" s="4">
        <v>0</v>
      </c>
      <c r="U1339" s="4">
        <v>0</v>
      </c>
      <c r="V1339" s="4">
        <v>0</v>
      </c>
      <c r="W1339" s="4">
        <v>0</v>
      </c>
      <c r="X1339" s="4">
        <v>1</v>
      </c>
      <c r="Y1339" s="4" t="s">
        <v>5695</v>
      </c>
      <c r="Z1339" s="4" t="s">
        <v>5908</v>
      </c>
      <c r="AA1339" s="4">
        <v>2018</v>
      </c>
      <c r="AB1339" s="4" t="s">
        <v>40</v>
      </c>
      <c r="AC1339" s="4">
        <f t="shared" si="60"/>
        <v>1</v>
      </c>
      <c r="AD1339" s="4">
        <f t="shared" si="61"/>
        <v>4</v>
      </c>
      <c r="AE1339" s="4" t="str" cm="1">
        <f t="array" ref="AE1339">_xlfn.TEXTJOIN(", ", TRUE, _xlfn._xlws.FILTER($I$1:$X$1, I1339:X1339=1, ""))</f>
        <v>Heroin, Fentanyl, Amphetamine, AnyOpioid</v>
      </c>
      <c r="AF1339" s="4" t="str">
        <f t="shared" si="62"/>
        <v>Fentanyl, Amphetamine, AnyOpioid</v>
      </c>
    </row>
    <row r="1340" spans="1:32" x14ac:dyDescent="0.45">
      <c r="A1340" s="4" t="s">
        <v>1623</v>
      </c>
      <c r="B1340" s="5">
        <v>43427</v>
      </c>
      <c r="C1340" s="4">
        <v>42</v>
      </c>
      <c r="D1340" s="4" t="s">
        <v>36</v>
      </c>
      <c r="E1340" s="4" t="s">
        <v>37</v>
      </c>
      <c r="F1340" s="4" t="s">
        <v>1392</v>
      </c>
      <c r="G1340" s="4" t="s">
        <v>1392</v>
      </c>
      <c r="I1340" s="4">
        <v>0</v>
      </c>
      <c r="J1340" s="4">
        <v>0</v>
      </c>
      <c r="K1340" s="4">
        <v>1</v>
      </c>
      <c r="L1340" s="4">
        <v>1</v>
      </c>
      <c r="M1340" s="4">
        <v>0</v>
      </c>
      <c r="N1340" s="4">
        <v>0</v>
      </c>
      <c r="O1340" s="4">
        <v>0</v>
      </c>
      <c r="P1340" s="4">
        <v>1</v>
      </c>
      <c r="Q1340" s="4">
        <v>0</v>
      </c>
      <c r="R1340" s="4">
        <v>0</v>
      </c>
      <c r="S1340" s="4">
        <v>1</v>
      </c>
      <c r="T1340" s="4">
        <v>0</v>
      </c>
      <c r="U1340" s="4">
        <v>0</v>
      </c>
      <c r="V1340" s="4">
        <v>0</v>
      </c>
      <c r="W1340" s="4">
        <v>0</v>
      </c>
      <c r="X1340" s="4">
        <v>1</v>
      </c>
      <c r="Y1340" s="4" t="s">
        <v>5798</v>
      </c>
      <c r="Z1340" s="4" t="s">
        <v>6011</v>
      </c>
      <c r="AA1340" s="4">
        <v>2018</v>
      </c>
      <c r="AB1340" s="4" t="s">
        <v>34</v>
      </c>
      <c r="AC1340" s="4">
        <f t="shared" si="60"/>
        <v>1</v>
      </c>
      <c r="AD1340" s="4">
        <f t="shared" si="61"/>
        <v>5</v>
      </c>
      <c r="AE1340" s="4" t="str" cm="1">
        <f t="array" ref="AE1340">_xlfn.TEXTJOIN(", ", TRUE, _xlfn._xlws.FILTER($I$1:$X$1, I1340:X1340=1, ""))</f>
        <v>Fentanyl, Fentanyl_Analogue, Hydrocodone, Amphetamine, AnyOpioid</v>
      </c>
      <c r="AF1340" s="4" t="str">
        <f t="shared" si="62"/>
        <v>Fentanyl, Fentanyl_Analogue, Hydrocodone, Amphetamine, AnyOpioid</v>
      </c>
    </row>
    <row r="1341" spans="1:32" x14ac:dyDescent="0.45">
      <c r="A1341" s="4" t="s">
        <v>1624</v>
      </c>
      <c r="B1341" s="5">
        <v>42896</v>
      </c>
      <c r="C1341" s="4">
        <v>43</v>
      </c>
      <c r="D1341" s="4" t="s">
        <v>31</v>
      </c>
      <c r="E1341" s="4" t="s">
        <v>59</v>
      </c>
      <c r="F1341" s="4" t="s">
        <v>60</v>
      </c>
      <c r="G1341" s="4" t="s">
        <v>60</v>
      </c>
      <c r="I1341" s="4">
        <v>1</v>
      </c>
      <c r="J1341" s="4">
        <v>0</v>
      </c>
      <c r="K1341" s="4">
        <v>1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 t="s">
        <v>5672</v>
      </c>
      <c r="Z1341" s="4" t="s">
        <v>5885</v>
      </c>
      <c r="AA1341" s="4">
        <v>2017</v>
      </c>
      <c r="AB1341" s="4" t="s">
        <v>34</v>
      </c>
      <c r="AC1341" s="4">
        <f t="shared" si="60"/>
        <v>1</v>
      </c>
      <c r="AD1341" s="4">
        <f t="shared" si="61"/>
        <v>2</v>
      </c>
      <c r="AE1341" s="4" t="str" cm="1">
        <f t="array" ref="AE1341">_xlfn.TEXTJOIN(", ", TRUE, _xlfn._xlws.FILTER($I$1:$X$1, I1341:X1341=1, ""))</f>
        <v>Heroin, Fentanyl</v>
      </c>
      <c r="AF1341" s="4" t="str">
        <f t="shared" si="62"/>
        <v>Fentanyl</v>
      </c>
    </row>
    <row r="1342" spans="1:32" x14ac:dyDescent="0.45">
      <c r="A1342" s="4" t="s">
        <v>1625</v>
      </c>
      <c r="B1342" s="5">
        <v>41878</v>
      </c>
      <c r="C1342" s="4">
        <v>64</v>
      </c>
      <c r="D1342" s="4" t="s">
        <v>31</v>
      </c>
      <c r="E1342" s="4" t="s">
        <v>37</v>
      </c>
      <c r="F1342" s="4" t="s">
        <v>175</v>
      </c>
      <c r="G1342" s="4" t="s">
        <v>175</v>
      </c>
      <c r="I1342" s="4">
        <v>1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 t="s">
        <v>5760</v>
      </c>
      <c r="Z1342" s="4" t="s">
        <v>5973</v>
      </c>
      <c r="AA1342" s="4">
        <v>2014</v>
      </c>
      <c r="AB1342" s="4" t="s">
        <v>133</v>
      </c>
      <c r="AC1342" s="4">
        <f t="shared" si="60"/>
        <v>1</v>
      </c>
      <c r="AD1342" s="4">
        <f t="shared" si="61"/>
        <v>1</v>
      </c>
      <c r="AE1342" s="4" t="str" cm="1">
        <f t="array" ref="AE1342">_xlfn.TEXTJOIN(", ", TRUE, _xlfn._xlws.FILTER($I$1:$X$1, I1342:X1342=1, ""))</f>
        <v>Heroin</v>
      </c>
      <c r="AF1342" s="4" t="str">
        <f t="shared" si="62"/>
        <v/>
      </c>
    </row>
    <row r="1343" spans="1:32" x14ac:dyDescent="0.45">
      <c r="A1343" s="4" t="s">
        <v>1626</v>
      </c>
      <c r="B1343" s="5">
        <v>42927</v>
      </c>
      <c r="C1343" s="4">
        <v>60</v>
      </c>
      <c r="D1343" s="4" t="s">
        <v>31</v>
      </c>
      <c r="E1343" s="4" t="s">
        <v>37</v>
      </c>
      <c r="F1343" s="4" t="s">
        <v>53</v>
      </c>
      <c r="G1343" s="4" t="s">
        <v>53</v>
      </c>
      <c r="I1343" s="4">
        <v>1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 t="s">
        <v>5641</v>
      </c>
      <c r="Z1343" s="4" t="s">
        <v>5854</v>
      </c>
      <c r="AA1343" s="4">
        <v>2017</v>
      </c>
      <c r="AB1343" s="4" t="s">
        <v>34</v>
      </c>
      <c r="AC1343" s="4">
        <f t="shared" si="60"/>
        <v>1</v>
      </c>
      <c r="AD1343" s="4">
        <f t="shared" si="61"/>
        <v>1</v>
      </c>
      <c r="AE1343" s="4" t="str" cm="1">
        <f t="array" ref="AE1343">_xlfn.TEXTJOIN(", ", TRUE, _xlfn._xlws.FILTER($I$1:$X$1, I1343:X1343=1, ""))</f>
        <v>Heroin</v>
      </c>
      <c r="AF1343" s="4" t="str">
        <f t="shared" si="62"/>
        <v/>
      </c>
    </row>
    <row r="1344" spans="1:32" x14ac:dyDescent="0.45">
      <c r="A1344" s="4" t="s">
        <v>1627</v>
      </c>
      <c r="B1344" s="5">
        <v>42469</v>
      </c>
      <c r="C1344" s="4">
        <v>49</v>
      </c>
      <c r="D1344" s="4" t="s">
        <v>31</v>
      </c>
      <c r="E1344" s="4" t="s">
        <v>59</v>
      </c>
      <c r="F1344" s="4" t="s">
        <v>86</v>
      </c>
      <c r="G1344" s="4" t="s">
        <v>86</v>
      </c>
      <c r="I1344" s="4">
        <v>0</v>
      </c>
      <c r="J1344" s="4">
        <v>0</v>
      </c>
      <c r="K1344" s="4">
        <v>1</v>
      </c>
      <c r="L1344" s="4">
        <v>0</v>
      </c>
      <c r="M1344" s="4">
        <v>0</v>
      </c>
      <c r="N1344" s="4">
        <v>0</v>
      </c>
      <c r="O1344" s="4">
        <v>1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1</v>
      </c>
      <c r="Y1344" s="4" t="s">
        <v>5627</v>
      </c>
      <c r="Z1344" s="4" t="s">
        <v>5840</v>
      </c>
      <c r="AA1344" s="4">
        <v>2016</v>
      </c>
      <c r="AB1344" s="4" t="s">
        <v>34</v>
      </c>
      <c r="AC1344" s="4">
        <f t="shared" si="60"/>
        <v>1</v>
      </c>
      <c r="AD1344" s="4">
        <f t="shared" si="61"/>
        <v>3</v>
      </c>
      <c r="AE1344" s="4" t="str" cm="1">
        <f t="array" ref="AE1344">_xlfn.TEXTJOIN(", ", TRUE, _xlfn._xlws.FILTER($I$1:$X$1, I1344:X1344=1, ""))</f>
        <v>Fentanyl, Ethanol, AnyOpioid</v>
      </c>
      <c r="AF1344" s="4" t="str">
        <f t="shared" si="62"/>
        <v>Fentanyl, Ethanol, AnyOpioid</v>
      </c>
    </row>
    <row r="1345" spans="1:32" x14ac:dyDescent="0.45">
      <c r="A1345" s="4" t="s">
        <v>1628</v>
      </c>
      <c r="B1345" s="5">
        <v>42383</v>
      </c>
      <c r="C1345" s="4">
        <v>33</v>
      </c>
      <c r="D1345" s="4" t="s">
        <v>31</v>
      </c>
      <c r="E1345" s="4" t="s">
        <v>37</v>
      </c>
      <c r="F1345" s="4" t="s">
        <v>71</v>
      </c>
      <c r="G1345" s="4" t="s">
        <v>71</v>
      </c>
      <c r="I1345" s="4">
        <v>0</v>
      </c>
      <c r="J1345" s="4">
        <v>0</v>
      </c>
      <c r="K1345" s="4">
        <v>1</v>
      </c>
      <c r="L1345" s="4">
        <v>0</v>
      </c>
      <c r="M1345" s="4">
        <v>0</v>
      </c>
      <c r="N1345" s="4">
        <v>0</v>
      </c>
      <c r="O1345" s="4">
        <v>1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1</v>
      </c>
      <c r="Y1345" s="4" t="s">
        <v>5685</v>
      </c>
      <c r="Z1345" s="4" t="s">
        <v>5898</v>
      </c>
      <c r="AA1345" s="4">
        <v>2016</v>
      </c>
      <c r="AB1345" s="4" t="s">
        <v>40</v>
      </c>
      <c r="AC1345" s="4">
        <f t="shared" si="60"/>
        <v>1</v>
      </c>
      <c r="AD1345" s="4">
        <f t="shared" si="61"/>
        <v>3</v>
      </c>
      <c r="AE1345" s="4" t="str" cm="1">
        <f t="array" ref="AE1345">_xlfn.TEXTJOIN(", ", TRUE, _xlfn._xlws.FILTER($I$1:$X$1, I1345:X1345=1, ""))</f>
        <v>Fentanyl, Ethanol, AnyOpioid</v>
      </c>
      <c r="AF1345" s="4" t="str">
        <f t="shared" si="62"/>
        <v>Fentanyl, Ethanol, AnyOpioid</v>
      </c>
    </row>
    <row r="1346" spans="1:32" x14ac:dyDescent="0.45">
      <c r="A1346" s="4" t="s">
        <v>1629</v>
      </c>
      <c r="B1346" s="5">
        <v>41841</v>
      </c>
      <c r="C1346" s="4">
        <v>59</v>
      </c>
      <c r="D1346" s="4" t="s">
        <v>36</v>
      </c>
      <c r="E1346" s="4" t="s">
        <v>37</v>
      </c>
      <c r="F1346" s="4" t="s">
        <v>1630</v>
      </c>
      <c r="G1346" s="4" t="s">
        <v>122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1</v>
      </c>
      <c r="P1346" s="4">
        <v>0</v>
      </c>
      <c r="Q1346" s="4">
        <v>1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 t="s">
        <v>5655</v>
      </c>
      <c r="Z1346" s="4" t="s">
        <v>5868</v>
      </c>
      <c r="AA1346" s="4">
        <v>2014</v>
      </c>
      <c r="AB1346" s="4" t="s">
        <v>34</v>
      </c>
      <c r="AC1346" s="4">
        <f t="shared" ref="AC1346:AC1409" si="63">IF(SUM(I1346:X1346)&gt;0,1,0)</f>
        <v>1</v>
      </c>
      <c r="AD1346" s="4">
        <f t="shared" ref="AD1346:AD1409" si="64">SUM(I1346:X1346)</f>
        <v>2</v>
      </c>
      <c r="AE1346" s="4" t="str" cm="1">
        <f t="array" ref="AE1346">_xlfn.TEXTJOIN(", ", TRUE, _xlfn._xlws.FILTER($I$1:$X$1, I1346:X1346=1, ""))</f>
        <v>Ethanol, Benzodiazepine</v>
      </c>
      <c r="AF1346" s="4" t="str">
        <f t="shared" ref="AF1346:AF1409" si="65">_xlfn.TEXTJOIN(", ", TRUE, _xlfn._xlws.FILTER($J$1:$X$1, J1346:X1346, ""))</f>
        <v>Ethanol, Benzodiazepine</v>
      </c>
    </row>
    <row r="1347" spans="1:32" x14ac:dyDescent="0.45">
      <c r="A1347" s="4" t="s">
        <v>1631</v>
      </c>
      <c r="B1347" s="5">
        <v>41586</v>
      </c>
      <c r="C1347" s="4">
        <v>61</v>
      </c>
      <c r="D1347" s="4" t="s">
        <v>31</v>
      </c>
      <c r="E1347" s="4" t="s">
        <v>37</v>
      </c>
      <c r="F1347" s="4" t="s">
        <v>159</v>
      </c>
      <c r="G1347" s="4" t="s">
        <v>159</v>
      </c>
      <c r="I1347" s="4">
        <v>1</v>
      </c>
      <c r="J1347" s="4">
        <v>0</v>
      </c>
      <c r="K1347" s="4">
        <v>0</v>
      </c>
      <c r="L1347" s="4">
        <v>0</v>
      </c>
      <c r="M1347" s="4">
        <v>1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 t="s">
        <v>5697</v>
      </c>
      <c r="Z1347" s="4" t="s">
        <v>5910</v>
      </c>
      <c r="AA1347" s="4">
        <v>2013</v>
      </c>
      <c r="AB1347" s="4" t="s">
        <v>133</v>
      </c>
      <c r="AC1347" s="4">
        <f t="shared" si="63"/>
        <v>1</v>
      </c>
      <c r="AD1347" s="4">
        <f t="shared" si="64"/>
        <v>2</v>
      </c>
      <c r="AE1347" s="4" t="str" cm="1">
        <f t="array" ref="AE1347">_xlfn.TEXTJOIN(", ", TRUE, _xlfn._xlws.FILTER($I$1:$X$1, I1347:X1347=1, ""))</f>
        <v>Heroin, Oxycodone</v>
      </c>
      <c r="AF1347" s="4" t="str">
        <f t="shared" si="65"/>
        <v>Oxycodone</v>
      </c>
    </row>
    <row r="1348" spans="1:32" x14ac:dyDescent="0.45">
      <c r="A1348" s="4" t="s">
        <v>1632</v>
      </c>
      <c r="B1348" s="5">
        <v>42778</v>
      </c>
      <c r="C1348" s="4">
        <v>29</v>
      </c>
      <c r="D1348" s="4" t="s">
        <v>31</v>
      </c>
      <c r="E1348" s="4" t="s">
        <v>59</v>
      </c>
      <c r="F1348" s="4" t="s">
        <v>125</v>
      </c>
      <c r="G1348" s="4" t="s">
        <v>125</v>
      </c>
      <c r="I1348" s="4">
        <v>0</v>
      </c>
      <c r="J1348" s="4">
        <v>0</v>
      </c>
      <c r="K1348" s="4">
        <v>0</v>
      </c>
      <c r="L1348" s="4">
        <v>0</v>
      </c>
      <c r="M1348" s="4">
        <v>1</v>
      </c>
      <c r="N1348" s="4">
        <v>0</v>
      </c>
      <c r="O1348" s="4">
        <v>0</v>
      </c>
      <c r="P1348" s="4">
        <v>0</v>
      </c>
      <c r="Q1348" s="4">
        <v>1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 t="s">
        <v>5669</v>
      </c>
      <c r="Z1348" s="4" t="s">
        <v>5882</v>
      </c>
      <c r="AA1348" s="4">
        <v>2017</v>
      </c>
      <c r="AB1348" s="4" t="s">
        <v>40</v>
      </c>
      <c r="AC1348" s="4">
        <f t="shared" si="63"/>
        <v>1</v>
      </c>
      <c r="AD1348" s="4">
        <f t="shared" si="64"/>
        <v>2</v>
      </c>
      <c r="AE1348" s="4" t="str" cm="1">
        <f t="array" ref="AE1348">_xlfn.TEXTJOIN(", ", TRUE, _xlfn._xlws.FILTER($I$1:$X$1, I1348:X1348=1, ""))</f>
        <v>Oxycodone, Benzodiazepine</v>
      </c>
      <c r="AF1348" s="4" t="str">
        <f t="shared" si="65"/>
        <v>Oxycodone, Benzodiazepine</v>
      </c>
    </row>
    <row r="1349" spans="1:32" x14ac:dyDescent="0.45">
      <c r="A1349" s="4" t="s">
        <v>1633</v>
      </c>
      <c r="B1349" s="5">
        <v>42357</v>
      </c>
      <c r="C1349" s="4">
        <v>24</v>
      </c>
      <c r="D1349" s="4" t="s">
        <v>31</v>
      </c>
      <c r="E1349" s="4" t="s">
        <v>37</v>
      </c>
      <c r="F1349" s="4" t="s">
        <v>226</v>
      </c>
      <c r="G1349" s="4" t="s">
        <v>53</v>
      </c>
      <c r="I1349" s="4">
        <v>1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1</v>
      </c>
      <c r="Y1349" s="4" t="s">
        <v>5641</v>
      </c>
      <c r="Z1349" s="4" t="s">
        <v>5854</v>
      </c>
      <c r="AA1349" s="4">
        <v>2015</v>
      </c>
      <c r="AB1349" s="4" t="s">
        <v>40</v>
      </c>
      <c r="AC1349" s="4">
        <f t="shared" si="63"/>
        <v>1</v>
      </c>
      <c r="AD1349" s="4">
        <f t="shared" si="64"/>
        <v>2</v>
      </c>
      <c r="AE1349" s="4" t="str" cm="1">
        <f t="array" ref="AE1349">_xlfn.TEXTJOIN(", ", TRUE, _xlfn._xlws.FILTER($I$1:$X$1, I1349:X1349=1, ""))</f>
        <v>Heroin, AnyOpioid</v>
      </c>
      <c r="AF1349" s="4" t="str">
        <f t="shared" si="65"/>
        <v>AnyOpioid</v>
      </c>
    </row>
    <row r="1350" spans="1:32" x14ac:dyDescent="0.45">
      <c r="A1350" s="4" t="s">
        <v>1634</v>
      </c>
      <c r="B1350" s="5">
        <v>41614</v>
      </c>
      <c r="C1350" s="4">
        <v>41</v>
      </c>
      <c r="D1350" s="4" t="s">
        <v>36</v>
      </c>
      <c r="E1350" s="4" t="s">
        <v>37</v>
      </c>
      <c r="F1350" s="4" t="s">
        <v>561</v>
      </c>
      <c r="G1350" s="4" t="s">
        <v>144</v>
      </c>
      <c r="I1350" s="4">
        <v>1</v>
      </c>
      <c r="J1350" s="4">
        <v>0</v>
      </c>
      <c r="K1350" s="4">
        <v>0</v>
      </c>
      <c r="L1350" s="4">
        <v>0</v>
      </c>
      <c r="M1350" s="4">
        <v>1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 t="s">
        <v>5649</v>
      </c>
      <c r="Z1350" s="4" t="s">
        <v>5862</v>
      </c>
      <c r="AA1350" s="4">
        <v>2013</v>
      </c>
      <c r="AB1350" s="4" t="s">
        <v>34</v>
      </c>
      <c r="AC1350" s="4">
        <f t="shared" si="63"/>
        <v>1</v>
      </c>
      <c r="AD1350" s="4">
        <f t="shared" si="64"/>
        <v>2</v>
      </c>
      <c r="AE1350" s="4" t="str" cm="1">
        <f t="array" ref="AE1350">_xlfn.TEXTJOIN(", ", TRUE, _xlfn._xlws.FILTER($I$1:$X$1, I1350:X1350=1, ""))</f>
        <v>Heroin, Oxycodone</v>
      </c>
      <c r="AF1350" s="4" t="str">
        <f t="shared" si="65"/>
        <v>Oxycodone</v>
      </c>
    </row>
    <row r="1351" spans="1:32" x14ac:dyDescent="0.45">
      <c r="A1351" s="4" t="s">
        <v>1635</v>
      </c>
      <c r="B1351" s="5">
        <v>43449</v>
      </c>
      <c r="C1351" s="4">
        <v>46</v>
      </c>
      <c r="D1351" s="4" t="s">
        <v>31</v>
      </c>
      <c r="E1351" s="4" t="s">
        <v>59</v>
      </c>
      <c r="F1351" s="4" t="s">
        <v>67</v>
      </c>
      <c r="G1351" s="4" t="s">
        <v>67</v>
      </c>
      <c r="I1351" s="4">
        <v>1</v>
      </c>
      <c r="J1351" s="4">
        <v>1</v>
      </c>
      <c r="K1351" s="4">
        <v>1</v>
      </c>
      <c r="L1351" s="4">
        <v>1</v>
      </c>
      <c r="M1351" s="4">
        <v>0</v>
      </c>
      <c r="N1351" s="4">
        <v>0</v>
      </c>
      <c r="O1351" s="4">
        <v>1</v>
      </c>
      <c r="P1351" s="4">
        <v>0</v>
      </c>
      <c r="Q1351" s="4">
        <v>0</v>
      </c>
      <c r="R1351" s="4">
        <v>1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1</v>
      </c>
      <c r="Y1351" s="4" t="s">
        <v>5631</v>
      </c>
      <c r="Z1351" s="4" t="s">
        <v>5844</v>
      </c>
      <c r="AA1351" s="4">
        <v>2018</v>
      </c>
      <c r="AB1351" s="4" t="s">
        <v>34</v>
      </c>
      <c r="AC1351" s="4">
        <f t="shared" si="63"/>
        <v>1</v>
      </c>
      <c r="AD1351" s="4">
        <f t="shared" si="64"/>
        <v>7</v>
      </c>
      <c r="AE1351" s="4" t="str" cm="1">
        <f t="array" ref="AE1351">_xlfn.TEXTJOIN(", ", TRUE, _xlfn._xlws.FILTER($I$1:$X$1, I1351:X1351=1, ""))</f>
        <v>Heroin, Cocaine, Fentanyl, Fentanyl_Analogue, Ethanol, Methadone, AnyOpioid</v>
      </c>
      <c r="AF1351" s="4" t="str">
        <f t="shared" si="65"/>
        <v>Cocaine, Fentanyl, Fentanyl_Analogue, Ethanol, Methadone, AnyOpioid</v>
      </c>
    </row>
    <row r="1352" spans="1:32" x14ac:dyDescent="0.45">
      <c r="A1352" s="4" t="s">
        <v>1636</v>
      </c>
      <c r="B1352" s="5">
        <v>41966</v>
      </c>
      <c r="C1352" s="4">
        <v>27</v>
      </c>
      <c r="D1352" s="4" t="s">
        <v>31</v>
      </c>
      <c r="E1352" s="4" t="s">
        <v>37</v>
      </c>
      <c r="F1352" s="4" t="s">
        <v>159</v>
      </c>
      <c r="G1352" s="4" t="s">
        <v>211</v>
      </c>
      <c r="I1352" s="4">
        <v>0</v>
      </c>
      <c r="J1352" s="4">
        <v>0</v>
      </c>
      <c r="K1352" s="4">
        <v>0</v>
      </c>
      <c r="L1352" s="4">
        <v>0</v>
      </c>
      <c r="M1352" s="4">
        <v>1</v>
      </c>
      <c r="N1352" s="4">
        <v>1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 t="s">
        <v>5674</v>
      </c>
      <c r="Z1352" s="4" t="s">
        <v>5887</v>
      </c>
      <c r="AA1352" s="4">
        <v>2014</v>
      </c>
      <c r="AB1352" s="4" t="s">
        <v>40</v>
      </c>
      <c r="AC1352" s="4">
        <f t="shared" si="63"/>
        <v>1</v>
      </c>
      <c r="AD1352" s="4">
        <f t="shared" si="64"/>
        <v>2</v>
      </c>
      <c r="AE1352" s="4" t="str" cm="1">
        <f t="array" ref="AE1352">_xlfn.TEXTJOIN(", ", TRUE, _xlfn._xlws.FILTER($I$1:$X$1, I1352:X1352=1, ""))</f>
        <v>Oxycodone, Oxymorphone</v>
      </c>
      <c r="AF1352" s="4" t="str">
        <f t="shared" si="65"/>
        <v>Oxycodone, Oxymorphone</v>
      </c>
    </row>
    <row r="1353" spans="1:32" x14ac:dyDescent="0.45">
      <c r="A1353" s="4" t="s">
        <v>1637</v>
      </c>
      <c r="B1353" s="5">
        <v>43268</v>
      </c>
      <c r="C1353" s="4">
        <v>51</v>
      </c>
      <c r="D1353" s="4" t="s">
        <v>36</v>
      </c>
      <c r="E1353" s="4" t="s">
        <v>37</v>
      </c>
      <c r="F1353" s="4" t="s">
        <v>1638</v>
      </c>
      <c r="G1353" s="4" t="s">
        <v>33</v>
      </c>
      <c r="I1353" s="4">
        <v>1</v>
      </c>
      <c r="J1353" s="4">
        <v>1</v>
      </c>
      <c r="K1353" s="4">
        <v>1</v>
      </c>
      <c r="L1353" s="4">
        <v>1</v>
      </c>
      <c r="M1353" s="4">
        <v>0</v>
      </c>
      <c r="N1353" s="4">
        <v>0</v>
      </c>
      <c r="O1353" s="4">
        <v>0</v>
      </c>
      <c r="P1353" s="4">
        <v>0</v>
      </c>
      <c r="Q1353" s="4">
        <v>1</v>
      </c>
      <c r="R1353" s="4">
        <v>0</v>
      </c>
      <c r="S1353" s="4">
        <v>1</v>
      </c>
      <c r="T1353" s="4">
        <v>0</v>
      </c>
      <c r="U1353" s="4">
        <v>0</v>
      </c>
      <c r="V1353" s="4">
        <v>0</v>
      </c>
      <c r="W1353" s="4">
        <v>0</v>
      </c>
      <c r="X1353" s="4">
        <v>1</v>
      </c>
      <c r="Y1353" s="4" t="s">
        <v>5645</v>
      </c>
      <c r="Z1353" s="4" t="s">
        <v>5858</v>
      </c>
      <c r="AA1353" s="4">
        <v>2018</v>
      </c>
      <c r="AB1353" s="4" t="s">
        <v>34</v>
      </c>
      <c r="AC1353" s="4">
        <f t="shared" si="63"/>
        <v>1</v>
      </c>
      <c r="AD1353" s="4">
        <f t="shared" si="64"/>
        <v>7</v>
      </c>
      <c r="AE1353" s="4" t="str" cm="1">
        <f t="array" ref="AE1353">_xlfn.TEXTJOIN(", ", TRUE, _xlfn._xlws.FILTER($I$1:$X$1, I1353:X1353=1, ""))</f>
        <v>Heroin, Cocaine, Fentanyl, Fentanyl_Analogue, Benzodiazepine, Amphetamine, AnyOpioid</v>
      </c>
      <c r="AF1353" s="4" t="str">
        <f t="shared" si="65"/>
        <v>Cocaine, Fentanyl, Fentanyl_Analogue, Benzodiazepine, Amphetamine, AnyOpioid</v>
      </c>
    </row>
    <row r="1354" spans="1:32" x14ac:dyDescent="0.45">
      <c r="A1354" s="4" t="s">
        <v>1639</v>
      </c>
      <c r="B1354" s="5">
        <v>43436</v>
      </c>
      <c r="C1354" s="4">
        <v>61</v>
      </c>
      <c r="D1354" s="4" t="s">
        <v>31</v>
      </c>
      <c r="E1354" s="4" t="s">
        <v>37</v>
      </c>
      <c r="F1354" s="4" t="s">
        <v>154</v>
      </c>
      <c r="G1354" s="4" t="s">
        <v>154</v>
      </c>
      <c r="I1354" s="4">
        <v>0</v>
      </c>
      <c r="J1354" s="4">
        <v>0</v>
      </c>
      <c r="K1354" s="4">
        <v>1</v>
      </c>
      <c r="L1354" s="4">
        <v>1</v>
      </c>
      <c r="M1354" s="4">
        <v>0</v>
      </c>
      <c r="N1354" s="4">
        <v>0</v>
      </c>
      <c r="O1354" s="4">
        <v>1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1</v>
      </c>
      <c r="Y1354" s="4" t="s">
        <v>5682</v>
      </c>
      <c r="Z1354" s="4" t="s">
        <v>5895</v>
      </c>
      <c r="AA1354" s="4">
        <v>2018</v>
      </c>
      <c r="AB1354" s="4" t="s">
        <v>133</v>
      </c>
      <c r="AC1354" s="4">
        <f t="shared" si="63"/>
        <v>1</v>
      </c>
      <c r="AD1354" s="4">
        <f t="shared" si="64"/>
        <v>4</v>
      </c>
      <c r="AE1354" s="4" t="str" cm="1">
        <f t="array" ref="AE1354">_xlfn.TEXTJOIN(", ", TRUE, _xlfn._xlws.FILTER($I$1:$X$1, I1354:X1354=1, ""))</f>
        <v>Fentanyl, Fentanyl_Analogue, Ethanol, AnyOpioid</v>
      </c>
      <c r="AF1354" s="4" t="str">
        <f t="shared" si="65"/>
        <v>Fentanyl, Fentanyl_Analogue, Ethanol, AnyOpioid</v>
      </c>
    </row>
    <row r="1355" spans="1:32" x14ac:dyDescent="0.45">
      <c r="A1355" s="4" t="s">
        <v>1640</v>
      </c>
      <c r="B1355" s="5">
        <v>41287</v>
      </c>
      <c r="C1355" s="4">
        <v>22</v>
      </c>
      <c r="D1355" s="4" t="s">
        <v>31</v>
      </c>
      <c r="E1355" s="4" t="s">
        <v>37</v>
      </c>
      <c r="F1355" s="4" t="s">
        <v>575</v>
      </c>
      <c r="G1355" s="4" t="s">
        <v>575</v>
      </c>
      <c r="I1355" s="4">
        <v>1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 t="s">
        <v>5702</v>
      </c>
      <c r="Z1355" s="4" t="s">
        <v>5915</v>
      </c>
      <c r="AA1355" s="4">
        <v>2013</v>
      </c>
      <c r="AB1355" s="4" t="s">
        <v>40</v>
      </c>
      <c r="AC1355" s="4">
        <f t="shared" si="63"/>
        <v>1</v>
      </c>
      <c r="AD1355" s="4">
        <f t="shared" si="64"/>
        <v>1</v>
      </c>
      <c r="AE1355" s="4" t="str" cm="1">
        <f t="array" ref="AE1355">_xlfn.TEXTJOIN(", ", TRUE, _xlfn._xlws.FILTER($I$1:$X$1, I1355:X1355=1, ""))</f>
        <v>Heroin</v>
      </c>
      <c r="AF1355" s="4" t="str">
        <f t="shared" si="65"/>
        <v/>
      </c>
    </row>
    <row r="1356" spans="1:32" x14ac:dyDescent="0.45">
      <c r="A1356" s="4" t="s">
        <v>1641</v>
      </c>
      <c r="B1356" s="5">
        <v>43068</v>
      </c>
      <c r="C1356" s="4">
        <v>57</v>
      </c>
      <c r="D1356" s="4" t="s">
        <v>36</v>
      </c>
      <c r="E1356" s="4" t="s">
        <v>37</v>
      </c>
      <c r="F1356" s="4" t="s">
        <v>222</v>
      </c>
      <c r="G1356" s="4" t="s">
        <v>222</v>
      </c>
      <c r="I1356" s="4">
        <v>0</v>
      </c>
      <c r="J1356" s="4">
        <v>0</v>
      </c>
      <c r="K1356" s="4">
        <v>0</v>
      </c>
      <c r="L1356" s="4">
        <v>0</v>
      </c>
      <c r="M1356" s="4">
        <v>1</v>
      </c>
      <c r="N1356" s="4">
        <v>0</v>
      </c>
      <c r="O1356" s="4">
        <v>0</v>
      </c>
      <c r="P1356" s="4">
        <v>0</v>
      </c>
      <c r="Q1356" s="4">
        <v>1</v>
      </c>
      <c r="R1356" s="4">
        <v>1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 t="s">
        <v>5628</v>
      </c>
      <c r="Z1356" s="4" t="s">
        <v>5841</v>
      </c>
      <c r="AA1356" s="4">
        <v>2017</v>
      </c>
      <c r="AB1356" s="4" t="s">
        <v>34</v>
      </c>
      <c r="AC1356" s="4">
        <f t="shared" si="63"/>
        <v>1</v>
      </c>
      <c r="AD1356" s="4">
        <f t="shared" si="64"/>
        <v>3</v>
      </c>
      <c r="AE1356" s="4" t="str" cm="1">
        <f t="array" ref="AE1356">_xlfn.TEXTJOIN(", ", TRUE, _xlfn._xlws.FILTER($I$1:$X$1, I1356:X1356=1, ""))</f>
        <v>Oxycodone, Benzodiazepine, Methadone</v>
      </c>
      <c r="AF1356" s="4" t="str">
        <f t="shared" si="65"/>
        <v>Oxycodone, Benzodiazepine, Methadone</v>
      </c>
    </row>
    <row r="1357" spans="1:32" x14ac:dyDescent="0.45">
      <c r="A1357" s="4" t="s">
        <v>1642</v>
      </c>
      <c r="B1357" s="5">
        <v>42325</v>
      </c>
      <c r="C1357" s="4">
        <v>47</v>
      </c>
      <c r="D1357" s="4" t="s">
        <v>31</v>
      </c>
      <c r="E1357" s="4" t="s">
        <v>37</v>
      </c>
      <c r="F1357" s="4" t="s">
        <v>29</v>
      </c>
      <c r="G1357" s="4" t="s">
        <v>90</v>
      </c>
      <c r="I1357" s="4">
        <v>1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1</v>
      </c>
      <c r="Y1357" s="4" t="s">
        <v>5624</v>
      </c>
      <c r="Z1357" s="4" t="s">
        <v>5837</v>
      </c>
      <c r="AA1357" s="4">
        <v>2015</v>
      </c>
      <c r="AB1357" s="4" t="s">
        <v>34</v>
      </c>
      <c r="AC1357" s="4">
        <f t="shared" si="63"/>
        <v>1</v>
      </c>
      <c r="AD1357" s="4">
        <f t="shared" si="64"/>
        <v>2</v>
      </c>
      <c r="AE1357" s="4" t="str" cm="1">
        <f t="array" ref="AE1357">_xlfn.TEXTJOIN(", ", TRUE, _xlfn._xlws.FILTER($I$1:$X$1, I1357:X1357=1, ""))</f>
        <v>Heroin, AnyOpioid</v>
      </c>
      <c r="AF1357" s="4" t="str">
        <f t="shared" si="65"/>
        <v>AnyOpioid</v>
      </c>
    </row>
    <row r="1358" spans="1:32" x14ac:dyDescent="0.45">
      <c r="A1358" s="4" t="s">
        <v>1643</v>
      </c>
      <c r="B1358" s="5">
        <v>42824</v>
      </c>
      <c r="C1358" s="4">
        <v>31</v>
      </c>
      <c r="D1358" s="4" t="s">
        <v>31</v>
      </c>
      <c r="E1358" s="4" t="s">
        <v>37</v>
      </c>
      <c r="F1358" s="4" t="s">
        <v>697</v>
      </c>
      <c r="G1358" s="4" t="s">
        <v>53</v>
      </c>
      <c r="I1358" s="4">
        <v>0</v>
      </c>
      <c r="J1358" s="4">
        <v>1</v>
      </c>
      <c r="K1358" s="4">
        <v>0</v>
      </c>
      <c r="L1358" s="4">
        <v>0</v>
      </c>
      <c r="M1358" s="4">
        <v>0</v>
      </c>
      <c r="N1358" s="4">
        <v>0</v>
      </c>
      <c r="O1358" s="4">
        <v>1</v>
      </c>
      <c r="P1358" s="4">
        <v>0</v>
      </c>
      <c r="Q1358" s="4">
        <v>0</v>
      </c>
      <c r="R1358" s="4">
        <v>1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 t="s">
        <v>5641</v>
      </c>
      <c r="Z1358" s="4" t="s">
        <v>5854</v>
      </c>
      <c r="AA1358" s="4">
        <v>2017</v>
      </c>
      <c r="AB1358" s="4" t="s">
        <v>40</v>
      </c>
      <c r="AC1358" s="4">
        <f t="shared" si="63"/>
        <v>1</v>
      </c>
      <c r="AD1358" s="4">
        <f t="shared" si="64"/>
        <v>3</v>
      </c>
      <c r="AE1358" s="4" t="str" cm="1">
        <f t="array" ref="AE1358">_xlfn.TEXTJOIN(", ", TRUE, _xlfn._xlws.FILTER($I$1:$X$1, I1358:X1358=1, ""))</f>
        <v>Cocaine, Ethanol, Methadone</v>
      </c>
      <c r="AF1358" s="4" t="str">
        <f t="shared" si="65"/>
        <v>Cocaine, Ethanol, Methadone</v>
      </c>
    </row>
    <row r="1359" spans="1:32" x14ac:dyDescent="0.45">
      <c r="A1359" s="4" t="s">
        <v>1644</v>
      </c>
      <c r="B1359" s="5">
        <v>42042</v>
      </c>
      <c r="C1359" s="4">
        <v>57</v>
      </c>
      <c r="D1359" s="4" t="s">
        <v>31</v>
      </c>
      <c r="E1359" s="4" t="s">
        <v>1411</v>
      </c>
      <c r="F1359" s="4" t="s">
        <v>60</v>
      </c>
      <c r="G1359" s="4" t="s">
        <v>156</v>
      </c>
      <c r="I1359" s="4">
        <v>0</v>
      </c>
      <c r="J1359" s="4">
        <v>1</v>
      </c>
      <c r="K1359" s="4">
        <v>0</v>
      </c>
      <c r="L1359" s="4">
        <v>0</v>
      </c>
      <c r="M1359" s="4">
        <v>0</v>
      </c>
      <c r="N1359" s="4">
        <v>0</v>
      </c>
      <c r="O1359" s="4">
        <v>1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 t="s">
        <v>5623</v>
      </c>
      <c r="Z1359" s="4" t="s">
        <v>5836</v>
      </c>
      <c r="AA1359" s="4">
        <v>2015</v>
      </c>
      <c r="AB1359" s="4" t="s">
        <v>34</v>
      </c>
      <c r="AC1359" s="4">
        <f t="shared" si="63"/>
        <v>1</v>
      </c>
      <c r="AD1359" s="4">
        <f t="shared" si="64"/>
        <v>2</v>
      </c>
      <c r="AE1359" s="4" t="str" cm="1">
        <f t="array" ref="AE1359">_xlfn.TEXTJOIN(", ", TRUE, _xlfn._xlws.FILTER($I$1:$X$1, I1359:X1359=1, ""))</f>
        <v>Cocaine, Ethanol</v>
      </c>
      <c r="AF1359" s="4" t="str">
        <f t="shared" si="65"/>
        <v>Cocaine, Ethanol</v>
      </c>
    </row>
    <row r="1360" spans="1:32" x14ac:dyDescent="0.45">
      <c r="A1360" s="4" t="s">
        <v>1645</v>
      </c>
      <c r="B1360" s="5">
        <v>42277</v>
      </c>
      <c r="C1360" s="4">
        <v>24</v>
      </c>
      <c r="D1360" s="4" t="s">
        <v>31</v>
      </c>
      <c r="E1360" s="4" t="s">
        <v>37</v>
      </c>
      <c r="F1360" s="4" t="s">
        <v>792</v>
      </c>
      <c r="G1360" s="4" t="s">
        <v>792</v>
      </c>
      <c r="I1360" s="4">
        <v>1</v>
      </c>
      <c r="J1360" s="4">
        <v>0</v>
      </c>
      <c r="K1360" s="4">
        <v>1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1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1</v>
      </c>
      <c r="Y1360" s="4" t="s">
        <v>5706</v>
      </c>
      <c r="Z1360" s="4" t="s">
        <v>5919</v>
      </c>
      <c r="AA1360" s="4">
        <v>2015</v>
      </c>
      <c r="AB1360" s="4" t="s">
        <v>40</v>
      </c>
      <c r="AC1360" s="4">
        <f t="shared" si="63"/>
        <v>1</v>
      </c>
      <c r="AD1360" s="4">
        <f t="shared" si="64"/>
        <v>4</v>
      </c>
      <c r="AE1360" s="4" t="str" cm="1">
        <f t="array" ref="AE1360">_xlfn.TEXTJOIN(", ", TRUE, _xlfn._xlws.FILTER($I$1:$X$1, I1360:X1360=1, ""))</f>
        <v>Heroin, Fentanyl, Benzodiazepine, AnyOpioid</v>
      </c>
      <c r="AF1360" s="4" t="str">
        <f t="shared" si="65"/>
        <v>Fentanyl, Benzodiazepine, AnyOpioid</v>
      </c>
    </row>
    <row r="1361" spans="1:32" x14ac:dyDescent="0.45">
      <c r="A1361" s="4" t="s">
        <v>1646</v>
      </c>
      <c r="B1361" s="5">
        <v>42179</v>
      </c>
      <c r="C1361" s="4">
        <v>60</v>
      </c>
      <c r="D1361" s="4" t="s">
        <v>36</v>
      </c>
      <c r="E1361" s="4" t="s">
        <v>37</v>
      </c>
      <c r="F1361" s="4" t="s">
        <v>190</v>
      </c>
      <c r="G1361" s="4" t="s">
        <v>190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1</v>
      </c>
      <c r="Y1361" s="4" t="s">
        <v>5639</v>
      </c>
      <c r="Z1361" s="4" t="s">
        <v>5852</v>
      </c>
      <c r="AA1361" s="4">
        <v>2015</v>
      </c>
      <c r="AB1361" s="4" t="s">
        <v>34</v>
      </c>
      <c r="AC1361" s="4">
        <f t="shared" si="63"/>
        <v>1</v>
      </c>
      <c r="AD1361" s="4">
        <f t="shared" si="64"/>
        <v>1</v>
      </c>
      <c r="AE1361" s="4" t="str" cm="1">
        <f t="array" ref="AE1361">_xlfn.TEXTJOIN(", ", TRUE, _xlfn._xlws.FILTER($I$1:$X$1, I1361:X1361=1, ""))</f>
        <v>AnyOpioid</v>
      </c>
      <c r="AF1361" s="4" t="str">
        <f t="shared" si="65"/>
        <v>AnyOpioid</v>
      </c>
    </row>
    <row r="1362" spans="1:32" x14ac:dyDescent="0.45">
      <c r="A1362" s="4" t="s">
        <v>1647</v>
      </c>
      <c r="B1362" s="5">
        <v>42344</v>
      </c>
      <c r="C1362" s="4">
        <v>34</v>
      </c>
      <c r="D1362" s="4" t="s">
        <v>31</v>
      </c>
      <c r="E1362" s="4" t="s">
        <v>37</v>
      </c>
      <c r="F1362" s="4" t="s">
        <v>103</v>
      </c>
      <c r="G1362" s="4" t="s">
        <v>103</v>
      </c>
      <c r="I1362" s="4">
        <v>0</v>
      </c>
      <c r="J1362" s="4">
        <v>1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1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1</v>
      </c>
      <c r="Y1362" s="4" t="s">
        <v>5644</v>
      </c>
      <c r="Z1362" s="4" t="s">
        <v>5857</v>
      </c>
      <c r="AA1362" s="4">
        <v>2015</v>
      </c>
      <c r="AB1362" s="4" t="s">
        <v>40</v>
      </c>
      <c r="AC1362" s="4">
        <f t="shared" si="63"/>
        <v>1</v>
      </c>
      <c r="AD1362" s="4">
        <f t="shared" si="64"/>
        <v>3</v>
      </c>
      <c r="AE1362" s="4" t="str" cm="1">
        <f t="array" ref="AE1362">_xlfn.TEXTJOIN(", ", TRUE, _xlfn._xlws.FILTER($I$1:$X$1, I1362:X1362=1, ""))</f>
        <v>Cocaine, Methadone, AnyOpioid</v>
      </c>
      <c r="AF1362" s="4" t="str">
        <f t="shared" si="65"/>
        <v>Cocaine, Methadone, AnyOpioid</v>
      </c>
    </row>
    <row r="1363" spans="1:32" x14ac:dyDescent="0.45">
      <c r="A1363" s="4" t="s">
        <v>1648</v>
      </c>
      <c r="B1363" s="5">
        <v>42211</v>
      </c>
      <c r="C1363" s="4">
        <v>27</v>
      </c>
      <c r="D1363" s="4" t="s">
        <v>31</v>
      </c>
      <c r="E1363" s="4" t="s">
        <v>37</v>
      </c>
      <c r="F1363" s="4" t="s">
        <v>33</v>
      </c>
      <c r="G1363" s="4" t="s">
        <v>33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1</v>
      </c>
      <c r="R1363" s="4">
        <v>1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1</v>
      </c>
      <c r="Y1363" s="4" t="s">
        <v>5645</v>
      </c>
      <c r="Z1363" s="4" t="s">
        <v>5858</v>
      </c>
      <c r="AA1363" s="4">
        <v>2015</v>
      </c>
      <c r="AB1363" s="4" t="s">
        <v>40</v>
      </c>
      <c r="AC1363" s="4">
        <f t="shared" si="63"/>
        <v>1</v>
      </c>
      <c r="AD1363" s="4">
        <f t="shared" si="64"/>
        <v>3</v>
      </c>
      <c r="AE1363" s="4" t="str" cm="1">
        <f t="array" ref="AE1363">_xlfn.TEXTJOIN(", ", TRUE, _xlfn._xlws.FILTER($I$1:$X$1, I1363:X1363=1, ""))</f>
        <v>Benzodiazepine, Methadone, AnyOpioid</v>
      </c>
      <c r="AF1363" s="4" t="str">
        <f t="shared" si="65"/>
        <v>Benzodiazepine, Methadone, AnyOpioid</v>
      </c>
    </row>
    <row r="1364" spans="1:32" x14ac:dyDescent="0.45">
      <c r="A1364" s="4" t="s">
        <v>1649</v>
      </c>
      <c r="B1364" s="5">
        <v>43096</v>
      </c>
      <c r="C1364" s="4">
        <v>46</v>
      </c>
      <c r="D1364" s="4" t="s">
        <v>31</v>
      </c>
      <c r="E1364" s="4" t="s">
        <v>37</v>
      </c>
      <c r="F1364" s="4" t="s">
        <v>53</v>
      </c>
      <c r="G1364" s="4" t="s">
        <v>86</v>
      </c>
      <c r="I1364" s="4">
        <v>1</v>
      </c>
      <c r="J1364" s="4">
        <v>1</v>
      </c>
      <c r="K1364" s="4">
        <v>1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 t="s">
        <v>5627</v>
      </c>
      <c r="Z1364" s="4" t="s">
        <v>5840</v>
      </c>
      <c r="AA1364" s="4">
        <v>2017</v>
      </c>
      <c r="AB1364" s="4" t="s">
        <v>34</v>
      </c>
      <c r="AC1364" s="4">
        <f t="shared" si="63"/>
        <v>1</v>
      </c>
      <c r="AD1364" s="4">
        <f t="shared" si="64"/>
        <v>3</v>
      </c>
      <c r="AE1364" s="4" t="str" cm="1">
        <f t="array" ref="AE1364">_xlfn.TEXTJOIN(", ", TRUE, _xlfn._xlws.FILTER($I$1:$X$1, I1364:X1364=1, ""))</f>
        <v>Heroin, Cocaine, Fentanyl</v>
      </c>
      <c r="AF1364" s="4" t="str">
        <f t="shared" si="65"/>
        <v>Cocaine, Fentanyl</v>
      </c>
    </row>
    <row r="1365" spans="1:32" x14ac:dyDescent="0.45">
      <c r="A1365" s="4" t="s">
        <v>1650</v>
      </c>
      <c r="B1365" s="5">
        <v>43200</v>
      </c>
      <c r="C1365" s="4">
        <v>61</v>
      </c>
      <c r="D1365" s="4" t="s">
        <v>36</v>
      </c>
      <c r="E1365" s="4" t="s">
        <v>37</v>
      </c>
      <c r="F1365" s="4" t="s">
        <v>39</v>
      </c>
      <c r="G1365" s="4" t="s">
        <v>39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1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1</v>
      </c>
      <c r="Y1365" s="4" t="s">
        <v>5638</v>
      </c>
      <c r="Z1365" s="4" t="s">
        <v>5851</v>
      </c>
      <c r="AA1365" s="4">
        <v>2018</v>
      </c>
      <c r="AB1365" s="4" t="s">
        <v>133</v>
      </c>
      <c r="AC1365" s="4">
        <f t="shared" si="63"/>
        <v>1</v>
      </c>
      <c r="AD1365" s="4">
        <f t="shared" si="64"/>
        <v>2</v>
      </c>
      <c r="AE1365" s="4" t="str" cm="1">
        <f t="array" ref="AE1365">_xlfn.TEXTJOIN(", ", TRUE, _xlfn._xlws.FILTER($I$1:$X$1, I1365:X1365=1, ""))</f>
        <v>Benzodiazepine, AnyOpioid</v>
      </c>
      <c r="AF1365" s="4" t="str">
        <f t="shared" si="65"/>
        <v>Benzodiazepine, AnyOpioid</v>
      </c>
    </row>
    <row r="1366" spans="1:32" x14ac:dyDescent="0.45">
      <c r="A1366" s="4" t="s">
        <v>1651</v>
      </c>
      <c r="B1366" s="5">
        <v>42616</v>
      </c>
      <c r="C1366" s="4">
        <v>25</v>
      </c>
      <c r="D1366" s="4" t="s">
        <v>31</v>
      </c>
      <c r="E1366" s="4" t="s">
        <v>59</v>
      </c>
      <c r="F1366" s="4" t="s">
        <v>67</v>
      </c>
      <c r="G1366" s="4" t="s">
        <v>67</v>
      </c>
      <c r="I1366" s="4">
        <v>1</v>
      </c>
      <c r="J1366" s="4">
        <v>1</v>
      </c>
      <c r="K1366" s="4">
        <v>1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1</v>
      </c>
      <c r="Y1366" s="4" t="s">
        <v>5631</v>
      </c>
      <c r="Z1366" s="4" t="s">
        <v>5844</v>
      </c>
      <c r="AA1366" s="4">
        <v>2016</v>
      </c>
      <c r="AB1366" s="4" t="s">
        <v>40</v>
      </c>
      <c r="AC1366" s="4">
        <f t="shared" si="63"/>
        <v>1</v>
      </c>
      <c r="AD1366" s="4">
        <f t="shared" si="64"/>
        <v>4</v>
      </c>
      <c r="AE1366" s="4" t="str" cm="1">
        <f t="array" ref="AE1366">_xlfn.TEXTJOIN(", ", TRUE, _xlfn._xlws.FILTER($I$1:$X$1, I1366:X1366=1, ""))</f>
        <v>Heroin, Cocaine, Fentanyl, AnyOpioid</v>
      </c>
      <c r="AF1366" s="4" t="str">
        <f t="shared" si="65"/>
        <v>Cocaine, Fentanyl, AnyOpioid</v>
      </c>
    </row>
    <row r="1367" spans="1:32" x14ac:dyDescent="0.45">
      <c r="A1367" s="4" t="s">
        <v>1652</v>
      </c>
      <c r="B1367" s="5">
        <v>41136</v>
      </c>
      <c r="C1367" s="4">
        <v>44</v>
      </c>
      <c r="D1367" s="4" t="s">
        <v>31</v>
      </c>
      <c r="E1367" s="4" t="s">
        <v>59</v>
      </c>
      <c r="F1367" s="4" t="s">
        <v>53</v>
      </c>
      <c r="G1367" s="4" t="s">
        <v>53</v>
      </c>
      <c r="I1367" s="4">
        <v>1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 t="s">
        <v>5641</v>
      </c>
      <c r="Z1367" s="4" t="s">
        <v>5854</v>
      </c>
      <c r="AA1367" s="4">
        <v>2012</v>
      </c>
      <c r="AB1367" s="4" t="s">
        <v>34</v>
      </c>
      <c r="AC1367" s="4">
        <f t="shared" si="63"/>
        <v>1</v>
      </c>
      <c r="AD1367" s="4">
        <f t="shared" si="64"/>
        <v>1</v>
      </c>
      <c r="AE1367" s="4" t="str" cm="1">
        <f t="array" ref="AE1367">_xlfn.TEXTJOIN(", ", TRUE, _xlfn._xlws.FILTER($I$1:$X$1, I1367:X1367=1, ""))</f>
        <v>Heroin</v>
      </c>
      <c r="AF1367" s="4" t="str">
        <f t="shared" si="65"/>
        <v/>
      </c>
    </row>
    <row r="1368" spans="1:32" x14ac:dyDescent="0.45">
      <c r="A1368" s="4" t="s">
        <v>1653</v>
      </c>
      <c r="B1368" s="5">
        <v>41272</v>
      </c>
      <c r="C1368" s="4">
        <v>30</v>
      </c>
      <c r="D1368" s="4" t="s">
        <v>31</v>
      </c>
      <c r="E1368" s="4" t="s">
        <v>37</v>
      </c>
      <c r="F1368" s="4" t="s">
        <v>194</v>
      </c>
      <c r="G1368" s="4" t="s">
        <v>103</v>
      </c>
      <c r="I1368" s="4">
        <v>0</v>
      </c>
      <c r="J1368" s="4">
        <v>1</v>
      </c>
      <c r="K1368" s="4">
        <v>0</v>
      </c>
      <c r="L1368" s="4">
        <v>0</v>
      </c>
      <c r="M1368" s="4">
        <v>1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 t="s">
        <v>5644</v>
      </c>
      <c r="Z1368" s="4" t="s">
        <v>5857</v>
      </c>
      <c r="AA1368" s="4">
        <v>2012</v>
      </c>
      <c r="AB1368" s="4" t="s">
        <v>40</v>
      </c>
      <c r="AC1368" s="4">
        <f t="shared" si="63"/>
        <v>1</v>
      </c>
      <c r="AD1368" s="4">
        <f t="shared" si="64"/>
        <v>2</v>
      </c>
      <c r="AE1368" s="4" t="str" cm="1">
        <f t="array" ref="AE1368">_xlfn.TEXTJOIN(", ", TRUE, _xlfn._xlws.FILTER($I$1:$X$1, I1368:X1368=1, ""))</f>
        <v>Cocaine, Oxycodone</v>
      </c>
      <c r="AF1368" s="4" t="str">
        <f t="shared" si="65"/>
        <v>Cocaine, Oxycodone</v>
      </c>
    </row>
    <row r="1369" spans="1:32" x14ac:dyDescent="0.45">
      <c r="A1369" s="4" t="s">
        <v>1654</v>
      </c>
      <c r="B1369" s="5">
        <v>41950</v>
      </c>
      <c r="C1369" s="4">
        <v>42</v>
      </c>
      <c r="D1369" s="4" t="s">
        <v>31</v>
      </c>
      <c r="E1369" s="4" t="s">
        <v>37</v>
      </c>
      <c r="F1369" s="4" t="s">
        <v>103</v>
      </c>
      <c r="G1369" s="4" t="s">
        <v>103</v>
      </c>
      <c r="I1369" s="4">
        <v>1</v>
      </c>
      <c r="J1369" s="4">
        <v>1</v>
      </c>
      <c r="K1369" s="4">
        <v>0</v>
      </c>
      <c r="L1369" s="4">
        <v>0</v>
      </c>
      <c r="M1369" s="4">
        <v>0</v>
      </c>
      <c r="N1369" s="4">
        <v>0</v>
      </c>
      <c r="O1369" s="4">
        <v>1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 t="s">
        <v>5644</v>
      </c>
      <c r="Z1369" s="4" t="s">
        <v>5857</v>
      </c>
      <c r="AA1369" s="4">
        <v>2014</v>
      </c>
      <c r="AB1369" s="4" t="s">
        <v>34</v>
      </c>
      <c r="AC1369" s="4">
        <f t="shared" si="63"/>
        <v>1</v>
      </c>
      <c r="AD1369" s="4">
        <f t="shared" si="64"/>
        <v>3</v>
      </c>
      <c r="AE1369" s="4" t="str" cm="1">
        <f t="array" ref="AE1369">_xlfn.TEXTJOIN(", ", TRUE, _xlfn._xlws.FILTER($I$1:$X$1, I1369:X1369=1, ""))</f>
        <v>Heroin, Cocaine, Ethanol</v>
      </c>
      <c r="AF1369" s="4" t="str">
        <f t="shared" si="65"/>
        <v>Cocaine, Ethanol</v>
      </c>
    </row>
    <row r="1370" spans="1:32" x14ac:dyDescent="0.45">
      <c r="A1370" s="4" t="s">
        <v>1655</v>
      </c>
      <c r="B1370" s="5">
        <v>41410</v>
      </c>
      <c r="C1370" s="4">
        <v>44</v>
      </c>
      <c r="D1370" s="4" t="s">
        <v>31</v>
      </c>
      <c r="E1370" s="4" t="s">
        <v>37</v>
      </c>
      <c r="F1370" s="4" t="s">
        <v>48</v>
      </c>
      <c r="G1370" s="4" t="s">
        <v>293</v>
      </c>
      <c r="I1370" s="4">
        <v>1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 t="s">
        <v>5715</v>
      </c>
      <c r="Z1370" s="4" t="s">
        <v>5928</v>
      </c>
      <c r="AA1370" s="4">
        <v>2013</v>
      </c>
      <c r="AB1370" s="4" t="s">
        <v>34</v>
      </c>
      <c r="AC1370" s="4">
        <f t="shared" si="63"/>
        <v>1</v>
      </c>
      <c r="AD1370" s="4">
        <f t="shared" si="64"/>
        <v>1</v>
      </c>
      <c r="AE1370" s="4" t="str" cm="1">
        <f t="array" ref="AE1370">_xlfn.TEXTJOIN(", ", TRUE, _xlfn._xlws.FILTER($I$1:$X$1, I1370:X1370=1, ""))</f>
        <v>Heroin</v>
      </c>
      <c r="AF1370" s="4" t="str">
        <f t="shared" si="65"/>
        <v/>
      </c>
    </row>
    <row r="1371" spans="1:32" x14ac:dyDescent="0.45">
      <c r="A1371" s="4" t="s">
        <v>1656</v>
      </c>
      <c r="B1371" s="5">
        <v>42977</v>
      </c>
      <c r="C1371" s="4">
        <v>56</v>
      </c>
      <c r="D1371" s="4" t="s">
        <v>36</v>
      </c>
      <c r="E1371" s="4" t="s">
        <v>29</v>
      </c>
      <c r="F1371" s="4" t="s">
        <v>86</v>
      </c>
      <c r="G1371" s="4" t="s">
        <v>53</v>
      </c>
      <c r="I1371" s="4">
        <v>1</v>
      </c>
      <c r="J1371" s="4">
        <v>1</v>
      </c>
      <c r="K1371" s="4">
        <v>1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1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 t="s">
        <v>5641</v>
      </c>
      <c r="Z1371" s="4" t="s">
        <v>5854</v>
      </c>
      <c r="AA1371" s="4">
        <v>2017</v>
      </c>
      <c r="AB1371" s="4" t="s">
        <v>34</v>
      </c>
      <c r="AC1371" s="4">
        <f t="shared" si="63"/>
        <v>1</v>
      </c>
      <c r="AD1371" s="4">
        <f t="shared" si="64"/>
        <v>4</v>
      </c>
      <c r="AE1371" s="4" t="str" cm="1">
        <f t="array" ref="AE1371">_xlfn.TEXTJOIN(", ", TRUE, _xlfn._xlws.FILTER($I$1:$X$1, I1371:X1371=1, ""))</f>
        <v>Heroin, Cocaine, Fentanyl, Benzodiazepine</v>
      </c>
      <c r="AF1371" s="4" t="str">
        <f t="shared" si="65"/>
        <v>Cocaine, Fentanyl, Benzodiazepine</v>
      </c>
    </row>
    <row r="1372" spans="1:32" x14ac:dyDescent="0.45">
      <c r="A1372" s="4" t="s">
        <v>1657</v>
      </c>
      <c r="B1372" s="5">
        <v>42411</v>
      </c>
      <c r="C1372" s="4">
        <v>31</v>
      </c>
      <c r="D1372" s="4" t="s">
        <v>31</v>
      </c>
      <c r="E1372" s="4" t="s">
        <v>37</v>
      </c>
      <c r="F1372" s="4" t="s">
        <v>154</v>
      </c>
      <c r="G1372" s="4" t="s">
        <v>154</v>
      </c>
      <c r="I1372" s="4">
        <v>0</v>
      </c>
      <c r="J1372" s="4">
        <v>0</v>
      </c>
      <c r="K1372" s="4">
        <v>0</v>
      </c>
      <c r="L1372" s="4">
        <v>0</v>
      </c>
      <c r="M1372" s="4">
        <v>1</v>
      </c>
      <c r="N1372" s="4">
        <v>1</v>
      </c>
      <c r="O1372" s="4">
        <v>0</v>
      </c>
      <c r="P1372" s="4">
        <v>0</v>
      </c>
      <c r="Q1372" s="4">
        <v>1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1</v>
      </c>
      <c r="Y1372" s="4" t="s">
        <v>5682</v>
      </c>
      <c r="Z1372" s="4" t="s">
        <v>5895</v>
      </c>
      <c r="AA1372" s="4">
        <v>2016</v>
      </c>
      <c r="AB1372" s="4" t="s">
        <v>40</v>
      </c>
      <c r="AC1372" s="4">
        <f t="shared" si="63"/>
        <v>1</v>
      </c>
      <c r="AD1372" s="4">
        <f t="shared" si="64"/>
        <v>4</v>
      </c>
      <c r="AE1372" s="4" t="str" cm="1">
        <f t="array" ref="AE1372">_xlfn.TEXTJOIN(", ", TRUE, _xlfn._xlws.FILTER($I$1:$X$1, I1372:X1372=1, ""))</f>
        <v>Oxycodone, Oxymorphone, Benzodiazepine, AnyOpioid</v>
      </c>
      <c r="AF1372" s="4" t="str">
        <f t="shared" si="65"/>
        <v>Oxycodone, Oxymorphone, Benzodiazepine, AnyOpioid</v>
      </c>
    </row>
    <row r="1373" spans="1:32" x14ac:dyDescent="0.45">
      <c r="A1373" s="4" t="s">
        <v>1658</v>
      </c>
      <c r="B1373" s="5">
        <v>42439</v>
      </c>
      <c r="C1373" s="4">
        <v>48</v>
      </c>
      <c r="D1373" s="4" t="s">
        <v>31</v>
      </c>
      <c r="E1373" s="4" t="s">
        <v>32</v>
      </c>
      <c r="F1373" s="4" t="s">
        <v>52</v>
      </c>
      <c r="G1373" s="4" t="s">
        <v>53</v>
      </c>
      <c r="I1373" s="4">
        <v>1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1</v>
      </c>
      <c r="Y1373" s="4" t="s">
        <v>5641</v>
      </c>
      <c r="Z1373" s="4" t="s">
        <v>5854</v>
      </c>
      <c r="AA1373" s="4">
        <v>2016</v>
      </c>
      <c r="AB1373" s="4" t="s">
        <v>34</v>
      </c>
      <c r="AC1373" s="4">
        <f t="shared" si="63"/>
        <v>1</v>
      </c>
      <c r="AD1373" s="4">
        <f t="shared" si="64"/>
        <v>2</v>
      </c>
      <c r="AE1373" s="4" t="str" cm="1">
        <f t="array" ref="AE1373">_xlfn.TEXTJOIN(", ", TRUE, _xlfn._xlws.FILTER($I$1:$X$1, I1373:X1373=1, ""))</f>
        <v>Heroin, AnyOpioid</v>
      </c>
      <c r="AF1373" s="4" t="str">
        <f t="shared" si="65"/>
        <v>AnyOpioid</v>
      </c>
    </row>
    <row r="1374" spans="1:32" x14ac:dyDescent="0.45">
      <c r="A1374" s="4" t="s">
        <v>1659</v>
      </c>
      <c r="B1374" s="5">
        <v>43274</v>
      </c>
      <c r="C1374" s="4">
        <v>50</v>
      </c>
      <c r="D1374" s="4" t="s">
        <v>31</v>
      </c>
      <c r="E1374" s="4" t="s">
        <v>37</v>
      </c>
      <c r="F1374" s="4" t="s">
        <v>48</v>
      </c>
      <c r="G1374" s="4" t="s">
        <v>48</v>
      </c>
      <c r="I1374" s="4">
        <v>0</v>
      </c>
      <c r="J1374" s="4">
        <v>1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1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 t="s">
        <v>5626</v>
      </c>
      <c r="Z1374" s="4" t="s">
        <v>5839</v>
      </c>
      <c r="AA1374" s="4">
        <v>2018</v>
      </c>
      <c r="AB1374" s="4" t="s">
        <v>34</v>
      </c>
      <c r="AC1374" s="4">
        <f t="shared" si="63"/>
        <v>1</v>
      </c>
      <c r="AD1374" s="4">
        <f t="shared" si="64"/>
        <v>2</v>
      </c>
      <c r="AE1374" s="4" t="str" cm="1">
        <f t="array" ref="AE1374">_xlfn.TEXTJOIN(", ", TRUE, _xlfn._xlws.FILTER($I$1:$X$1, I1374:X1374=1, ""))</f>
        <v>Cocaine, Benzodiazepine</v>
      </c>
      <c r="AF1374" s="4" t="str">
        <f t="shared" si="65"/>
        <v>Cocaine, Benzodiazepine</v>
      </c>
    </row>
    <row r="1375" spans="1:32" x14ac:dyDescent="0.45">
      <c r="A1375" s="4" t="s">
        <v>1660</v>
      </c>
      <c r="B1375" s="5">
        <v>42446</v>
      </c>
      <c r="C1375" s="4">
        <v>56</v>
      </c>
      <c r="D1375" s="4" t="s">
        <v>31</v>
      </c>
      <c r="E1375" s="4" t="s">
        <v>37</v>
      </c>
      <c r="F1375" s="4" t="s">
        <v>192</v>
      </c>
      <c r="G1375" s="4" t="s">
        <v>192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1</v>
      </c>
      <c r="Y1375" s="4" t="s">
        <v>5654</v>
      </c>
      <c r="Z1375" s="4" t="s">
        <v>5867</v>
      </c>
      <c r="AA1375" s="4">
        <v>2016</v>
      </c>
      <c r="AB1375" s="4" t="s">
        <v>34</v>
      </c>
      <c r="AC1375" s="4">
        <f t="shared" si="63"/>
        <v>1</v>
      </c>
      <c r="AD1375" s="4">
        <f t="shared" si="64"/>
        <v>1</v>
      </c>
      <c r="AE1375" s="4" t="str" cm="1">
        <f t="array" ref="AE1375">_xlfn.TEXTJOIN(", ", TRUE, _xlfn._xlws.FILTER($I$1:$X$1, I1375:X1375=1, ""))</f>
        <v>AnyOpioid</v>
      </c>
      <c r="AF1375" s="4" t="str">
        <f t="shared" si="65"/>
        <v>AnyOpioid</v>
      </c>
    </row>
    <row r="1376" spans="1:32" x14ac:dyDescent="0.45">
      <c r="A1376" s="4" t="s">
        <v>1661</v>
      </c>
      <c r="B1376" s="5">
        <v>42737</v>
      </c>
      <c r="C1376" s="4">
        <v>54</v>
      </c>
      <c r="D1376" s="4" t="s">
        <v>31</v>
      </c>
      <c r="E1376" s="4" t="s">
        <v>37</v>
      </c>
      <c r="F1376" s="4" t="s">
        <v>52</v>
      </c>
      <c r="G1376" s="4" t="s">
        <v>53</v>
      </c>
      <c r="I1376" s="4">
        <v>0</v>
      </c>
      <c r="J1376" s="4">
        <v>0</v>
      </c>
      <c r="K1376" s="4">
        <v>1</v>
      </c>
      <c r="L1376" s="4">
        <v>0</v>
      </c>
      <c r="M1376" s="4">
        <v>0</v>
      </c>
      <c r="N1376" s="4">
        <v>0</v>
      </c>
      <c r="O1376" s="4">
        <v>1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 t="s">
        <v>5641</v>
      </c>
      <c r="Z1376" s="4" t="s">
        <v>5854</v>
      </c>
      <c r="AA1376" s="4">
        <v>2017</v>
      </c>
      <c r="AB1376" s="4" t="s">
        <v>34</v>
      </c>
      <c r="AC1376" s="4">
        <f t="shared" si="63"/>
        <v>1</v>
      </c>
      <c r="AD1376" s="4">
        <f t="shared" si="64"/>
        <v>2</v>
      </c>
      <c r="AE1376" s="4" t="str" cm="1">
        <f t="array" ref="AE1376">_xlfn.TEXTJOIN(", ", TRUE, _xlfn._xlws.FILTER($I$1:$X$1, I1376:X1376=1, ""))</f>
        <v>Fentanyl, Ethanol</v>
      </c>
      <c r="AF1376" s="4" t="str">
        <f t="shared" si="65"/>
        <v>Fentanyl, Ethanol</v>
      </c>
    </row>
    <row r="1377" spans="1:32" x14ac:dyDescent="0.45">
      <c r="A1377" s="4" t="s">
        <v>1662</v>
      </c>
      <c r="B1377" s="5">
        <v>42574</v>
      </c>
      <c r="C1377" s="4">
        <v>34</v>
      </c>
      <c r="D1377" s="4" t="s">
        <v>36</v>
      </c>
      <c r="E1377" s="4" t="s">
        <v>37</v>
      </c>
      <c r="F1377" s="4" t="s">
        <v>29</v>
      </c>
      <c r="G1377" s="4" t="s">
        <v>86</v>
      </c>
      <c r="I1377" s="4">
        <v>0</v>
      </c>
      <c r="J1377" s="4">
        <v>0</v>
      </c>
      <c r="K1377" s="4">
        <v>1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1</v>
      </c>
      <c r="Y1377" s="4" t="s">
        <v>5627</v>
      </c>
      <c r="Z1377" s="4" t="s">
        <v>5840</v>
      </c>
      <c r="AA1377" s="4">
        <v>2016</v>
      </c>
      <c r="AB1377" s="4" t="s">
        <v>40</v>
      </c>
      <c r="AC1377" s="4">
        <f t="shared" si="63"/>
        <v>1</v>
      </c>
      <c r="AD1377" s="4">
        <f t="shared" si="64"/>
        <v>2</v>
      </c>
      <c r="AE1377" s="4" t="str" cm="1">
        <f t="array" ref="AE1377">_xlfn.TEXTJOIN(", ", TRUE, _xlfn._xlws.FILTER($I$1:$X$1, I1377:X1377=1, ""))</f>
        <v>Fentanyl, AnyOpioid</v>
      </c>
      <c r="AF1377" s="4" t="str">
        <f t="shared" si="65"/>
        <v>Fentanyl, AnyOpioid</v>
      </c>
    </row>
    <row r="1378" spans="1:32" x14ac:dyDescent="0.45">
      <c r="A1378" s="4" t="s">
        <v>1663</v>
      </c>
      <c r="B1378" s="5">
        <v>43389</v>
      </c>
      <c r="C1378" s="4">
        <v>38</v>
      </c>
      <c r="D1378" s="4" t="s">
        <v>31</v>
      </c>
      <c r="E1378" s="4" t="s">
        <v>59</v>
      </c>
      <c r="F1378" s="4" t="s">
        <v>90</v>
      </c>
      <c r="G1378" s="4" t="s">
        <v>90</v>
      </c>
      <c r="I1378" s="4">
        <v>0</v>
      </c>
      <c r="J1378" s="4">
        <v>0</v>
      </c>
      <c r="K1378" s="4">
        <v>1</v>
      </c>
      <c r="L1378" s="4">
        <v>1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1</v>
      </c>
      <c r="Y1378" s="4" t="s">
        <v>5624</v>
      </c>
      <c r="Z1378" s="4" t="s">
        <v>5837</v>
      </c>
      <c r="AA1378" s="4">
        <v>2018</v>
      </c>
      <c r="AB1378" s="4" t="s">
        <v>40</v>
      </c>
      <c r="AC1378" s="4">
        <f t="shared" si="63"/>
        <v>1</v>
      </c>
      <c r="AD1378" s="4">
        <f t="shared" si="64"/>
        <v>3</v>
      </c>
      <c r="AE1378" s="4" t="str" cm="1">
        <f t="array" ref="AE1378">_xlfn.TEXTJOIN(", ", TRUE, _xlfn._xlws.FILTER($I$1:$X$1, I1378:X1378=1, ""))</f>
        <v>Fentanyl, Fentanyl_Analogue, AnyOpioid</v>
      </c>
      <c r="AF1378" s="4" t="str">
        <f t="shared" si="65"/>
        <v>Fentanyl, Fentanyl_Analogue, AnyOpioid</v>
      </c>
    </row>
    <row r="1379" spans="1:32" x14ac:dyDescent="0.45">
      <c r="A1379" s="4" t="s">
        <v>1664</v>
      </c>
      <c r="B1379" s="5">
        <v>42338</v>
      </c>
      <c r="C1379" s="4">
        <v>32</v>
      </c>
      <c r="D1379" s="4" t="s">
        <v>31</v>
      </c>
      <c r="E1379" s="4" t="s">
        <v>37</v>
      </c>
      <c r="F1379" s="4" t="s">
        <v>60</v>
      </c>
      <c r="G1379" s="4" t="s">
        <v>99</v>
      </c>
      <c r="I1379" s="4">
        <v>1</v>
      </c>
      <c r="J1379" s="4">
        <v>1</v>
      </c>
      <c r="K1379" s="4">
        <v>1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1</v>
      </c>
      <c r="Y1379" s="4" t="s">
        <v>5637</v>
      </c>
      <c r="Z1379" s="4" t="s">
        <v>5850</v>
      </c>
      <c r="AA1379" s="4">
        <v>2015</v>
      </c>
      <c r="AB1379" s="4" t="s">
        <v>40</v>
      </c>
      <c r="AC1379" s="4">
        <f t="shared" si="63"/>
        <v>1</v>
      </c>
      <c r="AD1379" s="4">
        <f t="shared" si="64"/>
        <v>4</v>
      </c>
      <c r="AE1379" s="4" t="str" cm="1">
        <f t="array" ref="AE1379">_xlfn.TEXTJOIN(", ", TRUE, _xlfn._xlws.FILTER($I$1:$X$1, I1379:X1379=1, ""))</f>
        <v>Heroin, Cocaine, Fentanyl, AnyOpioid</v>
      </c>
      <c r="AF1379" s="4" t="str">
        <f t="shared" si="65"/>
        <v>Cocaine, Fentanyl, AnyOpioid</v>
      </c>
    </row>
    <row r="1380" spans="1:32" x14ac:dyDescent="0.45">
      <c r="A1380" s="4" t="s">
        <v>1665</v>
      </c>
      <c r="B1380" s="5">
        <v>41782</v>
      </c>
      <c r="C1380" s="4">
        <v>33</v>
      </c>
      <c r="D1380" s="4" t="s">
        <v>31</v>
      </c>
      <c r="E1380" s="4" t="s">
        <v>37</v>
      </c>
      <c r="F1380" s="4" t="s">
        <v>154</v>
      </c>
      <c r="G1380" s="4" t="s">
        <v>334</v>
      </c>
      <c r="I1380" s="4">
        <v>1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1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 t="s">
        <v>5653</v>
      </c>
      <c r="Z1380" s="4" t="s">
        <v>5866</v>
      </c>
      <c r="AA1380" s="4">
        <v>2014</v>
      </c>
      <c r="AB1380" s="4" t="s">
        <v>40</v>
      </c>
      <c r="AC1380" s="4">
        <f t="shared" si="63"/>
        <v>1</v>
      </c>
      <c r="AD1380" s="4">
        <f t="shared" si="64"/>
        <v>2</v>
      </c>
      <c r="AE1380" s="4" t="str" cm="1">
        <f t="array" ref="AE1380">_xlfn.TEXTJOIN(", ", TRUE, _xlfn._xlws.FILTER($I$1:$X$1, I1380:X1380=1, ""))</f>
        <v>Heroin, Benzodiazepine</v>
      </c>
      <c r="AF1380" s="4" t="str">
        <f t="shared" si="65"/>
        <v>Benzodiazepine</v>
      </c>
    </row>
    <row r="1381" spans="1:32" x14ac:dyDescent="0.45">
      <c r="A1381" s="4" t="s">
        <v>1666</v>
      </c>
      <c r="B1381" s="5">
        <v>43083</v>
      </c>
      <c r="C1381" s="4">
        <v>46</v>
      </c>
      <c r="D1381" s="4" t="s">
        <v>31</v>
      </c>
      <c r="E1381" s="4" t="s">
        <v>37</v>
      </c>
      <c r="F1381" s="4" t="s">
        <v>156</v>
      </c>
      <c r="G1381" s="4" t="s">
        <v>156</v>
      </c>
      <c r="I1381" s="4">
        <v>0</v>
      </c>
      <c r="J1381" s="4">
        <v>0</v>
      </c>
      <c r="K1381" s="4">
        <v>1</v>
      </c>
      <c r="L1381" s="4">
        <v>0</v>
      </c>
      <c r="M1381" s="4">
        <v>0</v>
      </c>
      <c r="N1381" s="4">
        <v>0</v>
      </c>
      <c r="O1381" s="4">
        <v>1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 t="s">
        <v>5623</v>
      </c>
      <c r="Z1381" s="4" t="s">
        <v>5836</v>
      </c>
      <c r="AA1381" s="4">
        <v>2017</v>
      </c>
      <c r="AB1381" s="4" t="s">
        <v>34</v>
      </c>
      <c r="AC1381" s="4">
        <f t="shared" si="63"/>
        <v>1</v>
      </c>
      <c r="AD1381" s="4">
        <f t="shared" si="64"/>
        <v>2</v>
      </c>
      <c r="AE1381" s="4" t="str" cm="1">
        <f t="array" ref="AE1381">_xlfn.TEXTJOIN(", ", TRUE, _xlfn._xlws.FILTER($I$1:$X$1, I1381:X1381=1, ""))</f>
        <v>Fentanyl, Ethanol</v>
      </c>
      <c r="AF1381" s="4" t="str">
        <f t="shared" si="65"/>
        <v>Fentanyl, Ethanol</v>
      </c>
    </row>
    <row r="1382" spans="1:32" x14ac:dyDescent="0.45">
      <c r="A1382" s="4" t="s">
        <v>1667</v>
      </c>
      <c r="B1382" s="5">
        <v>42190</v>
      </c>
      <c r="C1382" s="4">
        <v>53</v>
      </c>
      <c r="D1382" s="4" t="s">
        <v>31</v>
      </c>
      <c r="E1382" s="4" t="s">
        <v>37</v>
      </c>
      <c r="F1382" s="4" t="s">
        <v>274</v>
      </c>
      <c r="G1382" s="4" t="s">
        <v>274</v>
      </c>
      <c r="I1382" s="4">
        <v>0</v>
      </c>
      <c r="J1382" s="4">
        <v>0</v>
      </c>
      <c r="K1382" s="4">
        <v>0</v>
      </c>
      <c r="L1382" s="4">
        <v>0</v>
      </c>
      <c r="M1382" s="4">
        <v>1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1</v>
      </c>
      <c r="Y1382" s="4" t="s">
        <v>5709</v>
      </c>
      <c r="Z1382" s="4" t="s">
        <v>5922</v>
      </c>
      <c r="AA1382" s="4">
        <v>2015</v>
      </c>
      <c r="AB1382" s="4" t="s">
        <v>34</v>
      </c>
      <c r="AC1382" s="4">
        <f t="shared" si="63"/>
        <v>1</v>
      </c>
      <c r="AD1382" s="4">
        <f t="shared" si="64"/>
        <v>2</v>
      </c>
      <c r="AE1382" s="4" t="str" cm="1">
        <f t="array" ref="AE1382">_xlfn.TEXTJOIN(", ", TRUE, _xlfn._xlws.FILTER($I$1:$X$1, I1382:X1382=1, ""))</f>
        <v>Oxycodone, AnyOpioid</v>
      </c>
      <c r="AF1382" s="4" t="str">
        <f t="shared" si="65"/>
        <v>Oxycodone, AnyOpioid</v>
      </c>
    </row>
    <row r="1383" spans="1:32" x14ac:dyDescent="0.45">
      <c r="A1383" s="4" t="s">
        <v>1668</v>
      </c>
      <c r="B1383" s="5">
        <v>43104</v>
      </c>
      <c r="C1383" s="4">
        <v>49</v>
      </c>
      <c r="D1383" s="4" t="s">
        <v>36</v>
      </c>
      <c r="E1383" s="4" t="s">
        <v>37</v>
      </c>
      <c r="F1383" s="4" t="s">
        <v>99</v>
      </c>
      <c r="G1383" s="4" t="s">
        <v>99</v>
      </c>
      <c r="I1383" s="4">
        <v>1</v>
      </c>
      <c r="J1383" s="4">
        <v>0</v>
      </c>
      <c r="K1383" s="4">
        <v>1</v>
      </c>
      <c r="L1383" s="4">
        <v>1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1</v>
      </c>
      <c r="Y1383" s="4" t="s">
        <v>5637</v>
      </c>
      <c r="Z1383" s="4" t="s">
        <v>5850</v>
      </c>
      <c r="AA1383" s="4">
        <v>2018</v>
      </c>
      <c r="AB1383" s="4" t="s">
        <v>34</v>
      </c>
      <c r="AC1383" s="4">
        <f t="shared" si="63"/>
        <v>1</v>
      </c>
      <c r="AD1383" s="4">
        <f t="shared" si="64"/>
        <v>4</v>
      </c>
      <c r="AE1383" s="4" t="str" cm="1">
        <f t="array" ref="AE1383">_xlfn.TEXTJOIN(", ", TRUE, _xlfn._xlws.FILTER($I$1:$X$1, I1383:X1383=1, ""))</f>
        <v>Heroin, Fentanyl, Fentanyl_Analogue, AnyOpioid</v>
      </c>
      <c r="AF1383" s="4" t="str">
        <f t="shared" si="65"/>
        <v>Fentanyl, Fentanyl_Analogue, AnyOpioid</v>
      </c>
    </row>
    <row r="1384" spans="1:32" x14ac:dyDescent="0.45">
      <c r="A1384" s="4" t="s">
        <v>1669</v>
      </c>
      <c r="B1384" s="5">
        <v>42519</v>
      </c>
      <c r="C1384" s="4">
        <v>48</v>
      </c>
      <c r="D1384" s="4" t="s">
        <v>36</v>
      </c>
      <c r="E1384" s="4" t="s">
        <v>37</v>
      </c>
      <c r="F1384" s="4" t="s">
        <v>148</v>
      </c>
      <c r="G1384" s="4" t="s">
        <v>148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1</v>
      </c>
      <c r="R1384" s="4">
        <v>1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1</v>
      </c>
      <c r="Y1384" s="4" t="s">
        <v>5663</v>
      </c>
      <c r="Z1384" s="4" t="s">
        <v>5876</v>
      </c>
      <c r="AA1384" s="4">
        <v>2016</v>
      </c>
      <c r="AB1384" s="4" t="s">
        <v>34</v>
      </c>
      <c r="AC1384" s="4">
        <f t="shared" si="63"/>
        <v>1</v>
      </c>
      <c r="AD1384" s="4">
        <f t="shared" si="64"/>
        <v>3</v>
      </c>
      <c r="AE1384" s="4" t="str" cm="1">
        <f t="array" ref="AE1384">_xlfn.TEXTJOIN(", ", TRUE, _xlfn._xlws.FILTER($I$1:$X$1, I1384:X1384=1, ""))</f>
        <v>Benzodiazepine, Methadone, AnyOpioid</v>
      </c>
      <c r="AF1384" s="4" t="str">
        <f t="shared" si="65"/>
        <v>Benzodiazepine, Methadone, AnyOpioid</v>
      </c>
    </row>
    <row r="1385" spans="1:32" x14ac:dyDescent="0.45">
      <c r="A1385" s="4" t="s">
        <v>1670</v>
      </c>
      <c r="B1385" s="5">
        <v>42565</v>
      </c>
      <c r="C1385" s="4">
        <v>49</v>
      </c>
      <c r="D1385" s="4" t="s">
        <v>31</v>
      </c>
      <c r="E1385" s="4" t="s">
        <v>37</v>
      </c>
      <c r="F1385" s="4" t="s">
        <v>237</v>
      </c>
      <c r="G1385" s="4" t="s">
        <v>237</v>
      </c>
      <c r="I1385" s="4">
        <v>0</v>
      </c>
      <c r="J1385" s="4">
        <v>0</v>
      </c>
      <c r="K1385" s="4">
        <v>0</v>
      </c>
      <c r="L1385" s="4">
        <v>0</v>
      </c>
      <c r="M1385" s="4">
        <v>1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1</v>
      </c>
      <c r="Y1385" s="4" t="s">
        <v>5692</v>
      </c>
      <c r="Z1385" s="4" t="s">
        <v>5905</v>
      </c>
      <c r="AA1385" s="4">
        <v>2016</v>
      </c>
      <c r="AB1385" s="4" t="s">
        <v>34</v>
      </c>
      <c r="AC1385" s="4">
        <f t="shared" si="63"/>
        <v>1</v>
      </c>
      <c r="AD1385" s="4">
        <f t="shared" si="64"/>
        <v>2</v>
      </c>
      <c r="AE1385" s="4" t="str" cm="1">
        <f t="array" ref="AE1385">_xlfn.TEXTJOIN(", ", TRUE, _xlfn._xlws.FILTER($I$1:$X$1, I1385:X1385=1, ""))</f>
        <v>Oxycodone, AnyOpioid</v>
      </c>
      <c r="AF1385" s="4" t="str">
        <f t="shared" si="65"/>
        <v>Oxycodone, AnyOpioid</v>
      </c>
    </row>
    <row r="1386" spans="1:32" x14ac:dyDescent="0.45">
      <c r="A1386" s="4" t="s">
        <v>1671</v>
      </c>
      <c r="B1386" s="5">
        <v>43180</v>
      </c>
      <c r="C1386" s="4">
        <v>49</v>
      </c>
      <c r="D1386" s="4" t="s">
        <v>31</v>
      </c>
      <c r="E1386" s="4" t="s">
        <v>37</v>
      </c>
      <c r="F1386" s="4" t="s">
        <v>130</v>
      </c>
      <c r="G1386" s="4" t="s">
        <v>130</v>
      </c>
      <c r="I1386" s="4">
        <v>0</v>
      </c>
      <c r="J1386" s="4">
        <v>0</v>
      </c>
      <c r="K1386" s="4">
        <v>1</v>
      </c>
      <c r="L1386" s="4">
        <v>1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1</v>
      </c>
      <c r="Y1386" s="4" t="s">
        <v>5771</v>
      </c>
      <c r="Z1386" s="4" t="s">
        <v>5984</v>
      </c>
      <c r="AA1386" s="4">
        <v>2018</v>
      </c>
      <c r="AB1386" s="4" t="s">
        <v>34</v>
      </c>
      <c r="AC1386" s="4">
        <f t="shared" si="63"/>
        <v>1</v>
      </c>
      <c r="AD1386" s="4">
        <f t="shared" si="64"/>
        <v>3</v>
      </c>
      <c r="AE1386" s="4" t="str" cm="1">
        <f t="array" ref="AE1386">_xlfn.TEXTJOIN(", ", TRUE, _xlfn._xlws.FILTER($I$1:$X$1, I1386:X1386=1, ""))</f>
        <v>Fentanyl, Fentanyl_Analogue, AnyOpioid</v>
      </c>
      <c r="AF1386" s="4" t="str">
        <f t="shared" si="65"/>
        <v>Fentanyl, Fentanyl_Analogue, AnyOpioid</v>
      </c>
    </row>
    <row r="1387" spans="1:32" x14ac:dyDescent="0.45">
      <c r="A1387" s="4" t="s">
        <v>1672</v>
      </c>
      <c r="B1387" s="5">
        <v>42637</v>
      </c>
      <c r="C1387" s="4">
        <v>28</v>
      </c>
      <c r="D1387" s="4" t="s">
        <v>31</v>
      </c>
      <c r="E1387" s="4" t="s">
        <v>37</v>
      </c>
      <c r="F1387" s="4" t="s">
        <v>285</v>
      </c>
      <c r="G1387" s="4" t="s">
        <v>285</v>
      </c>
      <c r="I1387" s="4">
        <v>1</v>
      </c>
      <c r="J1387" s="4">
        <v>1</v>
      </c>
      <c r="K1387" s="4">
        <v>1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1</v>
      </c>
      <c r="Y1387" s="4" t="s">
        <v>5749</v>
      </c>
      <c r="Z1387" s="4" t="s">
        <v>5962</v>
      </c>
      <c r="AA1387" s="4">
        <v>2016</v>
      </c>
      <c r="AB1387" s="4" t="s">
        <v>40</v>
      </c>
      <c r="AC1387" s="4">
        <f t="shared" si="63"/>
        <v>1</v>
      </c>
      <c r="AD1387" s="4">
        <f t="shared" si="64"/>
        <v>4</v>
      </c>
      <c r="AE1387" s="4" t="str" cm="1">
        <f t="array" ref="AE1387">_xlfn.TEXTJOIN(", ", TRUE, _xlfn._xlws.FILTER($I$1:$X$1, I1387:X1387=1, ""))</f>
        <v>Heroin, Cocaine, Fentanyl, AnyOpioid</v>
      </c>
      <c r="AF1387" s="4" t="str">
        <f t="shared" si="65"/>
        <v>Cocaine, Fentanyl, AnyOpioid</v>
      </c>
    </row>
    <row r="1388" spans="1:32" x14ac:dyDescent="0.45">
      <c r="A1388" s="4" t="s">
        <v>1673</v>
      </c>
      <c r="B1388" s="5">
        <v>42584</v>
      </c>
      <c r="C1388" s="4">
        <v>31</v>
      </c>
      <c r="D1388" s="4" t="s">
        <v>31</v>
      </c>
      <c r="E1388" s="4" t="s">
        <v>37</v>
      </c>
      <c r="F1388" s="4" t="s">
        <v>48</v>
      </c>
      <c r="G1388" s="4" t="s">
        <v>48</v>
      </c>
      <c r="I1388" s="4">
        <v>1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1</v>
      </c>
      <c r="P1388" s="4">
        <v>0</v>
      </c>
      <c r="Q1388" s="4">
        <v>1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1</v>
      </c>
      <c r="Y1388" s="4" t="s">
        <v>5626</v>
      </c>
      <c r="Z1388" s="4" t="s">
        <v>5839</v>
      </c>
      <c r="AA1388" s="4">
        <v>2016</v>
      </c>
      <c r="AB1388" s="4" t="s">
        <v>40</v>
      </c>
      <c r="AC1388" s="4">
        <f t="shared" si="63"/>
        <v>1</v>
      </c>
      <c r="AD1388" s="4">
        <f t="shared" si="64"/>
        <v>4</v>
      </c>
      <c r="AE1388" s="4" t="str" cm="1">
        <f t="array" ref="AE1388">_xlfn.TEXTJOIN(", ", TRUE, _xlfn._xlws.FILTER($I$1:$X$1, I1388:X1388=1, ""))</f>
        <v>Heroin, Ethanol, Benzodiazepine, AnyOpioid</v>
      </c>
      <c r="AF1388" s="4" t="str">
        <f t="shared" si="65"/>
        <v>Ethanol, Benzodiazepine, AnyOpioid</v>
      </c>
    </row>
    <row r="1389" spans="1:32" x14ac:dyDescent="0.45">
      <c r="A1389" s="4" t="s">
        <v>1674</v>
      </c>
      <c r="B1389" s="5">
        <v>43092</v>
      </c>
      <c r="C1389" s="4">
        <v>32</v>
      </c>
      <c r="D1389" s="4" t="s">
        <v>31</v>
      </c>
      <c r="E1389" s="4" t="s">
        <v>37</v>
      </c>
      <c r="F1389" s="4" t="s">
        <v>99</v>
      </c>
      <c r="G1389" s="4" t="s">
        <v>99</v>
      </c>
      <c r="I1389" s="4">
        <v>0</v>
      </c>
      <c r="J1389" s="4">
        <v>0</v>
      </c>
      <c r="K1389" s="4">
        <v>1</v>
      </c>
      <c r="L1389" s="4">
        <v>1</v>
      </c>
      <c r="M1389" s="4">
        <v>0</v>
      </c>
      <c r="N1389" s="4">
        <v>0</v>
      </c>
      <c r="O1389" s="4">
        <v>1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 t="s">
        <v>5637</v>
      </c>
      <c r="Z1389" s="4" t="s">
        <v>5850</v>
      </c>
      <c r="AA1389" s="4">
        <v>2017</v>
      </c>
      <c r="AB1389" s="4" t="s">
        <v>40</v>
      </c>
      <c r="AC1389" s="4">
        <f t="shared" si="63"/>
        <v>1</v>
      </c>
      <c r="AD1389" s="4">
        <f t="shared" si="64"/>
        <v>3</v>
      </c>
      <c r="AE1389" s="4" t="str" cm="1">
        <f t="array" ref="AE1389">_xlfn.TEXTJOIN(", ", TRUE, _xlfn._xlws.FILTER($I$1:$X$1, I1389:X1389=1, ""))</f>
        <v>Fentanyl, Fentanyl_Analogue, Ethanol</v>
      </c>
      <c r="AF1389" s="4" t="str">
        <f t="shared" si="65"/>
        <v>Fentanyl, Fentanyl_Analogue, Ethanol</v>
      </c>
    </row>
    <row r="1390" spans="1:32" x14ac:dyDescent="0.45">
      <c r="A1390" s="4" t="s">
        <v>1675</v>
      </c>
      <c r="B1390" s="5">
        <v>42202</v>
      </c>
      <c r="C1390" s="4">
        <v>49</v>
      </c>
      <c r="D1390" s="4" t="s">
        <v>31</v>
      </c>
      <c r="E1390" s="4" t="s">
        <v>37</v>
      </c>
      <c r="F1390" s="4" t="s">
        <v>341</v>
      </c>
      <c r="G1390" s="4" t="s">
        <v>1194</v>
      </c>
      <c r="I1390" s="4">
        <v>1</v>
      </c>
      <c r="J1390" s="4">
        <v>0</v>
      </c>
      <c r="K1390" s="4">
        <v>1</v>
      </c>
      <c r="L1390" s="4">
        <v>0</v>
      </c>
      <c r="M1390" s="4">
        <v>0</v>
      </c>
      <c r="N1390" s="4">
        <v>0</v>
      </c>
      <c r="O1390" s="4">
        <v>1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1</v>
      </c>
      <c r="Y1390" s="4" t="s">
        <v>5776</v>
      </c>
      <c r="Z1390" s="4" t="s">
        <v>5989</v>
      </c>
      <c r="AA1390" s="4">
        <v>2015</v>
      </c>
      <c r="AB1390" s="4" t="s">
        <v>34</v>
      </c>
      <c r="AC1390" s="4">
        <f t="shared" si="63"/>
        <v>1</v>
      </c>
      <c r="AD1390" s="4">
        <f t="shared" si="64"/>
        <v>4</v>
      </c>
      <c r="AE1390" s="4" t="str" cm="1">
        <f t="array" ref="AE1390">_xlfn.TEXTJOIN(", ", TRUE, _xlfn._xlws.FILTER($I$1:$X$1, I1390:X1390=1, ""))</f>
        <v>Heroin, Fentanyl, Ethanol, AnyOpioid</v>
      </c>
      <c r="AF1390" s="4" t="str">
        <f t="shared" si="65"/>
        <v>Fentanyl, Ethanol, AnyOpioid</v>
      </c>
    </row>
    <row r="1391" spans="1:32" x14ac:dyDescent="0.45">
      <c r="A1391" s="4" t="s">
        <v>1676</v>
      </c>
      <c r="B1391" s="5">
        <v>42686</v>
      </c>
      <c r="C1391" s="4">
        <v>36</v>
      </c>
      <c r="D1391" s="4" t="s">
        <v>31</v>
      </c>
      <c r="E1391" s="4" t="s">
        <v>37</v>
      </c>
      <c r="F1391" s="4" t="s">
        <v>48</v>
      </c>
      <c r="G1391" s="4" t="s">
        <v>48</v>
      </c>
      <c r="I1391" s="4">
        <v>1</v>
      </c>
      <c r="J1391" s="4">
        <v>1</v>
      </c>
      <c r="K1391" s="4">
        <v>1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1</v>
      </c>
      <c r="R1391" s="4">
        <v>1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1</v>
      </c>
      <c r="Y1391" s="4" t="s">
        <v>5626</v>
      </c>
      <c r="Z1391" s="4" t="s">
        <v>5839</v>
      </c>
      <c r="AA1391" s="4">
        <v>2016</v>
      </c>
      <c r="AB1391" s="4" t="s">
        <v>40</v>
      </c>
      <c r="AC1391" s="4">
        <f t="shared" si="63"/>
        <v>1</v>
      </c>
      <c r="AD1391" s="4">
        <f t="shared" si="64"/>
        <v>6</v>
      </c>
      <c r="AE1391" s="4" t="str" cm="1">
        <f t="array" ref="AE1391">_xlfn.TEXTJOIN(", ", TRUE, _xlfn._xlws.FILTER($I$1:$X$1, I1391:X1391=1, ""))</f>
        <v>Heroin, Cocaine, Fentanyl, Benzodiazepine, Methadone, AnyOpioid</v>
      </c>
      <c r="AF1391" s="4" t="str">
        <f t="shared" si="65"/>
        <v>Cocaine, Fentanyl, Benzodiazepine, Methadone, AnyOpioid</v>
      </c>
    </row>
    <row r="1392" spans="1:32" x14ac:dyDescent="0.45">
      <c r="A1392" s="4" t="s">
        <v>1677</v>
      </c>
      <c r="B1392" s="5">
        <v>41558</v>
      </c>
      <c r="C1392" s="4">
        <v>33</v>
      </c>
      <c r="D1392" s="4" t="s">
        <v>31</v>
      </c>
      <c r="E1392" s="4" t="s">
        <v>37</v>
      </c>
      <c r="F1392" s="4" t="s">
        <v>60</v>
      </c>
      <c r="G1392" s="4" t="s">
        <v>77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1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 t="s">
        <v>5651</v>
      </c>
      <c r="Z1392" s="4" t="s">
        <v>5864</v>
      </c>
      <c r="AA1392" s="4">
        <v>2013</v>
      </c>
      <c r="AB1392" s="4" t="s">
        <v>40</v>
      </c>
      <c r="AC1392" s="4">
        <f t="shared" si="63"/>
        <v>1</v>
      </c>
      <c r="AD1392" s="4">
        <f t="shared" si="64"/>
        <v>1</v>
      </c>
      <c r="AE1392" s="4" t="str" cm="1">
        <f t="array" ref="AE1392">_xlfn.TEXTJOIN(", ", TRUE, _xlfn._xlws.FILTER($I$1:$X$1, I1392:X1392=1, ""))</f>
        <v>Methadone</v>
      </c>
      <c r="AF1392" s="4" t="str">
        <f t="shared" si="65"/>
        <v>Methadone</v>
      </c>
    </row>
    <row r="1393" spans="1:32" x14ac:dyDescent="0.45">
      <c r="A1393" s="4" t="s">
        <v>1678</v>
      </c>
      <c r="B1393" s="5">
        <v>42254</v>
      </c>
      <c r="C1393" s="4">
        <v>40</v>
      </c>
      <c r="D1393" s="4" t="s">
        <v>31</v>
      </c>
      <c r="E1393" s="4" t="s">
        <v>59</v>
      </c>
      <c r="F1393" s="4" t="s">
        <v>1379</v>
      </c>
      <c r="G1393" s="4" t="s">
        <v>67</v>
      </c>
      <c r="I1393" s="4">
        <v>1</v>
      </c>
      <c r="J1393" s="4">
        <v>0</v>
      </c>
      <c r="K1393" s="4">
        <v>1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1</v>
      </c>
      <c r="Y1393" s="4" t="s">
        <v>5631</v>
      </c>
      <c r="Z1393" s="4" t="s">
        <v>5844</v>
      </c>
      <c r="AA1393" s="4">
        <v>2015</v>
      </c>
      <c r="AB1393" s="4" t="s">
        <v>40</v>
      </c>
      <c r="AC1393" s="4">
        <f t="shared" si="63"/>
        <v>1</v>
      </c>
      <c r="AD1393" s="4">
        <f t="shared" si="64"/>
        <v>3</v>
      </c>
      <c r="AE1393" s="4" t="str" cm="1">
        <f t="array" ref="AE1393">_xlfn.TEXTJOIN(", ", TRUE, _xlfn._xlws.FILTER($I$1:$X$1, I1393:X1393=1, ""))</f>
        <v>Heroin, Fentanyl, AnyOpioid</v>
      </c>
      <c r="AF1393" s="4" t="str">
        <f t="shared" si="65"/>
        <v>Fentanyl, AnyOpioid</v>
      </c>
    </row>
    <row r="1394" spans="1:32" x14ac:dyDescent="0.45">
      <c r="A1394" s="4" t="s">
        <v>1679</v>
      </c>
      <c r="B1394" s="5">
        <v>42473</v>
      </c>
      <c r="C1394" s="4">
        <v>53</v>
      </c>
      <c r="D1394" s="4" t="s">
        <v>31</v>
      </c>
      <c r="E1394" s="4" t="s">
        <v>37</v>
      </c>
      <c r="F1394" s="4" t="s">
        <v>217</v>
      </c>
      <c r="G1394" s="4" t="s">
        <v>217</v>
      </c>
      <c r="I1394" s="4">
        <v>1</v>
      </c>
      <c r="J1394" s="4">
        <v>0</v>
      </c>
      <c r="K1394" s="4">
        <v>0</v>
      </c>
      <c r="L1394" s="4">
        <v>0</v>
      </c>
      <c r="M1394" s="4">
        <v>1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1</v>
      </c>
      <c r="Y1394" s="4" t="s">
        <v>5754</v>
      </c>
      <c r="Z1394" s="4" t="s">
        <v>5967</v>
      </c>
      <c r="AA1394" s="4">
        <v>2016</v>
      </c>
      <c r="AB1394" s="4" t="s">
        <v>34</v>
      </c>
      <c r="AC1394" s="4">
        <f t="shared" si="63"/>
        <v>1</v>
      </c>
      <c r="AD1394" s="4">
        <f t="shared" si="64"/>
        <v>3</v>
      </c>
      <c r="AE1394" s="4" t="str" cm="1">
        <f t="array" ref="AE1394">_xlfn.TEXTJOIN(", ", TRUE, _xlfn._xlws.FILTER($I$1:$X$1, I1394:X1394=1, ""))</f>
        <v>Heroin, Oxycodone, AnyOpioid</v>
      </c>
      <c r="AF1394" s="4" t="str">
        <f t="shared" si="65"/>
        <v>Oxycodone, AnyOpioid</v>
      </c>
    </row>
    <row r="1395" spans="1:32" x14ac:dyDescent="0.45">
      <c r="A1395" s="4" t="s">
        <v>1680</v>
      </c>
      <c r="B1395" s="5">
        <v>42329</v>
      </c>
      <c r="C1395" s="4">
        <v>30</v>
      </c>
      <c r="D1395" s="4" t="s">
        <v>36</v>
      </c>
      <c r="E1395" s="4" t="s">
        <v>37</v>
      </c>
      <c r="F1395" s="4" t="s">
        <v>146</v>
      </c>
      <c r="G1395" s="4" t="s">
        <v>146</v>
      </c>
      <c r="I1395" s="4">
        <v>1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1</v>
      </c>
      <c r="T1395" s="4">
        <v>0</v>
      </c>
      <c r="U1395" s="4">
        <v>0</v>
      </c>
      <c r="V1395" s="4">
        <v>0</v>
      </c>
      <c r="W1395" s="4">
        <v>0</v>
      </c>
      <c r="X1395" s="4">
        <v>1</v>
      </c>
      <c r="Y1395" s="4" t="s">
        <v>5783</v>
      </c>
      <c r="Z1395" s="4" t="s">
        <v>5996</v>
      </c>
      <c r="AA1395" s="4">
        <v>2015</v>
      </c>
      <c r="AB1395" s="4" t="s">
        <v>40</v>
      </c>
      <c r="AC1395" s="4">
        <f t="shared" si="63"/>
        <v>1</v>
      </c>
      <c r="AD1395" s="4">
        <f t="shared" si="64"/>
        <v>3</v>
      </c>
      <c r="AE1395" s="4" t="str" cm="1">
        <f t="array" ref="AE1395">_xlfn.TEXTJOIN(", ", TRUE, _xlfn._xlws.FILTER($I$1:$X$1, I1395:X1395=1, ""))</f>
        <v>Heroin, Amphetamine, AnyOpioid</v>
      </c>
      <c r="AF1395" s="4" t="str">
        <f t="shared" si="65"/>
        <v>Amphetamine, AnyOpioid</v>
      </c>
    </row>
    <row r="1396" spans="1:32" x14ac:dyDescent="0.45">
      <c r="A1396" s="4" t="s">
        <v>1681</v>
      </c>
      <c r="B1396" s="5">
        <v>42903</v>
      </c>
      <c r="C1396" s="4">
        <v>62</v>
      </c>
      <c r="D1396" s="4" t="s">
        <v>31</v>
      </c>
      <c r="E1396" s="4" t="s">
        <v>37</v>
      </c>
      <c r="F1396" s="4" t="s">
        <v>1682</v>
      </c>
      <c r="G1396" s="4" t="s">
        <v>168</v>
      </c>
      <c r="I1396" s="4">
        <v>0</v>
      </c>
      <c r="J1396" s="4">
        <v>0</v>
      </c>
      <c r="K1396" s="4">
        <v>1</v>
      </c>
      <c r="L1396" s="4">
        <v>0</v>
      </c>
      <c r="M1396" s="4">
        <v>0</v>
      </c>
      <c r="N1396" s="4">
        <v>0</v>
      </c>
      <c r="O1396" s="4">
        <v>0</v>
      </c>
      <c r="P1396" s="4">
        <v>1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 t="s">
        <v>5666</v>
      </c>
      <c r="Z1396" s="4" t="s">
        <v>5879</v>
      </c>
      <c r="AA1396" s="4">
        <v>2017</v>
      </c>
      <c r="AB1396" s="4" t="s">
        <v>133</v>
      </c>
      <c r="AC1396" s="4">
        <f t="shared" si="63"/>
        <v>1</v>
      </c>
      <c r="AD1396" s="4">
        <f t="shared" si="64"/>
        <v>2</v>
      </c>
      <c r="AE1396" s="4" t="str" cm="1">
        <f t="array" ref="AE1396">_xlfn.TEXTJOIN(", ", TRUE, _xlfn._xlws.FILTER($I$1:$X$1, I1396:X1396=1, ""))</f>
        <v>Fentanyl, Hydrocodone</v>
      </c>
      <c r="AF1396" s="4" t="str">
        <f t="shared" si="65"/>
        <v>Fentanyl, Hydrocodone</v>
      </c>
    </row>
    <row r="1397" spans="1:32" x14ac:dyDescent="0.45">
      <c r="A1397" s="4" t="s">
        <v>1683</v>
      </c>
      <c r="B1397" s="5">
        <v>43134</v>
      </c>
      <c r="C1397" s="4">
        <v>51</v>
      </c>
      <c r="D1397" s="4" t="s">
        <v>31</v>
      </c>
      <c r="E1397" s="4" t="s">
        <v>37</v>
      </c>
      <c r="F1397" s="4" t="s">
        <v>90</v>
      </c>
      <c r="G1397" s="4" t="s">
        <v>90</v>
      </c>
      <c r="I1397" s="4">
        <v>0</v>
      </c>
      <c r="J1397" s="4">
        <v>0</v>
      </c>
      <c r="K1397" s="4">
        <v>1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1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1</v>
      </c>
      <c r="Y1397" s="4" t="s">
        <v>5624</v>
      </c>
      <c r="Z1397" s="4" t="s">
        <v>5837</v>
      </c>
      <c r="AA1397" s="4">
        <v>2018</v>
      </c>
      <c r="AB1397" s="4" t="s">
        <v>34</v>
      </c>
      <c r="AC1397" s="4">
        <f t="shared" si="63"/>
        <v>1</v>
      </c>
      <c r="AD1397" s="4">
        <f t="shared" si="64"/>
        <v>3</v>
      </c>
      <c r="AE1397" s="4" t="str" cm="1">
        <f t="array" ref="AE1397">_xlfn.TEXTJOIN(", ", TRUE, _xlfn._xlws.FILTER($I$1:$X$1, I1397:X1397=1, ""))</f>
        <v>Fentanyl, Benzodiazepine, AnyOpioid</v>
      </c>
      <c r="AF1397" s="4" t="str">
        <f t="shared" si="65"/>
        <v>Fentanyl, Benzodiazepine, AnyOpioid</v>
      </c>
    </row>
    <row r="1398" spans="1:32" x14ac:dyDescent="0.45">
      <c r="A1398" s="4" t="s">
        <v>1684</v>
      </c>
      <c r="B1398" s="5">
        <v>42629</v>
      </c>
      <c r="C1398" s="4">
        <v>40</v>
      </c>
      <c r="D1398" s="4" t="s">
        <v>36</v>
      </c>
      <c r="E1398" s="4" t="s">
        <v>37</v>
      </c>
      <c r="F1398" s="4" t="s">
        <v>237</v>
      </c>
      <c r="G1398" s="4" t="s">
        <v>237</v>
      </c>
      <c r="I1398" s="4">
        <v>0</v>
      </c>
      <c r="J1398" s="4">
        <v>1</v>
      </c>
      <c r="K1398" s="4">
        <v>1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1</v>
      </c>
      <c r="Y1398" s="4" t="s">
        <v>5692</v>
      </c>
      <c r="Z1398" s="4" t="s">
        <v>5905</v>
      </c>
      <c r="AA1398" s="4">
        <v>2016</v>
      </c>
      <c r="AB1398" s="4" t="s">
        <v>40</v>
      </c>
      <c r="AC1398" s="4">
        <f t="shared" si="63"/>
        <v>1</v>
      </c>
      <c r="AD1398" s="4">
        <f t="shared" si="64"/>
        <v>3</v>
      </c>
      <c r="AE1398" s="4" t="str" cm="1">
        <f t="array" ref="AE1398">_xlfn.TEXTJOIN(", ", TRUE, _xlfn._xlws.FILTER($I$1:$X$1, I1398:X1398=1, ""))</f>
        <v>Cocaine, Fentanyl, AnyOpioid</v>
      </c>
      <c r="AF1398" s="4" t="str">
        <f t="shared" si="65"/>
        <v>Cocaine, Fentanyl, AnyOpioid</v>
      </c>
    </row>
    <row r="1399" spans="1:32" x14ac:dyDescent="0.45">
      <c r="A1399" s="4" t="s">
        <v>1685</v>
      </c>
      <c r="B1399" s="5">
        <v>43420</v>
      </c>
      <c r="C1399" s="4">
        <v>42</v>
      </c>
      <c r="D1399" s="4" t="s">
        <v>31</v>
      </c>
      <c r="E1399" s="4" t="s">
        <v>37</v>
      </c>
      <c r="F1399" s="4" t="s">
        <v>71</v>
      </c>
      <c r="G1399" s="4" t="s">
        <v>71</v>
      </c>
      <c r="H1399" s="4" t="s">
        <v>1371</v>
      </c>
      <c r="I1399" s="4">
        <v>1</v>
      </c>
      <c r="J1399" s="4">
        <v>1</v>
      </c>
      <c r="K1399" s="4">
        <v>1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1</v>
      </c>
      <c r="Y1399" s="4" t="s">
        <v>5685</v>
      </c>
      <c r="Z1399" s="4" t="s">
        <v>5898</v>
      </c>
      <c r="AA1399" s="4">
        <v>2018</v>
      </c>
      <c r="AB1399" s="4" t="s">
        <v>34</v>
      </c>
      <c r="AC1399" s="4">
        <f t="shared" si="63"/>
        <v>1</v>
      </c>
      <c r="AD1399" s="4">
        <f t="shared" si="64"/>
        <v>4</v>
      </c>
      <c r="AE1399" s="4" t="str" cm="1">
        <f t="array" ref="AE1399">_xlfn.TEXTJOIN(", ", TRUE, _xlfn._xlws.FILTER($I$1:$X$1, I1399:X1399=1, ""))</f>
        <v>Heroin, Cocaine, Fentanyl, AnyOpioid</v>
      </c>
      <c r="AF1399" s="4" t="str">
        <f t="shared" si="65"/>
        <v>Cocaine, Fentanyl, AnyOpioid</v>
      </c>
    </row>
    <row r="1400" spans="1:32" x14ac:dyDescent="0.45">
      <c r="A1400" s="4" t="s">
        <v>1686</v>
      </c>
      <c r="B1400" s="5">
        <v>42307</v>
      </c>
      <c r="C1400" s="4">
        <v>28</v>
      </c>
      <c r="D1400" s="4" t="s">
        <v>31</v>
      </c>
      <c r="E1400" s="4" t="s">
        <v>32</v>
      </c>
      <c r="F1400" s="4" t="s">
        <v>53</v>
      </c>
      <c r="G1400" s="4" t="s">
        <v>53</v>
      </c>
      <c r="I1400" s="4">
        <v>1</v>
      </c>
      <c r="J1400" s="4">
        <v>1</v>
      </c>
      <c r="K1400" s="4">
        <v>1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1</v>
      </c>
      <c r="Y1400" s="4" t="s">
        <v>5641</v>
      </c>
      <c r="Z1400" s="4" t="s">
        <v>5854</v>
      </c>
      <c r="AA1400" s="4">
        <v>2015</v>
      </c>
      <c r="AB1400" s="4" t="s">
        <v>40</v>
      </c>
      <c r="AC1400" s="4">
        <f t="shared" si="63"/>
        <v>1</v>
      </c>
      <c r="AD1400" s="4">
        <f t="shared" si="64"/>
        <v>4</v>
      </c>
      <c r="AE1400" s="4" t="str" cm="1">
        <f t="array" ref="AE1400">_xlfn.TEXTJOIN(", ", TRUE, _xlfn._xlws.FILTER($I$1:$X$1, I1400:X1400=1, ""))</f>
        <v>Heroin, Cocaine, Fentanyl, AnyOpioid</v>
      </c>
      <c r="AF1400" s="4" t="str">
        <f t="shared" si="65"/>
        <v>Cocaine, Fentanyl, AnyOpioid</v>
      </c>
    </row>
    <row r="1401" spans="1:32" x14ac:dyDescent="0.45">
      <c r="A1401" s="4" t="s">
        <v>1687</v>
      </c>
      <c r="B1401" s="5">
        <v>42141</v>
      </c>
      <c r="C1401" s="4">
        <v>26</v>
      </c>
      <c r="D1401" s="4" t="s">
        <v>31</v>
      </c>
      <c r="E1401" s="4" t="s">
        <v>45</v>
      </c>
      <c r="F1401" s="4" t="s">
        <v>154</v>
      </c>
      <c r="G1401" s="4" t="s">
        <v>154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1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 t="s">
        <v>5682</v>
      </c>
      <c r="Z1401" s="4" t="s">
        <v>5895</v>
      </c>
      <c r="AA1401" s="4">
        <v>2015</v>
      </c>
      <c r="AB1401" s="4" t="s">
        <v>40</v>
      </c>
      <c r="AC1401" s="4">
        <f t="shared" si="63"/>
        <v>1</v>
      </c>
      <c r="AD1401" s="4">
        <f t="shared" si="64"/>
        <v>1</v>
      </c>
      <c r="AE1401" s="4" t="str" cm="1">
        <f t="array" ref="AE1401">_xlfn.TEXTJOIN(", ", TRUE, _xlfn._xlws.FILTER($I$1:$X$1, I1401:X1401=1, ""))</f>
        <v>Benzodiazepine</v>
      </c>
      <c r="AF1401" s="4" t="str">
        <f t="shared" si="65"/>
        <v>Benzodiazepine</v>
      </c>
    </row>
    <row r="1402" spans="1:32" x14ac:dyDescent="0.45">
      <c r="A1402" s="4" t="s">
        <v>1688</v>
      </c>
      <c r="B1402" s="5">
        <v>42860</v>
      </c>
      <c r="C1402" s="4">
        <v>46</v>
      </c>
      <c r="D1402" s="4" t="s">
        <v>31</v>
      </c>
      <c r="E1402" s="4" t="s">
        <v>37</v>
      </c>
      <c r="F1402" s="4" t="s">
        <v>190</v>
      </c>
      <c r="G1402" s="4" t="s">
        <v>53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1</v>
      </c>
      <c r="V1402" s="4">
        <v>0</v>
      </c>
      <c r="W1402" s="4">
        <v>0</v>
      </c>
      <c r="X1402" s="4">
        <v>0</v>
      </c>
      <c r="Y1402" s="4" t="s">
        <v>5641</v>
      </c>
      <c r="Z1402" s="4" t="s">
        <v>5854</v>
      </c>
      <c r="AA1402" s="4">
        <v>2017</v>
      </c>
      <c r="AB1402" s="4" t="s">
        <v>34</v>
      </c>
      <c r="AC1402" s="4">
        <f t="shared" si="63"/>
        <v>1</v>
      </c>
      <c r="AD1402" s="4">
        <f t="shared" si="64"/>
        <v>1</v>
      </c>
      <c r="AE1402" s="4" t="str" cm="1">
        <f t="array" ref="AE1402">_xlfn.TEXTJOIN(", ", TRUE, _xlfn._xlws.FILTER($I$1:$X$1, I1402:X1402=1, ""))</f>
        <v>Morphine_NotHeroin</v>
      </c>
      <c r="AF1402" s="4" t="str">
        <f t="shared" si="65"/>
        <v>Morphine_NotHeroin</v>
      </c>
    </row>
    <row r="1403" spans="1:32" x14ac:dyDescent="0.45">
      <c r="A1403" s="4" t="s">
        <v>1689</v>
      </c>
      <c r="B1403" s="5">
        <v>43396</v>
      </c>
      <c r="C1403" s="4">
        <v>30</v>
      </c>
      <c r="D1403" s="4" t="s">
        <v>31</v>
      </c>
      <c r="E1403" s="4" t="s">
        <v>37</v>
      </c>
      <c r="F1403" s="4" t="s">
        <v>469</v>
      </c>
      <c r="G1403" s="4" t="s">
        <v>469</v>
      </c>
      <c r="I1403" s="4">
        <v>0</v>
      </c>
      <c r="J1403" s="4">
        <v>0</v>
      </c>
      <c r="K1403" s="4">
        <v>1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1</v>
      </c>
      <c r="Y1403" s="4" t="s">
        <v>5736</v>
      </c>
      <c r="Z1403" s="4" t="s">
        <v>5949</v>
      </c>
      <c r="AA1403" s="4">
        <v>2018</v>
      </c>
      <c r="AB1403" s="4" t="s">
        <v>40</v>
      </c>
      <c r="AC1403" s="4">
        <f t="shared" si="63"/>
        <v>1</v>
      </c>
      <c r="AD1403" s="4">
        <f t="shared" si="64"/>
        <v>2</v>
      </c>
      <c r="AE1403" s="4" t="str" cm="1">
        <f t="array" ref="AE1403">_xlfn.TEXTJOIN(", ", TRUE, _xlfn._xlws.FILTER($I$1:$X$1, I1403:X1403=1, ""))</f>
        <v>Fentanyl, AnyOpioid</v>
      </c>
      <c r="AF1403" s="4" t="str">
        <f t="shared" si="65"/>
        <v>Fentanyl, AnyOpioid</v>
      </c>
    </row>
    <row r="1404" spans="1:32" x14ac:dyDescent="0.45">
      <c r="A1404" s="4" t="s">
        <v>1690</v>
      </c>
      <c r="B1404" s="5">
        <v>42988</v>
      </c>
      <c r="C1404" s="4">
        <v>44</v>
      </c>
      <c r="D1404" s="4" t="s">
        <v>31</v>
      </c>
      <c r="E1404" s="4" t="s">
        <v>37</v>
      </c>
      <c r="F1404" s="4" t="s">
        <v>103</v>
      </c>
      <c r="G1404" s="4" t="s">
        <v>103</v>
      </c>
      <c r="I1404" s="4">
        <v>1</v>
      </c>
      <c r="J1404" s="4">
        <v>1</v>
      </c>
      <c r="K1404" s="4">
        <v>1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 t="s">
        <v>5644</v>
      </c>
      <c r="Z1404" s="4" t="s">
        <v>5857</v>
      </c>
      <c r="AA1404" s="4">
        <v>2017</v>
      </c>
      <c r="AB1404" s="4" t="s">
        <v>34</v>
      </c>
      <c r="AC1404" s="4">
        <f t="shared" si="63"/>
        <v>1</v>
      </c>
      <c r="AD1404" s="4">
        <f t="shared" si="64"/>
        <v>3</v>
      </c>
      <c r="AE1404" s="4" t="str" cm="1">
        <f t="array" ref="AE1404">_xlfn.TEXTJOIN(", ", TRUE, _xlfn._xlws.FILTER($I$1:$X$1, I1404:X1404=1, ""))</f>
        <v>Heroin, Cocaine, Fentanyl</v>
      </c>
      <c r="AF1404" s="4" t="str">
        <f t="shared" si="65"/>
        <v>Cocaine, Fentanyl</v>
      </c>
    </row>
    <row r="1405" spans="1:32" x14ac:dyDescent="0.45">
      <c r="A1405" s="4" t="s">
        <v>1691</v>
      </c>
      <c r="B1405" s="5">
        <v>41769</v>
      </c>
      <c r="C1405" s="4">
        <v>47</v>
      </c>
      <c r="D1405" s="4" t="s">
        <v>36</v>
      </c>
      <c r="E1405" s="4" t="s">
        <v>59</v>
      </c>
      <c r="F1405" s="4" t="s">
        <v>90</v>
      </c>
      <c r="G1405" s="4" t="s">
        <v>90</v>
      </c>
      <c r="I1405" s="4">
        <v>1</v>
      </c>
      <c r="J1405" s="4">
        <v>1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 t="s">
        <v>5624</v>
      </c>
      <c r="Z1405" s="4" t="s">
        <v>5837</v>
      </c>
      <c r="AA1405" s="4">
        <v>2014</v>
      </c>
      <c r="AB1405" s="4" t="s">
        <v>34</v>
      </c>
      <c r="AC1405" s="4">
        <f t="shared" si="63"/>
        <v>1</v>
      </c>
      <c r="AD1405" s="4">
        <f t="shared" si="64"/>
        <v>2</v>
      </c>
      <c r="AE1405" s="4" t="str" cm="1">
        <f t="array" ref="AE1405">_xlfn.TEXTJOIN(", ", TRUE, _xlfn._xlws.FILTER($I$1:$X$1, I1405:X1405=1, ""))</f>
        <v>Heroin, Cocaine</v>
      </c>
      <c r="AF1405" s="4" t="str">
        <f t="shared" si="65"/>
        <v>Cocaine</v>
      </c>
    </row>
    <row r="1406" spans="1:32" x14ac:dyDescent="0.45">
      <c r="A1406" s="4" t="s">
        <v>1692</v>
      </c>
      <c r="B1406" s="5">
        <v>42188</v>
      </c>
      <c r="C1406" s="4">
        <v>57</v>
      </c>
      <c r="D1406" s="4" t="s">
        <v>31</v>
      </c>
      <c r="E1406" s="4" t="s">
        <v>37</v>
      </c>
      <c r="F1406" s="4" t="s">
        <v>73</v>
      </c>
      <c r="G1406" s="4" t="s">
        <v>144</v>
      </c>
      <c r="I1406" s="4">
        <v>0</v>
      </c>
      <c r="J1406" s="4">
        <v>1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 t="s">
        <v>5649</v>
      </c>
      <c r="Z1406" s="4" t="s">
        <v>5862</v>
      </c>
      <c r="AA1406" s="4">
        <v>2015</v>
      </c>
      <c r="AB1406" s="4" t="s">
        <v>34</v>
      </c>
      <c r="AC1406" s="4">
        <f t="shared" si="63"/>
        <v>1</v>
      </c>
      <c r="AD1406" s="4">
        <f t="shared" si="64"/>
        <v>1</v>
      </c>
      <c r="AE1406" s="4" t="str" cm="1">
        <f t="array" ref="AE1406">_xlfn.TEXTJOIN(", ", TRUE, _xlfn._xlws.FILTER($I$1:$X$1, I1406:X1406=1, ""))</f>
        <v>Cocaine</v>
      </c>
      <c r="AF1406" s="4" t="str">
        <f t="shared" si="65"/>
        <v>Cocaine</v>
      </c>
    </row>
    <row r="1407" spans="1:32" x14ac:dyDescent="0.45">
      <c r="A1407" s="4" t="s">
        <v>1693</v>
      </c>
      <c r="B1407" s="5">
        <v>41607</v>
      </c>
      <c r="C1407" s="4">
        <v>26</v>
      </c>
      <c r="D1407" s="4" t="s">
        <v>31</v>
      </c>
      <c r="E1407" s="4" t="s">
        <v>37</v>
      </c>
      <c r="F1407" s="4" t="s">
        <v>156</v>
      </c>
      <c r="G1407" s="4" t="s">
        <v>156</v>
      </c>
      <c r="I1407" s="4">
        <v>1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 t="s">
        <v>5623</v>
      </c>
      <c r="Z1407" s="4" t="s">
        <v>5836</v>
      </c>
      <c r="AA1407" s="4">
        <v>2013</v>
      </c>
      <c r="AB1407" s="4" t="s">
        <v>40</v>
      </c>
      <c r="AC1407" s="4">
        <f t="shared" si="63"/>
        <v>1</v>
      </c>
      <c r="AD1407" s="4">
        <f t="shared" si="64"/>
        <v>1</v>
      </c>
      <c r="AE1407" s="4" t="str" cm="1">
        <f t="array" ref="AE1407">_xlfn.TEXTJOIN(", ", TRUE, _xlfn._xlws.FILTER($I$1:$X$1, I1407:X1407=1, ""))</f>
        <v>Heroin</v>
      </c>
      <c r="AF1407" s="4" t="str">
        <f t="shared" si="65"/>
        <v/>
      </c>
    </row>
    <row r="1408" spans="1:32" x14ac:dyDescent="0.45">
      <c r="A1408" s="4" t="s">
        <v>1694</v>
      </c>
      <c r="B1408" s="5">
        <v>42731</v>
      </c>
      <c r="C1408" s="4">
        <v>29</v>
      </c>
      <c r="D1408" s="4" t="s">
        <v>31</v>
      </c>
      <c r="E1408" s="4" t="s">
        <v>37</v>
      </c>
      <c r="F1408" s="4" t="s">
        <v>500</v>
      </c>
      <c r="G1408" s="4" t="s">
        <v>125</v>
      </c>
      <c r="I1408" s="4">
        <v>0</v>
      </c>
      <c r="J1408" s="4">
        <v>0</v>
      </c>
      <c r="K1408" s="4">
        <v>1</v>
      </c>
      <c r="L1408" s="4">
        <v>0</v>
      </c>
      <c r="M1408" s="4">
        <v>0</v>
      </c>
      <c r="N1408" s="4">
        <v>0</v>
      </c>
      <c r="O1408" s="4">
        <v>1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1</v>
      </c>
      <c r="Y1408" s="4" t="s">
        <v>5669</v>
      </c>
      <c r="Z1408" s="4" t="s">
        <v>5882</v>
      </c>
      <c r="AA1408" s="4">
        <v>2016</v>
      </c>
      <c r="AB1408" s="4" t="s">
        <v>40</v>
      </c>
      <c r="AC1408" s="4">
        <f t="shared" si="63"/>
        <v>1</v>
      </c>
      <c r="AD1408" s="4">
        <f t="shared" si="64"/>
        <v>3</v>
      </c>
      <c r="AE1408" s="4" t="str" cm="1">
        <f t="array" ref="AE1408">_xlfn.TEXTJOIN(", ", TRUE, _xlfn._xlws.FILTER($I$1:$X$1, I1408:X1408=1, ""))</f>
        <v>Fentanyl, Ethanol, AnyOpioid</v>
      </c>
      <c r="AF1408" s="4" t="str">
        <f t="shared" si="65"/>
        <v>Fentanyl, Ethanol, AnyOpioid</v>
      </c>
    </row>
    <row r="1409" spans="1:32" x14ac:dyDescent="0.45">
      <c r="A1409" s="4" t="s">
        <v>1695</v>
      </c>
      <c r="B1409" s="5">
        <v>41775</v>
      </c>
      <c r="C1409" s="4">
        <v>29</v>
      </c>
      <c r="D1409" s="4" t="s">
        <v>31</v>
      </c>
      <c r="E1409" s="4" t="s">
        <v>37</v>
      </c>
      <c r="F1409" s="4" t="s">
        <v>759</v>
      </c>
      <c r="G1409" s="4" t="s">
        <v>759</v>
      </c>
      <c r="I1409" s="4">
        <v>1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1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 t="s">
        <v>5720</v>
      </c>
      <c r="Z1409" s="4" t="s">
        <v>5933</v>
      </c>
      <c r="AA1409" s="4">
        <v>2014</v>
      </c>
      <c r="AB1409" s="4" t="s">
        <v>40</v>
      </c>
      <c r="AC1409" s="4">
        <f t="shared" si="63"/>
        <v>1</v>
      </c>
      <c r="AD1409" s="4">
        <f t="shared" si="64"/>
        <v>2</v>
      </c>
      <c r="AE1409" s="4" t="str" cm="1">
        <f t="array" ref="AE1409">_xlfn.TEXTJOIN(", ", TRUE, _xlfn._xlws.FILTER($I$1:$X$1, I1409:X1409=1, ""))</f>
        <v>Heroin, Ethanol</v>
      </c>
      <c r="AF1409" s="4" t="str">
        <f t="shared" si="65"/>
        <v>Ethanol</v>
      </c>
    </row>
    <row r="1410" spans="1:32" x14ac:dyDescent="0.45">
      <c r="A1410" s="4" t="s">
        <v>1696</v>
      </c>
      <c r="B1410" s="5">
        <v>42941</v>
      </c>
      <c r="C1410" s="4">
        <v>28</v>
      </c>
      <c r="D1410" s="4" t="s">
        <v>36</v>
      </c>
      <c r="E1410" s="4" t="s">
        <v>37</v>
      </c>
      <c r="F1410" s="4" t="s">
        <v>39</v>
      </c>
      <c r="G1410" s="4" t="s">
        <v>39</v>
      </c>
      <c r="I1410" s="4">
        <v>0</v>
      </c>
      <c r="J1410" s="4">
        <v>0</v>
      </c>
      <c r="K1410" s="4">
        <v>1</v>
      </c>
      <c r="L1410" s="4">
        <v>1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 t="s">
        <v>5638</v>
      </c>
      <c r="Z1410" s="4" t="s">
        <v>5851</v>
      </c>
      <c r="AA1410" s="4">
        <v>2017</v>
      </c>
      <c r="AB1410" s="4" t="s">
        <v>40</v>
      </c>
      <c r="AC1410" s="4">
        <f t="shared" ref="AC1410:AC1473" si="66">IF(SUM(I1410:X1410)&gt;0,1,0)</f>
        <v>1</v>
      </c>
      <c r="AD1410" s="4">
        <f t="shared" ref="AD1410:AD1473" si="67">SUM(I1410:X1410)</f>
        <v>2</v>
      </c>
      <c r="AE1410" s="4" t="str" cm="1">
        <f t="array" ref="AE1410">_xlfn.TEXTJOIN(", ", TRUE, _xlfn._xlws.FILTER($I$1:$X$1, I1410:X1410=1, ""))</f>
        <v>Fentanyl, Fentanyl_Analogue</v>
      </c>
      <c r="AF1410" s="4" t="str">
        <f t="shared" ref="AF1410:AF1473" si="68">_xlfn.TEXTJOIN(", ", TRUE, _xlfn._xlws.FILTER($J$1:$X$1, J1410:X1410, ""))</f>
        <v>Fentanyl, Fentanyl_Analogue</v>
      </c>
    </row>
    <row r="1411" spans="1:32" x14ac:dyDescent="0.45">
      <c r="A1411" s="4" t="s">
        <v>1697</v>
      </c>
      <c r="B1411" s="5">
        <v>41852</v>
      </c>
      <c r="C1411" s="4">
        <v>27</v>
      </c>
      <c r="D1411" s="4" t="s">
        <v>31</v>
      </c>
      <c r="E1411" s="4" t="s">
        <v>37</v>
      </c>
      <c r="F1411" s="4" t="s">
        <v>114</v>
      </c>
      <c r="G1411" s="4" t="s">
        <v>114</v>
      </c>
      <c r="I1411" s="4">
        <v>1</v>
      </c>
      <c r="J1411" s="4">
        <v>0</v>
      </c>
      <c r="K1411" s="4">
        <v>1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 t="s">
        <v>5658</v>
      </c>
      <c r="Z1411" s="4" t="s">
        <v>5871</v>
      </c>
      <c r="AA1411" s="4">
        <v>2014</v>
      </c>
      <c r="AB1411" s="4" t="s">
        <v>40</v>
      </c>
      <c r="AC1411" s="4">
        <f t="shared" si="66"/>
        <v>1</v>
      </c>
      <c r="AD1411" s="4">
        <f t="shared" si="67"/>
        <v>2</v>
      </c>
      <c r="AE1411" s="4" t="str" cm="1">
        <f t="array" ref="AE1411">_xlfn.TEXTJOIN(", ", TRUE, _xlfn._xlws.FILTER($I$1:$X$1, I1411:X1411=1, ""))</f>
        <v>Heroin, Fentanyl</v>
      </c>
      <c r="AF1411" s="4" t="str">
        <f t="shared" si="68"/>
        <v>Fentanyl</v>
      </c>
    </row>
    <row r="1412" spans="1:32" x14ac:dyDescent="0.45">
      <c r="A1412" s="4" t="s">
        <v>1698</v>
      </c>
      <c r="B1412" s="5">
        <v>41926</v>
      </c>
      <c r="C1412" s="4">
        <v>30</v>
      </c>
      <c r="D1412" s="4" t="s">
        <v>31</v>
      </c>
      <c r="E1412" s="4" t="s">
        <v>32</v>
      </c>
      <c r="F1412" s="4" t="s">
        <v>75</v>
      </c>
      <c r="G1412" s="4" t="s">
        <v>75</v>
      </c>
      <c r="I1412" s="4">
        <v>0</v>
      </c>
      <c r="J1412" s="4">
        <v>0</v>
      </c>
      <c r="K1412" s="4">
        <v>0</v>
      </c>
      <c r="L1412" s="4">
        <v>0</v>
      </c>
      <c r="M1412" s="4">
        <v>1</v>
      </c>
      <c r="N1412" s="4">
        <v>0</v>
      </c>
      <c r="O1412" s="4">
        <v>0</v>
      </c>
      <c r="P1412" s="4">
        <v>0</v>
      </c>
      <c r="Q1412" s="4">
        <v>1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 t="s">
        <v>5766</v>
      </c>
      <c r="Z1412" s="4" t="s">
        <v>5979</v>
      </c>
      <c r="AA1412" s="4">
        <v>2014</v>
      </c>
      <c r="AB1412" s="4" t="s">
        <v>40</v>
      </c>
      <c r="AC1412" s="4">
        <f t="shared" si="66"/>
        <v>1</v>
      </c>
      <c r="AD1412" s="4">
        <f t="shared" si="67"/>
        <v>2</v>
      </c>
      <c r="AE1412" s="4" t="str" cm="1">
        <f t="array" ref="AE1412">_xlfn.TEXTJOIN(", ", TRUE, _xlfn._xlws.FILTER($I$1:$X$1, I1412:X1412=1, ""))</f>
        <v>Oxycodone, Benzodiazepine</v>
      </c>
      <c r="AF1412" s="4" t="str">
        <f t="shared" si="68"/>
        <v>Oxycodone, Benzodiazepine</v>
      </c>
    </row>
    <row r="1413" spans="1:32" x14ac:dyDescent="0.45">
      <c r="A1413" s="4" t="s">
        <v>1699</v>
      </c>
      <c r="B1413" s="5">
        <v>42496</v>
      </c>
      <c r="C1413" s="4">
        <v>44</v>
      </c>
      <c r="D1413" s="4" t="s">
        <v>36</v>
      </c>
      <c r="E1413" s="4" t="s">
        <v>37</v>
      </c>
      <c r="F1413" s="4" t="s">
        <v>1700</v>
      </c>
      <c r="G1413" s="4" t="s">
        <v>1700</v>
      </c>
      <c r="I1413" s="4">
        <v>0</v>
      </c>
      <c r="J1413" s="4">
        <v>1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 t="s">
        <v>5709</v>
      </c>
      <c r="Z1413" s="4" t="s">
        <v>5922</v>
      </c>
      <c r="AA1413" s="4">
        <v>2016</v>
      </c>
      <c r="AB1413" s="4" t="s">
        <v>34</v>
      </c>
      <c r="AC1413" s="4">
        <f t="shared" si="66"/>
        <v>1</v>
      </c>
      <c r="AD1413" s="4">
        <f t="shared" si="67"/>
        <v>1</v>
      </c>
      <c r="AE1413" s="4" t="str" cm="1">
        <f t="array" ref="AE1413">_xlfn.TEXTJOIN(", ", TRUE, _xlfn._xlws.FILTER($I$1:$X$1, I1413:X1413=1, ""))</f>
        <v>Cocaine</v>
      </c>
      <c r="AF1413" s="4" t="str">
        <f t="shared" si="68"/>
        <v>Cocaine</v>
      </c>
    </row>
    <row r="1414" spans="1:32" x14ac:dyDescent="0.45">
      <c r="A1414" s="4" t="s">
        <v>1701</v>
      </c>
      <c r="B1414" s="5">
        <v>42591</v>
      </c>
      <c r="C1414" s="4">
        <v>29</v>
      </c>
      <c r="D1414" s="4" t="s">
        <v>36</v>
      </c>
      <c r="E1414" s="4" t="s">
        <v>37</v>
      </c>
      <c r="F1414" s="4" t="s">
        <v>29</v>
      </c>
      <c r="G1414" s="4" t="s">
        <v>103</v>
      </c>
      <c r="I1414" s="4">
        <v>0</v>
      </c>
      <c r="J1414" s="4">
        <v>1</v>
      </c>
      <c r="K1414" s="4">
        <v>1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1</v>
      </c>
      <c r="Y1414" s="4" t="s">
        <v>5644</v>
      </c>
      <c r="Z1414" s="4" t="s">
        <v>5857</v>
      </c>
      <c r="AA1414" s="4">
        <v>2016</v>
      </c>
      <c r="AB1414" s="4" t="s">
        <v>40</v>
      </c>
      <c r="AC1414" s="4">
        <f t="shared" si="66"/>
        <v>1</v>
      </c>
      <c r="AD1414" s="4">
        <f t="shared" si="67"/>
        <v>3</v>
      </c>
      <c r="AE1414" s="4" t="str" cm="1">
        <f t="array" ref="AE1414">_xlfn.TEXTJOIN(", ", TRUE, _xlfn._xlws.FILTER($I$1:$X$1, I1414:X1414=1, ""))</f>
        <v>Cocaine, Fentanyl, AnyOpioid</v>
      </c>
      <c r="AF1414" s="4" t="str">
        <f t="shared" si="68"/>
        <v>Cocaine, Fentanyl, AnyOpioid</v>
      </c>
    </row>
    <row r="1415" spans="1:32" x14ac:dyDescent="0.45">
      <c r="A1415" s="4" t="s">
        <v>1702</v>
      </c>
      <c r="B1415" s="5">
        <v>43441</v>
      </c>
      <c r="C1415" s="4">
        <v>36</v>
      </c>
      <c r="D1415" s="4" t="s">
        <v>31</v>
      </c>
      <c r="E1415" s="4" t="s">
        <v>37</v>
      </c>
      <c r="F1415" s="4" t="s">
        <v>1467</v>
      </c>
      <c r="G1415" s="4" t="s">
        <v>156</v>
      </c>
      <c r="I1415" s="4">
        <v>0</v>
      </c>
      <c r="J1415" s="4">
        <v>0</v>
      </c>
      <c r="K1415" s="4">
        <v>1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1</v>
      </c>
      <c r="Y1415" s="4" t="s">
        <v>5623</v>
      </c>
      <c r="Z1415" s="4" t="s">
        <v>5836</v>
      </c>
      <c r="AA1415" s="4">
        <v>2018</v>
      </c>
      <c r="AB1415" s="4" t="s">
        <v>40</v>
      </c>
      <c r="AC1415" s="4">
        <f t="shared" si="66"/>
        <v>1</v>
      </c>
      <c r="AD1415" s="4">
        <f t="shared" si="67"/>
        <v>2</v>
      </c>
      <c r="AE1415" s="4" t="str" cm="1">
        <f t="array" ref="AE1415">_xlfn.TEXTJOIN(", ", TRUE, _xlfn._xlws.FILTER($I$1:$X$1, I1415:X1415=1, ""))</f>
        <v>Fentanyl, AnyOpioid</v>
      </c>
      <c r="AF1415" s="4" t="str">
        <f t="shared" si="68"/>
        <v>Fentanyl, AnyOpioid</v>
      </c>
    </row>
    <row r="1416" spans="1:32" x14ac:dyDescent="0.45">
      <c r="A1416" s="4" t="s">
        <v>1703</v>
      </c>
      <c r="B1416" s="5">
        <v>42554</v>
      </c>
      <c r="C1416" s="4">
        <v>57</v>
      </c>
      <c r="D1416" s="4" t="s">
        <v>36</v>
      </c>
      <c r="E1416" s="4" t="s">
        <v>37</v>
      </c>
      <c r="F1416" s="4" t="s">
        <v>48</v>
      </c>
      <c r="G1416" s="4" t="s">
        <v>48</v>
      </c>
      <c r="I1416" s="4">
        <v>0</v>
      </c>
      <c r="J1416" s="4">
        <v>1</v>
      </c>
      <c r="K1416" s="4">
        <v>0</v>
      </c>
      <c r="L1416" s="4">
        <v>0</v>
      </c>
      <c r="M1416" s="4">
        <v>0</v>
      </c>
      <c r="N1416" s="4">
        <v>0</v>
      </c>
      <c r="O1416" s="4">
        <v>1</v>
      </c>
      <c r="P1416" s="4">
        <v>0</v>
      </c>
      <c r="Q1416" s="4">
        <v>0</v>
      </c>
      <c r="R1416" s="4">
        <v>1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1</v>
      </c>
      <c r="Y1416" s="4" t="s">
        <v>5626</v>
      </c>
      <c r="Z1416" s="4" t="s">
        <v>5839</v>
      </c>
      <c r="AA1416" s="4">
        <v>2016</v>
      </c>
      <c r="AB1416" s="4" t="s">
        <v>34</v>
      </c>
      <c r="AC1416" s="4">
        <f t="shared" si="66"/>
        <v>1</v>
      </c>
      <c r="AD1416" s="4">
        <f t="shared" si="67"/>
        <v>4</v>
      </c>
      <c r="AE1416" s="4" t="str" cm="1">
        <f t="array" ref="AE1416">_xlfn.TEXTJOIN(", ", TRUE, _xlfn._xlws.FILTER($I$1:$X$1, I1416:X1416=1, ""))</f>
        <v>Cocaine, Ethanol, Methadone, AnyOpioid</v>
      </c>
      <c r="AF1416" s="4" t="str">
        <f t="shared" si="68"/>
        <v>Cocaine, Ethanol, Methadone, AnyOpioid</v>
      </c>
    </row>
    <row r="1417" spans="1:32" x14ac:dyDescent="0.45">
      <c r="A1417" s="4" t="s">
        <v>1704</v>
      </c>
      <c r="B1417" s="5">
        <v>41247</v>
      </c>
      <c r="C1417" s="4">
        <v>54</v>
      </c>
      <c r="D1417" s="4" t="s">
        <v>31</v>
      </c>
      <c r="E1417" s="4" t="s">
        <v>37</v>
      </c>
      <c r="F1417" s="4" t="s">
        <v>95</v>
      </c>
      <c r="G1417" s="4" t="s">
        <v>95</v>
      </c>
      <c r="I1417" s="4">
        <v>1</v>
      </c>
      <c r="J1417" s="4">
        <v>1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1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 t="s">
        <v>5632</v>
      </c>
      <c r="Z1417" s="4" t="s">
        <v>5845</v>
      </c>
      <c r="AA1417" s="4">
        <v>2012</v>
      </c>
      <c r="AB1417" s="4" t="s">
        <v>34</v>
      </c>
      <c r="AC1417" s="4">
        <f t="shared" si="66"/>
        <v>1</v>
      </c>
      <c r="AD1417" s="4">
        <f t="shared" si="67"/>
        <v>3</v>
      </c>
      <c r="AE1417" s="4" t="str" cm="1">
        <f t="array" ref="AE1417">_xlfn.TEXTJOIN(", ", TRUE, _xlfn._xlws.FILTER($I$1:$X$1, I1417:X1417=1, ""))</f>
        <v>Heroin, Cocaine, Methadone</v>
      </c>
      <c r="AF1417" s="4" t="str">
        <f t="shared" si="68"/>
        <v>Cocaine, Methadone</v>
      </c>
    </row>
    <row r="1418" spans="1:32" x14ac:dyDescent="0.45">
      <c r="A1418" s="4" t="s">
        <v>1705</v>
      </c>
      <c r="B1418" s="5">
        <v>42965</v>
      </c>
      <c r="C1418" s="4">
        <v>60</v>
      </c>
      <c r="D1418" s="4" t="s">
        <v>36</v>
      </c>
      <c r="E1418" s="4" t="s">
        <v>37</v>
      </c>
      <c r="F1418" s="4" t="s">
        <v>229</v>
      </c>
      <c r="G1418" s="4" t="s">
        <v>229</v>
      </c>
      <c r="I1418" s="4">
        <v>0</v>
      </c>
      <c r="J1418" s="4">
        <v>1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 t="s">
        <v>5747</v>
      </c>
      <c r="Z1418" s="4" t="s">
        <v>5960</v>
      </c>
      <c r="AA1418" s="4">
        <v>2017</v>
      </c>
      <c r="AB1418" s="4" t="s">
        <v>34</v>
      </c>
      <c r="AC1418" s="4">
        <f t="shared" si="66"/>
        <v>1</v>
      </c>
      <c r="AD1418" s="4">
        <f t="shared" si="67"/>
        <v>1</v>
      </c>
      <c r="AE1418" s="4" t="str" cm="1">
        <f t="array" ref="AE1418">_xlfn.TEXTJOIN(", ", TRUE, _xlfn._xlws.FILTER($I$1:$X$1, I1418:X1418=1, ""))</f>
        <v>Cocaine</v>
      </c>
      <c r="AF1418" s="4" t="str">
        <f t="shared" si="68"/>
        <v>Cocaine</v>
      </c>
    </row>
    <row r="1419" spans="1:32" x14ac:dyDescent="0.45">
      <c r="A1419" s="4" t="s">
        <v>1706</v>
      </c>
      <c r="B1419" s="5">
        <v>42605</v>
      </c>
      <c r="C1419" s="4">
        <v>66</v>
      </c>
      <c r="D1419" s="4" t="s">
        <v>31</v>
      </c>
      <c r="E1419" s="4" t="s">
        <v>37</v>
      </c>
      <c r="F1419" s="4" t="s">
        <v>850</v>
      </c>
      <c r="G1419" s="4" t="s">
        <v>850</v>
      </c>
      <c r="I1419" s="4">
        <v>1</v>
      </c>
      <c r="J1419" s="4">
        <v>0</v>
      </c>
      <c r="K1419" s="4">
        <v>1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1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1</v>
      </c>
      <c r="Y1419" s="4" t="s">
        <v>5763</v>
      </c>
      <c r="Z1419" s="4" t="s">
        <v>5976</v>
      </c>
      <c r="AA1419" s="4">
        <v>2016</v>
      </c>
      <c r="AB1419" s="4" t="s">
        <v>133</v>
      </c>
      <c r="AC1419" s="4">
        <f t="shared" si="66"/>
        <v>1</v>
      </c>
      <c r="AD1419" s="4">
        <f t="shared" si="67"/>
        <v>4</v>
      </c>
      <c r="AE1419" s="4" t="str" cm="1">
        <f t="array" ref="AE1419">_xlfn.TEXTJOIN(", ", TRUE, _xlfn._xlws.FILTER($I$1:$X$1, I1419:X1419=1, ""))</f>
        <v>Heroin, Fentanyl, Benzodiazepine, AnyOpioid</v>
      </c>
      <c r="AF1419" s="4" t="str">
        <f t="shared" si="68"/>
        <v>Fentanyl, Benzodiazepine, AnyOpioid</v>
      </c>
    </row>
    <row r="1420" spans="1:32" x14ac:dyDescent="0.45">
      <c r="A1420" s="4" t="s">
        <v>1707</v>
      </c>
      <c r="B1420" s="5">
        <v>43392</v>
      </c>
      <c r="C1420" s="4">
        <v>32</v>
      </c>
      <c r="D1420" s="4" t="s">
        <v>31</v>
      </c>
      <c r="E1420" s="4" t="s">
        <v>37</v>
      </c>
      <c r="F1420" s="4" t="s">
        <v>475</v>
      </c>
      <c r="G1420" s="4" t="s">
        <v>475</v>
      </c>
      <c r="I1420" s="4">
        <v>0</v>
      </c>
      <c r="J1420" s="4">
        <v>0</v>
      </c>
      <c r="K1420" s="4">
        <v>1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1</v>
      </c>
      <c r="Y1420" s="4" t="s">
        <v>5832</v>
      </c>
      <c r="Z1420" s="4" t="s">
        <v>6045</v>
      </c>
      <c r="AA1420" s="4">
        <v>2018</v>
      </c>
      <c r="AB1420" s="4" t="s">
        <v>40</v>
      </c>
      <c r="AC1420" s="4">
        <f t="shared" si="66"/>
        <v>1</v>
      </c>
      <c r="AD1420" s="4">
        <f t="shared" si="67"/>
        <v>2</v>
      </c>
      <c r="AE1420" s="4" t="str" cm="1">
        <f t="array" ref="AE1420">_xlfn.TEXTJOIN(", ", TRUE, _xlfn._xlws.FILTER($I$1:$X$1, I1420:X1420=1, ""))</f>
        <v>Fentanyl, AnyOpioid</v>
      </c>
      <c r="AF1420" s="4" t="str">
        <f t="shared" si="68"/>
        <v>Fentanyl, AnyOpioid</v>
      </c>
    </row>
    <row r="1421" spans="1:32" x14ac:dyDescent="0.45">
      <c r="A1421" s="4" t="s">
        <v>1708</v>
      </c>
      <c r="B1421" s="5">
        <v>42426</v>
      </c>
      <c r="C1421" s="4">
        <v>49</v>
      </c>
      <c r="D1421" s="4" t="s">
        <v>36</v>
      </c>
      <c r="E1421" s="4" t="s">
        <v>37</v>
      </c>
      <c r="F1421" s="4" t="s">
        <v>141</v>
      </c>
      <c r="G1421" s="4" t="s">
        <v>141</v>
      </c>
      <c r="I1421" s="4">
        <v>0</v>
      </c>
      <c r="J1421" s="4">
        <v>1</v>
      </c>
      <c r="K1421" s="4">
        <v>0</v>
      </c>
      <c r="L1421" s="4">
        <v>0</v>
      </c>
      <c r="M1421" s="4">
        <v>1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1</v>
      </c>
      <c r="Y1421" s="4" t="s">
        <v>5761</v>
      </c>
      <c r="Z1421" s="4" t="s">
        <v>5974</v>
      </c>
      <c r="AA1421" s="4">
        <v>2016</v>
      </c>
      <c r="AB1421" s="4" t="s">
        <v>34</v>
      </c>
      <c r="AC1421" s="4">
        <f t="shared" si="66"/>
        <v>1</v>
      </c>
      <c r="AD1421" s="4">
        <f t="shared" si="67"/>
        <v>3</v>
      </c>
      <c r="AE1421" s="4" t="str" cm="1">
        <f t="array" ref="AE1421">_xlfn.TEXTJOIN(", ", TRUE, _xlfn._xlws.FILTER($I$1:$X$1, I1421:X1421=1, ""))</f>
        <v>Cocaine, Oxycodone, AnyOpioid</v>
      </c>
      <c r="AF1421" s="4" t="str">
        <f t="shared" si="68"/>
        <v>Cocaine, Oxycodone, AnyOpioid</v>
      </c>
    </row>
    <row r="1422" spans="1:32" x14ac:dyDescent="0.45">
      <c r="A1422" s="4" t="s">
        <v>1709</v>
      </c>
      <c r="B1422" s="5">
        <v>42483</v>
      </c>
      <c r="C1422" s="4">
        <v>36</v>
      </c>
      <c r="D1422" s="4" t="s">
        <v>31</v>
      </c>
      <c r="E1422" s="4" t="s">
        <v>37</v>
      </c>
      <c r="F1422" s="4" t="s">
        <v>103</v>
      </c>
      <c r="G1422" s="4" t="s">
        <v>103</v>
      </c>
      <c r="I1422" s="4">
        <v>0</v>
      </c>
      <c r="J1422" s="4">
        <v>0</v>
      </c>
      <c r="K1422" s="4">
        <v>1</v>
      </c>
      <c r="L1422" s="4">
        <v>0</v>
      </c>
      <c r="M1422" s="4">
        <v>0</v>
      </c>
      <c r="N1422" s="4">
        <v>0</v>
      </c>
      <c r="O1422" s="4">
        <v>1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1</v>
      </c>
      <c r="Y1422" s="4" t="s">
        <v>5644</v>
      </c>
      <c r="Z1422" s="4" t="s">
        <v>5857</v>
      </c>
      <c r="AA1422" s="4">
        <v>2016</v>
      </c>
      <c r="AB1422" s="4" t="s">
        <v>40</v>
      </c>
      <c r="AC1422" s="4">
        <f t="shared" si="66"/>
        <v>1</v>
      </c>
      <c r="AD1422" s="4">
        <f t="shared" si="67"/>
        <v>3</v>
      </c>
      <c r="AE1422" s="4" t="str" cm="1">
        <f t="array" ref="AE1422">_xlfn.TEXTJOIN(", ", TRUE, _xlfn._xlws.FILTER($I$1:$X$1, I1422:X1422=1, ""))</f>
        <v>Fentanyl, Ethanol, AnyOpioid</v>
      </c>
      <c r="AF1422" s="4" t="str">
        <f t="shared" si="68"/>
        <v>Fentanyl, Ethanol, AnyOpioid</v>
      </c>
    </row>
    <row r="1423" spans="1:32" x14ac:dyDescent="0.45">
      <c r="A1423" s="4" t="s">
        <v>1710</v>
      </c>
      <c r="B1423" s="5">
        <v>41993</v>
      </c>
      <c r="C1423" s="4">
        <v>35</v>
      </c>
      <c r="D1423" s="4" t="s">
        <v>36</v>
      </c>
      <c r="E1423" s="4" t="s">
        <v>37</v>
      </c>
      <c r="F1423" s="4" t="s">
        <v>500</v>
      </c>
      <c r="G1423" s="4" t="s">
        <v>645</v>
      </c>
      <c r="I1423" s="4">
        <v>1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1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 t="s">
        <v>5690</v>
      </c>
      <c r="Z1423" s="4" t="s">
        <v>5903</v>
      </c>
      <c r="AA1423" s="4">
        <v>2014</v>
      </c>
      <c r="AB1423" s="4" t="s">
        <v>40</v>
      </c>
      <c r="AC1423" s="4">
        <f t="shared" si="66"/>
        <v>1</v>
      </c>
      <c r="AD1423" s="4">
        <f t="shared" si="67"/>
        <v>2</v>
      </c>
      <c r="AE1423" s="4" t="str" cm="1">
        <f t="array" ref="AE1423">_xlfn.TEXTJOIN(", ", TRUE, _xlfn._xlws.FILTER($I$1:$X$1, I1423:X1423=1, ""))</f>
        <v>Heroin, Benzodiazepine</v>
      </c>
      <c r="AF1423" s="4" t="str">
        <f t="shared" si="68"/>
        <v>Benzodiazepine</v>
      </c>
    </row>
    <row r="1424" spans="1:32" x14ac:dyDescent="0.45">
      <c r="A1424" s="4" t="s">
        <v>1711</v>
      </c>
      <c r="B1424" s="5">
        <v>42269</v>
      </c>
      <c r="C1424" s="4">
        <v>55</v>
      </c>
      <c r="D1424" s="4" t="s">
        <v>31</v>
      </c>
      <c r="E1424" s="4" t="s">
        <v>37</v>
      </c>
      <c r="F1424" s="4" t="s">
        <v>103</v>
      </c>
      <c r="G1424" s="4" t="s">
        <v>103</v>
      </c>
      <c r="I1424" s="4">
        <v>1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1</v>
      </c>
      <c r="P1424" s="4">
        <v>0</v>
      </c>
      <c r="Q1424" s="4">
        <v>1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1</v>
      </c>
      <c r="Y1424" s="4" t="s">
        <v>5644</v>
      </c>
      <c r="Z1424" s="4" t="s">
        <v>5857</v>
      </c>
      <c r="AA1424" s="4">
        <v>2015</v>
      </c>
      <c r="AB1424" s="4" t="s">
        <v>34</v>
      </c>
      <c r="AC1424" s="4">
        <f t="shared" si="66"/>
        <v>1</v>
      </c>
      <c r="AD1424" s="4">
        <f t="shared" si="67"/>
        <v>4</v>
      </c>
      <c r="AE1424" s="4" t="str" cm="1">
        <f t="array" ref="AE1424">_xlfn.TEXTJOIN(", ", TRUE, _xlfn._xlws.FILTER($I$1:$X$1, I1424:X1424=1, ""))</f>
        <v>Heroin, Ethanol, Benzodiazepine, AnyOpioid</v>
      </c>
      <c r="AF1424" s="4" t="str">
        <f t="shared" si="68"/>
        <v>Ethanol, Benzodiazepine, AnyOpioid</v>
      </c>
    </row>
    <row r="1425" spans="1:32" x14ac:dyDescent="0.45">
      <c r="A1425" s="4" t="s">
        <v>1712</v>
      </c>
      <c r="B1425" s="5">
        <v>42185</v>
      </c>
      <c r="C1425" s="4">
        <v>58</v>
      </c>
      <c r="D1425" s="4" t="s">
        <v>31</v>
      </c>
      <c r="E1425" s="4" t="s">
        <v>37</v>
      </c>
      <c r="F1425" s="4" t="s">
        <v>48</v>
      </c>
      <c r="G1425" s="4" t="s">
        <v>48</v>
      </c>
      <c r="I1425" s="4">
        <v>1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1</v>
      </c>
      <c r="Y1425" s="4" t="s">
        <v>5626</v>
      </c>
      <c r="Z1425" s="4" t="s">
        <v>5839</v>
      </c>
      <c r="AA1425" s="4">
        <v>2015</v>
      </c>
      <c r="AB1425" s="4" t="s">
        <v>34</v>
      </c>
      <c r="AC1425" s="4">
        <f t="shared" si="66"/>
        <v>1</v>
      </c>
      <c r="AD1425" s="4">
        <f t="shared" si="67"/>
        <v>2</v>
      </c>
      <c r="AE1425" s="4" t="str" cm="1">
        <f t="array" ref="AE1425">_xlfn.TEXTJOIN(", ", TRUE, _xlfn._xlws.FILTER($I$1:$X$1, I1425:X1425=1, ""))</f>
        <v>Heroin, AnyOpioid</v>
      </c>
      <c r="AF1425" s="4" t="str">
        <f t="shared" si="68"/>
        <v>AnyOpioid</v>
      </c>
    </row>
    <row r="1426" spans="1:32" x14ac:dyDescent="0.45">
      <c r="A1426" s="4" t="s">
        <v>1713</v>
      </c>
      <c r="B1426" s="5">
        <v>41679</v>
      </c>
      <c r="C1426" s="4">
        <v>31</v>
      </c>
      <c r="D1426" s="4" t="s">
        <v>31</v>
      </c>
      <c r="E1426" s="4" t="s">
        <v>37</v>
      </c>
      <c r="F1426" s="4" t="s">
        <v>606</v>
      </c>
      <c r="G1426" s="4" t="s">
        <v>167</v>
      </c>
      <c r="I1426" s="4">
        <v>1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 t="s">
        <v>5730</v>
      </c>
      <c r="Z1426" s="4" t="s">
        <v>5943</v>
      </c>
      <c r="AA1426" s="4">
        <v>2014</v>
      </c>
      <c r="AB1426" s="4" t="s">
        <v>40</v>
      </c>
      <c r="AC1426" s="4">
        <f t="shared" si="66"/>
        <v>1</v>
      </c>
      <c r="AD1426" s="4">
        <f t="shared" si="67"/>
        <v>1</v>
      </c>
      <c r="AE1426" s="4" t="str" cm="1">
        <f t="array" ref="AE1426">_xlfn.TEXTJOIN(", ", TRUE, _xlfn._xlws.FILTER($I$1:$X$1, I1426:X1426=1, ""))</f>
        <v>Heroin</v>
      </c>
      <c r="AF1426" s="4" t="str">
        <f t="shared" si="68"/>
        <v/>
      </c>
    </row>
    <row r="1427" spans="1:32" x14ac:dyDescent="0.45">
      <c r="A1427" s="4" t="s">
        <v>1714</v>
      </c>
      <c r="B1427" s="5">
        <v>42804</v>
      </c>
      <c r="C1427" s="4">
        <v>35</v>
      </c>
      <c r="D1427" s="4" t="s">
        <v>36</v>
      </c>
      <c r="E1427" s="4" t="s">
        <v>37</v>
      </c>
      <c r="F1427" s="4" t="s">
        <v>73</v>
      </c>
      <c r="G1427" s="4" t="s">
        <v>73</v>
      </c>
      <c r="I1427" s="4">
        <v>0</v>
      </c>
      <c r="J1427" s="4">
        <v>1</v>
      </c>
      <c r="K1427" s="4">
        <v>1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 t="s">
        <v>5670</v>
      </c>
      <c r="Z1427" s="4" t="s">
        <v>5883</v>
      </c>
      <c r="AA1427" s="4">
        <v>2017</v>
      </c>
      <c r="AB1427" s="4" t="s">
        <v>40</v>
      </c>
      <c r="AC1427" s="4">
        <f t="shared" si="66"/>
        <v>1</v>
      </c>
      <c r="AD1427" s="4">
        <f t="shared" si="67"/>
        <v>2</v>
      </c>
      <c r="AE1427" s="4" t="str" cm="1">
        <f t="array" ref="AE1427">_xlfn.TEXTJOIN(", ", TRUE, _xlfn._xlws.FILTER($I$1:$X$1, I1427:X1427=1, ""))</f>
        <v>Cocaine, Fentanyl</v>
      </c>
      <c r="AF1427" s="4" t="str">
        <f t="shared" si="68"/>
        <v>Cocaine, Fentanyl</v>
      </c>
    </row>
    <row r="1428" spans="1:32" x14ac:dyDescent="0.45">
      <c r="A1428" s="4" t="s">
        <v>1715</v>
      </c>
      <c r="B1428" s="5">
        <v>41705</v>
      </c>
      <c r="C1428" s="4">
        <v>24</v>
      </c>
      <c r="D1428" s="4" t="s">
        <v>31</v>
      </c>
      <c r="E1428" s="4" t="s">
        <v>37</v>
      </c>
      <c r="F1428" s="4" t="s">
        <v>146</v>
      </c>
      <c r="G1428" s="4" t="s">
        <v>39</v>
      </c>
      <c r="I1428" s="4">
        <v>0</v>
      </c>
      <c r="J1428" s="4">
        <v>0</v>
      </c>
      <c r="K1428" s="4">
        <v>1</v>
      </c>
      <c r="L1428" s="4">
        <v>0</v>
      </c>
      <c r="M1428" s="4">
        <v>1</v>
      </c>
      <c r="N1428" s="4">
        <v>0</v>
      </c>
      <c r="O1428" s="4">
        <v>0</v>
      </c>
      <c r="P1428" s="4">
        <v>0</v>
      </c>
      <c r="Q1428" s="4">
        <v>1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 t="s">
        <v>5638</v>
      </c>
      <c r="Z1428" s="4" t="s">
        <v>5851</v>
      </c>
      <c r="AA1428" s="4">
        <v>2014</v>
      </c>
      <c r="AB1428" s="4" t="s">
        <v>40</v>
      </c>
      <c r="AC1428" s="4">
        <f t="shared" si="66"/>
        <v>1</v>
      </c>
      <c r="AD1428" s="4">
        <f t="shared" si="67"/>
        <v>3</v>
      </c>
      <c r="AE1428" s="4" t="str" cm="1">
        <f t="array" ref="AE1428">_xlfn.TEXTJOIN(", ", TRUE, _xlfn._xlws.FILTER($I$1:$X$1, I1428:X1428=1, ""))</f>
        <v>Fentanyl, Oxycodone, Benzodiazepine</v>
      </c>
      <c r="AF1428" s="4" t="str">
        <f t="shared" si="68"/>
        <v>Fentanyl, Oxycodone, Benzodiazepine</v>
      </c>
    </row>
    <row r="1429" spans="1:32" x14ac:dyDescent="0.45">
      <c r="A1429" s="4" t="s">
        <v>1716</v>
      </c>
      <c r="B1429" s="5">
        <v>41896</v>
      </c>
      <c r="C1429" s="4">
        <v>50</v>
      </c>
      <c r="D1429" s="4" t="s">
        <v>31</v>
      </c>
      <c r="E1429" s="4" t="s">
        <v>37</v>
      </c>
      <c r="F1429" s="4" t="s">
        <v>222</v>
      </c>
      <c r="G1429" s="4" t="s">
        <v>222</v>
      </c>
      <c r="I1429" s="4">
        <v>0</v>
      </c>
      <c r="J1429" s="4">
        <v>0</v>
      </c>
      <c r="K1429" s="4">
        <v>0</v>
      </c>
      <c r="L1429" s="4">
        <v>0</v>
      </c>
      <c r="M1429" s="4">
        <v>1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 t="s">
        <v>5628</v>
      </c>
      <c r="Z1429" s="4" t="s">
        <v>5841</v>
      </c>
      <c r="AA1429" s="4">
        <v>2014</v>
      </c>
      <c r="AB1429" s="4" t="s">
        <v>34</v>
      </c>
      <c r="AC1429" s="4">
        <f t="shared" si="66"/>
        <v>1</v>
      </c>
      <c r="AD1429" s="4">
        <f t="shared" si="67"/>
        <v>1</v>
      </c>
      <c r="AE1429" s="4" t="str" cm="1">
        <f t="array" ref="AE1429">_xlfn.TEXTJOIN(", ", TRUE, _xlfn._xlws.FILTER($I$1:$X$1, I1429:X1429=1, ""))</f>
        <v>Oxycodone</v>
      </c>
      <c r="AF1429" s="4" t="str">
        <f t="shared" si="68"/>
        <v>Oxycodone</v>
      </c>
    </row>
    <row r="1430" spans="1:32" x14ac:dyDescent="0.45">
      <c r="A1430" s="4" t="s">
        <v>1717</v>
      </c>
      <c r="B1430" s="5">
        <v>43317</v>
      </c>
      <c r="C1430" s="4">
        <v>42</v>
      </c>
      <c r="D1430" s="4" t="s">
        <v>31</v>
      </c>
      <c r="E1430" s="4" t="s">
        <v>32</v>
      </c>
      <c r="F1430" s="4" t="s">
        <v>291</v>
      </c>
      <c r="G1430" s="4" t="s">
        <v>291</v>
      </c>
      <c r="I1430" s="4">
        <v>0</v>
      </c>
      <c r="J1430" s="4">
        <v>1</v>
      </c>
      <c r="K1430" s="4">
        <v>0</v>
      </c>
      <c r="L1430" s="4">
        <v>0</v>
      </c>
      <c r="M1430" s="4">
        <v>0</v>
      </c>
      <c r="N1430" s="4">
        <v>0</v>
      </c>
      <c r="O1430" s="4">
        <v>1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 t="s">
        <v>5772</v>
      </c>
      <c r="Z1430" s="4" t="s">
        <v>5985</v>
      </c>
      <c r="AA1430" s="4">
        <v>2018</v>
      </c>
      <c r="AB1430" s="4" t="s">
        <v>34</v>
      </c>
      <c r="AC1430" s="4">
        <f t="shared" si="66"/>
        <v>1</v>
      </c>
      <c r="AD1430" s="4">
        <f t="shared" si="67"/>
        <v>2</v>
      </c>
      <c r="AE1430" s="4" t="str" cm="1">
        <f t="array" ref="AE1430">_xlfn.TEXTJOIN(", ", TRUE, _xlfn._xlws.FILTER($I$1:$X$1, I1430:X1430=1, ""))</f>
        <v>Cocaine, Ethanol</v>
      </c>
      <c r="AF1430" s="4" t="str">
        <f t="shared" si="68"/>
        <v>Cocaine, Ethanol</v>
      </c>
    </row>
    <row r="1431" spans="1:32" x14ac:dyDescent="0.45">
      <c r="A1431" s="4" t="s">
        <v>1718</v>
      </c>
      <c r="B1431" s="5">
        <v>41670</v>
      </c>
      <c r="C1431" s="4">
        <v>50</v>
      </c>
      <c r="D1431" s="4" t="s">
        <v>31</v>
      </c>
      <c r="E1431" s="4" t="s">
        <v>59</v>
      </c>
      <c r="F1431" s="4" t="s">
        <v>103</v>
      </c>
      <c r="G1431" s="4" t="s">
        <v>103</v>
      </c>
      <c r="I1431" s="4">
        <v>1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1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 t="s">
        <v>5644</v>
      </c>
      <c r="Z1431" s="4" t="s">
        <v>5857</v>
      </c>
      <c r="AA1431" s="4">
        <v>2014</v>
      </c>
      <c r="AB1431" s="4" t="s">
        <v>34</v>
      </c>
      <c r="AC1431" s="4">
        <f t="shared" si="66"/>
        <v>1</v>
      </c>
      <c r="AD1431" s="4">
        <f t="shared" si="67"/>
        <v>2</v>
      </c>
      <c r="AE1431" s="4" t="str" cm="1">
        <f t="array" ref="AE1431">_xlfn.TEXTJOIN(", ", TRUE, _xlfn._xlws.FILTER($I$1:$X$1, I1431:X1431=1, ""))</f>
        <v>Heroin, Ethanol</v>
      </c>
      <c r="AF1431" s="4" t="str">
        <f t="shared" si="68"/>
        <v>Ethanol</v>
      </c>
    </row>
    <row r="1432" spans="1:32" x14ac:dyDescent="0.45">
      <c r="A1432" s="4" t="s">
        <v>1719</v>
      </c>
      <c r="B1432" s="5">
        <v>43233</v>
      </c>
      <c r="C1432" s="4">
        <v>56</v>
      </c>
      <c r="D1432" s="4" t="s">
        <v>29</v>
      </c>
      <c r="E1432" s="4" t="s">
        <v>37</v>
      </c>
      <c r="F1432" s="4" t="s">
        <v>33</v>
      </c>
      <c r="G1432" s="4" t="s">
        <v>33</v>
      </c>
      <c r="I1432" s="4">
        <v>1</v>
      </c>
      <c r="J1432" s="4">
        <v>0</v>
      </c>
      <c r="K1432" s="4">
        <v>1</v>
      </c>
      <c r="L1432" s="4">
        <v>1</v>
      </c>
      <c r="M1432" s="4">
        <v>0</v>
      </c>
      <c r="N1432" s="4">
        <v>0</v>
      </c>
      <c r="O1432" s="4">
        <v>1</v>
      </c>
      <c r="P1432" s="4">
        <v>0</v>
      </c>
      <c r="Q1432" s="4">
        <v>1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1</v>
      </c>
      <c r="Y1432" s="4" t="s">
        <v>5645</v>
      </c>
      <c r="Z1432" s="4" t="s">
        <v>5858</v>
      </c>
      <c r="AA1432" s="4">
        <v>2018</v>
      </c>
      <c r="AB1432" s="4" t="s">
        <v>34</v>
      </c>
      <c r="AC1432" s="4">
        <f t="shared" si="66"/>
        <v>1</v>
      </c>
      <c r="AD1432" s="4">
        <f t="shared" si="67"/>
        <v>6</v>
      </c>
      <c r="AE1432" s="4" t="str" cm="1">
        <f t="array" ref="AE1432">_xlfn.TEXTJOIN(", ", TRUE, _xlfn._xlws.FILTER($I$1:$X$1, I1432:X1432=1, ""))</f>
        <v>Heroin, Fentanyl, Fentanyl_Analogue, Ethanol, Benzodiazepine, AnyOpioid</v>
      </c>
      <c r="AF1432" s="4" t="str">
        <f t="shared" si="68"/>
        <v>Fentanyl, Fentanyl_Analogue, Ethanol, Benzodiazepine, AnyOpioid</v>
      </c>
    </row>
    <row r="1433" spans="1:32" x14ac:dyDescent="0.45">
      <c r="A1433" s="4" t="s">
        <v>1720</v>
      </c>
      <c r="B1433" s="5">
        <v>41575</v>
      </c>
      <c r="C1433" s="4">
        <v>56</v>
      </c>
      <c r="D1433" s="4" t="s">
        <v>36</v>
      </c>
      <c r="E1433" s="4" t="s">
        <v>37</v>
      </c>
      <c r="F1433" s="4" t="s">
        <v>125</v>
      </c>
      <c r="G1433" s="4" t="s">
        <v>125</v>
      </c>
      <c r="I1433" s="4">
        <v>0</v>
      </c>
      <c r="J1433" s="4">
        <v>0</v>
      </c>
      <c r="K1433" s="4">
        <v>1</v>
      </c>
      <c r="L1433" s="4">
        <v>0</v>
      </c>
      <c r="M1433" s="4">
        <v>1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 t="s">
        <v>5669</v>
      </c>
      <c r="Z1433" s="4" t="s">
        <v>5882</v>
      </c>
      <c r="AA1433" s="4">
        <v>2013</v>
      </c>
      <c r="AB1433" s="4" t="s">
        <v>34</v>
      </c>
      <c r="AC1433" s="4">
        <f t="shared" si="66"/>
        <v>1</v>
      </c>
      <c r="AD1433" s="4">
        <f t="shared" si="67"/>
        <v>2</v>
      </c>
      <c r="AE1433" s="4" t="str" cm="1">
        <f t="array" ref="AE1433">_xlfn.TEXTJOIN(", ", TRUE, _xlfn._xlws.FILTER($I$1:$X$1, I1433:X1433=1, ""))</f>
        <v>Fentanyl, Oxycodone</v>
      </c>
      <c r="AF1433" s="4" t="str">
        <f t="shared" si="68"/>
        <v>Fentanyl, Oxycodone</v>
      </c>
    </row>
    <row r="1434" spans="1:32" x14ac:dyDescent="0.45">
      <c r="A1434" s="4" t="s">
        <v>1721</v>
      </c>
      <c r="B1434" s="5">
        <v>41796</v>
      </c>
      <c r="C1434" s="4">
        <v>49</v>
      </c>
      <c r="D1434" s="4" t="s">
        <v>31</v>
      </c>
      <c r="E1434" s="4" t="s">
        <v>59</v>
      </c>
      <c r="F1434" s="4" t="s">
        <v>67</v>
      </c>
      <c r="G1434" s="4" t="s">
        <v>67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1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 t="s">
        <v>5631</v>
      </c>
      <c r="Z1434" s="4" t="s">
        <v>5844</v>
      </c>
      <c r="AA1434" s="4">
        <v>2014</v>
      </c>
      <c r="AB1434" s="4" t="s">
        <v>34</v>
      </c>
      <c r="AC1434" s="4">
        <f t="shared" si="66"/>
        <v>1</v>
      </c>
      <c r="AD1434" s="4">
        <f t="shared" si="67"/>
        <v>1</v>
      </c>
      <c r="AE1434" s="4" t="str" cm="1">
        <f t="array" ref="AE1434">_xlfn.TEXTJOIN(", ", TRUE, _xlfn._xlws.FILTER($I$1:$X$1, I1434:X1434=1, ""))</f>
        <v>Methadone</v>
      </c>
      <c r="AF1434" s="4" t="str">
        <f t="shared" si="68"/>
        <v>Methadone</v>
      </c>
    </row>
    <row r="1435" spans="1:32" x14ac:dyDescent="0.45">
      <c r="A1435" s="4" t="s">
        <v>1722</v>
      </c>
      <c r="B1435" s="5">
        <v>42558</v>
      </c>
      <c r="C1435" s="4">
        <v>23</v>
      </c>
      <c r="D1435" s="4" t="s">
        <v>31</v>
      </c>
      <c r="E1435" s="4" t="s">
        <v>37</v>
      </c>
      <c r="F1435" s="4" t="s">
        <v>192</v>
      </c>
      <c r="G1435" s="4" t="s">
        <v>192</v>
      </c>
      <c r="I1435" s="4">
        <v>1</v>
      </c>
      <c r="J1435" s="4">
        <v>0</v>
      </c>
      <c r="K1435" s="4">
        <v>1</v>
      </c>
      <c r="L1435" s="4">
        <v>0</v>
      </c>
      <c r="M1435" s="4">
        <v>0</v>
      </c>
      <c r="N1435" s="4">
        <v>0</v>
      </c>
      <c r="O1435" s="4">
        <v>1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1</v>
      </c>
      <c r="Y1435" s="4" t="s">
        <v>5654</v>
      </c>
      <c r="Z1435" s="4" t="s">
        <v>5867</v>
      </c>
      <c r="AA1435" s="4">
        <v>2016</v>
      </c>
      <c r="AB1435" s="4" t="s">
        <v>40</v>
      </c>
      <c r="AC1435" s="4">
        <f t="shared" si="66"/>
        <v>1</v>
      </c>
      <c r="AD1435" s="4">
        <f t="shared" si="67"/>
        <v>4</v>
      </c>
      <c r="AE1435" s="4" t="str" cm="1">
        <f t="array" ref="AE1435">_xlfn.TEXTJOIN(", ", TRUE, _xlfn._xlws.FILTER($I$1:$X$1, I1435:X1435=1, ""))</f>
        <v>Heroin, Fentanyl, Ethanol, AnyOpioid</v>
      </c>
      <c r="AF1435" s="4" t="str">
        <f t="shared" si="68"/>
        <v>Fentanyl, Ethanol, AnyOpioid</v>
      </c>
    </row>
    <row r="1436" spans="1:32" x14ac:dyDescent="0.45">
      <c r="A1436" s="4" t="s">
        <v>1723</v>
      </c>
      <c r="B1436" s="5">
        <v>43002</v>
      </c>
      <c r="C1436" s="4">
        <v>46</v>
      </c>
      <c r="D1436" s="4" t="s">
        <v>31</v>
      </c>
      <c r="E1436" s="4" t="s">
        <v>37</v>
      </c>
      <c r="F1436" s="4" t="s">
        <v>39</v>
      </c>
      <c r="G1436" s="4" t="s">
        <v>39</v>
      </c>
      <c r="I1436" s="4">
        <v>1</v>
      </c>
      <c r="J1436" s="4">
        <v>1</v>
      </c>
      <c r="K1436" s="4">
        <v>1</v>
      </c>
      <c r="L1436" s="4">
        <v>1</v>
      </c>
      <c r="M1436" s="4">
        <v>0</v>
      </c>
      <c r="N1436" s="4">
        <v>0</v>
      </c>
      <c r="O1436" s="4">
        <v>0</v>
      </c>
      <c r="P1436" s="4">
        <v>0</v>
      </c>
      <c r="Q1436" s="4">
        <v>1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 t="s">
        <v>5638</v>
      </c>
      <c r="Z1436" s="4" t="s">
        <v>5851</v>
      </c>
      <c r="AA1436" s="4">
        <v>2017</v>
      </c>
      <c r="AB1436" s="4" t="s">
        <v>34</v>
      </c>
      <c r="AC1436" s="4">
        <f t="shared" si="66"/>
        <v>1</v>
      </c>
      <c r="AD1436" s="4">
        <f t="shared" si="67"/>
        <v>5</v>
      </c>
      <c r="AE1436" s="4" t="str" cm="1">
        <f t="array" ref="AE1436">_xlfn.TEXTJOIN(", ", TRUE, _xlfn._xlws.FILTER($I$1:$X$1, I1436:X1436=1, ""))</f>
        <v>Heroin, Cocaine, Fentanyl, Fentanyl_Analogue, Benzodiazepine</v>
      </c>
      <c r="AF1436" s="4" t="str">
        <f t="shared" si="68"/>
        <v>Cocaine, Fentanyl, Fentanyl_Analogue, Benzodiazepine</v>
      </c>
    </row>
    <row r="1437" spans="1:32" x14ac:dyDescent="0.45">
      <c r="A1437" s="4" t="s">
        <v>1724</v>
      </c>
      <c r="B1437" s="5">
        <v>42492</v>
      </c>
      <c r="C1437" s="4">
        <v>41</v>
      </c>
      <c r="D1437" s="4" t="s">
        <v>36</v>
      </c>
      <c r="E1437" s="4" t="s">
        <v>37</v>
      </c>
      <c r="F1437" s="4" t="s">
        <v>90</v>
      </c>
      <c r="G1437" s="4" t="s">
        <v>90</v>
      </c>
      <c r="I1437" s="4">
        <v>1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1</v>
      </c>
      <c r="Y1437" s="4" t="s">
        <v>5624</v>
      </c>
      <c r="Z1437" s="4" t="s">
        <v>5837</v>
      </c>
      <c r="AA1437" s="4">
        <v>2016</v>
      </c>
      <c r="AB1437" s="4" t="s">
        <v>34</v>
      </c>
      <c r="AC1437" s="4">
        <f t="shared" si="66"/>
        <v>1</v>
      </c>
      <c r="AD1437" s="4">
        <f t="shared" si="67"/>
        <v>2</v>
      </c>
      <c r="AE1437" s="4" t="str" cm="1">
        <f t="array" ref="AE1437">_xlfn.TEXTJOIN(", ", TRUE, _xlfn._xlws.FILTER($I$1:$X$1, I1437:X1437=1, ""))</f>
        <v>Heroin, AnyOpioid</v>
      </c>
      <c r="AF1437" s="4" t="str">
        <f t="shared" si="68"/>
        <v>AnyOpioid</v>
      </c>
    </row>
    <row r="1438" spans="1:32" x14ac:dyDescent="0.45">
      <c r="A1438" s="4" t="s">
        <v>1725</v>
      </c>
      <c r="B1438" s="5">
        <v>42957</v>
      </c>
      <c r="C1438" s="4">
        <v>21</v>
      </c>
      <c r="D1438" s="4" t="s">
        <v>31</v>
      </c>
      <c r="E1438" s="4" t="s">
        <v>158</v>
      </c>
      <c r="F1438" s="4" t="s">
        <v>1286</v>
      </c>
      <c r="G1438" s="4" t="s">
        <v>1286</v>
      </c>
      <c r="I1438" s="4">
        <v>1</v>
      </c>
      <c r="J1438" s="4">
        <v>1</v>
      </c>
      <c r="K1438" s="4">
        <v>1</v>
      </c>
      <c r="L1438" s="4">
        <v>0</v>
      </c>
      <c r="M1438" s="4">
        <v>0</v>
      </c>
      <c r="N1438" s="4">
        <v>0</v>
      </c>
      <c r="O1438" s="4">
        <v>1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 t="s">
        <v>5694</v>
      </c>
      <c r="Z1438" s="4" t="s">
        <v>5907</v>
      </c>
      <c r="AA1438" s="4">
        <v>2017</v>
      </c>
      <c r="AB1438" s="4" t="s">
        <v>40</v>
      </c>
      <c r="AC1438" s="4">
        <f t="shared" si="66"/>
        <v>1</v>
      </c>
      <c r="AD1438" s="4">
        <f t="shared" si="67"/>
        <v>4</v>
      </c>
      <c r="AE1438" s="4" t="str" cm="1">
        <f t="array" ref="AE1438">_xlfn.TEXTJOIN(", ", TRUE, _xlfn._xlws.FILTER($I$1:$X$1, I1438:X1438=1, ""))</f>
        <v>Heroin, Cocaine, Fentanyl, Ethanol</v>
      </c>
      <c r="AF1438" s="4" t="str">
        <f t="shared" si="68"/>
        <v>Cocaine, Fentanyl, Ethanol</v>
      </c>
    </row>
    <row r="1439" spans="1:32" x14ac:dyDescent="0.45">
      <c r="A1439" s="4" t="s">
        <v>1726</v>
      </c>
      <c r="B1439" s="5">
        <v>42614</v>
      </c>
      <c r="C1439" s="4">
        <v>46</v>
      </c>
      <c r="D1439" s="4" t="s">
        <v>31</v>
      </c>
      <c r="E1439" s="4" t="s">
        <v>37</v>
      </c>
      <c r="F1439" s="4" t="s">
        <v>469</v>
      </c>
      <c r="G1439" s="4" t="s">
        <v>469</v>
      </c>
      <c r="I1439" s="4">
        <v>1</v>
      </c>
      <c r="J1439" s="4">
        <v>0</v>
      </c>
      <c r="K1439" s="4">
        <v>1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1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1</v>
      </c>
      <c r="Y1439" s="4" t="s">
        <v>5736</v>
      </c>
      <c r="Z1439" s="4" t="s">
        <v>5949</v>
      </c>
      <c r="AA1439" s="4">
        <v>2016</v>
      </c>
      <c r="AB1439" s="4" t="s">
        <v>34</v>
      </c>
      <c r="AC1439" s="4">
        <f t="shared" si="66"/>
        <v>1</v>
      </c>
      <c r="AD1439" s="4">
        <f t="shared" si="67"/>
        <v>4</v>
      </c>
      <c r="AE1439" s="4" t="str" cm="1">
        <f t="array" ref="AE1439">_xlfn.TEXTJOIN(", ", TRUE, _xlfn._xlws.FILTER($I$1:$X$1, I1439:X1439=1, ""))</f>
        <v>Heroin, Fentanyl, Methadone, AnyOpioid</v>
      </c>
      <c r="AF1439" s="4" t="str">
        <f t="shared" si="68"/>
        <v>Fentanyl, Methadone, AnyOpioid</v>
      </c>
    </row>
    <row r="1440" spans="1:32" x14ac:dyDescent="0.45">
      <c r="A1440" s="4" t="s">
        <v>1727</v>
      </c>
      <c r="B1440" s="5">
        <v>41625</v>
      </c>
      <c r="C1440" s="4">
        <v>44</v>
      </c>
      <c r="D1440" s="4" t="s">
        <v>36</v>
      </c>
      <c r="E1440" s="4" t="s">
        <v>37</v>
      </c>
      <c r="F1440" s="4" t="s">
        <v>426</v>
      </c>
      <c r="G1440" s="4" t="s">
        <v>103</v>
      </c>
      <c r="I1440" s="4">
        <v>1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 t="s">
        <v>5644</v>
      </c>
      <c r="Z1440" s="4" t="s">
        <v>5857</v>
      </c>
      <c r="AA1440" s="4">
        <v>2013</v>
      </c>
      <c r="AB1440" s="4" t="s">
        <v>34</v>
      </c>
      <c r="AC1440" s="4">
        <f t="shared" si="66"/>
        <v>1</v>
      </c>
      <c r="AD1440" s="4">
        <f t="shared" si="67"/>
        <v>1</v>
      </c>
      <c r="AE1440" s="4" t="str" cm="1">
        <f t="array" ref="AE1440">_xlfn.TEXTJOIN(", ", TRUE, _xlfn._xlws.FILTER($I$1:$X$1, I1440:X1440=1, ""))</f>
        <v>Heroin</v>
      </c>
      <c r="AF1440" s="4" t="str">
        <f t="shared" si="68"/>
        <v/>
      </c>
    </row>
    <row r="1441" spans="1:32" x14ac:dyDescent="0.45">
      <c r="A1441" s="4" t="s">
        <v>1728</v>
      </c>
      <c r="B1441" s="5">
        <v>41970</v>
      </c>
      <c r="C1441" s="4">
        <v>48</v>
      </c>
      <c r="D1441" s="4" t="s">
        <v>36</v>
      </c>
      <c r="E1441" s="4" t="s">
        <v>37</v>
      </c>
      <c r="F1441" s="4" t="s">
        <v>162</v>
      </c>
      <c r="G1441" s="4" t="s">
        <v>77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1</v>
      </c>
      <c r="Q1441" s="4">
        <v>1</v>
      </c>
      <c r="R1441" s="4">
        <v>1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 t="s">
        <v>5651</v>
      </c>
      <c r="Z1441" s="4" t="s">
        <v>5864</v>
      </c>
      <c r="AA1441" s="4">
        <v>2014</v>
      </c>
      <c r="AB1441" s="4" t="s">
        <v>34</v>
      </c>
      <c r="AC1441" s="4">
        <f t="shared" si="66"/>
        <v>1</v>
      </c>
      <c r="AD1441" s="4">
        <f t="shared" si="67"/>
        <v>3</v>
      </c>
      <c r="AE1441" s="4" t="str" cm="1">
        <f t="array" ref="AE1441">_xlfn.TEXTJOIN(", ", TRUE, _xlfn._xlws.FILTER($I$1:$X$1, I1441:X1441=1, ""))</f>
        <v>Hydrocodone, Benzodiazepine, Methadone</v>
      </c>
      <c r="AF1441" s="4" t="str">
        <f t="shared" si="68"/>
        <v>Hydrocodone, Benzodiazepine, Methadone</v>
      </c>
    </row>
    <row r="1442" spans="1:32" x14ac:dyDescent="0.45">
      <c r="A1442" s="4" t="s">
        <v>1729</v>
      </c>
      <c r="B1442" s="5">
        <v>43075</v>
      </c>
      <c r="C1442" s="4">
        <v>34</v>
      </c>
      <c r="D1442" s="4" t="s">
        <v>31</v>
      </c>
      <c r="E1442" s="4" t="s">
        <v>37</v>
      </c>
      <c r="F1442" s="4" t="s">
        <v>1730</v>
      </c>
      <c r="G1442" s="4" t="s">
        <v>222</v>
      </c>
      <c r="I1442" s="4">
        <v>0</v>
      </c>
      <c r="J1442" s="4">
        <v>0</v>
      </c>
      <c r="K1442" s="4">
        <v>1</v>
      </c>
      <c r="L1442" s="4">
        <v>1</v>
      </c>
      <c r="M1442" s="4">
        <v>0</v>
      </c>
      <c r="N1442" s="4">
        <v>0</v>
      </c>
      <c r="O1442" s="4">
        <v>0</v>
      </c>
      <c r="P1442" s="4">
        <v>0</v>
      </c>
      <c r="Q1442" s="4">
        <v>1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 t="s">
        <v>5628</v>
      </c>
      <c r="Z1442" s="4" t="s">
        <v>5841</v>
      </c>
      <c r="AA1442" s="4">
        <v>2017</v>
      </c>
      <c r="AB1442" s="4" t="s">
        <v>40</v>
      </c>
      <c r="AC1442" s="4">
        <f t="shared" si="66"/>
        <v>1</v>
      </c>
      <c r="AD1442" s="4">
        <f t="shared" si="67"/>
        <v>3</v>
      </c>
      <c r="AE1442" s="4" t="str" cm="1">
        <f t="array" ref="AE1442">_xlfn.TEXTJOIN(", ", TRUE, _xlfn._xlws.FILTER($I$1:$X$1, I1442:X1442=1, ""))</f>
        <v>Fentanyl, Fentanyl_Analogue, Benzodiazepine</v>
      </c>
      <c r="AF1442" s="4" t="str">
        <f t="shared" si="68"/>
        <v>Fentanyl, Fentanyl_Analogue, Benzodiazepine</v>
      </c>
    </row>
    <row r="1443" spans="1:32" x14ac:dyDescent="0.45">
      <c r="A1443" s="4" t="s">
        <v>1731</v>
      </c>
      <c r="B1443" s="5">
        <v>42543</v>
      </c>
      <c r="C1443" s="4">
        <v>57</v>
      </c>
      <c r="D1443" s="4" t="s">
        <v>36</v>
      </c>
      <c r="E1443" s="4" t="s">
        <v>37</v>
      </c>
      <c r="F1443" s="4" t="s">
        <v>52</v>
      </c>
      <c r="G1443" s="4" t="s">
        <v>52</v>
      </c>
      <c r="I1443" s="4">
        <v>0</v>
      </c>
      <c r="J1443" s="4">
        <v>0</v>
      </c>
      <c r="K1443" s="4">
        <v>0</v>
      </c>
      <c r="L1443" s="4">
        <v>0</v>
      </c>
      <c r="M1443" s="4">
        <v>1</v>
      </c>
      <c r="N1443" s="4">
        <v>0</v>
      </c>
      <c r="O1443" s="4">
        <v>1</v>
      </c>
      <c r="P1443" s="4">
        <v>0</v>
      </c>
      <c r="Q1443" s="4">
        <v>1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1</v>
      </c>
      <c r="Y1443" s="4" t="s">
        <v>5665</v>
      </c>
      <c r="Z1443" s="4" t="s">
        <v>5878</v>
      </c>
      <c r="AA1443" s="4">
        <v>2016</v>
      </c>
      <c r="AB1443" s="4" t="s">
        <v>34</v>
      </c>
      <c r="AC1443" s="4">
        <f t="shared" si="66"/>
        <v>1</v>
      </c>
      <c r="AD1443" s="4">
        <f t="shared" si="67"/>
        <v>4</v>
      </c>
      <c r="AE1443" s="4" t="str" cm="1">
        <f t="array" ref="AE1443">_xlfn.TEXTJOIN(", ", TRUE, _xlfn._xlws.FILTER($I$1:$X$1, I1443:X1443=1, ""))</f>
        <v>Oxycodone, Ethanol, Benzodiazepine, AnyOpioid</v>
      </c>
      <c r="AF1443" s="4" t="str">
        <f t="shared" si="68"/>
        <v>Oxycodone, Ethanol, Benzodiazepine, AnyOpioid</v>
      </c>
    </row>
    <row r="1444" spans="1:32" x14ac:dyDescent="0.45">
      <c r="A1444" s="4" t="s">
        <v>1732</v>
      </c>
      <c r="B1444" s="5">
        <v>42644</v>
      </c>
      <c r="C1444" s="4">
        <v>51</v>
      </c>
      <c r="D1444" s="4" t="s">
        <v>31</v>
      </c>
      <c r="E1444" s="4" t="s">
        <v>37</v>
      </c>
      <c r="F1444" s="4" t="s">
        <v>114</v>
      </c>
      <c r="G1444" s="4" t="s">
        <v>114</v>
      </c>
      <c r="I1444" s="4">
        <v>1</v>
      </c>
      <c r="J1444" s="4">
        <v>0</v>
      </c>
      <c r="K1444" s="4">
        <v>1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1</v>
      </c>
      <c r="Y1444" s="4" t="s">
        <v>5658</v>
      </c>
      <c r="Z1444" s="4" t="s">
        <v>5871</v>
      </c>
      <c r="AA1444" s="4">
        <v>2016</v>
      </c>
      <c r="AB1444" s="4" t="s">
        <v>34</v>
      </c>
      <c r="AC1444" s="4">
        <f t="shared" si="66"/>
        <v>1</v>
      </c>
      <c r="AD1444" s="4">
        <f t="shared" si="67"/>
        <v>3</v>
      </c>
      <c r="AE1444" s="4" t="str" cm="1">
        <f t="array" ref="AE1444">_xlfn.TEXTJOIN(", ", TRUE, _xlfn._xlws.FILTER($I$1:$X$1, I1444:X1444=1, ""))</f>
        <v>Heroin, Fentanyl, AnyOpioid</v>
      </c>
      <c r="AF1444" s="4" t="str">
        <f t="shared" si="68"/>
        <v>Fentanyl, AnyOpioid</v>
      </c>
    </row>
    <row r="1445" spans="1:32" x14ac:dyDescent="0.45">
      <c r="A1445" s="4" t="s">
        <v>1733</v>
      </c>
      <c r="B1445" s="5">
        <v>43060</v>
      </c>
      <c r="C1445" s="4">
        <v>31</v>
      </c>
      <c r="D1445" s="4" t="s">
        <v>31</v>
      </c>
      <c r="E1445" s="4" t="s">
        <v>37</v>
      </c>
      <c r="F1445" s="4" t="s">
        <v>95</v>
      </c>
      <c r="G1445" s="4" t="s">
        <v>95</v>
      </c>
      <c r="I1445" s="4">
        <v>0</v>
      </c>
      <c r="J1445" s="4">
        <v>0</v>
      </c>
      <c r="K1445" s="4">
        <v>1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1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 t="s">
        <v>5632</v>
      </c>
      <c r="Z1445" s="4" t="s">
        <v>5845</v>
      </c>
      <c r="AA1445" s="4">
        <v>2017</v>
      </c>
      <c r="AB1445" s="4" t="s">
        <v>40</v>
      </c>
      <c r="AC1445" s="4">
        <f t="shared" si="66"/>
        <v>1</v>
      </c>
      <c r="AD1445" s="4">
        <f t="shared" si="67"/>
        <v>2</v>
      </c>
      <c r="AE1445" s="4" t="str" cm="1">
        <f t="array" ref="AE1445">_xlfn.TEXTJOIN(", ", TRUE, _xlfn._xlws.FILTER($I$1:$X$1, I1445:X1445=1, ""))</f>
        <v>Fentanyl, Benzodiazepine</v>
      </c>
      <c r="AF1445" s="4" t="str">
        <f t="shared" si="68"/>
        <v>Fentanyl, Benzodiazepine</v>
      </c>
    </row>
    <row r="1446" spans="1:32" x14ac:dyDescent="0.45">
      <c r="A1446" s="4" t="s">
        <v>1734</v>
      </c>
      <c r="B1446" s="5">
        <v>42416</v>
      </c>
      <c r="C1446" s="4">
        <v>58</v>
      </c>
      <c r="D1446" s="4" t="s">
        <v>31</v>
      </c>
      <c r="E1446" s="4" t="s">
        <v>37</v>
      </c>
      <c r="F1446" s="4" t="s">
        <v>52</v>
      </c>
      <c r="G1446" s="4" t="s">
        <v>53</v>
      </c>
      <c r="I1446" s="4">
        <v>0</v>
      </c>
      <c r="J1446" s="4">
        <v>1</v>
      </c>
      <c r="K1446" s="4">
        <v>0</v>
      </c>
      <c r="L1446" s="4">
        <v>0</v>
      </c>
      <c r="M1446" s="4">
        <v>1</v>
      </c>
      <c r="N1446" s="4">
        <v>0</v>
      </c>
      <c r="O1446" s="4">
        <v>1</v>
      </c>
      <c r="P1446" s="4">
        <v>1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1</v>
      </c>
      <c r="Y1446" s="4" t="s">
        <v>5641</v>
      </c>
      <c r="Z1446" s="4" t="s">
        <v>5854</v>
      </c>
      <c r="AA1446" s="4">
        <v>2016</v>
      </c>
      <c r="AB1446" s="4" t="s">
        <v>34</v>
      </c>
      <c r="AC1446" s="4">
        <f t="shared" si="66"/>
        <v>1</v>
      </c>
      <c r="AD1446" s="4">
        <f t="shared" si="67"/>
        <v>5</v>
      </c>
      <c r="AE1446" s="4" t="str" cm="1">
        <f t="array" ref="AE1446">_xlfn.TEXTJOIN(", ", TRUE, _xlfn._xlws.FILTER($I$1:$X$1, I1446:X1446=1, ""))</f>
        <v>Cocaine, Oxycodone, Ethanol, Hydrocodone, AnyOpioid</v>
      </c>
      <c r="AF1446" s="4" t="str">
        <f t="shared" si="68"/>
        <v>Cocaine, Oxycodone, Ethanol, Hydrocodone, AnyOpioid</v>
      </c>
    </row>
    <row r="1447" spans="1:32" x14ac:dyDescent="0.45">
      <c r="A1447" s="4" t="s">
        <v>1735</v>
      </c>
      <c r="B1447" s="5">
        <v>41749</v>
      </c>
      <c r="C1447" s="4">
        <v>26</v>
      </c>
      <c r="D1447" s="4" t="s">
        <v>31</v>
      </c>
      <c r="E1447" s="4" t="s">
        <v>37</v>
      </c>
      <c r="F1447" s="4" t="s">
        <v>52</v>
      </c>
      <c r="G1447" s="4" t="s">
        <v>53</v>
      </c>
      <c r="I1447" s="4">
        <v>1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1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 t="s">
        <v>5641</v>
      </c>
      <c r="Z1447" s="4" t="s">
        <v>5854</v>
      </c>
      <c r="AA1447" s="4">
        <v>2014</v>
      </c>
      <c r="AB1447" s="4" t="s">
        <v>40</v>
      </c>
      <c r="AC1447" s="4">
        <f t="shared" si="66"/>
        <v>1</v>
      </c>
      <c r="AD1447" s="4">
        <f t="shared" si="67"/>
        <v>2</v>
      </c>
      <c r="AE1447" s="4" t="str" cm="1">
        <f t="array" ref="AE1447">_xlfn.TEXTJOIN(", ", TRUE, _xlfn._xlws.FILTER($I$1:$X$1, I1447:X1447=1, ""))</f>
        <v>Heroin, Benzodiazepine</v>
      </c>
      <c r="AF1447" s="4" t="str">
        <f t="shared" si="68"/>
        <v>Benzodiazepine</v>
      </c>
    </row>
    <row r="1448" spans="1:32" x14ac:dyDescent="0.45">
      <c r="A1448" s="4" t="s">
        <v>1736</v>
      </c>
      <c r="B1448" s="5">
        <v>42919</v>
      </c>
      <c r="C1448" s="4">
        <v>27</v>
      </c>
      <c r="D1448" s="4" t="s">
        <v>31</v>
      </c>
      <c r="E1448" s="4" t="s">
        <v>37</v>
      </c>
      <c r="F1448" s="4" t="s">
        <v>192</v>
      </c>
      <c r="G1448" s="4" t="s">
        <v>192</v>
      </c>
      <c r="I1448" s="4">
        <v>1</v>
      </c>
      <c r="J1448" s="4">
        <v>1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 t="s">
        <v>5654</v>
      </c>
      <c r="Z1448" s="4" t="s">
        <v>5867</v>
      </c>
      <c r="AA1448" s="4">
        <v>2017</v>
      </c>
      <c r="AB1448" s="4" t="s">
        <v>40</v>
      </c>
      <c r="AC1448" s="4">
        <f t="shared" si="66"/>
        <v>1</v>
      </c>
      <c r="AD1448" s="4">
        <f t="shared" si="67"/>
        <v>2</v>
      </c>
      <c r="AE1448" s="4" t="str" cm="1">
        <f t="array" ref="AE1448">_xlfn.TEXTJOIN(", ", TRUE, _xlfn._xlws.FILTER($I$1:$X$1, I1448:X1448=1, ""))</f>
        <v>Heroin, Cocaine</v>
      </c>
      <c r="AF1448" s="4" t="str">
        <f t="shared" si="68"/>
        <v>Cocaine</v>
      </c>
    </row>
    <row r="1449" spans="1:32" x14ac:dyDescent="0.45">
      <c r="A1449" s="4" t="s">
        <v>1737</v>
      </c>
      <c r="B1449" s="5">
        <v>41593</v>
      </c>
      <c r="C1449" s="4">
        <v>48</v>
      </c>
      <c r="D1449" s="4" t="s">
        <v>36</v>
      </c>
      <c r="E1449" s="4" t="s">
        <v>37</v>
      </c>
      <c r="F1449" s="4" t="s">
        <v>183</v>
      </c>
      <c r="G1449" s="4" t="s">
        <v>183</v>
      </c>
      <c r="I1449" s="4">
        <v>0</v>
      </c>
      <c r="J1449" s="4">
        <v>1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 t="s">
        <v>5728</v>
      </c>
      <c r="Z1449" s="4" t="s">
        <v>5941</v>
      </c>
      <c r="AA1449" s="4">
        <v>2013</v>
      </c>
      <c r="AB1449" s="4" t="s">
        <v>34</v>
      </c>
      <c r="AC1449" s="4">
        <f t="shared" si="66"/>
        <v>1</v>
      </c>
      <c r="AD1449" s="4">
        <f t="shared" si="67"/>
        <v>1</v>
      </c>
      <c r="AE1449" s="4" t="str" cm="1">
        <f t="array" ref="AE1449">_xlfn.TEXTJOIN(", ", TRUE, _xlfn._xlws.FILTER($I$1:$X$1, I1449:X1449=1, ""))</f>
        <v>Cocaine</v>
      </c>
      <c r="AF1449" s="4" t="str">
        <f t="shared" si="68"/>
        <v>Cocaine</v>
      </c>
    </row>
    <row r="1450" spans="1:32" x14ac:dyDescent="0.45">
      <c r="A1450" s="4" t="s">
        <v>1738</v>
      </c>
      <c r="B1450" s="5">
        <v>41764</v>
      </c>
      <c r="C1450" s="4">
        <v>26</v>
      </c>
      <c r="D1450" s="4" t="s">
        <v>36</v>
      </c>
      <c r="E1450" s="4" t="s">
        <v>37</v>
      </c>
      <c r="F1450" s="4" t="s">
        <v>226</v>
      </c>
      <c r="G1450" s="4" t="s">
        <v>90</v>
      </c>
      <c r="H1450" s="4" t="s">
        <v>1371</v>
      </c>
      <c r="I1450" s="4">
        <v>1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 t="s">
        <v>5624</v>
      </c>
      <c r="Z1450" s="4" t="s">
        <v>5837</v>
      </c>
      <c r="AA1450" s="4">
        <v>2014</v>
      </c>
      <c r="AB1450" s="4" t="s">
        <v>40</v>
      </c>
      <c r="AC1450" s="4">
        <f t="shared" si="66"/>
        <v>1</v>
      </c>
      <c r="AD1450" s="4">
        <f t="shared" si="67"/>
        <v>1</v>
      </c>
      <c r="AE1450" s="4" t="str" cm="1">
        <f t="array" ref="AE1450">_xlfn.TEXTJOIN(", ", TRUE, _xlfn._xlws.FILTER($I$1:$X$1, I1450:X1450=1, ""))</f>
        <v>Heroin</v>
      </c>
      <c r="AF1450" s="4" t="str">
        <f t="shared" si="68"/>
        <v/>
      </c>
    </row>
    <row r="1451" spans="1:32" x14ac:dyDescent="0.45">
      <c r="A1451" s="4" t="s">
        <v>1739</v>
      </c>
      <c r="B1451" s="5">
        <v>41702</v>
      </c>
      <c r="C1451" s="4">
        <v>43</v>
      </c>
      <c r="D1451" s="4" t="s">
        <v>31</v>
      </c>
      <c r="E1451" s="4" t="s">
        <v>59</v>
      </c>
      <c r="F1451" s="4" t="s">
        <v>29</v>
      </c>
      <c r="G1451" s="4" t="s">
        <v>122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1</v>
      </c>
      <c r="P1451" s="4">
        <v>0</v>
      </c>
      <c r="Q1451" s="4">
        <v>1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 t="s">
        <v>5655</v>
      </c>
      <c r="Z1451" s="4" t="s">
        <v>5868</v>
      </c>
      <c r="AA1451" s="4">
        <v>2014</v>
      </c>
      <c r="AB1451" s="4" t="s">
        <v>34</v>
      </c>
      <c r="AC1451" s="4">
        <f t="shared" si="66"/>
        <v>1</v>
      </c>
      <c r="AD1451" s="4">
        <f t="shared" si="67"/>
        <v>2</v>
      </c>
      <c r="AE1451" s="4" t="str" cm="1">
        <f t="array" ref="AE1451">_xlfn.TEXTJOIN(", ", TRUE, _xlfn._xlws.FILTER($I$1:$X$1, I1451:X1451=1, ""))</f>
        <v>Ethanol, Benzodiazepine</v>
      </c>
      <c r="AF1451" s="4" t="str">
        <f t="shared" si="68"/>
        <v>Ethanol, Benzodiazepine</v>
      </c>
    </row>
    <row r="1452" spans="1:32" x14ac:dyDescent="0.45">
      <c r="A1452" s="4" t="s">
        <v>1740</v>
      </c>
      <c r="B1452" s="5">
        <v>42537</v>
      </c>
      <c r="C1452" s="4">
        <v>53</v>
      </c>
      <c r="D1452" s="4" t="s">
        <v>36</v>
      </c>
      <c r="E1452" s="4" t="s">
        <v>37</v>
      </c>
      <c r="F1452" s="4" t="s">
        <v>274</v>
      </c>
      <c r="G1452" s="4" t="s">
        <v>53</v>
      </c>
      <c r="I1452" s="4">
        <v>1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1</v>
      </c>
      <c r="R1452" s="4">
        <v>1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1</v>
      </c>
      <c r="Y1452" s="4" t="s">
        <v>5641</v>
      </c>
      <c r="Z1452" s="4" t="s">
        <v>5854</v>
      </c>
      <c r="AA1452" s="4">
        <v>2016</v>
      </c>
      <c r="AB1452" s="4" t="s">
        <v>34</v>
      </c>
      <c r="AC1452" s="4">
        <f t="shared" si="66"/>
        <v>1</v>
      </c>
      <c r="AD1452" s="4">
        <f t="shared" si="67"/>
        <v>4</v>
      </c>
      <c r="AE1452" s="4" t="str" cm="1">
        <f t="array" ref="AE1452">_xlfn.TEXTJOIN(", ", TRUE, _xlfn._xlws.FILTER($I$1:$X$1, I1452:X1452=1, ""))</f>
        <v>Heroin, Benzodiazepine, Methadone, AnyOpioid</v>
      </c>
      <c r="AF1452" s="4" t="str">
        <f t="shared" si="68"/>
        <v>Benzodiazepine, Methadone, AnyOpioid</v>
      </c>
    </row>
    <row r="1453" spans="1:32" x14ac:dyDescent="0.45">
      <c r="A1453" s="4" t="s">
        <v>1741</v>
      </c>
      <c r="B1453" s="5">
        <v>42071</v>
      </c>
      <c r="C1453" s="4">
        <v>37</v>
      </c>
      <c r="D1453" s="4" t="s">
        <v>31</v>
      </c>
      <c r="E1453" s="4" t="s">
        <v>37</v>
      </c>
      <c r="F1453" s="4" t="s">
        <v>334</v>
      </c>
      <c r="G1453" s="4" t="s">
        <v>334</v>
      </c>
      <c r="I1453" s="4">
        <v>1</v>
      </c>
      <c r="J1453" s="4">
        <v>1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1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1</v>
      </c>
      <c r="Y1453" s="4" t="s">
        <v>5653</v>
      </c>
      <c r="Z1453" s="4" t="s">
        <v>5866</v>
      </c>
      <c r="AA1453" s="4">
        <v>2015</v>
      </c>
      <c r="AB1453" s="4" t="s">
        <v>40</v>
      </c>
      <c r="AC1453" s="4">
        <f t="shared" si="66"/>
        <v>1</v>
      </c>
      <c r="AD1453" s="4">
        <f t="shared" si="67"/>
        <v>4</v>
      </c>
      <c r="AE1453" s="4" t="str" cm="1">
        <f t="array" ref="AE1453">_xlfn.TEXTJOIN(", ", TRUE, _xlfn._xlws.FILTER($I$1:$X$1, I1453:X1453=1, ""))</f>
        <v>Heroin, Cocaine, Benzodiazepine, AnyOpioid</v>
      </c>
      <c r="AF1453" s="4" t="str">
        <f t="shared" si="68"/>
        <v>Cocaine, Benzodiazepine, AnyOpioid</v>
      </c>
    </row>
    <row r="1454" spans="1:32" x14ac:dyDescent="0.45">
      <c r="A1454" s="4" t="s">
        <v>1742</v>
      </c>
      <c r="B1454" s="5">
        <v>42556</v>
      </c>
      <c r="C1454" s="4">
        <v>44</v>
      </c>
      <c r="D1454" s="4" t="s">
        <v>36</v>
      </c>
      <c r="E1454" s="4" t="s">
        <v>59</v>
      </c>
      <c r="F1454" s="4" t="s">
        <v>144</v>
      </c>
      <c r="G1454" s="4" t="s">
        <v>144</v>
      </c>
      <c r="I1454" s="4">
        <v>1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1</v>
      </c>
      <c r="Y1454" s="4" t="s">
        <v>5649</v>
      </c>
      <c r="Z1454" s="4" t="s">
        <v>5862</v>
      </c>
      <c r="AA1454" s="4">
        <v>2016</v>
      </c>
      <c r="AB1454" s="4" t="s">
        <v>34</v>
      </c>
      <c r="AC1454" s="4">
        <f t="shared" si="66"/>
        <v>1</v>
      </c>
      <c r="AD1454" s="4">
        <f t="shared" si="67"/>
        <v>2</v>
      </c>
      <c r="AE1454" s="4" t="str" cm="1">
        <f t="array" ref="AE1454">_xlfn.TEXTJOIN(", ", TRUE, _xlfn._xlws.FILTER($I$1:$X$1, I1454:X1454=1, ""))</f>
        <v>Heroin, AnyOpioid</v>
      </c>
      <c r="AF1454" s="4" t="str">
        <f t="shared" si="68"/>
        <v>AnyOpioid</v>
      </c>
    </row>
    <row r="1455" spans="1:32" x14ac:dyDescent="0.45">
      <c r="A1455" s="4" t="s">
        <v>1743</v>
      </c>
      <c r="B1455" s="5">
        <v>43019</v>
      </c>
      <c r="C1455" s="4">
        <v>34</v>
      </c>
      <c r="D1455" s="4" t="s">
        <v>31</v>
      </c>
      <c r="E1455" s="4" t="s">
        <v>59</v>
      </c>
      <c r="F1455" s="4" t="s">
        <v>77</v>
      </c>
      <c r="G1455" s="4" t="s">
        <v>77</v>
      </c>
      <c r="I1455" s="4">
        <v>0</v>
      </c>
      <c r="J1455" s="4">
        <v>0</v>
      </c>
      <c r="K1455" s="4">
        <v>1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 t="s">
        <v>5651</v>
      </c>
      <c r="Z1455" s="4" t="s">
        <v>5864</v>
      </c>
      <c r="AA1455" s="4">
        <v>2017</v>
      </c>
      <c r="AB1455" s="4" t="s">
        <v>40</v>
      </c>
      <c r="AC1455" s="4">
        <f t="shared" si="66"/>
        <v>1</v>
      </c>
      <c r="AD1455" s="4">
        <f t="shared" si="67"/>
        <v>1</v>
      </c>
      <c r="AE1455" s="4" t="str" cm="1">
        <f t="array" ref="AE1455">_xlfn.TEXTJOIN(", ", TRUE, _xlfn._xlws.FILTER($I$1:$X$1, I1455:X1455=1, ""))</f>
        <v>Fentanyl</v>
      </c>
      <c r="AF1455" s="4" t="str">
        <f t="shared" si="68"/>
        <v>Fentanyl</v>
      </c>
    </row>
    <row r="1456" spans="1:32" x14ac:dyDescent="0.45">
      <c r="A1456" s="4" t="s">
        <v>1744</v>
      </c>
      <c r="B1456" s="5">
        <v>43212</v>
      </c>
      <c r="C1456" s="4">
        <v>28</v>
      </c>
      <c r="D1456" s="4" t="s">
        <v>31</v>
      </c>
      <c r="E1456" s="4" t="s">
        <v>37</v>
      </c>
      <c r="F1456" s="4" t="s">
        <v>207</v>
      </c>
      <c r="G1456" s="4" t="s">
        <v>53</v>
      </c>
      <c r="I1456" s="4">
        <v>1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1</v>
      </c>
      <c r="Y1456" s="4" t="s">
        <v>5641</v>
      </c>
      <c r="Z1456" s="4" t="s">
        <v>5854</v>
      </c>
      <c r="AA1456" s="4">
        <v>2018</v>
      </c>
      <c r="AB1456" s="4" t="s">
        <v>40</v>
      </c>
      <c r="AC1456" s="4">
        <f t="shared" si="66"/>
        <v>1</v>
      </c>
      <c r="AD1456" s="4">
        <f t="shared" si="67"/>
        <v>2</v>
      </c>
      <c r="AE1456" s="4" t="str" cm="1">
        <f t="array" ref="AE1456">_xlfn.TEXTJOIN(", ", TRUE, _xlfn._xlws.FILTER($I$1:$X$1, I1456:X1456=1, ""))</f>
        <v>Heroin, AnyOpioid</v>
      </c>
      <c r="AF1456" s="4" t="str">
        <f t="shared" si="68"/>
        <v>AnyOpioid</v>
      </c>
    </row>
    <row r="1457" spans="1:32" x14ac:dyDescent="0.45">
      <c r="A1457" s="4" t="s">
        <v>1745</v>
      </c>
      <c r="B1457" s="5">
        <v>43422</v>
      </c>
      <c r="C1457" s="4">
        <v>34</v>
      </c>
      <c r="D1457" s="4" t="s">
        <v>36</v>
      </c>
      <c r="E1457" s="4" t="s">
        <v>37</v>
      </c>
      <c r="F1457" s="4" t="s">
        <v>156</v>
      </c>
      <c r="G1457" s="4" t="s">
        <v>156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1</v>
      </c>
      <c r="P1457" s="4">
        <v>0</v>
      </c>
      <c r="Q1457" s="4">
        <v>1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1</v>
      </c>
      <c r="Y1457" s="4" t="s">
        <v>5623</v>
      </c>
      <c r="Z1457" s="4" t="s">
        <v>5836</v>
      </c>
      <c r="AA1457" s="4">
        <v>2018</v>
      </c>
      <c r="AB1457" s="4" t="s">
        <v>40</v>
      </c>
      <c r="AC1457" s="4">
        <f t="shared" si="66"/>
        <v>1</v>
      </c>
      <c r="AD1457" s="4">
        <f t="shared" si="67"/>
        <v>3</v>
      </c>
      <c r="AE1457" s="4" t="str" cm="1">
        <f t="array" ref="AE1457">_xlfn.TEXTJOIN(", ", TRUE, _xlfn._xlws.FILTER($I$1:$X$1, I1457:X1457=1, ""))</f>
        <v>Ethanol, Benzodiazepine, AnyOpioid</v>
      </c>
      <c r="AF1457" s="4" t="str">
        <f t="shared" si="68"/>
        <v>Ethanol, Benzodiazepine, AnyOpioid</v>
      </c>
    </row>
    <row r="1458" spans="1:32" x14ac:dyDescent="0.45">
      <c r="A1458" s="4" t="s">
        <v>1746</v>
      </c>
      <c r="B1458" s="5">
        <v>43393</v>
      </c>
      <c r="C1458" s="4">
        <v>40</v>
      </c>
      <c r="D1458" s="4" t="s">
        <v>31</v>
      </c>
      <c r="E1458" s="4" t="s">
        <v>37</v>
      </c>
      <c r="F1458" s="4" t="s">
        <v>274</v>
      </c>
      <c r="G1458" s="4" t="s">
        <v>274</v>
      </c>
      <c r="I1458" s="4">
        <v>1</v>
      </c>
      <c r="J1458" s="4">
        <v>1</v>
      </c>
      <c r="K1458" s="4">
        <v>1</v>
      </c>
      <c r="L1458" s="4">
        <v>0</v>
      </c>
      <c r="M1458" s="4">
        <v>0</v>
      </c>
      <c r="N1458" s="4">
        <v>0</v>
      </c>
      <c r="O1458" s="4">
        <v>1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1</v>
      </c>
      <c r="Y1458" s="4" t="s">
        <v>5709</v>
      </c>
      <c r="Z1458" s="4" t="s">
        <v>5922</v>
      </c>
      <c r="AA1458" s="4">
        <v>2018</v>
      </c>
      <c r="AB1458" s="4" t="s">
        <v>40</v>
      </c>
      <c r="AC1458" s="4">
        <f t="shared" si="66"/>
        <v>1</v>
      </c>
      <c r="AD1458" s="4">
        <f t="shared" si="67"/>
        <v>5</v>
      </c>
      <c r="AE1458" s="4" t="str" cm="1">
        <f t="array" ref="AE1458">_xlfn.TEXTJOIN(", ", TRUE, _xlfn._xlws.FILTER($I$1:$X$1, I1458:X1458=1, ""))</f>
        <v>Heroin, Cocaine, Fentanyl, Ethanol, AnyOpioid</v>
      </c>
      <c r="AF1458" s="4" t="str">
        <f t="shared" si="68"/>
        <v>Cocaine, Fentanyl, Ethanol, AnyOpioid</v>
      </c>
    </row>
    <row r="1459" spans="1:32" x14ac:dyDescent="0.45">
      <c r="A1459" s="4" t="s">
        <v>1747</v>
      </c>
      <c r="B1459" s="5">
        <v>41974</v>
      </c>
      <c r="C1459" s="4">
        <v>28</v>
      </c>
      <c r="D1459" s="4" t="s">
        <v>31</v>
      </c>
      <c r="E1459" s="4" t="s">
        <v>37</v>
      </c>
      <c r="F1459" s="4" t="s">
        <v>334</v>
      </c>
      <c r="G1459" s="4" t="s">
        <v>334</v>
      </c>
      <c r="I1459" s="4">
        <v>0</v>
      </c>
      <c r="J1459" s="4">
        <v>0</v>
      </c>
      <c r="K1459" s="4">
        <v>0</v>
      </c>
      <c r="L1459" s="4">
        <v>0</v>
      </c>
      <c r="M1459" s="4">
        <v>1</v>
      </c>
      <c r="N1459" s="4">
        <v>1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 t="s">
        <v>5653</v>
      </c>
      <c r="Z1459" s="4" t="s">
        <v>5866</v>
      </c>
      <c r="AA1459" s="4">
        <v>2014</v>
      </c>
      <c r="AB1459" s="4" t="s">
        <v>40</v>
      </c>
      <c r="AC1459" s="4">
        <f t="shared" si="66"/>
        <v>1</v>
      </c>
      <c r="AD1459" s="4">
        <f t="shared" si="67"/>
        <v>2</v>
      </c>
      <c r="AE1459" s="4" t="str" cm="1">
        <f t="array" ref="AE1459">_xlfn.TEXTJOIN(", ", TRUE, _xlfn._xlws.FILTER($I$1:$X$1, I1459:X1459=1, ""))</f>
        <v>Oxycodone, Oxymorphone</v>
      </c>
      <c r="AF1459" s="4" t="str">
        <f t="shared" si="68"/>
        <v>Oxycodone, Oxymorphone</v>
      </c>
    </row>
    <row r="1460" spans="1:32" x14ac:dyDescent="0.45">
      <c r="A1460" s="4" t="s">
        <v>1748</v>
      </c>
      <c r="B1460" s="5">
        <v>42103</v>
      </c>
      <c r="C1460" s="4">
        <v>36</v>
      </c>
      <c r="D1460" s="4" t="s">
        <v>31</v>
      </c>
      <c r="E1460" s="4" t="s">
        <v>37</v>
      </c>
      <c r="F1460" s="4" t="s">
        <v>1194</v>
      </c>
      <c r="G1460" s="4" t="s">
        <v>1194</v>
      </c>
      <c r="I1460" s="4">
        <v>1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1</v>
      </c>
      <c r="Y1460" s="4" t="s">
        <v>5776</v>
      </c>
      <c r="Z1460" s="4" t="s">
        <v>5989</v>
      </c>
      <c r="AA1460" s="4">
        <v>2015</v>
      </c>
      <c r="AB1460" s="4" t="s">
        <v>40</v>
      </c>
      <c r="AC1460" s="4">
        <f t="shared" si="66"/>
        <v>1</v>
      </c>
      <c r="AD1460" s="4">
        <f t="shared" si="67"/>
        <v>2</v>
      </c>
      <c r="AE1460" s="4" t="str" cm="1">
        <f t="array" ref="AE1460">_xlfn.TEXTJOIN(", ", TRUE, _xlfn._xlws.FILTER($I$1:$X$1, I1460:X1460=1, ""))</f>
        <v>Heroin, AnyOpioid</v>
      </c>
      <c r="AF1460" s="4" t="str">
        <f t="shared" si="68"/>
        <v>AnyOpioid</v>
      </c>
    </row>
    <row r="1461" spans="1:32" x14ac:dyDescent="0.45">
      <c r="A1461" s="4" t="s">
        <v>1749</v>
      </c>
      <c r="B1461" s="5">
        <v>42431</v>
      </c>
      <c r="C1461" s="4">
        <v>53</v>
      </c>
      <c r="D1461" s="4" t="s">
        <v>31</v>
      </c>
      <c r="E1461" s="4" t="s">
        <v>37</v>
      </c>
      <c r="F1461" s="4" t="s">
        <v>29</v>
      </c>
      <c r="G1461" s="4" t="s">
        <v>53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1</v>
      </c>
      <c r="P1461" s="4">
        <v>0</v>
      </c>
      <c r="Q1461" s="4">
        <v>1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 t="s">
        <v>5641</v>
      </c>
      <c r="Z1461" s="4" t="s">
        <v>5854</v>
      </c>
      <c r="AA1461" s="4">
        <v>2016</v>
      </c>
      <c r="AB1461" s="4" t="s">
        <v>34</v>
      </c>
      <c r="AC1461" s="4">
        <f t="shared" si="66"/>
        <v>1</v>
      </c>
      <c r="AD1461" s="4">
        <f t="shared" si="67"/>
        <v>2</v>
      </c>
      <c r="AE1461" s="4" t="str" cm="1">
        <f t="array" ref="AE1461">_xlfn.TEXTJOIN(", ", TRUE, _xlfn._xlws.FILTER($I$1:$X$1, I1461:X1461=1, ""))</f>
        <v>Ethanol, Benzodiazepine</v>
      </c>
      <c r="AF1461" s="4" t="str">
        <f t="shared" si="68"/>
        <v>Ethanol, Benzodiazepine</v>
      </c>
    </row>
    <row r="1462" spans="1:32" x14ac:dyDescent="0.45">
      <c r="A1462" s="4" t="s">
        <v>1750</v>
      </c>
      <c r="B1462" s="5">
        <v>41915</v>
      </c>
      <c r="C1462" s="4">
        <v>44</v>
      </c>
      <c r="D1462" s="4" t="s">
        <v>36</v>
      </c>
      <c r="E1462" s="4" t="s">
        <v>59</v>
      </c>
      <c r="F1462" s="4" t="s">
        <v>67</v>
      </c>
      <c r="G1462" s="4" t="s">
        <v>67</v>
      </c>
      <c r="I1462" s="4">
        <v>1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1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 t="s">
        <v>5631</v>
      </c>
      <c r="Z1462" s="4" t="s">
        <v>5844</v>
      </c>
      <c r="AA1462" s="4">
        <v>2014</v>
      </c>
      <c r="AB1462" s="4" t="s">
        <v>34</v>
      </c>
      <c r="AC1462" s="4">
        <f t="shared" si="66"/>
        <v>1</v>
      </c>
      <c r="AD1462" s="4">
        <f t="shared" si="67"/>
        <v>2</v>
      </c>
      <c r="AE1462" s="4" t="str" cm="1">
        <f t="array" ref="AE1462">_xlfn.TEXTJOIN(", ", TRUE, _xlfn._xlws.FILTER($I$1:$X$1, I1462:X1462=1, ""))</f>
        <v>Heroin, Ethanol</v>
      </c>
      <c r="AF1462" s="4" t="str">
        <f t="shared" si="68"/>
        <v>Ethanol</v>
      </c>
    </row>
    <row r="1463" spans="1:32" x14ac:dyDescent="0.45">
      <c r="A1463" s="4" t="s">
        <v>1751</v>
      </c>
      <c r="B1463" s="5">
        <v>43201</v>
      </c>
      <c r="C1463" s="4">
        <v>41</v>
      </c>
      <c r="D1463" s="4" t="s">
        <v>31</v>
      </c>
      <c r="E1463" s="4" t="s">
        <v>37</v>
      </c>
      <c r="F1463" s="4" t="s">
        <v>175</v>
      </c>
      <c r="G1463" s="4" t="s">
        <v>175</v>
      </c>
      <c r="I1463" s="4">
        <v>0</v>
      </c>
      <c r="J1463" s="4">
        <v>1</v>
      </c>
      <c r="K1463" s="4">
        <v>1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1</v>
      </c>
      <c r="Y1463" s="4" t="s">
        <v>5760</v>
      </c>
      <c r="Z1463" s="4" t="s">
        <v>5973</v>
      </c>
      <c r="AA1463" s="4">
        <v>2018</v>
      </c>
      <c r="AB1463" s="4" t="s">
        <v>34</v>
      </c>
      <c r="AC1463" s="4">
        <f t="shared" si="66"/>
        <v>1</v>
      </c>
      <c r="AD1463" s="4">
        <f t="shared" si="67"/>
        <v>3</v>
      </c>
      <c r="AE1463" s="4" t="str" cm="1">
        <f t="array" ref="AE1463">_xlfn.TEXTJOIN(", ", TRUE, _xlfn._xlws.FILTER($I$1:$X$1, I1463:X1463=1, ""))</f>
        <v>Cocaine, Fentanyl, AnyOpioid</v>
      </c>
      <c r="AF1463" s="4" t="str">
        <f t="shared" si="68"/>
        <v>Cocaine, Fentanyl, AnyOpioid</v>
      </c>
    </row>
    <row r="1464" spans="1:32" x14ac:dyDescent="0.45">
      <c r="A1464" s="4" t="s">
        <v>1752</v>
      </c>
      <c r="B1464" s="5">
        <v>43226</v>
      </c>
      <c r="C1464" s="4">
        <v>21</v>
      </c>
      <c r="D1464" s="4" t="s">
        <v>31</v>
      </c>
      <c r="E1464" s="4" t="s">
        <v>37</v>
      </c>
      <c r="F1464" s="4" t="s">
        <v>256</v>
      </c>
      <c r="G1464" s="4" t="s">
        <v>256</v>
      </c>
      <c r="I1464" s="4">
        <v>1</v>
      </c>
      <c r="J1464" s="4">
        <v>0</v>
      </c>
      <c r="K1464" s="4">
        <v>1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1</v>
      </c>
      <c r="T1464" s="4">
        <v>0</v>
      </c>
      <c r="U1464" s="4">
        <v>0</v>
      </c>
      <c r="V1464" s="4">
        <v>0</v>
      </c>
      <c r="W1464" s="4">
        <v>0</v>
      </c>
      <c r="X1464" s="4">
        <v>1</v>
      </c>
      <c r="Y1464" s="4" t="s">
        <v>5698</v>
      </c>
      <c r="Z1464" s="4" t="s">
        <v>5911</v>
      </c>
      <c r="AA1464" s="4">
        <v>2018</v>
      </c>
      <c r="AB1464" s="4" t="s">
        <v>40</v>
      </c>
      <c r="AC1464" s="4">
        <f t="shared" si="66"/>
        <v>1</v>
      </c>
      <c r="AD1464" s="4">
        <f t="shared" si="67"/>
        <v>4</v>
      </c>
      <c r="AE1464" s="4" t="str" cm="1">
        <f t="array" ref="AE1464">_xlfn.TEXTJOIN(", ", TRUE, _xlfn._xlws.FILTER($I$1:$X$1, I1464:X1464=1, ""))</f>
        <v>Heroin, Fentanyl, Amphetamine, AnyOpioid</v>
      </c>
      <c r="AF1464" s="4" t="str">
        <f t="shared" si="68"/>
        <v>Fentanyl, Amphetamine, AnyOpioid</v>
      </c>
    </row>
    <row r="1465" spans="1:32" x14ac:dyDescent="0.45">
      <c r="A1465" s="4" t="s">
        <v>1753</v>
      </c>
      <c r="B1465" s="5">
        <v>41215</v>
      </c>
      <c r="C1465" s="4">
        <v>47</v>
      </c>
      <c r="D1465" s="4" t="s">
        <v>31</v>
      </c>
      <c r="E1465" s="4" t="s">
        <v>37</v>
      </c>
      <c r="F1465" s="4" t="s">
        <v>222</v>
      </c>
      <c r="G1465" s="4" t="s">
        <v>222</v>
      </c>
      <c r="I1465" s="4">
        <v>1</v>
      </c>
      <c r="J1465" s="4">
        <v>1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 t="s">
        <v>5628</v>
      </c>
      <c r="Z1465" s="4" t="s">
        <v>5841</v>
      </c>
      <c r="AA1465" s="4">
        <v>2012</v>
      </c>
      <c r="AB1465" s="4" t="s">
        <v>34</v>
      </c>
      <c r="AC1465" s="4">
        <f t="shared" si="66"/>
        <v>1</v>
      </c>
      <c r="AD1465" s="4">
        <f t="shared" si="67"/>
        <v>2</v>
      </c>
      <c r="AE1465" s="4" t="str" cm="1">
        <f t="array" ref="AE1465">_xlfn.TEXTJOIN(", ", TRUE, _xlfn._xlws.FILTER($I$1:$X$1, I1465:X1465=1, ""))</f>
        <v>Heroin, Cocaine</v>
      </c>
      <c r="AF1465" s="4" t="str">
        <f t="shared" si="68"/>
        <v>Cocaine</v>
      </c>
    </row>
    <row r="1466" spans="1:32" x14ac:dyDescent="0.45">
      <c r="A1466" s="4" t="s">
        <v>1754</v>
      </c>
      <c r="B1466" s="5">
        <v>41171</v>
      </c>
      <c r="C1466" s="4">
        <v>40</v>
      </c>
      <c r="D1466" s="4" t="s">
        <v>36</v>
      </c>
      <c r="E1466" s="4" t="s">
        <v>37</v>
      </c>
      <c r="F1466" s="4" t="s">
        <v>274</v>
      </c>
      <c r="G1466" s="4" t="s">
        <v>53</v>
      </c>
      <c r="I1466" s="4">
        <v>1</v>
      </c>
      <c r="J1466" s="4">
        <v>1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 t="s">
        <v>5641</v>
      </c>
      <c r="Z1466" s="4" t="s">
        <v>5854</v>
      </c>
      <c r="AA1466" s="4">
        <v>2012</v>
      </c>
      <c r="AB1466" s="4" t="s">
        <v>40</v>
      </c>
      <c r="AC1466" s="4">
        <f t="shared" si="66"/>
        <v>1</v>
      </c>
      <c r="AD1466" s="4">
        <f t="shared" si="67"/>
        <v>2</v>
      </c>
      <c r="AE1466" s="4" t="str" cm="1">
        <f t="array" ref="AE1466">_xlfn.TEXTJOIN(", ", TRUE, _xlfn._xlws.FILTER($I$1:$X$1, I1466:X1466=1, ""))</f>
        <v>Heroin, Cocaine</v>
      </c>
      <c r="AF1466" s="4" t="str">
        <f t="shared" si="68"/>
        <v>Cocaine</v>
      </c>
    </row>
    <row r="1467" spans="1:32" x14ac:dyDescent="0.45">
      <c r="A1467" s="4" t="s">
        <v>1755</v>
      </c>
      <c r="B1467" s="5">
        <v>41818</v>
      </c>
      <c r="C1467" s="4">
        <v>35</v>
      </c>
      <c r="D1467" s="4" t="s">
        <v>36</v>
      </c>
      <c r="E1467" s="4" t="s">
        <v>37</v>
      </c>
      <c r="F1467" s="4" t="s">
        <v>90</v>
      </c>
      <c r="G1467" s="4" t="s">
        <v>90</v>
      </c>
      <c r="I1467" s="4">
        <v>1</v>
      </c>
      <c r="J1467" s="4">
        <v>0</v>
      </c>
      <c r="K1467" s="4">
        <v>1</v>
      </c>
      <c r="L1467" s="4">
        <v>0</v>
      </c>
      <c r="M1467" s="4">
        <v>0</v>
      </c>
      <c r="N1467" s="4">
        <v>0</v>
      </c>
      <c r="O1467" s="4">
        <v>1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 t="s">
        <v>5624</v>
      </c>
      <c r="Z1467" s="4" t="s">
        <v>5837</v>
      </c>
      <c r="AA1467" s="4">
        <v>2014</v>
      </c>
      <c r="AB1467" s="4" t="s">
        <v>40</v>
      </c>
      <c r="AC1467" s="4">
        <f t="shared" si="66"/>
        <v>1</v>
      </c>
      <c r="AD1467" s="4">
        <f t="shared" si="67"/>
        <v>3</v>
      </c>
      <c r="AE1467" s="4" t="str" cm="1">
        <f t="array" ref="AE1467">_xlfn.TEXTJOIN(", ", TRUE, _xlfn._xlws.FILTER($I$1:$X$1, I1467:X1467=1, ""))</f>
        <v>Heroin, Fentanyl, Ethanol</v>
      </c>
      <c r="AF1467" s="4" t="str">
        <f t="shared" si="68"/>
        <v>Fentanyl, Ethanol</v>
      </c>
    </row>
    <row r="1468" spans="1:32" x14ac:dyDescent="0.45">
      <c r="A1468" s="4" t="s">
        <v>1756</v>
      </c>
      <c r="B1468" s="5">
        <v>41647</v>
      </c>
      <c r="C1468" s="4">
        <v>41</v>
      </c>
      <c r="D1468" s="4" t="s">
        <v>31</v>
      </c>
      <c r="E1468" s="4" t="s">
        <v>37</v>
      </c>
      <c r="F1468" s="4" t="s">
        <v>73</v>
      </c>
      <c r="G1468" s="4" t="s">
        <v>73</v>
      </c>
      <c r="I1468" s="4">
        <v>0</v>
      </c>
      <c r="J1468" s="4">
        <v>1</v>
      </c>
      <c r="K1468" s="4">
        <v>1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 t="s">
        <v>5670</v>
      </c>
      <c r="Z1468" s="4" t="s">
        <v>5883</v>
      </c>
      <c r="AA1468" s="4">
        <v>2014</v>
      </c>
      <c r="AB1468" s="4" t="s">
        <v>34</v>
      </c>
      <c r="AC1468" s="4">
        <f t="shared" si="66"/>
        <v>1</v>
      </c>
      <c r="AD1468" s="4">
        <f t="shared" si="67"/>
        <v>2</v>
      </c>
      <c r="AE1468" s="4" t="str" cm="1">
        <f t="array" ref="AE1468">_xlfn.TEXTJOIN(", ", TRUE, _xlfn._xlws.FILTER($I$1:$X$1, I1468:X1468=1, ""))</f>
        <v>Cocaine, Fentanyl</v>
      </c>
      <c r="AF1468" s="4" t="str">
        <f t="shared" si="68"/>
        <v>Cocaine, Fentanyl</v>
      </c>
    </row>
    <row r="1469" spans="1:32" x14ac:dyDescent="0.45">
      <c r="A1469" s="4" t="s">
        <v>1757</v>
      </c>
      <c r="B1469" s="5">
        <v>41257</v>
      </c>
      <c r="C1469" s="4">
        <v>37</v>
      </c>
      <c r="D1469" s="4" t="s">
        <v>31</v>
      </c>
      <c r="E1469" s="4" t="s">
        <v>37</v>
      </c>
      <c r="F1469" s="4" t="s">
        <v>90</v>
      </c>
      <c r="G1469" s="4" t="s">
        <v>90</v>
      </c>
      <c r="I1469" s="4">
        <v>1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 t="s">
        <v>5624</v>
      </c>
      <c r="Z1469" s="4" t="s">
        <v>5837</v>
      </c>
      <c r="AA1469" s="4">
        <v>2012</v>
      </c>
      <c r="AB1469" s="4" t="s">
        <v>40</v>
      </c>
      <c r="AC1469" s="4">
        <f t="shared" si="66"/>
        <v>1</v>
      </c>
      <c r="AD1469" s="4">
        <f t="shared" si="67"/>
        <v>1</v>
      </c>
      <c r="AE1469" s="4" t="str" cm="1">
        <f t="array" ref="AE1469">_xlfn.TEXTJOIN(", ", TRUE, _xlfn._xlws.FILTER($I$1:$X$1, I1469:X1469=1, ""))</f>
        <v>Heroin</v>
      </c>
      <c r="AF1469" s="4" t="str">
        <f t="shared" si="68"/>
        <v/>
      </c>
    </row>
    <row r="1470" spans="1:32" x14ac:dyDescent="0.45">
      <c r="A1470" s="4" t="s">
        <v>1758</v>
      </c>
      <c r="B1470" s="5">
        <v>43380</v>
      </c>
      <c r="C1470" s="4">
        <v>22</v>
      </c>
      <c r="D1470" s="4" t="s">
        <v>36</v>
      </c>
      <c r="E1470" s="4" t="s">
        <v>59</v>
      </c>
      <c r="F1470" s="4" t="s">
        <v>738</v>
      </c>
      <c r="G1470" s="4" t="s">
        <v>67</v>
      </c>
      <c r="I1470" s="4">
        <v>1</v>
      </c>
      <c r="J1470" s="4">
        <v>0</v>
      </c>
      <c r="K1470" s="4">
        <v>1</v>
      </c>
      <c r="L1470" s="4">
        <v>1</v>
      </c>
      <c r="M1470" s="4">
        <v>0</v>
      </c>
      <c r="N1470" s="4">
        <v>0</v>
      </c>
      <c r="O1470" s="4">
        <v>0</v>
      </c>
      <c r="P1470" s="4">
        <v>0</v>
      </c>
      <c r="Q1470" s="4">
        <v>1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1</v>
      </c>
      <c r="Y1470" s="4" t="s">
        <v>5631</v>
      </c>
      <c r="Z1470" s="4" t="s">
        <v>5844</v>
      </c>
      <c r="AA1470" s="4">
        <v>2018</v>
      </c>
      <c r="AB1470" s="4" t="s">
        <v>40</v>
      </c>
      <c r="AC1470" s="4">
        <f t="shared" si="66"/>
        <v>1</v>
      </c>
      <c r="AD1470" s="4">
        <f t="shared" si="67"/>
        <v>5</v>
      </c>
      <c r="AE1470" s="4" t="str" cm="1">
        <f t="array" ref="AE1470">_xlfn.TEXTJOIN(", ", TRUE, _xlfn._xlws.FILTER($I$1:$X$1, I1470:X1470=1, ""))</f>
        <v>Heroin, Fentanyl, Fentanyl_Analogue, Benzodiazepine, AnyOpioid</v>
      </c>
      <c r="AF1470" s="4" t="str">
        <f t="shared" si="68"/>
        <v>Fentanyl, Fentanyl_Analogue, Benzodiazepine, AnyOpioid</v>
      </c>
    </row>
    <row r="1471" spans="1:32" x14ac:dyDescent="0.45">
      <c r="A1471" s="4" t="s">
        <v>1759</v>
      </c>
      <c r="B1471" s="5">
        <v>43282</v>
      </c>
      <c r="C1471" s="4">
        <v>38</v>
      </c>
      <c r="D1471" s="4" t="s">
        <v>31</v>
      </c>
      <c r="E1471" s="4" t="s">
        <v>59</v>
      </c>
      <c r="F1471" s="4" t="s">
        <v>29</v>
      </c>
      <c r="G1471" s="4" t="s">
        <v>73</v>
      </c>
      <c r="I1471" s="4">
        <v>0</v>
      </c>
      <c r="J1471" s="4">
        <v>0</v>
      </c>
      <c r="K1471" s="4">
        <v>1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1</v>
      </c>
      <c r="Y1471" s="4" t="s">
        <v>5670</v>
      </c>
      <c r="Z1471" s="4" t="s">
        <v>5883</v>
      </c>
      <c r="AA1471" s="4">
        <v>2018</v>
      </c>
      <c r="AB1471" s="4" t="s">
        <v>40</v>
      </c>
      <c r="AC1471" s="4">
        <f t="shared" si="66"/>
        <v>1</v>
      </c>
      <c r="AD1471" s="4">
        <f t="shared" si="67"/>
        <v>2</v>
      </c>
      <c r="AE1471" s="4" t="str" cm="1">
        <f t="array" ref="AE1471">_xlfn.TEXTJOIN(", ", TRUE, _xlfn._xlws.FILTER($I$1:$X$1, I1471:X1471=1, ""))</f>
        <v>Fentanyl, AnyOpioid</v>
      </c>
      <c r="AF1471" s="4" t="str">
        <f t="shared" si="68"/>
        <v>Fentanyl, AnyOpioid</v>
      </c>
    </row>
    <row r="1472" spans="1:32" x14ac:dyDescent="0.45">
      <c r="A1472" s="4" t="s">
        <v>1760</v>
      </c>
      <c r="B1472" s="5">
        <v>42099</v>
      </c>
      <c r="C1472" s="4">
        <v>31</v>
      </c>
      <c r="D1472" s="4" t="s">
        <v>31</v>
      </c>
      <c r="E1472" s="4" t="s">
        <v>37</v>
      </c>
      <c r="F1472" s="4" t="s">
        <v>73</v>
      </c>
      <c r="G1472" s="4" t="s">
        <v>73</v>
      </c>
      <c r="I1472" s="4">
        <v>1</v>
      </c>
      <c r="J1472" s="4">
        <v>1</v>
      </c>
      <c r="K1472" s="4">
        <v>0</v>
      </c>
      <c r="L1472" s="4">
        <v>0</v>
      </c>
      <c r="M1472" s="4">
        <v>0</v>
      </c>
      <c r="N1472" s="4">
        <v>0</v>
      </c>
      <c r="O1472" s="4">
        <v>1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1</v>
      </c>
      <c r="Y1472" s="4" t="s">
        <v>5670</v>
      </c>
      <c r="Z1472" s="4" t="s">
        <v>5883</v>
      </c>
      <c r="AA1472" s="4">
        <v>2015</v>
      </c>
      <c r="AB1472" s="4" t="s">
        <v>40</v>
      </c>
      <c r="AC1472" s="4">
        <f t="shared" si="66"/>
        <v>1</v>
      </c>
      <c r="AD1472" s="4">
        <f t="shared" si="67"/>
        <v>4</v>
      </c>
      <c r="AE1472" s="4" t="str" cm="1">
        <f t="array" ref="AE1472">_xlfn.TEXTJOIN(", ", TRUE, _xlfn._xlws.FILTER($I$1:$X$1, I1472:X1472=1, ""))</f>
        <v>Heroin, Cocaine, Ethanol, AnyOpioid</v>
      </c>
      <c r="AF1472" s="4" t="str">
        <f t="shared" si="68"/>
        <v>Cocaine, Ethanol, AnyOpioid</v>
      </c>
    </row>
    <row r="1473" spans="1:32" x14ac:dyDescent="0.45">
      <c r="A1473" s="4" t="s">
        <v>1761</v>
      </c>
      <c r="B1473" s="5">
        <v>43417</v>
      </c>
      <c r="C1473" s="4">
        <v>37</v>
      </c>
      <c r="D1473" s="4" t="s">
        <v>31</v>
      </c>
      <c r="E1473" s="4" t="s">
        <v>37</v>
      </c>
      <c r="F1473" s="4" t="s">
        <v>103</v>
      </c>
      <c r="G1473" s="4" t="s">
        <v>103</v>
      </c>
      <c r="I1473" s="4">
        <v>0</v>
      </c>
      <c r="J1473" s="4">
        <v>1</v>
      </c>
      <c r="K1473" s="4">
        <v>1</v>
      </c>
      <c r="L1473" s="4">
        <v>1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1</v>
      </c>
      <c r="Y1473" s="4" t="s">
        <v>5644</v>
      </c>
      <c r="Z1473" s="4" t="s">
        <v>5857</v>
      </c>
      <c r="AA1473" s="4">
        <v>2018</v>
      </c>
      <c r="AB1473" s="4" t="s">
        <v>40</v>
      </c>
      <c r="AC1473" s="4">
        <f t="shared" si="66"/>
        <v>1</v>
      </c>
      <c r="AD1473" s="4">
        <f t="shared" si="67"/>
        <v>4</v>
      </c>
      <c r="AE1473" s="4" t="str" cm="1">
        <f t="array" ref="AE1473">_xlfn.TEXTJOIN(", ", TRUE, _xlfn._xlws.FILTER($I$1:$X$1, I1473:X1473=1, ""))</f>
        <v>Cocaine, Fentanyl, Fentanyl_Analogue, AnyOpioid</v>
      </c>
      <c r="AF1473" s="4" t="str">
        <f t="shared" si="68"/>
        <v>Cocaine, Fentanyl, Fentanyl_Analogue, AnyOpioid</v>
      </c>
    </row>
    <row r="1474" spans="1:32" x14ac:dyDescent="0.45">
      <c r="A1474" s="4" t="s">
        <v>1762</v>
      </c>
      <c r="B1474" s="5">
        <v>43438</v>
      </c>
      <c r="C1474" s="4">
        <v>41</v>
      </c>
      <c r="D1474" s="4" t="s">
        <v>31</v>
      </c>
      <c r="E1474" s="4" t="s">
        <v>37</v>
      </c>
      <c r="F1474" s="4" t="s">
        <v>60</v>
      </c>
      <c r="G1474" s="4" t="s">
        <v>60</v>
      </c>
      <c r="I1474" s="4">
        <v>1</v>
      </c>
      <c r="J1474" s="4">
        <v>1</v>
      </c>
      <c r="K1474" s="4">
        <v>1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1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1</v>
      </c>
      <c r="Y1474" s="4" t="s">
        <v>5672</v>
      </c>
      <c r="Z1474" s="4" t="s">
        <v>5885</v>
      </c>
      <c r="AA1474" s="4">
        <v>2018</v>
      </c>
      <c r="AB1474" s="4" t="s">
        <v>34</v>
      </c>
      <c r="AC1474" s="4">
        <f t="shared" ref="AC1474:AC1537" si="69">IF(SUM(I1474:X1474)&gt;0,1,0)</f>
        <v>1</v>
      </c>
      <c r="AD1474" s="4">
        <f t="shared" ref="AD1474:AD1537" si="70">SUM(I1474:X1474)</f>
        <v>5</v>
      </c>
      <c r="AE1474" s="4" t="str" cm="1">
        <f t="array" ref="AE1474">_xlfn.TEXTJOIN(", ", TRUE, _xlfn._xlws.FILTER($I$1:$X$1, I1474:X1474=1, ""))</f>
        <v>Heroin, Cocaine, Fentanyl, Benzodiazepine, AnyOpioid</v>
      </c>
      <c r="AF1474" s="4" t="str">
        <f t="shared" ref="AF1474:AF1537" si="71">_xlfn.TEXTJOIN(", ", TRUE, _xlfn._xlws.FILTER($J$1:$X$1, J1474:X1474, ""))</f>
        <v>Cocaine, Fentanyl, Benzodiazepine, AnyOpioid</v>
      </c>
    </row>
    <row r="1475" spans="1:32" x14ac:dyDescent="0.45">
      <c r="A1475" s="4" t="s">
        <v>1763</v>
      </c>
      <c r="B1475" s="5">
        <v>41858</v>
      </c>
      <c r="C1475" s="4">
        <v>42</v>
      </c>
      <c r="D1475" s="4" t="s">
        <v>31</v>
      </c>
      <c r="E1475" s="4" t="s">
        <v>37</v>
      </c>
      <c r="F1475" s="4" t="s">
        <v>77</v>
      </c>
      <c r="G1475" s="4" t="s">
        <v>77</v>
      </c>
      <c r="I1475" s="4">
        <v>0</v>
      </c>
      <c r="J1475" s="4">
        <v>1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 t="s">
        <v>5651</v>
      </c>
      <c r="Z1475" s="4" t="s">
        <v>5864</v>
      </c>
      <c r="AA1475" s="4">
        <v>2014</v>
      </c>
      <c r="AB1475" s="4" t="s">
        <v>34</v>
      </c>
      <c r="AC1475" s="4">
        <f t="shared" si="69"/>
        <v>1</v>
      </c>
      <c r="AD1475" s="4">
        <f t="shared" si="70"/>
        <v>1</v>
      </c>
      <c r="AE1475" s="4" t="str" cm="1">
        <f t="array" ref="AE1475">_xlfn.TEXTJOIN(", ", TRUE, _xlfn._xlws.FILTER($I$1:$X$1, I1475:X1475=1, ""))</f>
        <v>Cocaine</v>
      </c>
      <c r="AF1475" s="4" t="str">
        <f t="shared" si="71"/>
        <v>Cocaine</v>
      </c>
    </row>
    <row r="1476" spans="1:32" x14ac:dyDescent="0.45">
      <c r="A1476" s="4" t="s">
        <v>1764</v>
      </c>
      <c r="B1476" s="5">
        <v>40915</v>
      </c>
      <c r="C1476" s="4">
        <v>45</v>
      </c>
      <c r="D1476" s="4" t="s">
        <v>31</v>
      </c>
      <c r="E1476" s="4" t="s">
        <v>37</v>
      </c>
      <c r="F1476" s="4" t="s">
        <v>67</v>
      </c>
      <c r="G1476" s="4" t="s">
        <v>67</v>
      </c>
      <c r="I1476" s="4">
        <v>1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 t="s">
        <v>5631</v>
      </c>
      <c r="Z1476" s="4" t="s">
        <v>5844</v>
      </c>
      <c r="AA1476" s="4">
        <v>2012</v>
      </c>
      <c r="AB1476" s="4" t="s">
        <v>34</v>
      </c>
      <c r="AC1476" s="4">
        <f t="shared" si="69"/>
        <v>1</v>
      </c>
      <c r="AD1476" s="4">
        <f t="shared" si="70"/>
        <v>1</v>
      </c>
      <c r="AE1476" s="4" t="str" cm="1">
        <f t="array" ref="AE1476">_xlfn.TEXTJOIN(", ", TRUE, _xlfn._xlws.FILTER($I$1:$X$1, I1476:X1476=1, ""))</f>
        <v>Heroin</v>
      </c>
      <c r="AF1476" s="4" t="str">
        <f t="shared" si="71"/>
        <v/>
      </c>
    </row>
    <row r="1477" spans="1:32" x14ac:dyDescent="0.45">
      <c r="A1477" s="4" t="s">
        <v>1765</v>
      </c>
      <c r="B1477" s="5">
        <v>40924</v>
      </c>
      <c r="C1477" s="4">
        <v>35</v>
      </c>
      <c r="D1477" s="4" t="s">
        <v>31</v>
      </c>
      <c r="E1477" s="4" t="s">
        <v>37</v>
      </c>
      <c r="F1477" s="4" t="s">
        <v>159</v>
      </c>
      <c r="G1477" s="4" t="s">
        <v>1427</v>
      </c>
      <c r="I1477" s="4">
        <v>1</v>
      </c>
      <c r="J1477" s="4">
        <v>1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 t="s">
        <v>5700</v>
      </c>
      <c r="Z1477" s="4" t="s">
        <v>5913</v>
      </c>
      <c r="AA1477" s="4">
        <v>2012</v>
      </c>
      <c r="AB1477" s="4" t="s">
        <v>40</v>
      </c>
      <c r="AC1477" s="4">
        <f t="shared" si="69"/>
        <v>1</v>
      </c>
      <c r="AD1477" s="4">
        <f t="shared" si="70"/>
        <v>2</v>
      </c>
      <c r="AE1477" s="4" t="str" cm="1">
        <f t="array" ref="AE1477">_xlfn.TEXTJOIN(", ", TRUE, _xlfn._xlws.FILTER($I$1:$X$1, I1477:X1477=1, ""))</f>
        <v>Heroin, Cocaine</v>
      </c>
      <c r="AF1477" s="4" t="str">
        <f t="shared" si="71"/>
        <v>Cocaine</v>
      </c>
    </row>
    <row r="1478" spans="1:32" x14ac:dyDescent="0.45">
      <c r="A1478" s="4" t="s">
        <v>1766</v>
      </c>
      <c r="B1478" s="5">
        <v>41891</v>
      </c>
      <c r="C1478" s="4">
        <v>49</v>
      </c>
      <c r="D1478" s="4" t="s">
        <v>31</v>
      </c>
      <c r="E1478" s="4" t="s">
        <v>37</v>
      </c>
      <c r="F1478" s="4" t="s">
        <v>159</v>
      </c>
      <c r="G1478" s="4" t="s">
        <v>159</v>
      </c>
      <c r="I1478" s="4">
        <v>1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1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 t="s">
        <v>5697</v>
      </c>
      <c r="Z1478" s="4" t="s">
        <v>5910</v>
      </c>
      <c r="AA1478" s="4">
        <v>2014</v>
      </c>
      <c r="AB1478" s="4" t="s">
        <v>34</v>
      </c>
      <c r="AC1478" s="4">
        <f t="shared" si="69"/>
        <v>1</v>
      </c>
      <c r="AD1478" s="4">
        <f t="shared" si="70"/>
        <v>2</v>
      </c>
      <c r="AE1478" s="4" t="str" cm="1">
        <f t="array" ref="AE1478">_xlfn.TEXTJOIN(", ", TRUE, _xlfn._xlws.FILTER($I$1:$X$1, I1478:X1478=1, ""))</f>
        <v>Heroin, Methadone</v>
      </c>
      <c r="AF1478" s="4" t="str">
        <f t="shared" si="71"/>
        <v>Methadone</v>
      </c>
    </row>
    <row r="1479" spans="1:32" x14ac:dyDescent="0.45">
      <c r="A1479" s="4" t="s">
        <v>1767</v>
      </c>
      <c r="B1479" s="5">
        <v>41468</v>
      </c>
      <c r="C1479" s="4">
        <v>47</v>
      </c>
      <c r="D1479" s="4" t="s">
        <v>36</v>
      </c>
      <c r="E1479" s="4" t="s">
        <v>37</v>
      </c>
      <c r="F1479" s="4" t="s">
        <v>39</v>
      </c>
      <c r="G1479" s="4" t="s">
        <v>39</v>
      </c>
      <c r="I1479" s="4">
        <v>1</v>
      </c>
      <c r="J1479" s="4">
        <v>0</v>
      </c>
      <c r="K1479" s="4">
        <v>1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 t="s">
        <v>5638</v>
      </c>
      <c r="Z1479" s="4" t="s">
        <v>5851</v>
      </c>
      <c r="AA1479" s="4">
        <v>2013</v>
      </c>
      <c r="AB1479" s="4" t="s">
        <v>34</v>
      </c>
      <c r="AC1479" s="4">
        <f t="shared" si="69"/>
        <v>1</v>
      </c>
      <c r="AD1479" s="4">
        <f t="shared" si="70"/>
        <v>2</v>
      </c>
      <c r="AE1479" s="4" t="str" cm="1">
        <f t="array" ref="AE1479">_xlfn.TEXTJOIN(", ", TRUE, _xlfn._xlws.FILTER($I$1:$X$1, I1479:X1479=1, ""))</f>
        <v>Heroin, Fentanyl</v>
      </c>
      <c r="AF1479" s="4" t="str">
        <f t="shared" si="71"/>
        <v>Fentanyl</v>
      </c>
    </row>
    <row r="1480" spans="1:32" x14ac:dyDescent="0.45">
      <c r="A1480" s="4" t="s">
        <v>1768</v>
      </c>
      <c r="B1480" s="5">
        <v>42374</v>
      </c>
      <c r="C1480" s="4">
        <v>41</v>
      </c>
      <c r="D1480" s="4" t="s">
        <v>36</v>
      </c>
      <c r="E1480" s="4" t="s">
        <v>37</v>
      </c>
      <c r="F1480" s="4" t="s">
        <v>39</v>
      </c>
      <c r="G1480" s="4" t="s">
        <v>39</v>
      </c>
      <c r="I1480" s="4">
        <v>0</v>
      </c>
      <c r="J1480" s="4">
        <v>1</v>
      </c>
      <c r="K1480" s="4">
        <v>0</v>
      </c>
      <c r="L1480" s="4">
        <v>0</v>
      </c>
      <c r="M1480" s="4">
        <v>0</v>
      </c>
      <c r="N1480" s="4">
        <v>0</v>
      </c>
      <c r="O1480" s="4">
        <v>1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 t="s">
        <v>5638</v>
      </c>
      <c r="Z1480" s="4" t="s">
        <v>5851</v>
      </c>
      <c r="AA1480" s="4">
        <v>2016</v>
      </c>
      <c r="AB1480" s="4" t="s">
        <v>34</v>
      </c>
      <c r="AC1480" s="4">
        <f t="shared" si="69"/>
        <v>1</v>
      </c>
      <c r="AD1480" s="4">
        <f t="shared" si="70"/>
        <v>2</v>
      </c>
      <c r="AE1480" s="4" t="str" cm="1">
        <f t="array" ref="AE1480">_xlfn.TEXTJOIN(", ", TRUE, _xlfn._xlws.FILTER($I$1:$X$1, I1480:X1480=1, ""))</f>
        <v>Cocaine, Ethanol</v>
      </c>
      <c r="AF1480" s="4" t="str">
        <f t="shared" si="71"/>
        <v>Cocaine, Ethanol</v>
      </c>
    </row>
    <row r="1481" spans="1:32" x14ac:dyDescent="0.45">
      <c r="A1481" s="4" t="s">
        <v>1769</v>
      </c>
      <c r="B1481" s="5">
        <v>41076</v>
      </c>
      <c r="C1481" s="4">
        <v>46</v>
      </c>
      <c r="D1481" s="4" t="s">
        <v>36</v>
      </c>
      <c r="E1481" s="4" t="s">
        <v>37</v>
      </c>
      <c r="F1481" s="4" t="s">
        <v>99</v>
      </c>
      <c r="G1481" s="4" t="s">
        <v>99</v>
      </c>
      <c r="I1481" s="4">
        <v>0</v>
      </c>
      <c r="J1481" s="4">
        <v>0</v>
      </c>
      <c r="K1481" s="4">
        <v>0</v>
      </c>
      <c r="L1481" s="4">
        <v>0</v>
      </c>
      <c r="M1481" s="4">
        <v>1</v>
      </c>
      <c r="N1481" s="4">
        <v>1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1</v>
      </c>
      <c r="U1481" s="4">
        <v>0</v>
      </c>
      <c r="V1481" s="4">
        <v>0</v>
      </c>
      <c r="W1481" s="4">
        <v>0</v>
      </c>
      <c r="X1481" s="4">
        <v>0</v>
      </c>
      <c r="Y1481" s="4" t="s">
        <v>5637</v>
      </c>
      <c r="Z1481" s="4" t="s">
        <v>5850</v>
      </c>
      <c r="AA1481" s="4">
        <v>2012</v>
      </c>
      <c r="AB1481" s="4" t="s">
        <v>34</v>
      </c>
      <c r="AC1481" s="4">
        <f t="shared" si="69"/>
        <v>1</v>
      </c>
      <c r="AD1481" s="4">
        <f t="shared" si="70"/>
        <v>3</v>
      </c>
      <c r="AE1481" s="4" t="str" cm="1">
        <f t="array" ref="AE1481">_xlfn.TEXTJOIN(", ", TRUE, _xlfn._xlws.FILTER($I$1:$X$1, I1481:X1481=1, ""))</f>
        <v>Oxycodone, Oxymorphone, Tramadol</v>
      </c>
      <c r="AF1481" s="4" t="str">
        <f t="shared" si="71"/>
        <v>Oxycodone, Oxymorphone, Tramadol</v>
      </c>
    </row>
    <row r="1482" spans="1:32" x14ac:dyDescent="0.45">
      <c r="A1482" s="4" t="s">
        <v>1770</v>
      </c>
      <c r="B1482" s="5">
        <v>42725</v>
      </c>
      <c r="C1482" s="4">
        <v>53</v>
      </c>
      <c r="D1482" s="4" t="s">
        <v>31</v>
      </c>
      <c r="E1482" s="4" t="s">
        <v>37</v>
      </c>
      <c r="F1482" s="4" t="s">
        <v>55</v>
      </c>
      <c r="G1482" s="4" t="s">
        <v>55</v>
      </c>
      <c r="I1482" s="4">
        <v>1</v>
      </c>
      <c r="J1482" s="4">
        <v>1</v>
      </c>
      <c r="K1482" s="4">
        <v>1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1</v>
      </c>
      <c r="Y1482" s="4" t="s">
        <v>5630</v>
      </c>
      <c r="Z1482" s="4" t="s">
        <v>5843</v>
      </c>
      <c r="AA1482" s="4">
        <v>2016</v>
      </c>
      <c r="AB1482" s="4" t="s">
        <v>34</v>
      </c>
      <c r="AC1482" s="4">
        <f t="shared" si="69"/>
        <v>1</v>
      </c>
      <c r="AD1482" s="4">
        <f t="shared" si="70"/>
        <v>4</v>
      </c>
      <c r="AE1482" s="4" t="str" cm="1">
        <f t="array" ref="AE1482">_xlfn.TEXTJOIN(", ", TRUE, _xlfn._xlws.FILTER($I$1:$X$1, I1482:X1482=1, ""))</f>
        <v>Heroin, Cocaine, Fentanyl, AnyOpioid</v>
      </c>
      <c r="AF1482" s="4" t="str">
        <f t="shared" si="71"/>
        <v>Cocaine, Fentanyl, AnyOpioid</v>
      </c>
    </row>
    <row r="1483" spans="1:32" x14ac:dyDescent="0.45">
      <c r="A1483" s="4" t="s">
        <v>1771</v>
      </c>
      <c r="B1483" s="5">
        <v>42062</v>
      </c>
      <c r="C1483" s="4">
        <v>45</v>
      </c>
      <c r="D1483" s="4" t="s">
        <v>31</v>
      </c>
      <c r="E1483" s="4" t="s">
        <v>37</v>
      </c>
      <c r="F1483" s="4" t="s">
        <v>67</v>
      </c>
      <c r="G1483" s="4" t="s">
        <v>67</v>
      </c>
      <c r="I1483" s="4">
        <v>1</v>
      </c>
      <c r="J1483" s="4">
        <v>0</v>
      </c>
      <c r="K1483" s="4">
        <v>1</v>
      </c>
      <c r="L1483" s="4">
        <v>0</v>
      </c>
      <c r="M1483" s="4">
        <v>0</v>
      </c>
      <c r="N1483" s="4">
        <v>0</v>
      </c>
      <c r="O1483" s="4">
        <v>1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1</v>
      </c>
      <c r="Y1483" s="4" t="s">
        <v>5631</v>
      </c>
      <c r="Z1483" s="4" t="s">
        <v>5844</v>
      </c>
      <c r="AA1483" s="4">
        <v>2015</v>
      </c>
      <c r="AB1483" s="4" t="s">
        <v>34</v>
      </c>
      <c r="AC1483" s="4">
        <f t="shared" si="69"/>
        <v>1</v>
      </c>
      <c r="AD1483" s="4">
        <f t="shared" si="70"/>
        <v>4</v>
      </c>
      <c r="AE1483" s="4" t="str" cm="1">
        <f t="array" ref="AE1483">_xlfn.TEXTJOIN(", ", TRUE, _xlfn._xlws.FILTER($I$1:$X$1, I1483:X1483=1, ""))</f>
        <v>Heroin, Fentanyl, Ethanol, AnyOpioid</v>
      </c>
      <c r="AF1483" s="4" t="str">
        <f t="shared" si="71"/>
        <v>Fentanyl, Ethanol, AnyOpioid</v>
      </c>
    </row>
    <row r="1484" spans="1:32" x14ac:dyDescent="0.45">
      <c r="A1484" s="4" t="s">
        <v>1772</v>
      </c>
      <c r="B1484" s="5">
        <v>43163</v>
      </c>
      <c r="C1484" s="4">
        <v>60</v>
      </c>
      <c r="D1484" s="4" t="s">
        <v>31</v>
      </c>
      <c r="E1484" s="4" t="s">
        <v>32</v>
      </c>
      <c r="F1484" s="4" t="s">
        <v>77</v>
      </c>
      <c r="G1484" s="4" t="s">
        <v>77</v>
      </c>
      <c r="I1484" s="4">
        <v>1</v>
      </c>
      <c r="J1484" s="4">
        <v>1</v>
      </c>
      <c r="K1484" s="4">
        <v>1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1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1</v>
      </c>
      <c r="Y1484" s="4" t="s">
        <v>5651</v>
      </c>
      <c r="Z1484" s="4" t="s">
        <v>5864</v>
      </c>
      <c r="AA1484" s="4">
        <v>2018</v>
      </c>
      <c r="AB1484" s="4" t="s">
        <v>34</v>
      </c>
      <c r="AC1484" s="4">
        <f t="shared" si="69"/>
        <v>1</v>
      </c>
      <c r="AD1484" s="4">
        <f t="shared" si="70"/>
        <v>5</v>
      </c>
      <c r="AE1484" s="4" t="str" cm="1">
        <f t="array" ref="AE1484">_xlfn.TEXTJOIN(", ", TRUE, _xlfn._xlws.FILTER($I$1:$X$1, I1484:X1484=1, ""))</f>
        <v>Heroin, Cocaine, Fentanyl, Benzodiazepine, AnyOpioid</v>
      </c>
      <c r="AF1484" s="4" t="str">
        <f t="shared" si="71"/>
        <v>Cocaine, Fentanyl, Benzodiazepine, AnyOpioid</v>
      </c>
    </row>
    <row r="1485" spans="1:32" x14ac:dyDescent="0.45">
      <c r="A1485" s="4" t="s">
        <v>1773</v>
      </c>
      <c r="B1485" s="5">
        <v>42196</v>
      </c>
      <c r="C1485" s="4">
        <v>55</v>
      </c>
      <c r="D1485" s="4" t="s">
        <v>36</v>
      </c>
      <c r="E1485" s="4" t="s">
        <v>37</v>
      </c>
      <c r="F1485" s="4" t="s">
        <v>148</v>
      </c>
      <c r="G1485" s="4" t="s">
        <v>148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1</v>
      </c>
      <c r="R1485" s="4">
        <v>1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1</v>
      </c>
      <c r="Y1485" s="4" t="s">
        <v>5663</v>
      </c>
      <c r="Z1485" s="4" t="s">
        <v>5876</v>
      </c>
      <c r="AA1485" s="4">
        <v>2015</v>
      </c>
      <c r="AB1485" s="4" t="s">
        <v>34</v>
      </c>
      <c r="AC1485" s="4">
        <f t="shared" si="69"/>
        <v>1</v>
      </c>
      <c r="AD1485" s="4">
        <f t="shared" si="70"/>
        <v>3</v>
      </c>
      <c r="AE1485" s="4" t="str" cm="1">
        <f t="array" ref="AE1485">_xlfn.TEXTJOIN(", ", TRUE, _xlfn._xlws.FILTER($I$1:$X$1, I1485:X1485=1, ""))</f>
        <v>Benzodiazepine, Methadone, AnyOpioid</v>
      </c>
      <c r="AF1485" s="4" t="str">
        <f t="shared" si="71"/>
        <v>Benzodiazepine, Methadone, AnyOpioid</v>
      </c>
    </row>
    <row r="1486" spans="1:32" x14ac:dyDescent="0.45">
      <c r="A1486" s="4" t="s">
        <v>1774</v>
      </c>
      <c r="B1486" s="5">
        <v>41623</v>
      </c>
      <c r="C1486" s="4">
        <v>34</v>
      </c>
      <c r="D1486" s="4" t="s">
        <v>31</v>
      </c>
      <c r="E1486" s="4" t="s">
        <v>37</v>
      </c>
      <c r="F1486" s="4" t="s">
        <v>125</v>
      </c>
      <c r="G1486" s="4" t="s">
        <v>125</v>
      </c>
      <c r="I1486" s="4">
        <v>1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1</v>
      </c>
      <c r="P1486" s="4">
        <v>0</v>
      </c>
      <c r="Q1486" s="4">
        <v>0</v>
      </c>
      <c r="R1486" s="4">
        <v>1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 t="s">
        <v>5669</v>
      </c>
      <c r="Z1486" s="4" t="s">
        <v>5882</v>
      </c>
      <c r="AA1486" s="4">
        <v>2013</v>
      </c>
      <c r="AB1486" s="4" t="s">
        <v>40</v>
      </c>
      <c r="AC1486" s="4">
        <f t="shared" si="69"/>
        <v>1</v>
      </c>
      <c r="AD1486" s="4">
        <f t="shared" si="70"/>
        <v>3</v>
      </c>
      <c r="AE1486" s="4" t="str" cm="1">
        <f t="array" ref="AE1486">_xlfn.TEXTJOIN(", ", TRUE, _xlfn._xlws.FILTER($I$1:$X$1, I1486:X1486=1, ""))</f>
        <v>Heroin, Ethanol, Methadone</v>
      </c>
      <c r="AF1486" s="4" t="str">
        <f t="shared" si="71"/>
        <v>Ethanol, Methadone</v>
      </c>
    </row>
    <row r="1487" spans="1:32" x14ac:dyDescent="0.45">
      <c r="A1487" s="4" t="s">
        <v>1775</v>
      </c>
      <c r="B1487" s="5">
        <v>41434</v>
      </c>
      <c r="C1487" s="4">
        <v>43</v>
      </c>
      <c r="D1487" s="4" t="s">
        <v>31</v>
      </c>
      <c r="E1487" s="4" t="s">
        <v>37</v>
      </c>
      <c r="F1487" s="4" t="s">
        <v>86</v>
      </c>
      <c r="G1487" s="4" t="s">
        <v>86</v>
      </c>
      <c r="I1487" s="4">
        <v>0</v>
      </c>
      <c r="J1487" s="4">
        <v>1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 t="s">
        <v>5627</v>
      </c>
      <c r="Z1487" s="4" t="s">
        <v>5840</v>
      </c>
      <c r="AA1487" s="4">
        <v>2013</v>
      </c>
      <c r="AB1487" s="4" t="s">
        <v>34</v>
      </c>
      <c r="AC1487" s="4">
        <f t="shared" si="69"/>
        <v>1</v>
      </c>
      <c r="AD1487" s="4">
        <f t="shared" si="70"/>
        <v>1</v>
      </c>
      <c r="AE1487" s="4" t="str" cm="1">
        <f t="array" ref="AE1487">_xlfn.TEXTJOIN(", ", TRUE, _xlfn._xlws.FILTER($I$1:$X$1, I1487:X1487=1, ""))</f>
        <v>Cocaine</v>
      </c>
      <c r="AF1487" s="4" t="str">
        <f t="shared" si="71"/>
        <v>Cocaine</v>
      </c>
    </row>
    <row r="1488" spans="1:32" x14ac:dyDescent="0.45">
      <c r="A1488" s="4" t="s">
        <v>1776</v>
      </c>
      <c r="B1488" s="5">
        <v>42157</v>
      </c>
      <c r="C1488" s="4">
        <v>47</v>
      </c>
      <c r="D1488" s="4" t="s">
        <v>31</v>
      </c>
      <c r="E1488" s="4" t="s">
        <v>37</v>
      </c>
      <c r="F1488" s="4" t="s">
        <v>276</v>
      </c>
      <c r="G1488" s="4" t="s">
        <v>103</v>
      </c>
      <c r="I1488" s="4">
        <v>1</v>
      </c>
      <c r="J1488" s="4">
        <v>1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1</v>
      </c>
      <c r="Y1488" s="4" t="s">
        <v>5644</v>
      </c>
      <c r="Z1488" s="4" t="s">
        <v>5857</v>
      </c>
      <c r="AA1488" s="4">
        <v>2015</v>
      </c>
      <c r="AB1488" s="4" t="s">
        <v>34</v>
      </c>
      <c r="AC1488" s="4">
        <f t="shared" si="69"/>
        <v>1</v>
      </c>
      <c r="AD1488" s="4">
        <f t="shared" si="70"/>
        <v>3</v>
      </c>
      <c r="AE1488" s="4" t="str" cm="1">
        <f t="array" ref="AE1488">_xlfn.TEXTJOIN(", ", TRUE, _xlfn._xlws.FILTER($I$1:$X$1, I1488:X1488=1, ""))</f>
        <v>Heroin, Cocaine, AnyOpioid</v>
      </c>
      <c r="AF1488" s="4" t="str">
        <f t="shared" si="71"/>
        <v>Cocaine, AnyOpioid</v>
      </c>
    </row>
    <row r="1489" spans="1:32" x14ac:dyDescent="0.45">
      <c r="A1489" s="4" t="s">
        <v>1777</v>
      </c>
      <c r="B1489" s="5">
        <v>41298</v>
      </c>
      <c r="C1489" s="4">
        <v>29</v>
      </c>
      <c r="D1489" s="4" t="s">
        <v>31</v>
      </c>
      <c r="E1489" s="4" t="s">
        <v>37</v>
      </c>
      <c r="F1489" s="4" t="s">
        <v>141</v>
      </c>
      <c r="G1489" s="4" t="s">
        <v>103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1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 t="s">
        <v>5644</v>
      </c>
      <c r="Z1489" s="4" t="s">
        <v>5857</v>
      </c>
      <c r="AA1489" s="4">
        <v>2013</v>
      </c>
      <c r="AB1489" s="4" t="s">
        <v>40</v>
      </c>
      <c r="AC1489" s="4">
        <f t="shared" si="69"/>
        <v>1</v>
      </c>
      <c r="AD1489" s="4">
        <f t="shared" si="70"/>
        <v>1</v>
      </c>
      <c r="AE1489" s="4" t="str" cm="1">
        <f t="array" ref="AE1489">_xlfn.TEXTJOIN(", ", TRUE, _xlfn._xlws.FILTER($I$1:$X$1, I1489:X1489=1, ""))</f>
        <v>Methadone</v>
      </c>
      <c r="AF1489" s="4" t="str">
        <f t="shared" si="71"/>
        <v>Methadone</v>
      </c>
    </row>
    <row r="1490" spans="1:32" x14ac:dyDescent="0.45">
      <c r="A1490" s="4" t="s">
        <v>1778</v>
      </c>
      <c r="B1490" s="5">
        <v>42055</v>
      </c>
      <c r="C1490" s="4">
        <v>26</v>
      </c>
      <c r="D1490" s="4" t="s">
        <v>31</v>
      </c>
      <c r="E1490" s="4" t="s">
        <v>37</v>
      </c>
      <c r="F1490" s="4" t="s">
        <v>608</v>
      </c>
      <c r="G1490" s="4" t="s">
        <v>608</v>
      </c>
      <c r="I1490" s="4">
        <v>1</v>
      </c>
      <c r="J1490" s="4">
        <v>1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1</v>
      </c>
      <c r="Y1490" s="4" t="s">
        <v>5643</v>
      </c>
      <c r="Z1490" s="4" t="s">
        <v>5856</v>
      </c>
      <c r="AA1490" s="4">
        <v>2015</v>
      </c>
      <c r="AB1490" s="4" t="s">
        <v>40</v>
      </c>
      <c r="AC1490" s="4">
        <f t="shared" si="69"/>
        <v>1</v>
      </c>
      <c r="AD1490" s="4">
        <f t="shared" si="70"/>
        <v>3</v>
      </c>
      <c r="AE1490" s="4" t="str" cm="1">
        <f t="array" ref="AE1490">_xlfn.TEXTJOIN(", ", TRUE, _xlfn._xlws.FILTER($I$1:$X$1, I1490:X1490=1, ""))</f>
        <v>Heroin, Cocaine, AnyOpioid</v>
      </c>
      <c r="AF1490" s="4" t="str">
        <f t="shared" si="71"/>
        <v>Cocaine, AnyOpioid</v>
      </c>
    </row>
    <row r="1491" spans="1:32" x14ac:dyDescent="0.45">
      <c r="A1491" s="4" t="s">
        <v>1779</v>
      </c>
      <c r="B1491" s="5">
        <v>42920</v>
      </c>
      <c r="C1491" s="4">
        <v>48</v>
      </c>
      <c r="D1491" s="4" t="s">
        <v>36</v>
      </c>
      <c r="E1491" s="4" t="s">
        <v>37</v>
      </c>
      <c r="F1491" s="4" t="s">
        <v>550</v>
      </c>
      <c r="G1491" s="4" t="s">
        <v>550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1</v>
      </c>
      <c r="R1491" s="4">
        <v>0</v>
      </c>
      <c r="S1491" s="4">
        <v>0</v>
      </c>
      <c r="T1491" s="4">
        <v>0</v>
      </c>
      <c r="U1491" s="4">
        <v>1</v>
      </c>
      <c r="V1491" s="4">
        <v>1</v>
      </c>
      <c r="W1491" s="4">
        <v>0</v>
      </c>
      <c r="X1491" s="4">
        <v>0</v>
      </c>
      <c r="Y1491" s="4" t="s">
        <v>5748</v>
      </c>
      <c r="Z1491" s="4" t="s">
        <v>5961</v>
      </c>
      <c r="AA1491" s="4">
        <v>2017</v>
      </c>
      <c r="AB1491" s="4" t="s">
        <v>34</v>
      </c>
      <c r="AC1491" s="4">
        <f t="shared" si="69"/>
        <v>1</v>
      </c>
      <c r="AD1491" s="4">
        <f t="shared" si="70"/>
        <v>3</v>
      </c>
      <c r="AE1491" s="4" t="str" cm="1">
        <f t="array" ref="AE1491">_xlfn.TEXTJOIN(", ", TRUE, _xlfn._xlws.FILTER($I$1:$X$1, I1491:X1491=1, ""))</f>
        <v>Benzodiazepine, Morphine_NotHeroin, Hydromorphine</v>
      </c>
      <c r="AF1491" s="4" t="str">
        <f t="shared" si="71"/>
        <v>Benzodiazepine, Morphine_NotHeroin, Hydromorphine</v>
      </c>
    </row>
    <row r="1492" spans="1:32" x14ac:dyDescent="0.45">
      <c r="A1492" s="4" t="s">
        <v>1780</v>
      </c>
      <c r="B1492" s="5">
        <v>41209</v>
      </c>
      <c r="C1492" s="4">
        <v>39</v>
      </c>
      <c r="D1492" s="4" t="s">
        <v>31</v>
      </c>
      <c r="E1492" s="4" t="s">
        <v>37</v>
      </c>
      <c r="F1492" s="4" t="s">
        <v>122</v>
      </c>
      <c r="G1492" s="4" t="s">
        <v>122</v>
      </c>
      <c r="I1492" s="4">
        <v>1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 t="s">
        <v>5655</v>
      </c>
      <c r="Z1492" s="4" t="s">
        <v>5868</v>
      </c>
      <c r="AA1492" s="4">
        <v>2012</v>
      </c>
      <c r="AB1492" s="4" t="s">
        <v>40</v>
      </c>
      <c r="AC1492" s="4">
        <f t="shared" si="69"/>
        <v>1</v>
      </c>
      <c r="AD1492" s="4">
        <f t="shared" si="70"/>
        <v>1</v>
      </c>
      <c r="AE1492" s="4" t="str" cm="1">
        <f t="array" ref="AE1492">_xlfn.TEXTJOIN(", ", TRUE, _xlfn._xlws.FILTER($I$1:$X$1, I1492:X1492=1, ""))</f>
        <v>Heroin</v>
      </c>
      <c r="AF1492" s="4" t="str">
        <f t="shared" si="71"/>
        <v/>
      </c>
    </row>
    <row r="1493" spans="1:32" x14ac:dyDescent="0.45">
      <c r="A1493" s="4" t="s">
        <v>1781</v>
      </c>
      <c r="B1493" s="5">
        <v>40971</v>
      </c>
      <c r="C1493" s="4">
        <v>58</v>
      </c>
      <c r="D1493" s="4" t="s">
        <v>36</v>
      </c>
      <c r="E1493" s="4" t="s">
        <v>37</v>
      </c>
      <c r="F1493" s="4" t="s">
        <v>53</v>
      </c>
      <c r="G1493" s="4" t="s">
        <v>1286</v>
      </c>
      <c r="I1493" s="4">
        <v>0</v>
      </c>
      <c r="J1493" s="4">
        <v>1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 t="s">
        <v>5694</v>
      </c>
      <c r="Z1493" s="4" t="s">
        <v>5907</v>
      </c>
      <c r="AA1493" s="4">
        <v>2012</v>
      </c>
      <c r="AB1493" s="4" t="s">
        <v>34</v>
      </c>
      <c r="AC1493" s="4">
        <f t="shared" si="69"/>
        <v>1</v>
      </c>
      <c r="AD1493" s="4">
        <f t="shared" si="70"/>
        <v>1</v>
      </c>
      <c r="AE1493" s="4" t="str" cm="1">
        <f t="array" ref="AE1493">_xlfn.TEXTJOIN(", ", TRUE, _xlfn._xlws.FILTER($I$1:$X$1, I1493:X1493=1, ""))</f>
        <v>Cocaine</v>
      </c>
      <c r="AF1493" s="4" t="str">
        <f t="shared" si="71"/>
        <v>Cocaine</v>
      </c>
    </row>
    <row r="1494" spans="1:32" x14ac:dyDescent="0.45">
      <c r="A1494" s="4" t="s">
        <v>1782</v>
      </c>
      <c r="B1494" s="5">
        <v>42965</v>
      </c>
      <c r="C1494" s="4">
        <v>56</v>
      </c>
      <c r="D1494" s="4" t="s">
        <v>36</v>
      </c>
      <c r="E1494" s="4" t="s">
        <v>59</v>
      </c>
      <c r="F1494" s="4" t="s">
        <v>53</v>
      </c>
      <c r="G1494" s="4" t="s">
        <v>53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1</v>
      </c>
      <c r="R1494" s="4">
        <v>1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 t="s">
        <v>5641</v>
      </c>
      <c r="Z1494" s="4" t="s">
        <v>5854</v>
      </c>
      <c r="AA1494" s="4">
        <v>2017</v>
      </c>
      <c r="AB1494" s="4" t="s">
        <v>34</v>
      </c>
      <c r="AC1494" s="4">
        <f t="shared" si="69"/>
        <v>1</v>
      </c>
      <c r="AD1494" s="4">
        <f t="shared" si="70"/>
        <v>2</v>
      </c>
      <c r="AE1494" s="4" t="str" cm="1">
        <f t="array" ref="AE1494">_xlfn.TEXTJOIN(", ", TRUE, _xlfn._xlws.FILTER($I$1:$X$1, I1494:X1494=1, ""))</f>
        <v>Benzodiazepine, Methadone</v>
      </c>
      <c r="AF1494" s="4" t="str">
        <f t="shared" si="71"/>
        <v>Benzodiazepine, Methadone</v>
      </c>
    </row>
    <row r="1495" spans="1:32" x14ac:dyDescent="0.45">
      <c r="A1495" s="4" t="s">
        <v>1783</v>
      </c>
      <c r="B1495" s="5">
        <v>42704</v>
      </c>
      <c r="C1495" s="4">
        <v>29</v>
      </c>
      <c r="D1495" s="4" t="s">
        <v>31</v>
      </c>
      <c r="E1495" s="4" t="s">
        <v>37</v>
      </c>
      <c r="F1495" s="4" t="s">
        <v>1457</v>
      </c>
      <c r="G1495" s="4" t="s">
        <v>1457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1</v>
      </c>
      <c r="P1495" s="4">
        <v>0</v>
      </c>
      <c r="Q1495" s="4">
        <v>1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 t="s">
        <v>5642</v>
      </c>
      <c r="Z1495" s="4" t="s">
        <v>5855</v>
      </c>
      <c r="AA1495" s="4">
        <v>2016</v>
      </c>
      <c r="AB1495" s="4" t="s">
        <v>40</v>
      </c>
      <c r="AC1495" s="4">
        <f t="shared" si="69"/>
        <v>1</v>
      </c>
      <c r="AD1495" s="4">
        <f t="shared" si="70"/>
        <v>2</v>
      </c>
      <c r="AE1495" s="4" t="str" cm="1">
        <f t="array" ref="AE1495">_xlfn.TEXTJOIN(", ", TRUE, _xlfn._xlws.FILTER($I$1:$X$1, I1495:X1495=1, ""))</f>
        <v>Ethanol, Benzodiazepine</v>
      </c>
      <c r="AF1495" s="4" t="str">
        <f t="shared" si="71"/>
        <v>Ethanol, Benzodiazepine</v>
      </c>
    </row>
    <row r="1496" spans="1:32" x14ac:dyDescent="0.45">
      <c r="A1496" s="4" t="s">
        <v>1784</v>
      </c>
      <c r="B1496" s="5">
        <v>43193</v>
      </c>
      <c r="C1496" s="4">
        <v>37</v>
      </c>
      <c r="D1496" s="4" t="s">
        <v>36</v>
      </c>
      <c r="E1496" s="4" t="s">
        <v>37</v>
      </c>
      <c r="F1496" s="4" t="s">
        <v>29</v>
      </c>
      <c r="G1496" s="4" t="s">
        <v>103</v>
      </c>
      <c r="I1496" s="4">
        <v>1</v>
      </c>
      <c r="J1496" s="4">
        <v>1</v>
      </c>
      <c r="K1496" s="4">
        <v>1</v>
      </c>
      <c r="L1496" s="4">
        <v>1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1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1</v>
      </c>
      <c r="Y1496" s="4" t="s">
        <v>5644</v>
      </c>
      <c r="Z1496" s="4" t="s">
        <v>5857</v>
      </c>
      <c r="AA1496" s="4">
        <v>2018</v>
      </c>
      <c r="AB1496" s="4" t="s">
        <v>40</v>
      </c>
      <c r="AC1496" s="4">
        <f t="shared" si="69"/>
        <v>1</v>
      </c>
      <c r="AD1496" s="4">
        <f t="shared" si="70"/>
        <v>6</v>
      </c>
      <c r="AE1496" s="4" t="str" cm="1">
        <f t="array" ref="AE1496">_xlfn.TEXTJOIN(", ", TRUE, _xlfn._xlws.FILTER($I$1:$X$1, I1496:X1496=1, ""))</f>
        <v>Heroin, Cocaine, Fentanyl, Fentanyl_Analogue, Methadone, AnyOpioid</v>
      </c>
      <c r="AF1496" s="4" t="str">
        <f t="shared" si="71"/>
        <v>Cocaine, Fentanyl, Fentanyl_Analogue, Methadone, AnyOpioid</v>
      </c>
    </row>
    <row r="1497" spans="1:32" x14ac:dyDescent="0.45">
      <c r="A1497" s="4" t="s">
        <v>1785</v>
      </c>
      <c r="B1497" s="5">
        <v>43100</v>
      </c>
      <c r="C1497" s="4">
        <v>37</v>
      </c>
      <c r="D1497" s="4" t="s">
        <v>31</v>
      </c>
      <c r="E1497" s="4" t="s">
        <v>37</v>
      </c>
      <c r="F1497" s="4" t="s">
        <v>1786</v>
      </c>
      <c r="G1497" s="4" t="s">
        <v>77</v>
      </c>
      <c r="I1497" s="4">
        <v>0</v>
      </c>
      <c r="J1497" s="4">
        <v>0</v>
      </c>
      <c r="K1497" s="4">
        <v>1</v>
      </c>
      <c r="L1497" s="4">
        <v>0</v>
      </c>
      <c r="M1497" s="4">
        <v>0</v>
      </c>
      <c r="N1497" s="4">
        <v>0</v>
      </c>
      <c r="O1497" s="4">
        <v>1</v>
      </c>
      <c r="P1497" s="4">
        <v>0</v>
      </c>
      <c r="Q1497" s="4">
        <v>1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 t="s">
        <v>5651</v>
      </c>
      <c r="Z1497" s="4" t="s">
        <v>5864</v>
      </c>
      <c r="AA1497" s="4">
        <v>2017</v>
      </c>
      <c r="AB1497" s="4" t="s">
        <v>40</v>
      </c>
      <c r="AC1497" s="4">
        <f t="shared" si="69"/>
        <v>1</v>
      </c>
      <c r="AD1497" s="4">
        <f t="shared" si="70"/>
        <v>3</v>
      </c>
      <c r="AE1497" s="4" t="str" cm="1">
        <f t="array" ref="AE1497">_xlfn.TEXTJOIN(", ", TRUE, _xlfn._xlws.FILTER($I$1:$X$1, I1497:X1497=1, ""))</f>
        <v>Fentanyl, Ethanol, Benzodiazepine</v>
      </c>
      <c r="AF1497" s="4" t="str">
        <f t="shared" si="71"/>
        <v>Fentanyl, Ethanol, Benzodiazepine</v>
      </c>
    </row>
    <row r="1498" spans="1:32" x14ac:dyDescent="0.45">
      <c r="A1498" s="4" t="s">
        <v>1787</v>
      </c>
      <c r="B1498" s="5">
        <v>42968</v>
      </c>
      <c r="C1498" s="4">
        <v>58</v>
      </c>
      <c r="D1498" s="4" t="s">
        <v>31</v>
      </c>
      <c r="E1498" s="4" t="s">
        <v>32</v>
      </c>
      <c r="F1498" s="4" t="s">
        <v>77</v>
      </c>
      <c r="G1498" s="4" t="s">
        <v>77</v>
      </c>
      <c r="I1498" s="4">
        <v>0</v>
      </c>
      <c r="J1498" s="4">
        <v>0</v>
      </c>
      <c r="K1498" s="4">
        <v>1</v>
      </c>
      <c r="L1498" s="4">
        <v>0</v>
      </c>
      <c r="M1498" s="4">
        <v>0</v>
      </c>
      <c r="N1498" s="4">
        <v>0</v>
      </c>
      <c r="O1498" s="4">
        <v>1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 t="s">
        <v>5651</v>
      </c>
      <c r="Z1498" s="4" t="s">
        <v>5864</v>
      </c>
      <c r="AA1498" s="4">
        <v>2017</v>
      </c>
      <c r="AB1498" s="4" t="s">
        <v>34</v>
      </c>
      <c r="AC1498" s="4">
        <f t="shared" si="69"/>
        <v>1</v>
      </c>
      <c r="AD1498" s="4">
        <f t="shared" si="70"/>
        <v>2</v>
      </c>
      <c r="AE1498" s="4" t="str" cm="1">
        <f t="array" ref="AE1498">_xlfn.TEXTJOIN(", ", TRUE, _xlfn._xlws.FILTER($I$1:$X$1, I1498:X1498=1, ""))</f>
        <v>Fentanyl, Ethanol</v>
      </c>
      <c r="AF1498" s="4" t="str">
        <f t="shared" si="71"/>
        <v>Fentanyl, Ethanol</v>
      </c>
    </row>
    <row r="1499" spans="1:32" x14ac:dyDescent="0.45">
      <c r="A1499" s="4" t="s">
        <v>1788</v>
      </c>
      <c r="B1499" s="5">
        <v>43255</v>
      </c>
      <c r="C1499" s="4">
        <v>39</v>
      </c>
      <c r="D1499" s="4" t="s">
        <v>31</v>
      </c>
      <c r="E1499" s="4" t="s">
        <v>32</v>
      </c>
      <c r="F1499" s="4" t="s">
        <v>77</v>
      </c>
      <c r="G1499" s="4" t="s">
        <v>77</v>
      </c>
      <c r="I1499" s="4">
        <v>1</v>
      </c>
      <c r="J1499" s="4">
        <v>0</v>
      </c>
      <c r="K1499" s="4">
        <v>1</v>
      </c>
      <c r="L1499" s="4">
        <v>1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1</v>
      </c>
      <c r="T1499" s="4">
        <v>0</v>
      </c>
      <c r="U1499" s="4">
        <v>0</v>
      </c>
      <c r="V1499" s="4">
        <v>0</v>
      </c>
      <c r="W1499" s="4">
        <v>0</v>
      </c>
      <c r="X1499" s="4">
        <v>1</v>
      </c>
      <c r="Y1499" s="4" t="s">
        <v>5651</v>
      </c>
      <c r="Z1499" s="4" t="s">
        <v>5864</v>
      </c>
      <c r="AA1499" s="4">
        <v>2018</v>
      </c>
      <c r="AB1499" s="4" t="s">
        <v>40</v>
      </c>
      <c r="AC1499" s="4">
        <f t="shared" si="69"/>
        <v>1</v>
      </c>
      <c r="AD1499" s="4">
        <f t="shared" si="70"/>
        <v>5</v>
      </c>
      <c r="AE1499" s="4" t="str" cm="1">
        <f t="array" ref="AE1499">_xlfn.TEXTJOIN(", ", TRUE, _xlfn._xlws.FILTER($I$1:$X$1, I1499:X1499=1, ""))</f>
        <v>Heroin, Fentanyl, Fentanyl_Analogue, Amphetamine, AnyOpioid</v>
      </c>
      <c r="AF1499" s="4" t="str">
        <f t="shared" si="71"/>
        <v>Fentanyl, Fentanyl_Analogue, Amphetamine, AnyOpioid</v>
      </c>
    </row>
    <row r="1500" spans="1:32" x14ac:dyDescent="0.45">
      <c r="A1500" s="4" t="s">
        <v>1789</v>
      </c>
      <c r="B1500" s="5">
        <v>43066</v>
      </c>
      <c r="C1500" s="4">
        <v>52</v>
      </c>
      <c r="D1500" s="4" t="s">
        <v>31</v>
      </c>
      <c r="E1500" s="4" t="s">
        <v>59</v>
      </c>
      <c r="F1500" s="4" t="s">
        <v>738</v>
      </c>
      <c r="G1500" s="4" t="s">
        <v>67</v>
      </c>
      <c r="I1500" s="4">
        <v>0</v>
      </c>
      <c r="J1500" s="4">
        <v>1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 t="s">
        <v>5631</v>
      </c>
      <c r="Z1500" s="4" t="s">
        <v>5844</v>
      </c>
      <c r="AA1500" s="4">
        <v>2017</v>
      </c>
      <c r="AB1500" s="4" t="s">
        <v>34</v>
      </c>
      <c r="AC1500" s="4">
        <f t="shared" si="69"/>
        <v>1</v>
      </c>
      <c r="AD1500" s="4">
        <f t="shared" si="70"/>
        <v>1</v>
      </c>
      <c r="AE1500" s="4" t="str" cm="1">
        <f t="array" ref="AE1500">_xlfn.TEXTJOIN(", ", TRUE, _xlfn._xlws.FILTER($I$1:$X$1, I1500:X1500=1, ""))</f>
        <v>Cocaine</v>
      </c>
      <c r="AF1500" s="4" t="str">
        <f t="shared" si="71"/>
        <v>Cocaine</v>
      </c>
    </row>
    <row r="1501" spans="1:32" x14ac:dyDescent="0.45">
      <c r="A1501" s="4" t="s">
        <v>1790</v>
      </c>
      <c r="B1501" s="5">
        <v>43118</v>
      </c>
      <c r="C1501" s="4">
        <v>35</v>
      </c>
      <c r="D1501" s="4" t="s">
        <v>31</v>
      </c>
      <c r="E1501" s="4" t="s">
        <v>37</v>
      </c>
      <c r="F1501" s="4" t="s">
        <v>298</v>
      </c>
      <c r="G1501" s="4" t="s">
        <v>95</v>
      </c>
      <c r="I1501" s="4">
        <v>0</v>
      </c>
      <c r="J1501" s="4">
        <v>0</v>
      </c>
      <c r="K1501" s="4">
        <v>1</v>
      </c>
      <c r="L1501" s="4">
        <v>1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1</v>
      </c>
      <c r="Y1501" s="4" t="s">
        <v>5632</v>
      </c>
      <c r="Z1501" s="4" t="s">
        <v>5845</v>
      </c>
      <c r="AA1501" s="4">
        <v>2018</v>
      </c>
      <c r="AB1501" s="4" t="s">
        <v>40</v>
      </c>
      <c r="AC1501" s="4">
        <f t="shared" si="69"/>
        <v>1</v>
      </c>
      <c r="AD1501" s="4">
        <f t="shared" si="70"/>
        <v>3</v>
      </c>
      <c r="AE1501" s="4" t="str" cm="1">
        <f t="array" ref="AE1501">_xlfn.TEXTJOIN(", ", TRUE, _xlfn._xlws.FILTER($I$1:$X$1, I1501:X1501=1, ""))</f>
        <v>Fentanyl, Fentanyl_Analogue, AnyOpioid</v>
      </c>
      <c r="AF1501" s="4" t="str">
        <f t="shared" si="71"/>
        <v>Fentanyl, Fentanyl_Analogue, AnyOpioid</v>
      </c>
    </row>
    <row r="1502" spans="1:32" x14ac:dyDescent="0.45">
      <c r="A1502" s="4" t="s">
        <v>1791</v>
      </c>
      <c r="B1502" s="5">
        <v>41320</v>
      </c>
      <c r="C1502" s="4">
        <v>54</v>
      </c>
      <c r="D1502" s="4" t="s">
        <v>31</v>
      </c>
      <c r="E1502" s="4" t="s">
        <v>37</v>
      </c>
      <c r="F1502" s="4" t="s">
        <v>48</v>
      </c>
      <c r="G1502" s="4" t="s">
        <v>48</v>
      </c>
      <c r="I1502" s="4">
        <v>1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1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 t="s">
        <v>5626</v>
      </c>
      <c r="Z1502" s="4" t="s">
        <v>5839</v>
      </c>
      <c r="AA1502" s="4">
        <v>2013</v>
      </c>
      <c r="AB1502" s="4" t="s">
        <v>34</v>
      </c>
      <c r="AC1502" s="4">
        <f t="shared" si="69"/>
        <v>1</v>
      </c>
      <c r="AD1502" s="4">
        <f t="shared" si="70"/>
        <v>2</v>
      </c>
      <c r="AE1502" s="4" t="str" cm="1">
        <f t="array" ref="AE1502">_xlfn.TEXTJOIN(", ", TRUE, _xlfn._xlws.FILTER($I$1:$X$1, I1502:X1502=1, ""))</f>
        <v>Heroin, Ethanol</v>
      </c>
      <c r="AF1502" s="4" t="str">
        <f t="shared" si="71"/>
        <v>Ethanol</v>
      </c>
    </row>
    <row r="1503" spans="1:32" x14ac:dyDescent="0.45">
      <c r="A1503" s="4" t="s">
        <v>1792</v>
      </c>
      <c r="B1503" s="5">
        <v>42798</v>
      </c>
      <c r="C1503" s="4">
        <v>54</v>
      </c>
      <c r="D1503" s="4" t="s">
        <v>36</v>
      </c>
      <c r="E1503" s="4" t="s">
        <v>37</v>
      </c>
      <c r="F1503" s="4" t="s">
        <v>1793</v>
      </c>
      <c r="G1503" s="4" t="s">
        <v>1793</v>
      </c>
      <c r="I1503" s="4">
        <v>0</v>
      </c>
      <c r="J1503" s="4">
        <v>0</v>
      </c>
      <c r="K1503" s="4">
        <v>0</v>
      </c>
      <c r="L1503" s="4">
        <v>0</v>
      </c>
      <c r="M1503" s="4">
        <v>1</v>
      </c>
      <c r="N1503" s="4">
        <v>0</v>
      </c>
      <c r="O1503" s="4">
        <v>1</v>
      </c>
      <c r="P1503" s="4">
        <v>0</v>
      </c>
      <c r="Q1503" s="4">
        <v>1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 t="s">
        <v>5811</v>
      </c>
      <c r="Z1503" s="4" t="s">
        <v>6024</v>
      </c>
      <c r="AA1503" s="4">
        <v>2017</v>
      </c>
      <c r="AB1503" s="4" t="s">
        <v>34</v>
      </c>
      <c r="AC1503" s="4">
        <f t="shared" si="69"/>
        <v>1</v>
      </c>
      <c r="AD1503" s="4">
        <f t="shared" si="70"/>
        <v>3</v>
      </c>
      <c r="AE1503" s="4" t="str" cm="1">
        <f t="array" ref="AE1503">_xlfn.TEXTJOIN(", ", TRUE, _xlfn._xlws.FILTER($I$1:$X$1, I1503:X1503=1, ""))</f>
        <v>Oxycodone, Ethanol, Benzodiazepine</v>
      </c>
      <c r="AF1503" s="4" t="str">
        <f t="shared" si="71"/>
        <v>Oxycodone, Ethanol, Benzodiazepine</v>
      </c>
    </row>
    <row r="1504" spans="1:32" x14ac:dyDescent="0.45">
      <c r="A1504" s="4" t="s">
        <v>1794</v>
      </c>
      <c r="B1504" s="5">
        <v>42742</v>
      </c>
      <c r="C1504" s="4">
        <v>48</v>
      </c>
      <c r="D1504" s="4" t="s">
        <v>31</v>
      </c>
      <c r="E1504" s="4" t="s">
        <v>37</v>
      </c>
      <c r="F1504" s="4" t="s">
        <v>73</v>
      </c>
      <c r="G1504" s="4" t="s">
        <v>73</v>
      </c>
      <c r="I1504" s="4">
        <v>0</v>
      </c>
      <c r="J1504" s="4">
        <v>0</v>
      </c>
      <c r="K1504" s="4">
        <v>1</v>
      </c>
      <c r="L1504" s="4">
        <v>1</v>
      </c>
      <c r="M1504" s="4">
        <v>0</v>
      </c>
      <c r="N1504" s="4">
        <v>0</v>
      </c>
      <c r="O1504" s="4">
        <v>0</v>
      </c>
      <c r="P1504" s="4">
        <v>0</v>
      </c>
      <c r="Q1504" s="4">
        <v>1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 t="s">
        <v>5670</v>
      </c>
      <c r="Z1504" s="4" t="s">
        <v>5883</v>
      </c>
      <c r="AA1504" s="4">
        <v>2017</v>
      </c>
      <c r="AB1504" s="4" t="s">
        <v>34</v>
      </c>
      <c r="AC1504" s="4">
        <f t="shared" si="69"/>
        <v>1</v>
      </c>
      <c r="AD1504" s="4">
        <f t="shared" si="70"/>
        <v>3</v>
      </c>
      <c r="AE1504" s="4" t="str" cm="1">
        <f t="array" ref="AE1504">_xlfn.TEXTJOIN(", ", TRUE, _xlfn._xlws.FILTER($I$1:$X$1, I1504:X1504=1, ""))</f>
        <v>Fentanyl, Fentanyl_Analogue, Benzodiazepine</v>
      </c>
      <c r="AF1504" s="4" t="str">
        <f t="shared" si="71"/>
        <v>Fentanyl, Fentanyl_Analogue, Benzodiazepine</v>
      </c>
    </row>
    <row r="1505" spans="1:32" x14ac:dyDescent="0.45">
      <c r="A1505" s="4" t="s">
        <v>1795</v>
      </c>
      <c r="B1505" s="5">
        <v>42797</v>
      </c>
      <c r="C1505" s="4">
        <v>39</v>
      </c>
      <c r="D1505" s="4" t="s">
        <v>36</v>
      </c>
      <c r="E1505" s="4" t="s">
        <v>37</v>
      </c>
      <c r="F1505" s="4" t="s">
        <v>192</v>
      </c>
      <c r="G1505" s="4" t="s">
        <v>192</v>
      </c>
      <c r="I1505" s="4">
        <v>1</v>
      </c>
      <c r="J1505" s="4">
        <v>0</v>
      </c>
      <c r="K1505" s="4">
        <v>1</v>
      </c>
      <c r="L1505" s="4">
        <v>0</v>
      </c>
      <c r="M1505" s="4">
        <v>0</v>
      </c>
      <c r="N1505" s="4">
        <v>0</v>
      </c>
      <c r="O1505" s="4">
        <v>1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 t="s">
        <v>5654</v>
      </c>
      <c r="Z1505" s="4" t="s">
        <v>5867</v>
      </c>
      <c r="AA1505" s="4">
        <v>2017</v>
      </c>
      <c r="AB1505" s="4" t="s">
        <v>40</v>
      </c>
      <c r="AC1505" s="4">
        <f t="shared" si="69"/>
        <v>1</v>
      </c>
      <c r="AD1505" s="4">
        <f t="shared" si="70"/>
        <v>3</v>
      </c>
      <c r="AE1505" s="4" t="str" cm="1">
        <f t="array" ref="AE1505">_xlfn.TEXTJOIN(", ", TRUE, _xlfn._xlws.FILTER($I$1:$X$1, I1505:X1505=1, ""))</f>
        <v>Heroin, Fentanyl, Ethanol</v>
      </c>
      <c r="AF1505" s="4" t="str">
        <f t="shared" si="71"/>
        <v>Fentanyl, Ethanol</v>
      </c>
    </row>
    <row r="1506" spans="1:32" x14ac:dyDescent="0.45">
      <c r="A1506" s="4" t="s">
        <v>1796</v>
      </c>
      <c r="B1506" s="5">
        <v>41101</v>
      </c>
      <c r="C1506" s="4">
        <v>44</v>
      </c>
      <c r="D1506" s="4" t="s">
        <v>31</v>
      </c>
      <c r="E1506" s="4" t="s">
        <v>59</v>
      </c>
      <c r="F1506" s="4" t="s">
        <v>86</v>
      </c>
      <c r="G1506" s="4" t="s">
        <v>86</v>
      </c>
      <c r="I1506" s="4">
        <v>1</v>
      </c>
      <c r="J1506" s="4">
        <v>1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 t="s">
        <v>5627</v>
      </c>
      <c r="Z1506" s="4" t="s">
        <v>5840</v>
      </c>
      <c r="AA1506" s="4">
        <v>2012</v>
      </c>
      <c r="AB1506" s="4" t="s">
        <v>34</v>
      </c>
      <c r="AC1506" s="4">
        <f t="shared" si="69"/>
        <v>1</v>
      </c>
      <c r="AD1506" s="4">
        <f t="shared" si="70"/>
        <v>2</v>
      </c>
      <c r="AE1506" s="4" t="str" cm="1">
        <f t="array" ref="AE1506">_xlfn.TEXTJOIN(", ", TRUE, _xlfn._xlws.FILTER($I$1:$X$1, I1506:X1506=1, ""))</f>
        <v>Heroin, Cocaine</v>
      </c>
      <c r="AF1506" s="4" t="str">
        <f t="shared" si="71"/>
        <v>Cocaine</v>
      </c>
    </row>
    <row r="1507" spans="1:32" x14ac:dyDescent="0.45">
      <c r="A1507" s="4" t="s">
        <v>1797</v>
      </c>
      <c r="B1507" s="5">
        <v>41309</v>
      </c>
      <c r="C1507" s="4">
        <v>57</v>
      </c>
      <c r="D1507" s="4" t="s">
        <v>31</v>
      </c>
      <c r="E1507" s="4" t="s">
        <v>37</v>
      </c>
      <c r="F1507" s="4" t="s">
        <v>29</v>
      </c>
      <c r="G1507" s="4" t="s">
        <v>144</v>
      </c>
      <c r="I1507" s="4">
        <v>1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1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 t="s">
        <v>5649</v>
      </c>
      <c r="Z1507" s="4" t="s">
        <v>5862</v>
      </c>
      <c r="AA1507" s="4">
        <v>2013</v>
      </c>
      <c r="AB1507" s="4" t="s">
        <v>34</v>
      </c>
      <c r="AC1507" s="4">
        <f t="shared" si="69"/>
        <v>1</v>
      </c>
      <c r="AD1507" s="4">
        <f t="shared" si="70"/>
        <v>2</v>
      </c>
      <c r="AE1507" s="4" t="str" cm="1">
        <f t="array" ref="AE1507">_xlfn.TEXTJOIN(", ", TRUE, _xlfn._xlws.FILTER($I$1:$X$1, I1507:X1507=1, ""))</f>
        <v>Heroin, Ethanol</v>
      </c>
      <c r="AF1507" s="4" t="str">
        <f t="shared" si="71"/>
        <v>Ethanol</v>
      </c>
    </row>
    <row r="1508" spans="1:32" x14ac:dyDescent="0.45">
      <c r="A1508" s="4" t="s">
        <v>1798</v>
      </c>
      <c r="B1508" s="5">
        <v>41542</v>
      </c>
      <c r="C1508" s="4">
        <v>23</v>
      </c>
      <c r="D1508" s="4" t="s">
        <v>31</v>
      </c>
      <c r="E1508" s="4" t="s">
        <v>37</v>
      </c>
      <c r="F1508" s="4" t="s">
        <v>211</v>
      </c>
      <c r="G1508" s="4" t="s">
        <v>211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1</v>
      </c>
      <c r="O1508" s="4">
        <v>1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 t="s">
        <v>5674</v>
      </c>
      <c r="Z1508" s="4" t="s">
        <v>5887</v>
      </c>
      <c r="AA1508" s="4">
        <v>2013</v>
      </c>
      <c r="AB1508" s="4" t="s">
        <v>40</v>
      </c>
      <c r="AC1508" s="4">
        <f t="shared" si="69"/>
        <v>1</v>
      </c>
      <c r="AD1508" s="4">
        <f t="shared" si="70"/>
        <v>2</v>
      </c>
      <c r="AE1508" s="4" t="str" cm="1">
        <f t="array" ref="AE1508">_xlfn.TEXTJOIN(", ", TRUE, _xlfn._xlws.FILTER($I$1:$X$1, I1508:X1508=1, ""))</f>
        <v>Oxymorphone, Ethanol</v>
      </c>
      <c r="AF1508" s="4" t="str">
        <f t="shared" si="71"/>
        <v>Oxymorphone, Ethanol</v>
      </c>
    </row>
    <row r="1509" spans="1:32" x14ac:dyDescent="0.45">
      <c r="A1509" s="4" t="s">
        <v>1799</v>
      </c>
      <c r="B1509" s="5">
        <v>42845</v>
      </c>
      <c r="C1509" s="4">
        <v>33</v>
      </c>
      <c r="D1509" s="4" t="s">
        <v>31</v>
      </c>
      <c r="E1509" s="4" t="s">
        <v>37</v>
      </c>
      <c r="F1509" s="4" t="s">
        <v>109</v>
      </c>
      <c r="G1509" s="4" t="s">
        <v>226</v>
      </c>
      <c r="I1509" s="4">
        <v>0</v>
      </c>
      <c r="J1509" s="4">
        <v>0</v>
      </c>
      <c r="K1509" s="4">
        <v>0</v>
      </c>
      <c r="L1509" s="4">
        <v>0</v>
      </c>
      <c r="M1509" s="4">
        <v>1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 t="s">
        <v>5657</v>
      </c>
      <c r="Z1509" s="4" t="s">
        <v>5870</v>
      </c>
      <c r="AA1509" s="4">
        <v>2017</v>
      </c>
      <c r="AB1509" s="4" t="s">
        <v>40</v>
      </c>
      <c r="AC1509" s="4">
        <f t="shared" si="69"/>
        <v>1</v>
      </c>
      <c r="AD1509" s="4">
        <f t="shared" si="70"/>
        <v>1</v>
      </c>
      <c r="AE1509" s="4" t="str" cm="1">
        <f t="array" ref="AE1509">_xlfn.TEXTJOIN(", ", TRUE, _xlfn._xlws.FILTER($I$1:$X$1, I1509:X1509=1, ""))</f>
        <v>Oxycodone</v>
      </c>
      <c r="AF1509" s="4" t="str">
        <f t="shared" si="71"/>
        <v>Oxycodone</v>
      </c>
    </row>
    <row r="1510" spans="1:32" x14ac:dyDescent="0.45">
      <c r="A1510" s="4" t="s">
        <v>1800</v>
      </c>
      <c r="B1510" s="5">
        <v>43147</v>
      </c>
      <c r="C1510" s="4">
        <v>27</v>
      </c>
      <c r="D1510" s="4" t="s">
        <v>31</v>
      </c>
      <c r="E1510" s="4" t="s">
        <v>37</v>
      </c>
      <c r="F1510" s="4" t="s">
        <v>55</v>
      </c>
      <c r="G1510" s="4" t="s">
        <v>55</v>
      </c>
      <c r="I1510" s="4">
        <v>0</v>
      </c>
      <c r="J1510" s="4">
        <v>0</v>
      </c>
      <c r="K1510" s="4">
        <v>1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1</v>
      </c>
      <c r="Y1510" s="4" t="s">
        <v>5630</v>
      </c>
      <c r="Z1510" s="4" t="s">
        <v>5843</v>
      </c>
      <c r="AA1510" s="4">
        <v>2018</v>
      </c>
      <c r="AB1510" s="4" t="s">
        <v>40</v>
      </c>
      <c r="AC1510" s="4">
        <f t="shared" si="69"/>
        <v>1</v>
      </c>
      <c r="AD1510" s="4">
        <f t="shared" si="70"/>
        <v>2</v>
      </c>
      <c r="AE1510" s="4" t="str" cm="1">
        <f t="array" ref="AE1510">_xlfn.TEXTJOIN(", ", TRUE, _xlfn._xlws.FILTER($I$1:$X$1, I1510:X1510=1, ""))</f>
        <v>Fentanyl, AnyOpioid</v>
      </c>
      <c r="AF1510" s="4" t="str">
        <f t="shared" si="71"/>
        <v>Fentanyl, AnyOpioid</v>
      </c>
    </row>
    <row r="1511" spans="1:32" x14ac:dyDescent="0.45">
      <c r="A1511" s="4" t="s">
        <v>1801</v>
      </c>
      <c r="B1511" s="5">
        <v>43027</v>
      </c>
      <c r="C1511" s="4">
        <v>58</v>
      </c>
      <c r="D1511" s="4" t="s">
        <v>36</v>
      </c>
      <c r="E1511" s="4" t="s">
        <v>37</v>
      </c>
      <c r="F1511" s="4" t="s">
        <v>237</v>
      </c>
      <c r="G1511" s="4" t="s">
        <v>53</v>
      </c>
      <c r="I1511" s="4">
        <v>0</v>
      </c>
      <c r="J1511" s="4">
        <v>0</v>
      </c>
      <c r="K1511" s="4">
        <v>1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1</v>
      </c>
      <c r="U1511" s="4">
        <v>0</v>
      </c>
      <c r="V1511" s="4">
        <v>0</v>
      </c>
      <c r="W1511" s="4">
        <v>0</v>
      </c>
      <c r="X1511" s="4">
        <v>0</v>
      </c>
      <c r="Y1511" s="4" t="s">
        <v>5641</v>
      </c>
      <c r="Z1511" s="4" t="s">
        <v>5854</v>
      </c>
      <c r="AA1511" s="4">
        <v>2017</v>
      </c>
      <c r="AB1511" s="4" t="s">
        <v>34</v>
      </c>
      <c r="AC1511" s="4">
        <f t="shared" si="69"/>
        <v>1</v>
      </c>
      <c r="AD1511" s="4">
        <f t="shared" si="70"/>
        <v>2</v>
      </c>
      <c r="AE1511" s="4" t="str" cm="1">
        <f t="array" ref="AE1511">_xlfn.TEXTJOIN(", ", TRUE, _xlfn._xlws.FILTER($I$1:$X$1, I1511:X1511=1, ""))</f>
        <v>Fentanyl, Tramadol</v>
      </c>
      <c r="AF1511" s="4" t="str">
        <f t="shared" si="71"/>
        <v>Fentanyl, Tramadol</v>
      </c>
    </row>
    <row r="1512" spans="1:32" x14ac:dyDescent="0.45">
      <c r="A1512" s="4" t="s">
        <v>1802</v>
      </c>
      <c r="B1512" s="5">
        <v>41492</v>
      </c>
      <c r="C1512" s="4">
        <v>52</v>
      </c>
      <c r="D1512" s="4" t="s">
        <v>31</v>
      </c>
      <c r="E1512" s="4" t="s">
        <v>37</v>
      </c>
      <c r="F1512" s="4" t="s">
        <v>1803</v>
      </c>
      <c r="G1512" s="4" t="s">
        <v>99</v>
      </c>
      <c r="I1512" s="4">
        <v>0</v>
      </c>
      <c r="J1512" s="4">
        <v>0</v>
      </c>
      <c r="K1512" s="4">
        <v>0</v>
      </c>
      <c r="L1512" s="4">
        <v>0</v>
      </c>
      <c r="M1512" s="4">
        <v>1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 t="s">
        <v>5637</v>
      </c>
      <c r="Z1512" s="4" t="s">
        <v>5850</v>
      </c>
      <c r="AA1512" s="4">
        <v>2013</v>
      </c>
      <c r="AB1512" s="4" t="s">
        <v>34</v>
      </c>
      <c r="AC1512" s="4">
        <f t="shared" si="69"/>
        <v>1</v>
      </c>
      <c r="AD1512" s="4">
        <f t="shared" si="70"/>
        <v>1</v>
      </c>
      <c r="AE1512" s="4" t="str" cm="1">
        <f t="array" ref="AE1512">_xlfn.TEXTJOIN(", ", TRUE, _xlfn._xlws.FILTER($I$1:$X$1, I1512:X1512=1, ""))</f>
        <v>Oxycodone</v>
      </c>
      <c r="AF1512" s="4" t="str">
        <f t="shared" si="71"/>
        <v>Oxycodone</v>
      </c>
    </row>
    <row r="1513" spans="1:32" x14ac:dyDescent="0.45">
      <c r="A1513" s="4" t="s">
        <v>1804</v>
      </c>
      <c r="B1513" s="5">
        <v>42696</v>
      </c>
      <c r="C1513" s="4">
        <v>28</v>
      </c>
      <c r="D1513" s="4" t="s">
        <v>31</v>
      </c>
      <c r="E1513" s="4" t="s">
        <v>37</v>
      </c>
      <c r="F1513" s="4" t="s">
        <v>1805</v>
      </c>
      <c r="G1513" s="4" t="s">
        <v>39</v>
      </c>
      <c r="I1513" s="4">
        <v>1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1</v>
      </c>
      <c r="Y1513" s="4" t="s">
        <v>5638</v>
      </c>
      <c r="Z1513" s="4" t="s">
        <v>5851</v>
      </c>
      <c r="AA1513" s="4">
        <v>2016</v>
      </c>
      <c r="AB1513" s="4" t="s">
        <v>40</v>
      </c>
      <c r="AC1513" s="4">
        <f t="shared" si="69"/>
        <v>1</v>
      </c>
      <c r="AD1513" s="4">
        <f t="shared" si="70"/>
        <v>2</v>
      </c>
      <c r="AE1513" s="4" t="str" cm="1">
        <f t="array" ref="AE1513">_xlfn.TEXTJOIN(", ", TRUE, _xlfn._xlws.FILTER($I$1:$X$1, I1513:X1513=1, ""))</f>
        <v>Heroin, AnyOpioid</v>
      </c>
      <c r="AF1513" s="4" t="str">
        <f t="shared" si="71"/>
        <v>AnyOpioid</v>
      </c>
    </row>
    <row r="1514" spans="1:32" x14ac:dyDescent="0.45">
      <c r="A1514" s="4" t="s">
        <v>1806</v>
      </c>
      <c r="B1514" s="5">
        <v>43350</v>
      </c>
      <c r="C1514" s="4">
        <v>38</v>
      </c>
      <c r="D1514" s="4" t="s">
        <v>31</v>
      </c>
      <c r="E1514" s="4" t="s">
        <v>37</v>
      </c>
      <c r="F1514" s="4" t="s">
        <v>103</v>
      </c>
      <c r="G1514" s="4" t="s">
        <v>103</v>
      </c>
      <c r="I1514" s="4">
        <v>1</v>
      </c>
      <c r="J1514" s="4">
        <v>0</v>
      </c>
      <c r="K1514" s="4">
        <v>1</v>
      </c>
      <c r="L1514" s="4">
        <v>0</v>
      </c>
      <c r="M1514" s="4">
        <v>0</v>
      </c>
      <c r="N1514" s="4">
        <v>0</v>
      </c>
      <c r="O1514" s="4">
        <v>1</v>
      </c>
      <c r="P1514" s="4">
        <v>0</v>
      </c>
      <c r="Q1514" s="4">
        <v>1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1</v>
      </c>
      <c r="Y1514" s="4" t="s">
        <v>5644</v>
      </c>
      <c r="Z1514" s="4" t="s">
        <v>5857</v>
      </c>
      <c r="AA1514" s="4">
        <v>2018</v>
      </c>
      <c r="AB1514" s="4" t="s">
        <v>40</v>
      </c>
      <c r="AC1514" s="4">
        <f t="shared" si="69"/>
        <v>1</v>
      </c>
      <c r="AD1514" s="4">
        <f t="shared" si="70"/>
        <v>5</v>
      </c>
      <c r="AE1514" s="4" t="str" cm="1">
        <f t="array" ref="AE1514">_xlfn.TEXTJOIN(", ", TRUE, _xlfn._xlws.FILTER($I$1:$X$1, I1514:X1514=1, ""))</f>
        <v>Heroin, Fentanyl, Ethanol, Benzodiazepine, AnyOpioid</v>
      </c>
      <c r="AF1514" s="4" t="str">
        <f t="shared" si="71"/>
        <v>Fentanyl, Ethanol, Benzodiazepine, AnyOpioid</v>
      </c>
    </row>
    <row r="1515" spans="1:32" x14ac:dyDescent="0.45">
      <c r="A1515" s="4" t="s">
        <v>1807</v>
      </c>
      <c r="B1515" s="5">
        <v>43463</v>
      </c>
      <c r="C1515" s="4">
        <v>58</v>
      </c>
      <c r="D1515" s="4" t="s">
        <v>31</v>
      </c>
      <c r="E1515" s="4" t="s">
        <v>37</v>
      </c>
      <c r="F1515" s="4" t="s">
        <v>1808</v>
      </c>
      <c r="G1515" s="4" t="s">
        <v>86</v>
      </c>
      <c r="H1515" s="4" t="s">
        <v>1371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1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 t="s">
        <v>5627</v>
      </c>
      <c r="Z1515" s="4" t="s">
        <v>5840</v>
      </c>
      <c r="AA1515" s="4">
        <v>2018</v>
      </c>
      <c r="AB1515" s="4" t="s">
        <v>34</v>
      </c>
      <c r="AC1515" s="4">
        <f t="shared" si="69"/>
        <v>1</v>
      </c>
      <c r="AD1515" s="4">
        <f t="shared" si="70"/>
        <v>1</v>
      </c>
      <c r="AE1515" s="4" t="str" cm="1">
        <f t="array" ref="AE1515">_xlfn.TEXTJOIN(", ", TRUE, _xlfn._xlws.FILTER($I$1:$X$1, I1515:X1515=1, ""))</f>
        <v>Amphetamine</v>
      </c>
      <c r="AF1515" s="4" t="str">
        <f t="shared" si="71"/>
        <v>Amphetamine</v>
      </c>
    </row>
    <row r="1516" spans="1:32" x14ac:dyDescent="0.45">
      <c r="A1516" s="4" t="s">
        <v>1809</v>
      </c>
      <c r="B1516" s="5">
        <v>43248</v>
      </c>
      <c r="C1516" s="4">
        <v>27</v>
      </c>
      <c r="D1516" s="4" t="s">
        <v>36</v>
      </c>
      <c r="E1516" s="4" t="s">
        <v>37</v>
      </c>
      <c r="F1516" s="4" t="s">
        <v>231</v>
      </c>
      <c r="G1516" s="4" t="s">
        <v>231</v>
      </c>
      <c r="I1516" s="4">
        <v>0</v>
      </c>
      <c r="J1516" s="4">
        <v>0</v>
      </c>
      <c r="K1516" s="4">
        <v>1</v>
      </c>
      <c r="L1516" s="4">
        <v>1</v>
      </c>
      <c r="M1516" s="4">
        <v>0</v>
      </c>
      <c r="N1516" s="4">
        <v>0</v>
      </c>
      <c r="O1516" s="4">
        <v>0</v>
      </c>
      <c r="P1516" s="4">
        <v>0</v>
      </c>
      <c r="Q1516" s="4">
        <v>1</v>
      </c>
      <c r="R1516" s="4">
        <v>0</v>
      </c>
      <c r="S1516" s="4">
        <v>1</v>
      </c>
      <c r="T1516" s="4">
        <v>1</v>
      </c>
      <c r="U1516" s="4">
        <v>0</v>
      </c>
      <c r="V1516" s="4">
        <v>0</v>
      </c>
      <c r="W1516" s="4">
        <v>0</v>
      </c>
      <c r="X1516" s="4">
        <v>1</v>
      </c>
      <c r="Y1516" s="4" t="s">
        <v>5734</v>
      </c>
      <c r="Z1516" s="4" t="s">
        <v>5947</v>
      </c>
      <c r="AA1516" s="4">
        <v>2018</v>
      </c>
      <c r="AB1516" s="4" t="s">
        <v>40</v>
      </c>
      <c r="AC1516" s="4">
        <f t="shared" si="69"/>
        <v>1</v>
      </c>
      <c r="AD1516" s="4">
        <f t="shared" si="70"/>
        <v>6</v>
      </c>
      <c r="AE1516" s="4" t="str" cm="1">
        <f t="array" ref="AE1516">_xlfn.TEXTJOIN(", ", TRUE, _xlfn._xlws.FILTER($I$1:$X$1, I1516:X1516=1, ""))</f>
        <v>Fentanyl, Fentanyl_Analogue, Benzodiazepine, Amphetamine, Tramadol, AnyOpioid</v>
      </c>
      <c r="AF1516" s="4" t="str">
        <f t="shared" si="71"/>
        <v>Fentanyl, Fentanyl_Analogue, Benzodiazepine, Amphetamine, Tramadol, AnyOpioid</v>
      </c>
    </row>
    <row r="1517" spans="1:32" x14ac:dyDescent="0.45">
      <c r="A1517" s="4" t="s">
        <v>1810</v>
      </c>
      <c r="B1517" s="5">
        <v>42559</v>
      </c>
      <c r="C1517" s="4">
        <v>34</v>
      </c>
      <c r="D1517" s="4" t="s">
        <v>31</v>
      </c>
      <c r="E1517" s="4" t="s">
        <v>37</v>
      </c>
      <c r="F1517" s="4" t="s">
        <v>71</v>
      </c>
      <c r="G1517" s="4" t="s">
        <v>71</v>
      </c>
      <c r="I1517" s="4">
        <v>1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1</v>
      </c>
      <c r="Y1517" s="4" t="s">
        <v>5685</v>
      </c>
      <c r="Z1517" s="4" t="s">
        <v>5898</v>
      </c>
      <c r="AA1517" s="4">
        <v>2016</v>
      </c>
      <c r="AB1517" s="4" t="s">
        <v>40</v>
      </c>
      <c r="AC1517" s="4">
        <f t="shared" si="69"/>
        <v>1</v>
      </c>
      <c r="AD1517" s="4">
        <f t="shared" si="70"/>
        <v>2</v>
      </c>
      <c r="AE1517" s="4" t="str" cm="1">
        <f t="array" ref="AE1517">_xlfn.TEXTJOIN(", ", TRUE, _xlfn._xlws.FILTER($I$1:$X$1, I1517:X1517=1, ""))</f>
        <v>Heroin, AnyOpioid</v>
      </c>
      <c r="AF1517" s="4" t="str">
        <f t="shared" si="71"/>
        <v>AnyOpioid</v>
      </c>
    </row>
    <row r="1518" spans="1:32" x14ac:dyDescent="0.45">
      <c r="A1518" s="4" t="s">
        <v>1811</v>
      </c>
      <c r="B1518" s="5">
        <v>42771</v>
      </c>
      <c r="C1518" s="4">
        <v>56</v>
      </c>
      <c r="D1518" s="4" t="s">
        <v>36</v>
      </c>
      <c r="E1518" s="4" t="s">
        <v>32</v>
      </c>
      <c r="F1518" s="4" t="s">
        <v>33</v>
      </c>
      <c r="G1518" s="4" t="s">
        <v>33</v>
      </c>
      <c r="I1518" s="4">
        <v>0</v>
      </c>
      <c r="J1518" s="4">
        <v>1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 t="s">
        <v>5645</v>
      </c>
      <c r="Z1518" s="4" t="s">
        <v>5858</v>
      </c>
      <c r="AA1518" s="4">
        <v>2017</v>
      </c>
      <c r="AB1518" s="4" t="s">
        <v>34</v>
      </c>
      <c r="AC1518" s="4">
        <f t="shared" si="69"/>
        <v>1</v>
      </c>
      <c r="AD1518" s="4">
        <f t="shared" si="70"/>
        <v>1</v>
      </c>
      <c r="AE1518" s="4" t="str" cm="1">
        <f t="array" ref="AE1518">_xlfn.TEXTJOIN(", ", TRUE, _xlfn._xlws.FILTER($I$1:$X$1, I1518:X1518=1, ""))</f>
        <v>Cocaine</v>
      </c>
      <c r="AF1518" s="4" t="str">
        <f t="shared" si="71"/>
        <v>Cocaine</v>
      </c>
    </row>
    <row r="1519" spans="1:32" x14ac:dyDescent="0.45">
      <c r="A1519" s="4" t="s">
        <v>1812</v>
      </c>
      <c r="B1519" s="5">
        <v>41321</v>
      </c>
      <c r="C1519" s="4">
        <v>29</v>
      </c>
      <c r="D1519" s="4" t="s">
        <v>31</v>
      </c>
      <c r="E1519" s="4" t="s">
        <v>37</v>
      </c>
      <c r="F1519" s="4" t="s">
        <v>519</v>
      </c>
      <c r="G1519" s="4" t="s">
        <v>519</v>
      </c>
      <c r="I1519" s="4">
        <v>1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1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 t="s">
        <v>5707</v>
      </c>
      <c r="Z1519" s="4" t="s">
        <v>5920</v>
      </c>
      <c r="AA1519" s="4">
        <v>2013</v>
      </c>
      <c r="AB1519" s="4" t="s">
        <v>40</v>
      </c>
      <c r="AC1519" s="4">
        <f t="shared" si="69"/>
        <v>1</v>
      </c>
      <c r="AD1519" s="4">
        <f t="shared" si="70"/>
        <v>2</v>
      </c>
      <c r="AE1519" s="4" t="str" cm="1">
        <f t="array" ref="AE1519">_xlfn.TEXTJOIN(", ", TRUE, _xlfn._xlws.FILTER($I$1:$X$1, I1519:X1519=1, ""))</f>
        <v>Heroin, Ethanol</v>
      </c>
      <c r="AF1519" s="4" t="str">
        <f t="shared" si="71"/>
        <v>Ethanol</v>
      </c>
    </row>
    <row r="1520" spans="1:32" x14ac:dyDescent="0.45">
      <c r="A1520" s="4" t="s">
        <v>1813</v>
      </c>
      <c r="B1520" s="5">
        <v>43231</v>
      </c>
      <c r="C1520" s="4">
        <v>36</v>
      </c>
      <c r="D1520" s="4" t="s">
        <v>31</v>
      </c>
      <c r="E1520" s="4" t="s">
        <v>37</v>
      </c>
      <c r="F1520" s="4" t="s">
        <v>156</v>
      </c>
      <c r="G1520" s="4" t="s">
        <v>156</v>
      </c>
      <c r="I1520" s="4">
        <v>0</v>
      </c>
      <c r="J1520" s="4">
        <v>0</v>
      </c>
      <c r="K1520" s="4">
        <v>1</v>
      </c>
      <c r="L1520" s="4">
        <v>0</v>
      </c>
      <c r="M1520" s="4">
        <v>0</v>
      </c>
      <c r="N1520" s="4">
        <v>0</v>
      </c>
      <c r="O1520" s="4">
        <v>1</v>
      </c>
      <c r="P1520" s="4">
        <v>0</v>
      </c>
      <c r="Q1520" s="4">
        <v>0</v>
      </c>
      <c r="R1520" s="4">
        <v>0</v>
      </c>
      <c r="S1520" s="4">
        <v>1</v>
      </c>
      <c r="T1520" s="4">
        <v>0</v>
      </c>
      <c r="U1520" s="4">
        <v>0</v>
      </c>
      <c r="V1520" s="4">
        <v>0</v>
      </c>
      <c r="W1520" s="4">
        <v>0</v>
      </c>
      <c r="X1520" s="4">
        <v>1</v>
      </c>
      <c r="Y1520" s="4" t="s">
        <v>5623</v>
      </c>
      <c r="Z1520" s="4" t="s">
        <v>5836</v>
      </c>
      <c r="AA1520" s="4">
        <v>2018</v>
      </c>
      <c r="AB1520" s="4" t="s">
        <v>40</v>
      </c>
      <c r="AC1520" s="4">
        <f t="shared" si="69"/>
        <v>1</v>
      </c>
      <c r="AD1520" s="4">
        <f t="shared" si="70"/>
        <v>4</v>
      </c>
      <c r="AE1520" s="4" t="str" cm="1">
        <f t="array" ref="AE1520">_xlfn.TEXTJOIN(", ", TRUE, _xlfn._xlws.FILTER($I$1:$X$1, I1520:X1520=1, ""))</f>
        <v>Fentanyl, Ethanol, Amphetamine, AnyOpioid</v>
      </c>
      <c r="AF1520" s="4" t="str">
        <f t="shared" si="71"/>
        <v>Fentanyl, Ethanol, Amphetamine, AnyOpioid</v>
      </c>
    </row>
    <row r="1521" spans="1:32" x14ac:dyDescent="0.45">
      <c r="A1521" s="4" t="s">
        <v>1814</v>
      </c>
      <c r="B1521" s="5">
        <v>42765</v>
      </c>
      <c r="C1521" s="4">
        <v>36</v>
      </c>
      <c r="D1521" s="4" t="s">
        <v>31</v>
      </c>
      <c r="E1521" s="4" t="s">
        <v>37</v>
      </c>
      <c r="F1521" s="4" t="s">
        <v>824</v>
      </c>
      <c r="G1521" s="4" t="s">
        <v>824</v>
      </c>
      <c r="I1521" s="4">
        <v>1</v>
      </c>
      <c r="J1521" s="4">
        <v>1</v>
      </c>
      <c r="K1521" s="4">
        <v>1</v>
      </c>
      <c r="L1521" s="4">
        <v>0</v>
      </c>
      <c r="M1521" s="4">
        <v>0</v>
      </c>
      <c r="N1521" s="4">
        <v>0</v>
      </c>
      <c r="O1521" s="4">
        <v>1</v>
      </c>
      <c r="P1521" s="4">
        <v>0</v>
      </c>
      <c r="Q1521" s="4">
        <v>1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 t="s">
        <v>5714</v>
      </c>
      <c r="Z1521" s="4" t="s">
        <v>5927</v>
      </c>
      <c r="AA1521" s="4">
        <v>2017</v>
      </c>
      <c r="AB1521" s="4" t="s">
        <v>40</v>
      </c>
      <c r="AC1521" s="4">
        <f t="shared" si="69"/>
        <v>1</v>
      </c>
      <c r="AD1521" s="4">
        <f t="shared" si="70"/>
        <v>5</v>
      </c>
      <c r="AE1521" s="4" t="str" cm="1">
        <f t="array" ref="AE1521">_xlfn.TEXTJOIN(", ", TRUE, _xlfn._xlws.FILTER($I$1:$X$1, I1521:X1521=1, ""))</f>
        <v>Heroin, Cocaine, Fentanyl, Ethanol, Benzodiazepine</v>
      </c>
      <c r="AF1521" s="4" t="str">
        <f t="shared" si="71"/>
        <v>Cocaine, Fentanyl, Ethanol, Benzodiazepine</v>
      </c>
    </row>
    <row r="1522" spans="1:32" x14ac:dyDescent="0.45">
      <c r="A1522" s="4" t="s">
        <v>1815</v>
      </c>
      <c r="B1522" s="5">
        <v>43244</v>
      </c>
      <c r="C1522" s="4">
        <v>28</v>
      </c>
      <c r="D1522" s="4" t="s">
        <v>36</v>
      </c>
      <c r="E1522" s="4" t="s">
        <v>37</v>
      </c>
      <c r="F1522" s="4" t="s">
        <v>95</v>
      </c>
      <c r="G1522" s="4" t="s">
        <v>95</v>
      </c>
      <c r="I1522" s="4">
        <v>0</v>
      </c>
      <c r="J1522" s="4">
        <v>0</v>
      </c>
      <c r="K1522" s="4">
        <v>1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1</v>
      </c>
      <c r="Y1522" s="4" t="s">
        <v>5632</v>
      </c>
      <c r="Z1522" s="4" t="s">
        <v>5845</v>
      </c>
      <c r="AA1522" s="4">
        <v>2018</v>
      </c>
      <c r="AB1522" s="4" t="s">
        <v>40</v>
      </c>
      <c r="AC1522" s="4">
        <f t="shared" si="69"/>
        <v>1</v>
      </c>
      <c r="AD1522" s="4">
        <f t="shared" si="70"/>
        <v>2</v>
      </c>
      <c r="AE1522" s="4" t="str" cm="1">
        <f t="array" ref="AE1522">_xlfn.TEXTJOIN(", ", TRUE, _xlfn._xlws.FILTER($I$1:$X$1, I1522:X1522=1, ""))</f>
        <v>Fentanyl, AnyOpioid</v>
      </c>
      <c r="AF1522" s="4" t="str">
        <f t="shared" si="71"/>
        <v>Fentanyl, AnyOpioid</v>
      </c>
    </row>
    <row r="1523" spans="1:32" x14ac:dyDescent="0.45">
      <c r="A1523" s="4" t="s">
        <v>1816</v>
      </c>
      <c r="B1523" s="5">
        <v>43456</v>
      </c>
      <c r="C1523" s="4">
        <v>47</v>
      </c>
      <c r="D1523" s="4" t="s">
        <v>36</v>
      </c>
      <c r="E1523" s="4" t="s">
        <v>37</v>
      </c>
      <c r="F1523" s="4" t="s">
        <v>67</v>
      </c>
      <c r="G1523" s="4" t="s">
        <v>67</v>
      </c>
      <c r="I1523" s="4">
        <v>0</v>
      </c>
      <c r="J1523" s="4">
        <v>1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1</v>
      </c>
      <c r="R1523" s="4">
        <v>0</v>
      </c>
      <c r="S1523" s="4">
        <v>1</v>
      </c>
      <c r="T1523" s="4">
        <v>0</v>
      </c>
      <c r="U1523" s="4">
        <v>0</v>
      </c>
      <c r="V1523" s="4">
        <v>0</v>
      </c>
      <c r="W1523" s="4">
        <v>0</v>
      </c>
      <c r="X1523" s="4">
        <v>1</v>
      </c>
      <c r="Y1523" s="4" t="s">
        <v>5631</v>
      </c>
      <c r="Z1523" s="4" t="s">
        <v>5844</v>
      </c>
      <c r="AA1523" s="4">
        <v>2018</v>
      </c>
      <c r="AB1523" s="4" t="s">
        <v>34</v>
      </c>
      <c r="AC1523" s="4">
        <f t="shared" si="69"/>
        <v>1</v>
      </c>
      <c r="AD1523" s="4">
        <f t="shared" si="70"/>
        <v>4</v>
      </c>
      <c r="AE1523" s="4" t="str" cm="1">
        <f t="array" ref="AE1523">_xlfn.TEXTJOIN(", ", TRUE, _xlfn._xlws.FILTER($I$1:$X$1, I1523:X1523=1, ""))</f>
        <v>Cocaine, Benzodiazepine, Amphetamine, AnyOpioid</v>
      </c>
      <c r="AF1523" s="4" t="str">
        <f t="shared" si="71"/>
        <v>Cocaine, Benzodiazepine, Amphetamine, AnyOpioid</v>
      </c>
    </row>
    <row r="1524" spans="1:32" x14ac:dyDescent="0.45">
      <c r="A1524" s="4" t="s">
        <v>1817</v>
      </c>
      <c r="B1524" s="5">
        <v>42230</v>
      </c>
      <c r="C1524" s="4">
        <v>37</v>
      </c>
      <c r="D1524" s="4" t="s">
        <v>36</v>
      </c>
      <c r="E1524" s="4" t="s">
        <v>37</v>
      </c>
      <c r="F1524" s="4" t="s">
        <v>1818</v>
      </c>
      <c r="G1524" s="4" t="s">
        <v>1818</v>
      </c>
      <c r="I1524" s="4">
        <v>1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1</v>
      </c>
      <c r="Y1524" s="4" t="s">
        <v>5774</v>
      </c>
      <c r="Z1524" s="4" t="s">
        <v>5987</v>
      </c>
      <c r="AA1524" s="4">
        <v>2015</v>
      </c>
      <c r="AB1524" s="4" t="s">
        <v>40</v>
      </c>
      <c r="AC1524" s="4">
        <f t="shared" si="69"/>
        <v>1</v>
      </c>
      <c r="AD1524" s="4">
        <f t="shared" si="70"/>
        <v>2</v>
      </c>
      <c r="AE1524" s="4" t="str" cm="1">
        <f t="array" ref="AE1524">_xlfn.TEXTJOIN(", ", TRUE, _xlfn._xlws.FILTER($I$1:$X$1, I1524:X1524=1, ""))</f>
        <v>Heroin, AnyOpioid</v>
      </c>
      <c r="AF1524" s="4" t="str">
        <f t="shared" si="71"/>
        <v>AnyOpioid</v>
      </c>
    </row>
    <row r="1525" spans="1:32" x14ac:dyDescent="0.45">
      <c r="A1525" s="4" t="s">
        <v>1819</v>
      </c>
      <c r="B1525" s="5">
        <v>41191</v>
      </c>
      <c r="C1525" s="4">
        <v>55</v>
      </c>
      <c r="D1525" s="4" t="s">
        <v>31</v>
      </c>
      <c r="E1525" s="4" t="s">
        <v>37</v>
      </c>
      <c r="F1525" s="4" t="s">
        <v>48</v>
      </c>
      <c r="G1525" s="4" t="s">
        <v>48</v>
      </c>
      <c r="I1525" s="4">
        <v>0</v>
      </c>
      <c r="J1525" s="4">
        <v>0</v>
      </c>
      <c r="K1525" s="4">
        <v>1</v>
      </c>
      <c r="L1525" s="4">
        <v>0</v>
      </c>
      <c r="M1525" s="4">
        <v>1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 t="s">
        <v>5626</v>
      </c>
      <c r="Z1525" s="4" t="s">
        <v>5839</v>
      </c>
      <c r="AA1525" s="4">
        <v>2012</v>
      </c>
      <c r="AB1525" s="4" t="s">
        <v>34</v>
      </c>
      <c r="AC1525" s="4">
        <f t="shared" si="69"/>
        <v>1</v>
      </c>
      <c r="AD1525" s="4">
        <f t="shared" si="70"/>
        <v>2</v>
      </c>
      <c r="AE1525" s="4" t="str" cm="1">
        <f t="array" ref="AE1525">_xlfn.TEXTJOIN(", ", TRUE, _xlfn._xlws.FILTER($I$1:$X$1, I1525:X1525=1, ""))</f>
        <v>Fentanyl, Oxycodone</v>
      </c>
      <c r="AF1525" s="4" t="str">
        <f t="shared" si="71"/>
        <v>Fentanyl, Oxycodone</v>
      </c>
    </row>
    <row r="1526" spans="1:32" x14ac:dyDescent="0.45">
      <c r="A1526" s="4" t="s">
        <v>1820</v>
      </c>
      <c r="B1526" s="5">
        <v>43171</v>
      </c>
      <c r="C1526" s="4">
        <v>23</v>
      </c>
      <c r="D1526" s="4" t="s">
        <v>31</v>
      </c>
      <c r="E1526" s="4" t="s">
        <v>32</v>
      </c>
      <c r="F1526" s="4" t="s">
        <v>52</v>
      </c>
      <c r="G1526" s="4" t="s">
        <v>53</v>
      </c>
      <c r="I1526" s="4">
        <v>1</v>
      </c>
      <c r="J1526" s="4">
        <v>0</v>
      </c>
      <c r="K1526" s="4">
        <v>1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1</v>
      </c>
      <c r="Y1526" s="4" t="s">
        <v>5641</v>
      </c>
      <c r="Z1526" s="4" t="s">
        <v>5854</v>
      </c>
      <c r="AA1526" s="4">
        <v>2018</v>
      </c>
      <c r="AB1526" s="4" t="s">
        <v>40</v>
      </c>
      <c r="AC1526" s="4">
        <f t="shared" si="69"/>
        <v>1</v>
      </c>
      <c r="AD1526" s="4">
        <f t="shared" si="70"/>
        <v>3</v>
      </c>
      <c r="AE1526" s="4" t="str" cm="1">
        <f t="array" ref="AE1526">_xlfn.TEXTJOIN(", ", TRUE, _xlfn._xlws.FILTER($I$1:$X$1, I1526:X1526=1, ""))</f>
        <v>Heroin, Fentanyl, AnyOpioid</v>
      </c>
      <c r="AF1526" s="4" t="str">
        <f t="shared" si="71"/>
        <v>Fentanyl, AnyOpioid</v>
      </c>
    </row>
    <row r="1527" spans="1:32" x14ac:dyDescent="0.45">
      <c r="A1527" s="4" t="s">
        <v>1821</v>
      </c>
      <c r="B1527" s="5">
        <v>41599</v>
      </c>
      <c r="C1527" s="4">
        <v>44</v>
      </c>
      <c r="D1527" s="4" t="s">
        <v>31</v>
      </c>
      <c r="E1527" s="4" t="s">
        <v>59</v>
      </c>
      <c r="F1527" s="4" t="s">
        <v>67</v>
      </c>
      <c r="G1527" s="4" t="s">
        <v>67</v>
      </c>
      <c r="I1527" s="4">
        <v>1</v>
      </c>
      <c r="J1527" s="4">
        <v>1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 t="s">
        <v>5631</v>
      </c>
      <c r="Z1527" s="4" t="s">
        <v>5844</v>
      </c>
      <c r="AA1527" s="4">
        <v>2013</v>
      </c>
      <c r="AB1527" s="4" t="s">
        <v>34</v>
      </c>
      <c r="AC1527" s="4">
        <f t="shared" si="69"/>
        <v>1</v>
      </c>
      <c r="AD1527" s="4">
        <f t="shared" si="70"/>
        <v>2</v>
      </c>
      <c r="AE1527" s="4" t="str" cm="1">
        <f t="array" ref="AE1527">_xlfn.TEXTJOIN(", ", TRUE, _xlfn._xlws.FILTER($I$1:$X$1, I1527:X1527=1, ""))</f>
        <v>Heroin, Cocaine</v>
      </c>
      <c r="AF1527" s="4" t="str">
        <f t="shared" si="71"/>
        <v>Cocaine</v>
      </c>
    </row>
    <row r="1528" spans="1:32" x14ac:dyDescent="0.45">
      <c r="A1528" s="4" t="s">
        <v>1822</v>
      </c>
      <c r="B1528" s="5">
        <v>40964</v>
      </c>
      <c r="C1528" s="4">
        <v>26</v>
      </c>
      <c r="D1528" s="4" t="s">
        <v>31</v>
      </c>
      <c r="E1528" s="4" t="s">
        <v>37</v>
      </c>
      <c r="F1528" s="4" t="s">
        <v>432</v>
      </c>
      <c r="G1528" s="4" t="s">
        <v>432</v>
      </c>
      <c r="I1528" s="4">
        <v>0</v>
      </c>
      <c r="J1528" s="4">
        <v>1</v>
      </c>
      <c r="K1528" s="4">
        <v>0</v>
      </c>
      <c r="L1528" s="4">
        <v>0</v>
      </c>
      <c r="M1528" s="4">
        <v>1</v>
      </c>
      <c r="N1528" s="4">
        <v>1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 t="s">
        <v>5693</v>
      </c>
      <c r="Z1528" s="4" t="s">
        <v>5906</v>
      </c>
      <c r="AA1528" s="4">
        <v>2012</v>
      </c>
      <c r="AB1528" s="4" t="s">
        <v>40</v>
      </c>
      <c r="AC1528" s="4">
        <f t="shared" si="69"/>
        <v>1</v>
      </c>
      <c r="AD1528" s="4">
        <f t="shared" si="70"/>
        <v>3</v>
      </c>
      <c r="AE1528" s="4" t="str" cm="1">
        <f t="array" ref="AE1528">_xlfn.TEXTJOIN(", ", TRUE, _xlfn._xlws.FILTER($I$1:$X$1, I1528:X1528=1, ""))</f>
        <v>Cocaine, Oxycodone, Oxymorphone</v>
      </c>
      <c r="AF1528" s="4" t="str">
        <f t="shared" si="71"/>
        <v>Cocaine, Oxycodone, Oxymorphone</v>
      </c>
    </row>
    <row r="1529" spans="1:32" x14ac:dyDescent="0.45">
      <c r="A1529" s="4" t="s">
        <v>1823</v>
      </c>
      <c r="B1529" s="5">
        <v>42997</v>
      </c>
      <c r="C1529" s="4">
        <v>62</v>
      </c>
      <c r="D1529" s="4" t="s">
        <v>36</v>
      </c>
      <c r="E1529" s="4" t="s">
        <v>37</v>
      </c>
      <c r="F1529" s="4" t="s">
        <v>824</v>
      </c>
      <c r="G1529" s="4" t="s">
        <v>824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1</v>
      </c>
      <c r="R1529" s="4">
        <v>0</v>
      </c>
      <c r="S1529" s="4">
        <v>0</v>
      </c>
      <c r="T1529" s="4">
        <v>1</v>
      </c>
      <c r="U1529" s="4">
        <v>0</v>
      </c>
      <c r="V1529" s="4">
        <v>0</v>
      </c>
      <c r="W1529" s="4">
        <v>0</v>
      </c>
      <c r="X1529" s="4">
        <v>0</v>
      </c>
      <c r="Y1529" s="4" t="s">
        <v>5714</v>
      </c>
      <c r="Z1529" s="4" t="s">
        <v>5927</v>
      </c>
      <c r="AA1529" s="4">
        <v>2017</v>
      </c>
      <c r="AB1529" s="4" t="s">
        <v>133</v>
      </c>
      <c r="AC1529" s="4">
        <f t="shared" si="69"/>
        <v>1</v>
      </c>
      <c r="AD1529" s="4">
        <f t="shared" si="70"/>
        <v>2</v>
      </c>
      <c r="AE1529" s="4" t="str" cm="1">
        <f t="array" ref="AE1529">_xlfn.TEXTJOIN(", ", TRUE, _xlfn._xlws.FILTER($I$1:$X$1, I1529:X1529=1, ""))</f>
        <v>Benzodiazepine, Tramadol</v>
      </c>
      <c r="AF1529" s="4" t="str">
        <f t="shared" si="71"/>
        <v>Benzodiazepine, Tramadol</v>
      </c>
    </row>
    <row r="1530" spans="1:32" x14ac:dyDescent="0.45">
      <c r="A1530" s="4" t="s">
        <v>1824</v>
      </c>
      <c r="B1530" s="5">
        <v>42128</v>
      </c>
      <c r="C1530" s="4">
        <v>50</v>
      </c>
      <c r="D1530" s="4" t="s">
        <v>31</v>
      </c>
      <c r="E1530" s="4" t="s">
        <v>37</v>
      </c>
      <c r="F1530" s="4" t="s">
        <v>1825</v>
      </c>
      <c r="G1530" s="4" t="s">
        <v>1825</v>
      </c>
      <c r="I1530" s="4">
        <v>1</v>
      </c>
      <c r="J1530" s="4"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1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1</v>
      </c>
      <c r="Y1530" s="4" t="s">
        <v>5778</v>
      </c>
      <c r="Z1530" s="4" t="s">
        <v>5991</v>
      </c>
      <c r="AA1530" s="4">
        <v>2015</v>
      </c>
      <c r="AB1530" s="4" t="s">
        <v>34</v>
      </c>
      <c r="AC1530" s="4">
        <f t="shared" si="69"/>
        <v>1</v>
      </c>
      <c r="AD1530" s="4">
        <f t="shared" si="70"/>
        <v>3</v>
      </c>
      <c r="AE1530" s="4" t="str" cm="1">
        <f t="array" ref="AE1530">_xlfn.TEXTJOIN(", ", TRUE, _xlfn._xlws.FILTER($I$1:$X$1, I1530:X1530=1, ""))</f>
        <v>Heroin, Ethanol, AnyOpioid</v>
      </c>
      <c r="AF1530" s="4" t="str">
        <f t="shared" si="71"/>
        <v>Ethanol, AnyOpioid</v>
      </c>
    </row>
    <row r="1531" spans="1:32" x14ac:dyDescent="0.45">
      <c r="A1531" s="4" t="s">
        <v>1826</v>
      </c>
      <c r="B1531" s="5">
        <v>42374</v>
      </c>
      <c r="C1531" s="4">
        <v>57</v>
      </c>
      <c r="D1531" s="4" t="s">
        <v>36</v>
      </c>
      <c r="E1531" s="4" t="s">
        <v>37</v>
      </c>
      <c r="F1531" s="4" t="s">
        <v>896</v>
      </c>
      <c r="G1531" s="4" t="s">
        <v>896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1</v>
      </c>
      <c r="P1531" s="4">
        <v>0</v>
      </c>
      <c r="Q1531" s="4">
        <v>1</v>
      </c>
      <c r="R1531" s="4">
        <v>0</v>
      </c>
      <c r="S1531" s="4">
        <v>0</v>
      </c>
      <c r="T1531" s="4">
        <v>0</v>
      </c>
      <c r="U1531" s="4">
        <v>1</v>
      </c>
      <c r="V1531" s="4">
        <v>0</v>
      </c>
      <c r="W1531" s="4">
        <v>0</v>
      </c>
      <c r="X1531" s="4">
        <v>1</v>
      </c>
      <c r="Y1531" s="4" t="s">
        <v>5662</v>
      </c>
      <c r="Z1531" s="4" t="s">
        <v>5875</v>
      </c>
      <c r="AA1531" s="4">
        <v>2016</v>
      </c>
      <c r="AB1531" s="4" t="s">
        <v>34</v>
      </c>
      <c r="AC1531" s="4">
        <f t="shared" si="69"/>
        <v>1</v>
      </c>
      <c r="AD1531" s="4">
        <f t="shared" si="70"/>
        <v>4</v>
      </c>
      <c r="AE1531" s="4" t="str" cm="1">
        <f t="array" ref="AE1531">_xlfn.TEXTJOIN(", ", TRUE, _xlfn._xlws.FILTER($I$1:$X$1, I1531:X1531=1, ""))</f>
        <v>Ethanol, Benzodiazepine, Morphine_NotHeroin, AnyOpioid</v>
      </c>
      <c r="AF1531" s="4" t="str">
        <f t="shared" si="71"/>
        <v>Ethanol, Benzodiazepine, Morphine_NotHeroin, AnyOpioid</v>
      </c>
    </row>
    <row r="1532" spans="1:32" x14ac:dyDescent="0.45">
      <c r="A1532" s="4" t="s">
        <v>1827</v>
      </c>
      <c r="B1532" s="5">
        <v>41984</v>
      </c>
      <c r="C1532" s="4">
        <v>59</v>
      </c>
      <c r="D1532" s="4" t="s">
        <v>36</v>
      </c>
      <c r="E1532" s="4" t="s">
        <v>37</v>
      </c>
      <c r="F1532" s="4" t="s">
        <v>103</v>
      </c>
      <c r="G1532" s="4" t="s">
        <v>103</v>
      </c>
      <c r="H1532" s="4" t="s">
        <v>1828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 t="s">
        <v>5644</v>
      </c>
      <c r="Z1532" s="4" t="s">
        <v>5857</v>
      </c>
      <c r="AA1532" s="4">
        <v>2014</v>
      </c>
      <c r="AB1532" s="4" t="s">
        <v>34</v>
      </c>
      <c r="AC1532" s="4">
        <f t="shared" si="69"/>
        <v>0</v>
      </c>
      <c r="AD1532" s="4">
        <f t="shared" si="70"/>
        <v>0</v>
      </c>
      <c r="AE1532" s="4" t="str" cm="1">
        <f t="array" ref="AE1532">_xlfn.TEXTJOIN(", ", TRUE, _xlfn._xlws.FILTER($I$1:$X$1, I1532:X1532=1, ""))</f>
        <v/>
      </c>
      <c r="AF1532" s="4" t="str">
        <f t="shared" si="71"/>
        <v/>
      </c>
    </row>
    <row r="1533" spans="1:32" x14ac:dyDescent="0.45">
      <c r="A1533" s="4" t="s">
        <v>1829</v>
      </c>
      <c r="B1533" s="5">
        <v>41048</v>
      </c>
      <c r="C1533" s="4">
        <v>34</v>
      </c>
      <c r="D1533" s="4" t="s">
        <v>31</v>
      </c>
      <c r="E1533" s="4" t="s">
        <v>37</v>
      </c>
      <c r="F1533" s="4" t="s">
        <v>33</v>
      </c>
      <c r="G1533" s="4" t="s">
        <v>33</v>
      </c>
      <c r="H1533" s="4" t="s">
        <v>1830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1</v>
      </c>
      <c r="P1533" s="4">
        <v>1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 t="s">
        <v>5645</v>
      </c>
      <c r="Z1533" s="4" t="s">
        <v>5858</v>
      </c>
      <c r="AA1533" s="4">
        <v>2012</v>
      </c>
      <c r="AB1533" s="4" t="s">
        <v>40</v>
      </c>
      <c r="AC1533" s="4">
        <f t="shared" si="69"/>
        <v>1</v>
      </c>
      <c r="AD1533" s="4">
        <f t="shared" si="70"/>
        <v>2</v>
      </c>
      <c r="AE1533" s="4" t="str" cm="1">
        <f t="array" ref="AE1533">_xlfn.TEXTJOIN(", ", TRUE, _xlfn._xlws.FILTER($I$1:$X$1, I1533:X1533=1, ""))</f>
        <v>Ethanol, Hydrocodone</v>
      </c>
      <c r="AF1533" s="4" t="str">
        <f t="shared" si="71"/>
        <v>Ethanol, Hydrocodone</v>
      </c>
    </row>
    <row r="1534" spans="1:32" x14ac:dyDescent="0.45">
      <c r="A1534" s="4" t="s">
        <v>1831</v>
      </c>
      <c r="B1534" s="5">
        <v>42321</v>
      </c>
      <c r="C1534" s="4">
        <v>34</v>
      </c>
      <c r="D1534" s="4" t="s">
        <v>31</v>
      </c>
      <c r="E1534" s="4" t="s">
        <v>37</v>
      </c>
      <c r="F1534" s="4" t="s">
        <v>60</v>
      </c>
      <c r="G1534" s="4" t="s">
        <v>77</v>
      </c>
      <c r="I1534" s="4">
        <v>1</v>
      </c>
      <c r="J1534" s="4">
        <v>0</v>
      </c>
      <c r="K1534" s="4">
        <v>1</v>
      </c>
      <c r="L1534" s="4">
        <v>0</v>
      </c>
      <c r="M1534" s="4">
        <v>1</v>
      </c>
      <c r="N1534" s="4">
        <v>0</v>
      </c>
      <c r="O1534" s="4">
        <v>0</v>
      </c>
      <c r="P1534" s="4">
        <v>0</v>
      </c>
      <c r="Q1534" s="4">
        <v>0</v>
      </c>
      <c r="R1534" s="4">
        <v>1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1</v>
      </c>
      <c r="Y1534" s="4" t="s">
        <v>5651</v>
      </c>
      <c r="Z1534" s="4" t="s">
        <v>5864</v>
      </c>
      <c r="AA1534" s="4">
        <v>2015</v>
      </c>
      <c r="AB1534" s="4" t="s">
        <v>40</v>
      </c>
      <c r="AC1534" s="4">
        <f t="shared" si="69"/>
        <v>1</v>
      </c>
      <c r="AD1534" s="4">
        <f t="shared" si="70"/>
        <v>5</v>
      </c>
      <c r="AE1534" s="4" t="str" cm="1">
        <f t="array" ref="AE1534">_xlfn.TEXTJOIN(", ", TRUE, _xlfn._xlws.FILTER($I$1:$X$1, I1534:X1534=1, ""))</f>
        <v>Heroin, Fentanyl, Oxycodone, Methadone, AnyOpioid</v>
      </c>
      <c r="AF1534" s="4" t="str">
        <f t="shared" si="71"/>
        <v>Fentanyl, Oxycodone, Methadone, AnyOpioid</v>
      </c>
    </row>
    <row r="1535" spans="1:32" x14ac:dyDescent="0.45">
      <c r="A1535" s="4" t="s">
        <v>1832</v>
      </c>
      <c r="B1535" s="5">
        <v>41080</v>
      </c>
      <c r="C1535" s="4">
        <v>58</v>
      </c>
      <c r="D1535" s="4" t="s">
        <v>31</v>
      </c>
      <c r="E1535" s="4" t="s">
        <v>37</v>
      </c>
      <c r="F1535" s="4" t="s">
        <v>226</v>
      </c>
      <c r="G1535" s="4" t="s">
        <v>226</v>
      </c>
      <c r="I1535" s="4">
        <v>0</v>
      </c>
      <c r="J1535" s="4">
        <v>0</v>
      </c>
      <c r="K1535" s="4">
        <v>1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 t="s">
        <v>5657</v>
      </c>
      <c r="Z1535" s="4" t="s">
        <v>5870</v>
      </c>
      <c r="AA1535" s="4">
        <v>2012</v>
      </c>
      <c r="AB1535" s="4" t="s">
        <v>34</v>
      </c>
      <c r="AC1535" s="4">
        <f t="shared" si="69"/>
        <v>1</v>
      </c>
      <c r="AD1535" s="4">
        <f t="shared" si="70"/>
        <v>1</v>
      </c>
      <c r="AE1535" s="4" t="str" cm="1">
        <f t="array" ref="AE1535">_xlfn.TEXTJOIN(", ", TRUE, _xlfn._xlws.FILTER($I$1:$X$1, I1535:X1535=1, ""))</f>
        <v>Fentanyl</v>
      </c>
      <c r="AF1535" s="4" t="str">
        <f t="shared" si="71"/>
        <v>Fentanyl</v>
      </c>
    </row>
    <row r="1536" spans="1:32" x14ac:dyDescent="0.45">
      <c r="A1536" s="4" t="s">
        <v>1833</v>
      </c>
      <c r="B1536" s="5">
        <v>43361</v>
      </c>
      <c r="C1536" s="4">
        <v>65</v>
      </c>
      <c r="D1536" s="4" t="s">
        <v>31</v>
      </c>
      <c r="E1536" s="4" t="s">
        <v>32</v>
      </c>
      <c r="F1536" s="4" t="s">
        <v>67</v>
      </c>
      <c r="G1536" s="4" t="s">
        <v>67</v>
      </c>
      <c r="I1536" s="4">
        <v>0</v>
      </c>
      <c r="J1536" s="4">
        <v>0</v>
      </c>
      <c r="K1536" s="4">
        <v>1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1</v>
      </c>
      <c r="Y1536" s="4" t="s">
        <v>5631</v>
      </c>
      <c r="Z1536" s="4" t="s">
        <v>5844</v>
      </c>
      <c r="AA1536" s="4">
        <v>2018</v>
      </c>
      <c r="AB1536" s="4" t="s">
        <v>133</v>
      </c>
      <c r="AC1536" s="4">
        <f t="shared" si="69"/>
        <v>1</v>
      </c>
      <c r="AD1536" s="4">
        <f t="shared" si="70"/>
        <v>2</v>
      </c>
      <c r="AE1536" s="4" t="str" cm="1">
        <f t="array" ref="AE1536">_xlfn.TEXTJOIN(", ", TRUE, _xlfn._xlws.FILTER($I$1:$X$1, I1536:X1536=1, ""))</f>
        <v>Fentanyl, AnyOpioid</v>
      </c>
      <c r="AF1536" s="4" t="str">
        <f t="shared" si="71"/>
        <v>Fentanyl, AnyOpioid</v>
      </c>
    </row>
    <row r="1537" spans="1:32" x14ac:dyDescent="0.45">
      <c r="A1537" s="4" t="s">
        <v>1834</v>
      </c>
      <c r="B1537" s="5">
        <v>42995</v>
      </c>
      <c r="C1537" s="4">
        <v>50</v>
      </c>
      <c r="D1537" s="4" t="s">
        <v>31</v>
      </c>
      <c r="E1537" s="4" t="s">
        <v>37</v>
      </c>
      <c r="F1537" s="4" t="s">
        <v>237</v>
      </c>
      <c r="G1537" s="4" t="s">
        <v>237</v>
      </c>
      <c r="I1537" s="4">
        <v>0</v>
      </c>
      <c r="J1537" s="4">
        <v>0</v>
      </c>
      <c r="K1537" s="4">
        <v>1</v>
      </c>
      <c r="L1537" s="4">
        <v>0</v>
      </c>
      <c r="M1537" s="4">
        <v>0</v>
      </c>
      <c r="N1537" s="4">
        <v>0</v>
      </c>
      <c r="O1537" s="4">
        <v>1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 t="s">
        <v>5692</v>
      </c>
      <c r="Z1537" s="4" t="s">
        <v>5905</v>
      </c>
      <c r="AA1537" s="4">
        <v>2017</v>
      </c>
      <c r="AB1537" s="4" t="s">
        <v>34</v>
      </c>
      <c r="AC1537" s="4">
        <f t="shared" si="69"/>
        <v>1</v>
      </c>
      <c r="AD1537" s="4">
        <f t="shared" si="70"/>
        <v>2</v>
      </c>
      <c r="AE1537" s="4" t="str" cm="1">
        <f t="array" ref="AE1537">_xlfn.TEXTJOIN(", ", TRUE, _xlfn._xlws.FILTER($I$1:$X$1, I1537:X1537=1, ""))</f>
        <v>Fentanyl, Ethanol</v>
      </c>
      <c r="AF1537" s="4" t="str">
        <f t="shared" si="71"/>
        <v>Fentanyl, Ethanol</v>
      </c>
    </row>
    <row r="1538" spans="1:32" x14ac:dyDescent="0.45">
      <c r="A1538" s="4" t="s">
        <v>1835</v>
      </c>
      <c r="B1538" s="5">
        <v>42710</v>
      </c>
      <c r="C1538" s="4">
        <v>36</v>
      </c>
      <c r="D1538" s="4" t="s">
        <v>36</v>
      </c>
      <c r="E1538" s="4" t="s">
        <v>37</v>
      </c>
      <c r="F1538" s="4" t="s">
        <v>824</v>
      </c>
      <c r="G1538" s="4" t="s">
        <v>67</v>
      </c>
      <c r="I1538" s="4">
        <v>1</v>
      </c>
      <c r="J1538" s="4">
        <v>0</v>
      </c>
      <c r="K1538" s="4">
        <v>1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1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1</v>
      </c>
      <c r="Y1538" s="4" t="s">
        <v>5631</v>
      </c>
      <c r="Z1538" s="4" t="s">
        <v>5844</v>
      </c>
      <c r="AA1538" s="4">
        <v>2016</v>
      </c>
      <c r="AB1538" s="4" t="s">
        <v>40</v>
      </c>
      <c r="AC1538" s="4">
        <f t="shared" ref="AC1538:AC1601" si="72">IF(SUM(I1538:X1538)&gt;0,1,0)</f>
        <v>1</v>
      </c>
      <c r="AD1538" s="4">
        <f t="shared" ref="AD1538:AD1601" si="73">SUM(I1538:X1538)</f>
        <v>4</v>
      </c>
      <c r="AE1538" s="4" t="str" cm="1">
        <f t="array" ref="AE1538">_xlfn.TEXTJOIN(", ", TRUE, _xlfn._xlws.FILTER($I$1:$X$1, I1538:X1538=1, ""))</f>
        <v>Heroin, Fentanyl, Benzodiazepine, AnyOpioid</v>
      </c>
      <c r="AF1538" s="4" t="str">
        <f t="shared" ref="AF1538:AF1601" si="74">_xlfn.TEXTJOIN(", ", TRUE, _xlfn._xlws.FILTER($J$1:$X$1, J1538:X1538, ""))</f>
        <v>Fentanyl, Benzodiazepine, AnyOpioid</v>
      </c>
    </row>
    <row r="1539" spans="1:32" x14ac:dyDescent="0.45">
      <c r="A1539" s="4" t="s">
        <v>1836</v>
      </c>
      <c r="B1539" s="5">
        <v>41618</v>
      </c>
      <c r="C1539" s="4">
        <v>45</v>
      </c>
      <c r="D1539" s="4" t="s">
        <v>36</v>
      </c>
      <c r="E1539" s="4" t="s">
        <v>37</v>
      </c>
      <c r="F1539" s="4" t="s">
        <v>136</v>
      </c>
      <c r="G1539" s="4" t="s">
        <v>39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1</v>
      </c>
      <c r="P1539" s="4">
        <v>0</v>
      </c>
      <c r="Q1539" s="4">
        <v>1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 t="s">
        <v>5638</v>
      </c>
      <c r="Z1539" s="4" t="s">
        <v>5851</v>
      </c>
      <c r="AA1539" s="4">
        <v>2013</v>
      </c>
      <c r="AB1539" s="4" t="s">
        <v>34</v>
      </c>
      <c r="AC1539" s="4">
        <f t="shared" si="72"/>
        <v>1</v>
      </c>
      <c r="AD1539" s="4">
        <f t="shared" si="73"/>
        <v>2</v>
      </c>
      <c r="AE1539" s="4" t="str" cm="1">
        <f t="array" ref="AE1539">_xlfn.TEXTJOIN(", ", TRUE, _xlfn._xlws.FILTER($I$1:$X$1, I1539:X1539=1, ""))</f>
        <v>Ethanol, Benzodiazepine</v>
      </c>
      <c r="AF1539" s="4" t="str">
        <f t="shared" si="74"/>
        <v>Ethanol, Benzodiazepine</v>
      </c>
    </row>
    <row r="1540" spans="1:32" x14ac:dyDescent="0.45">
      <c r="A1540" s="4" t="s">
        <v>1837</v>
      </c>
      <c r="B1540" s="5">
        <v>42369</v>
      </c>
      <c r="C1540" s="4">
        <v>34</v>
      </c>
      <c r="D1540" s="4" t="s">
        <v>36</v>
      </c>
      <c r="E1540" s="4" t="s">
        <v>37</v>
      </c>
      <c r="F1540" s="4" t="s">
        <v>103</v>
      </c>
      <c r="G1540" s="4" t="s">
        <v>103</v>
      </c>
      <c r="I1540" s="4">
        <v>1</v>
      </c>
      <c r="J1540" s="4">
        <v>1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1</v>
      </c>
      <c r="Y1540" s="4" t="s">
        <v>5644</v>
      </c>
      <c r="Z1540" s="4" t="s">
        <v>5857</v>
      </c>
      <c r="AA1540" s="4">
        <v>2015</v>
      </c>
      <c r="AB1540" s="4" t="s">
        <v>40</v>
      </c>
      <c r="AC1540" s="4">
        <f t="shared" si="72"/>
        <v>1</v>
      </c>
      <c r="AD1540" s="4">
        <f t="shared" si="73"/>
        <v>3</v>
      </c>
      <c r="AE1540" s="4" t="str" cm="1">
        <f t="array" ref="AE1540">_xlfn.TEXTJOIN(", ", TRUE, _xlfn._xlws.FILTER($I$1:$X$1, I1540:X1540=1, ""))</f>
        <v>Heroin, Cocaine, AnyOpioid</v>
      </c>
      <c r="AF1540" s="4" t="str">
        <f t="shared" si="74"/>
        <v>Cocaine, AnyOpioid</v>
      </c>
    </row>
    <row r="1541" spans="1:32" x14ac:dyDescent="0.45">
      <c r="A1541" s="4" t="s">
        <v>1838</v>
      </c>
      <c r="B1541" s="5">
        <v>42681</v>
      </c>
      <c r="C1541" s="4">
        <v>48</v>
      </c>
      <c r="D1541" s="4" t="s">
        <v>36</v>
      </c>
      <c r="E1541" s="4" t="s">
        <v>37</v>
      </c>
      <c r="F1541" s="4" t="s">
        <v>608</v>
      </c>
      <c r="G1541" s="4" t="s">
        <v>608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1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1</v>
      </c>
      <c r="Y1541" s="4" t="s">
        <v>5643</v>
      </c>
      <c r="Z1541" s="4" t="s">
        <v>5856</v>
      </c>
      <c r="AA1541" s="4">
        <v>2016</v>
      </c>
      <c r="AB1541" s="4" t="s">
        <v>34</v>
      </c>
      <c r="AC1541" s="4">
        <f t="shared" si="72"/>
        <v>1</v>
      </c>
      <c r="AD1541" s="4">
        <f t="shared" si="73"/>
        <v>2</v>
      </c>
      <c r="AE1541" s="4" t="str" cm="1">
        <f t="array" ref="AE1541">_xlfn.TEXTJOIN(", ", TRUE, _xlfn._xlws.FILTER($I$1:$X$1, I1541:X1541=1, ""))</f>
        <v>Benzodiazepine, AnyOpioid</v>
      </c>
      <c r="AF1541" s="4" t="str">
        <f t="shared" si="74"/>
        <v>Benzodiazepine, AnyOpioid</v>
      </c>
    </row>
    <row r="1542" spans="1:32" x14ac:dyDescent="0.45">
      <c r="A1542" s="4" t="s">
        <v>1839</v>
      </c>
      <c r="B1542" s="5">
        <v>42485</v>
      </c>
      <c r="C1542" s="4">
        <v>49</v>
      </c>
      <c r="D1542" s="4" t="s">
        <v>31</v>
      </c>
      <c r="E1542" s="4" t="s">
        <v>32</v>
      </c>
      <c r="F1542" s="4" t="s">
        <v>90</v>
      </c>
      <c r="G1542" s="4" t="s">
        <v>90</v>
      </c>
      <c r="I1542" s="4">
        <v>1</v>
      </c>
      <c r="J1542" s="4">
        <v>0</v>
      </c>
      <c r="K1542" s="4">
        <v>1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1</v>
      </c>
      <c r="Y1542" s="4" t="s">
        <v>5624</v>
      </c>
      <c r="Z1542" s="4" t="s">
        <v>5837</v>
      </c>
      <c r="AA1542" s="4">
        <v>2016</v>
      </c>
      <c r="AB1542" s="4" t="s">
        <v>34</v>
      </c>
      <c r="AC1542" s="4">
        <f t="shared" si="72"/>
        <v>1</v>
      </c>
      <c r="AD1542" s="4">
        <f t="shared" si="73"/>
        <v>3</v>
      </c>
      <c r="AE1542" s="4" t="str" cm="1">
        <f t="array" ref="AE1542">_xlfn.TEXTJOIN(", ", TRUE, _xlfn._xlws.FILTER($I$1:$X$1, I1542:X1542=1, ""))</f>
        <v>Heroin, Fentanyl, AnyOpioid</v>
      </c>
      <c r="AF1542" s="4" t="str">
        <f t="shared" si="74"/>
        <v>Fentanyl, AnyOpioid</v>
      </c>
    </row>
    <row r="1543" spans="1:32" x14ac:dyDescent="0.45">
      <c r="A1543" s="4" t="s">
        <v>1840</v>
      </c>
      <c r="B1543" s="5">
        <v>42800</v>
      </c>
      <c r="C1543" s="4">
        <v>36</v>
      </c>
      <c r="D1543" s="4" t="s">
        <v>31</v>
      </c>
      <c r="E1543" s="4" t="s">
        <v>37</v>
      </c>
      <c r="F1543" s="4" t="s">
        <v>274</v>
      </c>
      <c r="G1543" s="4" t="s">
        <v>274</v>
      </c>
      <c r="I1543" s="4">
        <v>1</v>
      </c>
      <c r="J1543" s="4">
        <v>1</v>
      </c>
      <c r="K1543" s="4">
        <v>1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1</v>
      </c>
      <c r="R1543" s="4">
        <v>1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 t="s">
        <v>5709</v>
      </c>
      <c r="Z1543" s="4" t="s">
        <v>5922</v>
      </c>
      <c r="AA1543" s="4">
        <v>2017</v>
      </c>
      <c r="AB1543" s="4" t="s">
        <v>40</v>
      </c>
      <c r="AC1543" s="4">
        <f t="shared" si="72"/>
        <v>1</v>
      </c>
      <c r="AD1543" s="4">
        <f t="shared" si="73"/>
        <v>5</v>
      </c>
      <c r="AE1543" s="4" t="str" cm="1">
        <f t="array" ref="AE1543">_xlfn.TEXTJOIN(", ", TRUE, _xlfn._xlws.FILTER($I$1:$X$1, I1543:X1543=1, ""))</f>
        <v>Heroin, Cocaine, Fentanyl, Benzodiazepine, Methadone</v>
      </c>
      <c r="AF1543" s="4" t="str">
        <f t="shared" si="74"/>
        <v>Cocaine, Fentanyl, Benzodiazepine, Methadone</v>
      </c>
    </row>
    <row r="1544" spans="1:32" x14ac:dyDescent="0.45">
      <c r="A1544" s="4" t="s">
        <v>1841</v>
      </c>
      <c r="B1544" s="5">
        <v>41568</v>
      </c>
      <c r="C1544" s="4">
        <v>58</v>
      </c>
      <c r="D1544" s="4" t="s">
        <v>31</v>
      </c>
      <c r="E1544" s="4" t="s">
        <v>37</v>
      </c>
      <c r="F1544" s="4" t="s">
        <v>181</v>
      </c>
      <c r="G1544" s="4" t="s">
        <v>77</v>
      </c>
      <c r="I1544" s="4">
        <v>1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 t="s">
        <v>5651</v>
      </c>
      <c r="Z1544" s="4" t="s">
        <v>5864</v>
      </c>
      <c r="AA1544" s="4">
        <v>2013</v>
      </c>
      <c r="AB1544" s="4" t="s">
        <v>34</v>
      </c>
      <c r="AC1544" s="4">
        <f t="shared" si="72"/>
        <v>1</v>
      </c>
      <c r="AD1544" s="4">
        <f t="shared" si="73"/>
        <v>1</v>
      </c>
      <c r="AE1544" s="4" t="str" cm="1">
        <f t="array" ref="AE1544">_xlfn.TEXTJOIN(", ", TRUE, _xlfn._xlws.FILTER($I$1:$X$1, I1544:X1544=1, ""))</f>
        <v>Heroin</v>
      </c>
      <c r="AF1544" s="4" t="str">
        <f t="shared" si="74"/>
        <v/>
      </c>
    </row>
    <row r="1545" spans="1:32" x14ac:dyDescent="0.45">
      <c r="A1545" s="4" t="s">
        <v>1842</v>
      </c>
      <c r="B1545" s="5">
        <v>43365</v>
      </c>
      <c r="C1545" s="4">
        <v>50</v>
      </c>
      <c r="D1545" s="4" t="s">
        <v>31</v>
      </c>
      <c r="E1545" s="4" t="s">
        <v>32</v>
      </c>
      <c r="F1545" s="4" t="s">
        <v>192</v>
      </c>
      <c r="G1545" s="4" t="s">
        <v>67</v>
      </c>
      <c r="I1545" s="4">
        <v>0</v>
      </c>
      <c r="J1545" s="4">
        <v>0</v>
      </c>
      <c r="K1545" s="4">
        <v>1</v>
      </c>
      <c r="L1545" s="4">
        <v>1</v>
      </c>
      <c r="M1545" s="4">
        <v>0</v>
      </c>
      <c r="N1545" s="4">
        <v>0</v>
      </c>
      <c r="O1545" s="4">
        <v>1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1</v>
      </c>
      <c r="Y1545" s="4" t="s">
        <v>5631</v>
      </c>
      <c r="Z1545" s="4" t="s">
        <v>5844</v>
      </c>
      <c r="AA1545" s="4">
        <v>2018</v>
      </c>
      <c r="AB1545" s="4" t="s">
        <v>34</v>
      </c>
      <c r="AC1545" s="4">
        <f t="shared" si="72"/>
        <v>1</v>
      </c>
      <c r="AD1545" s="4">
        <f t="shared" si="73"/>
        <v>4</v>
      </c>
      <c r="AE1545" s="4" t="str" cm="1">
        <f t="array" ref="AE1545">_xlfn.TEXTJOIN(", ", TRUE, _xlfn._xlws.FILTER($I$1:$X$1, I1545:X1545=1, ""))</f>
        <v>Fentanyl, Fentanyl_Analogue, Ethanol, AnyOpioid</v>
      </c>
      <c r="AF1545" s="4" t="str">
        <f t="shared" si="74"/>
        <v>Fentanyl, Fentanyl_Analogue, Ethanol, AnyOpioid</v>
      </c>
    </row>
    <row r="1546" spans="1:32" x14ac:dyDescent="0.45">
      <c r="A1546" s="4" t="s">
        <v>1843</v>
      </c>
      <c r="B1546" s="5">
        <v>43132</v>
      </c>
      <c r="C1546" s="4">
        <v>47</v>
      </c>
      <c r="D1546" s="4" t="s">
        <v>31</v>
      </c>
      <c r="E1546" s="4" t="s">
        <v>59</v>
      </c>
      <c r="F1546" s="4" t="s">
        <v>103</v>
      </c>
      <c r="G1546" s="4" t="s">
        <v>103</v>
      </c>
      <c r="I1546" s="4">
        <v>1</v>
      </c>
      <c r="J1546" s="4">
        <v>1</v>
      </c>
      <c r="K1546" s="4">
        <v>1</v>
      </c>
      <c r="L1546" s="4">
        <v>0</v>
      </c>
      <c r="M1546" s="4">
        <v>0</v>
      </c>
      <c r="N1546" s="4">
        <v>0</v>
      </c>
      <c r="O1546" s="4">
        <v>1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1</v>
      </c>
      <c r="Y1546" s="4" t="s">
        <v>5644</v>
      </c>
      <c r="Z1546" s="4" t="s">
        <v>5857</v>
      </c>
      <c r="AA1546" s="4">
        <v>2018</v>
      </c>
      <c r="AB1546" s="4" t="s">
        <v>34</v>
      </c>
      <c r="AC1546" s="4">
        <f t="shared" si="72"/>
        <v>1</v>
      </c>
      <c r="AD1546" s="4">
        <f t="shared" si="73"/>
        <v>5</v>
      </c>
      <c r="AE1546" s="4" t="str" cm="1">
        <f t="array" ref="AE1546">_xlfn.TEXTJOIN(", ", TRUE, _xlfn._xlws.FILTER($I$1:$X$1, I1546:X1546=1, ""))</f>
        <v>Heroin, Cocaine, Fentanyl, Ethanol, AnyOpioid</v>
      </c>
      <c r="AF1546" s="4" t="str">
        <f t="shared" si="74"/>
        <v>Cocaine, Fentanyl, Ethanol, AnyOpioid</v>
      </c>
    </row>
    <row r="1547" spans="1:32" x14ac:dyDescent="0.45">
      <c r="A1547" s="4" t="s">
        <v>1844</v>
      </c>
      <c r="B1547" s="5">
        <v>43298</v>
      </c>
      <c r="C1547" s="4">
        <v>34</v>
      </c>
      <c r="D1547" s="4" t="s">
        <v>31</v>
      </c>
      <c r="E1547" s="4" t="s">
        <v>37</v>
      </c>
      <c r="F1547" s="4" t="s">
        <v>103</v>
      </c>
      <c r="G1547" s="4" t="s">
        <v>103</v>
      </c>
      <c r="I1547" s="4">
        <v>1</v>
      </c>
      <c r="J1547" s="4">
        <v>0</v>
      </c>
      <c r="K1547" s="4">
        <v>1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1</v>
      </c>
      <c r="T1547" s="4">
        <v>0</v>
      </c>
      <c r="U1547" s="4">
        <v>0</v>
      </c>
      <c r="V1547" s="4">
        <v>0</v>
      </c>
      <c r="W1547" s="4">
        <v>0</v>
      </c>
      <c r="X1547" s="4">
        <v>1</v>
      </c>
      <c r="Y1547" s="4" t="s">
        <v>5644</v>
      </c>
      <c r="Z1547" s="4" t="s">
        <v>5857</v>
      </c>
      <c r="AA1547" s="4">
        <v>2018</v>
      </c>
      <c r="AB1547" s="4" t="s">
        <v>40</v>
      </c>
      <c r="AC1547" s="4">
        <f t="shared" si="72"/>
        <v>1</v>
      </c>
      <c r="AD1547" s="4">
        <f t="shared" si="73"/>
        <v>4</v>
      </c>
      <c r="AE1547" s="4" t="str" cm="1">
        <f t="array" ref="AE1547">_xlfn.TEXTJOIN(", ", TRUE, _xlfn._xlws.FILTER($I$1:$X$1, I1547:X1547=1, ""))</f>
        <v>Heroin, Fentanyl, Amphetamine, AnyOpioid</v>
      </c>
      <c r="AF1547" s="4" t="str">
        <f t="shared" si="74"/>
        <v>Fentanyl, Amphetamine, AnyOpioid</v>
      </c>
    </row>
    <row r="1548" spans="1:32" x14ac:dyDescent="0.45">
      <c r="A1548" s="4" t="s">
        <v>1845</v>
      </c>
      <c r="B1548" s="5">
        <v>42530</v>
      </c>
      <c r="C1548" s="4">
        <v>51</v>
      </c>
      <c r="D1548" s="4" t="s">
        <v>36</v>
      </c>
      <c r="E1548" s="4" t="s">
        <v>37</v>
      </c>
      <c r="F1548" s="4" t="s">
        <v>67</v>
      </c>
      <c r="G1548" s="4" t="s">
        <v>67</v>
      </c>
      <c r="I1548" s="4">
        <v>0</v>
      </c>
      <c r="J1548" s="4">
        <v>0</v>
      </c>
      <c r="K1548" s="4">
        <v>1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1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1</v>
      </c>
      <c r="Y1548" s="4" t="s">
        <v>5631</v>
      </c>
      <c r="Z1548" s="4" t="s">
        <v>5844</v>
      </c>
      <c r="AA1548" s="4">
        <v>2016</v>
      </c>
      <c r="AB1548" s="4" t="s">
        <v>34</v>
      </c>
      <c r="AC1548" s="4">
        <f t="shared" si="72"/>
        <v>1</v>
      </c>
      <c r="AD1548" s="4">
        <f t="shared" si="73"/>
        <v>3</v>
      </c>
      <c r="AE1548" s="4" t="str" cm="1">
        <f t="array" ref="AE1548">_xlfn.TEXTJOIN(", ", TRUE, _xlfn._xlws.FILTER($I$1:$X$1, I1548:X1548=1, ""))</f>
        <v>Fentanyl, Benzodiazepine, AnyOpioid</v>
      </c>
      <c r="AF1548" s="4" t="str">
        <f t="shared" si="74"/>
        <v>Fentanyl, Benzodiazepine, AnyOpioid</v>
      </c>
    </row>
    <row r="1549" spans="1:32" x14ac:dyDescent="0.45">
      <c r="A1549" s="4" t="s">
        <v>1846</v>
      </c>
      <c r="B1549" s="5">
        <v>42966</v>
      </c>
      <c r="C1549" s="4">
        <v>42</v>
      </c>
      <c r="D1549" s="4" t="s">
        <v>31</v>
      </c>
      <c r="E1549" s="4" t="s">
        <v>37</v>
      </c>
      <c r="F1549" s="4" t="s">
        <v>80</v>
      </c>
      <c r="G1549" s="4" t="s">
        <v>80</v>
      </c>
      <c r="I1549" s="4">
        <v>1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 t="s">
        <v>5640</v>
      </c>
      <c r="Z1549" s="4" t="s">
        <v>5853</v>
      </c>
      <c r="AA1549" s="4">
        <v>2017</v>
      </c>
      <c r="AB1549" s="4" t="s">
        <v>34</v>
      </c>
      <c r="AC1549" s="4">
        <f t="shared" si="72"/>
        <v>1</v>
      </c>
      <c r="AD1549" s="4">
        <f t="shared" si="73"/>
        <v>1</v>
      </c>
      <c r="AE1549" s="4" t="str" cm="1">
        <f t="array" ref="AE1549">_xlfn.TEXTJOIN(", ", TRUE, _xlfn._xlws.FILTER($I$1:$X$1, I1549:X1549=1, ""))</f>
        <v>Heroin</v>
      </c>
      <c r="AF1549" s="4" t="str">
        <f t="shared" si="74"/>
        <v/>
      </c>
    </row>
    <row r="1550" spans="1:32" x14ac:dyDescent="0.45">
      <c r="A1550" s="4" t="s">
        <v>1847</v>
      </c>
      <c r="B1550" s="5">
        <v>42785</v>
      </c>
      <c r="C1550" s="4">
        <v>53</v>
      </c>
      <c r="D1550" s="4" t="s">
        <v>36</v>
      </c>
      <c r="E1550" s="4" t="s">
        <v>37</v>
      </c>
      <c r="F1550" s="4" t="s">
        <v>396</v>
      </c>
      <c r="G1550" s="4" t="s">
        <v>99</v>
      </c>
      <c r="I1550" s="4">
        <v>1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1</v>
      </c>
      <c r="R1550" s="4">
        <v>0</v>
      </c>
      <c r="S1550" s="4">
        <v>0</v>
      </c>
      <c r="T1550" s="4">
        <v>1</v>
      </c>
      <c r="U1550" s="4">
        <v>0</v>
      </c>
      <c r="V1550" s="4">
        <v>0</v>
      </c>
      <c r="W1550" s="4">
        <v>0</v>
      </c>
      <c r="X1550" s="4">
        <v>0</v>
      </c>
      <c r="Y1550" s="4" t="s">
        <v>5637</v>
      </c>
      <c r="Z1550" s="4" t="s">
        <v>5850</v>
      </c>
      <c r="AA1550" s="4">
        <v>2017</v>
      </c>
      <c r="AB1550" s="4" t="s">
        <v>34</v>
      </c>
      <c r="AC1550" s="4">
        <f t="shared" si="72"/>
        <v>1</v>
      </c>
      <c r="AD1550" s="4">
        <f t="shared" si="73"/>
        <v>3</v>
      </c>
      <c r="AE1550" s="4" t="str" cm="1">
        <f t="array" ref="AE1550">_xlfn.TEXTJOIN(", ", TRUE, _xlfn._xlws.FILTER($I$1:$X$1, I1550:X1550=1, ""))</f>
        <v>Heroin, Benzodiazepine, Tramadol</v>
      </c>
      <c r="AF1550" s="4" t="str">
        <f t="shared" si="74"/>
        <v>Benzodiazepine, Tramadol</v>
      </c>
    </row>
    <row r="1551" spans="1:32" x14ac:dyDescent="0.45">
      <c r="A1551" s="4" t="s">
        <v>1848</v>
      </c>
      <c r="B1551" s="5">
        <v>42478</v>
      </c>
      <c r="C1551" s="4">
        <v>50</v>
      </c>
      <c r="D1551" s="4" t="s">
        <v>31</v>
      </c>
      <c r="E1551" s="4" t="s">
        <v>59</v>
      </c>
      <c r="F1551" s="4" t="s">
        <v>29</v>
      </c>
      <c r="G1551" s="4" t="s">
        <v>55</v>
      </c>
      <c r="I1551" s="4">
        <v>0</v>
      </c>
      <c r="J1551" s="4">
        <v>0</v>
      </c>
      <c r="K1551" s="4">
        <v>1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1</v>
      </c>
      <c r="Y1551" s="4" t="s">
        <v>5630</v>
      </c>
      <c r="Z1551" s="4" t="s">
        <v>5843</v>
      </c>
      <c r="AA1551" s="4">
        <v>2016</v>
      </c>
      <c r="AB1551" s="4" t="s">
        <v>34</v>
      </c>
      <c r="AC1551" s="4">
        <f t="shared" si="72"/>
        <v>1</v>
      </c>
      <c r="AD1551" s="4">
        <f t="shared" si="73"/>
        <v>2</v>
      </c>
      <c r="AE1551" s="4" t="str" cm="1">
        <f t="array" ref="AE1551">_xlfn.TEXTJOIN(", ", TRUE, _xlfn._xlws.FILTER($I$1:$X$1, I1551:X1551=1, ""))</f>
        <v>Fentanyl, AnyOpioid</v>
      </c>
      <c r="AF1551" s="4" t="str">
        <f t="shared" si="74"/>
        <v>Fentanyl, AnyOpioid</v>
      </c>
    </row>
    <row r="1552" spans="1:32" x14ac:dyDescent="0.45">
      <c r="A1552" s="4" t="s">
        <v>1849</v>
      </c>
      <c r="B1552" s="5">
        <v>40920</v>
      </c>
      <c r="C1552" s="4">
        <v>32</v>
      </c>
      <c r="D1552" s="4" t="s">
        <v>31</v>
      </c>
      <c r="E1552" s="4" t="s">
        <v>37</v>
      </c>
      <c r="F1552" s="4" t="s">
        <v>702</v>
      </c>
      <c r="G1552" s="4" t="s">
        <v>156</v>
      </c>
      <c r="I1552" s="4">
        <v>1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1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 t="s">
        <v>5623</v>
      </c>
      <c r="Z1552" s="4" t="s">
        <v>5836</v>
      </c>
      <c r="AA1552" s="4">
        <v>2012</v>
      </c>
      <c r="AB1552" s="4" t="s">
        <v>40</v>
      </c>
      <c r="AC1552" s="4">
        <f t="shared" si="72"/>
        <v>1</v>
      </c>
      <c r="AD1552" s="4">
        <f t="shared" si="73"/>
        <v>2</v>
      </c>
      <c r="AE1552" s="4" t="str" cm="1">
        <f t="array" ref="AE1552">_xlfn.TEXTJOIN(", ", TRUE, _xlfn._xlws.FILTER($I$1:$X$1, I1552:X1552=1, ""))</f>
        <v>Heroin, Ethanol</v>
      </c>
      <c r="AF1552" s="4" t="str">
        <f t="shared" si="74"/>
        <v>Ethanol</v>
      </c>
    </row>
    <row r="1553" spans="1:32" x14ac:dyDescent="0.45">
      <c r="A1553" s="4" t="s">
        <v>1850</v>
      </c>
      <c r="B1553" s="5">
        <v>42891</v>
      </c>
      <c r="C1553" s="4">
        <v>34</v>
      </c>
      <c r="D1553" s="4" t="s">
        <v>31</v>
      </c>
      <c r="E1553" s="4" t="s">
        <v>37</v>
      </c>
      <c r="F1553" s="4" t="s">
        <v>1851</v>
      </c>
      <c r="G1553" s="4" t="s">
        <v>1851</v>
      </c>
      <c r="I1553" s="4">
        <v>1</v>
      </c>
      <c r="J1553" s="4">
        <v>0</v>
      </c>
      <c r="K1553" s="4">
        <v>1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 t="s">
        <v>5782</v>
      </c>
      <c r="Z1553" s="4" t="s">
        <v>5995</v>
      </c>
      <c r="AA1553" s="4">
        <v>2017</v>
      </c>
      <c r="AB1553" s="4" t="s">
        <v>40</v>
      </c>
      <c r="AC1553" s="4">
        <f t="shared" si="72"/>
        <v>1</v>
      </c>
      <c r="AD1553" s="4">
        <f t="shared" si="73"/>
        <v>2</v>
      </c>
      <c r="AE1553" s="4" t="str" cm="1">
        <f t="array" ref="AE1553">_xlfn.TEXTJOIN(", ", TRUE, _xlfn._xlws.FILTER($I$1:$X$1, I1553:X1553=1, ""))</f>
        <v>Heroin, Fentanyl</v>
      </c>
      <c r="AF1553" s="4" t="str">
        <f t="shared" si="74"/>
        <v>Fentanyl</v>
      </c>
    </row>
    <row r="1554" spans="1:32" x14ac:dyDescent="0.45">
      <c r="A1554" s="4" t="s">
        <v>1852</v>
      </c>
      <c r="B1554" s="5">
        <v>42942</v>
      </c>
      <c r="C1554" s="4">
        <v>30</v>
      </c>
      <c r="D1554" s="4" t="s">
        <v>31</v>
      </c>
      <c r="E1554" s="4" t="s">
        <v>37</v>
      </c>
      <c r="F1554" s="4" t="s">
        <v>251</v>
      </c>
      <c r="G1554" s="4" t="s">
        <v>73</v>
      </c>
      <c r="I1554" s="4">
        <v>1</v>
      </c>
      <c r="J1554" s="4">
        <v>0</v>
      </c>
      <c r="K1554" s="4">
        <v>1</v>
      </c>
      <c r="L1554" s="4">
        <v>0</v>
      </c>
      <c r="M1554" s="4">
        <v>0</v>
      </c>
      <c r="N1554" s="4">
        <v>0</v>
      </c>
      <c r="O1554" s="4">
        <v>1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 t="s">
        <v>5670</v>
      </c>
      <c r="Z1554" s="4" t="s">
        <v>5883</v>
      </c>
      <c r="AA1554" s="4">
        <v>2017</v>
      </c>
      <c r="AB1554" s="4" t="s">
        <v>40</v>
      </c>
      <c r="AC1554" s="4">
        <f t="shared" si="72"/>
        <v>1</v>
      </c>
      <c r="AD1554" s="4">
        <f t="shared" si="73"/>
        <v>3</v>
      </c>
      <c r="AE1554" s="4" t="str" cm="1">
        <f t="array" ref="AE1554">_xlfn.TEXTJOIN(", ", TRUE, _xlfn._xlws.FILTER($I$1:$X$1, I1554:X1554=1, ""))</f>
        <v>Heroin, Fentanyl, Ethanol</v>
      </c>
      <c r="AF1554" s="4" t="str">
        <f t="shared" si="74"/>
        <v>Fentanyl, Ethanol</v>
      </c>
    </row>
    <row r="1555" spans="1:32" x14ac:dyDescent="0.45">
      <c r="A1555" s="4" t="s">
        <v>1853</v>
      </c>
      <c r="B1555" s="5">
        <v>43078</v>
      </c>
      <c r="C1555" s="4">
        <v>58</v>
      </c>
      <c r="D1555" s="4" t="s">
        <v>31</v>
      </c>
      <c r="E1555" s="4" t="s">
        <v>37</v>
      </c>
      <c r="F1555" s="4" t="s">
        <v>117</v>
      </c>
      <c r="G1555" s="4" t="s">
        <v>53</v>
      </c>
      <c r="I1555" s="4">
        <v>1</v>
      </c>
      <c r="J1555" s="4">
        <v>0</v>
      </c>
      <c r="K1555" s="4">
        <v>0</v>
      </c>
      <c r="L1555" s="4">
        <v>0</v>
      </c>
      <c r="M1555" s="4">
        <v>1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 t="s">
        <v>5641</v>
      </c>
      <c r="Z1555" s="4" t="s">
        <v>5854</v>
      </c>
      <c r="AA1555" s="4">
        <v>2017</v>
      </c>
      <c r="AB1555" s="4" t="s">
        <v>34</v>
      </c>
      <c r="AC1555" s="4">
        <f t="shared" si="72"/>
        <v>1</v>
      </c>
      <c r="AD1555" s="4">
        <f t="shared" si="73"/>
        <v>2</v>
      </c>
      <c r="AE1555" s="4" t="str" cm="1">
        <f t="array" ref="AE1555">_xlfn.TEXTJOIN(", ", TRUE, _xlfn._xlws.FILTER($I$1:$X$1, I1555:X1555=1, ""))</f>
        <v>Heroin, Oxycodone</v>
      </c>
      <c r="AF1555" s="4" t="str">
        <f t="shared" si="74"/>
        <v>Oxycodone</v>
      </c>
    </row>
    <row r="1556" spans="1:32" x14ac:dyDescent="0.45">
      <c r="A1556" s="4" t="s">
        <v>1854</v>
      </c>
      <c r="B1556" s="5">
        <v>42832</v>
      </c>
      <c r="C1556" s="4">
        <v>41</v>
      </c>
      <c r="D1556" s="4" t="s">
        <v>31</v>
      </c>
      <c r="E1556" s="4" t="s">
        <v>37</v>
      </c>
      <c r="F1556" s="4" t="s">
        <v>95</v>
      </c>
      <c r="G1556" s="4" t="s">
        <v>95</v>
      </c>
      <c r="I1556" s="4">
        <v>1</v>
      </c>
      <c r="J1556" s="4">
        <v>1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 t="s">
        <v>5632</v>
      </c>
      <c r="Z1556" s="4" t="s">
        <v>5845</v>
      </c>
      <c r="AA1556" s="4">
        <v>2017</v>
      </c>
      <c r="AB1556" s="4" t="s">
        <v>34</v>
      </c>
      <c r="AC1556" s="4">
        <f t="shared" si="72"/>
        <v>1</v>
      </c>
      <c r="AD1556" s="4">
        <f t="shared" si="73"/>
        <v>2</v>
      </c>
      <c r="AE1556" s="4" t="str" cm="1">
        <f t="array" ref="AE1556">_xlfn.TEXTJOIN(", ", TRUE, _xlfn._xlws.FILTER($I$1:$X$1, I1556:X1556=1, ""))</f>
        <v>Heroin, Cocaine</v>
      </c>
      <c r="AF1556" s="4" t="str">
        <f t="shared" si="74"/>
        <v>Cocaine</v>
      </c>
    </row>
    <row r="1557" spans="1:32" x14ac:dyDescent="0.45">
      <c r="A1557" s="4" t="s">
        <v>1855</v>
      </c>
      <c r="B1557" s="5">
        <v>42983</v>
      </c>
      <c r="C1557" s="4">
        <v>52</v>
      </c>
      <c r="D1557" s="4" t="s">
        <v>31</v>
      </c>
      <c r="E1557" s="4" t="s">
        <v>37</v>
      </c>
      <c r="F1557" s="4" t="s">
        <v>324</v>
      </c>
      <c r="G1557" s="4" t="s">
        <v>90</v>
      </c>
      <c r="I1557" s="4">
        <v>1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1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 t="s">
        <v>5624</v>
      </c>
      <c r="Z1557" s="4" t="s">
        <v>5837</v>
      </c>
      <c r="AA1557" s="4">
        <v>2017</v>
      </c>
      <c r="AB1557" s="4" t="s">
        <v>34</v>
      </c>
      <c r="AC1557" s="4">
        <f t="shared" si="72"/>
        <v>1</v>
      </c>
      <c r="AD1557" s="4">
        <f t="shared" si="73"/>
        <v>2</v>
      </c>
      <c r="AE1557" s="4" t="str" cm="1">
        <f t="array" ref="AE1557">_xlfn.TEXTJOIN(", ", TRUE, _xlfn._xlws.FILTER($I$1:$X$1, I1557:X1557=1, ""))</f>
        <v>Heroin, Ethanol</v>
      </c>
      <c r="AF1557" s="4" t="str">
        <f t="shared" si="74"/>
        <v>Ethanol</v>
      </c>
    </row>
    <row r="1558" spans="1:32" x14ac:dyDescent="0.45">
      <c r="A1558" s="4" t="s">
        <v>1856</v>
      </c>
      <c r="B1558" s="5">
        <v>41907</v>
      </c>
      <c r="C1558" s="4">
        <v>30</v>
      </c>
      <c r="D1558" s="4" t="s">
        <v>31</v>
      </c>
      <c r="E1558" s="4" t="s">
        <v>45</v>
      </c>
      <c r="F1558" s="4" t="s">
        <v>850</v>
      </c>
      <c r="G1558" s="4" t="s">
        <v>850</v>
      </c>
      <c r="I1558" s="4">
        <v>1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 t="s">
        <v>5763</v>
      </c>
      <c r="Z1558" s="4" t="s">
        <v>5976</v>
      </c>
      <c r="AA1558" s="4">
        <v>2014</v>
      </c>
      <c r="AB1558" s="4" t="s">
        <v>40</v>
      </c>
      <c r="AC1558" s="4">
        <f t="shared" si="72"/>
        <v>1</v>
      </c>
      <c r="AD1558" s="4">
        <f t="shared" si="73"/>
        <v>1</v>
      </c>
      <c r="AE1558" s="4" t="str" cm="1">
        <f t="array" ref="AE1558">_xlfn.TEXTJOIN(", ", TRUE, _xlfn._xlws.FILTER($I$1:$X$1, I1558:X1558=1, ""))</f>
        <v>Heroin</v>
      </c>
      <c r="AF1558" s="4" t="str">
        <f t="shared" si="74"/>
        <v/>
      </c>
    </row>
    <row r="1559" spans="1:32" x14ac:dyDescent="0.45">
      <c r="A1559" s="4" t="s">
        <v>1857</v>
      </c>
      <c r="B1559" s="5">
        <v>42312</v>
      </c>
      <c r="C1559" s="4">
        <v>49</v>
      </c>
      <c r="D1559" s="4" t="s">
        <v>31</v>
      </c>
      <c r="E1559" s="4" t="s">
        <v>59</v>
      </c>
      <c r="F1559" s="4" t="s">
        <v>67</v>
      </c>
      <c r="G1559" s="4" t="s">
        <v>67</v>
      </c>
      <c r="I1559" s="4">
        <v>1</v>
      </c>
      <c r="J1559" s="4">
        <v>1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1</v>
      </c>
      <c r="Y1559" s="4" t="s">
        <v>5631</v>
      </c>
      <c r="Z1559" s="4" t="s">
        <v>5844</v>
      </c>
      <c r="AA1559" s="4">
        <v>2015</v>
      </c>
      <c r="AB1559" s="4" t="s">
        <v>34</v>
      </c>
      <c r="AC1559" s="4">
        <f t="shared" si="72"/>
        <v>1</v>
      </c>
      <c r="AD1559" s="4">
        <f t="shared" si="73"/>
        <v>3</v>
      </c>
      <c r="AE1559" s="4" t="str" cm="1">
        <f t="array" ref="AE1559">_xlfn.TEXTJOIN(", ", TRUE, _xlfn._xlws.FILTER($I$1:$X$1, I1559:X1559=1, ""))</f>
        <v>Heroin, Cocaine, AnyOpioid</v>
      </c>
      <c r="AF1559" s="4" t="str">
        <f t="shared" si="74"/>
        <v>Cocaine, AnyOpioid</v>
      </c>
    </row>
    <row r="1560" spans="1:32" x14ac:dyDescent="0.45">
      <c r="A1560" s="4" t="s">
        <v>1858</v>
      </c>
      <c r="B1560" s="5">
        <v>43029</v>
      </c>
      <c r="C1560" s="4">
        <v>30</v>
      </c>
      <c r="D1560" s="4" t="s">
        <v>31</v>
      </c>
      <c r="E1560" s="4" t="s">
        <v>37</v>
      </c>
      <c r="F1560" s="4" t="s">
        <v>192</v>
      </c>
      <c r="G1560" s="4" t="s">
        <v>192</v>
      </c>
      <c r="I1560" s="4">
        <v>0</v>
      </c>
      <c r="J1560" s="4">
        <v>1</v>
      </c>
      <c r="K1560" s="4">
        <v>1</v>
      </c>
      <c r="L1560" s="4">
        <v>0</v>
      </c>
      <c r="M1560" s="4">
        <v>0</v>
      </c>
      <c r="N1560" s="4">
        <v>0</v>
      </c>
      <c r="O1560" s="4">
        <v>1</v>
      </c>
      <c r="P1560" s="4">
        <v>0</v>
      </c>
      <c r="Q1560" s="4">
        <v>1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 t="s">
        <v>5654</v>
      </c>
      <c r="Z1560" s="4" t="s">
        <v>5867</v>
      </c>
      <c r="AA1560" s="4">
        <v>2017</v>
      </c>
      <c r="AB1560" s="4" t="s">
        <v>40</v>
      </c>
      <c r="AC1560" s="4">
        <f t="shared" si="72"/>
        <v>1</v>
      </c>
      <c r="AD1560" s="4">
        <f t="shared" si="73"/>
        <v>4</v>
      </c>
      <c r="AE1560" s="4" t="str" cm="1">
        <f t="array" ref="AE1560">_xlfn.TEXTJOIN(", ", TRUE, _xlfn._xlws.FILTER($I$1:$X$1, I1560:X1560=1, ""))</f>
        <v>Cocaine, Fentanyl, Ethanol, Benzodiazepine</v>
      </c>
      <c r="AF1560" s="4" t="str">
        <f t="shared" si="74"/>
        <v>Cocaine, Fentanyl, Ethanol, Benzodiazepine</v>
      </c>
    </row>
    <row r="1561" spans="1:32" x14ac:dyDescent="0.45">
      <c r="A1561" s="4" t="s">
        <v>1859</v>
      </c>
      <c r="B1561" s="5">
        <v>42877</v>
      </c>
      <c r="C1561" s="4">
        <v>54</v>
      </c>
      <c r="D1561" s="4" t="s">
        <v>31</v>
      </c>
      <c r="E1561" s="4" t="s">
        <v>37</v>
      </c>
      <c r="F1561" s="4" t="s">
        <v>99</v>
      </c>
      <c r="G1561" s="4" t="s">
        <v>99</v>
      </c>
      <c r="I1561" s="4">
        <v>1</v>
      </c>
      <c r="J1561" s="4">
        <v>0</v>
      </c>
      <c r="K1561" s="4">
        <v>1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 t="s">
        <v>5637</v>
      </c>
      <c r="Z1561" s="4" t="s">
        <v>5850</v>
      </c>
      <c r="AA1561" s="4">
        <v>2017</v>
      </c>
      <c r="AB1561" s="4" t="s">
        <v>34</v>
      </c>
      <c r="AC1561" s="4">
        <f t="shared" si="72"/>
        <v>1</v>
      </c>
      <c r="AD1561" s="4">
        <f t="shared" si="73"/>
        <v>2</v>
      </c>
      <c r="AE1561" s="4" t="str" cm="1">
        <f t="array" ref="AE1561">_xlfn.TEXTJOIN(", ", TRUE, _xlfn._xlws.FILTER($I$1:$X$1, I1561:X1561=1, ""))</f>
        <v>Heroin, Fentanyl</v>
      </c>
      <c r="AF1561" s="4" t="str">
        <f t="shared" si="74"/>
        <v>Fentanyl</v>
      </c>
    </row>
    <row r="1562" spans="1:32" x14ac:dyDescent="0.45">
      <c r="A1562" s="4" t="s">
        <v>1860</v>
      </c>
      <c r="B1562" s="5">
        <v>43087</v>
      </c>
      <c r="C1562" s="4">
        <v>29</v>
      </c>
      <c r="D1562" s="4" t="s">
        <v>31</v>
      </c>
      <c r="E1562" s="4" t="s">
        <v>37</v>
      </c>
      <c r="F1562" s="4" t="s">
        <v>67</v>
      </c>
      <c r="G1562" s="4" t="s">
        <v>67</v>
      </c>
      <c r="I1562" s="4">
        <v>0</v>
      </c>
      <c r="J1562" s="4">
        <v>0</v>
      </c>
      <c r="K1562" s="4">
        <v>1</v>
      </c>
      <c r="L1562" s="4">
        <v>0</v>
      </c>
      <c r="M1562" s="4">
        <v>0</v>
      </c>
      <c r="N1562" s="4">
        <v>0</v>
      </c>
      <c r="O1562" s="4">
        <v>1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 t="s">
        <v>5631</v>
      </c>
      <c r="Z1562" s="4" t="s">
        <v>5844</v>
      </c>
      <c r="AA1562" s="4">
        <v>2017</v>
      </c>
      <c r="AB1562" s="4" t="s">
        <v>40</v>
      </c>
      <c r="AC1562" s="4">
        <f t="shared" si="72"/>
        <v>1</v>
      </c>
      <c r="AD1562" s="4">
        <f t="shared" si="73"/>
        <v>2</v>
      </c>
      <c r="AE1562" s="4" t="str" cm="1">
        <f t="array" ref="AE1562">_xlfn.TEXTJOIN(", ", TRUE, _xlfn._xlws.FILTER($I$1:$X$1, I1562:X1562=1, ""))</f>
        <v>Fentanyl, Ethanol</v>
      </c>
      <c r="AF1562" s="4" t="str">
        <f t="shared" si="74"/>
        <v>Fentanyl, Ethanol</v>
      </c>
    </row>
    <row r="1563" spans="1:32" x14ac:dyDescent="0.45">
      <c r="A1563" s="4" t="s">
        <v>1861</v>
      </c>
      <c r="B1563" s="5">
        <v>42813</v>
      </c>
      <c r="C1563" s="4">
        <v>38</v>
      </c>
      <c r="D1563" s="4" t="s">
        <v>31</v>
      </c>
      <c r="E1563" s="4" t="s">
        <v>37</v>
      </c>
      <c r="F1563" s="4" t="s">
        <v>90</v>
      </c>
      <c r="G1563" s="4" t="s">
        <v>90</v>
      </c>
      <c r="I1563" s="4">
        <v>1</v>
      </c>
      <c r="J1563" s="4">
        <v>0</v>
      </c>
      <c r="K1563" s="4">
        <v>1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1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 t="s">
        <v>5624</v>
      </c>
      <c r="Z1563" s="4" t="s">
        <v>5837</v>
      </c>
      <c r="AA1563" s="4">
        <v>2017</v>
      </c>
      <c r="AB1563" s="4" t="s">
        <v>40</v>
      </c>
      <c r="AC1563" s="4">
        <f t="shared" si="72"/>
        <v>1</v>
      </c>
      <c r="AD1563" s="4">
        <f t="shared" si="73"/>
        <v>3</v>
      </c>
      <c r="AE1563" s="4" t="str" cm="1">
        <f t="array" ref="AE1563">_xlfn.TEXTJOIN(", ", TRUE, _xlfn._xlws.FILTER($I$1:$X$1, I1563:X1563=1, ""))</f>
        <v>Heroin, Fentanyl, Benzodiazepine</v>
      </c>
      <c r="AF1563" s="4" t="str">
        <f t="shared" si="74"/>
        <v>Fentanyl, Benzodiazepine</v>
      </c>
    </row>
    <row r="1564" spans="1:32" x14ac:dyDescent="0.45">
      <c r="A1564" s="4" t="s">
        <v>1862</v>
      </c>
      <c r="B1564" s="5">
        <v>42264</v>
      </c>
      <c r="C1564" s="4">
        <v>27</v>
      </c>
      <c r="D1564" s="4" t="s">
        <v>31</v>
      </c>
      <c r="E1564" s="4" t="s">
        <v>37</v>
      </c>
      <c r="F1564" s="4" t="s">
        <v>256</v>
      </c>
      <c r="G1564" s="4" t="s">
        <v>1863</v>
      </c>
      <c r="I1564" s="4">
        <v>1</v>
      </c>
      <c r="J1564" s="4">
        <v>1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1</v>
      </c>
      <c r="Y1564" s="4" t="s">
        <v>5790</v>
      </c>
      <c r="Z1564" s="4" t="s">
        <v>6003</v>
      </c>
      <c r="AA1564" s="4">
        <v>2015</v>
      </c>
      <c r="AB1564" s="4" t="s">
        <v>40</v>
      </c>
      <c r="AC1564" s="4">
        <f t="shared" si="72"/>
        <v>1</v>
      </c>
      <c r="AD1564" s="4">
        <f t="shared" si="73"/>
        <v>3</v>
      </c>
      <c r="AE1564" s="4" t="str" cm="1">
        <f t="array" ref="AE1564">_xlfn.TEXTJOIN(", ", TRUE, _xlfn._xlws.FILTER($I$1:$X$1, I1564:X1564=1, ""))</f>
        <v>Heroin, Cocaine, AnyOpioid</v>
      </c>
      <c r="AF1564" s="4" t="str">
        <f t="shared" si="74"/>
        <v>Cocaine, AnyOpioid</v>
      </c>
    </row>
    <row r="1565" spans="1:32" x14ac:dyDescent="0.45">
      <c r="A1565" s="4" t="s">
        <v>1864</v>
      </c>
      <c r="B1565" s="5">
        <v>42095</v>
      </c>
      <c r="C1565" s="4">
        <v>72</v>
      </c>
      <c r="D1565" s="4" t="s">
        <v>36</v>
      </c>
      <c r="E1565" s="4" t="s">
        <v>37</v>
      </c>
      <c r="F1565" s="4" t="s">
        <v>575</v>
      </c>
      <c r="G1565" s="4" t="s">
        <v>575</v>
      </c>
      <c r="I1565" s="4">
        <v>0</v>
      </c>
      <c r="J1565" s="4">
        <v>0</v>
      </c>
      <c r="K1565" s="4">
        <v>1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1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1</v>
      </c>
      <c r="Y1565" s="4" t="s">
        <v>5702</v>
      </c>
      <c r="Z1565" s="4" t="s">
        <v>5915</v>
      </c>
      <c r="AA1565" s="4">
        <v>2015</v>
      </c>
      <c r="AB1565" s="4" t="s">
        <v>133</v>
      </c>
      <c r="AC1565" s="4">
        <f t="shared" si="72"/>
        <v>1</v>
      </c>
      <c r="AD1565" s="4">
        <f t="shared" si="73"/>
        <v>3</v>
      </c>
      <c r="AE1565" s="4" t="str" cm="1">
        <f t="array" ref="AE1565">_xlfn.TEXTJOIN(", ", TRUE, _xlfn._xlws.FILTER($I$1:$X$1, I1565:X1565=1, ""))</f>
        <v>Fentanyl, Benzodiazepine, AnyOpioid</v>
      </c>
      <c r="AF1565" s="4" t="str">
        <f t="shared" si="74"/>
        <v>Fentanyl, Benzodiazepine, AnyOpioid</v>
      </c>
    </row>
    <row r="1566" spans="1:32" x14ac:dyDescent="0.45">
      <c r="A1566" s="4" t="s">
        <v>1865</v>
      </c>
      <c r="B1566" s="5">
        <v>42812</v>
      </c>
      <c r="C1566" s="4">
        <v>45</v>
      </c>
      <c r="D1566" s="4" t="s">
        <v>31</v>
      </c>
      <c r="E1566" s="4" t="s">
        <v>37</v>
      </c>
      <c r="F1566" s="4" t="s">
        <v>53</v>
      </c>
      <c r="G1566" s="4" t="s">
        <v>53</v>
      </c>
      <c r="I1566" s="4">
        <v>1</v>
      </c>
      <c r="J1566" s="4">
        <v>0</v>
      </c>
      <c r="K1566" s="4">
        <v>0</v>
      </c>
      <c r="L1566" s="4">
        <v>0</v>
      </c>
      <c r="M1566" s="4">
        <v>1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 t="s">
        <v>5641</v>
      </c>
      <c r="Z1566" s="4" t="s">
        <v>5854</v>
      </c>
      <c r="AA1566" s="4">
        <v>2017</v>
      </c>
      <c r="AB1566" s="4" t="s">
        <v>34</v>
      </c>
      <c r="AC1566" s="4">
        <f t="shared" si="72"/>
        <v>1</v>
      </c>
      <c r="AD1566" s="4">
        <f t="shared" si="73"/>
        <v>2</v>
      </c>
      <c r="AE1566" s="4" t="str" cm="1">
        <f t="array" ref="AE1566">_xlfn.TEXTJOIN(", ", TRUE, _xlfn._xlws.FILTER($I$1:$X$1, I1566:X1566=1, ""))</f>
        <v>Heroin, Oxycodone</v>
      </c>
      <c r="AF1566" s="4" t="str">
        <f t="shared" si="74"/>
        <v>Oxycodone</v>
      </c>
    </row>
    <row r="1567" spans="1:32" x14ac:dyDescent="0.45">
      <c r="A1567" s="4" t="s">
        <v>1866</v>
      </c>
      <c r="B1567" s="5">
        <v>42701</v>
      </c>
      <c r="C1567" s="4">
        <v>50</v>
      </c>
      <c r="D1567" s="4" t="s">
        <v>31</v>
      </c>
      <c r="E1567" s="4" t="s">
        <v>37</v>
      </c>
      <c r="F1567" s="4" t="s">
        <v>50</v>
      </c>
      <c r="G1567" s="4" t="s">
        <v>202</v>
      </c>
      <c r="I1567" s="4">
        <v>1</v>
      </c>
      <c r="J1567" s="4">
        <v>1</v>
      </c>
      <c r="K1567" s="4">
        <v>1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1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1</v>
      </c>
      <c r="Y1567" s="4" t="s">
        <v>5683</v>
      </c>
      <c r="Z1567" s="4" t="s">
        <v>5896</v>
      </c>
      <c r="AA1567" s="4">
        <v>2016</v>
      </c>
      <c r="AB1567" s="4" t="s">
        <v>34</v>
      </c>
      <c r="AC1567" s="4">
        <f t="shared" si="72"/>
        <v>1</v>
      </c>
      <c r="AD1567" s="4">
        <f t="shared" si="73"/>
        <v>5</v>
      </c>
      <c r="AE1567" s="4" t="str" cm="1">
        <f t="array" ref="AE1567">_xlfn.TEXTJOIN(", ", TRUE, _xlfn._xlws.FILTER($I$1:$X$1, I1567:X1567=1, ""))</f>
        <v>Heroin, Cocaine, Fentanyl, Benzodiazepine, AnyOpioid</v>
      </c>
      <c r="AF1567" s="4" t="str">
        <f t="shared" si="74"/>
        <v>Cocaine, Fentanyl, Benzodiazepine, AnyOpioid</v>
      </c>
    </row>
    <row r="1568" spans="1:32" x14ac:dyDescent="0.45">
      <c r="A1568" s="4" t="s">
        <v>1867</v>
      </c>
      <c r="B1568" s="5">
        <v>41000</v>
      </c>
      <c r="C1568" s="4">
        <v>48</v>
      </c>
      <c r="D1568" s="4" t="s">
        <v>31</v>
      </c>
      <c r="E1568" s="4" t="s">
        <v>37</v>
      </c>
      <c r="F1568" s="4" t="s">
        <v>168</v>
      </c>
      <c r="G1568" s="4" t="s">
        <v>168</v>
      </c>
      <c r="I1568" s="4">
        <v>0</v>
      </c>
      <c r="J1568" s="4">
        <v>1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 t="s">
        <v>5666</v>
      </c>
      <c r="Z1568" s="4" t="s">
        <v>5879</v>
      </c>
      <c r="AA1568" s="4">
        <v>2012</v>
      </c>
      <c r="AB1568" s="4" t="s">
        <v>34</v>
      </c>
      <c r="AC1568" s="4">
        <f t="shared" si="72"/>
        <v>1</v>
      </c>
      <c r="AD1568" s="4">
        <f t="shared" si="73"/>
        <v>1</v>
      </c>
      <c r="AE1568" s="4" t="str" cm="1">
        <f t="array" ref="AE1568">_xlfn.TEXTJOIN(", ", TRUE, _xlfn._xlws.FILTER($I$1:$X$1, I1568:X1568=1, ""))</f>
        <v>Cocaine</v>
      </c>
      <c r="AF1568" s="4" t="str">
        <f t="shared" si="74"/>
        <v>Cocaine</v>
      </c>
    </row>
    <row r="1569" spans="1:32" x14ac:dyDescent="0.45">
      <c r="A1569" s="4" t="s">
        <v>1868</v>
      </c>
      <c r="B1569" s="5">
        <v>42014</v>
      </c>
      <c r="C1569" s="4">
        <v>52</v>
      </c>
      <c r="D1569" s="4" t="s">
        <v>31</v>
      </c>
      <c r="E1569" s="4" t="s">
        <v>37</v>
      </c>
      <c r="F1569" s="4" t="s">
        <v>190</v>
      </c>
      <c r="G1569" s="4" t="s">
        <v>53</v>
      </c>
      <c r="I1569" s="4">
        <v>0</v>
      </c>
      <c r="J1569" s="4">
        <v>0</v>
      </c>
      <c r="K1569" s="4">
        <v>1</v>
      </c>
      <c r="L1569" s="4">
        <v>0</v>
      </c>
      <c r="M1569" s="4">
        <v>1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1</v>
      </c>
      <c r="Y1569" s="4" t="s">
        <v>5641</v>
      </c>
      <c r="Z1569" s="4" t="s">
        <v>5854</v>
      </c>
      <c r="AA1569" s="4">
        <v>2015</v>
      </c>
      <c r="AB1569" s="4" t="s">
        <v>34</v>
      </c>
      <c r="AC1569" s="4">
        <f t="shared" si="72"/>
        <v>1</v>
      </c>
      <c r="AD1569" s="4">
        <f t="shared" si="73"/>
        <v>3</v>
      </c>
      <c r="AE1569" s="4" t="str" cm="1">
        <f t="array" ref="AE1569">_xlfn.TEXTJOIN(", ", TRUE, _xlfn._xlws.FILTER($I$1:$X$1, I1569:X1569=1, ""))</f>
        <v>Fentanyl, Oxycodone, AnyOpioid</v>
      </c>
      <c r="AF1569" s="4" t="str">
        <f t="shared" si="74"/>
        <v>Fentanyl, Oxycodone, AnyOpioid</v>
      </c>
    </row>
    <row r="1570" spans="1:32" x14ac:dyDescent="0.45">
      <c r="A1570" s="4" t="s">
        <v>1869</v>
      </c>
      <c r="B1570" s="5">
        <v>43051</v>
      </c>
      <c r="C1570" s="4">
        <v>35</v>
      </c>
      <c r="D1570" s="4" t="s">
        <v>31</v>
      </c>
      <c r="E1570" s="4" t="s">
        <v>29</v>
      </c>
      <c r="F1570" s="4" t="s">
        <v>29</v>
      </c>
      <c r="G1570" s="4" t="s">
        <v>67</v>
      </c>
      <c r="I1570" s="4">
        <v>0</v>
      </c>
      <c r="J1570" s="4">
        <v>1</v>
      </c>
      <c r="K1570" s="4">
        <v>1</v>
      </c>
      <c r="L1570" s="4">
        <v>0</v>
      </c>
      <c r="M1570" s="4">
        <v>0</v>
      </c>
      <c r="N1570" s="4">
        <v>0</v>
      </c>
      <c r="O1570" s="4">
        <v>1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 t="s">
        <v>5631</v>
      </c>
      <c r="Z1570" s="4" t="s">
        <v>5844</v>
      </c>
      <c r="AA1570" s="4">
        <v>2017</v>
      </c>
      <c r="AB1570" s="4" t="s">
        <v>40</v>
      </c>
      <c r="AC1570" s="4">
        <f t="shared" si="72"/>
        <v>1</v>
      </c>
      <c r="AD1570" s="4">
        <f t="shared" si="73"/>
        <v>3</v>
      </c>
      <c r="AE1570" s="4" t="str" cm="1">
        <f t="array" ref="AE1570">_xlfn.TEXTJOIN(", ", TRUE, _xlfn._xlws.FILTER($I$1:$X$1, I1570:X1570=1, ""))</f>
        <v>Cocaine, Fentanyl, Ethanol</v>
      </c>
      <c r="AF1570" s="4" t="str">
        <f t="shared" si="74"/>
        <v>Cocaine, Fentanyl, Ethanol</v>
      </c>
    </row>
    <row r="1571" spans="1:32" x14ac:dyDescent="0.45">
      <c r="A1571" s="4" t="s">
        <v>1870</v>
      </c>
      <c r="B1571" s="5">
        <v>42820</v>
      </c>
      <c r="C1571" s="4">
        <v>22</v>
      </c>
      <c r="D1571" s="4" t="s">
        <v>31</v>
      </c>
      <c r="E1571" s="4" t="s">
        <v>37</v>
      </c>
      <c r="F1571" s="4" t="s">
        <v>136</v>
      </c>
      <c r="G1571" s="4" t="s">
        <v>136</v>
      </c>
      <c r="I1571" s="4">
        <v>1</v>
      </c>
      <c r="J1571" s="4">
        <v>0</v>
      </c>
      <c r="K1571" s="4">
        <v>1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  <c r="Q1571" s="4">
        <v>1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 t="s">
        <v>5646</v>
      </c>
      <c r="Z1571" s="4" t="s">
        <v>5859</v>
      </c>
      <c r="AA1571" s="4">
        <v>2017</v>
      </c>
      <c r="AB1571" s="4" t="s">
        <v>40</v>
      </c>
      <c r="AC1571" s="4">
        <f t="shared" si="72"/>
        <v>1</v>
      </c>
      <c r="AD1571" s="4">
        <f t="shared" si="73"/>
        <v>3</v>
      </c>
      <c r="AE1571" s="4" t="str" cm="1">
        <f t="array" ref="AE1571">_xlfn.TEXTJOIN(", ", TRUE, _xlfn._xlws.FILTER($I$1:$X$1, I1571:X1571=1, ""))</f>
        <v>Heroin, Fentanyl, Benzodiazepine</v>
      </c>
      <c r="AF1571" s="4" t="str">
        <f t="shared" si="74"/>
        <v>Fentanyl, Benzodiazepine</v>
      </c>
    </row>
    <row r="1572" spans="1:32" x14ac:dyDescent="0.45">
      <c r="A1572" s="4" t="s">
        <v>1871</v>
      </c>
      <c r="B1572" s="5">
        <v>41684</v>
      </c>
      <c r="C1572" s="4">
        <v>49</v>
      </c>
      <c r="D1572" s="4" t="s">
        <v>31</v>
      </c>
      <c r="E1572" s="4" t="s">
        <v>37</v>
      </c>
      <c r="F1572" s="4" t="s">
        <v>57</v>
      </c>
      <c r="G1572" s="4" t="s">
        <v>57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1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 t="s">
        <v>5675</v>
      </c>
      <c r="Z1572" s="4" t="s">
        <v>5888</v>
      </c>
      <c r="AA1572" s="4">
        <v>2014</v>
      </c>
      <c r="AB1572" s="4" t="s">
        <v>34</v>
      </c>
      <c r="AC1572" s="4">
        <f t="shared" si="72"/>
        <v>1</v>
      </c>
      <c r="AD1572" s="4">
        <f t="shared" si="73"/>
        <v>1</v>
      </c>
      <c r="AE1572" s="4" t="str" cm="1">
        <f t="array" ref="AE1572">_xlfn.TEXTJOIN(", ", TRUE, _xlfn._xlws.FILTER($I$1:$X$1, I1572:X1572=1, ""))</f>
        <v>Benzodiazepine</v>
      </c>
      <c r="AF1572" s="4" t="str">
        <f t="shared" si="74"/>
        <v>Benzodiazepine</v>
      </c>
    </row>
    <row r="1573" spans="1:32" x14ac:dyDescent="0.45">
      <c r="A1573" s="4" t="s">
        <v>1872</v>
      </c>
      <c r="B1573" s="5">
        <v>42807</v>
      </c>
      <c r="C1573" s="4">
        <v>47</v>
      </c>
      <c r="D1573" s="4" t="s">
        <v>31</v>
      </c>
      <c r="E1573" s="4" t="s">
        <v>32</v>
      </c>
      <c r="F1573" s="4" t="s">
        <v>77</v>
      </c>
      <c r="G1573" s="4" t="s">
        <v>77</v>
      </c>
      <c r="I1573" s="4">
        <v>0</v>
      </c>
      <c r="J1573" s="4">
        <v>1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 t="s">
        <v>5651</v>
      </c>
      <c r="Z1573" s="4" t="s">
        <v>5864</v>
      </c>
      <c r="AA1573" s="4">
        <v>2017</v>
      </c>
      <c r="AB1573" s="4" t="s">
        <v>34</v>
      </c>
      <c r="AC1573" s="4">
        <f t="shared" si="72"/>
        <v>1</v>
      </c>
      <c r="AD1573" s="4">
        <f t="shared" si="73"/>
        <v>1</v>
      </c>
      <c r="AE1573" s="4" t="str" cm="1">
        <f t="array" ref="AE1573">_xlfn.TEXTJOIN(", ", TRUE, _xlfn._xlws.FILTER($I$1:$X$1, I1573:X1573=1, ""))</f>
        <v>Cocaine</v>
      </c>
      <c r="AF1573" s="4" t="str">
        <f t="shared" si="74"/>
        <v>Cocaine</v>
      </c>
    </row>
    <row r="1574" spans="1:32" x14ac:dyDescent="0.45">
      <c r="A1574" s="4" t="s">
        <v>1873</v>
      </c>
      <c r="B1574" s="5">
        <v>41353</v>
      </c>
      <c r="C1574" s="4">
        <v>21</v>
      </c>
      <c r="D1574" s="4" t="s">
        <v>31</v>
      </c>
      <c r="E1574" s="4" t="s">
        <v>37</v>
      </c>
      <c r="F1574" s="4" t="s">
        <v>77</v>
      </c>
      <c r="G1574" s="4" t="s">
        <v>77</v>
      </c>
      <c r="I1574" s="4">
        <v>1</v>
      </c>
      <c r="J1574" s="4">
        <v>1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 t="s">
        <v>5651</v>
      </c>
      <c r="Z1574" s="4" t="s">
        <v>5864</v>
      </c>
      <c r="AA1574" s="4">
        <v>2013</v>
      </c>
      <c r="AB1574" s="4" t="s">
        <v>40</v>
      </c>
      <c r="AC1574" s="4">
        <f t="shared" si="72"/>
        <v>1</v>
      </c>
      <c r="AD1574" s="4">
        <f t="shared" si="73"/>
        <v>2</v>
      </c>
      <c r="AE1574" s="4" t="str" cm="1">
        <f t="array" ref="AE1574">_xlfn.TEXTJOIN(", ", TRUE, _xlfn._xlws.FILTER($I$1:$X$1, I1574:X1574=1, ""))</f>
        <v>Heroin, Cocaine</v>
      </c>
      <c r="AF1574" s="4" t="str">
        <f t="shared" si="74"/>
        <v>Cocaine</v>
      </c>
    </row>
    <row r="1575" spans="1:32" x14ac:dyDescent="0.45">
      <c r="A1575" s="4" t="s">
        <v>1874</v>
      </c>
      <c r="B1575" s="5">
        <v>42774</v>
      </c>
      <c r="C1575" s="4">
        <v>52</v>
      </c>
      <c r="D1575" s="4" t="s">
        <v>36</v>
      </c>
      <c r="E1575" s="4" t="s">
        <v>37</v>
      </c>
      <c r="F1575" s="4" t="s">
        <v>192</v>
      </c>
      <c r="G1575" s="4" t="s">
        <v>67</v>
      </c>
      <c r="I1575" s="4">
        <v>0</v>
      </c>
      <c r="J1575" s="4">
        <v>0</v>
      </c>
      <c r="K1575" s="4">
        <v>1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 t="s">
        <v>5631</v>
      </c>
      <c r="Z1575" s="4" t="s">
        <v>5844</v>
      </c>
      <c r="AA1575" s="4">
        <v>2017</v>
      </c>
      <c r="AB1575" s="4" t="s">
        <v>34</v>
      </c>
      <c r="AC1575" s="4">
        <f t="shared" si="72"/>
        <v>1</v>
      </c>
      <c r="AD1575" s="4">
        <f t="shared" si="73"/>
        <v>1</v>
      </c>
      <c r="AE1575" s="4" t="str" cm="1">
        <f t="array" ref="AE1575">_xlfn.TEXTJOIN(", ", TRUE, _xlfn._xlws.FILTER($I$1:$X$1, I1575:X1575=1, ""))</f>
        <v>Fentanyl</v>
      </c>
      <c r="AF1575" s="4" t="str">
        <f t="shared" si="74"/>
        <v>Fentanyl</v>
      </c>
    </row>
    <row r="1576" spans="1:32" x14ac:dyDescent="0.45">
      <c r="A1576" s="4" t="s">
        <v>1875</v>
      </c>
      <c r="B1576" s="5">
        <v>43054</v>
      </c>
      <c r="C1576" s="4">
        <v>35</v>
      </c>
      <c r="D1576" s="4" t="s">
        <v>36</v>
      </c>
      <c r="E1576" s="4" t="s">
        <v>32</v>
      </c>
      <c r="F1576" s="4" t="s">
        <v>29</v>
      </c>
      <c r="G1576" s="4" t="s">
        <v>55</v>
      </c>
      <c r="I1576" s="4">
        <v>0</v>
      </c>
      <c r="J1576" s="4">
        <v>1</v>
      </c>
      <c r="K1576" s="4">
        <v>1</v>
      </c>
      <c r="L1576" s="4">
        <v>1</v>
      </c>
      <c r="M1576" s="4">
        <v>0</v>
      </c>
      <c r="N1576" s="4">
        <v>0</v>
      </c>
      <c r="O1576" s="4">
        <v>1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 t="s">
        <v>5630</v>
      </c>
      <c r="Z1576" s="4" t="s">
        <v>5843</v>
      </c>
      <c r="AA1576" s="4">
        <v>2017</v>
      </c>
      <c r="AB1576" s="4" t="s">
        <v>40</v>
      </c>
      <c r="AC1576" s="4">
        <f t="shared" si="72"/>
        <v>1</v>
      </c>
      <c r="AD1576" s="4">
        <f t="shared" si="73"/>
        <v>4</v>
      </c>
      <c r="AE1576" s="4" t="str" cm="1">
        <f t="array" ref="AE1576">_xlfn.TEXTJOIN(", ", TRUE, _xlfn._xlws.FILTER($I$1:$X$1, I1576:X1576=1, ""))</f>
        <v>Cocaine, Fentanyl, Fentanyl_Analogue, Ethanol</v>
      </c>
      <c r="AF1576" s="4" t="str">
        <f t="shared" si="74"/>
        <v>Cocaine, Fentanyl, Fentanyl_Analogue, Ethanol</v>
      </c>
    </row>
    <row r="1577" spans="1:32" x14ac:dyDescent="0.45">
      <c r="A1577" s="4" t="s">
        <v>1876</v>
      </c>
      <c r="B1577" s="5">
        <v>42498</v>
      </c>
      <c r="C1577" s="4">
        <v>58</v>
      </c>
      <c r="D1577" s="4" t="s">
        <v>31</v>
      </c>
      <c r="E1577" s="4" t="s">
        <v>32</v>
      </c>
      <c r="F1577" s="4" t="s">
        <v>53</v>
      </c>
      <c r="G1577" s="4" t="s">
        <v>53</v>
      </c>
      <c r="I1577" s="4">
        <v>1</v>
      </c>
      <c r="J1577" s="4">
        <v>0</v>
      </c>
      <c r="K1577" s="4">
        <v>1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1</v>
      </c>
      <c r="Y1577" s="4" t="s">
        <v>5641</v>
      </c>
      <c r="Z1577" s="4" t="s">
        <v>5854</v>
      </c>
      <c r="AA1577" s="4">
        <v>2016</v>
      </c>
      <c r="AB1577" s="4" t="s">
        <v>34</v>
      </c>
      <c r="AC1577" s="4">
        <f t="shared" si="72"/>
        <v>1</v>
      </c>
      <c r="AD1577" s="4">
        <f t="shared" si="73"/>
        <v>3</v>
      </c>
      <c r="AE1577" s="4" t="str" cm="1">
        <f t="array" ref="AE1577">_xlfn.TEXTJOIN(", ", TRUE, _xlfn._xlws.FILTER($I$1:$X$1, I1577:X1577=1, ""))</f>
        <v>Heroin, Fentanyl, AnyOpioid</v>
      </c>
      <c r="AF1577" s="4" t="str">
        <f t="shared" si="74"/>
        <v>Fentanyl, AnyOpioid</v>
      </c>
    </row>
    <row r="1578" spans="1:32" x14ac:dyDescent="0.45">
      <c r="A1578" s="4" t="s">
        <v>1877</v>
      </c>
      <c r="B1578" s="5">
        <v>43175</v>
      </c>
      <c r="C1578" s="4">
        <v>30</v>
      </c>
      <c r="D1578" s="4" t="s">
        <v>31</v>
      </c>
      <c r="E1578" s="4" t="s">
        <v>32</v>
      </c>
      <c r="F1578" s="4" t="s">
        <v>192</v>
      </c>
      <c r="G1578" s="4" t="s">
        <v>738</v>
      </c>
      <c r="I1578" s="4">
        <v>0</v>
      </c>
      <c r="J1578" s="4">
        <v>1</v>
      </c>
      <c r="K1578" s="4">
        <v>1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1</v>
      </c>
      <c r="Y1578" s="4" t="s">
        <v>5695</v>
      </c>
      <c r="Z1578" s="4" t="s">
        <v>5908</v>
      </c>
      <c r="AA1578" s="4">
        <v>2018</v>
      </c>
      <c r="AB1578" s="4" t="s">
        <v>40</v>
      </c>
      <c r="AC1578" s="4">
        <f t="shared" si="72"/>
        <v>1</v>
      </c>
      <c r="AD1578" s="4">
        <f t="shared" si="73"/>
        <v>3</v>
      </c>
      <c r="AE1578" s="4" t="str" cm="1">
        <f t="array" ref="AE1578">_xlfn.TEXTJOIN(", ", TRUE, _xlfn._xlws.FILTER($I$1:$X$1, I1578:X1578=1, ""))</f>
        <v>Cocaine, Fentanyl, AnyOpioid</v>
      </c>
      <c r="AF1578" s="4" t="str">
        <f t="shared" si="74"/>
        <v>Cocaine, Fentanyl, AnyOpioid</v>
      </c>
    </row>
    <row r="1579" spans="1:32" x14ac:dyDescent="0.45">
      <c r="A1579" s="4" t="s">
        <v>1878</v>
      </c>
      <c r="B1579" s="5">
        <v>42780</v>
      </c>
      <c r="C1579" s="4">
        <v>41</v>
      </c>
      <c r="D1579" s="4" t="s">
        <v>31</v>
      </c>
      <c r="E1579" s="4" t="s">
        <v>59</v>
      </c>
      <c r="F1579" s="4" t="s">
        <v>90</v>
      </c>
      <c r="G1579" s="4" t="s">
        <v>103</v>
      </c>
      <c r="I1579" s="4">
        <v>0</v>
      </c>
      <c r="J1579" s="4">
        <v>0</v>
      </c>
      <c r="K1579" s="4">
        <v>1</v>
      </c>
      <c r="L1579" s="4">
        <v>0</v>
      </c>
      <c r="M1579" s="4">
        <v>1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 t="s">
        <v>5644</v>
      </c>
      <c r="Z1579" s="4" t="s">
        <v>5857</v>
      </c>
      <c r="AA1579" s="4">
        <v>2017</v>
      </c>
      <c r="AB1579" s="4" t="s">
        <v>34</v>
      </c>
      <c r="AC1579" s="4">
        <f t="shared" si="72"/>
        <v>1</v>
      </c>
      <c r="AD1579" s="4">
        <f t="shared" si="73"/>
        <v>2</v>
      </c>
      <c r="AE1579" s="4" t="str" cm="1">
        <f t="array" ref="AE1579">_xlfn.TEXTJOIN(", ", TRUE, _xlfn._xlws.FILTER($I$1:$X$1, I1579:X1579=1, ""))</f>
        <v>Fentanyl, Oxycodone</v>
      </c>
      <c r="AF1579" s="4" t="str">
        <f t="shared" si="74"/>
        <v>Fentanyl, Oxycodone</v>
      </c>
    </row>
    <row r="1580" spans="1:32" x14ac:dyDescent="0.45">
      <c r="A1580" s="4" t="s">
        <v>1879</v>
      </c>
      <c r="B1580" s="5">
        <v>42504</v>
      </c>
      <c r="C1580" s="4">
        <v>29</v>
      </c>
      <c r="D1580" s="4" t="s">
        <v>31</v>
      </c>
      <c r="E1580" s="4" t="s">
        <v>37</v>
      </c>
      <c r="F1580" s="4" t="s">
        <v>192</v>
      </c>
      <c r="G1580" s="4" t="s">
        <v>192</v>
      </c>
      <c r="I1580" s="4">
        <v>0</v>
      </c>
      <c r="J1580" s="4">
        <v>0</v>
      </c>
      <c r="K1580" s="4">
        <v>1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1</v>
      </c>
      <c r="Y1580" s="4" t="s">
        <v>5654</v>
      </c>
      <c r="Z1580" s="4" t="s">
        <v>5867</v>
      </c>
      <c r="AA1580" s="4">
        <v>2016</v>
      </c>
      <c r="AB1580" s="4" t="s">
        <v>40</v>
      </c>
      <c r="AC1580" s="4">
        <f t="shared" si="72"/>
        <v>1</v>
      </c>
      <c r="AD1580" s="4">
        <f t="shared" si="73"/>
        <v>2</v>
      </c>
      <c r="AE1580" s="4" t="str" cm="1">
        <f t="array" ref="AE1580">_xlfn.TEXTJOIN(", ", TRUE, _xlfn._xlws.FILTER($I$1:$X$1, I1580:X1580=1, ""))</f>
        <v>Fentanyl, AnyOpioid</v>
      </c>
      <c r="AF1580" s="4" t="str">
        <f t="shared" si="74"/>
        <v>Fentanyl, AnyOpioid</v>
      </c>
    </row>
    <row r="1581" spans="1:32" x14ac:dyDescent="0.45">
      <c r="A1581" s="4" t="s">
        <v>1880</v>
      </c>
      <c r="B1581" s="5">
        <v>42284</v>
      </c>
      <c r="C1581" s="4">
        <v>46</v>
      </c>
      <c r="D1581" s="4" t="s">
        <v>31</v>
      </c>
      <c r="E1581" s="4" t="s">
        <v>37</v>
      </c>
      <c r="F1581" s="4" t="s">
        <v>211</v>
      </c>
      <c r="G1581" s="4" t="s">
        <v>211</v>
      </c>
      <c r="I1581" s="4">
        <v>1</v>
      </c>
      <c r="J1581" s="4">
        <v>0</v>
      </c>
      <c r="K1581" s="4">
        <v>1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1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1</v>
      </c>
      <c r="Y1581" s="4" t="s">
        <v>5674</v>
      </c>
      <c r="Z1581" s="4" t="s">
        <v>5887</v>
      </c>
      <c r="AA1581" s="4">
        <v>2015</v>
      </c>
      <c r="AB1581" s="4" t="s">
        <v>34</v>
      </c>
      <c r="AC1581" s="4">
        <f t="shared" si="72"/>
        <v>1</v>
      </c>
      <c r="AD1581" s="4">
        <f t="shared" si="73"/>
        <v>4</v>
      </c>
      <c r="AE1581" s="4" t="str" cm="1">
        <f t="array" ref="AE1581">_xlfn.TEXTJOIN(", ", TRUE, _xlfn._xlws.FILTER($I$1:$X$1, I1581:X1581=1, ""))</f>
        <v>Heroin, Fentanyl, Benzodiazepine, AnyOpioid</v>
      </c>
      <c r="AF1581" s="4" t="str">
        <f t="shared" si="74"/>
        <v>Fentanyl, Benzodiazepine, AnyOpioid</v>
      </c>
    </row>
    <row r="1582" spans="1:32" x14ac:dyDescent="0.45">
      <c r="A1582" s="4" t="s">
        <v>1881</v>
      </c>
      <c r="B1582" s="5">
        <v>41143</v>
      </c>
      <c r="C1582" s="4">
        <v>48</v>
      </c>
      <c r="D1582" s="4" t="s">
        <v>36</v>
      </c>
      <c r="E1582" s="4" t="s">
        <v>32</v>
      </c>
      <c r="F1582" s="4" t="s">
        <v>103</v>
      </c>
      <c r="G1582" s="4" t="s">
        <v>103</v>
      </c>
      <c r="I1582" s="4">
        <v>1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1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 t="s">
        <v>5644</v>
      </c>
      <c r="Z1582" s="4" t="s">
        <v>5857</v>
      </c>
      <c r="AA1582" s="4">
        <v>2012</v>
      </c>
      <c r="AB1582" s="4" t="s">
        <v>34</v>
      </c>
      <c r="AC1582" s="4">
        <f t="shared" si="72"/>
        <v>1</v>
      </c>
      <c r="AD1582" s="4">
        <f t="shared" si="73"/>
        <v>2</v>
      </c>
      <c r="AE1582" s="4" t="str" cm="1">
        <f t="array" ref="AE1582">_xlfn.TEXTJOIN(", ", TRUE, _xlfn._xlws.FILTER($I$1:$X$1, I1582:X1582=1, ""))</f>
        <v>Heroin, Methadone</v>
      </c>
      <c r="AF1582" s="4" t="str">
        <f t="shared" si="74"/>
        <v>Methadone</v>
      </c>
    </row>
    <row r="1583" spans="1:32" x14ac:dyDescent="0.45">
      <c r="A1583" s="4" t="s">
        <v>1882</v>
      </c>
      <c r="B1583" s="5">
        <v>41634</v>
      </c>
      <c r="C1583" s="4">
        <v>42</v>
      </c>
      <c r="D1583" s="4" t="s">
        <v>31</v>
      </c>
      <c r="E1583" s="4" t="s">
        <v>37</v>
      </c>
      <c r="F1583" s="4" t="s">
        <v>122</v>
      </c>
      <c r="G1583" s="4" t="s">
        <v>122</v>
      </c>
      <c r="I1583" s="4">
        <v>0</v>
      </c>
      <c r="J1583" s="4">
        <v>1</v>
      </c>
      <c r="K1583" s="4">
        <v>1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 t="s">
        <v>5655</v>
      </c>
      <c r="Z1583" s="4" t="s">
        <v>5868</v>
      </c>
      <c r="AA1583" s="4">
        <v>2013</v>
      </c>
      <c r="AB1583" s="4" t="s">
        <v>34</v>
      </c>
      <c r="AC1583" s="4">
        <f t="shared" si="72"/>
        <v>1</v>
      </c>
      <c r="AD1583" s="4">
        <f t="shared" si="73"/>
        <v>2</v>
      </c>
      <c r="AE1583" s="4" t="str" cm="1">
        <f t="array" ref="AE1583">_xlfn.TEXTJOIN(", ", TRUE, _xlfn._xlws.FILTER($I$1:$X$1, I1583:X1583=1, ""))</f>
        <v>Cocaine, Fentanyl</v>
      </c>
      <c r="AF1583" s="4" t="str">
        <f t="shared" si="74"/>
        <v>Cocaine, Fentanyl</v>
      </c>
    </row>
    <row r="1584" spans="1:32" x14ac:dyDescent="0.45">
      <c r="A1584" s="4" t="s">
        <v>1883</v>
      </c>
      <c r="B1584" s="5">
        <v>43176</v>
      </c>
      <c r="C1584" s="4">
        <v>33</v>
      </c>
      <c r="D1584" s="4" t="s">
        <v>31</v>
      </c>
      <c r="E1584" s="4" t="s">
        <v>37</v>
      </c>
      <c r="F1584" s="4" t="s">
        <v>192</v>
      </c>
      <c r="G1584" s="4" t="s">
        <v>192</v>
      </c>
      <c r="I1584" s="4">
        <v>0</v>
      </c>
      <c r="J1584" s="4">
        <v>0</v>
      </c>
      <c r="K1584" s="4">
        <v>1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1</v>
      </c>
      <c r="Y1584" s="4" t="s">
        <v>5654</v>
      </c>
      <c r="Z1584" s="4" t="s">
        <v>5867</v>
      </c>
      <c r="AA1584" s="4">
        <v>2018</v>
      </c>
      <c r="AB1584" s="4" t="s">
        <v>40</v>
      </c>
      <c r="AC1584" s="4">
        <f t="shared" si="72"/>
        <v>1</v>
      </c>
      <c r="AD1584" s="4">
        <f t="shared" si="73"/>
        <v>2</v>
      </c>
      <c r="AE1584" s="4" t="str" cm="1">
        <f t="array" ref="AE1584">_xlfn.TEXTJOIN(", ", TRUE, _xlfn._xlws.FILTER($I$1:$X$1, I1584:X1584=1, ""))</f>
        <v>Fentanyl, AnyOpioid</v>
      </c>
      <c r="AF1584" s="4" t="str">
        <f t="shared" si="74"/>
        <v>Fentanyl, AnyOpioid</v>
      </c>
    </row>
    <row r="1585" spans="1:32" x14ac:dyDescent="0.45">
      <c r="A1585" s="4" t="s">
        <v>1884</v>
      </c>
      <c r="B1585" s="5">
        <v>42623</v>
      </c>
      <c r="C1585" s="4">
        <v>55</v>
      </c>
      <c r="D1585" s="4" t="s">
        <v>36</v>
      </c>
      <c r="E1585" s="4" t="s">
        <v>37</v>
      </c>
      <c r="F1585" s="4" t="s">
        <v>512</v>
      </c>
      <c r="G1585" s="4" t="s">
        <v>512</v>
      </c>
      <c r="I1585" s="4">
        <v>1</v>
      </c>
      <c r="J1585" s="4">
        <v>1</v>
      </c>
      <c r="K1585" s="4">
        <v>1</v>
      </c>
      <c r="L1585" s="4">
        <v>0</v>
      </c>
      <c r="M1585" s="4">
        <v>0</v>
      </c>
      <c r="N1585" s="4">
        <v>0</v>
      </c>
      <c r="O1585" s="4">
        <v>1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1</v>
      </c>
      <c r="Y1585" s="4" t="s">
        <v>5687</v>
      </c>
      <c r="Z1585" s="4" t="s">
        <v>5900</v>
      </c>
      <c r="AA1585" s="4">
        <v>2016</v>
      </c>
      <c r="AB1585" s="4" t="s">
        <v>34</v>
      </c>
      <c r="AC1585" s="4">
        <f t="shared" si="72"/>
        <v>1</v>
      </c>
      <c r="AD1585" s="4">
        <f t="shared" si="73"/>
        <v>5</v>
      </c>
      <c r="AE1585" s="4" t="str" cm="1">
        <f t="array" ref="AE1585">_xlfn.TEXTJOIN(", ", TRUE, _xlfn._xlws.FILTER($I$1:$X$1, I1585:X1585=1, ""))</f>
        <v>Heroin, Cocaine, Fentanyl, Ethanol, AnyOpioid</v>
      </c>
      <c r="AF1585" s="4" t="str">
        <f t="shared" si="74"/>
        <v>Cocaine, Fentanyl, Ethanol, AnyOpioid</v>
      </c>
    </row>
    <row r="1586" spans="1:32" x14ac:dyDescent="0.45">
      <c r="A1586" s="4" t="s">
        <v>1885</v>
      </c>
      <c r="B1586" s="5">
        <v>41437</v>
      </c>
      <c r="C1586" s="4">
        <v>49</v>
      </c>
      <c r="D1586" s="4" t="s">
        <v>31</v>
      </c>
      <c r="E1586" s="4" t="s">
        <v>37</v>
      </c>
      <c r="F1586" s="4" t="s">
        <v>130</v>
      </c>
      <c r="G1586" s="4" t="s">
        <v>156</v>
      </c>
      <c r="I1586" s="4">
        <v>1</v>
      </c>
      <c r="J1586" s="4">
        <v>1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 t="s">
        <v>5623</v>
      </c>
      <c r="Z1586" s="4" t="s">
        <v>5836</v>
      </c>
      <c r="AA1586" s="4">
        <v>2013</v>
      </c>
      <c r="AB1586" s="4" t="s">
        <v>34</v>
      </c>
      <c r="AC1586" s="4">
        <f t="shared" si="72"/>
        <v>1</v>
      </c>
      <c r="AD1586" s="4">
        <f t="shared" si="73"/>
        <v>2</v>
      </c>
      <c r="AE1586" s="4" t="str" cm="1">
        <f t="array" ref="AE1586">_xlfn.TEXTJOIN(", ", TRUE, _xlfn._xlws.FILTER($I$1:$X$1, I1586:X1586=1, ""))</f>
        <v>Heroin, Cocaine</v>
      </c>
      <c r="AF1586" s="4" t="str">
        <f t="shared" si="74"/>
        <v>Cocaine</v>
      </c>
    </row>
    <row r="1587" spans="1:32" x14ac:dyDescent="0.45">
      <c r="A1587" s="4" t="s">
        <v>1886</v>
      </c>
      <c r="B1587" s="5">
        <v>41365</v>
      </c>
      <c r="C1587" s="4">
        <v>25</v>
      </c>
      <c r="D1587" s="4" t="s">
        <v>31</v>
      </c>
      <c r="E1587" s="4" t="s">
        <v>37</v>
      </c>
      <c r="F1587" s="4" t="s">
        <v>192</v>
      </c>
      <c r="G1587" s="4" t="s">
        <v>192</v>
      </c>
      <c r="I1587" s="4">
        <v>1</v>
      </c>
      <c r="J1587" s="4">
        <v>1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 t="s">
        <v>5654</v>
      </c>
      <c r="Z1587" s="4" t="s">
        <v>5867</v>
      </c>
      <c r="AA1587" s="4">
        <v>2013</v>
      </c>
      <c r="AB1587" s="4" t="s">
        <v>40</v>
      </c>
      <c r="AC1587" s="4">
        <f t="shared" si="72"/>
        <v>1</v>
      </c>
      <c r="AD1587" s="4">
        <f t="shared" si="73"/>
        <v>2</v>
      </c>
      <c r="AE1587" s="4" t="str" cm="1">
        <f t="array" ref="AE1587">_xlfn.TEXTJOIN(", ", TRUE, _xlfn._xlws.FILTER($I$1:$X$1, I1587:X1587=1, ""))</f>
        <v>Heroin, Cocaine</v>
      </c>
      <c r="AF1587" s="4" t="str">
        <f t="shared" si="74"/>
        <v>Cocaine</v>
      </c>
    </row>
    <row r="1588" spans="1:32" x14ac:dyDescent="0.45">
      <c r="A1588" s="4" t="s">
        <v>1887</v>
      </c>
      <c r="B1588" s="5">
        <v>42675</v>
      </c>
      <c r="C1588" s="4">
        <v>54</v>
      </c>
      <c r="D1588" s="4" t="s">
        <v>31</v>
      </c>
      <c r="E1588" s="4" t="s">
        <v>37</v>
      </c>
      <c r="F1588" s="4" t="s">
        <v>850</v>
      </c>
      <c r="G1588" s="4" t="s">
        <v>67</v>
      </c>
      <c r="I1588" s="4">
        <v>1</v>
      </c>
      <c r="J1588" s="4">
        <v>0</v>
      </c>
      <c r="K1588" s="4">
        <v>1</v>
      </c>
      <c r="L1588" s="4">
        <v>0</v>
      </c>
      <c r="M1588" s="4">
        <v>0</v>
      </c>
      <c r="N1588" s="4">
        <v>0</v>
      </c>
      <c r="O1588" s="4">
        <v>1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1</v>
      </c>
      <c r="Y1588" s="4" t="s">
        <v>5631</v>
      </c>
      <c r="Z1588" s="4" t="s">
        <v>5844</v>
      </c>
      <c r="AA1588" s="4">
        <v>2016</v>
      </c>
      <c r="AB1588" s="4" t="s">
        <v>34</v>
      </c>
      <c r="AC1588" s="4">
        <f t="shared" si="72"/>
        <v>1</v>
      </c>
      <c r="AD1588" s="4">
        <f t="shared" si="73"/>
        <v>4</v>
      </c>
      <c r="AE1588" s="4" t="str" cm="1">
        <f t="array" ref="AE1588">_xlfn.TEXTJOIN(", ", TRUE, _xlfn._xlws.FILTER($I$1:$X$1, I1588:X1588=1, ""))</f>
        <v>Heroin, Fentanyl, Ethanol, AnyOpioid</v>
      </c>
      <c r="AF1588" s="4" t="str">
        <f t="shared" si="74"/>
        <v>Fentanyl, Ethanol, AnyOpioid</v>
      </c>
    </row>
    <row r="1589" spans="1:32" x14ac:dyDescent="0.45">
      <c r="A1589" s="4" t="s">
        <v>1888</v>
      </c>
      <c r="B1589" s="5">
        <v>41757</v>
      </c>
      <c r="C1589" s="4">
        <v>44</v>
      </c>
      <c r="D1589" s="4" t="s">
        <v>31</v>
      </c>
      <c r="E1589" s="4" t="s">
        <v>59</v>
      </c>
      <c r="F1589" s="4" t="s">
        <v>103</v>
      </c>
      <c r="G1589" s="4" t="s">
        <v>103</v>
      </c>
      <c r="I1589" s="4">
        <v>1</v>
      </c>
      <c r="J1589" s="4">
        <v>1</v>
      </c>
      <c r="K1589" s="4">
        <v>0</v>
      </c>
      <c r="L1589" s="4">
        <v>0</v>
      </c>
      <c r="M1589" s="4">
        <v>0</v>
      </c>
      <c r="N1589" s="4">
        <v>0</v>
      </c>
      <c r="O1589" s="4">
        <v>1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 t="s">
        <v>5644</v>
      </c>
      <c r="Z1589" s="4" t="s">
        <v>5857</v>
      </c>
      <c r="AA1589" s="4">
        <v>2014</v>
      </c>
      <c r="AB1589" s="4" t="s">
        <v>34</v>
      </c>
      <c r="AC1589" s="4">
        <f t="shared" si="72"/>
        <v>1</v>
      </c>
      <c r="AD1589" s="4">
        <f t="shared" si="73"/>
        <v>3</v>
      </c>
      <c r="AE1589" s="4" t="str" cm="1">
        <f t="array" ref="AE1589">_xlfn.TEXTJOIN(", ", TRUE, _xlfn._xlws.FILTER($I$1:$X$1, I1589:X1589=1, ""))</f>
        <v>Heroin, Cocaine, Ethanol</v>
      </c>
      <c r="AF1589" s="4" t="str">
        <f t="shared" si="74"/>
        <v>Cocaine, Ethanol</v>
      </c>
    </row>
    <row r="1590" spans="1:32" x14ac:dyDescent="0.45">
      <c r="A1590" s="4" t="s">
        <v>1889</v>
      </c>
      <c r="B1590" s="5">
        <v>43063</v>
      </c>
      <c r="C1590" s="4">
        <v>60</v>
      </c>
      <c r="D1590" s="4" t="s">
        <v>31</v>
      </c>
      <c r="E1590" s="4" t="s">
        <v>37</v>
      </c>
      <c r="F1590" s="4" t="s">
        <v>190</v>
      </c>
      <c r="G1590" s="4" t="s">
        <v>190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1</v>
      </c>
      <c r="R1590" s="4">
        <v>1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 t="s">
        <v>5639</v>
      </c>
      <c r="Z1590" s="4" t="s">
        <v>5852</v>
      </c>
      <c r="AA1590" s="4">
        <v>2017</v>
      </c>
      <c r="AB1590" s="4" t="s">
        <v>34</v>
      </c>
      <c r="AC1590" s="4">
        <f t="shared" si="72"/>
        <v>1</v>
      </c>
      <c r="AD1590" s="4">
        <f t="shared" si="73"/>
        <v>2</v>
      </c>
      <c r="AE1590" s="4" t="str" cm="1">
        <f t="array" ref="AE1590">_xlfn.TEXTJOIN(", ", TRUE, _xlfn._xlws.FILTER($I$1:$X$1, I1590:X1590=1, ""))</f>
        <v>Benzodiazepine, Methadone</v>
      </c>
      <c r="AF1590" s="4" t="str">
        <f t="shared" si="74"/>
        <v>Benzodiazepine, Methadone</v>
      </c>
    </row>
    <row r="1591" spans="1:32" x14ac:dyDescent="0.45">
      <c r="A1591" s="4" t="s">
        <v>1890</v>
      </c>
      <c r="B1591" s="5">
        <v>41165</v>
      </c>
      <c r="C1591" s="4">
        <v>22</v>
      </c>
      <c r="D1591" s="4" t="s">
        <v>36</v>
      </c>
      <c r="E1591" s="4" t="s">
        <v>37</v>
      </c>
      <c r="F1591" s="4" t="s">
        <v>168</v>
      </c>
      <c r="G1591" s="4" t="s">
        <v>168</v>
      </c>
      <c r="I1591" s="4">
        <v>1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 t="s">
        <v>5666</v>
      </c>
      <c r="Z1591" s="4" t="s">
        <v>5879</v>
      </c>
      <c r="AA1591" s="4">
        <v>2012</v>
      </c>
      <c r="AB1591" s="4" t="s">
        <v>40</v>
      </c>
      <c r="AC1591" s="4">
        <f t="shared" si="72"/>
        <v>1</v>
      </c>
      <c r="AD1591" s="4">
        <f t="shared" si="73"/>
        <v>1</v>
      </c>
      <c r="AE1591" s="4" t="str" cm="1">
        <f t="array" ref="AE1591">_xlfn.TEXTJOIN(", ", TRUE, _xlfn._xlws.FILTER($I$1:$X$1, I1591:X1591=1, ""))</f>
        <v>Heroin</v>
      </c>
      <c r="AF1591" s="4" t="str">
        <f t="shared" si="74"/>
        <v/>
      </c>
    </row>
    <row r="1592" spans="1:32" x14ac:dyDescent="0.45">
      <c r="A1592" s="4" t="s">
        <v>1891</v>
      </c>
      <c r="B1592" s="5">
        <v>42237</v>
      </c>
      <c r="C1592" s="4">
        <v>55</v>
      </c>
      <c r="D1592" s="4" t="s">
        <v>31</v>
      </c>
      <c r="E1592" s="4" t="s">
        <v>59</v>
      </c>
      <c r="F1592" s="4" t="s">
        <v>144</v>
      </c>
      <c r="G1592" s="4" t="s">
        <v>144</v>
      </c>
      <c r="I1592" s="4">
        <v>1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1</v>
      </c>
      <c r="Y1592" s="4" t="s">
        <v>5649</v>
      </c>
      <c r="Z1592" s="4" t="s">
        <v>5862</v>
      </c>
      <c r="AA1592" s="4">
        <v>2015</v>
      </c>
      <c r="AB1592" s="4" t="s">
        <v>34</v>
      </c>
      <c r="AC1592" s="4">
        <f t="shared" si="72"/>
        <v>1</v>
      </c>
      <c r="AD1592" s="4">
        <f t="shared" si="73"/>
        <v>2</v>
      </c>
      <c r="AE1592" s="4" t="str" cm="1">
        <f t="array" ref="AE1592">_xlfn.TEXTJOIN(", ", TRUE, _xlfn._xlws.FILTER($I$1:$X$1, I1592:X1592=1, ""))</f>
        <v>Heroin, AnyOpioid</v>
      </c>
      <c r="AF1592" s="4" t="str">
        <f t="shared" si="74"/>
        <v>AnyOpioid</v>
      </c>
    </row>
    <row r="1593" spans="1:32" x14ac:dyDescent="0.45">
      <c r="A1593" s="4" t="s">
        <v>1892</v>
      </c>
      <c r="B1593" s="5">
        <v>42806</v>
      </c>
      <c r="C1593" s="4">
        <v>48</v>
      </c>
      <c r="D1593" s="4" t="s">
        <v>31</v>
      </c>
      <c r="E1593" s="4" t="s">
        <v>32</v>
      </c>
      <c r="F1593" s="4" t="s">
        <v>103</v>
      </c>
      <c r="G1593" s="4" t="s">
        <v>103</v>
      </c>
      <c r="I1593" s="4">
        <v>0</v>
      </c>
      <c r="J1593" s="4">
        <v>1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1</v>
      </c>
      <c r="U1593" s="4">
        <v>0</v>
      </c>
      <c r="V1593" s="4">
        <v>0</v>
      </c>
      <c r="W1593" s="4">
        <v>0</v>
      </c>
      <c r="X1593" s="4">
        <v>0</v>
      </c>
      <c r="Y1593" s="4" t="s">
        <v>5644</v>
      </c>
      <c r="Z1593" s="4" t="s">
        <v>5857</v>
      </c>
      <c r="AA1593" s="4">
        <v>2017</v>
      </c>
      <c r="AB1593" s="4" t="s">
        <v>34</v>
      </c>
      <c r="AC1593" s="4">
        <f t="shared" si="72"/>
        <v>1</v>
      </c>
      <c r="AD1593" s="4">
        <f t="shared" si="73"/>
        <v>2</v>
      </c>
      <c r="AE1593" s="4" t="str" cm="1">
        <f t="array" ref="AE1593">_xlfn.TEXTJOIN(", ", TRUE, _xlfn._xlws.FILTER($I$1:$X$1, I1593:X1593=1, ""))</f>
        <v>Cocaine, Tramadol</v>
      </c>
      <c r="AF1593" s="4" t="str">
        <f t="shared" si="74"/>
        <v>Cocaine, Tramadol</v>
      </c>
    </row>
    <row r="1594" spans="1:32" x14ac:dyDescent="0.45">
      <c r="A1594" s="4" t="s">
        <v>1893</v>
      </c>
      <c r="B1594" s="5">
        <v>42118</v>
      </c>
      <c r="C1594" s="4">
        <v>32</v>
      </c>
      <c r="D1594" s="4" t="s">
        <v>31</v>
      </c>
      <c r="E1594" s="4" t="s">
        <v>37</v>
      </c>
      <c r="F1594" s="4" t="s">
        <v>95</v>
      </c>
      <c r="G1594" s="4" t="s">
        <v>67</v>
      </c>
      <c r="I1594" s="4">
        <v>0</v>
      </c>
      <c r="J1594" s="4">
        <v>0</v>
      </c>
      <c r="K1594" s="4">
        <v>1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1</v>
      </c>
      <c r="Y1594" s="4" t="s">
        <v>5631</v>
      </c>
      <c r="Z1594" s="4" t="s">
        <v>5844</v>
      </c>
      <c r="AA1594" s="4">
        <v>2015</v>
      </c>
      <c r="AB1594" s="4" t="s">
        <v>40</v>
      </c>
      <c r="AC1594" s="4">
        <f t="shared" si="72"/>
        <v>1</v>
      </c>
      <c r="AD1594" s="4">
        <f t="shared" si="73"/>
        <v>2</v>
      </c>
      <c r="AE1594" s="4" t="str" cm="1">
        <f t="array" ref="AE1594">_xlfn.TEXTJOIN(", ", TRUE, _xlfn._xlws.FILTER($I$1:$X$1, I1594:X1594=1, ""))</f>
        <v>Fentanyl, AnyOpioid</v>
      </c>
      <c r="AF1594" s="4" t="str">
        <f t="shared" si="74"/>
        <v>Fentanyl, AnyOpioid</v>
      </c>
    </row>
    <row r="1595" spans="1:32" x14ac:dyDescent="0.45">
      <c r="A1595" s="4" t="s">
        <v>1894</v>
      </c>
      <c r="B1595" s="5">
        <v>42922</v>
      </c>
      <c r="C1595" s="4">
        <v>54</v>
      </c>
      <c r="D1595" s="4" t="s">
        <v>36</v>
      </c>
      <c r="E1595" s="4" t="s">
        <v>37</v>
      </c>
      <c r="F1595" s="4" t="s">
        <v>159</v>
      </c>
      <c r="G1595" s="4" t="s">
        <v>159</v>
      </c>
      <c r="I1595" s="4">
        <v>1</v>
      </c>
      <c r="J1595" s="4">
        <v>0</v>
      </c>
      <c r="K1595" s="4">
        <v>1</v>
      </c>
      <c r="L1595" s="4">
        <v>1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 t="s">
        <v>5697</v>
      </c>
      <c r="Z1595" s="4" t="s">
        <v>5910</v>
      </c>
      <c r="AA1595" s="4">
        <v>2017</v>
      </c>
      <c r="AB1595" s="4" t="s">
        <v>34</v>
      </c>
      <c r="AC1595" s="4">
        <f t="shared" si="72"/>
        <v>1</v>
      </c>
      <c r="AD1595" s="4">
        <f t="shared" si="73"/>
        <v>3</v>
      </c>
      <c r="AE1595" s="4" t="str" cm="1">
        <f t="array" ref="AE1595">_xlfn.TEXTJOIN(", ", TRUE, _xlfn._xlws.FILTER($I$1:$X$1, I1595:X1595=1, ""))</f>
        <v>Heroin, Fentanyl, Fentanyl_Analogue</v>
      </c>
      <c r="AF1595" s="4" t="str">
        <f t="shared" si="74"/>
        <v>Fentanyl, Fentanyl_Analogue</v>
      </c>
    </row>
    <row r="1596" spans="1:32" x14ac:dyDescent="0.45">
      <c r="A1596" s="4" t="s">
        <v>1895</v>
      </c>
      <c r="B1596" s="5">
        <v>43121</v>
      </c>
      <c r="C1596" s="4">
        <v>39</v>
      </c>
      <c r="D1596" s="4" t="s">
        <v>31</v>
      </c>
      <c r="E1596" s="4" t="s">
        <v>59</v>
      </c>
      <c r="F1596" s="4" t="s">
        <v>55</v>
      </c>
      <c r="G1596" s="4" t="s">
        <v>55</v>
      </c>
      <c r="I1596" s="4">
        <v>0</v>
      </c>
      <c r="J1596" s="4">
        <v>0</v>
      </c>
      <c r="K1596" s="4">
        <v>1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1</v>
      </c>
      <c r="Y1596" s="4" t="s">
        <v>5630</v>
      </c>
      <c r="Z1596" s="4" t="s">
        <v>5843</v>
      </c>
      <c r="AA1596" s="4">
        <v>2018</v>
      </c>
      <c r="AB1596" s="4" t="s">
        <v>40</v>
      </c>
      <c r="AC1596" s="4">
        <f t="shared" si="72"/>
        <v>1</v>
      </c>
      <c r="AD1596" s="4">
        <f t="shared" si="73"/>
        <v>2</v>
      </c>
      <c r="AE1596" s="4" t="str" cm="1">
        <f t="array" ref="AE1596">_xlfn.TEXTJOIN(", ", TRUE, _xlfn._xlws.FILTER($I$1:$X$1, I1596:X1596=1, ""))</f>
        <v>Fentanyl, AnyOpioid</v>
      </c>
      <c r="AF1596" s="4" t="str">
        <f t="shared" si="74"/>
        <v>Fentanyl, AnyOpioid</v>
      </c>
    </row>
    <row r="1597" spans="1:32" x14ac:dyDescent="0.45">
      <c r="A1597" s="4" t="s">
        <v>1896</v>
      </c>
      <c r="B1597" s="5">
        <v>41106</v>
      </c>
      <c r="C1597" s="4">
        <v>30</v>
      </c>
      <c r="D1597" s="4" t="s">
        <v>31</v>
      </c>
      <c r="E1597" s="4" t="s">
        <v>37</v>
      </c>
      <c r="F1597" s="4" t="s">
        <v>144</v>
      </c>
      <c r="G1597" s="4" t="s">
        <v>144</v>
      </c>
      <c r="H1597" s="4" t="s">
        <v>1897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1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 t="s">
        <v>5649</v>
      </c>
      <c r="Z1597" s="4" t="s">
        <v>5862</v>
      </c>
      <c r="AA1597" s="4">
        <v>2012</v>
      </c>
      <c r="AB1597" s="4" t="s">
        <v>40</v>
      </c>
      <c r="AC1597" s="4">
        <f t="shared" si="72"/>
        <v>1</v>
      </c>
      <c r="AD1597" s="4">
        <f t="shared" si="73"/>
        <v>1</v>
      </c>
      <c r="AE1597" s="4" t="str" cm="1">
        <f t="array" ref="AE1597">_xlfn.TEXTJOIN(", ", TRUE, _xlfn._xlws.FILTER($I$1:$X$1, I1597:X1597=1, ""))</f>
        <v>Ethanol</v>
      </c>
      <c r="AF1597" s="4" t="str">
        <f t="shared" si="74"/>
        <v>Ethanol</v>
      </c>
    </row>
    <row r="1598" spans="1:32" x14ac:dyDescent="0.45">
      <c r="A1598" s="4" t="s">
        <v>1898</v>
      </c>
      <c r="B1598" s="5">
        <v>43370</v>
      </c>
      <c r="C1598" s="4">
        <v>29</v>
      </c>
      <c r="D1598" s="4" t="s">
        <v>31</v>
      </c>
      <c r="E1598" s="4" t="s">
        <v>59</v>
      </c>
      <c r="F1598" s="4" t="s">
        <v>53</v>
      </c>
      <c r="G1598" s="4" t="s">
        <v>53</v>
      </c>
      <c r="I1598" s="4">
        <v>0</v>
      </c>
      <c r="J1598" s="4">
        <v>0</v>
      </c>
      <c r="K1598" s="4">
        <v>1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1</v>
      </c>
      <c r="Y1598" s="4" t="s">
        <v>5641</v>
      </c>
      <c r="Z1598" s="4" t="s">
        <v>5854</v>
      </c>
      <c r="AA1598" s="4">
        <v>2018</v>
      </c>
      <c r="AB1598" s="4" t="s">
        <v>40</v>
      </c>
      <c r="AC1598" s="4">
        <f t="shared" si="72"/>
        <v>1</v>
      </c>
      <c r="AD1598" s="4">
        <f t="shared" si="73"/>
        <v>2</v>
      </c>
      <c r="AE1598" s="4" t="str" cm="1">
        <f t="array" ref="AE1598">_xlfn.TEXTJOIN(", ", TRUE, _xlfn._xlws.FILTER($I$1:$X$1, I1598:X1598=1, ""))</f>
        <v>Fentanyl, AnyOpioid</v>
      </c>
      <c r="AF1598" s="4" t="str">
        <f t="shared" si="74"/>
        <v>Fentanyl, AnyOpioid</v>
      </c>
    </row>
    <row r="1599" spans="1:32" x14ac:dyDescent="0.45">
      <c r="A1599" s="4" t="s">
        <v>1899</v>
      </c>
      <c r="B1599" s="5">
        <v>41269</v>
      </c>
      <c r="C1599" s="4">
        <v>30</v>
      </c>
      <c r="D1599" s="4" t="s">
        <v>31</v>
      </c>
      <c r="E1599" s="4" t="s">
        <v>37</v>
      </c>
      <c r="F1599" s="4" t="s">
        <v>192</v>
      </c>
      <c r="G1599" s="4" t="s">
        <v>291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1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 t="s">
        <v>5772</v>
      </c>
      <c r="Z1599" s="4" t="s">
        <v>5985</v>
      </c>
      <c r="AA1599" s="4">
        <v>2012</v>
      </c>
      <c r="AB1599" s="4" t="s">
        <v>40</v>
      </c>
      <c r="AC1599" s="4">
        <f t="shared" si="72"/>
        <v>1</v>
      </c>
      <c r="AD1599" s="4">
        <f t="shared" si="73"/>
        <v>1</v>
      </c>
      <c r="AE1599" s="4" t="str" cm="1">
        <f t="array" ref="AE1599">_xlfn.TEXTJOIN(", ", TRUE, _xlfn._xlws.FILTER($I$1:$X$1, I1599:X1599=1, ""))</f>
        <v>Methadone</v>
      </c>
      <c r="AF1599" s="4" t="str">
        <f t="shared" si="74"/>
        <v>Methadone</v>
      </c>
    </row>
    <row r="1600" spans="1:32" x14ac:dyDescent="0.45">
      <c r="A1600" s="4" t="s">
        <v>1900</v>
      </c>
      <c r="B1600" s="5">
        <v>41981</v>
      </c>
      <c r="C1600" s="4">
        <v>31</v>
      </c>
      <c r="D1600" s="4" t="s">
        <v>36</v>
      </c>
      <c r="E1600" s="4" t="s">
        <v>37</v>
      </c>
      <c r="F1600" s="4" t="s">
        <v>824</v>
      </c>
      <c r="G1600" s="4" t="s">
        <v>48</v>
      </c>
      <c r="I1600" s="4">
        <v>0</v>
      </c>
      <c r="J1600" s="4">
        <v>1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 t="s">
        <v>5626</v>
      </c>
      <c r="Z1600" s="4" t="s">
        <v>5839</v>
      </c>
      <c r="AA1600" s="4">
        <v>2014</v>
      </c>
      <c r="AB1600" s="4" t="s">
        <v>40</v>
      </c>
      <c r="AC1600" s="4">
        <f t="shared" si="72"/>
        <v>1</v>
      </c>
      <c r="AD1600" s="4">
        <f t="shared" si="73"/>
        <v>1</v>
      </c>
      <c r="AE1600" s="4" t="str" cm="1">
        <f t="array" ref="AE1600">_xlfn.TEXTJOIN(", ", TRUE, _xlfn._xlws.FILTER($I$1:$X$1, I1600:X1600=1, ""))</f>
        <v>Cocaine</v>
      </c>
      <c r="AF1600" s="4" t="str">
        <f t="shared" si="74"/>
        <v>Cocaine</v>
      </c>
    </row>
    <row r="1601" spans="1:32" x14ac:dyDescent="0.45">
      <c r="A1601" s="4" t="s">
        <v>1901</v>
      </c>
      <c r="B1601" s="5">
        <v>42567</v>
      </c>
      <c r="C1601" s="4">
        <v>44</v>
      </c>
      <c r="D1601" s="4" t="s">
        <v>31</v>
      </c>
      <c r="E1601" s="4" t="s">
        <v>37</v>
      </c>
      <c r="F1601" s="4" t="s">
        <v>234</v>
      </c>
      <c r="G1601" s="4" t="s">
        <v>234</v>
      </c>
      <c r="I1601" s="4">
        <v>1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1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1</v>
      </c>
      <c r="Y1601" s="4" t="s">
        <v>5689</v>
      </c>
      <c r="Z1601" s="4" t="s">
        <v>5902</v>
      </c>
      <c r="AA1601" s="4">
        <v>2016</v>
      </c>
      <c r="AB1601" s="4" t="s">
        <v>34</v>
      </c>
      <c r="AC1601" s="4">
        <f t="shared" si="72"/>
        <v>1</v>
      </c>
      <c r="AD1601" s="4">
        <f t="shared" si="73"/>
        <v>3</v>
      </c>
      <c r="AE1601" s="4" t="str" cm="1">
        <f t="array" ref="AE1601">_xlfn.TEXTJOIN(", ", TRUE, _xlfn._xlws.FILTER($I$1:$X$1, I1601:X1601=1, ""))</f>
        <v>Heroin, Ethanol, AnyOpioid</v>
      </c>
      <c r="AF1601" s="4" t="str">
        <f t="shared" si="74"/>
        <v>Ethanol, AnyOpioid</v>
      </c>
    </row>
    <row r="1602" spans="1:32" x14ac:dyDescent="0.45">
      <c r="A1602" s="4" t="s">
        <v>1902</v>
      </c>
      <c r="B1602" s="5">
        <v>43142</v>
      </c>
      <c r="C1602" s="4">
        <v>61</v>
      </c>
      <c r="D1602" s="4" t="s">
        <v>31</v>
      </c>
      <c r="E1602" s="4" t="s">
        <v>37</v>
      </c>
      <c r="F1602" s="4" t="s">
        <v>200</v>
      </c>
      <c r="G1602" s="4" t="s">
        <v>39</v>
      </c>
      <c r="I1602" s="4">
        <v>1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1</v>
      </c>
      <c r="S1602" s="4">
        <v>0</v>
      </c>
      <c r="T1602" s="4">
        <v>1</v>
      </c>
      <c r="U1602" s="4">
        <v>0</v>
      </c>
      <c r="V1602" s="4">
        <v>0</v>
      </c>
      <c r="W1602" s="4">
        <v>0</v>
      </c>
      <c r="X1602" s="4">
        <v>1</v>
      </c>
      <c r="Y1602" s="4" t="s">
        <v>5638</v>
      </c>
      <c r="Z1602" s="4" t="s">
        <v>5851</v>
      </c>
      <c r="AA1602" s="4">
        <v>2018</v>
      </c>
      <c r="AB1602" s="4" t="s">
        <v>133</v>
      </c>
      <c r="AC1602" s="4">
        <f t="shared" ref="AC1602:AC1665" si="75">IF(SUM(I1602:X1602)&gt;0,1,0)</f>
        <v>1</v>
      </c>
      <c r="AD1602" s="4">
        <f t="shared" ref="AD1602:AD1665" si="76">SUM(I1602:X1602)</f>
        <v>4</v>
      </c>
      <c r="AE1602" s="4" t="str" cm="1">
        <f t="array" ref="AE1602">_xlfn.TEXTJOIN(", ", TRUE, _xlfn._xlws.FILTER($I$1:$X$1, I1602:X1602=1, ""))</f>
        <v>Heroin, Methadone, Tramadol, AnyOpioid</v>
      </c>
      <c r="AF1602" s="4" t="str">
        <f t="shared" ref="AF1602:AF1665" si="77">_xlfn.TEXTJOIN(", ", TRUE, _xlfn._xlws.FILTER($J$1:$X$1, J1602:X1602, ""))</f>
        <v>Methadone, Tramadol, AnyOpioid</v>
      </c>
    </row>
    <row r="1603" spans="1:32" x14ac:dyDescent="0.45">
      <c r="A1603" s="4" t="s">
        <v>1903</v>
      </c>
      <c r="B1603" s="5">
        <v>40967</v>
      </c>
      <c r="C1603" s="4">
        <v>45</v>
      </c>
      <c r="D1603" s="4" t="s">
        <v>36</v>
      </c>
      <c r="E1603" s="4" t="s">
        <v>37</v>
      </c>
      <c r="F1603" s="4" t="s">
        <v>103</v>
      </c>
      <c r="G1603" s="4" t="s">
        <v>103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1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 t="s">
        <v>5644</v>
      </c>
      <c r="Z1603" s="4" t="s">
        <v>5857</v>
      </c>
      <c r="AA1603" s="4">
        <v>2012</v>
      </c>
      <c r="AB1603" s="4" t="s">
        <v>34</v>
      </c>
      <c r="AC1603" s="4">
        <f t="shared" si="75"/>
        <v>1</v>
      </c>
      <c r="AD1603" s="4">
        <f t="shared" si="76"/>
        <v>1</v>
      </c>
      <c r="AE1603" s="4" t="str" cm="1">
        <f t="array" ref="AE1603">_xlfn.TEXTJOIN(", ", TRUE, _xlfn._xlws.FILTER($I$1:$X$1, I1603:X1603=1, ""))</f>
        <v>Benzodiazepine</v>
      </c>
      <c r="AF1603" s="4" t="str">
        <f t="shared" si="77"/>
        <v>Benzodiazepine</v>
      </c>
    </row>
    <row r="1604" spans="1:32" x14ac:dyDescent="0.45">
      <c r="A1604" s="4" t="s">
        <v>1904</v>
      </c>
      <c r="B1604" s="5">
        <v>42589</v>
      </c>
      <c r="C1604" s="4">
        <v>25</v>
      </c>
      <c r="D1604" s="4" t="s">
        <v>36</v>
      </c>
      <c r="E1604" s="4" t="s">
        <v>37</v>
      </c>
      <c r="F1604" s="4" t="s">
        <v>52</v>
      </c>
      <c r="G1604" s="4" t="s">
        <v>52</v>
      </c>
      <c r="I1604" s="4">
        <v>1</v>
      </c>
      <c r="J1604" s="4">
        <v>0</v>
      </c>
      <c r="K1604" s="4">
        <v>1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 t="s">
        <v>5665</v>
      </c>
      <c r="Z1604" s="4" t="s">
        <v>5878</v>
      </c>
      <c r="AA1604" s="4">
        <v>2016</v>
      </c>
      <c r="AB1604" s="4" t="s">
        <v>40</v>
      </c>
      <c r="AC1604" s="4">
        <f t="shared" si="75"/>
        <v>1</v>
      </c>
      <c r="AD1604" s="4">
        <f t="shared" si="76"/>
        <v>2</v>
      </c>
      <c r="AE1604" s="4" t="str" cm="1">
        <f t="array" ref="AE1604">_xlfn.TEXTJOIN(", ", TRUE, _xlfn._xlws.FILTER($I$1:$X$1, I1604:X1604=1, ""))</f>
        <v>Heroin, Fentanyl</v>
      </c>
      <c r="AF1604" s="4" t="str">
        <f t="shared" si="77"/>
        <v>Fentanyl</v>
      </c>
    </row>
    <row r="1605" spans="1:32" x14ac:dyDescent="0.45">
      <c r="A1605" s="4" t="s">
        <v>1905</v>
      </c>
      <c r="B1605" s="5">
        <v>42994</v>
      </c>
      <c r="C1605" s="4">
        <v>29</v>
      </c>
      <c r="D1605" s="4" t="s">
        <v>31</v>
      </c>
      <c r="E1605" s="4" t="s">
        <v>37</v>
      </c>
      <c r="F1605" s="4" t="s">
        <v>598</v>
      </c>
      <c r="G1605" s="4" t="s">
        <v>598</v>
      </c>
      <c r="I1605" s="4">
        <v>0</v>
      </c>
      <c r="J1605" s="4">
        <v>1</v>
      </c>
      <c r="K1605" s="4">
        <v>1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1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 t="s">
        <v>5735</v>
      </c>
      <c r="Z1605" s="4" t="s">
        <v>5948</v>
      </c>
      <c r="AA1605" s="4">
        <v>2017</v>
      </c>
      <c r="AB1605" s="4" t="s">
        <v>40</v>
      </c>
      <c r="AC1605" s="4">
        <f t="shared" si="75"/>
        <v>1</v>
      </c>
      <c r="AD1605" s="4">
        <f t="shared" si="76"/>
        <v>3</v>
      </c>
      <c r="AE1605" s="4" t="str" cm="1">
        <f t="array" ref="AE1605">_xlfn.TEXTJOIN(", ", TRUE, _xlfn._xlws.FILTER($I$1:$X$1, I1605:X1605=1, ""))</f>
        <v>Cocaine, Fentanyl, Benzodiazepine</v>
      </c>
      <c r="AF1605" s="4" t="str">
        <f t="shared" si="77"/>
        <v>Cocaine, Fentanyl, Benzodiazepine</v>
      </c>
    </row>
    <row r="1606" spans="1:32" x14ac:dyDescent="0.45">
      <c r="A1606" s="4" t="s">
        <v>1906</v>
      </c>
      <c r="B1606" s="5">
        <v>43282</v>
      </c>
      <c r="C1606" s="4">
        <v>41</v>
      </c>
      <c r="D1606" s="4" t="s">
        <v>31</v>
      </c>
      <c r="E1606" s="4" t="s">
        <v>29</v>
      </c>
      <c r="F1606" s="4" t="s">
        <v>99</v>
      </c>
      <c r="G1606" s="4" t="s">
        <v>99</v>
      </c>
      <c r="H1606" s="4" t="s">
        <v>1907</v>
      </c>
      <c r="I1606" s="4">
        <v>1</v>
      </c>
      <c r="J1606" s="4">
        <v>1</v>
      </c>
      <c r="K1606" s="4">
        <v>1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1</v>
      </c>
      <c r="Y1606" s="4" t="s">
        <v>5637</v>
      </c>
      <c r="Z1606" s="4" t="s">
        <v>5850</v>
      </c>
      <c r="AA1606" s="4">
        <v>2018</v>
      </c>
      <c r="AB1606" s="4" t="s">
        <v>34</v>
      </c>
      <c r="AC1606" s="4">
        <f t="shared" si="75"/>
        <v>1</v>
      </c>
      <c r="AD1606" s="4">
        <f t="shared" si="76"/>
        <v>4</v>
      </c>
      <c r="AE1606" s="4" t="str" cm="1">
        <f t="array" ref="AE1606">_xlfn.TEXTJOIN(", ", TRUE, _xlfn._xlws.FILTER($I$1:$X$1, I1606:X1606=1, ""))</f>
        <v>Heroin, Cocaine, Fentanyl, AnyOpioid</v>
      </c>
      <c r="AF1606" s="4" t="str">
        <f t="shared" si="77"/>
        <v>Cocaine, Fentanyl, AnyOpioid</v>
      </c>
    </row>
    <row r="1607" spans="1:32" x14ac:dyDescent="0.45">
      <c r="A1607" s="4" t="s">
        <v>1908</v>
      </c>
      <c r="B1607" s="5">
        <v>42278</v>
      </c>
      <c r="C1607" s="4">
        <v>53</v>
      </c>
      <c r="D1607" s="4" t="s">
        <v>31</v>
      </c>
      <c r="E1607" s="4" t="s">
        <v>37</v>
      </c>
      <c r="F1607" s="4" t="s">
        <v>50</v>
      </c>
      <c r="G1607" s="4" t="s">
        <v>50</v>
      </c>
      <c r="I1607" s="4">
        <v>0</v>
      </c>
      <c r="J1607" s="4">
        <v>0</v>
      </c>
      <c r="K1607" s="4">
        <v>1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1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1</v>
      </c>
      <c r="Y1607" s="4" t="s">
        <v>5667</v>
      </c>
      <c r="Z1607" s="4" t="s">
        <v>5880</v>
      </c>
      <c r="AA1607" s="4">
        <v>2015</v>
      </c>
      <c r="AB1607" s="4" t="s">
        <v>34</v>
      </c>
      <c r="AC1607" s="4">
        <f t="shared" si="75"/>
        <v>1</v>
      </c>
      <c r="AD1607" s="4">
        <f t="shared" si="76"/>
        <v>3</v>
      </c>
      <c r="AE1607" s="4" t="str" cm="1">
        <f t="array" ref="AE1607">_xlfn.TEXTJOIN(", ", TRUE, _xlfn._xlws.FILTER($I$1:$X$1, I1607:X1607=1, ""))</f>
        <v>Fentanyl, Benzodiazepine, AnyOpioid</v>
      </c>
      <c r="AF1607" s="4" t="str">
        <f t="shared" si="77"/>
        <v>Fentanyl, Benzodiazepine, AnyOpioid</v>
      </c>
    </row>
    <row r="1608" spans="1:32" x14ac:dyDescent="0.45">
      <c r="A1608" s="4" t="s">
        <v>1909</v>
      </c>
      <c r="B1608" s="5">
        <v>43091</v>
      </c>
      <c r="C1608" s="4">
        <v>41</v>
      </c>
      <c r="D1608" s="4" t="s">
        <v>31</v>
      </c>
      <c r="E1608" s="4" t="s">
        <v>37</v>
      </c>
      <c r="F1608" s="4" t="s">
        <v>339</v>
      </c>
      <c r="G1608" s="4" t="s">
        <v>824</v>
      </c>
      <c r="I1608" s="4">
        <v>0</v>
      </c>
      <c r="J1608" s="4">
        <v>1</v>
      </c>
      <c r="K1608" s="4">
        <v>1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 t="s">
        <v>5714</v>
      </c>
      <c r="Z1608" s="4" t="s">
        <v>5927</v>
      </c>
      <c r="AA1608" s="4">
        <v>2017</v>
      </c>
      <c r="AB1608" s="4" t="s">
        <v>34</v>
      </c>
      <c r="AC1608" s="4">
        <f t="shared" si="75"/>
        <v>1</v>
      </c>
      <c r="AD1608" s="4">
        <f t="shared" si="76"/>
        <v>2</v>
      </c>
      <c r="AE1608" s="4" t="str" cm="1">
        <f t="array" ref="AE1608">_xlfn.TEXTJOIN(", ", TRUE, _xlfn._xlws.FILTER($I$1:$X$1, I1608:X1608=1, ""))</f>
        <v>Cocaine, Fentanyl</v>
      </c>
      <c r="AF1608" s="4" t="str">
        <f t="shared" si="77"/>
        <v>Cocaine, Fentanyl</v>
      </c>
    </row>
    <row r="1609" spans="1:32" x14ac:dyDescent="0.45">
      <c r="A1609" s="4" t="s">
        <v>1910</v>
      </c>
      <c r="B1609" s="5">
        <v>41489</v>
      </c>
      <c r="C1609" s="4">
        <v>49</v>
      </c>
      <c r="D1609" s="4" t="s">
        <v>36</v>
      </c>
      <c r="E1609" s="4" t="s">
        <v>37</v>
      </c>
      <c r="F1609" s="4" t="s">
        <v>90</v>
      </c>
      <c r="G1609" s="4" t="s">
        <v>90</v>
      </c>
      <c r="I1609" s="4">
        <v>1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 t="s">
        <v>5624</v>
      </c>
      <c r="Z1609" s="4" t="s">
        <v>5837</v>
      </c>
      <c r="AA1609" s="4">
        <v>2013</v>
      </c>
      <c r="AB1609" s="4" t="s">
        <v>34</v>
      </c>
      <c r="AC1609" s="4">
        <f t="shared" si="75"/>
        <v>1</v>
      </c>
      <c r="AD1609" s="4">
        <f t="shared" si="76"/>
        <v>1</v>
      </c>
      <c r="AE1609" s="4" t="str" cm="1">
        <f t="array" ref="AE1609">_xlfn.TEXTJOIN(", ", TRUE, _xlfn._xlws.FILTER($I$1:$X$1, I1609:X1609=1, ""))</f>
        <v>Heroin</v>
      </c>
      <c r="AF1609" s="4" t="str">
        <f t="shared" si="77"/>
        <v/>
      </c>
    </row>
    <row r="1610" spans="1:32" x14ac:dyDescent="0.45">
      <c r="A1610" s="4" t="s">
        <v>1911</v>
      </c>
      <c r="B1610" s="5">
        <v>43276</v>
      </c>
      <c r="C1610" s="4">
        <v>24</v>
      </c>
      <c r="D1610" s="4" t="s">
        <v>31</v>
      </c>
      <c r="E1610" s="4" t="s">
        <v>37</v>
      </c>
      <c r="F1610" s="4" t="s">
        <v>77</v>
      </c>
      <c r="G1610" s="4" t="s">
        <v>77</v>
      </c>
      <c r="I1610" s="4">
        <v>1</v>
      </c>
      <c r="J1610" s="4">
        <v>1</v>
      </c>
      <c r="K1610" s="4">
        <v>1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1</v>
      </c>
      <c r="Y1610" s="4" t="s">
        <v>5651</v>
      </c>
      <c r="Z1610" s="4" t="s">
        <v>5864</v>
      </c>
      <c r="AA1610" s="4">
        <v>2018</v>
      </c>
      <c r="AB1610" s="4" t="s">
        <v>40</v>
      </c>
      <c r="AC1610" s="4">
        <f t="shared" si="75"/>
        <v>1</v>
      </c>
      <c r="AD1610" s="4">
        <f t="shared" si="76"/>
        <v>4</v>
      </c>
      <c r="AE1610" s="4" t="str" cm="1">
        <f t="array" ref="AE1610">_xlfn.TEXTJOIN(", ", TRUE, _xlfn._xlws.FILTER($I$1:$X$1, I1610:X1610=1, ""))</f>
        <v>Heroin, Cocaine, Fentanyl, AnyOpioid</v>
      </c>
      <c r="AF1610" s="4" t="str">
        <f t="shared" si="77"/>
        <v>Cocaine, Fentanyl, AnyOpioid</v>
      </c>
    </row>
    <row r="1611" spans="1:32" x14ac:dyDescent="0.45">
      <c r="A1611" s="4" t="s">
        <v>1912</v>
      </c>
      <c r="B1611" s="5">
        <v>42495</v>
      </c>
      <c r="C1611" s="4">
        <v>47</v>
      </c>
      <c r="D1611" s="4" t="s">
        <v>31</v>
      </c>
      <c r="E1611" s="4" t="s">
        <v>37</v>
      </c>
      <c r="F1611" s="4" t="s">
        <v>53</v>
      </c>
      <c r="G1611" s="4" t="s">
        <v>53</v>
      </c>
      <c r="I1611" s="4">
        <v>1</v>
      </c>
      <c r="J1611" s="4">
        <v>0</v>
      </c>
      <c r="K1611" s="4">
        <v>1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1</v>
      </c>
      <c r="Y1611" s="4" t="s">
        <v>5641</v>
      </c>
      <c r="Z1611" s="4" t="s">
        <v>5854</v>
      </c>
      <c r="AA1611" s="4">
        <v>2016</v>
      </c>
      <c r="AB1611" s="4" t="s">
        <v>34</v>
      </c>
      <c r="AC1611" s="4">
        <f t="shared" si="75"/>
        <v>1</v>
      </c>
      <c r="AD1611" s="4">
        <f t="shared" si="76"/>
        <v>3</v>
      </c>
      <c r="AE1611" s="4" t="str" cm="1">
        <f t="array" ref="AE1611">_xlfn.TEXTJOIN(", ", TRUE, _xlfn._xlws.FILTER($I$1:$X$1, I1611:X1611=1, ""))</f>
        <v>Heroin, Fentanyl, AnyOpioid</v>
      </c>
      <c r="AF1611" s="4" t="str">
        <f t="shared" si="77"/>
        <v>Fentanyl, AnyOpioid</v>
      </c>
    </row>
    <row r="1612" spans="1:32" x14ac:dyDescent="0.45">
      <c r="A1612" s="4" t="s">
        <v>1913</v>
      </c>
      <c r="B1612" s="5">
        <v>42512</v>
      </c>
      <c r="C1612" s="4">
        <v>46</v>
      </c>
      <c r="D1612" s="4" t="s">
        <v>31</v>
      </c>
      <c r="E1612" s="4" t="s">
        <v>37</v>
      </c>
      <c r="F1612" s="4" t="s">
        <v>43</v>
      </c>
      <c r="G1612" s="4" t="s">
        <v>43</v>
      </c>
      <c r="I1612" s="4">
        <v>0</v>
      </c>
      <c r="J1612" s="4">
        <v>0</v>
      </c>
      <c r="K1612" s="4">
        <v>0</v>
      </c>
      <c r="L1612" s="4">
        <v>0</v>
      </c>
      <c r="M1612" s="4">
        <v>1</v>
      </c>
      <c r="N1612" s="4">
        <v>0</v>
      </c>
      <c r="O1612" s="4">
        <v>0</v>
      </c>
      <c r="P1612" s="4">
        <v>0</v>
      </c>
      <c r="Q1612" s="4">
        <v>1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1</v>
      </c>
      <c r="Y1612" s="4" t="s">
        <v>5648</v>
      </c>
      <c r="Z1612" s="4" t="s">
        <v>5861</v>
      </c>
      <c r="AA1612" s="4">
        <v>2016</v>
      </c>
      <c r="AB1612" s="4" t="s">
        <v>34</v>
      </c>
      <c r="AC1612" s="4">
        <f t="shared" si="75"/>
        <v>1</v>
      </c>
      <c r="AD1612" s="4">
        <f t="shared" si="76"/>
        <v>3</v>
      </c>
      <c r="AE1612" s="4" t="str" cm="1">
        <f t="array" ref="AE1612">_xlfn.TEXTJOIN(", ", TRUE, _xlfn._xlws.FILTER($I$1:$X$1, I1612:X1612=1, ""))</f>
        <v>Oxycodone, Benzodiazepine, AnyOpioid</v>
      </c>
      <c r="AF1612" s="4" t="str">
        <f t="shared" si="77"/>
        <v>Oxycodone, Benzodiazepine, AnyOpioid</v>
      </c>
    </row>
    <row r="1613" spans="1:32" x14ac:dyDescent="0.45">
      <c r="A1613" s="4" t="s">
        <v>1914</v>
      </c>
      <c r="B1613" s="5">
        <v>42856</v>
      </c>
      <c r="C1613" s="4">
        <v>52</v>
      </c>
      <c r="D1613" s="4" t="s">
        <v>36</v>
      </c>
      <c r="E1613" s="4" t="s">
        <v>32</v>
      </c>
      <c r="F1613" s="4" t="s">
        <v>77</v>
      </c>
      <c r="G1613" s="4" t="s">
        <v>77</v>
      </c>
      <c r="I1613" s="4">
        <v>1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1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 t="s">
        <v>5651</v>
      </c>
      <c r="Z1613" s="4" t="s">
        <v>5864</v>
      </c>
      <c r="AA1613" s="4">
        <v>2017</v>
      </c>
      <c r="AB1613" s="4" t="s">
        <v>34</v>
      </c>
      <c r="AC1613" s="4">
        <f t="shared" si="75"/>
        <v>1</v>
      </c>
      <c r="AD1613" s="4">
        <f t="shared" si="76"/>
        <v>2</v>
      </c>
      <c r="AE1613" s="4" t="str" cm="1">
        <f t="array" ref="AE1613">_xlfn.TEXTJOIN(", ", TRUE, _xlfn._xlws.FILTER($I$1:$X$1, I1613:X1613=1, ""))</f>
        <v>Heroin, Ethanol</v>
      </c>
      <c r="AF1613" s="4" t="str">
        <f t="shared" si="77"/>
        <v>Ethanol</v>
      </c>
    </row>
    <row r="1614" spans="1:32" x14ac:dyDescent="0.45">
      <c r="A1614" s="4" t="s">
        <v>1915</v>
      </c>
      <c r="B1614" s="5">
        <v>43323</v>
      </c>
      <c r="C1614" s="4">
        <v>49</v>
      </c>
      <c r="D1614" s="4" t="s">
        <v>31</v>
      </c>
      <c r="E1614" s="4" t="s">
        <v>37</v>
      </c>
      <c r="F1614" s="4" t="s">
        <v>99</v>
      </c>
      <c r="G1614" s="4" t="s">
        <v>99</v>
      </c>
      <c r="I1614" s="4">
        <v>0</v>
      </c>
      <c r="J1614" s="4">
        <v>1</v>
      </c>
      <c r="K1614" s="4">
        <v>1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1</v>
      </c>
      <c r="Y1614" s="4" t="s">
        <v>5637</v>
      </c>
      <c r="Z1614" s="4" t="s">
        <v>5850</v>
      </c>
      <c r="AA1614" s="4">
        <v>2018</v>
      </c>
      <c r="AB1614" s="4" t="s">
        <v>34</v>
      </c>
      <c r="AC1614" s="4">
        <f t="shared" si="75"/>
        <v>1</v>
      </c>
      <c r="AD1614" s="4">
        <f t="shared" si="76"/>
        <v>3</v>
      </c>
      <c r="AE1614" s="4" t="str" cm="1">
        <f t="array" ref="AE1614">_xlfn.TEXTJOIN(", ", TRUE, _xlfn._xlws.FILTER($I$1:$X$1, I1614:X1614=1, ""))</f>
        <v>Cocaine, Fentanyl, AnyOpioid</v>
      </c>
      <c r="AF1614" s="4" t="str">
        <f t="shared" si="77"/>
        <v>Cocaine, Fentanyl, AnyOpioid</v>
      </c>
    </row>
    <row r="1615" spans="1:32" x14ac:dyDescent="0.45">
      <c r="A1615" s="4" t="s">
        <v>1916</v>
      </c>
      <c r="B1615" s="5">
        <v>42863</v>
      </c>
      <c r="C1615" s="4">
        <v>40</v>
      </c>
      <c r="D1615" s="4" t="s">
        <v>31</v>
      </c>
      <c r="E1615" s="4" t="s">
        <v>37</v>
      </c>
      <c r="F1615" s="4" t="s">
        <v>29</v>
      </c>
      <c r="G1615" s="4" t="s">
        <v>1379</v>
      </c>
      <c r="I1615" s="4">
        <v>0</v>
      </c>
      <c r="J1615" s="4">
        <v>1</v>
      </c>
      <c r="K1615" s="4">
        <v>1</v>
      </c>
      <c r="L1615" s="4">
        <v>1</v>
      </c>
      <c r="M1615" s="4">
        <v>0</v>
      </c>
      <c r="N1615" s="4">
        <v>0</v>
      </c>
      <c r="O1615" s="4">
        <v>1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 t="s">
        <v>5815</v>
      </c>
      <c r="Z1615" s="4" t="s">
        <v>6028</v>
      </c>
      <c r="AA1615" s="4">
        <v>2017</v>
      </c>
      <c r="AB1615" s="4" t="s">
        <v>40</v>
      </c>
      <c r="AC1615" s="4">
        <f t="shared" si="75"/>
        <v>1</v>
      </c>
      <c r="AD1615" s="4">
        <f t="shared" si="76"/>
        <v>4</v>
      </c>
      <c r="AE1615" s="4" t="str" cm="1">
        <f t="array" ref="AE1615">_xlfn.TEXTJOIN(", ", TRUE, _xlfn._xlws.FILTER($I$1:$X$1, I1615:X1615=1, ""))</f>
        <v>Cocaine, Fentanyl, Fentanyl_Analogue, Ethanol</v>
      </c>
      <c r="AF1615" s="4" t="str">
        <f t="shared" si="77"/>
        <v>Cocaine, Fentanyl, Fentanyl_Analogue, Ethanol</v>
      </c>
    </row>
    <row r="1616" spans="1:32" x14ac:dyDescent="0.45">
      <c r="A1616" s="4" t="s">
        <v>1917</v>
      </c>
      <c r="B1616" s="5">
        <v>42748</v>
      </c>
      <c r="C1616" s="4">
        <v>40</v>
      </c>
      <c r="D1616" s="4" t="s">
        <v>36</v>
      </c>
      <c r="E1616" s="4" t="s">
        <v>37</v>
      </c>
      <c r="F1616" s="4" t="s">
        <v>1918</v>
      </c>
      <c r="G1616" s="4" t="s">
        <v>1918</v>
      </c>
      <c r="I1616" s="4">
        <v>0</v>
      </c>
      <c r="J1616" s="4">
        <v>1</v>
      </c>
      <c r="K1616" s="4">
        <v>1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 t="s">
        <v>5810</v>
      </c>
      <c r="Z1616" s="4" t="s">
        <v>6023</v>
      </c>
      <c r="AA1616" s="4">
        <v>2017</v>
      </c>
      <c r="AB1616" s="4" t="s">
        <v>40</v>
      </c>
      <c r="AC1616" s="4">
        <f t="shared" si="75"/>
        <v>1</v>
      </c>
      <c r="AD1616" s="4">
        <f t="shared" si="76"/>
        <v>2</v>
      </c>
      <c r="AE1616" s="4" t="str" cm="1">
        <f t="array" ref="AE1616">_xlfn.TEXTJOIN(", ", TRUE, _xlfn._xlws.FILTER($I$1:$X$1, I1616:X1616=1, ""))</f>
        <v>Cocaine, Fentanyl</v>
      </c>
      <c r="AF1616" s="4" t="str">
        <f t="shared" si="77"/>
        <v>Cocaine, Fentanyl</v>
      </c>
    </row>
    <row r="1617" spans="1:32" x14ac:dyDescent="0.45">
      <c r="A1617" s="4" t="s">
        <v>1919</v>
      </c>
      <c r="B1617" s="5">
        <v>42544</v>
      </c>
      <c r="C1617" s="4">
        <v>28</v>
      </c>
      <c r="D1617" s="4" t="s">
        <v>31</v>
      </c>
      <c r="E1617" s="4" t="s">
        <v>37</v>
      </c>
      <c r="F1617" s="4" t="s">
        <v>519</v>
      </c>
      <c r="G1617" s="4" t="s">
        <v>127</v>
      </c>
      <c r="I1617" s="4">
        <v>0</v>
      </c>
      <c r="J1617" s="4">
        <v>0</v>
      </c>
      <c r="K1617" s="4">
        <v>1</v>
      </c>
      <c r="L1617" s="4">
        <v>0</v>
      </c>
      <c r="M1617" s="4">
        <v>0</v>
      </c>
      <c r="N1617" s="4">
        <v>0</v>
      </c>
      <c r="O1617" s="4">
        <v>1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1</v>
      </c>
      <c r="Y1617" s="4" t="s">
        <v>5722</v>
      </c>
      <c r="Z1617" s="4" t="s">
        <v>5935</v>
      </c>
      <c r="AA1617" s="4">
        <v>2016</v>
      </c>
      <c r="AB1617" s="4" t="s">
        <v>40</v>
      </c>
      <c r="AC1617" s="4">
        <f t="shared" si="75"/>
        <v>1</v>
      </c>
      <c r="AD1617" s="4">
        <f t="shared" si="76"/>
        <v>3</v>
      </c>
      <c r="AE1617" s="4" t="str" cm="1">
        <f t="array" ref="AE1617">_xlfn.TEXTJOIN(", ", TRUE, _xlfn._xlws.FILTER($I$1:$X$1, I1617:X1617=1, ""))</f>
        <v>Fentanyl, Ethanol, AnyOpioid</v>
      </c>
      <c r="AF1617" s="4" t="str">
        <f t="shared" si="77"/>
        <v>Fentanyl, Ethanol, AnyOpioid</v>
      </c>
    </row>
    <row r="1618" spans="1:32" x14ac:dyDescent="0.45">
      <c r="A1618" s="4" t="s">
        <v>1920</v>
      </c>
      <c r="B1618" s="5">
        <v>42782</v>
      </c>
      <c r="C1618" s="4">
        <v>64</v>
      </c>
      <c r="D1618" s="4" t="s">
        <v>31</v>
      </c>
      <c r="E1618" s="4" t="s">
        <v>59</v>
      </c>
      <c r="F1618" s="4" t="s">
        <v>144</v>
      </c>
      <c r="G1618" s="4" t="s">
        <v>144</v>
      </c>
      <c r="I1618" s="4">
        <v>0</v>
      </c>
      <c r="J1618" s="4">
        <v>1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 t="s">
        <v>5649</v>
      </c>
      <c r="Z1618" s="4" t="s">
        <v>5862</v>
      </c>
      <c r="AA1618" s="4">
        <v>2017</v>
      </c>
      <c r="AB1618" s="4" t="s">
        <v>133</v>
      </c>
      <c r="AC1618" s="4">
        <f t="shared" si="75"/>
        <v>1</v>
      </c>
      <c r="AD1618" s="4">
        <f t="shared" si="76"/>
        <v>1</v>
      </c>
      <c r="AE1618" s="4" t="str" cm="1">
        <f t="array" ref="AE1618">_xlfn.TEXTJOIN(", ", TRUE, _xlfn._xlws.FILTER($I$1:$X$1, I1618:X1618=1, ""))</f>
        <v>Cocaine</v>
      </c>
      <c r="AF1618" s="4" t="str">
        <f t="shared" si="77"/>
        <v>Cocaine</v>
      </c>
    </row>
    <row r="1619" spans="1:32" x14ac:dyDescent="0.45">
      <c r="A1619" s="4" t="s">
        <v>1921</v>
      </c>
      <c r="B1619" s="5">
        <v>41656</v>
      </c>
      <c r="C1619" s="4">
        <v>34</v>
      </c>
      <c r="D1619" s="4" t="s">
        <v>31</v>
      </c>
      <c r="E1619" s="4" t="s">
        <v>37</v>
      </c>
      <c r="F1619" s="4" t="s">
        <v>77</v>
      </c>
      <c r="G1619" s="4" t="s">
        <v>77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1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 t="s">
        <v>5651</v>
      </c>
      <c r="Z1619" s="4" t="s">
        <v>5864</v>
      </c>
      <c r="AA1619" s="4">
        <v>2014</v>
      </c>
      <c r="AB1619" s="4" t="s">
        <v>40</v>
      </c>
      <c r="AC1619" s="4">
        <f t="shared" si="75"/>
        <v>1</v>
      </c>
      <c r="AD1619" s="4">
        <f t="shared" si="76"/>
        <v>1</v>
      </c>
      <c r="AE1619" s="4" t="str" cm="1">
        <f t="array" ref="AE1619">_xlfn.TEXTJOIN(", ", TRUE, _xlfn._xlws.FILTER($I$1:$X$1, I1619:X1619=1, ""))</f>
        <v>Methadone</v>
      </c>
      <c r="AF1619" s="4" t="str">
        <f t="shared" si="77"/>
        <v>Methadone</v>
      </c>
    </row>
    <row r="1620" spans="1:32" x14ac:dyDescent="0.45">
      <c r="A1620" s="4" t="s">
        <v>1922</v>
      </c>
      <c r="B1620" s="5">
        <v>41638</v>
      </c>
      <c r="C1620" s="4">
        <v>55</v>
      </c>
      <c r="D1620" s="4" t="s">
        <v>36</v>
      </c>
      <c r="E1620" s="4" t="s">
        <v>37</v>
      </c>
      <c r="F1620" s="4" t="s">
        <v>52</v>
      </c>
      <c r="G1620" s="4" t="s">
        <v>52</v>
      </c>
      <c r="I1620" s="4">
        <v>1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1</v>
      </c>
      <c r="P1620" s="4">
        <v>0</v>
      </c>
      <c r="Q1620" s="4">
        <v>1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 t="s">
        <v>5665</v>
      </c>
      <c r="Z1620" s="4" t="s">
        <v>5878</v>
      </c>
      <c r="AA1620" s="4">
        <v>2013</v>
      </c>
      <c r="AB1620" s="4" t="s">
        <v>34</v>
      </c>
      <c r="AC1620" s="4">
        <f t="shared" si="75"/>
        <v>1</v>
      </c>
      <c r="AD1620" s="4">
        <f t="shared" si="76"/>
        <v>3</v>
      </c>
      <c r="AE1620" s="4" t="str" cm="1">
        <f t="array" ref="AE1620">_xlfn.TEXTJOIN(", ", TRUE, _xlfn._xlws.FILTER($I$1:$X$1, I1620:X1620=1, ""))</f>
        <v>Heroin, Ethanol, Benzodiazepine</v>
      </c>
      <c r="AF1620" s="4" t="str">
        <f t="shared" si="77"/>
        <v>Ethanol, Benzodiazepine</v>
      </c>
    </row>
    <row r="1621" spans="1:32" x14ac:dyDescent="0.45">
      <c r="A1621" s="4" t="s">
        <v>1923</v>
      </c>
      <c r="B1621" s="5">
        <v>42585</v>
      </c>
      <c r="C1621" s="4">
        <v>49</v>
      </c>
      <c r="D1621" s="4" t="s">
        <v>36</v>
      </c>
      <c r="E1621" s="4" t="s">
        <v>37</v>
      </c>
      <c r="F1621" s="4" t="s">
        <v>1467</v>
      </c>
      <c r="G1621" s="4" t="s">
        <v>1467</v>
      </c>
      <c r="I1621" s="4">
        <v>0</v>
      </c>
      <c r="J1621" s="4">
        <v>0</v>
      </c>
      <c r="K1621" s="4">
        <v>1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1</v>
      </c>
      <c r="Y1621" s="4" t="s">
        <v>5729</v>
      </c>
      <c r="Z1621" s="4" t="s">
        <v>5942</v>
      </c>
      <c r="AA1621" s="4">
        <v>2016</v>
      </c>
      <c r="AB1621" s="4" t="s">
        <v>34</v>
      </c>
      <c r="AC1621" s="4">
        <f t="shared" si="75"/>
        <v>1</v>
      </c>
      <c r="AD1621" s="4">
        <f t="shared" si="76"/>
        <v>2</v>
      </c>
      <c r="AE1621" s="4" t="str" cm="1">
        <f t="array" ref="AE1621">_xlfn.TEXTJOIN(", ", TRUE, _xlfn._xlws.FILTER($I$1:$X$1, I1621:X1621=1, ""))</f>
        <v>Fentanyl, AnyOpioid</v>
      </c>
      <c r="AF1621" s="4" t="str">
        <f t="shared" si="77"/>
        <v>Fentanyl, AnyOpioid</v>
      </c>
    </row>
    <row r="1622" spans="1:32" x14ac:dyDescent="0.45">
      <c r="A1622" s="4" t="s">
        <v>1924</v>
      </c>
      <c r="B1622" s="5">
        <v>42092</v>
      </c>
      <c r="C1622" s="4">
        <v>52</v>
      </c>
      <c r="D1622" s="4" t="s">
        <v>31</v>
      </c>
      <c r="E1622" s="4" t="s">
        <v>37</v>
      </c>
      <c r="F1622" s="4" t="s">
        <v>738</v>
      </c>
      <c r="G1622" s="4" t="s">
        <v>738</v>
      </c>
      <c r="I1622" s="4">
        <v>0</v>
      </c>
      <c r="J1622" s="4">
        <v>0</v>
      </c>
      <c r="K1622" s="4">
        <v>0</v>
      </c>
      <c r="L1622" s="4">
        <v>0</v>
      </c>
      <c r="M1622" s="4">
        <v>1</v>
      </c>
      <c r="N1622" s="4">
        <v>0</v>
      </c>
      <c r="O1622" s="4">
        <v>0</v>
      </c>
      <c r="P1622" s="4">
        <v>0</v>
      </c>
      <c r="Q1622" s="4">
        <v>1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1</v>
      </c>
      <c r="Y1622" s="4" t="s">
        <v>5695</v>
      </c>
      <c r="Z1622" s="4" t="s">
        <v>5908</v>
      </c>
      <c r="AA1622" s="4">
        <v>2015</v>
      </c>
      <c r="AB1622" s="4" t="s">
        <v>34</v>
      </c>
      <c r="AC1622" s="4">
        <f t="shared" si="75"/>
        <v>1</v>
      </c>
      <c r="AD1622" s="4">
        <f t="shared" si="76"/>
        <v>3</v>
      </c>
      <c r="AE1622" s="4" t="str" cm="1">
        <f t="array" ref="AE1622">_xlfn.TEXTJOIN(", ", TRUE, _xlfn._xlws.FILTER($I$1:$X$1, I1622:X1622=1, ""))</f>
        <v>Oxycodone, Benzodiazepine, AnyOpioid</v>
      </c>
      <c r="AF1622" s="4" t="str">
        <f t="shared" si="77"/>
        <v>Oxycodone, Benzodiazepine, AnyOpioid</v>
      </c>
    </row>
    <row r="1623" spans="1:32" x14ac:dyDescent="0.45">
      <c r="A1623" s="4" t="s">
        <v>1925</v>
      </c>
      <c r="B1623" s="5">
        <v>42454</v>
      </c>
      <c r="C1623" s="4">
        <v>32</v>
      </c>
      <c r="D1623" s="4" t="s">
        <v>36</v>
      </c>
      <c r="E1623" s="4" t="s">
        <v>37</v>
      </c>
      <c r="F1623" s="4" t="s">
        <v>103</v>
      </c>
      <c r="G1623" s="4" t="s">
        <v>103</v>
      </c>
      <c r="I1623" s="4">
        <v>1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1</v>
      </c>
      <c r="Y1623" s="4" t="s">
        <v>5644</v>
      </c>
      <c r="Z1623" s="4" t="s">
        <v>5857</v>
      </c>
      <c r="AA1623" s="4">
        <v>2016</v>
      </c>
      <c r="AB1623" s="4" t="s">
        <v>40</v>
      </c>
      <c r="AC1623" s="4">
        <f t="shared" si="75"/>
        <v>1</v>
      </c>
      <c r="AD1623" s="4">
        <f t="shared" si="76"/>
        <v>2</v>
      </c>
      <c r="AE1623" s="4" t="str" cm="1">
        <f t="array" ref="AE1623">_xlfn.TEXTJOIN(", ", TRUE, _xlfn._xlws.FILTER($I$1:$X$1, I1623:X1623=1, ""))</f>
        <v>Heroin, AnyOpioid</v>
      </c>
      <c r="AF1623" s="4" t="str">
        <f t="shared" si="77"/>
        <v>AnyOpioid</v>
      </c>
    </row>
    <row r="1624" spans="1:32" x14ac:dyDescent="0.45">
      <c r="A1624" s="4" t="s">
        <v>1926</v>
      </c>
      <c r="B1624" s="5">
        <v>42651</v>
      </c>
      <c r="C1624" s="4">
        <v>49</v>
      </c>
      <c r="D1624" s="4" t="s">
        <v>36</v>
      </c>
      <c r="E1624" s="4" t="s">
        <v>59</v>
      </c>
      <c r="F1624" s="4" t="s">
        <v>943</v>
      </c>
      <c r="G1624" s="4" t="s">
        <v>943</v>
      </c>
      <c r="I1624" s="4">
        <v>0</v>
      </c>
      <c r="J1624" s="4">
        <v>0</v>
      </c>
      <c r="K1624" s="4">
        <v>0</v>
      </c>
      <c r="L1624" s="4">
        <v>0</v>
      </c>
      <c r="M1624" s="4">
        <v>1</v>
      </c>
      <c r="N1624" s="4">
        <v>0</v>
      </c>
      <c r="O1624" s="4">
        <v>0</v>
      </c>
      <c r="P1624" s="4">
        <v>0</v>
      </c>
      <c r="Q1624" s="4">
        <v>1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1</v>
      </c>
      <c r="Y1624" s="4" t="s">
        <v>5712</v>
      </c>
      <c r="Z1624" s="4" t="s">
        <v>5925</v>
      </c>
      <c r="AA1624" s="4">
        <v>2016</v>
      </c>
      <c r="AB1624" s="4" t="s">
        <v>34</v>
      </c>
      <c r="AC1624" s="4">
        <f t="shared" si="75"/>
        <v>1</v>
      </c>
      <c r="AD1624" s="4">
        <f t="shared" si="76"/>
        <v>3</v>
      </c>
      <c r="AE1624" s="4" t="str" cm="1">
        <f t="array" ref="AE1624">_xlfn.TEXTJOIN(", ", TRUE, _xlfn._xlws.FILTER($I$1:$X$1, I1624:X1624=1, ""))</f>
        <v>Oxycodone, Benzodiazepine, AnyOpioid</v>
      </c>
      <c r="AF1624" s="4" t="str">
        <f t="shared" si="77"/>
        <v>Oxycodone, Benzodiazepine, AnyOpioid</v>
      </c>
    </row>
    <row r="1625" spans="1:32" x14ac:dyDescent="0.45">
      <c r="A1625" s="4" t="s">
        <v>1927</v>
      </c>
      <c r="B1625" s="5">
        <v>43130</v>
      </c>
      <c r="C1625" s="4">
        <v>51</v>
      </c>
      <c r="D1625" s="4" t="s">
        <v>31</v>
      </c>
      <c r="E1625" s="4" t="s">
        <v>37</v>
      </c>
      <c r="F1625" s="4" t="s">
        <v>39</v>
      </c>
      <c r="G1625" s="4" t="s">
        <v>39</v>
      </c>
      <c r="I1625" s="4">
        <v>1</v>
      </c>
      <c r="J1625" s="4">
        <v>0</v>
      </c>
      <c r="K1625" s="4">
        <v>1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1</v>
      </c>
      <c r="Y1625" s="4" t="s">
        <v>5638</v>
      </c>
      <c r="Z1625" s="4" t="s">
        <v>5851</v>
      </c>
      <c r="AA1625" s="4">
        <v>2018</v>
      </c>
      <c r="AB1625" s="4" t="s">
        <v>34</v>
      </c>
      <c r="AC1625" s="4">
        <f t="shared" si="75"/>
        <v>1</v>
      </c>
      <c r="AD1625" s="4">
        <f t="shared" si="76"/>
        <v>3</v>
      </c>
      <c r="AE1625" s="4" t="str" cm="1">
        <f t="array" ref="AE1625">_xlfn.TEXTJOIN(", ", TRUE, _xlfn._xlws.FILTER($I$1:$X$1, I1625:X1625=1, ""))</f>
        <v>Heroin, Fentanyl, AnyOpioid</v>
      </c>
      <c r="AF1625" s="4" t="str">
        <f t="shared" si="77"/>
        <v>Fentanyl, AnyOpioid</v>
      </c>
    </row>
    <row r="1626" spans="1:32" x14ac:dyDescent="0.45">
      <c r="A1626" s="4" t="s">
        <v>1928</v>
      </c>
      <c r="B1626" s="5">
        <v>41325</v>
      </c>
      <c r="C1626" s="4">
        <v>37</v>
      </c>
      <c r="D1626" s="4" t="s">
        <v>31</v>
      </c>
      <c r="E1626" s="4" t="s">
        <v>59</v>
      </c>
      <c r="F1626" s="4" t="s">
        <v>86</v>
      </c>
      <c r="G1626" s="4" t="s">
        <v>86</v>
      </c>
      <c r="I1626" s="4">
        <v>1</v>
      </c>
      <c r="J1626" s="4">
        <v>1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 t="s">
        <v>5627</v>
      </c>
      <c r="Z1626" s="4" t="s">
        <v>5840</v>
      </c>
      <c r="AA1626" s="4">
        <v>2013</v>
      </c>
      <c r="AB1626" s="4" t="s">
        <v>40</v>
      </c>
      <c r="AC1626" s="4">
        <f t="shared" si="75"/>
        <v>1</v>
      </c>
      <c r="AD1626" s="4">
        <f t="shared" si="76"/>
        <v>2</v>
      </c>
      <c r="AE1626" s="4" t="str" cm="1">
        <f t="array" ref="AE1626">_xlfn.TEXTJOIN(", ", TRUE, _xlfn._xlws.FILTER($I$1:$X$1, I1626:X1626=1, ""))</f>
        <v>Heroin, Cocaine</v>
      </c>
      <c r="AF1626" s="4" t="str">
        <f t="shared" si="77"/>
        <v>Cocaine</v>
      </c>
    </row>
    <row r="1627" spans="1:32" x14ac:dyDescent="0.45">
      <c r="A1627" s="4" t="s">
        <v>1929</v>
      </c>
      <c r="B1627" s="5">
        <v>42823</v>
      </c>
      <c r="C1627" s="4">
        <v>35</v>
      </c>
      <c r="D1627" s="4" t="s">
        <v>31</v>
      </c>
      <c r="E1627" s="4" t="s">
        <v>37</v>
      </c>
      <c r="F1627" s="4" t="s">
        <v>103</v>
      </c>
      <c r="G1627" s="4" t="s">
        <v>67</v>
      </c>
      <c r="I1627" s="4">
        <v>1</v>
      </c>
      <c r="J1627" s="4">
        <v>1</v>
      </c>
      <c r="K1627" s="4">
        <v>1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1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 t="s">
        <v>5631</v>
      </c>
      <c r="Z1627" s="4" t="s">
        <v>5844</v>
      </c>
      <c r="AA1627" s="4">
        <v>2017</v>
      </c>
      <c r="AB1627" s="4" t="s">
        <v>40</v>
      </c>
      <c r="AC1627" s="4">
        <f t="shared" si="75"/>
        <v>1</v>
      </c>
      <c r="AD1627" s="4">
        <f t="shared" si="76"/>
        <v>4</v>
      </c>
      <c r="AE1627" s="4" t="str" cm="1">
        <f t="array" ref="AE1627">_xlfn.TEXTJOIN(", ", TRUE, _xlfn._xlws.FILTER($I$1:$X$1, I1627:X1627=1, ""))</f>
        <v>Heroin, Cocaine, Fentanyl, Benzodiazepine</v>
      </c>
      <c r="AF1627" s="4" t="str">
        <f t="shared" si="77"/>
        <v>Cocaine, Fentanyl, Benzodiazepine</v>
      </c>
    </row>
    <row r="1628" spans="1:32" x14ac:dyDescent="0.45">
      <c r="A1628" s="4" t="s">
        <v>1930</v>
      </c>
      <c r="B1628" s="5">
        <v>42650</v>
      </c>
      <c r="C1628" s="4">
        <v>25</v>
      </c>
      <c r="D1628" s="4" t="s">
        <v>31</v>
      </c>
      <c r="E1628" s="4" t="s">
        <v>37</v>
      </c>
      <c r="F1628" s="4" t="s">
        <v>48</v>
      </c>
      <c r="G1628" s="4" t="s">
        <v>48</v>
      </c>
      <c r="I1628" s="4">
        <v>0</v>
      </c>
      <c r="J1628" s="4">
        <v>1</v>
      </c>
      <c r="K1628" s="4">
        <v>1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1</v>
      </c>
      <c r="Y1628" s="4" t="s">
        <v>5626</v>
      </c>
      <c r="Z1628" s="4" t="s">
        <v>5839</v>
      </c>
      <c r="AA1628" s="4">
        <v>2016</v>
      </c>
      <c r="AB1628" s="4" t="s">
        <v>40</v>
      </c>
      <c r="AC1628" s="4">
        <f t="shared" si="75"/>
        <v>1</v>
      </c>
      <c r="AD1628" s="4">
        <f t="shared" si="76"/>
        <v>3</v>
      </c>
      <c r="AE1628" s="4" t="str" cm="1">
        <f t="array" ref="AE1628">_xlfn.TEXTJOIN(", ", TRUE, _xlfn._xlws.FILTER($I$1:$X$1, I1628:X1628=1, ""))</f>
        <v>Cocaine, Fentanyl, AnyOpioid</v>
      </c>
      <c r="AF1628" s="4" t="str">
        <f t="shared" si="77"/>
        <v>Cocaine, Fentanyl, AnyOpioid</v>
      </c>
    </row>
    <row r="1629" spans="1:32" x14ac:dyDescent="0.45">
      <c r="A1629" s="4" t="s">
        <v>1931</v>
      </c>
      <c r="B1629" s="5">
        <v>43419</v>
      </c>
      <c r="C1629" s="4">
        <v>44</v>
      </c>
      <c r="D1629" s="4" t="s">
        <v>36</v>
      </c>
      <c r="E1629" s="4" t="s">
        <v>37</v>
      </c>
      <c r="F1629" s="4" t="s">
        <v>144</v>
      </c>
      <c r="G1629" s="4" t="s">
        <v>144</v>
      </c>
      <c r="I1629" s="4">
        <v>0</v>
      </c>
      <c r="J1629" s="4">
        <v>0</v>
      </c>
      <c r="K1629" s="4">
        <v>1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1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1</v>
      </c>
      <c r="Y1629" s="4" t="s">
        <v>5649</v>
      </c>
      <c r="Z1629" s="4" t="s">
        <v>5862</v>
      </c>
      <c r="AA1629" s="4">
        <v>2018</v>
      </c>
      <c r="AB1629" s="4" t="s">
        <v>34</v>
      </c>
      <c r="AC1629" s="4">
        <f t="shared" si="75"/>
        <v>1</v>
      </c>
      <c r="AD1629" s="4">
        <f t="shared" si="76"/>
        <v>3</v>
      </c>
      <c r="AE1629" s="4" t="str" cm="1">
        <f t="array" ref="AE1629">_xlfn.TEXTJOIN(", ", TRUE, _xlfn._xlws.FILTER($I$1:$X$1, I1629:X1629=1, ""))</f>
        <v>Fentanyl, Benzodiazepine, AnyOpioid</v>
      </c>
      <c r="AF1629" s="4" t="str">
        <f t="shared" si="77"/>
        <v>Fentanyl, Benzodiazepine, AnyOpioid</v>
      </c>
    </row>
    <row r="1630" spans="1:32" x14ac:dyDescent="0.45">
      <c r="A1630" s="4" t="s">
        <v>1932</v>
      </c>
      <c r="B1630" s="5">
        <v>42817</v>
      </c>
      <c r="C1630" s="4">
        <v>29</v>
      </c>
      <c r="D1630" s="4" t="s">
        <v>36</v>
      </c>
      <c r="E1630" s="4" t="s">
        <v>37</v>
      </c>
      <c r="F1630" s="4" t="s">
        <v>33</v>
      </c>
      <c r="G1630" s="4" t="s">
        <v>33</v>
      </c>
      <c r="I1630" s="4">
        <v>1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 t="s">
        <v>5645</v>
      </c>
      <c r="Z1630" s="4" t="s">
        <v>5858</v>
      </c>
      <c r="AA1630" s="4">
        <v>2017</v>
      </c>
      <c r="AB1630" s="4" t="s">
        <v>40</v>
      </c>
      <c r="AC1630" s="4">
        <f t="shared" si="75"/>
        <v>1</v>
      </c>
      <c r="AD1630" s="4">
        <f t="shared" si="76"/>
        <v>1</v>
      </c>
      <c r="AE1630" s="4" t="str" cm="1">
        <f t="array" ref="AE1630">_xlfn.TEXTJOIN(", ", TRUE, _xlfn._xlws.FILTER($I$1:$X$1, I1630:X1630=1, ""))</f>
        <v>Heroin</v>
      </c>
      <c r="AF1630" s="4" t="str">
        <f t="shared" si="77"/>
        <v/>
      </c>
    </row>
    <row r="1631" spans="1:32" x14ac:dyDescent="0.45">
      <c r="A1631" s="4" t="s">
        <v>1933</v>
      </c>
      <c r="B1631" s="5">
        <v>43340</v>
      </c>
      <c r="C1631" s="4">
        <v>30</v>
      </c>
      <c r="D1631" s="4" t="s">
        <v>31</v>
      </c>
      <c r="E1631" s="4" t="s">
        <v>37</v>
      </c>
      <c r="F1631" s="4" t="s">
        <v>610</v>
      </c>
      <c r="G1631" s="4" t="s">
        <v>67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1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 t="s">
        <v>5631</v>
      </c>
      <c r="Z1631" s="4" t="s">
        <v>5844</v>
      </c>
      <c r="AA1631" s="4">
        <v>2018</v>
      </c>
      <c r="AB1631" s="4" t="s">
        <v>40</v>
      </c>
      <c r="AC1631" s="4">
        <f t="shared" si="75"/>
        <v>1</v>
      </c>
      <c r="AD1631" s="4">
        <f t="shared" si="76"/>
        <v>1</v>
      </c>
      <c r="AE1631" s="4" t="str" cm="1">
        <f t="array" ref="AE1631">_xlfn.TEXTJOIN(", ", TRUE, _xlfn._xlws.FILTER($I$1:$X$1, I1631:X1631=1, ""))</f>
        <v>Ethanol</v>
      </c>
      <c r="AF1631" s="4" t="str">
        <f t="shared" si="77"/>
        <v>Ethanol</v>
      </c>
    </row>
    <row r="1632" spans="1:32" x14ac:dyDescent="0.45">
      <c r="A1632" s="4" t="s">
        <v>1934</v>
      </c>
      <c r="B1632" s="5">
        <v>43406</v>
      </c>
      <c r="C1632" s="4">
        <v>58</v>
      </c>
      <c r="D1632" s="4" t="s">
        <v>31</v>
      </c>
      <c r="E1632" s="4" t="s">
        <v>37</v>
      </c>
      <c r="F1632" s="4" t="s">
        <v>211</v>
      </c>
      <c r="G1632" s="4" t="s">
        <v>211</v>
      </c>
      <c r="I1632" s="4">
        <v>1</v>
      </c>
      <c r="J1632" s="4">
        <v>0</v>
      </c>
      <c r="K1632" s="4">
        <v>1</v>
      </c>
      <c r="L1632" s="4">
        <v>0</v>
      </c>
      <c r="M1632" s="4">
        <v>0</v>
      </c>
      <c r="N1632" s="4">
        <v>0</v>
      </c>
      <c r="O1632" s="4">
        <v>1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1</v>
      </c>
      <c r="Y1632" s="4" t="s">
        <v>5674</v>
      </c>
      <c r="Z1632" s="4" t="s">
        <v>5887</v>
      </c>
      <c r="AA1632" s="4">
        <v>2018</v>
      </c>
      <c r="AB1632" s="4" t="s">
        <v>34</v>
      </c>
      <c r="AC1632" s="4">
        <f t="shared" si="75"/>
        <v>1</v>
      </c>
      <c r="AD1632" s="4">
        <f t="shared" si="76"/>
        <v>4</v>
      </c>
      <c r="AE1632" s="4" t="str" cm="1">
        <f t="array" ref="AE1632">_xlfn.TEXTJOIN(", ", TRUE, _xlfn._xlws.FILTER($I$1:$X$1, I1632:X1632=1, ""))</f>
        <v>Heroin, Fentanyl, Ethanol, AnyOpioid</v>
      </c>
      <c r="AF1632" s="4" t="str">
        <f t="shared" si="77"/>
        <v>Fentanyl, Ethanol, AnyOpioid</v>
      </c>
    </row>
    <row r="1633" spans="1:32" x14ac:dyDescent="0.45">
      <c r="A1633" s="4" t="s">
        <v>1935</v>
      </c>
      <c r="B1633" s="5">
        <v>42766</v>
      </c>
      <c r="C1633" s="4">
        <v>30</v>
      </c>
      <c r="D1633" s="4" t="s">
        <v>31</v>
      </c>
      <c r="E1633" s="4" t="s">
        <v>37</v>
      </c>
      <c r="F1633" s="4" t="s">
        <v>697</v>
      </c>
      <c r="G1633" s="4" t="s">
        <v>697</v>
      </c>
      <c r="I1633" s="4">
        <v>0</v>
      </c>
      <c r="J1633" s="4">
        <v>0</v>
      </c>
      <c r="K1633" s="4">
        <v>0</v>
      </c>
      <c r="L1633" s="4">
        <v>0</v>
      </c>
      <c r="M1633" s="4">
        <v>1</v>
      </c>
      <c r="N1633" s="4">
        <v>0</v>
      </c>
      <c r="O1633" s="4">
        <v>0</v>
      </c>
      <c r="P1633" s="4">
        <v>0</v>
      </c>
      <c r="Q1633" s="4">
        <v>1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 t="s">
        <v>5713</v>
      </c>
      <c r="Z1633" s="4" t="s">
        <v>5926</v>
      </c>
      <c r="AA1633" s="4">
        <v>2017</v>
      </c>
      <c r="AB1633" s="4" t="s">
        <v>40</v>
      </c>
      <c r="AC1633" s="4">
        <f t="shared" si="75"/>
        <v>1</v>
      </c>
      <c r="AD1633" s="4">
        <f t="shared" si="76"/>
        <v>2</v>
      </c>
      <c r="AE1633" s="4" t="str" cm="1">
        <f t="array" ref="AE1633">_xlfn.TEXTJOIN(", ", TRUE, _xlfn._xlws.FILTER($I$1:$X$1, I1633:X1633=1, ""))</f>
        <v>Oxycodone, Benzodiazepine</v>
      </c>
      <c r="AF1633" s="4" t="str">
        <f t="shared" si="77"/>
        <v>Oxycodone, Benzodiazepine</v>
      </c>
    </row>
    <row r="1634" spans="1:32" x14ac:dyDescent="0.45">
      <c r="A1634" s="4" t="s">
        <v>1936</v>
      </c>
      <c r="B1634" s="5">
        <v>42887</v>
      </c>
      <c r="C1634" s="4">
        <v>43</v>
      </c>
      <c r="D1634" s="4" t="s">
        <v>31</v>
      </c>
      <c r="E1634" s="4" t="s">
        <v>59</v>
      </c>
      <c r="F1634" s="4" t="s">
        <v>77</v>
      </c>
      <c r="G1634" s="4" t="s">
        <v>77</v>
      </c>
      <c r="I1634" s="4">
        <v>1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1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 t="s">
        <v>5651</v>
      </c>
      <c r="Z1634" s="4" t="s">
        <v>5864</v>
      </c>
      <c r="AA1634" s="4">
        <v>2017</v>
      </c>
      <c r="AB1634" s="4" t="s">
        <v>34</v>
      </c>
      <c r="AC1634" s="4">
        <f t="shared" si="75"/>
        <v>1</v>
      </c>
      <c r="AD1634" s="4">
        <f t="shared" si="76"/>
        <v>2</v>
      </c>
      <c r="AE1634" s="4" t="str" cm="1">
        <f t="array" ref="AE1634">_xlfn.TEXTJOIN(", ", TRUE, _xlfn._xlws.FILTER($I$1:$X$1, I1634:X1634=1, ""))</f>
        <v>Heroin, Ethanol</v>
      </c>
      <c r="AF1634" s="4" t="str">
        <f t="shared" si="77"/>
        <v>Ethanol</v>
      </c>
    </row>
    <row r="1635" spans="1:32" x14ac:dyDescent="0.45">
      <c r="A1635" s="4" t="s">
        <v>1937</v>
      </c>
      <c r="B1635" s="5">
        <v>42740</v>
      </c>
      <c r="C1635" s="4">
        <v>32</v>
      </c>
      <c r="D1635" s="4" t="s">
        <v>31</v>
      </c>
      <c r="E1635" s="4" t="s">
        <v>37</v>
      </c>
      <c r="F1635" s="4" t="s">
        <v>29</v>
      </c>
      <c r="G1635" s="4" t="s">
        <v>103</v>
      </c>
      <c r="I1635" s="4">
        <v>1</v>
      </c>
      <c r="J1635" s="4">
        <v>1</v>
      </c>
      <c r="K1635" s="4">
        <v>1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1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 t="s">
        <v>5644</v>
      </c>
      <c r="Z1635" s="4" t="s">
        <v>5857</v>
      </c>
      <c r="AA1635" s="4">
        <v>2017</v>
      </c>
      <c r="AB1635" s="4" t="s">
        <v>40</v>
      </c>
      <c r="AC1635" s="4">
        <f t="shared" si="75"/>
        <v>1</v>
      </c>
      <c r="AD1635" s="4">
        <f t="shared" si="76"/>
        <v>4</v>
      </c>
      <c r="AE1635" s="4" t="str" cm="1">
        <f t="array" ref="AE1635">_xlfn.TEXTJOIN(", ", TRUE, _xlfn._xlws.FILTER($I$1:$X$1, I1635:X1635=1, ""))</f>
        <v>Heroin, Cocaine, Fentanyl, Benzodiazepine</v>
      </c>
      <c r="AF1635" s="4" t="str">
        <f t="shared" si="77"/>
        <v>Cocaine, Fentanyl, Benzodiazepine</v>
      </c>
    </row>
    <row r="1636" spans="1:32" x14ac:dyDescent="0.45">
      <c r="A1636" s="4" t="s">
        <v>1938</v>
      </c>
      <c r="B1636" s="5">
        <v>42967</v>
      </c>
      <c r="C1636" s="4">
        <v>34</v>
      </c>
      <c r="D1636" s="4" t="s">
        <v>36</v>
      </c>
      <c r="E1636" s="4" t="s">
        <v>37</v>
      </c>
      <c r="F1636" s="4" t="s">
        <v>103</v>
      </c>
      <c r="G1636" s="4" t="s">
        <v>103</v>
      </c>
      <c r="I1636" s="4">
        <v>1</v>
      </c>
      <c r="J1636" s="4">
        <v>1</v>
      </c>
      <c r="K1636" s="4">
        <v>1</v>
      </c>
      <c r="L1636" s="4">
        <v>0</v>
      </c>
      <c r="M1636" s="4">
        <v>0</v>
      </c>
      <c r="N1636" s="4">
        <v>0</v>
      </c>
      <c r="O1636" s="4">
        <v>1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 t="s">
        <v>5644</v>
      </c>
      <c r="Z1636" s="4" t="s">
        <v>5857</v>
      </c>
      <c r="AA1636" s="4">
        <v>2017</v>
      </c>
      <c r="AB1636" s="4" t="s">
        <v>40</v>
      </c>
      <c r="AC1636" s="4">
        <f t="shared" si="75"/>
        <v>1</v>
      </c>
      <c r="AD1636" s="4">
        <f t="shared" si="76"/>
        <v>4</v>
      </c>
      <c r="AE1636" s="4" t="str" cm="1">
        <f t="array" ref="AE1636">_xlfn.TEXTJOIN(", ", TRUE, _xlfn._xlws.FILTER($I$1:$X$1, I1636:X1636=1, ""))</f>
        <v>Heroin, Cocaine, Fentanyl, Ethanol</v>
      </c>
      <c r="AF1636" s="4" t="str">
        <f t="shared" si="77"/>
        <v>Cocaine, Fentanyl, Ethanol</v>
      </c>
    </row>
    <row r="1637" spans="1:32" x14ac:dyDescent="0.45">
      <c r="A1637" s="4" t="s">
        <v>1939</v>
      </c>
      <c r="B1637" s="5">
        <v>42835</v>
      </c>
      <c r="C1637" s="4">
        <v>47</v>
      </c>
      <c r="D1637" s="4" t="s">
        <v>31</v>
      </c>
      <c r="E1637" s="4" t="s">
        <v>59</v>
      </c>
      <c r="F1637" s="4" t="s">
        <v>67</v>
      </c>
      <c r="G1637" s="4" t="s">
        <v>67</v>
      </c>
      <c r="I1637" s="4">
        <v>0</v>
      </c>
      <c r="J1637" s="4">
        <v>0</v>
      </c>
      <c r="K1637" s="4">
        <v>1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 t="s">
        <v>5631</v>
      </c>
      <c r="Z1637" s="4" t="s">
        <v>5844</v>
      </c>
      <c r="AA1637" s="4">
        <v>2017</v>
      </c>
      <c r="AB1637" s="4" t="s">
        <v>34</v>
      </c>
      <c r="AC1637" s="4">
        <f t="shared" si="75"/>
        <v>1</v>
      </c>
      <c r="AD1637" s="4">
        <f t="shared" si="76"/>
        <v>1</v>
      </c>
      <c r="AE1637" s="4" t="str" cm="1">
        <f t="array" ref="AE1637">_xlfn.TEXTJOIN(", ", TRUE, _xlfn._xlws.FILTER($I$1:$X$1, I1637:X1637=1, ""))</f>
        <v>Fentanyl</v>
      </c>
      <c r="AF1637" s="4" t="str">
        <f t="shared" si="77"/>
        <v>Fentanyl</v>
      </c>
    </row>
    <row r="1638" spans="1:32" x14ac:dyDescent="0.45">
      <c r="A1638" s="4" t="s">
        <v>1940</v>
      </c>
      <c r="B1638" s="5">
        <v>42904</v>
      </c>
      <c r="C1638" s="4">
        <v>44</v>
      </c>
      <c r="D1638" s="4" t="s">
        <v>31</v>
      </c>
      <c r="E1638" s="4" t="s">
        <v>59</v>
      </c>
      <c r="F1638" s="4" t="s">
        <v>77</v>
      </c>
      <c r="G1638" s="4" t="s">
        <v>77</v>
      </c>
      <c r="I1638" s="4">
        <v>1</v>
      </c>
      <c r="J1638" s="4">
        <v>1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1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 t="s">
        <v>5651</v>
      </c>
      <c r="Z1638" s="4" t="s">
        <v>5864</v>
      </c>
      <c r="AA1638" s="4">
        <v>2017</v>
      </c>
      <c r="AB1638" s="4" t="s">
        <v>34</v>
      </c>
      <c r="AC1638" s="4">
        <f t="shared" si="75"/>
        <v>1</v>
      </c>
      <c r="AD1638" s="4">
        <f t="shared" si="76"/>
        <v>3</v>
      </c>
      <c r="AE1638" s="4" t="str" cm="1">
        <f t="array" ref="AE1638">_xlfn.TEXTJOIN(", ", TRUE, _xlfn._xlws.FILTER($I$1:$X$1, I1638:X1638=1, ""))</f>
        <v>Heroin, Cocaine, Benzodiazepine</v>
      </c>
      <c r="AF1638" s="4" t="str">
        <f t="shared" si="77"/>
        <v>Cocaine, Benzodiazepine</v>
      </c>
    </row>
    <row r="1639" spans="1:32" x14ac:dyDescent="0.45">
      <c r="A1639" s="4" t="s">
        <v>1941</v>
      </c>
      <c r="B1639" s="5">
        <v>41004</v>
      </c>
      <c r="C1639" s="4">
        <v>49</v>
      </c>
      <c r="D1639" s="4" t="s">
        <v>31</v>
      </c>
      <c r="E1639" s="4" t="s">
        <v>37</v>
      </c>
      <c r="F1639" s="4" t="s">
        <v>80</v>
      </c>
      <c r="G1639" s="4" t="s">
        <v>80</v>
      </c>
      <c r="I1639" s="4">
        <v>1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1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 t="s">
        <v>5640</v>
      </c>
      <c r="Z1639" s="4" t="s">
        <v>5853</v>
      </c>
      <c r="AA1639" s="4">
        <v>2012</v>
      </c>
      <c r="AB1639" s="4" t="s">
        <v>34</v>
      </c>
      <c r="AC1639" s="4">
        <f t="shared" si="75"/>
        <v>1</v>
      </c>
      <c r="AD1639" s="4">
        <f t="shared" si="76"/>
        <v>2</v>
      </c>
      <c r="AE1639" s="4" t="str" cm="1">
        <f t="array" ref="AE1639">_xlfn.TEXTJOIN(", ", TRUE, _xlfn._xlws.FILTER($I$1:$X$1, I1639:X1639=1, ""))</f>
        <v>Heroin, Ethanol</v>
      </c>
      <c r="AF1639" s="4" t="str">
        <f t="shared" si="77"/>
        <v>Ethanol</v>
      </c>
    </row>
    <row r="1640" spans="1:32" x14ac:dyDescent="0.45">
      <c r="A1640" s="4" t="s">
        <v>1942</v>
      </c>
      <c r="B1640" s="5">
        <v>42912</v>
      </c>
      <c r="C1640" s="4">
        <v>41</v>
      </c>
      <c r="D1640" s="4" t="s">
        <v>31</v>
      </c>
      <c r="E1640" s="4" t="s">
        <v>59</v>
      </c>
      <c r="F1640" s="4" t="s">
        <v>48</v>
      </c>
      <c r="G1640" s="4" t="s">
        <v>48</v>
      </c>
      <c r="I1640" s="4">
        <v>1</v>
      </c>
      <c r="J1640" s="4">
        <v>1</v>
      </c>
      <c r="K1640" s="4">
        <v>1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1</v>
      </c>
      <c r="R1640" s="4">
        <v>1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 t="s">
        <v>5626</v>
      </c>
      <c r="Z1640" s="4" t="s">
        <v>5839</v>
      </c>
      <c r="AA1640" s="4">
        <v>2017</v>
      </c>
      <c r="AB1640" s="4" t="s">
        <v>34</v>
      </c>
      <c r="AC1640" s="4">
        <f t="shared" si="75"/>
        <v>1</v>
      </c>
      <c r="AD1640" s="4">
        <f t="shared" si="76"/>
        <v>5</v>
      </c>
      <c r="AE1640" s="4" t="str" cm="1">
        <f t="array" ref="AE1640">_xlfn.TEXTJOIN(", ", TRUE, _xlfn._xlws.FILTER($I$1:$X$1, I1640:X1640=1, ""))</f>
        <v>Heroin, Cocaine, Fentanyl, Benzodiazepine, Methadone</v>
      </c>
      <c r="AF1640" s="4" t="str">
        <f t="shared" si="77"/>
        <v>Cocaine, Fentanyl, Benzodiazepine, Methadone</v>
      </c>
    </row>
    <row r="1641" spans="1:32" x14ac:dyDescent="0.45">
      <c r="A1641" s="4" t="s">
        <v>1943</v>
      </c>
      <c r="B1641" s="5">
        <v>41243</v>
      </c>
      <c r="C1641" s="4">
        <v>45</v>
      </c>
      <c r="D1641" s="4" t="s">
        <v>31</v>
      </c>
      <c r="E1641" s="4" t="s">
        <v>37</v>
      </c>
      <c r="F1641" s="4" t="s">
        <v>29</v>
      </c>
      <c r="G1641" s="4" t="s">
        <v>53</v>
      </c>
      <c r="I1641" s="4">
        <v>0</v>
      </c>
      <c r="J1641" s="4">
        <v>0</v>
      </c>
      <c r="K1641" s="4">
        <v>1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 t="s">
        <v>5641</v>
      </c>
      <c r="Z1641" s="4" t="s">
        <v>5854</v>
      </c>
      <c r="AA1641" s="4">
        <v>2012</v>
      </c>
      <c r="AB1641" s="4" t="s">
        <v>34</v>
      </c>
      <c r="AC1641" s="4">
        <f t="shared" si="75"/>
        <v>1</v>
      </c>
      <c r="AD1641" s="4">
        <f t="shared" si="76"/>
        <v>1</v>
      </c>
      <c r="AE1641" s="4" t="str" cm="1">
        <f t="array" ref="AE1641">_xlfn.TEXTJOIN(", ", TRUE, _xlfn._xlws.FILTER($I$1:$X$1, I1641:X1641=1, ""))</f>
        <v>Fentanyl</v>
      </c>
      <c r="AF1641" s="4" t="str">
        <f t="shared" si="77"/>
        <v>Fentanyl</v>
      </c>
    </row>
    <row r="1642" spans="1:32" x14ac:dyDescent="0.45">
      <c r="A1642" s="4" t="s">
        <v>1944</v>
      </c>
      <c r="B1642" s="5">
        <v>41861</v>
      </c>
      <c r="C1642" s="4">
        <v>29</v>
      </c>
      <c r="D1642" s="4" t="s">
        <v>36</v>
      </c>
      <c r="E1642" s="4" t="s">
        <v>37</v>
      </c>
      <c r="F1642" s="4" t="s">
        <v>80</v>
      </c>
      <c r="G1642" s="4" t="s">
        <v>80</v>
      </c>
      <c r="I1642" s="4">
        <v>0</v>
      </c>
      <c r="J1642" s="4">
        <v>0</v>
      </c>
      <c r="K1642" s="4">
        <v>0</v>
      </c>
      <c r="L1642" s="4">
        <v>0</v>
      </c>
      <c r="M1642" s="4">
        <v>1</v>
      </c>
      <c r="N1642" s="4">
        <v>0</v>
      </c>
      <c r="O1642" s="4">
        <v>0</v>
      </c>
      <c r="P1642" s="4">
        <v>0</v>
      </c>
      <c r="Q1642" s="4">
        <v>1</v>
      </c>
      <c r="R1642" s="4">
        <v>1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 t="s">
        <v>5640</v>
      </c>
      <c r="Z1642" s="4" t="s">
        <v>5853</v>
      </c>
      <c r="AA1642" s="4">
        <v>2014</v>
      </c>
      <c r="AB1642" s="4" t="s">
        <v>40</v>
      </c>
      <c r="AC1642" s="4">
        <f t="shared" si="75"/>
        <v>1</v>
      </c>
      <c r="AD1642" s="4">
        <f t="shared" si="76"/>
        <v>3</v>
      </c>
      <c r="AE1642" s="4" t="str" cm="1">
        <f t="array" ref="AE1642">_xlfn.TEXTJOIN(", ", TRUE, _xlfn._xlws.FILTER($I$1:$X$1, I1642:X1642=1, ""))</f>
        <v>Oxycodone, Benzodiazepine, Methadone</v>
      </c>
      <c r="AF1642" s="4" t="str">
        <f t="shared" si="77"/>
        <v>Oxycodone, Benzodiazepine, Methadone</v>
      </c>
    </row>
    <row r="1643" spans="1:32" x14ac:dyDescent="0.45">
      <c r="A1643" s="4" t="s">
        <v>1945</v>
      </c>
      <c r="B1643" s="5">
        <v>42675</v>
      </c>
      <c r="C1643" s="4">
        <v>57</v>
      </c>
      <c r="D1643" s="4" t="s">
        <v>31</v>
      </c>
      <c r="E1643" s="4" t="s">
        <v>59</v>
      </c>
      <c r="F1643" s="4" t="s">
        <v>67</v>
      </c>
      <c r="G1643" s="4" t="s">
        <v>67</v>
      </c>
      <c r="I1643" s="4">
        <v>0</v>
      </c>
      <c r="J1643" s="4">
        <v>0</v>
      </c>
      <c r="K1643" s="4">
        <v>1</v>
      </c>
      <c r="L1643" s="4">
        <v>0</v>
      </c>
      <c r="M1643" s="4">
        <v>0</v>
      </c>
      <c r="N1643" s="4">
        <v>0</v>
      </c>
      <c r="O1643" s="4">
        <v>1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1</v>
      </c>
      <c r="Y1643" s="4" t="s">
        <v>5631</v>
      </c>
      <c r="Z1643" s="4" t="s">
        <v>5844</v>
      </c>
      <c r="AA1643" s="4">
        <v>2016</v>
      </c>
      <c r="AB1643" s="4" t="s">
        <v>34</v>
      </c>
      <c r="AC1643" s="4">
        <f t="shared" si="75"/>
        <v>1</v>
      </c>
      <c r="AD1643" s="4">
        <f t="shared" si="76"/>
        <v>3</v>
      </c>
      <c r="AE1643" s="4" t="str" cm="1">
        <f t="array" ref="AE1643">_xlfn.TEXTJOIN(", ", TRUE, _xlfn._xlws.FILTER($I$1:$X$1, I1643:X1643=1, ""))</f>
        <v>Fentanyl, Ethanol, AnyOpioid</v>
      </c>
      <c r="AF1643" s="4" t="str">
        <f t="shared" si="77"/>
        <v>Fentanyl, Ethanol, AnyOpioid</v>
      </c>
    </row>
    <row r="1644" spans="1:32" x14ac:dyDescent="0.45">
      <c r="A1644" s="4" t="s">
        <v>1946</v>
      </c>
      <c r="B1644" s="5">
        <v>43206</v>
      </c>
      <c r="C1644" s="4">
        <v>68</v>
      </c>
      <c r="D1644" s="4" t="s">
        <v>31</v>
      </c>
      <c r="E1644" s="4" t="s">
        <v>37</v>
      </c>
      <c r="F1644" s="4" t="s">
        <v>99</v>
      </c>
      <c r="G1644" s="4" t="s">
        <v>293</v>
      </c>
      <c r="I1644" s="4">
        <v>1</v>
      </c>
      <c r="J1644" s="4">
        <v>1</v>
      </c>
      <c r="K1644" s="4">
        <v>1</v>
      </c>
      <c r="L1644" s="4">
        <v>1</v>
      </c>
      <c r="M1644" s="4">
        <v>0</v>
      </c>
      <c r="N1644" s="4">
        <v>0</v>
      </c>
      <c r="O1644" s="4">
        <v>1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1</v>
      </c>
      <c r="Y1644" s="4" t="s">
        <v>5715</v>
      </c>
      <c r="Z1644" s="4" t="s">
        <v>5928</v>
      </c>
      <c r="AA1644" s="4">
        <v>2018</v>
      </c>
      <c r="AB1644" s="4" t="s">
        <v>133</v>
      </c>
      <c r="AC1644" s="4">
        <f t="shared" si="75"/>
        <v>1</v>
      </c>
      <c r="AD1644" s="4">
        <f t="shared" si="76"/>
        <v>6</v>
      </c>
      <c r="AE1644" s="4" t="str" cm="1">
        <f t="array" ref="AE1644">_xlfn.TEXTJOIN(", ", TRUE, _xlfn._xlws.FILTER($I$1:$X$1, I1644:X1644=1, ""))</f>
        <v>Heroin, Cocaine, Fentanyl, Fentanyl_Analogue, Ethanol, AnyOpioid</v>
      </c>
      <c r="AF1644" s="4" t="str">
        <f t="shared" si="77"/>
        <v>Cocaine, Fentanyl, Fentanyl_Analogue, Ethanol, AnyOpioid</v>
      </c>
    </row>
    <row r="1645" spans="1:32" x14ac:dyDescent="0.45">
      <c r="A1645" s="4" t="s">
        <v>1947</v>
      </c>
      <c r="B1645" s="5">
        <v>42289</v>
      </c>
      <c r="C1645" s="4">
        <v>29</v>
      </c>
      <c r="D1645" s="4" t="s">
        <v>31</v>
      </c>
      <c r="E1645" s="4" t="s">
        <v>59</v>
      </c>
      <c r="F1645" s="4" t="s">
        <v>1948</v>
      </c>
      <c r="G1645" s="4" t="s">
        <v>360</v>
      </c>
      <c r="I1645" s="4">
        <v>1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1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1</v>
      </c>
      <c r="Y1645" s="4" t="s">
        <v>5647</v>
      </c>
      <c r="Z1645" s="4" t="s">
        <v>5860</v>
      </c>
      <c r="AA1645" s="4">
        <v>2015</v>
      </c>
      <c r="AB1645" s="4" t="s">
        <v>40</v>
      </c>
      <c r="AC1645" s="4">
        <f t="shared" si="75"/>
        <v>1</v>
      </c>
      <c r="AD1645" s="4">
        <f t="shared" si="76"/>
        <v>3</v>
      </c>
      <c r="AE1645" s="4" t="str" cm="1">
        <f t="array" ref="AE1645">_xlfn.TEXTJOIN(", ", TRUE, _xlfn._xlws.FILTER($I$1:$X$1, I1645:X1645=1, ""))</f>
        <v>Heroin, Ethanol, AnyOpioid</v>
      </c>
      <c r="AF1645" s="4" t="str">
        <f t="shared" si="77"/>
        <v>Ethanol, AnyOpioid</v>
      </c>
    </row>
    <row r="1646" spans="1:32" x14ac:dyDescent="0.45">
      <c r="A1646" s="4" t="s">
        <v>1949</v>
      </c>
      <c r="B1646" s="5">
        <v>43428</v>
      </c>
      <c r="C1646" s="4">
        <v>38</v>
      </c>
      <c r="D1646" s="4" t="s">
        <v>31</v>
      </c>
      <c r="E1646" s="4" t="s">
        <v>37</v>
      </c>
      <c r="F1646" s="4" t="s">
        <v>1950</v>
      </c>
      <c r="G1646" s="4" t="s">
        <v>39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 t="s">
        <v>5638</v>
      </c>
      <c r="Z1646" s="4" t="s">
        <v>5851</v>
      </c>
      <c r="AA1646" s="4">
        <v>2018</v>
      </c>
      <c r="AB1646" s="4" t="s">
        <v>40</v>
      </c>
      <c r="AC1646" s="4">
        <f t="shared" si="75"/>
        <v>0</v>
      </c>
      <c r="AD1646" s="4">
        <f t="shared" si="76"/>
        <v>0</v>
      </c>
      <c r="AE1646" s="4" t="str" cm="1">
        <f t="array" ref="AE1646">_xlfn.TEXTJOIN(", ", TRUE, _xlfn._xlws.FILTER($I$1:$X$1, I1646:X1646=1, ""))</f>
        <v/>
      </c>
      <c r="AF1646" s="4" t="str">
        <f t="shared" si="77"/>
        <v/>
      </c>
    </row>
    <row r="1647" spans="1:32" x14ac:dyDescent="0.45">
      <c r="A1647" s="4" t="s">
        <v>1951</v>
      </c>
      <c r="B1647" s="5">
        <v>42265</v>
      </c>
      <c r="C1647" s="4">
        <v>28</v>
      </c>
      <c r="D1647" s="4" t="s">
        <v>31</v>
      </c>
      <c r="E1647" s="4" t="s">
        <v>37</v>
      </c>
      <c r="F1647" s="4" t="s">
        <v>53</v>
      </c>
      <c r="G1647" s="4" t="s">
        <v>53</v>
      </c>
      <c r="I1647" s="4">
        <v>1</v>
      </c>
      <c r="J1647" s="4">
        <v>0</v>
      </c>
      <c r="K1647" s="4">
        <v>1</v>
      </c>
      <c r="L1647" s="4">
        <v>0</v>
      </c>
      <c r="M1647" s="4">
        <v>0</v>
      </c>
      <c r="N1647" s="4">
        <v>0</v>
      </c>
      <c r="O1647" s="4">
        <v>1</v>
      </c>
      <c r="P1647" s="4">
        <v>0</v>
      </c>
      <c r="Q1647" s="4">
        <v>0</v>
      </c>
      <c r="R1647" s="4">
        <v>0</v>
      </c>
      <c r="S1647" s="4">
        <v>1</v>
      </c>
      <c r="T1647" s="4">
        <v>0</v>
      </c>
      <c r="U1647" s="4">
        <v>0</v>
      </c>
      <c r="V1647" s="4">
        <v>0</v>
      </c>
      <c r="W1647" s="4">
        <v>0</v>
      </c>
      <c r="X1647" s="4">
        <v>1</v>
      </c>
      <c r="Y1647" s="4" t="s">
        <v>5641</v>
      </c>
      <c r="Z1647" s="4" t="s">
        <v>5854</v>
      </c>
      <c r="AA1647" s="4">
        <v>2015</v>
      </c>
      <c r="AB1647" s="4" t="s">
        <v>40</v>
      </c>
      <c r="AC1647" s="4">
        <f t="shared" si="75"/>
        <v>1</v>
      </c>
      <c r="AD1647" s="4">
        <f t="shared" si="76"/>
        <v>5</v>
      </c>
      <c r="AE1647" s="4" t="str" cm="1">
        <f t="array" ref="AE1647">_xlfn.TEXTJOIN(", ", TRUE, _xlfn._xlws.FILTER($I$1:$X$1, I1647:X1647=1, ""))</f>
        <v>Heroin, Fentanyl, Ethanol, Amphetamine, AnyOpioid</v>
      </c>
      <c r="AF1647" s="4" t="str">
        <f t="shared" si="77"/>
        <v>Fentanyl, Ethanol, Amphetamine, AnyOpioid</v>
      </c>
    </row>
    <row r="1648" spans="1:32" x14ac:dyDescent="0.45">
      <c r="A1648" s="4" t="s">
        <v>1952</v>
      </c>
      <c r="B1648" s="5">
        <v>41937</v>
      </c>
      <c r="C1648" s="4">
        <v>45</v>
      </c>
      <c r="D1648" s="4" t="s">
        <v>31</v>
      </c>
      <c r="E1648" s="4" t="s">
        <v>37</v>
      </c>
      <c r="F1648" s="4" t="s">
        <v>873</v>
      </c>
      <c r="G1648" s="4" t="s">
        <v>873</v>
      </c>
      <c r="I1648" s="4">
        <v>1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1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 t="s">
        <v>5729</v>
      </c>
      <c r="Z1648" s="4" t="s">
        <v>5942</v>
      </c>
      <c r="AA1648" s="4">
        <v>2014</v>
      </c>
      <c r="AB1648" s="4" t="s">
        <v>34</v>
      </c>
      <c r="AC1648" s="4">
        <f t="shared" si="75"/>
        <v>1</v>
      </c>
      <c r="AD1648" s="4">
        <f t="shared" si="76"/>
        <v>2</v>
      </c>
      <c r="AE1648" s="4" t="str" cm="1">
        <f t="array" ref="AE1648">_xlfn.TEXTJOIN(", ", TRUE, _xlfn._xlws.FILTER($I$1:$X$1, I1648:X1648=1, ""))</f>
        <v>Heroin, Ethanol</v>
      </c>
      <c r="AF1648" s="4" t="str">
        <f t="shared" si="77"/>
        <v>Ethanol</v>
      </c>
    </row>
    <row r="1649" spans="1:32" x14ac:dyDescent="0.45">
      <c r="A1649" s="4" t="s">
        <v>1953</v>
      </c>
      <c r="B1649" s="5">
        <v>43100</v>
      </c>
      <c r="C1649" s="4">
        <v>39</v>
      </c>
      <c r="D1649" s="4" t="s">
        <v>31</v>
      </c>
      <c r="E1649" s="4" t="s">
        <v>59</v>
      </c>
      <c r="F1649" s="4" t="s">
        <v>156</v>
      </c>
      <c r="G1649" s="4" t="s">
        <v>156</v>
      </c>
      <c r="I1649" s="4">
        <v>0</v>
      </c>
      <c r="J1649" s="4">
        <v>0</v>
      </c>
      <c r="K1649" s="4">
        <v>1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 t="s">
        <v>5623</v>
      </c>
      <c r="Z1649" s="4" t="s">
        <v>5836</v>
      </c>
      <c r="AA1649" s="4">
        <v>2017</v>
      </c>
      <c r="AB1649" s="4" t="s">
        <v>40</v>
      </c>
      <c r="AC1649" s="4">
        <f t="shared" si="75"/>
        <v>1</v>
      </c>
      <c r="AD1649" s="4">
        <f t="shared" si="76"/>
        <v>1</v>
      </c>
      <c r="AE1649" s="4" t="str" cm="1">
        <f t="array" ref="AE1649">_xlfn.TEXTJOIN(", ", TRUE, _xlfn._xlws.FILTER($I$1:$X$1, I1649:X1649=1, ""))</f>
        <v>Fentanyl</v>
      </c>
      <c r="AF1649" s="4" t="str">
        <f t="shared" si="77"/>
        <v>Fentanyl</v>
      </c>
    </row>
    <row r="1650" spans="1:32" x14ac:dyDescent="0.45">
      <c r="A1650" s="4" t="s">
        <v>1954</v>
      </c>
      <c r="B1650" s="5">
        <v>41524</v>
      </c>
      <c r="C1650" s="4">
        <v>41</v>
      </c>
      <c r="D1650" s="4" t="s">
        <v>36</v>
      </c>
      <c r="E1650" s="4" t="s">
        <v>59</v>
      </c>
      <c r="F1650" s="4" t="s">
        <v>77</v>
      </c>
      <c r="G1650" s="4" t="s">
        <v>77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1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 t="s">
        <v>5651</v>
      </c>
      <c r="Z1650" s="4" t="s">
        <v>5864</v>
      </c>
      <c r="AA1650" s="4">
        <v>2013</v>
      </c>
      <c r="AB1650" s="4" t="s">
        <v>34</v>
      </c>
      <c r="AC1650" s="4">
        <f t="shared" si="75"/>
        <v>1</v>
      </c>
      <c r="AD1650" s="4">
        <f t="shared" si="76"/>
        <v>1</v>
      </c>
      <c r="AE1650" s="4" t="str" cm="1">
        <f t="array" ref="AE1650">_xlfn.TEXTJOIN(", ", TRUE, _xlfn._xlws.FILTER($I$1:$X$1, I1650:X1650=1, ""))</f>
        <v>Methadone</v>
      </c>
      <c r="AF1650" s="4" t="str">
        <f t="shared" si="77"/>
        <v>Methadone</v>
      </c>
    </row>
    <row r="1651" spans="1:32" x14ac:dyDescent="0.45">
      <c r="A1651" s="4" t="s">
        <v>1955</v>
      </c>
      <c r="B1651" s="5">
        <v>43022</v>
      </c>
      <c r="C1651" s="4">
        <v>31</v>
      </c>
      <c r="D1651" s="4" t="s">
        <v>31</v>
      </c>
      <c r="E1651" s="4" t="s">
        <v>37</v>
      </c>
      <c r="F1651" s="4" t="s">
        <v>623</v>
      </c>
      <c r="G1651" s="4" t="s">
        <v>623</v>
      </c>
      <c r="I1651" s="4">
        <v>0</v>
      </c>
      <c r="J1651" s="4">
        <v>1</v>
      </c>
      <c r="K1651" s="4">
        <v>1</v>
      </c>
      <c r="L1651" s="4">
        <v>0</v>
      </c>
      <c r="M1651" s="4">
        <v>1</v>
      </c>
      <c r="N1651" s="4">
        <v>0</v>
      </c>
      <c r="O1651" s="4">
        <v>0</v>
      </c>
      <c r="P1651" s="4">
        <v>0</v>
      </c>
      <c r="Q1651" s="4">
        <v>1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 t="s">
        <v>5809</v>
      </c>
      <c r="Z1651" s="4" t="s">
        <v>6022</v>
      </c>
      <c r="AA1651" s="4">
        <v>2017</v>
      </c>
      <c r="AB1651" s="4" t="s">
        <v>40</v>
      </c>
      <c r="AC1651" s="4">
        <f t="shared" si="75"/>
        <v>1</v>
      </c>
      <c r="AD1651" s="4">
        <f t="shared" si="76"/>
        <v>4</v>
      </c>
      <c r="AE1651" s="4" t="str" cm="1">
        <f t="array" ref="AE1651">_xlfn.TEXTJOIN(", ", TRUE, _xlfn._xlws.FILTER($I$1:$X$1, I1651:X1651=1, ""))</f>
        <v>Cocaine, Fentanyl, Oxycodone, Benzodiazepine</v>
      </c>
      <c r="AF1651" s="4" t="str">
        <f t="shared" si="77"/>
        <v>Cocaine, Fentanyl, Oxycodone, Benzodiazepine</v>
      </c>
    </row>
    <row r="1652" spans="1:32" x14ac:dyDescent="0.45">
      <c r="A1652" s="4" t="s">
        <v>1956</v>
      </c>
      <c r="B1652" s="5">
        <v>43267</v>
      </c>
      <c r="C1652" s="4">
        <v>26</v>
      </c>
      <c r="D1652" s="4" t="s">
        <v>31</v>
      </c>
      <c r="E1652" s="4" t="s">
        <v>32</v>
      </c>
      <c r="F1652" s="4" t="s">
        <v>53</v>
      </c>
      <c r="G1652" s="4" t="s">
        <v>237</v>
      </c>
      <c r="I1652" s="4">
        <v>0</v>
      </c>
      <c r="J1652" s="4">
        <v>0</v>
      </c>
      <c r="K1652" s="4">
        <v>1</v>
      </c>
      <c r="L1652" s="4">
        <v>1</v>
      </c>
      <c r="M1652" s="4">
        <v>1</v>
      </c>
      <c r="N1652" s="4">
        <v>0</v>
      </c>
      <c r="O1652" s="4">
        <v>1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1</v>
      </c>
      <c r="Y1652" s="4" t="s">
        <v>5692</v>
      </c>
      <c r="Z1652" s="4" t="s">
        <v>5905</v>
      </c>
      <c r="AA1652" s="4">
        <v>2018</v>
      </c>
      <c r="AB1652" s="4" t="s">
        <v>40</v>
      </c>
      <c r="AC1652" s="4">
        <f t="shared" si="75"/>
        <v>1</v>
      </c>
      <c r="AD1652" s="4">
        <f t="shared" si="76"/>
        <v>5</v>
      </c>
      <c r="AE1652" s="4" t="str" cm="1">
        <f t="array" ref="AE1652">_xlfn.TEXTJOIN(", ", TRUE, _xlfn._xlws.FILTER($I$1:$X$1, I1652:X1652=1, ""))</f>
        <v>Fentanyl, Fentanyl_Analogue, Oxycodone, Ethanol, AnyOpioid</v>
      </c>
      <c r="AF1652" s="4" t="str">
        <f t="shared" si="77"/>
        <v>Fentanyl, Fentanyl_Analogue, Oxycodone, Ethanol, AnyOpioid</v>
      </c>
    </row>
    <row r="1653" spans="1:32" x14ac:dyDescent="0.45">
      <c r="A1653" s="4" t="s">
        <v>1957</v>
      </c>
      <c r="B1653" s="5">
        <v>43346</v>
      </c>
      <c r="C1653" s="4">
        <v>57</v>
      </c>
      <c r="D1653" s="4" t="s">
        <v>31</v>
      </c>
      <c r="E1653" s="4" t="s">
        <v>37</v>
      </c>
      <c r="F1653" s="4" t="s">
        <v>103</v>
      </c>
      <c r="G1653" s="4" t="s">
        <v>103</v>
      </c>
      <c r="I1653" s="4">
        <v>1</v>
      </c>
      <c r="J1653" s="4">
        <v>0</v>
      </c>
      <c r="K1653" s="4">
        <v>1</v>
      </c>
      <c r="L1653" s="4">
        <v>1</v>
      </c>
      <c r="M1653" s="4">
        <v>0</v>
      </c>
      <c r="N1653" s="4">
        <v>0</v>
      </c>
      <c r="O1653" s="4">
        <v>0</v>
      </c>
      <c r="P1653" s="4">
        <v>0</v>
      </c>
      <c r="Q1653" s="4">
        <v>1</v>
      </c>
      <c r="R1653" s="4">
        <v>1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1</v>
      </c>
      <c r="Y1653" s="4" t="s">
        <v>5644</v>
      </c>
      <c r="Z1653" s="4" t="s">
        <v>5857</v>
      </c>
      <c r="AA1653" s="4">
        <v>2018</v>
      </c>
      <c r="AB1653" s="4" t="s">
        <v>34</v>
      </c>
      <c r="AC1653" s="4">
        <f t="shared" si="75"/>
        <v>1</v>
      </c>
      <c r="AD1653" s="4">
        <f t="shared" si="76"/>
        <v>6</v>
      </c>
      <c r="AE1653" s="4" t="str" cm="1">
        <f t="array" ref="AE1653">_xlfn.TEXTJOIN(", ", TRUE, _xlfn._xlws.FILTER($I$1:$X$1, I1653:X1653=1, ""))</f>
        <v>Heroin, Fentanyl, Fentanyl_Analogue, Benzodiazepine, Methadone, AnyOpioid</v>
      </c>
      <c r="AF1653" s="4" t="str">
        <f t="shared" si="77"/>
        <v>Fentanyl, Fentanyl_Analogue, Benzodiazepine, Methadone, AnyOpioid</v>
      </c>
    </row>
    <row r="1654" spans="1:32" x14ac:dyDescent="0.45">
      <c r="A1654" s="4" t="s">
        <v>1958</v>
      </c>
      <c r="B1654" s="5">
        <v>42918</v>
      </c>
      <c r="C1654" s="4">
        <v>39</v>
      </c>
      <c r="D1654" s="4" t="s">
        <v>31</v>
      </c>
      <c r="E1654" s="4" t="s">
        <v>37</v>
      </c>
      <c r="F1654" s="4" t="s">
        <v>293</v>
      </c>
      <c r="G1654" s="4" t="s">
        <v>293</v>
      </c>
      <c r="I1654" s="4">
        <v>1</v>
      </c>
      <c r="J1654" s="4">
        <v>1</v>
      </c>
      <c r="K1654" s="4">
        <v>1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 t="s">
        <v>5715</v>
      </c>
      <c r="Z1654" s="4" t="s">
        <v>5928</v>
      </c>
      <c r="AA1654" s="4">
        <v>2017</v>
      </c>
      <c r="AB1654" s="4" t="s">
        <v>40</v>
      </c>
      <c r="AC1654" s="4">
        <f t="shared" si="75"/>
        <v>1</v>
      </c>
      <c r="AD1654" s="4">
        <f t="shared" si="76"/>
        <v>3</v>
      </c>
      <c r="AE1654" s="4" t="str" cm="1">
        <f t="array" ref="AE1654">_xlfn.TEXTJOIN(", ", TRUE, _xlfn._xlws.FILTER($I$1:$X$1, I1654:X1654=1, ""))</f>
        <v>Heroin, Cocaine, Fentanyl</v>
      </c>
      <c r="AF1654" s="4" t="str">
        <f t="shared" si="77"/>
        <v>Cocaine, Fentanyl</v>
      </c>
    </row>
    <row r="1655" spans="1:32" x14ac:dyDescent="0.45">
      <c r="A1655" s="4" t="s">
        <v>1959</v>
      </c>
      <c r="B1655" s="5">
        <v>42215</v>
      </c>
      <c r="C1655" s="4">
        <v>24</v>
      </c>
      <c r="D1655" s="4" t="s">
        <v>31</v>
      </c>
      <c r="E1655" s="4" t="s">
        <v>37</v>
      </c>
      <c r="F1655" s="4" t="s">
        <v>52</v>
      </c>
      <c r="G1655" s="4" t="s">
        <v>52</v>
      </c>
      <c r="I1655" s="4">
        <v>1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1</v>
      </c>
      <c r="Y1655" s="4" t="s">
        <v>5665</v>
      </c>
      <c r="Z1655" s="4" t="s">
        <v>5878</v>
      </c>
      <c r="AA1655" s="4">
        <v>2015</v>
      </c>
      <c r="AB1655" s="4" t="s">
        <v>40</v>
      </c>
      <c r="AC1655" s="4">
        <f t="shared" si="75"/>
        <v>1</v>
      </c>
      <c r="AD1655" s="4">
        <f t="shared" si="76"/>
        <v>2</v>
      </c>
      <c r="AE1655" s="4" t="str" cm="1">
        <f t="array" ref="AE1655">_xlfn.TEXTJOIN(", ", TRUE, _xlfn._xlws.FILTER($I$1:$X$1, I1655:X1655=1, ""))</f>
        <v>Heroin, AnyOpioid</v>
      </c>
      <c r="AF1655" s="4" t="str">
        <f t="shared" si="77"/>
        <v>AnyOpioid</v>
      </c>
    </row>
    <row r="1656" spans="1:32" x14ac:dyDescent="0.45">
      <c r="A1656" s="4" t="s">
        <v>1960</v>
      </c>
      <c r="B1656" s="5">
        <v>42036</v>
      </c>
      <c r="C1656" s="4">
        <v>56</v>
      </c>
      <c r="D1656" s="4" t="s">
        <v>36</v>
      </c>
      <c r="E1656" s="4" t="s">
        <v>37</v>
      </c>
      <c r="F1656" s="4" t="s">
        <v>291</v>
      </c>
      <c r="G1656" s="4" t="s">
        <v>291</v>
      </c>
      <c r="I1656" s="4">
        <v>1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1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1</v>
      </c>
      <c r="Y1656" s="4" t="s">
        <v>5772</v>
      </c>
      <c r="Z1656" s="4" t="s">
        <v>5985</v>
      </c>
      <c r="AA1656" s="4">
        <v>2015</v>
      </c>
      <c r="AB1656" s="4" t="s">
        <v>34</v>
      </c>
      <c r="AC1656" s="4">
        <f t="shared" si="75"/>
        <v>1</v>
      </c>
      <c r="AD1656" s="4">
        <f t="shared" si="76"/>
        <v>3</v>
      </c>
      <c r="AE1656" s="4" t="str" cm="1">
        <f t="array" ref="AE1656">_xlfn.TEXTJOIN(", ", TRUE, _xlfn._xlws.FILTER($I$1:$X$1, I1656:X1656=1, ""))</f>
        <v>Heroin, Benzodiazepine, AnyOpioid</v>
      </c>
      <c r="AF1656" s="4" t="str">
        <f t="shared" si="77"/>
        <v>Benzodiazepine, AnyOpioid</v>
      </c>
    </row>
    <row r="1657" spans="1:32" x14ac:dyDescent="0.45">
      <c r="A1657" s="4" t="s">
        <v>1961</v>
      </c>
      <c r="B1657" s="5">
        <v>43031</v>
      </c>
      <c r="C1657" s="4">
        <v>42</v>
      </c>
      <c r="D1657" s="4" t="s">
        <v>31</v>
      </c>
      <c r="E1657" s="4" t="s">
        <v>37</v>
      </c>
      <c r="F1657" s="4" t="s">
        <v>86</v>
      </c>
      <c r="G1657" s="4" t="s">
        <v>86</v>
      </c>
      <c r="I1657" s="4">
        <v>1</v>
      </c>
      <c r="J1657" s="4">
        <v>0</v>
      </c>
      <c r="K1657" s="4">
        <v>1</v>
      </c>
      <c r="L1657" s="4">
        <v>1</v>
      </c>
      <c r="M1657" s="4">
        <v>0</v>
      </c>
      <c r="N1657" s="4">
        <v>0</v>
      </c>
      <c r="O1657" s="4">
        <v>0</v>
      </c>
      <c r="P1657" s="4">
        <v>0</v>
      </c>
      <c r="Q1657" s="4">
        <v>1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 t="s">
        <v>5627</v>
      </c>
      <c r="Z1657" s="4" t="s">
        <v>5840</v>
      </c>
      <c r="AA1657" s="4">
        <v>2017</v>
      </c>
      <c r="AB1657" s="4" t="s">
        <v>34</v>
      </c>
      <c r="AC1657" s="4">
        <f t="shared" si="75"/>
        <v>1</v>
      </c>
      <c r="AD1657" s="4">
        <f t="shared" si="76"/>
        <v>4</v>
      </c>
      <c r="AE1657" s="4" t="str" cm="1">
        <f t="array" ref="AE1657">_xlfn.TEXTJOIN(", ", TRUE, _xlfn._xlws.FILTER($I$1:$X$1, I1657:X1657=1, ""))</f>
        <v>Heroin, Fentanyl, Fentanyl_Analogue, Benzodiazepine</v>
      </c>
      <c r="AF1657" s="4" t="str">
        <f t="shared" si="77"/>
        <v>Fentanyl, Fentanyl_Analogue, Benzodiazepine</v>
      </c>
    </row>
    <row r="1658" spans="1:32" x14ac:dyDescent="0.45">
      <c r="A1658" s="4" t="s">
        <v>1962</v>
      </c>
      <c r="B1658" s="5">
        <v>42331</v>
      </c>
      <c r="C1658" s="4">
        <v>62</v>
      </c>
      <c r="D1658" s="4" t="s">
        <v>31</v>
      </c>
      <c r="E1658" s="4" t="s">
        <v>37</v>
      </c>
      <c r="F1658" s="4" t="s">
        <v>53</v>
      </c>
      <c r="G1658" s="4" t="s">
        <v>53</v>
      </c>
      <c r="I1658" s="4">
        <v>0</v>
      </c>
      <c r="J1658" s="4">
        <v>0</v>
      </c>
      <c r="K1658" s="4">
        <v>0</v>
      </c>
      <c r="L1658" s="4">
        <v>0</v>
      </c>
      <c r="M1658" s="4">
        <v>1</v>
      </c>
      <c r="N1658" s="4">
        <v>0</v>
      </c>
      <c r="O1658" s="4">
        <v>1</v>
      </c>
      <c r="P1658" s="4">
        <v>0</v>
      </c>
      <c r="Q1658" s="4">
        <v>1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1</v>
      </c>
      <c r="Y1658" s="4" t="s">
        <v>5641</v>
      </c>
      <c r="Z1658" s="4" t="s">
        <v>5854</v>
      </c>
      <c r="AA1658" s="4">
        <v>2015</v>
      </c>
      <c r="AB1658" s="4" t="s">
        <v>133</v>
      </c>
      <c r="AC1658" s="4">
        <f t="shared" si="75"/>
        <v>1</v>
      </c>
      <c r="AD1658" s="4">
        <f t="shared" si="76"/>
        <v>4</v>
      </c>
      <c r="AE1658" s="4" t="str" cm="1">
        <f t="array" ref="AE1658">_xlfn.TEXTJOIN(", ", TRUE, _xlfn._xlws.FILTER($I$1:$X$1, I1658:X1658=1, ""))</f>
        <v>Oxycodone, Ethanol, Benzodiazepine, AnyOpioid</v>
      </c>
      <c r="AF1658" s="4" t="str">
        <f t="shared" si="77"/>
        <v>Oxycodone, Ethanol, Benzodiazepine, AnyOpioid</v>
      </c>
    </row>
    <row r="1659" spans="1:32" x14ac:dyDescent="0.45">
      <c r="A1659" s="4" t="s">
        <v>1963</v>
      </c>
      <c r="B1659" s="5">
        <v>42228</v>
      </c>
      <c r="C1659" s="4">
        <v>17</v>
      </c>
      <c r="D1659" s="4" t="s">
        <v>36</v>
      </c>
      <c r="E1659" s="4" t="s">
        <v>37</v>
      </c>
      <c r="F1659" s="4" t="s">
        <v>697</v>
      </c>
      <c r="G1659" s="4" t="s">
        <v>86</v>
      </c>
      <c r="I1659" s="4">
        <v>1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1</v>
      </c>
      <c r="Y1659" s="4" t="s">
        <v>5627</v>
      </c>
      <c r="Z1659" s="4" t="s">
        <v>5840</v>
      </c>
      <c r="AA1659" s="4">
        <v>2015</v>
      </c>
      <c r="AB1659" s="4" t="s">
        <v>269</v>
      </c>
      <c r="AC1659" s="4">
        <f t="shared" si="75"/>
        <v>1</v>
      </c>
      <c r="AD1659" s="4">
        <f t="shared" si="76"/>
        <v>2</v>
      </c>
      <c r="AE1659" s="4" t="str" cm="1">
        <f t="array" ref="AE1659">_xlfn.TEXTJOIN(", ", TRUE, _xlfn._xlws.FILTER($I$1:$X$1, I1659:X1659=1, ""))</f>
        <v>Heroin, AnyOpioid</v>
      </c>
      <c r="AF1659" s="4" t="str">
        <f t="shared" si="77"/>
        <v>AnyOpioid</v>
      </c>
    </row>
    <row r="1660" spans="1:32" x14ac:dyDescent="0.45">
      <c r="A1660" s="4" t="s">
        <v>1964</v>
      </c>
      <c r="B1660" s="5">
        <v>43188</v>
      </c>
      <c r="C1660" s="4">
        <v>27</v>
      </c>
      <c r="D1660" s="4" t="s">
        <v>31</v>
      </c>
      <c r="E1660" s="4" t="s">
        <v>37</v>
      </c>
      <c r="F1660" s="4" t="s">
        <v>114</v>
      </c>
      <c r="G1660" s="4" t="s">
        <v>114</v>
      </c>
      <c r="I1660" s="4">
        <v>1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1</v>
      </c>
      <c r="Y1660" s="4" t="s">
        <v>5658</v>
      </c>
      <c r="Z1660" s="4" t="s">
        <v>5871</v>
      </c>
      <c r="AA1660" s="4">
        <v>2018</v>
      </c>
      <c r="AB1660" s="4" t="s">
        <v>40</v>
      </c>
      <c r="AC1660" s="4">
        <f t="shared" si="75"/>
        <v>1</v>
      </c>
      <c r="AD1660" s="4">
        <f t="shared" si="76"/>
        <v>2</v>
      </c>
      <c r="AE1660" s="4" t="str" cm="1">
        <f t="array" ref="AE1660">_xlfn.TEXTJOIN(", ", TRUE, _xlfn._xlws.FILTER($I$1:$X$1, I1660:X1660=1, ""))</f>
        <v>Heroin, AnyOpioid</v>
      </c>
      <c r="AF1660" s="4" t="str">
        <f t="shared" si="77"/>
        <v>AnyOpioid</v>
      </c>
    </row>
    <row r="1661" spans="1:32" x14ac:dyDescent="0.45">
      <c r="A1661" s="4" t="s">
        <v>1965</v>
      </c>
      <c r="B1661" s="5">
        <v>42133</v>
      </c>
      <c r="C1661" s="4">
        <v>59</v>
      </c>
      <c r="D1661" s="4" t="s">
        <v>31</v>
      </c>
      <c r="E1661" s="4" t="s">
        <v>37</v>
      </c>
      <c r="F1661" s="4" t="s">
        <v>207</v>
      </c>
      <c r="G1661" s="4" t="s">
        <v>207</v>
      </c>
      <c r="I1661" s="4">
        <v>0</v>
      </c>
      <c r="J1661" s="4">
        <v>0</v>
      </c>
      <c r="K1661" s="4">
        <v>1</v>
      </c>
      <c r="L1661" s="4">
        <v>0</v>
      </c>
      <c r="M1661" s="4">
        <v>1</v>
      </c>
      <c r="N1661" s="4">
        <v>0</v>
      </c>
      <c r="O1661" s="4">
        <v>0</v>
      </c>
      <c r="P1661" s="4">
        <v>0</v>
      </c>
      <c r="Q1661" s="4">
        <v>1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1</v>
      </c>
      <c r="Y1661" s="4" t="s">
        <v>5703</v>
      </c>
      <c r="Z1661" s="4" t="s">
        <v>5916</v>
      </c>
      <c r="AA1661" s="4">
        <v>2015</v>
      </c>
      <c r="AB1661" s="4" t="s">
        <v>34</v>
      </c>
      <c r="AC1661" s="4">
        <f t="shared" si="75"/>
        <v>1</v>
      </c>
      <c r="AD1661" s="4">
        <f t="shared" si="76"/>
        <v>4</v>
      </c>
      <c r="AE1661" s="4" t="str" cm="1">
        <f t="array" ref="AE1661">_xlfn.TEXTJOIN(", ", TRUE, _xlfn._xlws.FILTER($I$1:$X$1, I1661:X1661=1, ""))</f>
        <v>Fentanyl, Oxycodone, Benzodiazepine, AnyOpioid</v>
      </c>
      <c r="AF1661" s="4" t="str">
        <f t="shared" si="77"/>
        <v>Fentanyl, Oxycodone, Benzodiazepine, AnyOpioid</v>
      </c>
    </row>
    <row r="1662" spans="1:32" x14ac:dyDescent="0.45">
      <c r="A1662" s="4" t="s">
        <v>1966</v>
      </c>
      <c r="B1662" s="5">
        <v>41453</v>
      </c>
      <c r="C1662" s="4">
        <v>59</v>
      </c>
      <c r="D1662" s="4" t="s">
        <v>31</v>
      </c>
      <c r="E1662" s="4" t="s">
        <v>37</v>
      </c>
      <c r="F1662" s="4" t="s">
        <v>52</v>
      </c>
      <c r="G1662" s="4" t="s">
        <v>103</v>
      </c>
      <c r="I1662" s="4">
        <v>1</v>
      </c>
      <c r="J1662" s="4">
        <v>1</v>
      </c>
      <c r="K1662" s="4">
        <v>0</v>
      </c>
      <c r="L1662" s="4">
        <v>0</v>
      </c>
      <c r="M1662" s="4">
        <v>0</v>
      </c>
      <c r="N1662" s="4">
        <v>0</v>
      </c>
      <c r="O1662" s="4">
        <v>1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 t="s">
        <v>5644</v>
      </c>
      <c r="Z1662" s="4" t="s">
        <v>5857</v>
      </c>
      <c r="AA1662" s="4">
        <v>2013</v>
      </c>
      <c r="AB1662" s="4" t="s">
        <v>34</v>
      </c>
      <c r="AC1662" s="4">
        <f t="shared" si="75"/>
        <v>1</v>
      </c>
      <c r="AD1662" s="4">
        <f t="shared" si="76"/>
        <v>3</v>
      </c>
      <c r="AE1662" s="4" t="str" cm="1">
        <f t="array" ref="AE1662">_xlfn.TEXTJOIN(", ", TRUE, _xlfn._xlws.FILTER($I$1:$X$1, I1662:X1662=1, ""))</f>
        <v>Heroin, Cocaine, Ethanol</v>
      </c>
      <c r="AF1662" s="4" t="str">
        <f t="shared" si="77"/>
        <v>Cocaine, Ethanol</v>
      </c>
    </row>
    <row r="1663" spans="1:32" x14ac:dyDescent="0.45">
      <c r="A1663" s="4" t="s">
        <v>1967</v>
      </c>
      <c r="B1663" s="5">
        <v>42400</v>
      </c>
      <c r="C1663" s="4">
        <v>54</v>
      </c>
      <c r="D1663" s="4" t="s">
        <v>36</v>
      </c>
      <c r="E1663" s="4" t="s">
        <v>37</v>
      </c>
      <c r="F1663" s="4" t="s">
        <v>1467</v>
      </c>
      <c r="G1663" s="4" t="s">
        <v>156</v>
      </c>
      <c r="I1663" s="4">
        <v>0</v>
      </c>
      <c r="J1663" s="4">
        <v>0</v>
      </c>
      <c r="K1663" s="4">
        <v>0</v>
      </c>
      <c r="L1663" s="4">
        <v>0</v>
      </c>
      <c r="M1663" s="4">
        <v>1</v>
      </c>
      <c r="N1663" s="4">
        <v>0</v>
      </c>
      <c r="O1663" s="4">
        <v>1</v>
      </c>
      <c r="P1663" s="4">
        <v>0</v>
      </c>
      <c r="Q1663" s="4">
        <v>1</v>
      </c>
      <c r="R1663" s="4">
        <v>0</v>
      </c>
      <c r="S1663" s="4">
        <v>0</v>
      </c>
      <c r="T1663" s="4">
        <v>0</v>
      </c>
      <c r="U1663" s="4">
        <v>1</v>
      </c>
      <c r="V1663" s="4">
        <v>0</v>
      </c>
      <c r="W1663" s="4">
        <v>0</v>
      </c>
      <c r="X1663" s="4">
        <v>1</v>
      </c>
      <c r="Y1663" s="4" t="s">
        <v>5623</v>
      </c>
      <c r="Z1663" s="4" t="s">
        <v>5836</v>
      </c>
      <c r="AA1663" s="4">
        <v>2016</v>
      </c>
      <c r="AB1663" s="4" t="s">
        <v>34</v>
      </c>
      <c r="AC1663" s="4">
        <f t="shared" si="75"/>
        <v>1</v>
      </c>
      <c r="AD1663" s="4">
        <f t="shared" si="76"/>
        <v>5</v>
      </c>
      <c r="AE1663" s="4" t="str" cm="1">
        <f t="array" ref="AE1663">_xlfn.TEXTJOIN(", ", TRUE, _xlfn._xlws.FILTER($I$1:$X$1, I1663:X1663=1, ""))</f>
        <v>Oxycodone, Ethanol, Benzodiazepine, Morphine_NotHeroin, AnyOpioid</v>
      </c>
      <c r="AF1663" s="4" t="str">
        <f t="shared" si="77"/>
        <v>Oxycodone, Ethanol, Benzodiazepine, Morphine_NotHeroin, AnyOpioid</v>
      </c>
    </row>
    <row r="1664" spans="1:32" x14ac:dyDescent="0.45">
      <c r="A1664" s="4" t="s">
        <v>1968</v>
      </c>
      <c r="B1664" s="5">
        <v>42561</v>
      </c>
      <c r="C1664" s="4">
        <v>53</v>
      </c>
      <c r="D1664" s="4" t="s">
        <v>31</v>
      </c>
      <c r="E1664" s="4" t="s">
        <v>37</v>
      </c>
      <c r="F1664" s="4" t="s">
        <v>53</v>
      </c>
      <c r="G1664" s="4" t="s">
        <v>53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1</v>
      </c>
      <c r="P1664" s="4">
        <v>0</v>
      </c>
      <c r="Q1664" s="4">
        <v>0</v>
      </c>
      <c r="R1664" s="4">
        <v>1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1</v>
      </c>
      <c r="Y1664" s="4" t="s">
        <v>5641</v>
      </c>
      <c r="Z1664" s="4" t="s">
        <v>5854</v>
      </c>
      <c r="AA1664" s="4">
        <v>2016</v>
      </c>
      <c r="AB1664" s="4" t="s">
        <v>34</v>
      </c>
      <c r="AC1664" s="4">
        <f t="shared" si="75"/>
        <v>1</v>
      </c>
      <c r="AD1664" s="4">
        <f t="shared" si="76"/>
        <v>3</v>
      </c>
      <c r="AE1664" s="4" t="str" cm="1">
        <f t="array" ref="AE1664">_xlfn.TEXTJOIN(", ", TRUE, _xlfn._xlws.FILTER($I$1:$X$1, I1664:X1664=1, ""))</f>
        <v>Ethanol, Methadone, AnyOpioid</v>
      </c>
      <c r="AF1664" s="4" t="str">
        <f t="shared" si="77"/>
        <v>Ethanol, Methadone, AnyOpioid</v>
      </c>
    </row>
    <row r="1665" spans="1:32" x14ac:dyDescent="0.45">
      <c r="A1665" s="4" t="s">
        <v>1969</v>
      </c>
      <c r="B1665" s="5">
        <v>41397</v>
      </c>
      <c r="C1665" s="4">
        <v>43</v>
      </c>
      <c r="D1665" s="4" t="s">
        <v>31</v>
      </c>
      <c r="E1665" s="4" t="s">
        <v>59</v>
      </c>
      <c r="F1665" s="4" t="s">
        <v>29</v>
      </c>
      <c r="G1665" s="4" t="s">
        <v>67</v>
      </c>
      <c r="I1665" s="4">
        <v>1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 t="s">
        <v>5631</v>
      </c>
      <c r="Z1665" s="4" t="s">
        <v>5844</v>
      </c>
      <c r="AA1665" s="4">
        <v>2013</v>
      </c>
      <c r="AB1665" s="4" t="s">
        <v>34</v>
      </c>
      <c r="AC1665" s="4">
        <f t="shared" si="75"/>
        <v>1</v>
      </c>
      <c r="AD1665" s="4">
        <f t="shared" si="76"/>
        <v>1</v>
      </c>
      <c r="AE1665" s="4" t="str" cm="1">
        <f t="array" ref="AE1665">_xlfn.TEXTJOIN(", ", TRUE, _xlfn._xlws.FILTER($I$1:$X$1, I1665:X1665=1, ""))</f>
        <v>Heroin</v>
      </c>
      <c r="AF1665" s="4" t="str">
        <f t="shared" si="77"/>
        <v/>
      </c>
    </row>
    <row r="1666" spans="1:32" x14ac:dyDescent="0.45">
      <c r="A1666" s="4" t="s">
        <v>1970</v>
      </c>
      <c r="B1666" s="5">
        <v>41629</v>
      </c>
      <c r="C1666" s="4">
        <v>22</v>
      </c>
      <c r="D1666" s="4" t="s">
        <v>31</v>
      </c>
      <c r="E1666" s="4" t="s">
        <v>37</v>
      </c>
      <c r="F1666" s="4" t="s">
        <v>48</v>
      </c>
      <c r="G1666" s="4" t="s">
        <v>48</v>
      </c>
      <c r="I1666" s="4">
        <v>1</v>
      </c>
      <c r="J1666" s="4">
        <v>1</v>
      </c>
      <c r="K1666" s="4">
        <v>0</v>
      </c>
      <c r="L1666" s="4">
        <v>0</v>
      </c>
      <c r="M1666" s="4">
        <v>0</v>
      </c>
      <c r="N1666" s="4">
        <v>0</v>
      </c>
      <c r="O1666" s="4">
        <v>1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 t="s">
        <v>5626</v>
      </c>
      <c r="Z1666" s="4" t="s">
        <v>5839</v>
      </c>
      <c r="AA1666" s="4">
        <v>2013</v>
      </c>
      <c r="AB1666" s="4" t="s">
        <v>40</v>
      </c>
      <c r="AC1666" s="4">
        <f t="shared" ref="AC1666:AC1729" si="78">IF(SUM(I1666:X1666)&gt;0,1,0)</f>
        <v>1</v>
      </c>
      <c r="AD1666" s="4">
        <f t="shared" ref="AD1666:AD1729" si="79">SUM(I1666:X1666)</f>
        <v>3</v>
      </c>
      <c r="AE1666" s="4" t="str" cm="1">
        <f t="array" ref="AE1666">_xlfn.TEXTJOIN(", ", TRUE, _xlfn._xlws.FILTER($I$1:$X$1, I1666:X1666=1, ""))</f>
        <v>Heroin, Cocaine, Ethanol</v>
      </c>
      <c r="AF1666" s="4" t="str">
        <f t="shared" ref="AF1666:AF1729" si="80">_xlfn.TEXTJOIN(", ", TRUE, _xlfn._xlws.FILTER($J$1:$X$1, J1666:X1666, ""))</f>
        <v>Cocaine, Ethanol</v>
      </c>
    </row>
    <row r="1667" spans="1:32" x14ac:dyDescent="0.45">
      <c r="A1667" s="4" t="s">
        <v>1971</v>
      </c>
      <c r="B1667" s="5">
        <v>43140</v>
      </c>
      <c r="C1667" s="4">
        <v>58</v>
      </c>
      <c r="D1667" s="4" t="s">
        <v>36</v>
      </c>
      <c r="E1667" s="4" t="s">
        <v>37</v>
      </c>
      <c r="F1667" s="4" t="s">
        <v>190</v>
      </c>
      <c r="G1667" s="4" t="s">
        <v>190</v>
      </c>
      <c r="I1667" s="4">
        <v>0</v>
      </c>
      <c r="J1667" s="4">
        <v>0</v>
      </c>
      <c r="K1667" s="4">
        <v>0</v>
      </c>
      <c r="L1667" s="4">
        <v>0</v>
      </c>
      <c r="M1667" s="4">
        <v>1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1</v>
      </c>
      <c r="Y1667" s="4" t="s">
        <v>5639</v>
      </c>
      <c r="Z1667" s="4" t="s">
        <v>5852</v>
      </c>
      <c r="AA1667" s="4">
        <v>2018</v>
      </c>
      <c r="AB1667" s="4" t="s">
        <v>34</v>
      </c>
      <c r="AC1667" s="4">
        <f t="shared" si="78"/>
        <v>1</v>
      </c>
      <c r="AD1667" s="4">
        <f t="shared" si="79"/>
        <v>2</v>
      </c>
      <c r="AE1667" s="4" t="str" cm="1">
        <f t="array" ref="AE1667">_xlfn.TEXTJOIN(", ", TRUE, _xlfn._xlws.FILTER($I$1:$X$1, I1667:X1667=1, ""))</f>
        <v>Oxycodone, AnyOpioid</v>
      </c>
      <c r="AF1667" s="4" t="str">
        <f t="shared" si="80"/>
        <v>Oxycodone, AnyOpioid</v>
      </c>
    </row>
    <row r="1668" spans="1:32" x14ac:dyDescent="0.45">
      <c r="A1668" s="4" t="s">
        <v>1972</v>
      </c>
      <c r="B1668" s="5">
        <v>41666</v>
      </c>
      <c r="C1668" s="4">
        <v>48</v>
      </c>
      <c r="D1668" s="4" t="s">
        <v>36</v>
      </c>
      <c r="E1668" s="4" t="s">
        <v>37</v>
      </c>
      <c r="F1668" s="4" t="s">
        <v>357</v>
      </c>
      <c r="G1668" s="4" t="s">
        <v>357</v>
      </c>
      <c r="H1668" s="4" t="s">
        <v>1973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1</v>
      </c>
      <c r="R1668" s="4">
        <v>0</v>
      </c>
      <c r="S1668" s="4">
        <v>1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 t="s">
        <v>5679</v>
      </c>
      <c r="Z1668" s="4" t="s">
        <v>5892</v>
      </c>
      <c r="AA1668" s="4">
        <v>2014</v>
      </c>
      <c r="AB1668" s="4" t="s">
        <v>34</v>
      </c>
      <c r="AC1668" s="4">
        <f t="shared" si="78"/>
        <v>1</v>
      </c>
      <c r="AD1668" s="4">
        <f t="shared" si="79"/>
        <v>2</v>
      </c>
      <c r="AE1668" s="4" t="str" cm="1">
        <f t="array" ref="AE1668">_xlfn.TEXTJOIN(", ", TRUE, _xlfn._xlws.FILTER($I$1:$X$1, I1668:X1668=1, ""))</f>
        <v>Benzodiazepine, Amphetamine</v>
      </c>
      <c r="AF1668" s="4" t="str">
        <f t="shared" si="80"/>
        <v>Benzodiazepine, Amphetamine</v>
      </c>
    </row>
    <row r="1669" spans="1:32" x14ac:dyDescent="0.45">
      <c r="A1669" s="4" t="s">
        <v>1974</v>
      </c>
      <c r="B1669" s="5">
        <v>42391</v>
      </c>
      <c r="C1669" s="4">
        <v>53</v>
      </c>
      <c r="D1669" s="4" t="s">
        <v>31</v>
      </c>
      <c r="E1669" s="4" t="s">
        <v>37</v>
      </c>
      <c r="F1669" s="4" t="s">
        <v>127</v>
      </c>
      <c r="G1669" s="4" t="s">
        <v>127</v>
      </c>
      <c r="I1669" s="4">
        <v>0</v>
      </c>
      <c r="J1669" s="4">
        <v>0</v>
      </c>
      <c r="K1669" s="4">
        <v>1</v>
      </c>
      <c r="L1669" s="4">
        <v>0</v>
      </c>
      <c r="M1669" s="4">
        <v>1</v>
      </c>
      <c r="N1669" s="4">
        <v>0</v>
      </c>
      <c r="O1669" s="4">
        <v>1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1</v>
      </c>
      <c r="Y1669" s="4" t="s">
        <v>5722</v>
      </c>
      <c r="Z1669" s="4" t="s">
        <v>5935</v>
      </c>
      <c r="AA1669" s="4">
        <v>2016</v>
      </c>
      <c r="AB1669" s="4" t="s">
        <v>34</v>
      </c>
      <c r="AC1669" s="4">
        <f t="shared" si="78"/>
        <v>1</v>
      </c>
      <c r="AD1669" s="4">
        <f t="shared" si="79"/>
        <v>4</v>
      </c>
      <c r="AE1669" s="4" t="str" cm="1">
        <f t="array" ref="AE1669">_xlfn.TEXTJOIN(", ", TRUE, _xlfn._xlws.FILTER($I$1:$X$1, I1669:X1669=1, ""))</f>
        <v>Fentanyl, Oxycodone, Ethanol, AnyOpioid</v>
      </c>
      <c r="AF1669" s="4" t="str">
        <f t="shared" si="80"/>
        <v>Fentanyl, Oxycodone, Ethanol, AnyOpioid</v>
      </c>
    </row>
    <row r="1670" spans="1:32" x14ac:dyDescent="0.45">
      <c r="A1670" s="4" t="s">
        <v>1975</v>
      </c>
      <c r="B1670" s="5">
        <v>42901</v>
      </c>
      <c r="C1670" s="4">
        <v>49</v>
      </c>
      <c r="D1670" s="4" t="s">
        <v>31</v>
      </c>
      <c r="E1670" s="4" t="s">
        <v>32</v>
      </c>
      <c r="F1670" s="4" t="s">
        <v>73</v>
      </c>
      <c r="G1670" s="4" t="s">
        <v>73</v>
      </c>
      <c r="I1670" s="4">
        <v>0</v>
      </c>
      <c r="J1670" s="4">
        <v>0</v>
      </c>
      <c r="K1670" s="4">
        <v>1</v>
      </c>
      <c r="L1670" s="4">
        <v>0</v>
      </c>
      <c r="M1670" s="4">
        <v>0</v>
      </c>
      <c r="N1670" s="4">
        <v>0</v>
      </c>
      <c r="O1670" s="4">
        <v>1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 t="s">
        <v>5670</v>
      </c>
      <c r="Z1670" s="4" t="s">
        <v>5883</v>
      </c>
      <c r="AA1670" s="4">
        <v>2017</v>
      </c>
      <c r="AB1670" s="4" t="s">
        <v>34</v>
      </c>
      <c r="AC1670" s="4">
        <f t="shared" si="78"/>
        <v>1</v>
      </c>
      <c r="AD1670" s="4">
        <f t="shared" si="79"/>
        <v>2</v>
      </c>
      <c r="AE1670" s="4" t="str" cm="1">
        <f t="array" ref="AE1670">_xlfn.TEXTJOIN(", ", TRUE, _xlfn._xlws.FILTER($I$1:$X$1, I1670:X1670=1, ""))</f>
        <v>Fentanyl, Ethanol</v>
      </c>
      <c r="AF1670" s="4" t="str">
        <f t="shared" si="80"/>
        <v>Fentanyl, Ethanol</v>
      </c>
    </row>
    <row r="1671" spans="1:32" x14ac:dyDescent="0.45">
      <c r="A1671" s="4" t="s">
        <v>1976</v>
      </c>
      <c r="B1671" s="5">
        <v>43437</v>
      </c>
      <c r="C1671" s="4">
        <v>33</v>
      </c>
      <c r="D1671" s="4" t="s">
        <v>31</v>
      </c>
      <c r="E1671" s="4" t="s">
        <v>37</v>
      </c>
      <c r="F1671" s="4" t="s">
        <v>86</v>
      </c>
      <c r="G1671" s="4" t="s">
        <v>86</v>
      </c>
      <c r="I1671" s="4">
        <v>0</v>
      </c>
      <c r="J1671" s="4">
        <v>0</v>
      </c>
      <c r="K1671" s="4">
        <v>1</v>
      </c>
      <c r="L1671" s="4">
        <v>1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1</v>
      </c>
      <c r="Y1671" s="4" t="s">
        <v>5627</v>
      </c>
      <c r="Z1671" s="4" t="s">
        <v>5840</v>
      </c>
      <c r="AA1671" s="4">
        <v>2018</v>
      </c>
      <c r="AB1671" s="4" t="s">
        <v>40</v>
      </c>
      <c r="AC1671" s="4">
        <f t="shared" si="78"/>
        <v>1</v>
      </c>
      <c r="AD1671" s="4">
        <f t="shared" si="79"/>
        <v>3</v>
      </c>
      <c r="AE1671" s="4" t="str" cm="1">
        <f t="array" ref="AE1671">_xlfn.TEXTJOIN(", ", TRUE, _xlfn._xlws.FILTER($I$1:$X$1, I1671:X1671=1, ""))</f>
        <v>Fentanyl, Fentanyl_Analogue, AnyOpioid</v>
      </c>
      <c r="AF1671" s="4" t="str">
        <f t="shared" si="80"/>
        <v>Fentanyl, Fentanyl_Analogue, AnyOpioid</v>
      </c>
    </row>
    <row r="1672" spans="1:32" x14ac:dyDescent="0.45">
      <c r="A1672" s="4" t="s">
        <v>1977</v>
      </c>
      <c r="B1672" s="5">
        <v>42769</v>
      </c>
      <c r="C1672" s="4">
        <v>51</v>
      </c>
      <c r="D1672" s="4" t="s">
        <v>36</v>
      </c>
      <c r="E1672" s="4" t="s">
        <v>59</v>
      </c>
      <c r="F1672" s="4" t="s">
        <v>86</v>
      </c>
      <c r="G1672" s="4" t="s">
        <v>86</v>
      </c>
      <c r="I1672" s="4">
        <v>0</v>
      </c>
      <c r="J1672" s="4">
        <v>1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 t="s">
        <v>5627</v>
      </c>
      <c r="Z1672" s="4" t="s">
        <v>5840</v>
      </c>
      <c r="AA1672" s="4">
        <v>2017</v>
      </c>
      <c r="AB1672" s="4" t="s">
        <v>34</v>
      </c>
      <c r="AC1672" s="4">
        <f t="shared" si="78"/>
        <v>1</v>
      </c>
      <c r="AD1672" s="4">
        <f t="shared" si="79"/>
        <v>1</v>
      </c>
      <c r="AE1672" s="4" t="str" cm="1">
        <f t="array" ref="AE1672">_xlfn.TEXTJOIN(", ", TRUE, _xlfn._xlws.FILTER($I$1:$X$1, I1672:X1672=1, ""))</f>
        <v>Cocaine</v>
      </c>
      <c r="AF1672" s="4" t="str">
        <f t="shared" si="80"/>
        <v>Cocaine</v>
      </c>
    </row>
    <row r="1673" spans="1:32" x14ac:dyDescent="0.45">
      <c r="A1673" s="4" t="s">
        <v>1978</v>
      </c>
      <c r="B1673" s="5">
        <v>41849</v>
      </c>
      <c r="C1673" s="4">
        <v>29</v>
      </c>
      <c r="D1673" s="4" t="s">
        <v>31</v>
      </c>
      <c r="E1673" s="4" t="s">
        <v>37</v>
      </c>
      <c r="F1673" s="4" t="s">
        <v>211</v>
      </c>
      <c r="G1673" s="4" t="s">
        <v>211</v>
      </c>
      <c r="I1673" s="4">
        <v>1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 t="s">
        <v>5674</v>
      </c>
      <c r="Z1673" s="4" t="s">
        <v>5887</v>
      </c>
      <c r="AA1673" s="4">
        <v>2014</v>
      </c>
      <c r="AB1673" s="4" t="s">
        <v>40</v>
      </c>
      <c r="AC1673" s="4">
        <f t="shared" si="78"/>
        <v>1</v>
      </c>
      <c r="AD1673" s="4">
        <f t="shared" si="79"/>
        <v>1</v>
      </c>
      <c r="AE1673" s="4" t="str" cm="1">
        <f t="array" ref="AE1673">_xlfn.TEXTJOIN(", ", TRUE, _xlfn._xlws.FILTER($I$1:$X$1, I1673:X1673=1, ""))</f>
        <v>Heroin</v>
      </c>
      <c r="AF1673" s="4" t="str">
        <f t="shared" si="80"/>
        <v/>
      </c>
    </row>
    <row r="1674" spans="1:32" x14ac:dyDescent="0.45">
      <c r="A1674" s="4" t="s">
        <v>1979</v>
      </c>
      <c r="B1674" s="5">
        <v>41348</v>
      </c>
      <c r="C1674" s="4">
        <v>55</v>
      </c>
      <c r="D1674" s="4" t="s">
        <v>36</v>
      </c>
      <c r="E1674" s="4" t="s">
        <v>37</v>
      </c>
      <c r="F1674" s="4" t="s">
        <v>60</v>
      </c>
      <c r="G1674" s="4" t="s">
        <v>60</v>
      </c>
      <c r="I1674" s="4">
        <v>0</v>
      </c>
      <c r="J1674" s="4">
        <v>0</v>
      </c>
      <c r="K1674" s="4">
        <v>0</v>
      </c>
      <c r="L1674" s="4">
        <v>0</v>
      </c>
      <c r="M1674" s="4">
        <v>1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 t="s">
        <v>5672</v>
      </c>
      <c r="Z1674" s="4" t="s">
        <v>5885</v>
      </c>
      <c r="AA1674" s="4">
        <v>2013</v>
      </c>
      <c r="AB1674" s="4" t="s">
        <v>34</v>
      </c>
      <c r="AC1674" s="4">
        <f t="shared" si="78"/>
        <v>1</v>
      </c>
      <c r="AD1674" s="4">
        <f t="shared" si="79"/>
        <v>1</v>
      </c>
      <c r="AE1674" s="4" t="str" cm="1">
        <f t="array" ref="AE1674">_xlfn.TEXTJOIN(", ", TRUE, _xlfn._xlws.FILTER($I$1:$X$1, I1674:X1674=1, ""))</f>
        <v>Oxycodone</v>
      </c>
      <c r="AF1674" s="4" t="str">
        <f t="shared" si="80"/>
        <v>Oxycodone</v>
      </c>
    </row>
    <row r="1675" spans="1:32" x14ac:dyDescent="0.45">
      <c r="A1675" s="4" t="s">
        <v>1980</v>
      </c>
      <c r="B1675" s="5">
        <v>43335</v>
      </c>
      <c r="C1675" s="4">
        <v>30</v>
      </c>
      <c r="D1675" s="4" t="s">
        <v>31</v>
      </c>
      <c r="E1675" s="4" t="s">
        <v>37</v>
      </c>
      <c r="F1675" s="4" t="s">
        <v>86</v>
      </c>
      <c r="G1675" s="4" t="s">
        <v>103</v>
      </c>
      <c r="I1675" s="4">
        <v>1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1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1</v>
      </c>
      <c r="Y1675" s="4" t="s">
        <v>5644</v>
      </c>
      <c r="Z1675" s="4" t="s">
        <v>5857</v>
      </c>
      <c r="AA1675" s="4">
        <v>2018</v>
      </c>
      <c r="AB1675" s="4" t="s">
        <v>40</v>
      </c>
      <c r="AC1675" s="4">
        <f t="shared" si="78"/>
        <v>1</v>
      </c>
      <c r="AD1675" s="4">
        <f t="shared" si="79"/>
        <v>3</v>
      </c>
      <c r="AE1675" s="4" t="str" cm="1">
        <f t="array" ref="AE1675">_xlfn.TEXTJOIN(", ", TRUE, _xlfn._xlws.FILTER($I$1:$X$1, I1675:X1675=1, ""))</f>
        <v>Heroin, Benzodiazepine, AnyOpioid</v>
      </c>
      <c r="AF1675" s="4" t="str">
        <f t="shared" si="80"/>
        <v>Benzodiazepine, AnyOpioid</v>
      </c>
    </row>
    <row r="1676" spans="1:32" x14ac:dyDescent="0.45">
      <c r="A1676" s="4" t="s">
        <v>1981</v>
      </c>
      <c r="B1676" s="5">
        <v>43215</v>
      </c>
      <c r="C1676" s="4">
        <v>23</v>
      </c>
      <c r="D1676" s="4" t="s">
        <v>31</v>
      </c>
      <c r="E1676" s="4" t="s">
        <v>37</v>
      </c>
      <c r="F1676" s="4" t="s">
        <v>127</v>
      </c>
      <c r="G1676" s="4" t="s">
        <v>127</v>
      </c>
      <c r="H1676" s="4" t="s">
        <v>1982</v>
      </c>
      <c r="I1676" s="4">
        <v>0</v>
      </c>
      <c r="J1676" s="4">
        <v>1</v>
      </c>
      <c r="K1676" s="4">
        <v>1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1</v>
      </c>
      <c r="Y1676" s="4" t="s">
        <v>5722</v>
      </c>
      <c r="Z1676" s="4" t="s">
        <v>5935</v>
      </c>
      <c r="AA1676" s="4">
        <v>2018</v>
      </c>
      <c r="AB1676" s="4" t="s">
        <v>40</v>
      </c>
      <c r="AC1676" s="4">
        <f t="shared" si="78"/>
        <v>1</v>
      </c>
      <c r="AD1676" s="4">
        <f t="shared" si="79"/>
        <v>3</v>
      </c>
      <c r="AE1676" s="4" t="str" cm="1">
        <f t="array" ref="AE1676">_xlfn.TEXTJOIN(", ", TRUE, _xlfn._xlws.FILTER($I$1:$X$1, I1676:X1676=1, ""))</f>
        <v>Cocaine, Fentanyl, AnyOpioid</v>
      </c>
      <c r="AF1676" s="4" t="str">
        <f t="shared" si="80"/>
        <v>Cocaine, Fentanyl, AnyOpioid</v>
      </c>
    </row>
    <row r="1677" spans="1:32" x14ac:dyDescent="0.45">
      <c r="A1677" s="4" t="s">
        <v>1983</v>
      </c>
      <c r="B1677" s="5">
        <v>42907</v>
      </c>
      <c r="C1677" s="4">
        <v>33</v>
      </c>
      <c r="D1677" s="4" t="s">
        <v>31</v>
      </c>
      <c r="E1677" s="4" t="s">
        <v>37</v>
      </c>
      <c r="F1677" s="4" t="s">
        <v>90</v>
      </c>
      <c r="G1677" s="4" t="s">
        <v>90</v>
      </c>
      <c r="I1677" s="4">
        <v>0</v>
      </c>
      <c r="J1677" s="4">
        <v>1</v>
      </c>
      <c r="K1677" s="4">
        <v>1</v>
      </c>
      <c r="L1677" s="4">
        <v>0</v>
      </c>
      <c r="M1677" s="4">
        <v>0</v>
      </c>
      <c r="N1677" s="4">
        <v>0</v>
      </c>
      <c r="O1677" s="4">
        <v>1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 t="s">
        <v>5624</v>
      </c>
      <c r="Z1677" s="4" t="s">
        <v>5837</v>
      </c>
      <c r="AA1677" s="4">
        <v>2017</v>
      </c>
      <c r="AB1677" s="4" t="s">
        <v>40</v>
      </c>
      <c r="AC1677" s="4">
        <f t="shared" si="78"/>
        <v>1</v>
      </c>
      <c r="AD1677" s="4">
        <f t="shared" si="79"/>
        <v>3</v>
      </c>
      <c r="AE1677" s="4" t="str" cm="1">
        <f t="array" ref="AE1677">_xlfn.TEXTJOIN(", ", TRUE, _xlfn._xlws.FILTER($I$1:$X$1, I1677:X1677=1, ""))</f>
        <v>Cocaine, Fentanyl, Ethanol</v>
      </c>
      <c r="AF1677" s="4" t="str">
        <f t="shared" si="80"/>
        <v>Cocaine, Fentanyl, Ethanol</v>
      </c>
    </row>
    <row r="1678" spans="1:32" x14ac:dyDescent="0.45">
      <c r="A1678" s="4" t="s">
        <v>1984</v>
      </c>
      <c r="B1678" s="5">
        <v>42237</v>
      </c>
      <c r="C1678" s="4">
        <v>25</v>
      </c>
      <c r="D1678" s="4" t="s">
        <v>36</v>
      </c>
      <c r="E1678" s="4" t="s">
        <v>37</v>
      </c>
      <c r="F1678" s="4" t="s">
        <v>146</v>
      </c>
      <c r="G1678" s="4" t="s">
        <v>53</v>
      </c>
      <c r="I1678" s="4">
        <v>1</v>
      </c>
      <c r="J1678" s="4">
        <v>1</v>
      </c>
      <c r="K1678" s="4">
        <v>1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1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1</v>
      </c>
      <c r="Y1678" s="4" t="s">
        <v>5641</v>
      </c>
      <c r="Z1678" s="4" t="s">
        <v>5854</v>
      </c>
      <c r="AA1678" s="4">
        <v>2015</v>
      </c>
      <c r="AB1678" s="4" t="s">
        <v>40</v>
      </c>
      <c r="AC1678" s="4">
        <f t="shared" si="78"/>
        <v>1</v>
      </c>
      <c r="AD1678" s="4">
        <f t="shared" si="79"/>
        <v>5</v>
      </c>
      <c r="AE1678" s="4" t="str" cm="1">
        <f t="array" ref="AE1678">_xlfn.TEXTJOIN(", ", TRUE, _xlfn._xlws.FILTER($I$1:$X$1, I1678:X1678=1, ""))</f>
        <v>Heroin, Cocaine, Fentanyl, Benzodiazepine, AnyOpioid</v>
      </c>
      <c r="AF1678" s="4" t="str">
        <f t="shared" si="80"/>
        <v>Cocaine, Fentanyl, Benzodiazepine, AnyOpioid</v>
      </c>
    </row>
    <row r="1679" spans="1:32" x14ac:dyDescent="0.45">
      <c r="A1679" s="4" t="s">
        <v>1985</v>
      </c>
      <c r="B1679" s="5">
        <v>42212</v>
      </c>
      <c r="C1679" s="4">
        <v>19</v>
      </c>
      <c r="D1679" s="4" t="s">
        <v>36</v>
      </c>
      <c r="E1679" s="4" t="s">
        <v>37</v>
      </c>
      <c r="F1679" s="4" t="s">
        <v>95</v>
      </c>
      <c r="G1679" s="4" t="s">
        <v>95</v>
      </c>
      <c r="I1679" s="4">
        <v>0</v>
      </c>
      <c r="J1679" s="4">
        <v>0</v>
      </c>
      <c r="K1679" s="4">
        <v>1</v>
      </c>
      <c r="L1679" s="4">
        <v>0</v>
      </c>
      <c r="M1679" s="4">
        <v>0</v>
      </c>
      <c r="N1679" s="4">
        <v>0</v>
      </c>
      <c r="O1679" s="4">
        <v>1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1</v>
      </c>
      <c r="Y1679" s="4" t="s">
        <v>5632</v>
      </c>
      <c r="Z1679" s="4" t="s">
        <v>5845</v>
      </c>
      <c r="AA1679" s="4">
        <v>2015</v>
      </c>
      <c r="AB1679" s="4" t="s">
        <v>269</v>
      </c>
      <c r="AC1679" s="4">
        <f t="shared" si="78"/>
        <v>1</v>
      </c>
      <c r="AD1679" s="4">
        <f t="shared" si="79"/>
        <v>3</v>
      </c>
      <c r="AE1679" s="4" t="str" cm="1">
        <f t="array" ref="AE1679">_xlfn.TEXTJOIN(", ", TRUE, _xlfn._xlws.FILTER($I$1:$X$1, I1679:X1679=1, ""))</f>
        <v>Fentanyl, Ethanol, AnyOpioid</v>
      </c>
      <c r="AF1679" s="4" t="str">
        <f t="shared" si="80"/>
        <v>Fentanyl, Ethanol, AnyOpioid</v>
      </c>
    </row>
    <row r="1680" spans="1:32" x14ac:dyDescent="0.45">
      <c r="A1680" s="4" t="s">
        <v>1986</v>
      </c>
      <c r="B1680" s="5">
        <v>42392</v>
      </c>
      <c r="C1680" s="4">
        <v>43</v>
      </c>
      <c r="D1680" s="4" t="s">
        <v>31</v>
      </c>
      <c r="E1680" s="4" t="s">
        <v>37</v>
      </c>
      <c r="F1680" s="4" t="s">
        <v>86</v>
      </c>
      <c r="G1680" s="4" t="s">
        <v>211</v>
      </c>
      <c r="I1680" s="4">
        <v>0</v>
      </c>
      <c r="J1680" s="4">
        <v>1</v>
      </c>
      <c r="K1680" s="4">
        <v>1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1</v>
      </c>
      <c r="Y1680" s="4" t="s">
        <v>5674</v>
      </c>
      <c r="Z1680" s="4" t="s">
        <v>5887</v>
      </c>
      <c r="AA1680" s="4">
        <v>2016</v>
      </c>
      <c r="AB1680" s="4" t="s">
        <v>34</v>
      </c>
      <c r="AC1680" s="4">
        <f t="shared" si="78"/>
        <v>1</v>
      </c>
      <c r="AD1680" s="4">
        <f t="shared" si="79"/>
        <v>3</v>
      </c>
      <c r="AE1680" s="4" t="str" cm="1">
        <f t="array" ref="AE1680">_xlfn.TEXTJOIN(", ", TRUE, _xlfn._xlws.FILTER($I$1:$X$1, I1680:X1680=1, ""))</f>
        <v>Cocaine, Fentanyl, AnyOpioid</v>
      </c>
      <c r="AF1680" s="4" t="str">
        <f t="shared" si="80"/>
        <v>Cocaine, Fentanyl, AnyOpioid</v>
      </c>
    </row>
    <row r="1681" spans="1:32" x14ac:dyDescent="0.45">
      <c r="A1681" s="4" t="s">
        <v>1987</v>
      </c>
      <c r="B1681" s="5">
        <v>43404</v>
      </c>
      <c r="C1681" s="4">
        <v>38</v>
      </c>
      <c r="D1681" s="4" t="s">
        <v>31</v>
      </c>
      <c r="E1681" s="4" t="s">
        <v>37</v>
      </c>
      <c r="F1681" s="4" t="s">
        <v>144</v>
      </c>
      <c r="G1681" s="4" t="s">
        <v>144</v>
      </c>
      <c r="H1681" s="4" t="s">
        <v>1371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 t="s">
        <v>5649</v>
      </c>
      <c r="Z1681" s="4" t="s">
        <v>5862</v>
      </c>
      <c r="AA1681" s="4">
        <v>2018</v>
      </c>
      <c r="AB1681" s="4" t="s">
        <v>40</v>
      </c>
      <c r="AC1681" s="4">
        <f t="shared" si="78"/>
        <v>0</v>
      </c>
      <c r="AD1681" s="4">
        <f t="shared" si="79"/>
        <v>0</v>
      </c>
      <c r="AE1681" s="4" t="str" cm="1">
        <f t="array" ref="AE1681">_xlfn.TEXTJOIN(", ", TRUE, _xlfn._xlws.FILTER($I$1:$X$1, I1681:X1681=1, ""))</f>
        <v/>
      </c>
      <c r="AF1681" s="4" t="str">
        <f t="shared" si="80"/>
        <v/>
      </c>
    </row>
    <row r="1682" spans="1:32" x14ac:dyDescent="0.45">
      <c r="A1682" s="4" t="s">
        <v>1988</v>
      </c>
      <c r="B1682" s="5">
        <v>43415</v>
      </c>
      <c r="C1682" s="4">
        <v>23</v>
      </c>
      <c r="D1682" s="4" t="s">
        <v>36</v>
      </c>
      <c r="E1682" s="4" t="s">
        <v>59</v>
      </c>
      <c r="F1682" s="4" t="s">
        <v>77</v>
      </c>
      <c r="G1682" s="4" t="s">
        <v>77</v>
      </c>
      <c r="I1682" s="4">
        <v>1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1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1</v>
      </c>
      <c r="Y1682" s="4" t="s">
        <v>5651</v>
      </c>
      <c r="Z1682" s="4" t="s">
        <v>5864</v>
      </c>
      <c r="AA1682" s="4">
        <v>2018</v>
      </c>
      <c r="AB1682" s="4" t="s">
        <v>40</v>
      </c>
      <c r="AC1682" s="4">
        <f t="shared" si="78"/>
        <v>1</v>
      </c>
      <c r="AD1682" s="4">
        <f t="shared" si="79"/>
        <v>3</v>
      </c>
      <c r="AE1682" s="4" t="str" cm="1">
        <f t="array" ref="AE1682">_xlfn.TEXTJOIN(", ", TRUE, _xlfn._xlws.FILTER($I$1:$X$1, I1682:X1682=1, ""))</f>
        <v>Heroin, Benzodiazepine, AnyOpioid</v>
      </c>
      <c r="AF1682" s="4" t="str">
        <f t="shared" si="80"/>
        <v>Benzodiazepine, AnyOpioid</v>
      </c>
    </row>
    <row r="1683" spans="1:32" x14ac:dyDescent="0.45">
      <c r="A1683" s="4" t="s">
        <v>1989</v>
      </c>
      <c r="B1683" s="5">
        <v>41373</v>
      </c>
      <c r="C1683" s="4">
        <v>32</v>
      </c>
      <c r="D1683" s="4" t="s">
        <v>36</v>
      </c>
      <c r="E1683" s="4" t="s">
        <v>37</v>
      </c>
      <c r="F1683" s="4" t="s">
        <v>77</v>
      </c>
      <c r="G1683" s="4" t="s">
        <v>77</v>
      </c>
      <c r="I1683" s="4">
        <v>0</v>
      </c>
      <c r="J1683" s="4">
        <v>1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 t="s">
        <v>5651</v>
      </c>
      <c r="Z1683" s="4" t="s">
        <v>5864</v>
      </c>
      <c r="AA1683" s="4">
        <v>2013</v>
      </c>
      <c r="AB1683" s="4" t="s">
        <v>40</v>
      </c>
      <c r="AC1683" s="4">
        <f t="shared" si="78"/>
        <v>1</v>
      </c>
      <c r="AD1683" s="4">
        <f t="shared" si="79"/>
        <v>1</v>
      </c>
      <c r="AE1683" s="4" t="str" cm="1">
        <f t="array" ref="AE1683">_xlfn.TEXTJOIN(", ", TRUE, _xlfn._xlws.FILTER($I$1:$X$1, I1683:X1683=1, ""))</f>
        <v>Cocaine</v>
      </c>
      <c r="AF1683" s="4" t="str">
        <f t="shared" si="80"/>
        <v>Cocaine</v>
      </c>
    </row>
    <row r="1684" spans="1:32" x14ac:dyDescent="0.45">
      <c r="A1684" s="4" t="s">
        <v>1990</v>
      </c>
      <c r="B1684" s="5">
        <v>41886</v>
      </c>
      <c r="C1684" s="4">
        <v>22</v>
      </c>
      <c r="D1684" s="4" t="s">
        <v>31</v>
      </c>
      <c r="E1684" s="4" t="s">
        <v>37</v>
      </c>
      <c r="F1684" s="4" t="s">
        <v>144</v>
      </c>
      <c r="G1684" s="4" t="s">
        <v>144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1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 t="s">
        <v>5649</v>
      </c>
      <c r="Z1684" s="4" t="s">
        <v>5862</v>
      </c>
      <c r="AA1684" s="4">
        <v>2014</v>
      </c>
      <c r="AB1684" s="4" t="s">
        <v>40</v>
      </c>
      <c r="AC1684" s="4">
        <f t="shared" si="78"/>
        <v>1</v>
      </c>
      <c r="AD1684" s="4">
        <f t="shared" si="79"/>
        <v>1</v>
      </c>
      <c r="AE1684" s="4" t="str" cm="1">
        <f t="array" ref="AE1684">_xlfn.TEXTJOIN(", ", TRUE, _xlfn._xlws.FILTER($I$1:$X$1, I1684:X1684=1, ""))</f>
        <v>Methadone</v>
      </c>
      <c r="AF1684" s="4" t="str">
        <f t="shared" si="80"/>
        <v>Methadone</v>
      </c>
    </row>
    <row r="1685" spans="1:32" x14ac:dyDescent="0.45">
      <c r="A1685" s="4" t="s">
        <v>1991</v>
      </c>
      <c r="B1685" s="5">
        <v>42154</v>
      </c>
      <c r="C1685" s="4">
        <v>58</v>
      </c>
      <c r="D1685" s="4" t="s">
        <v>36</v>
      </c>
      <c r="E1685" s="4" t="s">
        <v>37</v>
      </c>
      <c r="F1685" s="4" t="s">
        <v>905</v>
      </c>
      <c r="G1685" s="4" t="s">
        <v>905</v>
      </c>
      <c r="I1685" s="4">
        <v>0</v>
      </c>
      <c r="J1685" s="4">
        <v>0</v>
      </c>
      <c r="K1685" s="4">
        <v>0</v>
      </c>
      <c r="L1685" s="4">
        <v>0</v>
      </c>
      <c r="M1685" s="4">
        <v>1</v>
      </c>
      <c r="N1685" s="4">
        <v>0</v>
      </c>
      <c r="O1685" s="4">
        <v>0</v>
      </c>
      <c r="P1685" s="4">
        <v>0</v>
      </c>
      <c r="Q1685" s="4">
        <v>1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1</v>
      </c>
      <c r="Y1685" s="4" t="s">
        <v>5635</v>
      </c>
      <c r="Z1685" s="4" t="s">
        <v>5848</v>
      </c>
      <c r="AA1685" s="4">
        <v>2015</v>
      </c>
      <c r="AB1685" s="4" t="s">
        <v>34</v>
      </c>
      <c r="AC1685" s="4">
        <f t="shared" si="78"/>
        <v>1</v>
      </c>
      <c r="AD1685" s="4">
        <f t="shared" si="79"/>
        <v>3</v>
      </c>
      <c r="AE1685" s="4" t="str" cm="1">
        <f t="array" ref="AE1685">_xlfn.TEXTJOIN(", ", TRUE, _xlfn._xlws.FILTER($I$1:$X$1, I1685:X1685=1, ""))</f>
        <v>Oxycodone, Benzodiazepine, AnyOpioid</v>
      </c>
      <c r="AF1685" s="4" t="str">
        <f t="shared" si="80"/>
        <v>Oxycodone, Benzodiazepine, AnyOpioid</v>
      </c>
    </row>
    <row r="1686" spans="1:32" x14ac:dyDescent="0.45">
      <c r="A1686" s="4" t="s">
        <v>1992</v>
      </c>
      <c r="B1686" s="5">
        <v>41788</v>
      </c>
      <c r="C1686" s="4">
        <v>34</v>
      </c>
      <c r="D1686" s="4" t="s">
        <v>31</v>
      </c>
      <c r="E1686" s="4" t="s">
        <v>37</v>
      </c>
      <c r="F1686" s="4" t="s">
        <v>645</v>
      </c>
      <c r="G1686" s="4" t="s">
        <v>645</v>
      </c>
      <c r="I1686" s="4">
        <v>1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 t="s">
        <v>5690</v>
      </c>
      <c r="Z1686" s="4" t="s">
        <v>5903</v>
      </c>
      <c r="AA1686" s="4">
        <v>2014</v>
      </c>
      <c r="AB1686" s="4" t="s">
        <v>40</v>
      </c>
      <c r="AC1686" s="4">
        <f t="shared" si="78"/>
        <v>1</v>
      </c>
      <c r="AD1686" s="4">
        <f t="shared" si="79"/>
        <v>1</v>
      </c>
      <c r="AE1686" s="4" t="str" cm="1">
        <f t="array" ref="AE1686">_xlfn.TEXTJOIN(", ", TRUE, _xlfn._xlws.FILTER($I$1:$X$1, I1686:X1686=1, ""))</f>
        <v>Heroin</v>
      </c>
      <c r="AF1686" s="4" t="str">
        <f t="shared" si="80"/>
        <v/>
      </c>
    </row>
    <row r="1687" spans="1:32" x14ac:dyDescent="0.45">
      <c r="A1687" s="4" t="s">
        <v>1993</v>
      </c>
      <c r="B1687" s="5">
        <v>41752</v>
      </c>
      <c r="C1687" s="4">
        <v>37</v>
      </c>
      <c r="D1687" s="4" t="s">
        <v>36</v>
      </c>
      <c r="E1687" s="4" t="s">
        <v>37</v>
      </c>
      <c r="F1687" s="4" t="s">
        <v>1994</v>
      </c>
      <c r="G1687" s="4" t="s">
        <v>285</v>
      </c>
      <c r="I1687" s="4">
        <v>1</v>
      </c>
      <c r="J1687" s="4">
        <v>0</v>
      </c>
      <c r="K1687" s="4">
        <v>0</v>
      </c>
      <c r="L1687" s="4">
        <v>0</v>
      </c>
      <c r="M1687" s="4">
        <v>1</v>
      </c>
      <c r="N1687" s="4">
        <v>1</v>
      </c>
      <c r="O1687" s="4">
        <v>0</v>
      </c>
      <c r="P1687" s="4">
        <v>0</v>
      </c>
      <c r="Q1687" s="4">
        <v>1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 t="s">
        <v>5749</v>
      </c>
      <c r="Z1687" s="4" t="s">
        <v>5962</v>
      </c>
      <c r="AA1687" s="4">
        <v>2014</v>
      </c>
      <c r="AB1687" s="4" t="s">
        <v>40</v>
      </c>
      <c r="AC1687" s="4">
        <f t="shared" si="78"/>
        <v>1</v>
      </c>
      <c r="AD1687" s="4">
        <f t="shared" si="79"/>
        <v>4</v>
      </c>
      <c r="AE1687" s="4" t="str" cm="1">
        <f t="array" ref="AE1687">_xlfn.TEXTJOIN(", ", TRUE, _xlfn._xlws.FILTER($I$1:$X$1, I1687:X1687=1, ""))</f>
        <v>Heroin, Oxycodone, Oxymorphone, Benzodiazepine</v>
      </c>
      <c r="AF1687" s="4" t="str">
        <f t="shared" si="80"/>
        <v>Oxycodone, Oxymorphone, Benzodiazepine</v>
      </c>
    </row>
    <row r="1688" spans="1:32" x14ac:dyDescent="0.45">
      <c r="A1688" s="4" t="s">
        <v>1995</v>
      </c>
      <c r="B1688" s="5">
        <v>42452</v>
      </c>
      <c r="C1688" s="4">
        <v>45</v>
      </c>
      <c r="D1688" s="4" t="s">
        <v>36</v>
      </c>
      <c r="E1688" s="4" t="s">
        <v>37</v>
      </c>
      <c r="F1688" s="4" t="s">
        <v>148</v>
      </c>
      <c r="G1688" s="4" t="s">
        <v>148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1</v>
      </c>
      <c r="Y1688" s="4" t="s">
        <v>5663</v>
      </c>
      <c r="Z1688" s="4" t="s">
        <v>5876</v>
      </c>
      <c r="AA1688" s="4">
        <v>2016</v>
      </c>
      <c r="AB1688" s="4" t="s">
        <v>34</v>
      </c>
      <c r="AC1688" s="4">
        <f t="shared" si="78"/>
        <v>1</v>
      </c>
      <c r="AD1688" s="4">
        <f t="shared" si="79"/>
        <v>2</v>
      </c>
      <c r="AE1688" s="4" t="str" cm="1">
        <f t="array" ref="AE1688">_xlfn.TEXTJOIN(", ", TRUE, _xlfn._xlws.FILTER($I$1:$X$1, I1688:X1688=1, ""))</f>
        <v>Heroin, AnyOpioid</v>
      </c>
      <c r="AF1688" s="4" t="str">
        <f t="shared" si="80"/>
        <v>AnyOpioid</v>
      </c>
    </row>
    <row r="1689" spans="1:32" x14ac:dyDescent="0.45">
      <c r="A1689" s="4" t="s">
        <v>1996</v>
      </c>
      <c r="B1689" s="5">
        <v>42403</v>
      </c>
      <c r="C1689" s="4">
        <v>41</v>
      </c>
      <c r="D1689" s="4" t="s">
        <v>31</v>
      </c>
      <c r="E1689" s="4" t="s">
        <v>37</v>
      </c>
      <c r="F1689" s="4" t="s">
        <v>33</v>
      </c>
      <c r="G1689" s="4" t="s">
        <v>33</v>
      </c>
      <c r="I1689" s="4">
        <v>1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1</v>
      </c>
      <c r="Y1689" s="4" t="s">
        <v>5645</v>
      </c>
      <c r="Z1689" s="4" t="s">
        <v>5858</v>
      </c>
      <c r="AA1689" s="4">
        <v>2016</v>
      </c>
      <c r="AB1689" s="4" t="s">
        <v>34</v>
      </c>
      <c r="AC1689" s="4">
        <f t="shared" si="78"/>
        <v>1</v>
      </c>
      <c r="AD1689" s="4">
        <f t="shared" si="79"/>
        <v>2</v>
      </c>
      <c r="AE1689" s="4" t="str" cm="1">
        <f t="array" ref="AE1689">_xlfn.TEXTJOIN(", ", TRUE, _xlfn._xlws.FILTER($I$1:$X$1, I1689:X1689=1, ""))</f>
        <v>Heroin, AnyOpioid</v>
      </c>
      <c r="AF1689" s="4" t="str">
        <f t="shared" si="80"/>
        <v>AnyOpioid</v>
      </c>
    </row>
    <row r="1690" spans="1:32" x14ac:dyDescent="0.45">
      <c r="A1690" s="4" t="s">
        <v>1997</v>
      </c>
      <c r="B1690" s="5">
        <v>43223</v>
      </c>
      <c r="C1690" s="4">
        <v>37</v>
      </c>
      <c r="D1690" s="4" t="s">
        <v>31</v>
      </c>
      <c r="E1690" s="4" t="s">
        <v>59</v>
      </c>
      <c r="F1690" s="4" t="s">
        <v>103</v>
      </c>
      <c r="G1690" s="4" t="s">
        <v>103</v>
      </c>
      <c r="H1690" s="4" t="s">
        <v>1982</v>
      </c>
      <c r="I1690" s="4">
        <v>0</v>
      </c>
      <c r="J1690" s="4">
        <v>1</v>
      </c>
      <c r="K1690" s="4">
        <v>1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1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1</v>
      </c>
      <c r="Y1690" s="4" t="s">
        <v>5644</v>
      </c>
      <c r="Z1690" s="4" t="s">
        <v>5857</v>
      </c>
      <c r="AA1690" s="4">
        <v>2018</v>
      </c>
      <c r="AB1690" s="4" t="s">
        <v>40</v>
      </c>
      <c r="AC1690" s="4">
        <f t="shared" si="78"/>
        <v>1</v>
      </c>
      <c r="AD1690" s="4">
        <f t="shared" si="79"/>
        <v>4</v>
      </c>
      <c r="AE1690" s="4" t="str" cm="1">
        <f t="array" ref="AE1690">_xlfn.TEXTJOIN(", ", TRUE, _xlfn._xlws.FILTER($I$1:$X$1, I1690:X1690=1, ""))</f>
        <v>Cocaine, Fentanyl, Benzodiazepine, AnyOpioid</v>
      </c>
      <c r="AF1690" s="4" t="str">
        <f t="shared" si="80"/>
        <v>Cocaine, Fentanyl, Benzodiazepine, AnyOpioid</v>
      </c>
    </row>
    <row r="1691" spans="1:32" x14ac:dyDescent="0.45">
      <c r="A1691" s="4" t="s">
        <v>1998</v>
      </c>
      <c r="B1691" s="5">
        <v>43332</v>
      </c>
      <c r="C1691" s="4">
        <v>74</v>
      </c>
      <c r="D1691" s="4" t="s">
        <v>31</v>
      </c>
      <c r="E1691" s="4" t="s">
        <v>37</v>
      </c>
      <c r="F1691" s="4" t="s">
        <v>33</v>
      </c>
      <c r="G1691" s="4" t="s">
        <v>33</v>
      </c>
      <c r="I1691" s="4">
        <v>1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1</v>
      </c>
      <c r="Y1691" s="4" t="s">
        <v>5645</v>
      </c>
      <c r="Z1691" s="4" t="s">
        <v>5858</v>
      </c>
      <c r="AA1691" s="4">
        <v>2018</v>
      </c>
      <c r="AB1691" s="4" t="s">
        <v>133</v>
      </c>
      <c r="AC1691" s="4">
        <f t="shared" si="78"/>
        <v>1</v>
      </c>
      <c r="AD1691" s="4">
        <f t="shared" si="79"/>
        <v>2</v>
      </c>
      <c r="AE1691" s="4" t="str" cm="1">
        <f t="array" ref="AE1691">_xlfn.TEXTJOIN(", ", TRUE, _xlfn._xlws.FILTER($I$1:$X$1, I1691:X1691=1, ""))</f>
        <v>Heroin, AnyOpioid</v>
      </c>
      <c r="AF1691" s="4" t="str">
        <f t="shared" si="80"/>
        <v>AnyOpioid</v>
      </c>
    </row>
    <row r="1692" spans="1:32" x14ac:dyDescent="0.45">
      <c r="A1692" s="4" t="s">
        <v>1999</v>
      </c>
      <c r="B1692" s="5">
        <v>41584</v>
      </c>
      <c r="C1692" s="4">
        <v>60</v>
      </c>
      <c r="D1692" s="4" t="s">
        <v>31</v>
      </c>
      <c r="E1692" s="4" t="s">
        <v>32</v>
      </c>
      <c r="F1692" s="4" t="s">
        <v>77</v>
      </c>
      <c r="G1692" s="4" t="s">
        <v>77</v>
      </c>
      <c r="I1692" s="4">
        <v>0</v>
      </c>
      <c r="J1692" s="4">
        <v>1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 t="s">
        <v>5651</v>
      </c>
      <c r="Z1692" s="4" t="s">
        <v>5864</v>
      </c>
      <c r="AA1692" s="4">
        <v>2013</v>
      </c>
      <c r="AB1692" s="4" t="s">
        <v>34</v>
      </c>
      <c r="AC1692" s="4">
        <f t="shared" si="78"/>
        <v>1</v>
      </c>
      <c r="AD1692" s="4">
        <f t="shared" si="79"/>
        <v>1</v>
      </c>
      <c r="AE1692" s="4" t="str" cm="1">
        <f t="array" ref="AE1692">_xlfn.TEXTJOIN(", ", TRUE, _xlfn._xlws.FILTER($I$1:$X$1, I1692:X1692=1, ""))</f>
        <v>Cocaine</v>
      </c>
      <c r="AF1692" s="4" t="str">
        <f t="shared" si="80"/>
        <v>Cocaine</v>
      </c>
    </row>
    <row r="1693" spans="1:32" x14ac:dyDescent="0.45">
      <c r="A1693" s="4" t="s">
        <v>2000</v>
      </c>
      <c r="B1693" s="5">
        <v>42727</v>
      </c>
      <c r="C1693" s="4">
        <v>51</v>
      </c>
      <c r="D1693" s="4" t="s">
        <v>31</v>
      </c>
      <c r="E1693" s="4" t="s">
        <v>32</v>
      </c>
      <c r="F1693" s="4" t="s">
        <v>103</v>
      </c>
      <c r="G1693" s="4" t="s">
        <v>103</v>
      </c>
      <c r="I1693" s="4">
        <v>0</v>
      </c>
      <c r="J1693" s="4">
        <v>1</v>
      </c>
      <c r="K1693" s="4">
        <v>1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1</v>
      </c>
      <c r="Y1693" s="4" t="s">
        <v>5644</v>
      </c>
      <c r="Z1693" s="4" t="s">
        <v>5857</v>
      </c>
      <c r="AA1693" s="4">
        <v>2016</v>
      </c>
      <c r="AB1693" s="4" t="s">
        <v>34</v>
      </c>
      <c r="AC1693" s="4">
        <f t="shared" si="78"/>
        <v>1</v>
      </c>
      <c r="AD1693" s="4">
        <f t="shared" si="79"/>
        <v>3</v>
      </c>
      <c r="AE1693" s="4" t="str" cm="1">
        <f t="array" ref="AE1693">_xlfn.TEXTJOIN(", ", TRUE, _xlfn._xlws.FILTER($I$1:$X$1, I1693:X1693=1, ""))</f>
        <v>Cocaine, Fentanyl, AnyOpioid</v>
      </c>
      <c r="AF1693" s="4" t="str">
        <f t="shared" si="80"/>
        <v>Cocaine, Fentanyl, AnyOpioid</v>
      </c>
    </row>
    <row r="1694" spans="1:32" x14ac:dyDescent="0.45">
      <c r="A1694" s="4" t="s">
        <v>2001</v>
      </c>
      <c r="B1694" s="5">
        <v>42735</v>
      </c>
      <c r="C1694" s="4">
        <v>27</v>
      </c>
      <c r="D1694" s="4" t="s">
        <v>36</v>
      </c>
      <c r="E1694" s="4" t="s">
        <v>37</v>
      </c>
      <c r="F1694" s="4" t="s">
        <v>141</v>
      </c>
      <c r="G1694" s="4" t="s">
        <v>141</v>
      </c>
      <c r="I1694" s="4">
        <v>1</v>
      </c>
      <c r="J1694" s="4">
        <v>1</v>
      </c>
      <c r="K1694" s="4">
        <v>1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1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1</v>
      </c>
      <c r="Y1694" s="4" t="s">
        <v>5761</v>
      </c>
      <c r="Z1694" s="4" t="s">
        <v>5974</v>
      </c>
      <c r="AA1694" s="4">
        <v>2016</v>
      </c>
      <c r="AB1694" s="4" t="s">
        <v>40</v>
      </c>
      <c r="AC1694" s="4">
        <f t="shared" si="78"/>
        <v>1</v>
      </c>
      <c r="AD1694" s="4">
        <f t="shared" si="79"/>
        <v>5</v>
      </c>
      <c r="AE1694" s="4" t="str" cm="1">
        <f t="array" ref="AE1694">_xlfn.TEXTJOIN(", ", TRUE, _xlfn._xlws.FILTER($I$1:$X$1, I1694:X1694=1, ""))</f>
        <v>Heroin, Cocaine, Fentanyl, Benzodiazepine, AnyOpioid</v>
      </c>
      <c r="AF1694" s="4" t="str">
        <f t="shared" si="80"/>
        <v>Cocaine, Fentanyl, Benzodiazepine, AnyOpioid</v>
      </c>
    </row>
    <row r="1695" spans="1:32" x14ac:dyDescent="0.45">
      <c r="A1695" s="4" t="s">
        <v>2002</v>
      </c>
      <c r="B1695" s="5">
        <v>42461</v>
      </c>
      <c r="C1695" s="4">
        <v>52</v>
      </c>
      <c r="D1695" s="4" t="s">
        <v>31</v>
      </c>
      <c r="E1695" s="4" t="s">
        <v>37</v>
      </c>
      <c r="F1695" s="4" t="s">
        <v>90</v>
      </c>
      <c r="G1695" s="4" t="s">
        <v>90</v>
      </c>
      <c r="I1695" s="4">
        <v>0</v>
      </c>
      <c r="J1695" s="4">
        <v>0</v>
      </c>
      <c r="K1695" s="4">
        <v>0</v>
      </c>
      <c r="L1695" s="4">
        <v>0</v>
      </c>
      <c r="M1695" s="4">
        <v>1</v>
      </c>
      <c r="N1695" s="4">
        <v>0</v>
      </c>
      <c r="O1695" s="4">
        <v>0</v>
      </c>
      <c r="P1695" s="4">
        <v>1</v>
      </c>
      <c r="Q1695" s="4">
        <v>1</v>
      </c>
      <c r="R1695" s="4">
        <v>0</v>
      </c>
      <c r="S1695" s="4">
        <v>0</v>
      </c>
      <c r="T1695" s="4">
        <v>0</v>
      </c>
      <c r="U1695" s="4">
        <v>1</v>
      </c>
      <c r="V1695" s="4">
        <v>0</v>
      </c>
      <c r="W1695" s="4">
        <v>0</v>
      </c>
      <c r="X1695" s="4">
        <v>1</v>
      </c>
      <c r="Y1695" s="4" t="s">
        <v>5624</v>
      </c>
      <c r="Z1695" s="4" t="s">
        <v>5837</v>
      </c>
      <c r="AA1695" s="4">
        <v>2016</v>
      </c>
      <c r="AB1695" s="4" t="s">
        <v>34</v>
      </c>
      <c r="AC1695" s="4">
        <f t="shared" si="78"/>
        <v>1</v>
      </c>
      <c r="AD1695" s="4">
        <f t="shared" si="79"/>
        <v>5</v>
      </c>
      <c r="AE1695" s="4" t="str" cm="1">
        <f t="array" ref="AE1695">_xlfn.TEXTJOIN(", ", TRUE, _xlfn._xlws.FILTER($I$1:$X$1, I1695:X1695=1, ""))</f>
        <v>Oxycodone, Hydrocodone, Benzodiazepine, Morphine_NotHeroin, AnyOpioid</v>
      </c>
      <c r="AF1695" s="4" t="str">
        <f t="shared" si="80"/>
        <v>Oxycodone, Hydrocodone, Benzodiazepine, Morphine_NotHeroin, AnyOpioid</v>
      </c>
    </row>
    <row r="1696" spans="1:32" x14ac:dyDescent="0.45">
      <c r="A1696" s="4" t="s">
        <v>2003</v>
      </c>
      <c r="B1696" s="5">
        <v>43043</v>
      </c>
      <c r="C1696" s="4">
        <v>37</v>
      </c>
      <c r="D1696" s="4" t="s">
        <v>31</v>
      </c>
      <c r="E1696" s="4" t="s">
        <v>37</v>
      </c>
      <c r="F1696" s="4" t="s">
        <v>52</v>
      </c>
      <c r="G1696" s="4" t="s">
        <v>52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1</v>
      </c>
      <c r="R1696" s="4">
        <v>1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 t="s">
        <v>5665</v>
      </c>
      <c r="Z1696" s="4" t="s">
        <v>5878</v>
      </c>
      <c r="AA1696" s="4">
        <v>2017</v>
      </c>
      <c r="AB1696" s="4" t="s">
        <v>40</v>
      </c>
      <c r="AC1696" s="4">
        <f t="shared" si="78"/>
        <v>1</v>
      </c>
      <c r="AD1696" s="4">
        <f t="shared" si="79"/>
        <v>2</v>
      </c>
      <c r="AE1696" s="4" t="str" cm="1">
        <f t="array" ref="AE1696">_xlfn.TEXTJOIN(", ", TRUE, _xlfn._xlws.FILTER($I$1:$X$1, I1696:X1696=1, ""))</f>
        <v>Benzodiazepine, Methadone</v>
      </c>
      <c r="AF1696" s="4" t="str">
        <f t="shared" si="80"/>
        <v>Benzodiazepine, Methadone</v>
      </c>
    </row>
    <row r="1697" spans="1:32" x14ac:dyDescent="0.45">
      <c r="A1697" s="4" t="s">
        <v>2004</v>
      </c>
      <c r="B1697" s="5">
        <v>41538</v>
      </c>
      <c r="C1697" s="4">
        <v>25</v>
      </c>
      <c r="D1697" s="4" t="s">
        <v>31</v>
      </c>
      <c r="E1697" s="4" t="s">
        <v>37</v>
      </c>
      <c r="F1697" s="4" t="s">
        <v>114</v>
      </c>
      <c r="G1697" s="4" t="s">
        <v>114</v>
      </c>
      <c r="I1697" s="4">
        <v>1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1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 t="s">
        <v>5658</v>
      </c>
      <c r="Z1697" s="4" t="s">
        <v>5871</v>
      </c>
      <c r="AA1697" s="4">
        <v>2013</v>
      </c>
      <c r="AB1697" s="4" t="s">
        <v>40</v>
      </c>
      <c r="AC1697" s="4">
        <f t="shared" si="78"/>
        <v>1</v>
      </c>
      <c r="AD1697" s="4">
        <f t="shared" si="79"/>
        <v>2</v>
      </c>
      <c r="AE1697" s="4" t="str" cm="1">
        <f t="array" ref="AE1697">_xlfn.TEXTJOIN(", ", TRUE, _xlfn._xlws.FILTER($I$1:$X$1, I1697:X1697=1, ""))</f>
        <v>Heroin, Ethanol</v>
      </c>
      <c r="AF1697" s="4" t="str">
        <f t="shared" si="80"/>
        <v>Ethanol</v>
      </c>
    </row>
    <row r="1698" spans="1:32" x14ac:dyDescent="0.45">
      <c r="A1698" s="4" t="s">
        <v>2005</v>
      </c>
      <c r="B1698" s="5">
        <v>41876</v>
      </c>
      <c r="C1698" s="4">
        <v>29</v>
      </c>
      <c r="D1698" s="4" t="s">
        <v>36</v>
      </c>
      <c r="E1698" s="4" t="s">
        <v>37</v>
      </c>
      <c r="F1698" s="4" t="s">
        <v>237</v>
      </c>
      <c r="G1698" s="4" t="s">
        <v>86</v>
      </c>
      <c r="I1698" s="4">
        <v>1</v>
      </c>
      <c r="J1698" s="4">
        <v>1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 t="s">
        <v>5627</v>
      </c>
      <c r="Z1698" s="4" t="s">
        <v>5840</v>
      </c>
      <c r="AA1698" s="4">
        <v>2014</v>
      </c>
      <c r="AB1698" s="4" t="s">
        <v>40</v>
      </c>
      <c r="AC1698" s="4">
        <f t="shared" si="78"/>
        <v>1</v>
      </c>
      <c r="AD1698" s="4">
        <f t="shared" si="79"/>
        <v>2</v>
      </c>
      <c r="AE1698" s="4" t="str" cm="1">
        <f t="array" ref="AE1698">_xlfn.TEXTJOIN(", ", TRUE, _xlfn._xlws.FILTER($I$1:$X$1, I1698:X1698=1, ""))</f>
        <v>Heroin, Cocaine</v>
      </c>
      <c r="AF1698" s="4" t="str">
        <f t="shared" si="80"/>
        <v>Cocaine</v>
      </c>
    </row>
    <row r="1699" spans="1:32" x14ac:dyDescent="0.45">
      <c r="A1699" s="4" t="s">
        <v>2006</v>
      </c>
      <c r="B1699" s="5">
        <v>42403</v>
      </c>
      <c r="C1699" s="4">
        <v>24</v>
      </c>
      <c r="D1699" s="4" t="s">
        <v>31</v>
      </c>
      <c r="E1699" s="4" t="s">
        <v>37</v>
      </c>
      <c r="F1699" s="4" t="s">
        <v>519</v>
      </c>
      <c r="G1699" s="4" t="s">
        <v>103</v>
      </c>
      <c r="I1699" s="4">
        <v>1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1</v>
      </c>
      <c r="Y1699" s="4" t="s">
        <v>5644</v>
      </c>
      <c r="Z1699" s="4" t="s">
        <v>5857</v>
      </c>
      <c r="AA1699" s="4">
        <v>2016</v>
      </c>
      <c r="AB1699" s="4" t="s">
        <v>40</v>
      </c>
      <c r="AC1699" s="4">
        <f t="shared" si="78"/>
        <v>1</v>
      </c>
      <c r="AD1699" s="4">
        <f t="shared" si="79"/>
        <v>2</v>
      </c>
      <c r="AE1699" s="4" t="str" cm="1">
        <f t="array" ref="AE1699">_xlfn.TEXTJOIN(", ", TRUE, _xlfn._xlws.FILTER($I$1:$X$1, I1699:X1699=1, ""))</f>
        <v>Heroin, AnyOpioid</v>
      </c>
      <c r="AF1699" s="4" t="str">
        <f t="shared" si="80"/>
        <v>AnyOpioid</v>
      </c>
    </row>
    <row r="1700" spans="1:32" x14ac:dyDescent="0.45">
      <c r="A1700" s="4" t="s">
        <v>2007</v>
      </c>
      <c r="B1700" s="5">
        <v>42005</v>
      </c>
      <c r="C1700" s="4">
        <v>71</v>
      </c>
      <c r="D1700" s="4" t="s">
        <v>31</v>
      </c>
      <c r="E1700" s="4" t="s">
        <v>37</v>
      </c>
      <c r="F1700" s="4" t="s">
        <v>90</v>
      </c>
      <c r="G1700" s="4" t="s">
        <v>90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1</v>
      </c>
      <c r="R1700" s="4">
        <v>0</v>
      </c>
      <c r="S1700" s="4">
        <v>0</v>
      </c>
      <c r="T1700" s="4">
        <v>1</v>
      </c>
      <c r="U1700" s="4">
        <v>0</v>
      </c>
      <c r="V1700" s="4">
        <v>0</v>
      </c>
      <c r="W1700" s="4">
        <v>0</v>
      </c>
      <c r="X1700" s="4">
        <v>1</v>
      </c>
      <c r="Y1700" s="4" t="s">
        <v>5624</v>
      </c>
      <c r="Z1700" s="4" t="s">
        <v>5837</v>
      </c>
      <c r="AA1700" s="4">
        <v>2015</v>
      </c>
      <c r="AB1700" s="4" t="s">
        <v>133</v>
      </c>
      <c r="AC1700" s="4">
        <f t="shared" si="78"/>
        <v>1</v>
      </c>
      <c r="AD1700" s="4">
        <f t="shared" si="79"/>
        <v>3</v>
      </c>
      <c r="AE1700" s="4" t="str" cm="1">
        <f t="array" ref="AE1700">_xlfn.TEXTJOIN(", ", TRUE, _xlfn._xlws.FILTER($I$1:$X$1, I1700:X1700=1, ""))</f>
        <v>Benzodiazepine, Tramadol, AnyOpioid</v>
      </c>
      <c r="AF1700" s="4" t="str">
        <f t="shared" si="80"/>
        <v>Benzodiazepine, Tramadol, AnyOpioid</v>
      </c>
    </row>
    <row r="1701" spans="1:32" x14ac:dyDescent="0.45">
      <c r="A1701" s="4" t="s">
        <v>2008</v>
      </c>
      <c r="B1701" s="5">
        <v>42538</v>
      </c>
      <c r="C1701" s="4">
        <v>32</v>
      </c>
      <c r="D1701" s="4" t="s">
        <v>36</v>
      </c>
      <c r="E1701" s="4" t="s">
        <v>37</v>
      </c>
      <c r="F1701" s="4" t="s">
        <v>181</v>
      </c>
      <c r="G1701" s="4" t="s">
        <v>181</v>
      </c>
      <c r="I1701" s="4">
        <v>1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1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1</v>
      </c>
      <c r="Y1701" s="4" t="s">
        <v>5673</v>
      </c>
      <c r="Z1701" s="4" t="s">
        <v>5886</v>
      </c>
      <c r="AA1701" s="4">
        <v>2016</v>
      </c>
      <c r="AB1701" s="4" t="s">
        <v>40</v>
      </c>
      <c r="AC1701" s="4">
        <f t="shared" si="78"/>
        <v>1</v>
      </c>
      <c r="AD1701" s="4">
        <f t="shared" si="79"/>
        <v>3</v>
      </c>
      <c r="AE1701" s="4" t="str" cm="1">
        <f t="array" ref="AE1701">_xlfn.TEXTJOIN(", ", TRUE, _xlfn._xlws.FILTER($I$1:$X$1, I1701:X1701=1, ""))</f>
        <v>Heroin, Benzodiazepine, AnyOpioid</v>
      </c>
      <c r="AF1701" s="4" t="str">
        <f t="shared" si="80"/>
        <v>Benzodiazepine, AnyOpioid</v>
      </c>
    </row>
    <row r="1702" spans="1:32" x14ac:dyDescent="0.45">
      <c r="A1702" s="4" t="s">
        <v>2009</v>
      </c>
      <c r="B1702" s="5">
        <v>42448</v>
      </c>
      <c r="C1702" s="4">
        <v>54</v>
      </c>
      <c r="D1702" s="4" t="s">
        <v>36</v>
      </c>
      <c r="E1702" s="4" t="s">
        <v>37</v>
      </c>
      <c r="F1702" s="4" t="s">
        <v>738</v>
      </c>
      <c r="G1702" s="4" t="s">
        <v>738</v>
      </c>
      <c r="I1702" s="4">
        <v>0</v>
      </c>
      <c r="J1702" s="4">
        <v>1</v>
      </c>
      <c r="K1702" s="4">
        <v>1</v>
      </c>
      <c r="L1702" s="4">
        <v>0</v>
      </c>
      <c r="M1702" s="4">
        <v>0</v>
      </c>
      <c r="N1702" s="4">
        <v>0</v>
      </c>
      <c r="O1702" s="4">
        <v>1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1</v>
      </c>
      <c r="Y1702" s="4" t="s">
        <v>5695</v>
      </c>
      <c r="Z1702" s="4" t="s">
        <v>5908</v>
      </c>
      <c r="AA1702" s="4">
        <v>2016</v>
      </c>
      <c r="AB1702" s="4" t="s">
        <v>34</v>
      </c>
      <c r="AC1702" s="4">
        <f t="shared" si="78"/>
        <v>1</v>
      </c>
      <c r="AD1702" s="4">
        <f t="shared" si="79"/>
        <v>4</v>
      </c>
      <c r="AE1702" s="4" t="str" cm="1">
        <f t="array" ref="AE1702">_xlfn.TEXTJOIN(", ", TRUE, _xlfn._xlws.FILTER($I$1:$X$1, I1702:X1702=1, ""))</f>
        <v>Cocaine, Fentanyl, Ethanol, AnyOpioid</v>
      </c>
      <c r="AF1702" s="4" t="str">
        <f t="shared" si="80"/>
        <v>Cocaine, Fentanyl, Ethanol, AnyOpioid</v>
      </c>
    </row>
    <row r="1703" spans="1:32" x14ac:dyDescent="0.45">
      <c r="A1703" s="4" t="s">
        <v>2010</v>
      </c>
      <c r="B1703" s="5">
        <v>42974</v>
      </c>
      <c r="C1703" s="4">
        <v>54</v>
      </c>
      <c r="D1703" s="4" t="s">
        <v>36</v>
      </c>
      <c r="E1703" s="4" t="s">
        <v>32</v>
      </c>
      <c r="F1703" s="4" t="s">
        <v>39</v>
      </c>
      <c r="G1703" s="4" t="s">
        <v>39</v>
      </c>
      <c r="I1703" s="4">
        <v>1</v>
      </c>
      <c r="J1703" s="4">
        <v>1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 t="s">
        <v>5638</v>
      </c>
      <c r="Z1703" s="4" t="s">
        <v>5851</v>
      </c>
      <c r="AA1703" s="4">
        <v>2017</v>
      </c>
      <c r="AB1703" s="4" t="s">
        <v>34</v>
      </c>
      <c r="AC1703" s="4">
        <f t="shared" si="78"/>
        <v>1</v>
      </c>
      <c r="AD1703" s="4">
        <f t="shared" si="79"/>
        <v>2</v>
      </c>
      <c r="AE1703" s="4" t="str" cm="1">
        <f t="array" ref="AE1703">_xlfn.TEXTJOIN(", ", TRUE, _xlfn._xlws.FILTER($I$1:$X$1, I1703:X1703=1, ""))</f>
        <v>Heroin, Cocaine</v>
      </c>
      <c r="AF1703" s="4" t="str">
        <f t="shared" si="80"/>
        <v>Cocaine</v>
      </c>
    </row>
    <row r="1704" spans="1:32" x14ac:dyDescent="0.45">
      <c r="A1704" s="4" t="s">
        <v>2011</v>
      </c>
      <c r="B1704" s="5">
        <v>41428</v>
      </c>
      <c r="C1704" s="4">
        <v>32</v>
      </c>
      <c r="D1704" s="4" t="s">
        <v>31</v>
      </c>
      <c r="E1704" s="4" t="s">
        <v>59</v>
      </c>
      <c r="F1704" s="4" t="s">
        <v>95</v>
      </c>
      <c r="G1704" s="4" t="s">
        <v>95</v>
      </c>
      <c r="I1704" s="4">
        <v>1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 t="s">
        <v>5632</v>
      </c>
      <c r="Z1704" s="4" t="s">
        <v>5845</v>
      </c>
      <c r="AA1704" s="4">
        <v>2013</v>
      </c>
      <c r="AB1704" s="4" t="s">
        <v>40</v>
      </c>
      <c r="AC1704" s="4">
        <f t="shared" si="78"/>
        <v>1</v>
      </c>
      <c r="AD1704" s="4">
        <f t="shared" si="79"/>
        <v>1</v>
      </c>
      <c r="AE1704" s="4" t="str" cm="1">
        <f t="array" ref="AE1704">_xlfn.TEXTJOIN(", ", TRUE, _xlfn._xlws.FILTER($I$1:$X$1, I1704:X1704=1, ""))</f>
        <v>Heroin</v>
      </c>
      <c r="AF1704" s="4" t="str">
        <f t="shared" si="80"/>
        <v/>
      </c>
    </row>
    <row r="1705" spans="1:32" x14ac:dyDescent="0.45">
      <c r="A1705" s="4" t="s">
        <v>2012</v>
      </c>
      <c r="B1705" s="5">
        <v>41820</v>
      </c>
      <c r="C1705" s="4">
        <v>53</v>
      </c>
      <c r="D1705" s="4" t="s">
        <v>31</v>
      </c>
      <c r="E1705" s="4" t="s">
        <v>37</v>
      </c>
      <c r="F1705" s="4" t="s">
        <v>1457</v>
      </c>
      <c r="G1705" s="4" t="s">
        <v>1457</v>
      </c>
      <c r="I1705" s="4">
        <v>1</v>
      </c>
      <c r="J1705" s="4">
        <v>1</v>
      </c>
      <c r="K1705" s="4">
        <v>1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 t="s">
        <v>5642</v>
      </c>
      <c r="Z1705" s="4" t="s">
        <v>5855</v>
      </c>
      <c r="AA1705" s="4">
        <v>2014</v>
      </c>
      <c r="AB1705" s="4" t="s">
        <v>34</v>
      </c>
      <c r="AC1705" s="4">
        <f t="shared" si="78"/>
        <v>1</v>
      </c>
      <c r="AD1705" s="4">
        <f t="shared" si="79"/>
        <v>3</v>
      </c>
      <c r="AE1705" s="4" t="str" cm="1">
        <f t="array" ref="AE1705">_xlfn.TEXTJOIN(", ", TRUE, _xlfn._xlws.FILTER($I$1:$X$1, I1705:X1705=1, ""))</f>
        <v>Heroin, Cocaine, Fentanyl</v>
      </c>
      <c r="AF1705" s="4" t="str">
        <f t="shared" si="80"/>
        <v>Cocaine, Fentanyl</v>
      </c>
    </row>
    <row r="1706" spans="1:32" x14ac:dyDescent="0.45">
      <c r="A1706" s="4" t="s">
        <v>2013</v>
      </c>
      <c r="B1706" s="5">
        <v>42517</v>
      </c>
      <c r="C1706" s="4">
        <v>28</v>
      </c>
      <c r="D1706" s="4" t="s">
        <v>31</v>
      </c>
      <c r="E1706" s="4" t="s">
        <v>37</v>
      </c>
      <c r="F1706" s="4" t="s">
        <v>122</v>
      </c>
      <c r="G1706" s="4" t="s">
        <v>122</v>
      </c>
      <c r="I1706" s="4">
        <v>1</v>
      </c>
      <c r="J1706" s="4">
        <v>0</v>
      </c>
      <c r="K1706" s="4">
        <v>1</v>
      </c>
      <c r="L1706" s="4">
        <v>0</v>
      </c>
      <c r="M1706" s="4">
        <v>0</v>
      </c>
      <c r="N1706" s="4">
        <v>0</v>
      </c>
      <c r="O1706" s="4">
        <v>1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1</v>
      </c>
      <c r="Y1706" s="4" t="s">
        <v>5655</v>
      </c>
      <c r="Z1706" s="4" t="s">
        <v>5868</v>
      </c>
      <c r="AA1706" s="4">
        <v>2016</v>
      </c>
      <c r="AB1706" s="4" t="s">
        <v>40</v>
      </c>
      <c r="AC1706" s="4">
        <f t="shared" si="78"/>
        <v>1</v>
      </c>
      <c r="AD1706" s="4">
        <f t="shared" si="79"/>
        <v>4</v>
      </c>
      <c r="AE1706" s="4" t="str" cm="1">
        <f t="array" ref="AE1706">_xlfn.TEXTJOIN(", ", TRUE, _xlfn._xlws.FILTER($I$1:$X$1, I1706:X1706=1, ""))</f>
        <v>Heroin, Fentanyl, Ethanol, AnyOpioid</v>
      </c>
      <c r="AF1706" s="4" t="str">
        <f t="shared" si="80"/>
        <v>Fentanyl, Ethanol, AnyOpioid</v>
      </c>
    </row>
    <row r="1707" spans="1:32" x14ac:dyDescent="0.45">
      <c r="A1707" s="4" t="s">
        <v>2014</v>
      </c>
      <c r="B1707" s="5">
        <v>43113</v>
      </c>
      <c r="C1707" s="4">
        <v>41</v>
      </c>
      <c r="D1707" s="4" t="s">
        <v>31</v>
      </c>
      <c r="E1707" s="4" t="s">
        <v>37</v>
      </c>
      <c r="F1707" s="4" t="s">
        <v>48</v>
      </c>
      <c r="G1707" s="4" t="s">
        <v>48</v>
      </c>
      <c r="I1707" s="4">
        <v>0</v>
      </c>
      <c r="J1707" s="4">
        <v>0</v>
      </c>
      <c r="K1707" s="4">
        <v>1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1</v>
      </c>
      <c r="Y1707" s="4" t="s">
        <v>5626</v>
      </c>
      <c r="Z1707" s="4" t="s">
        <v>5839</v>
      </c>
      <c r="AA1707" s="4">
        <v>2018</v>
      </c>
      <c r="AB1707" s="4" t="s">
        <v>34</v>
      </c>
      <c r="AC1707" s="4">
        <f t="shared" si="78"/>
        <v>1</v>
      </c>
      <c r="AD1707" s="4">
        <f t="shared" si="79"/>
        <v>2</v>
      </c>
      <c r="AE1707" s="4" t="str" cm="1">
        <f t="array" ref="AE1707">_xlfn.TEXTJOIN(", ", TRUE, _xlfn._xlws.FILTER($I$1:$X$1, I1707:X1707=1, ""))</f>
        <v>Fentanyl, AnyOpioid</v>
      </c>
      <c r="AF1707" s="4" t="str">
        <f t="shared" si="80"/>
        <v>Fentanyl, AnyOpioid</v>
      </c>
    </row>
    <row r="1708" spans="1:32" x14ac:dyDescent="0.45">
      <c r="A1708" s="4" t="s">
        <v>2015</v>
      </c>
      <c r="B1708" s="5">
        <v>42962</v>
      </c>
      <c r="C1708" s="4">
        <v>40</v>
      </c>
      <c r="D1708" s="4" t="s">
        <v>31</v>
      </c>
      <c r="E1708" s="4" t="s">
        <v>37</v>
      </c>
      <c r="F1708" s="4" t="s">
        <v>77</v>
      </c>
      <c r="G1708" s="4" t="s">
        <v>77</v>
      </c>
      <c r="I1708" s="4">
        <v>1</v>
      </c>
      <c r="J1708" s="4">
        <v>0</v>
      </c>
      <c r="K1708" s="4">
        <v>1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 t="s">
        <v>5651</v>
      </c>
      <c r="Z1708" s="4" t="s">
        <v>5864</v>
      </c>
      <c r="AA1708" s="4">
        <v>2017</v>
      </c>
      <c r="AB1708" s="4" t="s">
        <v>40</v>
      </c>
      <c r="AC1708" s="4">
        <f t="shared" si="78"/>
        <v>1</v>
      </c>
      <c r="AD1708" s="4">
        <f t="shared" si="79"/>
        <v>2</v>
      </c>
      <c r="AE1708" s="4" t="str" cm="1">
        <f t="array" ref="AE1708">_xlfn.TEXTJOIN(", ", TRUE, _xlfn._xlws.FILTER($I$1:$X$1, I1708:X1708=1, ""))</f>
        <v>Heroin, Fentanyl</v>
      </c>
      <c r="AF1708" s="4" t="str">
        <f t="shared" si="80"/>
        <v>Fentanyl</v>
      </c>
    </row>
    <row r="1709" spans="1:32" x14ac:dyDescent="0.45">
      <c r="A1709" s="4" t="s">
        <v>2016</v>
      </c>
      <c r="B1709" s="5">
        <v>41930</v>
      </c>
      <c r="C1709" s="4">
        <v>50</v>
      </c>
      <c r="D1709" s="4" t="s">
        <v>31</v>
      </c>
      <c r="E1709" s="4" t="s">
        <v>37</v>
      </c>
      <c r="F1709" s="4" t="s">
        <v>156</v>
      </c>
      <c r="G1709" s="4" t="s">
        <v>156</v>
      </c>
      <c r="I1709" s="4">
        <v>1</v>
      </c>
      <c r="J1709" s="4">
        <v>1</v>
      </c>
      <c r="K1709" s="4">
        <v>0</v>
      </c>
      <c r="L1709" s="4">
        <v>0</v>
      </c>
      <c r="M1709" s="4">
        <v>0</v>
      </c>
      <c r="N1709" s="4">
        <v>0</v>
      </c>
      <c r="O1709" s="4">
        <v>1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 t="s">
        <v>5623</v>
      </c>
      <c r="Z1709" s="4" t="s">
        <v>5836</v>
      </c>
      <c r="AA1709" s="4">
        <v>2014</v>
      </c>
      <c r="AB1709" s="4" t="s">
        <v>34</v>
      </c>
      <c r="AC1709" s="4">
        <f t="shared" si="78"/>
        <v>1</v>
      </c>
      <c r="AD1709" s="4">
        <f t="shared" si="79"/>
        <v>3</v>
      </c>
      <c r="AE1709" s="4" t="str" cm="1">
        <f t="array" ref="AE1709">_xlfn.TEXTJOIN(", ", TRUE, _xlfn._xlws.FILTER($I$1:$X$1, I1709:X1709=1, ""))</f>
        <v>Heroin, Cocaine, Ethanol</v>
      </c>
      <c r="AF1709" s="4" t="str">
        <f t="shared" si="80"/>
        <v>Cocaine, Ethanol</v>
      </c>
    </row>
    <row r="1710" spans="1:32" x14ac:dyDescent="0.45">
      <c r="A1710" s="4" t="s">
        <v>2017</v>
      </c>
      <c r="B1710" s="5">
        <v>42617</v>
      </c>
      <c r="C1710" s="4">
        <v>48</v>
      </c>
      <c r="D1710" s="4" t="s">
        <v>31</v>
      </c>
      <c r="E1710" s="4" t="s">
        <v>37</v>
      </c>
      <c r="F1710" s="4" t="s">
        <v>162</v>
      </c>
      <c r="G1710" s="4" t="s">
        <v>77</v>
      </c>
      <c r="I1710" s="4">
        <v>1</v>
      </c>
      <c r="J1710" s="4">
        <v>1</v>
      </c>
      <c r="K1710" s="4">
        <v>1</v>
      </c>
      <c r="L1710" s="4">
        <v>0</v>
      </c>
      <c r="M1710" s="4">
        <v>0</v>
      </c>
      <c r="N1710" s="4">
        <v>0</v>
      </c>
      <c r="O1710" s="4">
        <v>1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1</v>
      </c>
      <c r="Y1710" s="4" t="s">
        <v>5651</v>
      </c>
      <c r="Z1710" s="4" t="s">
        <v>5864</v>
      </c>
      <c r="AA1710" s="4">
        <v>2016</v>
      </c>
      <c r="AB1710" s="4" t="s">
        <v>34</v>
      </c>
      <c r="AC1710" s="4">
        <f t="shared" si="78"/>
        <v>1</v>
      </c>
      <c r="AD1710" s="4">
        <f t="shared" si="79"/>
        <v>5</v>
      </c>
      <c r="AE1710" s="4" t="str" cm="1">
        <f t="array" ref="AE1710">_xlfn.TEXTJOIN(", ", TRUE, _xlfn._xlws.FILTER($I$1:$X$1, I1710:X1710=1, ""))</f>
        <v>Heroin, Cocaine, Fentanyl, Ethanol, AnyOpioid</v>
      </c>
      <c r="AF1710" s="4" t="str">
        <f t="shared" si="80"/>
        <v>Cocaine, Fentanyl, Ethanol, AnyOpioid</v>
      </c>
    </row>
    <row r="1711" spans="1:32" x14ac:dyDescent="0.45">
      <c r="A1711" s="4" t="s">
        <v>2018</v>
      </c>
      <c r="B1711" s="5">
        <v>43233</v>
      </c>
      <c r="C1711" s="4">
        <v>61</v>
      </c>
      <c r="D1711" s="4" t="s">
        <v>31</v>
      </c>
      <c r="E1711" s="4" t="s">
        <v>37</v>
      </c>
      <c r="F1711" s="4" t="s">
        <v>60</v>
      </c>
      <c r="G1711" s="4" t="s">
        <v>60</v>
      </c>
      <c r="I1711" s="4">
        <v>0</v>
      </c>
      <c r="J1711" s="4">
        <v>0</v>
      </c>
      <c r="K1711" s="4">
        <v>0</v>
      </c>
      <c r="L1711" s="4">
        <v>0</v>
      </c>
      <c r="M1711" s="4">
        <v>0</v>
      </c>
      <c r="N1711" s="4">
        <v>0</v>
      </c>
      <c r="O1711" s="4">
        <v>1</v>
      </c>
      <c r="P1711" s="4">
        <v>0</v>
      </c>
      <c r="Q1711" s="4">
        <v>0</v>
      </c>
      <c r="R1711" s="4">
        <v>1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1</v>
      </c>
      <c r="Y1711" s="4" t="s">
        <v>5672</v>
      </c>
      <c r="Z1711" s="4" t="s">
        <v>5885</v>
      </c>
      <c r="AA1711" s="4">
        <v>2018</v>
      </c>
      <c r="AB1711" s="4" t="s">
        <v>133</v>
      </c>
      <c r="AC1711" s="4">
        <f t="shared" si="78"/>
        <v>1</v>
      </c>
      <c r="AD1711" s="4">
        <f t="shared" si="79"/>
        <v>3</v>
      </c>
      <c r="AE1711" s="4" t="str" cm="1">
        <f t="array" ref="AE1711">_xlfn.TEXTJOIN(", ", TRUE, _xlfn._xlws.FILTER($I$1:$X$1, I1711:X1711=1, ""))</f>
        <v>Ethanol, Methadone, AnyOpioid</v>
      </c>
      <c r="AF1711" s="4" t="str">
        <f t="shared" si="80"/>
        <v>Ethanol, Methadone, AnyOpioid</v>
      </c>
    </row>
    <row r="1712" spans="1:32" x14ac:dyDescent="0.45">
      <c r="A1712" s="4" t="s">
        <v>2019</v>
      </c>
      <c r="B1712" s="5">
        <v>41997</v>
      </c>
      <c r="C1712" s="4">
        <v>52</v>
      </c>
      <c r="D1712" s="4" t="s">
        <v>36</v>
      </c>
      <c r="E1712" s="4" t="s">
        <v>37</v>
      </c>
      <c r="F1712" s="4" t="s">
        <v>237</v>
      </c>
      <c r="G1712" s="4" t="s">
        <v>237</v>
      </c>
      <c r="H1712" s="4" t="s">
        <v>2020</v>
      </c>
      <c r="I1712" s="4">
        <v>1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 t="s">
        <v>5692</v>
      </c>
      <c r="Z1712" s="4" t="s">
        <v>5905</v>
      </c>
      <c r="AA1712" s="4">
        <v>2014</v>
      </c>
      <c r="AB1712" s="4" t="s">
        <v>34</v>
      </c>
      <c r="AC1712" s="4">
        <f t="shared" si="78"/>
        <v>1</v>
      </c>
      <c r="AD1712" s="4">
        <f t="shared" si="79"/>
        <v>1</v>
      </c>
      <c r="AE1712" s="4" t="str" cm="1">
        <f t="array" ref="AE1712">_xlfn.TEXTJOIN(", ", TRUE, _xlfn._xlws.FILTER($I$1:$X$1, I1712:X1712=1, ""))</f>
        <v>Heroin</v>
      </c>
      <c r="AF1712" s="4" t="str">
        <f t="shared" si="80"/>
        <v/>
      </c>
    </row>
    <row r="1713" spans="1:32" x14ac:dyDescent="0.45">
      <c r="A1713" s="4" t="s">
        <v>2021</v>
      </c>
      <c r="B1713" s="5">
        <v>42937</v>
      </c>
      <c r="C1713" s="4">
        <v>39</v>
      </c>
      <c r="D1713" s="4" t="s">
        <v>31</v>
      </c>
      <c r="E1713" s="4" t="s">
        <v>37</v>
      </c>
      <c r="F1713" s="4" t="s">
        <v>156</v>
      </c>
      <c r="G1713" s="4" t="s">
        <v>156</v>
      </c>
      <c r="I1713" s="4">
        <v>1</v>
      </c>
      <c r="J1713" s="4">
        <v>0</v>
      </c>
      <c r="K1713" s="4">
        <v>1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 t="s">
        <v>5623</v>
      </c>
      <c r="Z1713" s="4" t="s">
        <v>5836</v>
      </c>
      <c r="AA1713" s="4">
        <v>2017</v>
      </c>
      <c r="AB1713" s="4" t="s">
        <v>40</v>
      </c>
      <c r="AC1713" s="4">
        <f t="shared" si="78"/>
        <v>1</v>
      </c>
      <c r="AD1713" s="4">
        <f t="shared" si="79"/>
        <v>2</v>
      </c>
      <c r="AE1713" s="4" t="str" cm="1">
        <f t="array" ref="AE1713">_xlfn.TEXTJOIN(", ", TRUE, _xlfn._xlws.FILTER($I$1:$X$1, I1713:X1713=1, ""))</f>
        <v>Heroin, Fentanyl</v>
      </c>
      <c r="AF1713" s="4" t="str">
        <f t="shared" si="80"/>
        <v>Fentanyl</v>
      </c>
    </row>
    <row r="1714" spans="1:32" x14ac:dyDescent="0.45">
      <c r="A1714" s="4" t="s">
        <v>2022</v>
      </c>
      <c r="B1714" s="5">
        <v>43325</v>
      </c>
      <c r="C1714" s="4">
        <v>48</v>
      </c>
      <c r="D1714" s="4" t="s">
        <v>31</v>
      </c>
      <c r="E1714" s="4" t="s">
        <v>37</v>
      </c>
      <c r="F1714" s="4" t="s">
        <v>125</v>
      </c>
      <c r="G1714" s="4" t="s">
        <v>125</v>
      </c>
      <c r="H1714" s="4" t="s">
        <v>2023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1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 t="s">
        <v>5669</v>
      </c>
      <c r="Z1714" s="4" t="s">
        <v>5882</v>
      </c>
      <c r="AA1714" s="4">
        <v>2018</v>
      </c>
      <c r="AB1714" s="4" t="s">
        <v>34</v>
      </c>
      <c r="AC1714" s="4">
        <f t="shared" si="78"/>
        <v>1</v>
      </c>
      <c r="AD1714" s="4">
        <f t="shared" si="79"/>
        <v>1</v>
      </c>
      <c r="AE1714" s="4" t="str" cm="1">
        <f t="array" ref="AE1714">_xlfn.TEXTJOIN(", ", TRUE, _xlfn._xlws.FILTER($I$1:$X$1, I1714:X1714=1, ""))</f>
        <v>Benzodiazepine</v>
      </c>
      <c r="AF1714" s="4" t="str">
        <f t="shared" si="80"/>
        <v>Benzodiazepine</v>
      </c>
    </row>
    <row r="1715" spans="1:32" x14ac:dyDescent="0.45">
      <c r="A1715" s="4" t="s">
        <v>2024</v>
      </c>
      <c r="B1715" s="5">
        <v>42409</v>
      </c>
      <c r="C1715" s="4">
        <v>56</v>
      </c>
      <c r="D1715" s="4" t="s">
        <v>31</v>
      </c>
      <c r="E1715" s="4" t="s">
        <v>37</v>
      </c>
      <c r="F1715" s="4" t="s">
        <v>162</v>
      </c>
      <c r="G1715" s="4" t="s">
        <v>77</v>
      </c>
      <c r="I1715" s="4">
        <v>0</v>
      </c>
      <c r="J1715" s="4">
        <v>0</v>
      </c>
      <c r="K1715" s="4">
        <v>0</v>
      </c>
      <c r="L1715" s="4">
        <v>0</v>
      </c>
      <c r="M1715" s="4">
        <v>1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1</v>
      </c>
      <c r="Y1715" s="4" t="s">
        <v>5651</v>
      </c>
      <c r="Z1715" s="4" t="s">
        <v>5864</v>
      </c>
      <c r="AA1715" s="4">
        <v>2016</v>
      </c>
      <c r="AB1715" s="4" t="s">
        <v>34</v>
      </c>
      <c r="AC1715" s="4">
        <f t="shared" si="78"/>
        <v>1</v>
      </c>
      <c r="AD1715" s="4">
        <f t="shared" si="79"/>
        <v>2</v>
      </c>
      <c r="AE1715" s="4" t="str" cm="1">
        <f t="array" ref="AE1715">_xlfn.TEXTJOIN(", ", TRUE, _xlfn._xlws.FILTER($I$1:$X$1, I1715:X1715=1, ""))</f>
        <v>Oxycodone, AnyOpioid</v>
      </c>
      <c r="AF1715" s="4" t="str">
        <f t="shared" si="80"/>
        <v>Oxycodone, AnyOpioid</v>
      </c>
    </row>
    <row r="1716" spans="1:32" x14ac:dyDescent="0.45">
      <c r="A1716" s="4" t="s">
        <v>2025</v>
      </c>
      <c r="B1716" s="5">
        <v>42931</v>
      </c>
      <c r="C1716" s="4">
        <v>28</v>
      </c>
      <c r="D1716" s="4" t="s">
        <v>31</v>
      </c>
      <c r="E1716" s="4" t="s">
        <v>37</v>
      </c>
      <c r="F1716" s="4" t="s">
        <v>122</v>
      </c>
      <c r="G1716" s="4" t="s">
        <v>122</v>
      </c>
      <c r="I1716" s="4">
        <v>1</v>
      </c>
      <c r="J1716" s="4">
        <v>1</v>
      </c>
      <c r="K1716" s="4">
        <v>1</v>
      </c>
      <c r="L1716" s="4">
        <v>1</v>
      </c>
      <c r="M1716" s="4">
        <v>0</v>
      </c>
      <c r="N1716" s="4">
        <v>0</v>
      </c>
      <c r="O1716" s="4">
        <v>0</v>
      </c>
      <c r="P1716" s="4">
        <v>0</v>
      </c>
      <c r="Q1716" s="4">
        <v>1</v>
      </c>
      <c r="R1716" s="4">
        <v>0</v>
      </c>
      <c r="S1716" s="4">
        <v>1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 t="s">
        <v>5655</v>
      </c>
      <c r="Z1716" s="4" t="s">
        <v>5868</v>
      </c>
      <c r="AA1716" s="4">
        <v>2017</v>
      </c>
      <c r="AB1716" s="4" t="s">
        <v>40</v>
      </c>
      <c r="AC1716" s="4">
        <f t="shared" si="78"/>
        <v>1</v>
      </c>
      <c r="AD1716" s="4">
        <f t="shared" si="79"/>
        <v>6</v>
      </c>
      <c r="AE1716" s="4" t="str" cm="1">
        <f t="array" ref="AE1716">_xlfn.TEXTJOIN(", ", TRUE, _xlfn._xlws.FILTER($I$1:$X$1, I1716:X1716=1, ""))</f>
        <v>Heroin, Cocaine, Fentanyl, Fentanyl_Analogue, Benzodiazepine, Amphetamine</v>
      </c>
      <c r="AF1716" s="4" t="str">
        <f t="shared" si="80"/>
        <v>Cocaine, Fentanyl, Fentanyl_Analogue, Benzodiazepine, Amphetamine</v>
      </c>
    </row>
    <row r="1717" spans="1:32" x14ac:dyDescent="0.45">
      <c r="A1717" s="4" t="s">
        <v>2026</v>
      </c>
      <c r="B1717" s="5">
        <v>42355</v>
      </c>
      <c r="C1717" s="4">
        <v>58</v>
      </c>
      <c r="D1717" s="4" t="s">
        <v>31</v>
      </c>
      <c r="E1717" s="4" t="s">
        <v>32</v>
      </c>
      <c r="F1717" s="4" t="s">
        <v>77</v>
      </c>
      <c r="G1717" s="4" t="s">
        <v>77</v>
      </c>
      <c r="I1717" s="4">
        <v>0</v>
      </c>
      <c r="J1717" s="4">
        <v>1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 t="s">
        <v>5651</v>
      </c>
      <c r="Z1717" s="4" t="s">
        <v>5864</v>
      </c>
      <c r="AA1717" s="4">
        <v>2015</v>
      </c>
      <c r="AB1717" s="4" t="s">
        <v>34</v>
      </c>
      <c r="AC1717" s="4">
        <f t="shared" si="78"/>
        <v>1</v>
      </c>
      <c r="AD1717" s="4">
        <f t="shared" si="79"/>
        <v>1</v>
      </c>
      <c r="AE1717" s="4" t="str" cm="1">
        <f t="array" ref="AE1717">_xlfn.TEXTJOIN(", ", TRUE, _xlfn._xlws.FILTER($I$1:$X$1, I1717:X1717=1, ""))</f>
        <v>Cocaine</v>
      </c>
      <c r="AF1717" s="4" t="str">
        <f t="shared" si="80"/>
        <v>Cocaine</v>
      </c>
    </row>
    <row r="1718" spans="1:32" x14ac:dyDescent="0.45">
      <c r="A1718" s="4" t="s">
        <v>2027</v>
      </c>
      <c r="B1718" s="5">
        <v>41936</v>
      </c>
      <c r="C1718" s="4">
        <v>41</v>
      </c>
      <c r="D1718" s="4" t="s">
        <v>31</v>
      </c>
      <c r="E1718" s="4" t="s">
        <v>37</v>
      </c>
      <c r="F1718" s="4" t="s">
        <v>103</v>
      </c>
      <c r="G1718" s="4" t="s">
        <v>103</v>
      </c>
      <c r="I1718" s="4">
        <v>1</v>
      </c>
      <c r="J1718" s="4">
        <v>1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 t="s">
        <v>5644</v>
      </c>
      <c r="Z1718" s="4" t="s">
        <v>5857</v>
      </c>
      <c r="AA1718" s="4">
        <v>2014</v>
      </c>
      <c r="AB1718" s="4" t="s">
        <v>34</v>
      </c>
      <c r="AC1718" s="4">
        <f t="shared" si="78"/>
        <v>1</v>
      </c>
      <c r="AD1718" s="4">
        <f t="shared" si="79"/>
        <v>2</v>
      </c>
      <c r="AE1718" s="4" t="str" cm="1">
        <f t="array" ref="AE1718">_xlfn.TEXTJOIN(", ", TRUE, _xlfn._xlws.FILTER($I$1:$X$1, I1718:X1718=1, ""))</f>
        <v>Heroin, Cocaine</v>
      </c>
      <c r="AF1718" s="4" t="str">
        <f t="shared" si="80"/>
        <v>Cocaine</v>
      </c>
    </row>
    <row r="1719" spans="1:32" x14ac:dyDescent="0.45">
      <c r="A1719" s="4" t="s">
        <v>2028</v>
      </c>
      <c r="B1719" s="5">
        <v>43097</v>
      </c>
      <c r="C1719" s="4">
        <v>36</v>
      </c>
      <c r="D1719" s="4" t="s">
        <v>31</v>
      </c>
      <c r="E1719" s="4" t="s">
        <v>37</v>
      </c>
      <c r="F1719" s="4" t="s">
        <v>610</v>
      </c>
      <c r="G1719" s="4" t="s">
        <v>610</v>
      </c>
      <c r="I1719" s="4">
        <v>1</v>
      </c>
      <c r="J1719" s="4">
        <v>0</v>
      </c>
      <c r="K1719" s="4">
        <v>1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 t="s">
        <v>5659</v>
      </c>
      <c r="Z1719" s="4" t="s">
        <v>5872</v>
      </c>
      <c r="AA1719" s="4">
        <v>2017</v>
      </c>
      <c r="AB1719" s="4" t="s">
        <v>40</v>
      </c>
      <c r="AC1719" s="4">
        <f t="shared" si="78"/>
        <v>1</v>
      </c>
      <c r="AD1719" s="4">
        <f t="shared" si="79"/>
        <v>2</v>
      </c>
      <c r="AE1719" s="4" t="str" cm="1">
        <f t="array" ref="AE1719">_xlfn.TEXTJOIN(", ", TRUE, _xlfn._xlws.FILTER($I$1:$X$1, I1719:X1719=1, ""))</f>
        <v>Heroin, Fentanyl</v>
      </c>
      <c r="AF1719" s="4" t="str">
        <f t="shared" si="80"/>
        <v>Fentanyl</v>
      </c>
    </row>
    <row r="1720" spans="1:32" x14ac:dyDescent="0.45">
      <c r="A1720" s="4" t="s">
        <v>2029</v>
      </c>
      <c r="B1720" s="5">
        <v>41557</v>
      </c>
      <c r="C1720" s="4">
        <v>20</v>
      </c>
      <c r="D1720" s="4" t="s">
        <v>31</v>
      </c>
      <c r="E1720" s="4" t="s">
        <v>37</v>
      </c>
      <c r="F1720" s="4" t="s">
        <v>53</v>
      </c>
      <c r="G1720" s="4" t="s">
        <v>53</v>
      </c>
      <c r="I1720" s="4">
        <v>1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1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 t="s">
        <v>5641</v>
      </c>
      <c r="Z1720" s="4" t="s">
        <v>5854</v>
      </c>
      <c r="AA1720" s="4">
        <v>2013</v>
      </c>
      <c r="AB1720" s="4" t="s">
        <v>269</v>
      </c>
      <c r="AC1720" s="4">
        <f t="shared" si="78"/>
        <v>1</v>
      </c>
      <c r="AD1720" s="4">
        <f t="shared" si="79"/>
        <v>2</v>
      </c>
      <c r="AE1720" s="4" t="str" cm="1">
        <f t="array" ref="AE1720">_xlfn.TEXTJOIN(", ", TRUE, _xlfn._xlws.FILTER($I$1:$X$1, I1720:X1720=1, ""))</f>
        <v>Heroin, Methadone</v>
      </c>
      <c r="AF1720" s="4" t="str">
        <f t="shared" si="80"/>
        <v>Methadone</v>
      </c>
    </row>
    <row r="1721" spans="1:32" x14ac:dyDescent="0.45">
      <c r="A1721" s="4" t="s">
        <v>2030</v>
      </c>
      <c r="B1721" s="5">
        <v>41344</v>
      </c>
      <c r="C1721" s="4">
        <v>44</v>
      </c>
      <c r="D1721" s="4" t="s">
        <v>31</v>
      </c>
      <c r="E1721" s="4" t="s">
        <v>37</v>
      </c>
      <c r="F1721" s="4" t="s">
        <v>231</v>
      </c>
      <c r="G1721" s="4" t="s">
        <v>156</v>
      </c>
      <c r="I1721" s="4">
        <v>1</v>
      </c>
      <c r="J1721" s="4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 t="s">
        <v>5623</v>
      </c>
      <c r="Z1721" s="4" t="s">
        <v>5836</v>
      </c>
      <c r="AA1721" s="4">
        <v>2013</v>
      </c>
      <c r="AB1721" s="4" t="s">
        <v>34</v>
      </c>
      <c r="AC1721" s="4">
        <f t="shared" si="78"/>
        <v>1</v>
      </c>
      <c r="AD1721" s="4">
        <f t="shared" si="79"/>
        <v>1</v>
      </c>
      <c r="AE1721" s="4" t="str" cm="1">
        <f t="array" ref="AE1721">_xlfn.TEXTJOIN(", ", TRUE, _xlfn._xlws.FILTER($I$1:$X$1, I1721:X1721=1, ""))</f>
        <v>Heroin</v>
      </c>
      <c r="AF1721" s="4" t="str">
        <f t="shared" si="80"/>
        <v/>
      </c>
    </row>
    <row r="1722" spans="1:32" x14ac:dyDescent="0.45">
      <c r="A1722" s="4" t="s">
        <v>2031</v>
      </c>
      <c r="B1722" s="5">
        <v>43046</v>
      </c>
      <c r="C1722" s="4">
        <v>27</v>
      </c>
      <c r="D1722" s="4" t="s">
        <v>31</v>
      </c>
      <c r="E1722" s="4" t="s">
        <v>59</v>
      </c>
      <c r="F1722" s="4" t="s">
        <v>73</v>
      </c>
      <c r="G1722" s="4" t="s">
        <v>73</v>
      </c>
      <c r="I1722" s="4">
        <v>0</v>
      </c>
      <c r="J1722" s="4">
        <v>0</v>
      </c>
      <c r="K1722" s="4">
        <v>1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 t="s">
        <v>5670</v>
      </c>
      <c r="Z1722" s="4" t="s">
        <v>5883</v>
      </c>
      <c r="AA1722" s="4">
        <v>2017</v>
      </c>
      <c r="AB1722" s="4" t="s">
        <v>40</v>
      </c>
      <c r="AC1722" s="4">
        <f t="shared" si="78"/>
        <v>1</v>
      </c>
      <c r="AD1722" s="4">
        <f t="shared" si="79"/>
        <v>1</v>
      </c>
      <c r="AE1722" s="4" t="str" cm="1">
        <f t="array" ref="AE1722">_xlfn.TEXTJOIN(", ", TRUE, _xlfn._xlws.FILTER($I$1:$X$1, I1722:X1722=1, ""))</f>
        <v>Fentanyl</v>
      </c>
      <c r="AF1722" s="4" t="str">
        <f t="shared" si="80"/>
        <v>Fentanyl</v>
      </c>
    </row>
    <row r="1723" spans="1:32" x14ac:dyDescent="0.45">
      <c r="A1723" s="4" t="s">
        <v>2032</v>
      </c>
      <c r="B1723" s="5">
        <v>42728</v>
      </c>
      <c r="C1723" s="4">
        <v>22</v>
      </c>
      <c r="D1723" s="4" t="s">
        <v>31</v>
      </c>
      <c r="E1723" s="4" t="s">
        <v>37</v>
      </c>
      <c r="F1723" s="4" t="s">
        <v>410</v>
      </c>
      <c r="G1723" s="4" t="s">
        <v>410</v>
      </c>
      <c r="I1723" s="4">
        <v>1</v>
      </c>
      <c r="J1723" s="4">
        <v>1</v>
      </c>
      <c r="K1723" s="4">
        <v>1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1</v>
      </c>
      <c r="Y1723" s="4" t="s">
        <v>5731</v>
      </c>
      <c r="Z1723" s="4" t="s">
        <v>5944</v>
      </c>
      <c r="AA1723" s="4">
        <v>2016</v>
      </c>
      <c r="AB1723" s="4" t="s">
        <v>40</v>
      </c>
      <c r="AC1723" s="4">
        <f t="shared" si="78"/>
        <v>1</v>
      </c>
      <c r="AD1723" s="4">
        <f t="shared" si="79"/>
        <v>4</v>
      </c>
      <c r="AE1723" s="4" t="str" cm="1">
        <f t="array" ref="AE1723">_xlfn.TEXTJOIN(", ", TRUE, _xlfn._xlws.FILTER($I$1:$X$1, I1723:X1723=1, ""))</f>
        <v>Heroin, Cocaine, Fentanyl, AnyOpioid</v>
      </c>
      <c r="AF1723" s="4" t="str">
        <f t="shared" si="80"/>
        <v>Cocaine, Fentanyl, AnyOpioid</v>
      </c>
    </row>
    <row r="1724" spans="1:32" x14ac:dyDescent="0.45">
      <c r="A1724" s="4" t="s">
        <v>2033</v>
      </c>
      <c r="B1724" s="5">
        <v>42857</v>
      </c>
      <c r="C1724" s="4">
        <v>46</v>
      </c>
      <c r="D1724" s="4" t="s">
        <v>36</v>
      </c>
      <c r="E1724" s="4" t="s">
        <v>37</v>
      </c>
      <c r="F1724" s="4" t="s">
        <v>237</v>
      </c>
      <c r="G1724" s="4" t="s">
        <v>237</v>
      </c>
      <c r="I1724" s="4">
        <v>1</v>
      </c>
      <c r="J1724" s="4">
        <v>1</v>
      </c>
      <c r="K1724" s="4">
        <v>1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1</v>
      </c>
      <c r="R1724" s="4">
        <v>1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 t="s">
        <v>5692</v>
      </c>
      <c r="Z1724" s="4" t="s">
        <v>5905</v>
      </c>
      <c r="AA1724" s="4">
        <v>2017</v>
      </c>
      <c r="AB1724" s="4" t="s">
        <v>34</v>
      </c>
      <c r="AC1724" s="4">
        <f t="shared" si="78"/>
        <v>1</v>
      </c>
      <c r="AD1724" s="4">
        <f t="shared" si="79"/>
        <v>5</v>
      </c>
      <c r="AE1724" s="4" t="str" cm="1">
        <f t="array" ref="AE1724">_xlfn.TEXTJOIN(", ", TRUE, _xlfn._xlws.FILTER($I$1:$X$1, I1724:X1724=1, ""))</f>
        <v>Heroin, Cocaine, Fentanyl, Benzodiazepine, Methadone</v>
      </c>
      <c r="AF1724" s="4" t="str">
        <f t="shared" si="80"/>
        <v>Cocaine, Fentanyl, Benzodiazepine, Methadone</v>
      </c>
    </row>
    <row r="1725" spans="1:32" x14ac:dyDescent="0.45">
      <c r="A1725" s="4" t="s">
        <v>2034</v>
      </c>
      <c r="B1725" s="5">
        <v>42192</v>
      </c>
      <c r="C1725" s="4">
        <v>28</v>
      </c>
      <c r="D1725" s="4" t="s">
        <v>31</v>
      </c>
      <c r="E1725" s="4" t="s">
        <v>37</v>
      </c>
      <c r="F1725" s="4" t="s">
        <v>29</v>
      </c>
      <c r="G1725" s="4" t="s">
        <v>196</v>
      </c>
      <c r="I1725" s="4">
        <v>1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1</v>
      </c>
      <c r="Y1725" s="4" t="s">
        <v>5773</v>
      </c>
      <c r="Z1725" s="4" t="s">
        <v>5986</v>
      </c>
      <c r="AA1725" s="4">
        <v>2015</v>
      </c>
      <c r="AB1725" s="4" t="s">
        <v>40</v>
      </c>
      <c r="AC1725" s="4">
        <f t="shared" si="78"/>
        <v>1</v>
      </c>
      <c r="AD1725" s="4">
        <f t="shared" si="79"/>
        <v>2</v>
      </c>
      <c r="AE1725" s="4" t="str" cm="1">
        <f t="array" ref="AE1725">_xlfn.TEXTJOIN(", ", TRUE, _xlfn._xlws.FILTER($I$1:$X$1, I1725:X1725=1, ""))</f>
        <v>Heroin, AnyOpioid</v>
      </c>
      <c r="AF1725" s="4" t="str">
        <f t="shared" si="80"/>
        <v>AnyOpioid</v>
      </c>
    </row>
    <row r="1726" spans="1:32" x14ac:dyDescent="0.45">
      <c r="A1726" s="4" t="s">
        <v>2035</v>
      </c>
      <c r="B1726" s="5">
        <v>42274</v>
      </c>
      <c r="C1726" s="4">
        <v>29</v>
      </c>
      <c r="D1726" s="4" t="s">
        <v>31</v>
      </c>
      <c r="E1726" s="4" t="s">
        <v>37</v>
      </c>
      <c r="F1726" s="4" t="s">
        <v>103</v>
      </c>
      <c r="G1726" s="4" t="s">
        <v>103</v>
      </c>
      <c r="I1726" s="4">
        <v>1</v>
      </c>
      <c r="J1726" s="4">
        <v>1</v>
      </c>
      <c r="K1726" s="4">
        <v>0</v>
      </c>
      <c r="L1726" s="4">
        <v>0</v>
      </c>
      <c r="M1726" s="4">
        <v>0</v>
      </c>
      <c r="N1726" s="4">
        <v>0</v>
      </c>
      <c r="O1726" s="4">
        <v>1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1</v>
      </c>
      <c r="Y1726" s="4" t="s">
        <v>5644</v>
      </c>
      <c r="Z1726" s="4" t="s">
        <v>5857</v>
      </c>
      <c r="AA1726" s="4">
        <v>2015</v>
      </c>
      <c r="AB1726" s="4" t="s">
        <v>40</v>
      </c>
      <c r="AC1726" s="4">
        <f t="shared" si="78"/>
        <v>1</v>
      </c>
      <c r="AD1726" s="4">
        <f t="shared" si="79"/>
        <v>4</v>
      </c>
      <c r="AE1726" s="4" t="str" cm="1">
        <f t="array" ref="AE1726">_xlfn.TEXTJOIN(", ", TRUE, _xlfn._xlws.FILTER($I$1:$X$1, I1726:X1726=1, ""))</f>
        <v>Heroin, Cocaine, Ethanol, AnyOpioid</v>
      </c>
      <c r="AF1726" s="4" t="str">
        <f t="shared" si="80"/>
        <v>Cocaine, Ethanol, AnyOpioid</v>
      </c>
    </row>
    <row r="1727" spans="1:32" x14ac:dyDescent="0.45">
      <c r="A1727" s="4" t="s">
        <v>2036</v>
      </c>
      <c r="B1727" s="5">
        <v>41632</v>
      </c>
      <c r="C1727" s="4">
        <v>51</v>
      </c>
      <c r="D1727" s="4" t="s">
        <v>31</v>
      </c>
      <c r="E1727" s="4" t="s">
        <v>59</v>
      </c>
      <c r="F1727" s="4" t="s">
        <v>77</v>
      </c>
      <c r="G1727" s="4" t="s">
        <v>77</v>
      </c>
      <c r="I1727" s="4">
        <v>0</v>
      </c>
      <c r="J1727" s="4">
        <v>1</v>
      </c>
      <c r="K1727" s="4">
        <v>1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 t="s">
        <v>5651</v>
      </c>
      <c r="Z1727" s="4" t="s">
        <v>5864</v>
      </c>
      <c r="AA1727" s="4">
        <v>2013</v>
      </c>
      <c r="AB1727" s="4" t="s">
        <v>34</v>
      </c>
      <c r="AC1727" s="4">
        <f t="shared" si="78"/>
        <v>1</v>
      </c>
      <c r="AD1727" s="4">
        <f t="shared" si="79"/>
        <v>2</v>
      </c>
      <c r="AE1727" s="4" t="str" cm="1">
        <f t="array" ref="AE1727">_xlfn.TEXTJOIN(", ", TRUE, _xlfn._xlws.FILTER($I$1:$X$1, I1727:X1727=1, ""))</f>
        <v>Cocaine, Fentanyl</v>
      </c>
      <c r="AF1727" s="4" t="str">
        <f t="shared" si="80"/>
        <v>Cocaine, Fentanyl</v>
      </c>
    </row>
    <row r="1728" spans="1:32" x14ac:dyDescent="0.45">
      <c r="A1728" s="4" t="s">
        <v>2037</v>
      </c>
      <c r="B1728" s="5">
        <v>41239</v>
      </c>
      <c r="C1728" s="4">
        <v>20</v>
      </c>
      <c r="D1728" s="4" t="s">
        <v>36</v>
      </c>
      <c r="E1728" s="4" t="s">
        <v>32</v>
      </c>
      <c r="F1728" s="4" t="s">
        <v>53</v>
      </c>
      <c r="G1728" s="4" t="s">
        <v>53</v>
      </c>
      <c r="I1728" s="4">
        <v>1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 t="s">
        <v>5641</v>
      </c>
      <c r="Z1728" s="4" t="s">
        <v>5854</v>
      </c>
      <c r="AA1728" s="4">
        <v>2012</v>
      </c>
      <c r="AB1728" s="4" t="s">
        <v>269</v>
      </c>
      <c r="AC1728" s="4">
        <f t="shared" si="78"/>
        <v>1</v>
      </c>
      <c r="AD1728" s="4">
        <f t="shared" si="79"/>
        <v>1</v>
      </c>
      <c r="AE1728" s="4" t="str" cm="1">
        <f t="array" ref="AE1728">_xlfn.TEXTJOIN(", ", TRUE, _xlfn._xlws.FILTER($I$1:$X$1, I1728:X1728=1, ""))</f>
        <v>Heroin</v>
      </c>
      <c r="AF1728" s="4" t="str">
        <f t="shared" si="80"/>
        <v/>
      </c>
    </row>
    <row r="1729" spans="1:32" x14ac:dyDescent="0.45">
      <c r="A1729" s="4" t="s">
        <v>2038</v>
      </c>
      <c r="B1729" s="5">
        <v>43305</v>
      </c>
      <c r="C1729" s="4">
        <v>30</v>
      </c>
      <c r="D1729" s="4" t="s">
        <v>31</v>
      </c>
      <c r="E1729" s="4" t="s">
        <v>37</v>
      </c>
      <c r="F1729" s="4" t="s">
        <v>127</v>
      </c>
      <c r="G1729" s="4" t="s">
        <v>127</v>
      </c>
      <c r="I1729" s="4">
        <v>1</v>
      </c>
      <c r="J1729" s="4">
        <v>0</v>
      </c>
      <c r="K1729" s="4">
        <v>1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1</v>
      </c>
      <c r="U1729" s="4">
        <v>0</v>
      </c>
      <c r="V1729" s="4">
        <v>0</v>
      </c>
      <c r="W1729" s="4">
        <v>0</v>
      </c>
      <c r="X1729" s="4">
        <v>1</v>
      </c>
      <c r="Y1729" s="4" t="s">
        <v>5722</v>
      </c>
      <c r="Z1729" s="4" t="s">
        <v>5935</v>
      </c>
      <c r="AA1729" s="4">
        <v>2018</v>
      </c>
      <c r="AB1729" s="4" t="s">
        <v>40</v>
      </c>
      <c r="AC1729" s="4">
        <f t="shared" si="78"/>
        <v>1</v>
      </c>
      <c r="AD1729" s="4">
        <f t="shared" si="79"/>
        <v>4</v>
      </c>
      <c r="AE1729" s="4" t="str" cm="1">
        <f t="array" ref="AE1729">_xlfn.TEXTJOIN(", ", TRUE, _xlfn._xlws.FILTER($I$1:$X$1, I1729:X1729=1, ""))</f>
        <v>Heroin, Fentanyl, Tramadol, AnyOpioid</v>
      </c>
      <c r="AF1729" s="4" t="str">
        <f t="shared" si="80"/>
        <v>Fentanyl, Tramadol, AnyOpioid</v>
      </c>
    </row>
    <row r="1730" spans="1:32" x14ac:dyDescent="0.45">
      <c r="A1730" s="4" t="s">
        <v>2039</v>
      </c>
      <c r="B1730" s="5">
        <v>42100</v>
      </c>
      <c r="C1730" s="4">
        <v>57</v>
      </c>
      <c r="D1730" s="4" t="s">
        <v>31</v>
      </c>
      <c r="E1730" s="4" t="s">
        <v>37</v>
      </c>
      <c r="F1730" s="4" t="s">
        <v>192</v>
      </c>
      <c r="G1730" s="4" t="s">
        <v>192</v>
      </c>
      <c r="I1730" s="4">
        <v>0</v>
      </c>
      <c r="J1730" s="4">
        <v>0</v>
      </c>
      <c r="K1730" s="4">
        <v>0</v>
      </c>
      <c r="L1730" s="4">
        <v>0</v>
      </c>
      <c r="M1730" s="4">
        <v>1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1</v>
      </c>
      <c r="Y1730" s="4" t="s">
        <v>5654</v>
      </c>
      <c r="Z1730" s="4" t="s">
        <v>5867</v>
      </c>
      <c r="AA1730" s="4">
        <v>2015</v>
      </c>
      <c r="AB1730" s="4" t="s">
        <v>34</v>
      </c>
      <c r="AC1730" s="4">
        <f t="shared" ref="AC1730:AC1793" si="81">IF(SUM(I1730:X1730)&gt;0,1,0)</f>
        <v>1</v>
      </c>
      <c r="AD1730" s="4">
        <f t="shared" ref="AD1730:AD1793" si="82">SUM(I1730:X1730)</f>
        <v>2</v>
      </c>
      <c r="AE1730" s="4" t="str" cm="1">
        <f t="array" ref="AE1730">_xlfn.TEXTJOIN(", ", TRUE, _xlfn._xlws.FILTER($I$1:$X$1, I1730:X1730=1, ""))</f>
        <v>Oxycodone, AnyOpioid</v>
      </c>
      <c r="AF1730" s="4" t="str">
        <f t="shared" ref="AF1730:AF1793" si="83">_xlfn.TEXTJOIN(", ", TRUE, _xlfn._xlws.FILTER($J$1:$X$1, J1730:X1730, ""))</f>
        <v>Oxycodone, AnyOpioid</v>
      </c>
    </row>
    <row r="1731" spans="1:32" x14ac:dyDescent="0.45">
      <c r="A1731" s="4" t="s">
        <v>2040</v>
      </c>
      <c r="B1731" s="5">
        <v>42989</v>
      </c>
      <c r="C1731" s="4">
        <v>54</v>
      </c>
      <c r="D1731" s="4" t="s">
        <v>31</v>
      </c>
      <c r="E1731" s="4" t="s">
        <v>37</v>
      </c>
      <c r="F1731" s="4" t="s">
        <v>86</v>
      </c>
      <c r="G1731" s="4" t="s">
        <v>86</v>
      </c>
      <c r="I1731" s="4">
        <v>0</v>
      </c>
      <c r="J1731" s="4">
        <v>0</v>
      </c>
      <c r="K1731" s="4">
        <v>0</v>
      </c>
      <c r="L1731" s="4">
        <v>0</v>
      </c>
      <c r="M1731" s="4">
        <v>1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 t="s">
        <v>5627</v>
      </c>
      <c r="Z1731" s="4" t="s">
        <v>5840</v>
      </c>
      <c r="AA1731" s="4">
        <v>2017</v>
      </c>
      <c r="AB1731" s="4" t="s">
        <v>34</v>
      </c>
      <c r="AC1731" s="4">
        <f t="shared" si="81"/>
        <v>1</v>
      </c>
      <c r="AD1731" s="4">
        <f t="shared" si="82"/>
        <v>1</v>
      </c>
      <c r="AE1731" s="4" t="str" cm="1">
        <f t="array" ref="AE1731">_xlfn.TEXTJOIN(", ", TRUE, _xlfn._xlws.FILTER($I$1:$X$1, I1731:X1731=1, ""))</f>
        <v>Oxycodone</v>
      </c>
      <c r="AF1731" s="4" t="str">
        <f t="shared" si="83"/>
        <v>Oxycodone</v>
      </c>
    </row>
    <row r="1732" spans="1:32" x14ac:dyDescent="0.45">
      <c r="A1732" s="4" t="s">
        <v>2041</v>
      </c>
      <c r="B1732" s="5">
        <v>41717</v>
      </c>
      <c r="C1732" s="4">
        <v>52</v>
      </c>
      <c r="D1732" s="4" t="s">
        <v>36</v>
      </c>
      <c r="E1732" s="4" t="s">
        <v>37</v>
      </c>
      <c r="F1732" s="4" t="s">
        <v>148</v>
      </c>
      <c r="G1732" s="4" t="s">
        <v>148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1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 t="s">
        <v>5663</v>
      </c>
      <c r="Z1732" s="4" t="s">
        <v>5876</v>
      </c>
      <c r="AA1732" s="4">
        <v>2014</v>
      </c>
      <c r="AB1732" s="4" t="s">
        <v>34</v>
      </c>
      <c r="AC1732" s="4">
        <f t="shared" si="81"/>
        <v>1</v>
      </c>
      <c r="AD1732" s="4">
        <f t="shared" si="82"/>
        <v>1</v>
      </c>
      <c r="AE1732" s="4" t="str" cm="1">
        <f t="array" ref="AE1732">_xlfn.TEXTJOIN(", ", TRUE, _xlfn._xlws.FILTER($I$1:$X$1, I1732:X1732=1, ""))</f>
        <v>Benzodiazepine</v>
      </c>
      <c r="AF1732" s="4" t="str">
        <f t="shared" si="83"/>
        <v>Benzodiazepine</v>
      </c>
    </row>
    <row r="1733" spans="1:32" x14ac:dyDescent="0.45">
      <c r="A1733" s="4" t="s">
        <v>2042</v>
      </c>
      <c r="B1733" s="5">
        <v>42918</v>
      </c>
      <c r="C1733" s="4">
        <v>57</v>
      </c>
      <c r="D1733" s="4" t="s">
        <v>31</v>
      </c>
      <c r="E1733" s="4" t="s">
        <v>32</v>
      </c>
      <c r="F1733" s="4" t="s">
        <v>53</v>
      </c>
      <c r="G1733" s="4" t="s">
        <v>77</v>
      </c>
      <c r="I1733" s="4">
        <v>1</v>
      </c>
      <c r="J1733" s="4">
        <v>0</v>
      </c>
      <c r="K1733" s="4">
        <v>1</v>
      </c>
      <c r="L1733" s="4">
        <v>0</v>
      </c>
      <c r="M1733" s="4">
        <v>0</v>
      </c>
      <c r="N1733" s="4">
        <v>0</v>
      </c>
      <c r="O1733" s="4">
        <v>1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 t="s">
        <v>5651</v>
      </c>
      <c r="Z1733" s="4" t="s">
        <v>5864</v>
      </c>
      <c r="AA1733" s="4">
        <v>2017</v>
      </c>
      <c r="AB1733" s="4" t="s">
        <v>34</v>
      </c>
      <c r="AC1733" s="4">
        <f t="shared" si="81"/>
        <v>1</v>
      </c>
      <c r="AD1733" s="4">
        <f t="shared" si="82"/>
        <v>3</v>
      </c>
      <c r="AE1733" s="4" t="str" cm="1">
        <f t="array" ref="AE1733">_xlfn.TEXTJOIN(", ", TRUE, _xlfn._xlws.FILTER($I$1:$X$1, I1733:X1733=1, ""))</f>
        <v>Heroin, Fentanyl, Ethanol</v>
      </c>
      <c r="AF1733" s="4" t="str">
        <f t="shared" si="83"/>
        <v>Fentanyl, Ethanol</v>
      </c>
    </row>
    <row r="1734" spans="1:32" x14ac:dyDescent="0.45">
      <c r="A1734" s="4" t="s">
        <v>2043</v>
      </c>
      <c r="B1734" s="5">
        <v>42627</v>
      </c>
      <c r="C1734" s="4">
        <v>26</v>
      </c>
      <c r="D1734" s="4" t="s">
        <v>36</v>
      </c>
      <c r="E1734" s="4" t="s">
        <v>37</v>
      </c>
      <c r="F1734" s="4" t="s">
        <v>136</v>
      </c>
      <c r="G1734" s="4" t="s">
        <v>136</v>
      </c>
      <c r="I1734" s="4">
        <v>0</v>
      </c>
      <c r="J1734" s="4">
        <v>0</v>
      </c>
      <c r="K1734" s="4">
        <v>1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1</v>
      </c>
      <c r="V1734" s="4">
        <v>0</v>
      </c>
      <c r="W1734" s="4">
        <v>1</v>
      </c>
      <c r="X1734" s="4">
        <v>1</v>
      </c>
      <c r="Y1734" s="4" t="s">
        <v>5646</v>
      </c>
      <c r="Z1734" s="4" t="s">
        <v>5859</v>
      </c>
      <c r="AA1734" s="4">
        <v>2016</v>
      </c>
      <c r="AB1734" s="4" t="s">
        <v>40</v>
      </c>
      <c r="AC1734" s="4">
        <f t="shared" si="81"/>
        <v>1</v>
      </c>
      <c r="AD1734" s="4">
        <f t="shared" si="82"/>
        <v>4</v>
      </c>
      <c r="AE1734" s="4" t="str" cm="1">
        <f t="array" ref="AE1734">_xlfn.TEXTJOIN(", ", TRUE, _xlfn._xlws.FILTER($I$1:$X$1, I1734:X1734=1, ""))</f>
        <v>Fentanyl, Morphine_NotHeroin, OpiateNOS, AnyOpioid</v>
      </c>
      <c r="AF1734" s="4" t="str">
        <f t="shared" si="83"/>
        <v>Fentanyl, Morphine_NotHeroin, OpiateNOS, AnyOpioid</v>
      </c>
    </row>
    <row r="1735" spans="1:32" x14ac:dyDescent="0.45">
      <c r="A1735" s="4" t="s">
        <v>2044</v>
      </c>
      <c r="B1735" s="5">
        <v>42869</v>
      </c>
      <c r="C1735" s="4">
        <v>47</v>
      </c>
      <c r="D1735" s="4" t="s">
        <v>31</v>
      </c>
      <c r="E1735" s="4" t="s">
        <v>37</v>
      </c>
      <c r="F1735" s="4" t="s">
        <v>207</v>
      </c>
      <c r="G1735" s="4" t="s">
        <v>141</v>
      </c>
      <c r="I1735" s="4">
        <v>1</v>
      </c>
      <c r="J1735" s="4">
        <v>1</v>
      </c>
      <c r="K1735" s="4">
        <v>1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 t="s">
        <v>5761</v>
      </c>
      <c r="Z1735" s="4" t="s">
        <v>5974</v>
      </c>
      <c r="AA1735" s="4">
        <v>2017</v>
      </c>
      <c r="AB1735" s="4" t="s">
        <v>34</v>
      </c>
      <c r="AC1735" s="4">
        <f t="shared" si="81"/>
        <v>1</v>
      </c>
      <c r="AD1735" s="4">
        <f t="shared" si="82"/>
        <v>3</v>
      </c>
      <c r="AE1735" s="4" t="str" cm="1">
        <f t="array" ref="AE1735">_xlfn.TEXTJOIN(", ", TRUE, _xlfn._xlws.FILTER($I$1:$X$1, I1735:X1735=1, ""))</f>
        <v>Heroin, Cocaine, Fentanyl</v>
      </c>
      <c r="AF1735" s="4" t="str">
        <f t="shared" si="83"/>
        <v>Cocaine, Fentanyl</v>
      </c>
    </row>
    <row r="1736" spans="1:32" x14ac:dyDescent="0.45">
      <c r="A1736" s="4" t="s">
        <v>2045</v>
      </c>
      <c r="B1736" s="5">
        <v>41746</v>
      </c>
      <c r="C1736" s="4">
        <v>41</v>
      </c>
      <c r="D1736" s="4" t="s">
        <v>31</v>
      </c>
      <c r="E1736" s="4" t="s">
        <v>1411</v>
      </c>
      <c r="F1736" s="4" t="s">
        <v>122</v>
      </c>
      <c r="G1736" s="4" t="s">
        <v>122</v>
      </c>
      <c r="H1736" s="4" t="s">
        <v>220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1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 t="s">
        <v>5655</v>
      </c>
      <c r="Z1736" s="4" t="s">
        <v>5868</v>
      </c>
      <c r="AA1736" s="4">
        <v>2014</v>
      </c>
      <c r="AB1736" s="4" t="s">
        <v>34</v>
      </c>
      <c r="AC1736" s="4">
        <f t="shared" si="81"/>
        <v>1</v>
      </c>
      <c r="AD1736" s="4">
        <f t="shared" si="82"/>
        <v>1</v>
      </c>
      <c r="AE1736" s="4" t="str" cm="1">
        <f t="array" ref="AE1736">_xlfn.TEXTJOIN(", ", TRUE, _xlfn._xlws.FILTER($I$1:$X$1, I1736:X1736=1, ""))</f>
        <v>Amphetamine</v>
      </c>
      <c r="AF1736" s="4" t="str">
        <f t="shared" si="83"/>
        <v>Amphetamine</v>
      </c>
    </row>
    <row r="1737" spans="1:32" x14ac:dyDescent="0.45">
      <c r="A1737" s="4" t="s">
        <v>2046</v>
      </c>
      <c r="B1737" s="5">
        <v>43080</v>
      </c>
      <c r="C1737" s="4">
        <v>52</v>
      </c>
      <c r="D1737" s="4" t="s">
        <v>31</v>
      </c>
      <c r="E1737" s="4" t="s">
        <v>32</v>
      </c>
      <c r="F1737" s="4" t="s">
        <v>103</v>
      </c>
      <c r="G1737" s="4" t="s">
        <v>103</v>
      </c>
      <c r="I1737" s="4">
        <v>1</v>
      </c>
      <c r="J1737" s="4">
        <v>1</v>
      </c>
      <c r="K1737" s="4">
        <v>1</v>
      </c>
      <c r="L1737" s="4">
        <v>1</v>
      </c>
      <c r="M1737" s="4">
        <v>0</v>
      </c>
      <c r="N1737" s="4">
        <v>0</v>
      </c>
      <c r="O1737" s="4">
        <v>1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 t="s">
        <v>5644</v>
      </c>
      <c r="Z1737" s="4" t="s">
        <v>5857</v>
      </c>
      <c r="AA1737" s="4">
        <v>2017</v>
      </c>
      <c r="AB1737" s="4" t="s">
        <v>34</v>
      </c>
      <c r="AC1737" s="4">
        <f t="shared" si="81"/>
        <v>1</v>
      </c>
      <c r="AD1737" s="4">
        <f t="shared" si="82"/>
        <v>5</v>
      </c>
      <c r="AE1737" s="4" t="str" cm="1">
        <f t="array" ref="AE1737">_xlfn.TEXTJOIN(", ", TRUE, _xlfn._xlws.FILTER($I$1:$X$1, I1737:X1737=1, ""))</f>
        <v>Heroin, Cocaine, Fentanyl, Fentanyl_Analogue, Ethanol</v>
      </c>
      <c r="AF1737" s="4" t="str">
        <f t="shared" si="83"/>
        <v>Cocaine, Fentanyl, Fentanyl_Analogue, Ethanol</v>
      </c>
    </row>
    <row r="1738" spans="1:32" x14ac:dyDescent="0.45">
      <c r="A1738" s="4" t="s">
        <v>2047</v>
      </c>
      <c r="B1738" s="5">
        <v>43182</v>
      </c>
      <c r="C1738" s="4">
        <v>35</v>
      </c>
      <c r="D1738" s="4" t="s">
        <v>31</v>
      </c>
      <c r="E1738" s="4" t="s">
        <v>37</v>
      </c>
      <c r="F1738" s="4" t="s">
        <v>90</v>
      </c>
      <c r="G1738" s="4" t="s">
        <v>90</v>
      </c>
      <c r="I1738" s="4">
        <v>0</v>
      </c>
      <c r="J1738" s="4">
        <v>0</v>
      </c>
      <c r="K1738" s="4">
        <v>1</v>
      </c>
      <c r="L1738" s="4">
        <v>0</v>
      </c>
      <c r="M1738" s="4">
        <v>0</v>
      </c>
      <c r="N1738" s="4">
        <v>0</v>
      </c>
      <c r="O1738" s="4">
        <v>1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1</v>
      </c>
      <c r="Y1738" s="4" t="s">
        <v>5624</v>
      </c>
      <c r="Z1738" s="4" t="s">
        <v>5837</v>
      </c>
      <c r="AA1738" s="4">
        <v>2018</v>
      </c>
      <c r="AB1738" s="4" t="s">
        <v>40</v>
      </c>
      <c r="AC1738" s="4">
        <f t="shared" si="81"/>
        <v>1</v>
      </c>
      <c r="AD1738" s="4">
        <f t="shared" si="82"/>
        <v>3</v>
      </c>
      <c r="AE1738" s="4" t="str" cm="1">
        <f t="array" ref="AE1738">_xlfn.TEXTJOIN(", ", TRUE, _xlfn._xlws.FILTER($I$1:$X$1, I1738:X1738=1, ""))</f>
        <v>Fentanyl, Ethanol, AnyOpioid</v>
      </c>
      <c r="AF1738" s="4" t="str">
        <f t="shared" si="83"/>
        <v>Fentanyl, Ethanol, AnyOpioid</v>
      </c>
    </row>
    <row r="1739" spans="1:32" x14ac:dyDescent="0.45">
      <c r="A1739" s="4" t="s">
        <v>2048</v>
      </c>
      <c r="B1739" s="5">
        <v>43447</v>
      </c>
      <c r="C1739" s="4">
        <v>54</v>
      </c>
      <c r="D1739" s="4" t="s">
        <v>31</v>
      </c>
      <c r="E1739" s="4" t="s">
        <v>37</v>
      </c>
      <c r="F1739" s="4" t="s">
        <v>2049</v>
      </c>
      <c r="G1739" s="4" t="s">
        <v>2049</v>
      </c>
      <c r="H1739" s="4" t="s">
        <v>1830</v>
      </c>
      <c r="I1739" s="4">
        <v>1</v>
      </c>
      <c r="J1739" s="4">
        <v>0</v>
      </c>
      <c r="K1739" s="4">
        <v>1</v>
      </c>
      <c r="L1739" s="4">
        <v>1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1</v>
      </c>
      <c r="Y1739" s="4" t="s">
        <v>5834</v>
      </c>
      <c r="Z1739" s="4" t="s">
        <v>6047</v>
      </c>
      <c r="AA1739" s="4">
        <v>2018</v>
      </c>
      <c r="AB1739" s="4" t="s">
        <v>34</v>
      </c>
      <c r="AC1739" s="4">
        <f t="shared" si="81"/>
        <v>1</v>
      </c>
      <c r="AD1739" s="4">
        <f t="shared" si="82"/>
        <v>4</v>
      </c>
      <c r="AE1739" s="4" t="str" cm="1">
        <f t="array" ref="AE1739">_xlfn.TEXTJOIN(", ", TRUE, _xlfn._xlws.FILTER($I$1:$X$1, I1739:X1739=1, ""))</f>
        <v>Heroin, Fentanyl, Fentanyl_Analogue, AnyOpioid</v>
      </c>
      <c r="AF1739" s="4" t="str">
        <f t="shared" si="83"/>
        <v>Fentanyl, Fentanyl_Analogue, AnyOpioid</v>
      </c>
    </row>
    <row r="1740" spans="1:32" x14ac:dyDescent="0.45">
      <c r="A1740" s="4" t="s">
        <v>2050</v>
      </c>
      <c r="B1740" s="5">
        <v>43093</v>
      </c>
      <c r="C1740" s="4">
        <v>36</v>
      </c>
      <c r="D1740" s="4" t="s">
        <v>31</v>
      </c>
      <c r="E1740" s="4" t="s">
        <v>37</v>
      </c>
      <c r="F1740" s="4" t="s">
        <v>73</v>
      </c>
      <c r="G1740" s="4" t="s">
        <v>73</v>
      </c>
      <c r="I1740" s="4">
        <v>0</v>
      </c>
      <c r="J1740" s="4">
        <v>1</v>
      </c>
      <c r="K1740" s="4">
        <v>1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1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 t="s">
        <v>5670</v>
      </c>
      <c r="Z1740" s="4" t="s">
        <v>5883</v>
      </c>
      <c r="AA1740" s="4">
        <v>2017</v>
      </c>
      <c r="AB1740" s="4" t="s">
        <v>40</v>
      </c>
      <c r="AC1740" s="4">
        <f t="shared" si="81"/>
        <v>1</v>
      </c>
      <c r="AD1740" s="4">
        <f t="shared" si="82"/>
        <v>3</v>
      </c>
      <c r="AE1740" s="4" t="str" cm="1">
        <f t="array" ref="AE1740">_xlfn.TEXTJOIN(", ", TRUE, _xlfn._xlws.FILTER($I$1:$X$1, I1740:X1740=1, ""))</f>
        <v>Cocaine, Fentanyl, Methadone</v>
      </c>
      <c r="AF1740" s="4" t="str">
        <f t="shared" si="83"/>
        <v>Cocaine, Fentanyl, Methadone</v>
      </c>
    </row>
    <row r="1741" spans="1:32" x14ac:dyDescent="0.45">
      <c r="A1741" s="4" t="s">
        <v>2051</v>
      </c>
      <c r="B1741" s="5">
        <v>42580</v>
      </c>
      <c r="C1741" s="4">
        <v>26</v>
      </c>
      <c r="D1741" s="4" t="s">
        <v>36</v>
      </c>
      <c r="E1741" s="4" t="s">
        <v>37</v>
      </c>
      <c r="F1741" s="4" t="s">
        <v>298</v>
      </c>
      <c r="G1741" s="4" t="s">
        <v>67</v>
      </c>
      <c r="I1741" s="4">
        <v>0</v>
      </c>
      <c r="J1741" s="4">
        <v>0</v>
      </c>
      <c r="K1741" s="4">
        <v>1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1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1</v>
      </c>
      <c r="Y1741" s="4" t="s">
        <v>5631</v>
      </c>
      <c r="Z1741" s="4" t="s">
        <v>5844</v>
      </c>
      <c r="AA1741" s="4">
        <v>2016</v>
      </c>
      <c r="AB1741" s="4" t="s">
        <v>40</v>
      </c>
      <c r="AC1741" s="4">
        <f t="shared" si="81"/>
        <v>1</v>
      </c>
      <c r="AD1741" s="4">
        <f t="shared" si="82"/>
        <v>3</v>
      </c>
      <c r="AE1741" s="4" t="str" cm="1">
        <f t="array" ref="AE1741">_xlfn.TEXTJOIN(", ", TRUE, _xlfn._xlws.FILTER($I$1:$X$1, I1741:X1741=1, ""))</f>
        <v>Fentanyl, Benzodiazepine, AnyOpioid</v>
      </c>
      <c r="AF1741" s="4" t="str">
        <f t="shared" si="83"/>
        <v>Fentanyl, Benzodiazepine, AnyOpioid</v>
      </c>
    </row>
    <row r="1742" spans="1:32" x14ac:dyDescent="0.45">
      <c r="A1742" s="4" t="s">
        <v>2052</v>
      </c>
      <c r="B1742" s="5">
        <v>41200</v>
      </c>
      <c r="C1742" s="4">
        <v>19</v>
      </c>
      <c r="D1742" s="4" t="s">
        <v>31</v>
      </c>
      <c r="E1742" s="4" t="s">
        <v>37</v>
      </c>
      <c r="F1742" s="4" t="s">
        <v>2053</v>
      </c>
      <c r="G1742" s="4" t="s">
        <v>77</v>
      </c>
      <c r="I1742" s="4">
        <v>1</v>
      </c>
      <c r="J1742" s="4">
        <v>0</v>
      </c>
      <c r="K1742" s="4">
        <v>0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  <c r="Q1742" s="4">
        <v>1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 t="s">
        <v>5651</v>
      </c>
      <c r="Z1742" s="4" t="s">
        <v>5864</v>
      </c>
      <c r="AA1742" s="4">
        <v>2012</v>
      </c>
      <c r="AB1742" s="4" t="s">
        <v>269</v>
      </c>
      <c r="AC1742" s="4">
        <f t="shared" si="81"/>
        <v>1</v>
      </c>
      <c r="AD1742" s="4">
        <f t="shared" si="82"/>
        <v>2</v>
      </c>
      <c r="AE1742" s="4" t="str" cm="1">
        <f t="array" ref="AE1742">_xlfn.TEXTJOIN(", ", TRUE, _xlfn._xlws.FILTER($I$1:$X$1, I1742:X1742=1, ""))</f>
        <v>Heroin, Benzodiazepine</v>
      </c>
      <c r="AF1742" s="4" t="str">
        <f t="shared" si="83"/>
        <v>Benzodiazepine</v>
      </c>
    </row>
    <row r="1743" spans="1:32" x14ac:dyDescent="0.45">
      <c r="A1743" s="4" t="s">
        <v>2054</v>
      </c>
      <c r="B1743" s="5">
        <v>41141</v>
      </c>
      <c r="C1743" s="4">
        <v>54</v>
      </c>
      <c r="D1743" s="4" t="s">
        <v>36</v>
      </c>
      <c r="E1743" s="4" t="s">
        <v>37</v>
      </c>
      <c r="F1743" s="4" t="s">
        <v>73</v>
      </c>
      <c r="G1743" s="4" t="s">
        <v>73</v>
      </c>
      <c r="I1743" s="4">
        <v>1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 t="s">
        <v>5670</v>
      </c>
      <c r="Z1743" s="4" t="s">
        <v>5883</v>
      </c>
      <c r="AA1743" s="4">
        <v>2012</v>
      </c>
      <c r="AB1743" s="4" t="s">
        <v>34</v>
      </c>
      <c r="AC1743" s="4">
        <f t="shared" si="81"/>
        <v>1</v>
      </c>
      <c r="AD1743" s="4">
        <f t="shared" si="82"/>
        <v>1</v>
      </c>
      <c r="AE1743" s="4" t="str" cm="1">
        <f t="array" ref="AE1743">_xlfn.TEXTJOIN(", ", TRUE, _xlfn._xlws.FILTER($I$1:$X$1, I1743:X1743=1, ""))</f>
        <v>Heroin</v>
      </c>
      <c r="AF1743" s="4" t="str">
        <f t="shared" si="83"/>
        <v/>
      </c>
    </row>
    <row r="1744" spans="1:32" x14ac:dyDescent="0.45">
      <c r="A1744" s="4" t="s">
        <v>2055</v>
      </c>
      <c r="B1744" s="5">
        <v>41805</v>
      </c>
      <c r="C1744" s="4">
        <v>64</v>
      </c>
      <c r="D1744" s="4" t="s">
        <v>31</v>
      </c>
      <c r="E1744" s="4" t="s">
        <v>37</v>
      </c>
      <c r="F1744" s="4" t="s">
        <v>73</v>
      </c>
      <c r="G1744" s="4" t="s">
        <v>73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1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 t="s">
        <v>5670</v>
      </c>
      <c r="Z1744" s="4" t="s">
        <v>5883</v>
      </c>
      <c r="AA1744" s="4">
        <v>2014</v>
      </c>
      <c r="AB1744" s="4" t="s">
        <v>133</v>
      </c>
      <c r="AC1744" s="4">
        <f t="shared" si="81"/>
        <v>1</v>
      </c>
      <c r="AD1744" s="4">
        <f t="shared" si="82"/>
        <v>1</v>
      </c>
      <c r="AE1744" s="4" t="str" cm="1">
        <f t="array" ref="AE1744">_xlfn.TEXTJOIN(", ", TRUE, _xlfn._xlws.FILTER($I$1:$X$1, I1744:X1744=1, ""))</f>
        <v>Methadone</v>
      </c>
      <c r="AF1744" s="4" t="str">
        <f t="shared" si="83"/>
        <v>Methadone</v>
      </c>
    </row>
    <row r="1745" spans="1:32" x14ac:dyDescent="0.45">
      <c r="A1745" s="4" t="s">
        <v>2056</v>
      </c>
      <c r="B1745" s="5">
        <v>42001</v>
      </c>
      <c r="C1745" s="4">
        <v>30</v>
      </c>
      <c r="D1745" s="4" t="s">
        <v>36</v>
      </c>
      <c r="E1745" s="4" t="s">
        <v>59</v>
      </c>
      <c r="F1745" s="4" t="s">
        <v>80</v>
      </c>
      <c r="G1745" s="4" t="s">
        <v>53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1</v>
      </c>
      <c r="R1745" s="4">
        <v>1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 t="s">
        <v>5641</v>
      </c>
      <c r="Z1745" s="4" t="s">
        <v>5854</v>
      </c>
      <c r="AA1745" s="4">
        <v>2014</v>
      </c>
      <c r="AB1745" s="4" t="s">
        <v>40</v>
      </c>
      <c r="AC1745" s="4">
        <f t="shared" si="81"/>
        <v>1</v>
      </c>
      <c r="AD1745" s="4">
        <f t="shared" si="82"/>
        <v>2</v>
      </c>
      <c r="AE1745" s="4" t="str" cm="1">
        <f t="array" ref="AE1745">_xlfn.TEXTJOIN(", ", TRUE, _xlfn._xlws.FILTER($I$1:$X$1, I1745:X1745=1, ""))</f>
        <v>Benzodiazepine, Methadone</v>
      </c>
      <c r="AF1745" s="4" t="str">
        <f t="shared" si="83"/>
        <v>Benzodiazepine, Methadone</v>
      </c>
    </row>
    <row r="1746" spans="1:32" x14ac:dyDescent="0.45">
      <c r="A1746" s="4" t="s">
        <v>2057</v>
      </c>
      <c r="B1746" s="5">
        <v>42963</v>
      </c>
      <c r="C1746" s="4">
        <v>45</v>
      </c>
      <c r="D1746" s="4" t="s">
        <v>36</v>
      </c>
      <c r="E1746" s="4" t="s">
        <v>37</v>
      </c>
      <c r="F1746" s="4" t="s">
        <v>2058</v>
      </c>
      <c r="G1746" s="4" t="s">
        <v>67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1</v>
      </c>
      <c r="X1746" s="4">
        <v>0</v>
      </c>
      <c r="Y1746" s="4" t="s">
        <v>5631</v>
      </c>
      <c r="Z1746" s="4" t="s">
        <v>5844</v>
      </c>
      <c r="AA1746" s="4">
        <v>2017</v>
      </c>
      <c r="AB1746" s="4" t="s">
        <v>34</v>
      </c>
      <c r="AC1746" s="4">
        <f t="shared" si="81"/>
        <v>1</v>
      </c>
      <c r="AD1746" s="4">
        <f t="shared" si="82"/>
        <v>1</v>
      </c>
      <c r="AE1746" s="4" t="str" cm="1">
        <f t="array" ref="AE1746">_xlfn.TEXTJOIN(", ", TRUE, _xlfn._xlws.FILTER($I$1:$X$1, I1746:X1746=1, ""))</f>
        <v>OpiateNOS</v>
      </c>
      <c r="AF1746" s="4" t="str">
        <f t="shared" si="83"/>
        <v>OpiateNOS</v>
      </c>
    </row>
    <row r="1747" spans="1:32" x14ac:dyDescent="0.45">
      <c r="A1747" s="4" t="s">
        <v>2059</v>
      </c>
      <c r="B1747" s="5">
        <v>43056</v>
      </c>
      <c r="C1747" s="4">
        <v>47</v>
      </c>
      <c r="D1747" s="4" t="s">
        <v>36</v>
      </c>
      <c r="E1747" s="4" t="s">
        <v>37</v>
      </c>
      <c r="F1747" s="4" t="s">
        <v>53</v>
      </c>
      <c r="G1747" s="4" t="s">
        <v>53</v>
      </c>
      <c r="I1747" s="4">
        <v>1</v>
      </c>
      <c r="J1747" s="4">
        <v>1</v>
      </c>
      <c r="K1747" s="4">
        <v>1</v>
      </c>
      <c r="L1747" s="4">
        <v>1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 t="s">
        <v>5641</v>
      </c>
      <c r="Z1747" s="4" t="s">
        <v>5854</v>
      </c>
      <c r="AA1747" s="4">
        <v>2017</v>
      </c>
      <c r="AB1747" s="4" t="s">
        <v>34</v>
      </c>
      <c r="AC1747" s="4">
        <f t="shared" si="81"/>
        <v>1</v>
      </c>
      <c r="AD1747" s="4">
        <f t="shared" si="82"/>
        <v>4</v>
      </c>
      <c r="AE1747" s="4" t="str" cm="1">
        <f t="array" ref="AE1747">_xlfn.TEXTJOIN(", ", TRUE, _xlfn._xlws.FILTER($I$1:$X$1, I1747:X1747=1, ""))</f>
        <v>Heroin, Cocaine, Fentanyl, Fentanyl_Analogue</v>
      </c>
      <c r="AF1747" s="4" t="str">
        <f t="shared" si="83"/>
        <v>Cocaine, Fentanyl, Fentanyl_Analogue</v>
      </c>
    </row>
    <row r="1748" spans="1:32" x14ac:dyDescent="0.45">
      <c r="A1748" s="4" t="s">
        <v>2060</v>
      </c>
      <c r="B1748" s="5">
        <v>43358</v>
      </c>
      <c r="C1748" s="4">
        <v>36</v>
      </c>
      <c r="D1748" s="4" t="s">
        <v>31</v>
      </c>
      <c r="E1748" s="4" t="s">
        <v>59</v>
      </c>
      <c r="F1748" s="4" t="s">
        <v>90</v>
      </c>
      <c r="G1748" s="4" t="s">
        <v>90</v>
      </c>
      <c r="I1748" s="4">
        <v>0</v>
      </c>
      <c r="J1748" s="4">
        <v>0</v>
      </c>
      <c r="K1748" s="4">
        <v>1</v>
      </c>
      <c r="L1748" s="4">
        <v>1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1</v>
      </c>
      <c r="Y1748" s="4" t="s">
        <v>5624</v>
      </c>
      <c r="Z1748" s="4" t="s">
        <v>5837</v>
      </c>
      <c r="AA1748" s="4">
        <v>2018</v>
      </c>
      <c r="AB1748" s="4" t="s">
        <v>40</v>
      </c>
      <c r="AC1748" s="4">
        <f t="shared" si="81"/>
        <v>1</v>
      </c>
      <c r="AD1748" s="4">
        <f t="shared" si="82"/>
        <v>3</v>
      </c>
      <c r="AE1748" s="4" t="str" cm="1">
        <f t="array" ref="AE1748">_xlfn.TEXTJOIN(", ", TRUE, _xlfn._xlws.FILTER($I$1:$X$1, I1748:X1748=1, ""))</f>
        <v>Fentanyl, Fentanyl_Analogue, AnyOpioid</v>
      </c>
      <c r="AF1748" s="4" t="str">
        <f t="shared" si="83"/>
        <v>Fentanyl, Fentanyl_Analogue, AnyOpioid</v>
      </c>
    </row>
    <row r="1749" spans="1:32" x14ac:dyDescent="0.45">
      <c r="A1749" s="4" t="s">
        <v>2061</v>
      </c>
      <c r="B1749" s="5">
        <v>43115</v>
      </c>
      <c r="C1749" s="4">
        <v>38</v>
      </c>
      <c r="D1749" s="4" t="s">
        <v>31</v>
      </c>
      <c r="E1749" s="4" t="s">
        <v>32</v>
      </c>
      <c r="F1749" s="4" t="s">
        <v>53</v>
      </c>
      <c r="G1749" s="4" t="s">
        <v>53</v>
      </c>
      <c r="I1749" s="4">
        <v>0</v>
      </c>
      <c r="J1749" s="4">
        <v>1</v>
      </c>
      <c r="K1749" s="4">
        <v>1</v>
      </c>
      <c r="L1749" s="4">
        <v>1</v>
      </c>
      <c r="M1749" s="4">
        <v>0</v>
      </c>
      <c r="N1749" s="4">
        <v>0</v>
      </c>
      <c r="O1749" s="4">
        <v>1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1</v>
      </c>
      <c r="Y1749" s="4" t="s">
        <v>5641</v>
      </c>
      <c r="Z1749" s="4" t="s">
        <v>5854</v>
      </c>
      <c r="AA1749" s="4">
        <v>2018</v>
      </c>
      <c r="AB1749" s="4" t="s">
        <v>40</v>
      </c>
      <c r="AC1749" s="4">
        <f t="shared" si="81"/>
        <v>1</v>
      </c>
      <c r="AD1749" s="4">
        <f t="shared" si="82"/>
        <v>5</v>
      </c>
      <c r="AE1749" s="4" t="str" cm="1">
        <f t="array" ref="AE1749">_xlfn.TEXTJOIN(", ", TRUE, _xlfn._xlws.FILTER($I$1:$X$1, I1749:X1749=1, ""))</f>
        <v>Cocaine, Fentanyl, Fentanyl_Analogue, Ethanol, AnyOpioid</v>
      </c>
      <c r="AF1749" s="4" t="str">
        <f t="shared" si="83"/>
        <v>Cocaine, Fentanyl, Fentanyl_Analogue, Ethanol, AnyOpioid</v>
      </c>
    </row>
    <row r="1750" spans="1:32" x14ac:dyDescent="0.45">
      <c r="A1750" s="4" t="s">
        <v>2062</v>
      </c>
      <c r="B1750" s="5">
        <v>41977</v>
      </c>
      <c r="C1750" s="4">
        <v>53</v>
      </c>
      <c r="D1750" s="4" t="s">
        <v>31</v>
      </c>
      <c r="E1750" s="4" t="s">
        <v>37</v>
      </c>
      <c r="F1750" s="4" t="s">
        <v>53</v>
      </c>
      <c r="G1750" s="4" t="s">
        <v>53</v>
      </c>
      <c r="I1750" s="4">
        <v>1</v>
      </c>
      <c r="J1750" s="4">
        <v>0</v>
      </c>
      <c r="K1750" s="4">
        <v>0</v>
      </c>
      <c r="L1750" s="4">
        <v>0</v>
      </c>
      <c r="M1750" s="4">
        <v>0</v>
      </c>
      <c r="N1750" s="4">
        <v>0</v>
      </c>
      <c r="O1750" s="4">
        <v>1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 t="s">
        <v>5641</v>
      </c>
      <c r="Z1750" s="4" t="s">
        <v>5854</v>
      </c>
      <c r="AA1750" s="4">
        <v>2014</v>
      </c>
      <c r="AB1750" s="4" t="s">
        <v>34</v>
      </c>
      <c r="AC1750" s="4">
        <f t="shared" si="81"/>
        <v>1</v>
      </c>
      <c r="AD1750" s="4">
        <f t="shared" si="82"/>
        <v>2</v>
      </c>
      <c r="AE1750" s="4" t="str" cm="1">
        <f t="array" ref="AE1750">_xlfn.TEXTJOIN(", ", TRUE, _xlfn._xlws.FILTER($I$1:$X$1, I1750:X1750=1, ""))</f>
        <v>Heroin, Ethanol</v>
      </c>
      <c r="AF1750" s="4" t="str">
        <f t="shared" si="83"/>
        <v>Ethanol</v>
      </c>
    </row>
    <row r="1751" spans="1:32" x14ac:dyDescent="0.45">
      <c r="A1751" s="4" t="s">
        <v>2063</v>
      </c>
      <c r="B1751" s="5">
        <v>42414</v>
      </c>
      <c r="C1751" s="4">
        <v>55</v>
      </c>
      <c r="D1751" s="4" t="s">
        <v>31</v>
      </c>
      <c r="E1751" s="4" t="s">
        <v>37</v>
      </c>
      <c r="F1751" s="4" t="s">
        <v>2064</v>
      </c>
      <c r="G1751" s="4" t="s">
        <v>2064</v>
      </c>
      <c r="I1751" s="4">
        <v>0</v>
      </c>
      <c r="J1751" s="4">
        <v>1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 t="s">
        <v>5788</v>
      </c>
      <c r="Z1751" s="4" t="s">
        <v>6001</v>
      </c>
      <c r="AA1751" s="4">
        <v>2016</v>
      </c>
      <c r="AB1751" s="4" t="s">
        <v>34</v>
      </c>
      <c r="AC1751" s="4">
        <f t="shared" si="81"/>
        <v>1</v>
      </c>
      <c r="AD1751" s="4">
        <f t="shared" si="82"/>
        <v>1</v>
      </c>
      <c r="AE1751" s="4" t="str" cm="1">
        <f t="array" ref="AE1751">_xlfn.TEXTJOIN(", ", TRUE, _xlfn._xlws.FILTER($I$1:$X$1, I1751:X1751=1, ""))</f>
        <v>Cocaine</v>
      </c>
      <c r="AF1751" s="4" t="str">
        <f t="shared" si="83"/>
        <v>Cocaine</v>
      </c>
    </row>
    <row r="1752" spans="1:32" x14ac:dyDescent="0.45">
      <c r="A1752" s="4" t="s">
        <v>2065</v>
      </c>
      <c r="B1752" s="5">
        <v>41972</v>
      </c>
      <c r="C1752" s="4">
        <v>44</v>
      </c>
      <c r="D1752" s="4" t="s">
        <v>36</v>
      </c>
      <c r="E1752" s="4" t="s">
        <v>37</v>
      </c>
      <c r="F1752" s="4" t="s">
        <v>168</v>
      </c>
      <c r="G1752" s="4" t="s">
        <v>168</v>
      </c>
      <c r="I1752" s="4">
        <v>0</v>
      </c>
      <c r="J1752" s="4">
        <v>1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 t="s">
        <v>5666</v>
      </c>
      <c r="Z1752" s="4" t="s">
        <v>5879</v>
      </c>
      <c r="AA1752" s="4">
        <v>2014</v>
      </c>
      <c r="AB1752" s="4" t="s">
        <v>34</v>
      </c>
      <c r="AC1752" s="4">
        <f t="shared" si="81"/>
        <v>1</v>
      </c>
      <c r="AD1752" s="4">
        <f t="shared" si="82"/>
        <v>1</v>
      </c>
      <c r="AE1752" s="4" t="str" cm="1">
        <f t="array" ref="AE1752">_xlfn.TEXTJOIN(", ", TRUE, _xlfn._xlws.FILTER($I$1:$X$1, I1752:X1752=1, ""))</f>
        <v>Cocaine</v>
      </c>
      <c r="AF1752" s="4" t="str">
        <f t="shared" si="83"/>
        <v>Cocaine</v>
      </c>
    </row>
    <row r="1753" spans="1:32" x14ac:dyDescent="0.45">
      <c r="A1753" s="4" t="s">
        <v>2066</v>
      </c>
      <c r="B1753" s="5">
        <v>42283</v>
      </c>
      <c r="C1753" s="4">
        <v>44</v>
      </c>
      <c r="D1753" s="4" t="s">
        <v>31</v>
      </c>
      <c r="E1753" s="4" t="s">
        <v>37</v>
      </c>
      <c r="F1753" s="4" t="s">
        <v>103</v>
      </c>
      <c r="G1753" s="4" t="s">
        <v>103</v>
      </c>
      <c r="I1753" s="4">
        <v>1</v>
      </c>
      <c r="J1753" s="4">
        <v>1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1</v>
      </c>
      <c r="R1753" s="4">
        <v>1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1</v>
      </c>
      <c r="Y1753" s="4" t="s">
        <v>5644</v>
      </c>
      <c r="Z1753" s="4" t="s">
        <v>5857</v>
      </c>
      <c r="AA1753" s="4">
        <v>2015</v>
      </c>
      <c r="AB1753" s="4" t="s">
        <v>34</v>
      </c>
      <c r="AC1753" s="4">
        <f t="shared" si="81"/>
        <v>1</v>
      </c>
      <c r="AD1753" s="4">
        <f t="shared" si="82"/>
        <v>5</v>
      </c>
      <c r="AE1753" s="4" t="str" cm="1">
        <f t="array" ref="AE1753">_xlfn.TEXTJOIN(", ", TRUE, _xlfn._xlws.FILTER($I$1:$X$1, I1753:X1753=1, ""))</f>
        <v>Heroin, Cocaine, Benzodiazepine, Methadone, AnyOpioid</v>
      </c>
      <c r="AF1753" s="4" t="str">
        <f t="shared" si="83"/>
        <v>Cocaine, Benzodiazepine, Methadone, AnyOpioid</v>
      </c>
    </row>
    <row r="1754" spans="1:32" x14ac:dyDescent="0.45">
      <c r="A1754" s="4" t="s">
        <v>2067</v>
      </c>
      <c r="B1754" s="5">
        <v>41397</v>
      </c>
      <c r="C1754" s="4">
        <v>61</v>
      </c>
      <c r="D1754" s="4" t="s">
        <v>36</v>
      </c>
      <c r="E1754" s="4" t="s">
        <v>37</v>
      </c>
      <c r="F1754" s="4" t="s">
        <v>99</v>
      </c>
      <c r="G1754" s="4" t="s">
        <v>99</v>
      </c>
      <c r="I1754" s="4">
        <v>0</v>
      </c>
      <c r="J1754" s="4">
        <v>0</v>
      </c>
      <c r="K1754" s="4">
        <v>0</v>
      </c>
      <c r="L1754" s="4">
        <v>0</v>
      </c>
      <c r="M1754" s="4">
        <v>1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 t="s">
        <v>5637</v>
      </c>
      <c r="Z1754" s="4" t="s">
        <v>5850</v>
      </c>
      <c r="AA1754" s="4">
        <v>2013</v>
      </c>
      <c r="AB1754" s="4" t="s">
        <v>133</v>
      </c>
      <c r="AC1754" s="4">
        <f t="shared" si="81"/>
        <v>1</v>
      </c>
      <c r="AD1754" s="4">
        <f t="shared" si="82"/>
        <v>1</v>
      </c>
      <c r="AE1754" s="4" t="str" cm="1">
        <f t="array" ref="AE1754">_xlfn.TEXTJOIN(", ", TRUE, _xlfn._xlws.FILTER($I$1:$X$1, I1754:X1754=1, ""))</f>
        <v>Oxycodone</v>
      </c>
      <c r="AF1754" s="4" t="str">
        <f t="shared" si="83"/>
        <v>Oxycodone</v>
      </c>
    </row>
    <row r="1755" spans="1:32" x14ac:dyDescent="0.45">
      <c r="A1755" s="4" t="s">
        <v>2068</v>
      </c>
      <c r="B1755" s="5">
        <v>42754</v>
      </c>
      <c r="C1755" s="4">
        <v>32</v>
      </c>
      <c r="D1755" s="4" t="s">
        <v>36</v>
      </c>
      <c r="E1755" s="4" t="s">
        <v>37</v>
      </c>
      <c r="F1755" s="4" t="s">
        <v>29</v>
      </c>
      <c r="G1755" s="4" t="s">
        <v>67</v>
      </c>
      <c r="I1755" s="4">
        <v>1</v>
      </c>
      <c r="J1755" s="4">
        <v>1</v>
      </c>
      <c r="K1755" s="4">
        <v>1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 t="s">
        <v>5631</v>
      </c>
      <c r="Z1755" s="4" t="s">
        <v>5844</v>
      </c>
      <c r="AA1755" s="4">
        <v>2017</v>
      </c>
      <c r="AB1755" s="4" t="s">
        <v>40</v>
      </c>
      <c r="AC1755" s="4">
        <f t="shared" si="81"/>
        <v>1</v>
      </c>
      <c r="AD1755" s="4">
        <f t="shared" si="82"/>
        <v>3</v>
      </c>
      <c r="AE1755" s="4" t="str" cm="1">
        <f t="array" ref="AE1755">_xlfn.TEXTJOIN(", ", TRUE, _xlfn._xlws.FILTER($I$1:$X$1, I1755:X1755=1, ""))</f>
        <v>Heroin, Cocaine, Fentanyl</v>
      </c>
      <c r="AF1755" s="4" t="str">
        <f t="shared" si="83"/>
        <v>Cocaine, Fentanyl</v>
      </c>
    </row>
    <row r="1756" spans="1:32" x14ac:dyDescent="0.45">
      <c r="A1756" s="4" t="s">
        <v>2069</v>
      </c>
      <c r="B1756" s="5">
        <v>42877</v>
      </c>
      <c r="C1756" s="4">
        <v>26</v>
      </c>
      <c r="D1756" s="4" t="s">
        <v>31</v>
      </c>
      <c r="E1756" s="4" t="s">
        <v>37</v>
      </c>
      <c r="F1756" s="4" t="s">
        <v>29</v>
      </c>
      <c r="G1756" s="4" t="s">
        <v>103</v>
      </c>
      <c r="I1756" s="4">
        <v>1</v>
      </c>
      <c r="J1756" s="4">
        <v>1</v>
      </c>
      <c r="K1756" s="4">
        <v>1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 t="s">
        <v>5644</v>
      </c>
      <c r="Z1756" s="4" t="s">
        <v>5857</v>
      </c>
      <c r="AA1756" s="4">
        <v>2017</v>
      </c>
      <c r="AB1756" s="4" t="s">
        <v>40</v>
      </c>
      <c r="AC1756" s="4">
        <f t="shared" si="81"/>
        <v>1</v>
      </c>
      <c r="AD1756" s="4">
        <f t="shared" si="82"/>
        <v>3</v>
      </c>
      <c r="AE1756" s="4" t="str" cm="1">
        <f t="array" ref="AE1756">_xlfn.TEXTJOIN(", ", TRUE, _xlfn._xlws.FILTER($I$1:$X$1, I1756:X1756=1, ""))</f>
        <v>Heroin, Cocaine, Fentanyl</v>
      </c>
      <c r="AF1756" s="4" t="str">
        <f t="shared" si="83"/>
        <v>Cocaine, Fentanyl</v>
      </c>
    </row>
    <row r="1757" spans="1:32" x14ac:dyDescent="0.45">
      <c r="A1757" s="4" t="s">
        <v>2070</v>
      </c>
      <c r="B1757" s="5">
        <v>42952</v>
      </c>
      <c r="C1757" s="4">
        <v>29</v>
      </c>
      <c r="D1757" s="4" t="s">
        <v>31</v>
      </c>
      <c r="E1757" s="4" t="s">
        <v>32</v>
      </c>
      <c r="F1757" s="4" t="s">
        <v>77</v>
      </c>
      <c r="G1757" s="4" t="s">
        <v>77</v>
      </c>
      <c r="I1757" s="4">
        <v>0</v>
      </c>
      <c r="J1757" s="4">
        <v>1</v>
      </c>
      <c r="K1757" s="4">
        <v>0</v>
      </c>
      <c r="L1757" s="4">
        <v>0</v>
      </c>
      <c r="M1757" s="4">
        <v>0</v>
      </c>
      <c r="N1757" s="4">
        <v>0</v>
      </c>
      <c r="O1757" s="4">
        <v>1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 t="s">
        <v>5651</v>
      </c>
      <c r="Z1757" s="4" t="s">
        <v>5864</v>
      </c>
      <c r="AA1757" s="4">
        <v>2017</v>
      </c>
      <c r="AB1757" s="4" t="s">
        <v>40</v>
      </c>
      <c r="AC1757" s="4">
        <f t="shared" si="81"/>
        <v>1</v>
      </c>
      <c r="AD1757" s="4">
        <f t="shared" si="82"/>
        <v>2</v>
      </c>
      <c r="AE1757" s="4" t="str" cm="1">
        <f t="array" ref="AE1757">_xlfn.TEXTJOIN(", ", TRUE, _xlfn._xlws.FILTER($I$1:$X$1, I1757:X1757=1, ""))</f>
        <v>Cocaine, Ethanol</v>
      </c>
      <c r="AF1757" s="4" t="str">
        <f t="shared" si="83"/>
        <v>Cocaine, Ethanol</v>
      </c>
    </row>
    <row r="1758" spans="1:32" x14ac:dyDescent="0.45">
      <c r="A1758" s="4" t="s">
        <v>2071</v>
      </c>
      <c r="B1758" s="5">
        <v>42108</v>
      </c>
      <c r="C1758" s="4">
        <v>33</v>
      </c>
      <c r="D1758" s="4" t="s">
        <v>31</v>
      </c>
      <c r="E1758" s="4" t="s">
        <v>37</v>
      </c>
      <c r="F1758" s="4" t="s">
        <v>229</v>
      </c>
      <c r="G1758" s="4" t="s">
        <v>168</v>
      </c>
      <c r="I1758" s="4">
        <v>1</v>
      </c>
      <c r="J1758" s="4">
        <v>0</v>
      </c>
      <c r="K1758" s="4">
        <v>1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1</v>
      </c>
      <c r="Y1758" s="4" t="s">
        <v>5666</v>
      </c>
      <c r="Z1758" s="4" t="s">
        <v>5879</v>
      </c>
      <c r="AA1758" s="4">
        <v>2015</v>
      </c>
      <c r="AB1758" s="4" t="s">
        <v>40</v>
      </c>
      <c r="AC1758" s="4">
        <f t="shared" si="81"/>
        <v>1</v>
      </c>
      <c r="AD1758" s="4">
        <f t="shared" si="82"/>
        <v>3</v>
      </c>
      <c r="AE1758" s="4" t="str" cm="1">
        <f t="array" ref="AE1758">_xlfn.TEXTJOIN(", ", TRUE, _xlfn._xlws.FILTER($I$1:$X$1, I1758:X1758=1, ""))</f>
        <v>Heroin, Fentanyl, AnyOpioid</v>
      </c>
      <c r="AF1758" s="4" t="str">
        <f t="shared" si="83"/>
        <v>Fentanyl, AnyOpioid</v>
      </c>
    </row>
    <row r="1759" spans="1:32" x14ac:dyDescent="0.45">
      <c r="A1759" s="4" t="s">
        <v>2072</v>
      </c>
      <c r="B1759" s="5">
        <v>41574</v>
      </c>
      <c r="C1759" s="4">
        <v>24</v>
      </c>
      <c r="D1759" s="4" t="s">
        <v>31</v>
      </c>
      <c r="E1759" s="4" t="s">
        <v>59</v>
      </c>
      <c r="F1759" s="4" t="s">
        <v>67</v>
      </c>
      <c r="G1759" s="4" t="s">
        <v>67</v>
      </c>
      <c r="I1759" s="4">
        <v>1</v>
      </c>
      <c r="J1759" s="4">
        <v>1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 t="s">
        <v>5631</v>
      </c>
      <c r="Z1759" s="4" t="s">
        <v>5844</v>
      </c>
      <c r="AA1759" s="4">
        <v>2013</v>
      </c>
      <c r="AB1759" s="4" t="s">
        <v>40</v>
      </c>
      <c r="AC1759" s="4">
        <f t="shared" si="81"/>
        <v>1</v>
      </c>
      <c r="AD1759" s="4">
        <f t="shared" si="82"/>
        <v>2</v>
      </c>
      <c r="AE1759" s="4" t="str" cm="1">
        <f t="array" ref="AE1759">_xlfn.TEXTJOIN(", ", TRUE, _xlfn._xlws.FILTER($I$1:$X$1, I1759:X1759=1, ""))</f>
        <v>Heroin, Cocaine</v>
      </c>
      <c r="AF1759" s="4" t="str">
        <f t="shared" si="83"/>
        <v>Cocaine</v>
      </c>
    </row>
    <row r="1760" spans="1:32" x14ac:dyDescent="0.45">
      <c r="A1760" s="4" t="s">
        <v>2073</v>
      </c>
      <c r="B1760" s="5">
        <v>42984</v>
      </c>
      <c r="C1760" s="4">
        <v>22</v>
      </c>
      <c r="D1760" s="4" t="s">
        <v>36</v>
      </c>
      <c r="E1760" s="4" t="s">
        <v>37</v>
      </c>
      <c r="F1760" s="4" t="s">
        <v>524</v>
      </c>
      <c r="G1760" s="4" t="s">
        <v>524</v>
      </c>
      <c r="I1760" s="4">
        <v>0</v>
      </c>
      <c r="J1760" s="4">
        <v>1</v>
      </c>
      <c r="K1760" s="4">
        <v>1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 t="s">
        <v>5770</v>
      </c>
      <c r="Z1760" s="4" t="s">
        <v>5983</v>
      </c>
      <c r="AA1760" s="4">
        <v>2017</v>
      </c>
      <c r="AB1760" s="4" t="s">
        <v>40</v>
      </c>
      <c r="AC1760" s="4">
        <f t="shared" si="81"/>
        <v>1</v>
      </c>
      <c r="AD1760" s="4">
        <f t="shared" si="82"/>
        <v>2</v>
      </c>
      <c r="AE1760" s="4" t="str" cm="1">
        <f t="array" ref="AE1760">_xlfn.TEXTJOIN(", ", TRUE, _xlfn._xlws.FILTER($I$1:$X$1, I1760:X1760=1, ""))</f>
        <v>Cocaine, Fentanyl</v>
      </c>
      <c r="AF1760" s="4" t="str">
        <f t="shared" si="83"/>
        <v>Cocaine, Fentanyl</v>
      </c>
    </row>
    <row r="1761" spans="1:32" x14ac:dyDescent="0.45">
      <c r="A1761" s="4" t="s">
        <v>2074</v>
      </c>
      <c r="B1761" s="5">
        <v>41450</v>
      </c>
      <c r="C1761" s="4">
        <v>25</v>
      </c>
      <c r="D1761" s="4" t="s">
        <v>31</v>
      </c>
      <c r="E1761" s="4" t="s">
        <v>37</v>
      </c>
      <c r="F1761" s="4" t="s">
        <v>226</v>
      </c>
      <c r="G1761" s="4" t="s">
        <v>226</v>
      </c>
      <c r="I1761" s="4">
        <v>0</v>
      </c>
      <c r="J1761" s="4">
        <v>0</v>
      </c>
      <c r="K1761" s="4">
        <v>0</v>
      </c>
      <c r="L1761" s="4">
        <v>0</v>
      </c>
      <c r="M1761" s="4">
        <v>1</v>
      </c>
      <c r="N1761" s="4">
        <v>0</v>
      </c>
      <c r="O1761" s="4">
        <v>0</v>
      </c>
      <c r="P1761" s="4">
        <v>0</v>
      </c>
      <c r="Q1761" s="4">
        <v>1</v>
      </c>
      <c r="R1761" s="4">
        <v>0</v>
      </c>
      <c r="S1761" s="4">
        <v>0</v>
      </c>
      <c r="T1761" s="4">
        <v>1</v>
      </c>
      <c r="U1761" s="4">
        <v>0</v>
      </c>
      <c r="V1761" s="4">
        <v>0</v>
      </c>
      <c r="W1761" s="4">
        <v>0</v>
      </c>
      <c r="X1761" s="4">
        <v>0</v>
      </c>
      <c r="Y1761" s="4" t="s">
        <v>5657</v>
      </c>
      <c r="Z1761" s="4" t="s">
        <v>5870</v>
      </c>
      <c r="AA1761" s="4">
        <v>2013</v>
      </c>
      <c r="AB1761" s="4" t="s">
        <v>40</v>
      </c>
      <c r="AC1761" s="4">
        <f t="shared" si="81"/>
        <v>1</v>
      </c>
      <c r="AD1761" s="4">
        <f t="shared" si="82"/>
        <v>3</v>
      </c>
      <c r="AE1761" s="4" t="str" cm="1">
        <f t="array" ref="AE1761">_xlfn.TEXTJOIN(", ", TRUE, _xlfn._xlws.FILTER($I$1:$X$1, I1761:X1761=1, ""))</f>
        <v>Oxycodone, Benzodiazepine, Tramadol</v>
      </c>
      <c r="AF1761" s="4" t="str">
        <f t="shared" si="83"/>
        <v>Oxycodone, Benzodiazepine, Tramadol</v>
      </c>
    </row>
    <row r="1762" spans="1:32" x14ac:dyDescent="0.45">
      <c r="A1762" s="4" t="s">
        <v>2075</v>
      </c>
      <c r="B1762" s="5">
        <v>41545</v>
      </c>
      <c r="C1762" s="4">
        <v>47</v>
      </c>
      <c r="D1762" s="4" t="s">
        <v>31</v>
      </c>
      <c r="E1762" s="4" t="s">
        <v>32</v>
      </c>
      <c r="F1762" s="4" t="s">
        <v>67</v>
      </c>
      <c r="G1762" s="4" t="s">
        <v>67</v>
      </c>
      <c r="I1762" s="4">
        <v>1</v>
      </c>
      <c r="J1762" s="4">
        <v>1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 t="s">
        <v>5631</v>
      </c>
      <c r="Z1762" s="4" t="s">
        <v>5844</v>
      </c>
      <c r="AA1762" s="4">
        <v>2013</v>
      </c>
      <c r="AB1762" s="4" t="s">
        <v>34</v>
      </c>
      <c r="AC1762" s="4">
        <f t="shared" si="81"/>
        <v>1</v>
      </c>
      <c r="AD1762" s="4">
        <f t="shared" si="82"/>
        <v>2</v>
      </c>
      <c r="AE1762" s="4" t="str" cm="1">
        <f t="array" ref="AE1762">_xlfn.TEXTJOIN(", ", TRUE, _xlfn._xlws.FILTER($I$1:$X$1, I1762:X1762=1, ""))</f>
        <v>Heroin, Cocaine</v>
      </c>
      <c r="AF1762" s="4" t="str">
        <f t="shared" si="83"/>
        <v>Cocaine</v>
      </c>
    </row>
    <row r="1763" spans="1:32" x14ac:dyDescent="0.45">
      <c r="A1763" s="4" t="s">
        <v>2076</v>
      </c>
      <c r="B1763" s="5">
        <v>41796</v>
      </c>
      <c r="C1763" s="4">
        <v>37</v>
      </c>
      <c r="D1763" s="4" t="s">
        <v>31</v>
      </c>
      <c r="E1763" s="4" t="s">
        <v>37</v>
      </c>
      <c r="F1763" s="4" t="s">
        <v>226</v>
      </c>
      <c r="G1763" s="4" t="s">
        <v>226</v>
      </c>
      <c r="I1763" s="4">
        <v>1</v>
      </c>
      <c r="J1763" s="4">
        <v>1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 t="s">
        <v>5657</v>
      </c>
      <c r="Z1763" s="4" t="s">
        <v>5870</v>
      </c>
      <c r="AA1763" s="4">
        <v>2014</v>
      </c>
      <c r="AB1763" s="4" t="s">
        <v>40</v>
      </c>
      <c r="AC1763" s="4">
        <f t="shared" si="81"/>
        <v>1</v>
      </c>
      <c r="AD1763" s="4">
        <f t="shared" si="82"/>
        <v>2</v>
      </c>
      <c r="AE1763" s="4" t="str" cm="1">
        <f t="array" ref="AE1763">_xlfn.TEXTJOIN(", ", TRUE, _xlfn._xlws.FILTER($I$1:$X$1, I1763:X1763=1, ""))</f>
        <v>Heroin, Cocaine</v>
      </c>
      <c r="AF1763" s="4" t="str">
        <f t="shared" si="83"/>
        <v>Cocaine</v>
      </c>
    </row>
    <row r="1764" spans="1:32" x14ac:dyDescent="0.45">
      <c r="A1764" s="4" t="s">
        <v>2077</v>
      </c>
      <c r="B1764" s="5">
        <v>42519</v>
      </c>
      <c r="C1764" s="4">
        <v>28</v>
      </c>
      <c r="D1764" s="4" t="s">
        <v>31</v>
      </c>
      <c r="E1764" s="4" t="s">
        <v>37</v>
      </c>
      <c r="F1764" s="4" t="s">
        <v>2078</v>
      </c>
      <c r="G1764" s="4" t="s">
        <v>211</v>
      </c>
      <c r="I1764" s="4">
        <v>1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1</v>
      </c>
      <c r="Y1764" s="4" t="s">
        <v>5674</v>
      </c>
      <c r="Z1764" s="4" t="s">
        <v>5887</v>
      </c>
      <c r="AA1764" s="4">
        <v>2016</v>
      </c>
      <c r="AB1764" s="4" t="s">
        <v>40</v>
      </c>
      <c r="AC1764" s="4">
        <f t="shared" si="81"/>
        <v>1</v>
      </c>
      <c r="AD1764" s="4">
        <f t="shared" si="82"/>
        <v>2</v>
      </c>
      <c r="AE1764" s="4" t="str" cm="1">
        <f t="array" ref="AE1764">_xlfn.TEXTJOIN(", ", TRUE, _xlfn._xlws.FILTER($I$1:$X$1, I1764:X1764=1, ""))</f>
        <v>Heroin, AnyOpioid</v>
      </c>
      <c r="AF1764" s="4" t="str">
        <f t="shared" si="83"/>
        <v>AnyOpioid</v>
      </c>
    </row>
    <row r="1765" spans="1:32" x14ac:dyDescent="0.45">
      <c r="A1765" s="4" t="s">
        <v>2079</v>
      </c>
      <c r="B1765" s="5">
        <v>43035</v>
      </c>
      <c r="C1765" s="4">
        <v>31</v>
      </c>
      <c r="D1765" s="4" t="s">
        <v>31</v>
      </c>
      <c r="E1765" s="4" t="s">
        <v>37</v>
      </c>
      <c r="F1765" s="4" t="s">
        <v>1413</v>
      </c>
      <c r="G1765" s="4" t="s">
        <v>1413</v>
      </c>
      <c r="I1765" s="4">
        <v>0</v>
      </c>
      <c r="J1765" s="4">
        <v>0</v>
      </c>
      <c r="K1765" s="4">
        <v>1</v>
      </c>
      <c r="L1765" s="4">
        <v>1</v>
      </c>
      <c r="M1765" s="4">
        <v>0</v>
      </c>
      <c r="N1765" s="4">
        <v>0</v>
      </c>
      <c r="O1765" s="4">
        <v>0</v>
      </c>
      <c r="P1765" s="4">
        <v>0</v>
      </c>
      <c r="Q1765" s="4">
        <v>1</v>
      </c>
      <c r="R1765" s="4">
        <v>0</v>
      </c>
      <c r="S1765" s="4">
        <v>1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 t="s">
        <v>5668</v>
      </c>
      <c r="Z1765" s="4" t="s">
        <v>5881</v>
      </c>
      <c r="AA1765" s="4">
        <v>2017</v>
      </c>
      <c r="AB1765" s="4" t="s">
        <v>40</v>
      </c>
      <c r="AC1765" s="4">
        <f t="shared" si="81"/>
        <v>1</v>
      </c>
      <c r="AD1765" s="4">
        <f t="shared" si="82"/>
        <v>4</v>
      </c>
      <c r="AE1765" s="4" t="str" cm="1">
        <f t="array" ref="AE1765">_xlfn.TEXTJOIN(", ", TRUE, _xlfn._xlws.FILTER($I$1:$X$1, I1765:X1765=1, ""))</f>
        <v>Fentanyl, Fentanyl_Analogue, Benzodiazepine, Amphetamine</v>
      </c>
      <c r="AF1765" s="4" t="str">
        <f t="shared" si="83"/>
        <v>Fentanyl, Fentanyl_Analogue, Benzodiazepine, Amphetamine</v>
      </c>
    </row>
    <row r="1766" spans="1:32" x14ac:dyDescent="0.45">
      <c r="A1766" s="4" t="s">
        <v>2080</v>
      </c>
      <c r="B1766" s="5">
        <v>42984</v>
      </c>
      <c r="C1766" s="4">
        <v>31</v>
      </c>
      <c r="D1766" s="4" t="s">
        <v>36</v>
      </c>
      <c r="E1766" s="4" t="s">
        <v>37</v>
      </c>
      <c r="F1766" s="4" t="s">
        <v>181</v>
      </c>
      <c r="G1766" s="4" t="s">
        <v>77</v>
      </c>
      <c r="I1766" s="4">
        <v>0</v>
      </c>
      <c r="J1766" s="4">
        <v>0</v>
      </c>
      <c r="K1766" s="4">
        <v>1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1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 t="s">
        <v>5651</v>
      </c>
      <c r="Z1766" s="4" t="s">
        <v>5864</v>
      </c>
      <c r="AA1766" s="4">
        <v>2017</v>
      </c>
      <c r="AB1766" s="4" t="s">
        <v>40</v>
      </c>
      <c r="AC1766" s="4">
        <f t="shared" si="81"/>
        <v>1</v>
      </c>
      <c r="AD1766" s="4">
        <f t="shared" si="82"/>
        <v>2</v>
      </c>
      <c r="AE1766" s="4" t="str" cm="1">
        <f t="array" ref="AE1766">_xlfn.TEXTJOIN(", ", TRUE, _xlfn._xlws.FILTER($I$1:$X$1, I1766:X1766=1, ""))</f>
        <v>Fentanyl, Benzodiazepine</v>
      </c>
      <c r="AF1766" s="4" t="str">
        <f t="shared" si="83"/>
        <v>Fentanyl, Benzodiazepine</v>
      </c>
    </row>
    <row r="1767" spans="1:32" x14ac:dyDescent="0.45">
      <c r="A1767" s="4" t="s">
        <v>2081</v>
      </c>
      <c r="B1767" s="5">
        <v>42921</v>
      </c>
      <c r="C1767" s="4">
        <v>44</v>
      </c>
      <c r="D1767" s="4" t="s">
        <v>31</v>
      </c>
      <c r="E1767" s="4" t="s">
        <v>37</v>
      </c>
      <c r="F1767" s="4" t="s">
        <v>77</v>
      </c>
      <c r="G1767" s="4" t="s">
        <v>77</v>
      </c>
      <c r="I1767" s="4">
        <v>0</v>
      </c>
      <c r="J1767" s="4">
        <v>0</v>
      </c>
      <c r="K1767" s="4">
        <v>1</v>
      </c>
      <c r="L1767" s="4">
        <v>0</v>
      </c>
      <c r="M1767" s="4">
        <v>0</v>
      </c>
      <c r="N1767" s="4">
        <v>0</v>
      </c>
      <c r="O1767" s="4">
        <v>1</v>
      </c>
      <c r="P1767" s="4">
        <v>0</v>
      </c>
      <c r="Q1767" s="4">
        <v>1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 t="s">
        <v>5651</v>
      </c>
      <c r="Z1767" s="4" t="s">
        <v>5864</v>
      </c>
      <c r="AA1767" s="4">
        <v>2017</v>
      </c>
      <c r="AB1767" s="4" t="s">
        <v>34</v>
      </c>
      <c r="AC1767" s="4">
        <f t="shared" si="81"/>
        <v>1</v>
      </c>
      <c r="AD1767" s="4">
        <f t="shared" si="82"/>
        <v>3</v>
      </c>
      <c r="AE1767" s="4" t="str" cm="1">
        <f t="array" ref="AE1767">_xlfn.TEXTJOIN(", ", TRUE, _xlfn._xlws.FILTER($I$1:$X$1, I1767:X1767=1, ""))</f>
        <v>Fentanyl, Ethanol, Benzodiazepine</v>
      </c>
      <c r="AF1767" s="4" t="str">
        <f t="shared" si="83"/>
        <v>Fentanyl, Ethanol, Benzodiazepine</v>
      </c>
    </row>
    <row r="1768" spans="1:32" x14ac:dyDescent="0.45">
      <c r="A1768" s="4" t="s">
        <v>2082</v>
      </c>
      <c r="B1768" s="5">
        <v>41904</v>
      </c>
      <c r="C1768" s="4">
        <v>51</v>
      </c>
      <c r="D1768" s="4" t="s">
        <v>31</v>
      </c>
      <c r="E1768" s="4" t="s">
        <v>37</v>
      </c>
      <c r="F1768" s="4" t="s">
        <v>148</v>
      </c>
      <c r="G1768" s="4" t="s">
        <v>148</v>
      </c>
      <c r="I1768" s="4">
        <v>1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0</v>
      </c>
      <c r="Q1768" s="4">
        <v>1</v>
      </c>
      <c r="R1768" s="4">
        <v>1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 t="s">
        <v>5663</v>
      </c>
      <c r="Z1768" s="4" t="s">
        <v>5876</v>
      </c>
      <c r="AA1768" s="4">
        <v>2014</v>
      </c>
      <c r="AB1768" s="4" t="s">
        <v>34</v>
      </c>
      <c r="AC1768" s="4">
        <f t="shared" si="81"/>
        <v>1</v>
      </c>
      <c r="AD1768" s="4">
        <f t="shared" si="82"/>
        <v>3</v>
      </c>
      <c r="AE1768" s="4" t="str" cm="1">
        <f t="array" ref="AE1768">_xlfn.TEXTJOIN(", ", TRUE, _xlfn._xlws.FILTER($I$1:$X$1, I1768:X1768=1, ""))</f>
        <v>Heroin, Benzodiazepine, Methadone</v>
      </c>
      <c r="AF1768" s="4" t="str">
        <f t="shared" si="83"/>
        <v>Benzodiazepine, Methadone</v>
      </c>
    </row>
    <row r="1769" spans="1:32" x14ac:dyDescent="0.45">
      <c r="A1769" s="4" t="s">
        <v>2083</v>
      </c>
      <c r="B1769" s="5">
        <v>42085</v>
      </c>
      <c r="C1769" s="4">
        <v>47</v>
      </c>
      <c r="D1769" s="4" t="s">
        <v>31</v>
      </c>
      <c r="E1769" s="4" t="s">
        <v>37</v>
      </c>
      <c r="F1769" s="4" t="s">
        <v>144</v>
      </c>
      <c r="G1769" s="4" t="s">
        <v>144</v>
      </c>
      <c r="I1769" s="4">
        <v>1</v>
      </c>
      <c r="J1769" s="4">
        <v>1</v>
      </c>
      <c r="K1769" s="4">
        <v>0</v>
      </c>
      <c r="L1769" s="4">
        <v>0</v>
      </c>
      <c r="M1769" s="4">
        <v>0</v>
      </c>
      <c r="N1769" s="4">
        <v>0</v>
      </c>
      <c r="O1769" s="4">
        <v>0</v>
      </c>
      <c r="P1769" s="4">
        <v>1</v>
      </c>
      <c r="Q1769" s="4">
        <v>1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1</v>
      </c>
      <c r="Y1769" s="4" t="s">
        <v>5649</v>
      </c>
      <c r="Z1769" s="4" t="s">
        <v>5862</v>
      </c>
      <c r="AA1769" s="4">
        <v>2015</v>
      </c>
      <c r="AB1769" s="4" t="s">
        <v>34</v>
      </c>
      <c r="AC1769" s="4">
        <f t="shared" si="81"/>
        <v>1</v>
      </c>
      <c r="AD1769" s="4">
        <f t="shared" si="82"/>
        <v>5</v>
      </c>
      <c r="AE1769" s="4" t="str" cm="1">
        <f t="array" ref="AE1769">_xlfn.TEXTJOIN(", ", TRUE, _xlfn._xlws.FILTER($I$1:$X$1, I1769:X1769=1, ""))</f>
        <v>Heroin, Cocaine, Hydrocodone, Benzodiazepine, AnyOpioid</v>
      </c>
      <c r="AF1769" s="4" t="str">
        <f t="shared" si="83"/>
        <v>Cocaine, Hydrocodone, Benzodiazepine, AnyOpioid</v>
      </c>
    </row>
    <row r="1770" spans="1:32" x14ac:dyDescent="0.45">
      <c r="A1770" s="4" t="s">
        <v>2084</v>
      </c>
      <c r="B1770" s="5">
        <v>41097</v>
      </c>
      <c r="C1770" s="4">
        <v>53</v>
      </c>
      <c r="D1770" s="4" t="s">
        <v>31</v>
      </c>
      <c r="E1770" s="4" t="s">
        <v>37</v>
      </c>
      <c r="F1770" s="4" t="s">
        <v>79</v>
      </c>
      <c r="G1770" s="4" t="s">
        <v>79</v>
      </c>
      <c r="I1770" s="4">
        <v>0</v>
      </c>
      <c r="J1770" s="4">
        <v>0</v>
      </c>
      <c r="K1770" s="4">
        <v>0</v>
      </c>
      <c r="L1770" s="4">
        <v>0</v>
      </c>
      <c r="M1770" s="4">
        <v>0</v>
      </c>
      <c r="N1770" s="4">
        <v>0</v>
      </c>
      <c r="O1770" s="4">
        <v>1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 t="s">
        <v>5633</v>
      </c>
      <c r="Z1770" s="4" t="s">
        <v>5846</v>
      </c>
      <c r="AA1770" s="4">
        <v>2012</v>
      </c>
      <c r="AB1770" s="4" t="s">
        <v>34</v>
      </c>
      <c r="AC1770" s="4">
        <f t="shared" si="81"/>
        <v>1</v>
      </c>
      <c r="AD1770" s="4">
        <f t="shared" si="82"/>
        <v>1</v>
      </c>
      <c r="AE1770" s="4" t="str" cm="1">
        <f t="array" ref="AE1770">_xlfn.TEXTJOIN(", ", TRUE, _xlfn._xlws.FILTER($I$1:$X$1, I1770:X1770=1, ""))</f>
        <v>Ethanol</v>
      </c>
      <c r="AF1770" s="4" t="str">
        <f t="shared" si="83"/>
        <v>Ethanol</v>
      </c>
    </row>
    <row r="1771" spans="1:32" x14ac:dyDescent="0.45">
      <c r="A1771" s="4" t="s">
        <v>2085</v>
      </c>
      <c r="B1771" s="5">
        <v>42300</v>
      </c>
      <c r="C1771" s="4">
        <v>39</v>
      </c>
      <c r="D1771" s="4" t="s">
        <v>31</v>
      </c>
      <c r="E1771" s="4" t="s">
        <v>318</v>
      </c>
      <c r="F1771" s="4" t="s">
        <v>645</v>
      </c>
      <c r="G1771" s="4" t="s">
        <v>645</v>
      </c>
      <c r="I1771" s="4">
        <v>1</v>
      </c>
      <c r="J1771" s="4">
        <v>0</v>
      </c>
      <c r="K1771" s="4">
        <v>1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1</v>
      </c>
      <c r="Y1771" s="4" t="s">
        <v>5690</v>
      </c>
      <c r="Z1771" s="4" t="s">
        <v>5903</v>
      </c>
      <c r="AA1771" s="4">
        <v>2015</v>
      </c>
      <c r="AB1771" s="4" t="s">
        <v>40</v>
      </c>
      <c r="AC1771" s="4">
        <f t="shared" si="81"/>
        <v>1</v>
      </c>
      <c r="AD1771" s="4">
        <f t="shared" si="82"/>
        <v>3</v>
      </c>
      <c r="AE1771" s="4" t="str" cm="1">
        <f t="array" ref="AE1771">_xlfn.TEXTJOIN(", ", TRUE, _xlfn._xlws.FILTER($I$1:$X$1, I1771:X1771=1, ""))</f>
        <v>Heroin, Fentanyl, AnyOpioid</v>
      </c>
      <c r="AF1771" s="4" t="str">
        <f t="shared" si="83"/>
        <v>Fentanyl, AnyOpioid</v>
      </c>
    </row>
    <row r="1772" spans="1:32" x14ac:dyDescent="0.45">
      <c r="A1772" s="4" t="s">
        <v>2086</v>
      </c>
      <c r="B1772" s="5">
        <v>43408</v>
      </c>
      <c r="C1772" s="4">
        <v>49</v>
      </c>
      <c r="D1772" s="4" t="s">
        <v>31</v>
      </c>
      <c r="E1772" s="4" t="s">
        <v>32</v>
      </c>
      <c r="F1772" s="4" t="s">
        <v>103</v>
      </c>
      <c r="G1772" s="4" t="s">
        <v>103</v>
      </c>
      <c r="I1772" s="4">
        <v>0</v>
      </c>
      <c r="J1772" s="4">
        <v>0</v>
      </c>
      <c r="K1772" s="4">
        <v>1</v>
      </c>
      <c r="L1772" s="4">
        <v>1</v>
      </c>
      <c r="M1772" s="4">
        <v>0</v>
      </c>
      <c r="N1772" s="4">
        <v>0</v>
      </c>
      <c r="O1772" s="4">
        <v>1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1</v>
      </c>
      <c r="Y1772" s="4" t="s">
        <v>5644</v>
      </c>
      <c r="Z1772" s="4" t="s">
        <v>5857</v>
      </c>
      <c r="AA1772" s="4">
        <v>2018</v>
      </c>
      <c r="AB1772" s="4" t="s">
        <v>34</v>
      </c>
      <c r="AC1772" s="4">
        <f t="shared" si="81"/>
        <v>1</v>
      </c>
      <c r="AD1772" s="4">
        <f t="shared" si="82"/>
        <v>4</v>
      </c>
      <c r="AE1772" s="4" t="str" cm="1">
        <f t="array" ref="AE1772">_xlfn.TEXTJOIN(", ", TRUE, _xlfn._xlws.FILTER($I$1:$X$1, I1772:X1772=1, ""))</f>
        <v>Fentanyl, Fentanyl_Analogue, Ethanol, AnyOpioid</v>
      </c>
      <c r="AF1772" s="4" t="str">
        <f t="shared" si="83"/>
        <v>Fentanyl, Fentanyl_Analogue, Ethanol, AnyOpioid</v>
      </c>
    </row>
    <row r="1773" spans="1:32" x14ac:dyDescent="0.45">
      <c r="A1773" s="4" t="s">
        <v>2087</v>
      </c>
      <c r="B1773" s="5">
        <v>43005</v>
      </c>
      <c r="C1773" s="4">
        <v>29</v>
      </c>
      <c r="D1773" s="4" t="s">
        <v>31</v>
      </c>
      <c r="E1773" s="4" t="s">
        <v>37</v>
      </c>
      <c r="F1773" s="4" t="s">
        <v>2088</v>
      </c>
      <c r="G1773" s="4" t="s">
        <v>645</v>
      </c>
      <c r="I1773" s="4">
        <v>0</v>
      </c>
      <c r="J1773" s="4">
        <v>0</v>
      </c>
      <c r="K1773" s="4">
        <v>1</v>
      </c>
      <c r="L1773" s="4">
        <v>1</v>
      </c>
      <c r="M1773" s="4">
        <v>0</v>
      </c>
      <c r="N1773" s="4">
        <v>0</v>
      </c>
      <c r="O1773" s="4">
        <v>0</v>
      </c>
      <c r="P1773" s="4">
        <v>0</v>
      </c>
      <c r="Q1773" s="4">
        <v>1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 t="s">
        <v>5690</v>
      </c>
      <c r="Z1773" s="4" t="s">
        <v>5903</v>
      </c>
      <c r="AA1773" s="4">
        <v>2017</v>
      </c>
      <c r="AB1773" s="4" t="s">
        <v>40</v>
      </c>
      <c r="AC1773" s="4">
        <f t="shared" si="81"/>
        <v>1</v>
      </c>
      <c r="AD1773" s="4">
        <f t="shared" si="82"/>
        <v>3</v>
      </c>
      <c r="AE1773" s="4" t="str" cm="1">
        <f t="array" ref="AE1773">_xlfn.TEXTJOIN(", ", TRUE, _xlfn._xlws.FILTER($I$1:$X$1, I1773:X1773=1, ""))</f>
        <v>Fentanyl, Fentanyl_Analogue, Benzodiazepine</v>
      </c>
      <c r="AF1773" s="4" t="str">
        <f t="shared" si="83"/>
        <v>Fentanyl, Fentanyl_Analogue, Benzodiazepine</v>
      </c>
    </row>
    <row r="1774" spans="1:32" x14ac:dyDescent="0.45">
      <c r="A1774" s="4" t="s">
        <v>2089</v>
      </c>
      <c r="B1774" s="5">
        <v>41652</v>
      </c>
      <c r="C1774" s="4">
        <v>35</v>
      </c>
      <c r="D1774" s="4" t="s">
        <v>31</v>
      </c>
      <c r="E1774" s="4" t="s">
        <v>37</v>
      </c>
      <c r="F1774" s="4" t="s">
        <v>99</v>
      </c>
      <c r="G1774" s="4" t="s">
        <v>99</v>
      </c>
      <c r="I1774" s="4">
        <v>1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  <c r="O1774" s="4">
        <v>1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 t="s">
        <v>5637</v>
      </c>
      <c r="Z1774" s="4" t="s">
        <v>5850</v>
      </c>
      <c r="AA1774" s="4">
        <v>2014</v>
      </c>
      <c r="AB1774" s="4" t="s">
        <v>40</v>
      </c>
      <c r="AC1774" s="4">
        <f t="shared" si="81"/>
        <v>1</v>
      </c>
      <c r="AD1774" s="4">
        <f t="shared" si="82"/>
        <v>2</v>
      </c>
      <c r="AE1774" s="4" t="str" cm="1">
        <f t="array" ref="AE1774">_xlfn.TEXTJOIN(", ", TRUE, _xlfn._xlws.FILTER($I$1:$X$1, I1774:X1774=1, ""))</f>
        <v>Heroin, Ethanol</v>
      </c>
      <c r="AF1774" s="4" t="str">
        <f t="shared" si="83"/>
        <v>Ethanol</v>
      </c>
    </row>
    <row r="1775" spans="1:32" x14ac:dyDescent="0.45">
      <c r="A1775" s="4" t="s">
        <v>2090</v>
      </c>
      <c r="B1775" s="5">
        <v>42376</v>
      </c>
      <c r="C1775" s="4">
        <v>42</v>
      </c>
      <c r="D1775" s="4" t="s">
        <v>31</v>
      </c>
      <c r="E1775" s="4" t="s">
        <v>37</v>
      </c>
      <c r="F1775" s="4" t="s">
        <v>225</v>
      </c>
      <c r="G1775" s="4" t="s">
        <v>226</v>
      </c>
      <c r="I1775" s="4">
        <v>1</v>
      </c>
      <c r="J1775" s="4">
        <v>0</v>
      </c>
      <c r="K1775" s="4">
        <v>1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1</v>
      </c>
      <c r="Y1775" s="4" t="s">
        <v>5657</v>
      </c>
      <c r="Z1775" s="4" t="s">
        <v>5870</v>
      </c>
      <c r="AA1775" s="4">
        <v>2016</v>
      </c>
      <c r="AB1775" s="4" t="s">
        <v>34</v>
      </c>
      <c r="AC1775" s="4">
        <f t="shared" si="81"/>
        <v>1</v>
      </c>
      <c r="AD1775" s="4">
        <f t="shared" si="82"/>
        <v>3</v>
      </c>
      <c r="AE1775" s="4" t="str" cm="1">
        <f t="array" ref="AE1775">_xlfn.TEXTJOIN(", ", TRUE, _xlfn._xlws.FILTER($I$1:$X$1, I1775:X1775=1, ""))</f>
        <v>Heroin, Fentanyl, AnyOpioid</v>
      </c>
      <c r="AF1775" s="4" t="str">
        <f t="shared" si="83"/>
        <v>Fentanyl, AnyOpioid</v>
      </c>
    </row>
    <row r="1776" spans="1:32" x14ac:dyDescent="0.45">
      <c r="A1776" s="4" t="s">
        <v>2091</v>
      </c>
      <c r="B1776" s="5">
        <v>42659</v>
      </c>
      <c r="C1776" s="4">
        <v>37</v>
      </c>
      <c r="D1776" s="4" t="s">
        <v>36</v>
      </c>
      <c r="E1776" s="4" t="s">
        <v>32</v>
      </c>
      <c r="F1776" s="4" t="s">
        <v>60</v>
      </c>
      <c r="G1776" s="4" t="s">
        <v>77</v>
      </c>
      <c r="I1776" s="4">
        <v>0</v>
      </c>
      <c r="J1776" s="4">
        <v>1</v>
      </c>
      <c r="K1776" s="4">
        <v>1</v>
      </c>
      <c r="L1776" s="4">
        <v>0</v>
      </c>
      <c r="M1776" s="4">
        <v>0</v>
      </c>
      <c r="N1776" s="4">
        <v>0</v>
      </c>
      <c r="O1776" s="4">
        <v>1</v>
      </c>
      <c r="P1776" s="4">
        <v>0</v>
      </c>
      <c r="Q1776" s="4">
        <v>0</v>
      </c>
      <c r="R1776" s="4">
        <v>1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1</v>
      </c>
      <c r="Y1776" s="4" t="s">
        <v>5651</v>
      </c>
      <c r="Z1776" s="4" t="s">
        <v>5864</v>
      </c>
      <c r="AA1776" s="4">
        <v>2016</v>
      </c>
      <c r="AB1776" s="4" t="s">
        <v>40</v>
      </c>
      <c r="AC1776" s="4">
        <f t="shared" si="81"/>
        <v>1</v>
      </c>
      <c r="AD1776" s="4">
        <f t="shared" si="82"/>
        <v>5</v>
      </c>
      <c r="AE1776" s="4" t="str" cm="1">
        <f t="array" ref="AE1776">_xlfn.TEXTJOIN(", ", TRUE, _xlfn._xlws.FILTER($I$1:$X$1, I1776:X1776=1, ""))</f>
        <v>Cocaine, Fentanyl, Ethanol, Methadone, AnyOpioid</v>
      </c>
      <c r="AF1776" s="4" t="str">
        <f t="shared" si="83"/>
        <v>Cocaine, Fentanyl, Ethanol, Methadone, AnyOpioid</v>
      </c>
    </row>
    <row r="1777" spans="1:32" x14ac:dyDescent="0.45">
      <c r="A1777" s="4" t="s">
        <v>2092</v>
      </c>
      <c r="B1777" s="5">
        <v>41832</v>
      </c>
      <c r="C1777" s="4">
        <v>54</v>
      </c>
      <c r="D1777" s="4" t="s">
        <v>31</v>
      </c>
      <c r="E1777" s="4" t="s">
        <v>32</v>
      </c>
      <c r="F1777" s="4" t="s">
        <v>67</v>
      </c>
      <c r="G1777" s="4" t="s">
        <v>512</v>
      </c>
      <c r="I1777" s="4">
        <v>0</v>
      </c>
      <c r="J1777" s="4">
        <v>1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 t="s">
        <v>5687</v>
      </c>
      <c r="Z1777" s="4" t="s">
        <v>5900</v>
      </c>
      <c r="AA1777" s="4">
        <v>2014</v>
      </c>
      <c r="AB1777" s="4" t="s">
        <v>34</v>
      </c>
      <c r="AC1777" s="4">
        <f t="shared" si="81"/>
        <v>1</v>
      </c>
      <c r="AD1777" s="4">
        <f t="shared" si="82"/>
        <v>1</v>
      </c>
      <c r="AE1777" s="4" t="str" cm="1">
        <f t="array" ref="AE1777">_xlfn.TEXTJOIN(", ", TRUE, _xlfn._xlws.FILTER($I$1:$X$1, I1777:X1777=1, ""))</f>
        <v>Cocaine</v>
      </c>
      <c r="AF1777" s="4" t="str">
        <f t="shared" si="83"/>
        <v>Cocaine</v>
      </c>
    </row>
    <row r="1778" spans="1:32" x14ac:dyDescent="0.45">
      <c r="A1778" s="4" t="s">
        <v>2093</v>
      </c>
      <c r="B1778" s="5">
        <v>42355</v>
      </c>
      <c r="C1778" s="4">
        <v>46</v>
      </c>
      <c r="D1778" s="4" t="s">
        <v>36</v>
      </c>
      <c r="E1778" s="4" t="s">
        <v>37</v>
      </c>
      <c r="F1778" s="4" t="s">
        <v>234</v>
      </c>
      <c r="G1778" s="4" t="s">
        <v>234</v>
      </c>
      <c r="I1778" s="4">
        <v>1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1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1</v>
      </c>
      <c r="Y1778" s="4" t="s">
        <v>5689</v>
      </c>
      <c r="Z1778" s="4" t="s">
        <v>5902</v>
      </c>
      <c r="AA1778" s="4">
        <v>2015</v>
      </c>
      <c r="AB1778" s="4" t="s">
        <v>34</v>
      </c>
      <c r="AC1778" s="4">
        <f t="shared" si="81"/>
        <v>1</v>
      </c>
      <c r="AD1778" s="4">
        <f t="shared" si="82"/>
        <v>3</v>
      </c>
      <c r="AE1778" s="4" t="str" cm="1">
        <f t="array" ref="AE1778">_xlfn.TEXTJOIN(", ", TRUE, _xlfn._xlws.FILTER($I$1:$X$1, I1778:X1778=1, ""))</f>
        <v>Heroin, Benzodiazepine, AnyOpioid</v>
      </c>
      <c r="AF1778" s="4" t="str">
        <f t="shared" si="83"/>
        <v>Benzodiazepine, AnyOpioid</v>
      </c>
    </row>
    <row r="1779" spans="1:32" x14ac:dyDescent="0.45">
      <c r="A1779" s="4" t="s">
        <v>2094</v>
      </c>
      <c r="B1779" s="5">
        <v>42882</v>
      </c>
      <c r="C1779" s="4">
        <v>23</v>
      </c>
      <c r="D1779" s="4" t="s">
        <v>31</v>
      </c>
      <c r="E1779" s="4" t="s">
        <v>37</v>
      </c>
      <c r="F1779" s="4" t="s">
        <v>67</v>
      </c>
      <c r="G1779" s="4" t="s">
        <v>67</v>
      </c>
      <c r="I1779" s="4">
        <v>0</v>
      </c>
      <c r="J1779" s="4">
        <v>0</v>
      </c>
      <c r="K1779" s="4">
        <v>1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1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 t="s">
        <v>5631</v>
      </c>
      <c r="Z1779" s="4" t="s">
        <v>5844</v>
      </c>
      <c r="AA1779" s="4">
        <v>2017</v>
      </c>
      <c r="AB1779" s="4" t="s">
        <v>40</v>
      </c>
      <c r="AC1779" s="4">
        <f t="shared" si="81"/>
        <v>1</v>
      </c>
      <c r="AD1779" s="4">
        <f t="shared" si="82"/>
        <v>2</v>
      </c>
      <c r="AE1779" s="4" t="str" cm="1">
        <f t="array" ref="AE1779">_xlfn.TEXTJOIN(", ", TRUE, _xlfn._xlws.FILTER($I$1:$X$1, I1779:X1779=1, ""))</f>
        <v>Fentanyl, Amphetamine</v>
      </c>
      <c r="AF1779" s="4" t="str">
        <f t="shared" si="83"/>
        <v>Fentanyl, Amphetamine</v>
      </c>
    </row>
    <row r="1780" spans="1:32" x14ac:dyDescent="0.45">
      <c r="A1780" s="4" t="s">
        <v>2095</v>
      </c>
      <c r="B1780" s="5">
        <v>43443</v>
      </c>
      <c r="C1780" s="4">
        <v>39</v>
      </c>
      <c r="D1780" s="4" t="s">
        <v>31</v>
      </c>
      <c r="E1780" s="4" t="s">
        <v>37</v>
      </c>
      <c r="F1780" s="4" t="s">
        <v>114</v>
      </c>
      <c r="G1780" s="4" t="s">
        <v>114</v>
      </c>
      <c r="H1780" s="4" t="s">
        <v>220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1</v>
      </c>
      <c r="P1780" s="4">
        <v>0</v>
      </c>
      <c r="Q1780" s="4">
        <v>0</v>
      </c>
      <c r="R1780" s="4">
        <v>0</v>
      </c>
      <c r="S1780" s="4">
        <v>0</v>
      </c>
      <c r="T1780" s="4">
        <v>1</v>
      </c>
      <c r="U1780" s="4">
        <v>0</v>
      </c>
      <c r="V1780" s="4">
        <v>0</v>
      </c>
      <c r="W1780" s="4">
        <v>0</v>
      </c>
      <c r="X1780" s="4">
        <v>1</v>
      </c>
      <c r="Y1780" s="4" t="s">
        <v>5658</v>
      </c>
      <c r="Z1780" s="4" t="s">
        <v>5871</v>
      </c>
      <c r="AA1780" s="4">
        <v>2018</v>
      </c>
      <c r="AB1780" s="4" t="s">
        <v>40</v>
      </c>
      <c r="AC1780" s="4">
        <f t="shared" si="81"/>
        <v>1</v>
      </c>
      <c r="AD1780" s="4">
        <f t="shared" si="82"/>
        <v>3</v>
      </c>
      <c r="AE1780" s="4" t="str" cm="1">
        <f t="array" ref="AE1780">_xlfn.TEXTJOIN(", ", TRUE, _xlfn._xlws.FILTER($I$1:$X$1, I1780:X1780=1, ""))</f>
        <v>Ethanol, Tramadol, AnyOpioid</v>
      </c>
      <c r="AF1780" s="4" t="str">
        <f t="shared" si="83"/>
        <v>Ethanol, Tramadol, AnyOpioid</v>
      </c>
    </row>
    <row r="1781" spans="1:32" x14ac:dyDescent="0.45">
      <c r="A1781" s="4" t="s">
        <v>2096</v>
      </c>
      <c r="B1781" s="5">
        <v>42200</v>
      </c>
      <c r="C1781" s="4">
        <v>24</v>
      </c>
      <c r="D1781" s="4" t="s">
        <v>31</v>
      </c>
      <c r="E1781" s="4" t="s">
        <v>37</v>
      </c>
      <c r="F1781" s="4" t="s">
        <v>53</v>
      </c>
      <c r="G1781" s="4" t="s">
        <v>53</v>
      </c>
      <c r="I1781" s="4">
        <v>1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1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1</v>
      </c>
      <c r="Y1781" s="4" t="s">
        <v>5641</v>
      </c>
      <c r="Z1781" s="4" t="s">
        <v>5854</v>
      </c>
      <c r="AA1781" s="4">
        <v>2015</v>
      </c>
      <c r="AB1781" s="4" t="s">
        <v>40</v>
      </c>
      <c r="AC1781" s="4">
        <f t="shared" si="81"/>
        <v>1</v>
      </c>
      <c r="AD1781" s="4">
        <f t="shared" si="82"/>
        <v>3</v>
      </c>
      <c r="AE1781" s="4" t="str" cm="1">
        <f t="array" ref="AE1781">_xlfn.TEXTJOIN(", ", TRUE, _xlfn._xlws.FILTER($I$1:$X$1, I1781:X1781=1, ""))</f>
        <v>Heroin, Benzodiazepine, AnyOpioid</v>
      </c>
      <c r="AF1781" s="4" t="str">
        <f t="shared" si="83"/>
        <v>Benzodiazepine, AnyOpioid</v>
      </c>
    </row>
    <row r="1782" spans="1:32" x14ac:dyDescent="0.45">
      <c r="A1782" s="4" t="s">
        <v>2097</v>
      </c>
      <c r="B1782" s="5">
        <v>42526</v>
      </c>
      <c r="C1782" s="4">
        <v>52</v>
      </c>
      <c r="D1782" s="4" t="s">
        <v>31</v>
      </c>
      <c r="E1782" s="4" t="s">
        <v>59</v>
      </c>
      <c r="F1782" s="4" t="s">
        <v>55</v>
      </c>
      <c r="G1782" s="4" t="s">
        <v>67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1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1</v>
      </c>
      <c r="X1782" s="4">
        <v>1</v>
      </c>
      <c r="Y1782" s="4" t="s">
        <v>5631</v>
      </c>
      <c r="Z1782" s="4" t="s">
        <v>5844</v>
      </c>
      <c r="AA1782" s="4">
        <v>2016</v>
      </c>
      <c r="AB1782" s="4" t="s">
        <v>34</v>
      </c>
      <c r="AC1782" s="4">
        <f t="shared" si="81"/>
        <v>1</v>
      </c>
      <c r="AD1782" s="4">
        <f t="shared" si="82"/>
        <v>3</v>
      </c>
      <c r="AE1782" s="4" t="str" cm="1">
        <f t="array" ref="AE1782">_xlfn.TEXTJOIN(", ", TRUE, _xlfn._xlws.FILTER($I$1:$X$1, I1782:X1782=1, ""))</f>
        <v>Benzodiazepine, OpiateNOS, AnyOpioid</v>
      </c>
      <c r="AF1782" s="4" t="str">
        <f t="shared" si="83"/>
        <v>Benzodiazepine, OpiateNOS, AnyOpioid</v>
      </c>
    </row>
    <row r="1783" spans="1:32" x14ac:dyDescent="0.45">
      <c r="A1783" s="4" t="s">
        <v>2098</v>
      </c>
      <c r="B1783" s="5">
        <v>42803</v>
      </c>
      <c r="C1783" s="4">
        <v>36</v>
      </c>
      <c r="D1783" s="4" t="s">
        <v>31</v>
      </c>
      <c r="E1783" s="4" t="s">
        <v>37</v>
      </c>
      <c r="F1783" s="4" t="s">
        <v>119</v>
      </c>
      <c r="G1783" s="4" t="s">
        <v>67</v>
      </c>
      <c r="I1783" s="4">
        <v>0</v>
      </c>
      <c r="J1783" s="4">
        <v>1</v>
      </c>
      <c r="K1783" s="4">
        <v>1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1</v>
      </c>
      <c r="R1783" s="4">
        <v>0</v>
      </c>
      <c r="S1783" s="4">
        <v>1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 t="s">
        <v>5631</v>
      </c>
      <c r="Z1783" s="4" t="s">
        <v>5844</v>
      </c>
      <c r="AA1783" s="4">
        <v>2017</v>
      </c>
      <c r="AB1783" s="4" t="s">
        <v>40</v>
      </c>
      <c r="AC1783" s="4">
        <f t="shared" si="81"/>
        <v>1</v>
      </c>
      <c r="AD1783" s="4">
        <f t="shared" si="82"/>
        <v>4</v>
      </c>
      <c r="AE1783" s="4" t="str" cm="1">
        <f t="array" ref="AE1783">_xlfn.TEXTJOIN(", ", TRUE, _xlfn._xlws.FILTER($I$1:$X$1, I1783:X1783=1, ""))</f>
        <v>Cocaine, Fentanyl, Benzodiazepine, Amphetamine</v>
      </c>
      <c r="AF1783" s="4" t="str">
        <f t="shared" si="83"/>
        <v>Cocaine, Fentanyl, Benzodiazepine, Amphetamine</v>
      </c>
    </row>
    <row r="1784" spans="1:32" x14ac:dyDescent="0.45">
      <c r="A1784" s="4" t="s">
        <v>2099</v>
      </c>
      <c r="B1784" s="5">
        <v>42349</v>
      </c>
      <c r="C1784" s="4">
        <v>43</v>
      </c>
      <c r="D1784" s="4" t="s">
        <v>31</v>
      </c>
      <c r="E1784" s="4" t="s">
        <v>37</v>
      </c>
      <c r="F1784" s="4" t="s">
        <v>237</v>
      </c>
      <c r="G1784" s="4" t="s">
        <v>237</v>
      </c>
      <c r="I1784" s="4">
        <v>1</v>
      </c>
      <c r="J1784" s="4">
        <v>1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1</v>
      </c>
      <c r="Y1784" s="4" t="s">
        <v>5692</v>
      </c>
      <c r="Z1784" s="4" t="s">
        <v>5905</v>
      </c>
      <c r="AA1784" s="4">
        <v>2015</v>
      </c>
      <c r="AB1784" s="4" t="s">
        <v>34</v>
      </c>
      <c r="AC1784" s="4">
        <f t="shared" si="81"/>
        <v>1</v>
      </c>
      <c r="AD1784" s="4">
        <f t="shared" si="82"/>
        <v>3</v>
      </c>
      <c r="AE1784" s="4" t="str" cm="1">
        <f t="array" ref="AE1784">_xlfn.TEXTJOIN(", ", TRUE, _xlfn._xlws.FILTER($I$1:$X$1, I1784:X1784=1, ""))</f>
        <v>Heroin, Cocaine, AnyOpioid</v>
      </c>
      <c r="AF1784" s="4" t="str">
        <f t="shared" si="83"/>
        <v>Cocaine, AnyOpioid</v>
      </c>
    </row>
    <row r="1785" spans="1:32" x14ac:dyDescent="0.45">
      <c r="A1785" s="4" t="s">
        <v>2100</v>
      </c>
      <c r="B1785" s="5">
        <v>42858</v>
      </c>
      <c r="C1785" s="4">
        <v>26</v>
      </c>
      <c r="D1785" s="4" t="s">
        <v>31</v>
      </c>
      <c r="E1785" s="4" t="s">
        <v>37</v>
      </c>
      <c r="F1785" s="4" t="s">
        <v>67</v>
      </c>
      <c r="G1785" s="4" t="s">
        <v>67</v>
      </c>
      <c r="I1785" s="4">
        <v>1</v>
      </c>
      <c r="J1785" s="4">
        <v>0</v>
      </c>
      <c r="K1785" s="4">
        <v>1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 t="s">
        <v>5631</v>
      </c>
      <c r="Z1785" s="4" t="s">
        <v>5844</v>
      </c>
      <c r="AA1785" s="4">
        <v>2017</v>
      </c>
      <c r="AB1785" s="4" t="s">
        <v>40</v>
      </c>
      <c r="AC1785" s="4">
        <f t="shared" si="81"/>
        <v>1</v>
      </c>
      <c r="AD1785" s="4">
        <f t="shared" si="82"/>
        <v>2</v>
      </c>
      <c r="AE1785" s="4" t="str" cm="1">
        <f t="array" ref="AE1785">_xlfn.TEXTJOIN(", ", TRUE, _xlfn._xlws.FILTER($I$1:$X$1, I1785:X1785=1, ""))</f>
        <v>Heroin, Fentanyl</v>
      </c>
      <c r="AF1785" s="4" t="str">
        <f t="shared" si="83"/>
        <v>Fentanyl</v>
      </c>
    </row>
    <row r="1786" spans="1:32" x14ac:dyDescent="0.45">
      <c r="A1786" s="4" t="s">
        <v>2101</v>
      </c>
      <c r="B1786" s="5">
        <v>41923</v>
      </c>
      <c r="C1786" s="4">
        <v>49</v>
      </c>
      <c r="D1786" s="4" t="s">
        <v>36</v>
      </c>
      <c r="E1786" s="4" t="s">
        <v>37</v>
      </c>
      <c r="F1786" s="4" t="s">
        <v>144</v>
      </c>
      <c r="G1786" s="4" t="s">
        <v>144</v>
      </c>
      <c r="I1786" s="4">
        <v>0</v>
      </c>
      <c r="J1786" s="4">
        <v>0</v>
      </c>
      <c r="K1786" s="4">
        <v>0</v>
      </c>
      <c r="L1786" s="4">
        <v>0</v>
      </c>
      <c r="M1786" s="4">
        <v>1</v>
      </c>
      <c r="N1786" s="4">
        <v>0</v>
      </c>
      <c r="O1786" s="4">
        <v>1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 t="s">
        <v>5649</v>
      </c>
      <c r="Z1786" s="4" t="s">
        <v>5862</v>
      </c>
      <c r="AA1786" s="4">
        <v>2014</v>
      </c>
      <c r="AB1786" s="4" t="s">
        <v>34</v>
      </c>
      <c r="AC1786" s="4">
        <f t="shared" si="81"/>
        <v>1</v>
      </c>
      <c r="AD1786" s="4">
        <f t="shared" si="82"/>
        <v>2</v>
      </c>
      <c r="AE1786" s="4" t="str" cm="1">
        <f t="array" ref="AE1786">_xlfn.TEXTJOIN(", ", TRUE, _xlfn._xlws.FILTER($I$1:$X$1, I1786:X1786=1, ""))</f>
        <v>Oxycodone, Ethanol</v>
      </c>
      <c r="AF1786" s="4" t="str">
        <f t="shared" si="83"/>
        <v>Oxycodone, Ethanol</v>
      </c>
    </row>
    <row r="1787" spans="1:32" x14ac:dyDescent="0.45">
      <c r="A1787" s="4" t="s">
        <v>2102</v>
      </c>
      <c r="B1787" s="5">
        <v>42247</v>
      </c>
      <c r="C1787" s="4">
        <v>51</v>
      </c>
      <c r="D1787" s="4" t="s">
        <v>31</v>
      </c>
      <c r="E1787" s="4" t="s">
        <v>37</v>
      </c>
      <c r="F1787" s="4" t="s">
        <v>79</v>
      </c>
      <c r="G1787" s="4" t="s">
        <v>80</v>
      </c>
      <c r="I1787" s="4">
        <v>1</v>
      </c>
      <c r="J1787" s="4">
        <v>1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1</v>
      </c>
      <c r="Y1787" s="4" t="s">
        <v>5640</v>
      </c>
      <c r="Z1787" s="4" t="s">
        <v>5853</v>
      </c>
      <c r="AA1787" s="4">
        <v>2015</v>
      </c>
      <c r="AB1787" s="4" t="s">
        <v>34</v>
      </c>
      <c r="AC1787" s="4">
        <f t="shared" si="81"/>
        <v>1</v>
      </c>
      <c r="AD1787" s="4">
        <f t="shared" si="82"/>
        <v>3</v>
      </c>
      <c r="AE1787" s="4" t="str" cm="1">
        <f t="array" ref="AE1787">_xlfn.TEXTJOIN(", ", TRUE, _xlfn._xlws.FILTER($I$1:$X$1, I1787:X1787=1, ""))</f>
        <v>Heroin, Cocaine, AnyOpioid</v>
      </c>
      <c r="AF1787" s="4" t="str">
        <f t="shared" si="83"/>
        <v>Cocaine, AnyOpioid</v>
      </c>
    </row>
    <row r="1788" spans="1:32" x14ac:dyDescent="0.45">
      <c r="A1788" s="4" t="s">
        <v>2103</v>
      </c>
      <c r="B1788" s="5">
        <v>42203</v>
      </c>
      <c r="C1788" s="4">
        <v>58</v>
      </c>
      <c r="D1788" s="4" t="s">
        <v>31</v>
      </c>
      <c r="E1788" s="4" t="s">
        <v>37</v>
      </c>
      <c r="F1788" s="4" t="s">
        <v>237</v>
      </c>
      <c r="G1788" s="4" t="s">
        <v>237</v>
      </c>
      <c r="I1788" s="4">
        <v>1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1</v>
      </c>
      <c r="Y1788" s="4" t="s">
        <v>5692</v>
      </c>
      <c r="Z1788" s="4" t="s">
        <v>5905</v>
      </c>
      <c r="AA1788" s="4">
        <v>2015</v>
      </c>
      <c r="AB1788" s="4" t="s">
        <v>34</v>
      </c>
      <c r="AC1788" s="4">
        <f t="shared" si="81"/>
        <v>1</v>
      </c>
      <c r="AD1788" s="4">
        <f t="shared" si="82"/>
        <v>2</v>
      </c>
      <c r="AE1788" s="4" t="str" cm="1">
        <f t="array" ref="AE1788">_xlfn.TEXTJOIN(", ", TRUE, _xlfn._xlws.FILTER($I$1:$X$1, I1788:X1788=1, ""))</f>
        <v>Heroin, AnyOpioid</v>
      </c>
      <c r="AF1788" s="4" t="str">
        <f t="shared" si="83"/>
        <v>AnyOpioid</v>
      </c>
    </row>
    <row r="1789" spans="1:32" x14ac:dyDescent="0.45">
      <c r="A1789" s="4" t="s">
        <v>2104</v>
      </c>
      <c r="B1789" s="5">
        <v>43462</v>
      </c>
      <c r="C1789" s="4">
        <v>33</v>
      </c>
      <c r="D1789" s="4" t="s">
        <v>31</v>
      </c>
      <c r="E1789" s="4" t="s">
        <v>37</v>
      </c>
      <c r="F1789" s="4" t="s">
        <v>103</v>
      </c>
      <c r="G1789" s="4" t="s">
        <v>103</v>
      </c>
      <c r="I1789" s="4">
        <v>1</v>
      </c>
      <c r="J1789" s="4">
        <v>0</v>
      </c>
      <c r="K1789" s="4">
        <v>1</v>
      </c>
      <c r="L1789" s="4">
        <v>0</v>
      </c>
      <c r="M1789" s="4">
        <v>0</v>
      </c>
      <c r="N1789" s="4">
        <v>0</v>
      </c>
      <c r="O1789" s="4">
        <v>1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1</v>
      </c>
      <c r="Y1789" s="4" t="s">
        <v>5644</v>
      </c>
      <c r="Z1789" s="4" t="s">
        <v>5857</v>
      </c>
      <c r="AA1789" s="4">
        <v>2018</v>
      </c>
      <c r="AB1789" s="4" t="s">
        <v>40</v>
      </c>
      <c r="AC1789" s="4">
        <f t="shared" si="81"/>
        <v>1</v>
      </c>
      <c r="AD1789" s="4">
        <f t="shared" si="82"/>
        <v>4</v>
      </c>
      <c r="AE1789" s="4" t="str" cm="1">
        <f t="array" ref="AE1789">_xlfn.TEXTJOIN(", ", TRUE, _xlfn._xlws.FILTER($I$1:$X$1, I1789:X1789=1, ""))</f>
        <v>Heroin, Fentanyl, Ethanol, AnyOpioid</v>
      </c>
      <c r="AF1789" s="4" t="str">
        <f t="shared" si="83"/>
        <v>Fentanyl, Ethanol, AnyOpioid</v>
      </c>
    </row>
    <row r="1790" spans="1:32" x14ac:dyDescent="0.45">
      <c r="A1790" s="4" t="s">
        <v>2105</v>
      </c>
      <c r="B1790" s="5">
        <v>41917</v>
      </c>
      <c r="C1790" s="4">
        <v>61</v>
      </c>
      <c r="D1790" s="4" t="s">
        <v>36</v>
      </c>
      <c r="E1790" s="4" t="s">
        <v>37</v>
      </c>
      <c r="F1790" s="4" t="s">
        <v>521</v>
      </c>
      <c r="G1790" s="4" t="s">
        <v>156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1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 t="s">
        <v>5623</v>
      </c>
      <c r="Z1790" s="4" t="s">
        <v>5836</v>
      </c>
      <c r="AA1790" s="4">
        <v>2014</v>
      </c>
      <c r="AB1790" s="4" t="s">
        <v>133</v>
      </c>
      <c r="AC1790" s="4">
        <f t="shared" si="81"/>
        <v>1</v>
      </c>
      <c r="AD1790" s="4">
        <f t="shared" si="82"/>
        <v>1</v>
      </c>
      <c r="AE1790" s="4" t="str" cm="1">
        <f t="array" ref="AE1790">_xlfn.TEXTJOIN(", ", TRUE, _xlfn._xlws.FILTER($I$1:$X$1, I1790:X1790=1, ""))</f>
        <v>Benzodiazepine</v>
      </c>
      <c r="AF1790" s="4" t="str">
        <f t="shared" si="83"/>
        <v>Benzodiazepine</v>
      </c>
    </row>
    <row r="1791" spans="1:32" x14ac:dyDescent="0.45">
      <c r="A1791" s="4" t="s">
        <v>2106</v>
      </c>
      <c r="B1791" s="5">
        <v>42759</v>
      </c>
      <c r="C1791" s="4">
        <v>53</v>
      </c>
      <c r="D1791" s="4" t="s">
        <v>31</v>
      </c>
      <c r="E1791" s="4" t="s">
        <v>37</v>
      </c>
      <c r="F1791" s="4" t="s">
        <v>159</v>
      </c>
      <c r="G1791" s="4" t="s">
        <v>103</v>
      </c>
      <c r="I1791" s="4">
        <v>1</v>
      </c>
      <c r="J1791" s="4">
        <v>0</v>
      </c>
      <c r="K1791" s="4">
        <v>1</v>
      </c>
      <c r="L1791" s="4">
        <v>1</v>
      </c>
      <c r="M1791" s="4">
        <v>0</v>
      </c>
      <c r="N1791" s="4">
        <v>0</v>
      </c>
      <c r="O1791" s="4">
        <v>1</v>
      </c>
      <c r="P1791" s="4">
        <v>0</v>
      </c>
      <c r="Q1791" s="4">
        <v>1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 t="s">
        <v>5644</v>
      </c>
      <c r="Z1791" s="4" t="s">
        <v>5857</v>
      </c>
      <c r="AA1791" s="4">
        <v>2017</v>
      </c>
      <c r="AB1791" s="4" t="s">
        <v>34</v>
      </c>
      <c r="AC1791" s="4">
        <f t="shared" si="81"/>
        <v>1</v>
      </c>
      <c r="AD1791" s="4">
        <f t="shared" si="82"/>
        <v>5</v>
      </c>
      <c r="AE1791" s="4" t="str" cm="1">
        <f t="array" ref="AE1791">_xlfn.TEXTJOIN(", ", TRUE, _xlfn._xlws.FILTER($I$1:$X$1, I1791:X1791=1, ""))</f>
        <v>Heroin, Fentanyl, Fentanyl_Analogue, Ethanol, Benzodiazepine</v>
      </c>
      <c r="AF1791" s="4" t="str">
        <f t="shared" si="83"/>
        <v>Fentanyl, Fentanyl_Analogue, Ethanol, Benzodiazepine</v>
      </c>
    </row>
    <row r="1792" spans="1:32" x14ac:dyDescent="0.45">
      <c r="A1792" s="4" t="s">
        <v>2107</v>
      </c>
      <c r="B1792" s="5">
        <v>42699</v>
      </c>
      <c r="C1792" s="4">
        <v>34</v>
      </c>
      <c r="D1792" s="4" t="s">
        <v>31</v>
      </c>
      <c r="E1792" s="4" t="s">
        <v>37</v>
      </c>
      <c r="F1792" s="4" t="s">
        <v>71</v>
      </c>
      <c r="G1792" s="4" t="s">
        <v>71</v>
      </c>
      <c r="I1792" s="4">
        <v>1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1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1</v>
      </c>
      <c r="Y1792" s="4" t="s">
        <v>5685</v>
      </c>
      <c r="Z1792" s="4" t="s">
        <v>5898</v>
      </c>
      <c r="AA1792" s="4">
        <v>2016</v>
      </c>
      <c r="AB1792" s="4" t="s">
        <v>40</v>
      </c>
      <c r="AC1792" s="4">
        <f t="shared" si="81"/>
        <v>1</v>
      </c>
      <c r="AD1792" s="4">
        <f t="shared" si="82"/>
        <v>3</v>
      </c>
      <c r="AE1792" s="4" t="str" cm="1">
        <f t="array" ref="AE1792">_xlfn.TEXTJOIN(", ", TRUE, _xlfn._xlws.FILTER($I$1:$X$1, I1792:X1792=1, ""))</f>
        <v>Heroin, Ethanol, AnyOpioid</v>
      </c>
      <c r="AF1792" s="4" t="str">
        <f t="shared" si="83"/>
        <v>Ethanol, AnyOpioid</v>
      </c>
    </row>
    <row r="1793" spans="1:32" x14ac:dyDescent="0.45">
      <c r="A1793" s="4" t="s">
        <v>2108</v>
      </c>
      <c r="B1793" s="5">
        <v>42712</v>
      </c>
      <c r="C1793" s="4">
        <v>45</v>
      </c>
      <c r="D1793" s="4" t="s">
        <v>31</v>
      </c>
      <c r="E1793" s="4" t="s">
        <v>32</v>
      </c>
      <c r="F1793" s="4" t="s">
        <v>90</v>
      </c>
      <c r="G1793" s="4" t="s">
        <v>67</v>
      </c>
      <c r="I1793" s="4">
        <v>1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  <c r="O1793" s="4">
        <v>1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1</v>
      </c>
      <c r="Y1793" s="4" t="s">
        <v>5631</v>
      </c>
      <c r="Z1793" s="4" t="s">
        <v>5844</v>
      </c>
      <c r="AA1793" s="4">
        <v>2016</v>
      </c>
      <c r="AB1793" s="4" t="s">
        <v>34</v>
      </c>
      <c r="AC1793" s="4">
        <f t="shared" si="81"/>
        <v>1</v>
      </c>
      <c r="AD1793" s="4">
        <f t="shared" si="82"/>
        <v>3</v>
      </c>
      <c r="AE1793" s="4" t="str" cm="1">
        <f t="array" ref="AE1793">_xlfn.TEXTJOIN(", ", TRUE, _xlfn._xlws.FILTER($I$1:$X$1, I1793:X1793=1, ""))</f>
        <v>Heroin, Ethanol, AnyOpioid</v>
      </c>
      <c r="AF1793" s="4" t="str">
        <f t="shared" si="83"/>
        <v>Ethanol, AnyOpioid</v>
      </c>
    </row>
    <row r="1794" spans="1:32" x14ac:dyDescent="0.45">
      <c r="A1794" s="4" t="s">
        <v>2109</v>
      </c>
      <c r="B1794" s="5">
        <v>41229</v>
      </c>
      <c r="C1794" s="4">
        <v>25</v>
      </c>
      <c r="D1794" s="4" t="s">
        <v>31</v>
      </c>
      <c r="E1794" s="4" t="s">
        <v>37</v>
      </c>
      <c r="F1794" s="4" t="s">
        <v>103</v>
      </c>
      <c r="G1794" s="4" t="s">
        <v>103</v>
      </c>
      <c r="H1794" s="4" t="s">
        <v>2110</v>
      </c>
      <c r="I1794" s="4">
        <v>0</v>
      </c>
      <c r="J1794" s="4">
        <v>0</v>
      </c>
      <c r="K1794" s="4">
        <v>0</v>
      </c>
      <c r="L1794" s="4">
        <v>0</v>
      </c>
      <c r="M1794" s="4">
        <v>1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 t="s">
        <v>5644</v>
      </c>
      <c r="Z1794" s="4" t="s">
        <v>5857</v>
      </c>
      <c r="AA1794" s="4">
        <v>2012</v>
      </c>
      <c r="AB1794" s="4" t="s">
        <v>40</v>
      </c>
      <c r="AC1794" s="4">
        <f t="shared" ref="AC1794:AC1857" si="84">IF(SUM(I1794:X1794)&gt;0,1,0)</f>
        <v>1</v>
      </c>
      <c r="AD1794" s="4">
        <f t="shared" ref="AD1794:AD1857" si="85">SUM(I1794:X1794)</f>
        <v>1</v>
      </c>
      <c r="AE1794" s="4" t="str" cm="1">
        <f t="array" ref="AE1794">_xlfn.TEXTJOIN(", ", TRUE, _xlfn._xlws.FILTER($I$1:$X$1, I1794:X1794=1, ""))</f>
        <v>Oxycodone</v>
      </c>
      <c r="AF1794" s="4" t="str">
        <f t="shared" ref="AF1794:AF1857" si="86">_xlfn.TEXTJOIN(", ", TRUE, _xlfn._xlws.FILTER($J$1:$X$1, J1794:X1794, ""))</f>
        <v>Oxycodone</v>
      </c>
    </row>
    <row r="1795" spans="1:32" x14ac:dyDescent="0.45">
      <c r="A1795" s="4" t="s">
        <v>2111</v>
      </c>
      <c r="B1795" s="5">
        <v>42472</v>
      </c>
      <c r="C1795" s="4">
        <v>52</v>
      </c>
      <c r="D1795" s="4" t="s">
        <v>31</v>
      </c>
      <c r="E1795" s="4" t="s">
        <v>37</v>
      </c>
      <c r="F1795" s="4" t="s">
        <v>77</v>
      </c>
      <c r="G1795" s="4" t="s">
        <v>77</v>
      </c>
      <c r="I1795" s="4">
        <v>0</v>
      </c>
      <c r="J1795" s="4">
        <v>0</v>
      </c>
      <c r="K1795" s="4">
        <v>0</v>
      </c>
      <c r="L1795" s="4">
        <v>0</v>
      </c>
      <c r="M1795" s="4">
        <v>1</v>
      </c>
      <c r="N1795" s="4">
        <v>0</v>
      </c>
      <c r="O1795" s="4">
        <v>1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1</v>
      </c>
      <c r="Y1795" s="4" t="s">
        <v>5651</v>
      </c>
      <c r="Z1795" s="4" t="s">
        <v>5864</v>
      </c>
      <c r="AA1795" s="4">
        <v>2016</v>
      </c>
      <c r="AB1795" s="4" t="s">
        <v>34</v>
      </c>
      <c r="AC1795" s="4">
        <f t="shared" si="84"/>
        <v>1</v>
      </c>
      <c r="AD1795" s="4">
        <f t="shared" si="85"/>
        <v>3</v>
      </c>
      <c r="AE1795" s="4" t="str" cm="1">
        <f t="array" ref="AE1795">_xlfn.TEXTJOIN(", ", TRUE, _xlfn._xlws.FILTER($I$1:$X$1, I1795:X1795=1, ""))</f>
        <v>Oxycodone, Ethanol, AnyOpioid</v>
      </c>
      <c r="AF1795" s="4" t="str">
        <f t="shared" si="86"/>
        <v>Oxycodone, Ethanol, AnyOpioid</v>
      </c>
    </row>
    <row r="1796" spans="1:32" x14ac:dyDescent="0.45">
      <c r="A1796" s="4" t="s">
        <v>2112</v>
      </c>
      <c r="B1796" s="5">
        <v>41509</v>
      </c>
      <c r="C1796" s="4">
        <v>29</v>
      </c>
      <c r="D1796" s="4" t="s">
        <v>36</v>
      </c>
      <c r="E1796" s="4" t="s">
        <v>37</v>
      </c>
      <c r="F1796" s="4" t="s">
        <v>103</v>
      </c>
      <c r="G1796" s="4" t="s">
        <v>103</v>
      </c>
      <c r="I1796" s="4">
        <v>1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 t="s">
        <v>5644</v>
      </c>
      <c r="Z1796" s="4" t="s">
        <v>5857</v>
      </c>
      <c r="AA1796" s="4">
        <v>2013</v>
      </c>
      <c r="AB1796" s="4" t="s">
        <v>40</v>
      </c>
      <c r="AC1796" s="4">
        <f t="shared" si="84"/>
        <v>1</v>
      </c>
      <c r="AD1796" s="4">
        <f t="shared" si="85"/>
        <v>1</v>
      </c>
      <c r="AE1796" s="4" t="str" cm="1">
        <f t="array" ref="AE1796">_xlfn.TEXTJOIN(", ", TRUE, _xlfn._xlws.FILTER($I$1:$X$1, I1796:X1796=1, ""))</f>
        <v>Heroin</v>
      </c>
      <c r="AF1796" s="4" t="str">
        <f t="shared" si="86"/>
        <v/>
      </c>
    </row>
    <row r="1797" spans="1:32" x14ac:dyDescent="0.45">
      <c r="A1797" s="4" t="s">
        <v>2113</v>
      </c>
      <c r="B1797" s="5">
        <v>41699</v>
      </c>
      <c r="C1797" s="4">
        <v>25</v>
      </c>
      <c r="D1797" s="4" t="s">
        <v>31</v>
      </c>
      <c r="E1797" s="4" t="s">
        <v>32</v>
      </c>
      <c r="F1797" s="4" t="s">
        <v>73</v>
      </c>
      <c r="G1797" s="4" t="s">
        <v>824</v>
      </c>
      <c r="I1797" s="4">
        <v>1</v>
      </c>
      <c r="J1797" s="4">
        <v>1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1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 t="s">
        <v>5714</v>
      </c>
      <c r="Z1797" s="4" t="s">
        <v>5927</v>
      </c>
      <c r="AA1797" s="4">
        <v>2014</v>
      </c>
      <c r="AB1797" s="4" t="s">
        <v>40</v>
      </c>
      <c r="AC1797" s="4">
        <f t="shared" si="84"/>
        <v>1</v>
      </c>
      <c r="AD1797" s="4">
        <f t="shared" si="85"/>
        <v>3</v>
      </c>
      <c r="AE1797" s="4" t="str" cm="1">
        <f t="array" ref="AE1797">_xlfn.TEXTJOIN(", ", TRUE, _xlfn._xlws.FILTER($I$1:$X$1, I1797:X1797=1, ""))</f>
        <v>Heroin, Cocaine, Benzodiazepine</v>
      </c>
      <c r="AF1797" s="4" t="str">
        <f t="shared" si="86"/>
        <v>Cocaine, Benzodiazepine</v>
      </c>
    </row>
    <row r="1798" spans="1:32" x14ac:dyDescent="0.45">
      <c r="A1798" s="4" t="s">
        <v>2114</v>
      </c>
      <c r="B1798" s="5">
        <v>43300</v>
      </c>
      <c r="C1798" s="4">
        <v>40</v>
      </c>
      <c r="D1798" s="4" t="s">
        <v>31</v>
      </c>
      <c r="E1798" s="4" t="s">
        <v>37</v>
      </c>
      <c r="F1798" s="4" t="s">
        <v>234</v>
      </c>
      <c r="G1798" s="4" t="s">
        <v>234</v>
      </c>
      <c r="I1798" s="4">
        <v>1</v>
      </c>
      <c r="J1798" s="4">
        <v>0</v>
      </c>
      <c r="K1798" s="4">
        <v>1</v>
      </c>
      <c r="L1798" s="4">
        <v>1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1</v>
      </c>
      <c r="Y1798" s="4" t="s">
        <v>5689</v>
      </c>
      <c r="Z1798" s="4" t="s">
        <v>5902</v>
      </c>
      <c r="AA1798" s="4">
        <v>2018</v>
      </c>
      <c r="AB1798" s="4" t="s">
        <v>40</v>
      </c>
      <c r="AC1798" s="4">
        <f t="shared" si="84"/>
        <v>1</v>
      </c>
      <c r="AD1798" s="4">
        <f t="shared" si="85"/>
        <v>4</v>
      </c>
      <c r="AE1798" s="4" t="str" cm="1">
        <f t="array" ref="AE1798">_xlfn.TEXTJOIN(", ", TRUE, _xlfn._xlws.FILTER($I$1:$X$1, I1798:X1798=1, ""))</f>
        <v>Heroin, Fentanyl, Fentanyl_Analogue, AnyOpioid</v>
      </c>
      <c r="AF1798" s="4" t="str">
        <f t="shared" si="86"/>
        <v>Fentanyl, Fentanyl_Analogue, AnyOpioid</v>
      </c>
    </row>
    <row r="1799" spans="1:32" x14ac:dyDescent="0.45">
      <c r="A1799" s="4" t="s">
        <v>2115</v>
      </c>
      <c r="B1799" s="5">
        <v>42649</v>
      </c>
      <c r="C1799" s="4">
        <v>41</v>
      </c>
      <c r="D1799" s="4" t="s">
        <v>36</v>
      </c>
      <c r="E1799" s="4" t="s">
        <v>37</v>
      </c>
      <c r="F1799" s="4" t="s">
        <v>86</v>
      </c>
      <c r="G1799" s="4" t="s">
        <v>86</v>
      </c>
      <c r="I1799" s="4">
        <v>0</v>
      </c>
      <c r="J1799" s="4">
        <v>0</v>
      </c>
      <c r="K1799" s="4">
        <v>0</v>
      </c>
      <c r="L1799" s="4">
        <v>0</v>
      </c>
      <c r="M1799" s="4">
        <v>1</v>
      </c>
      <c r="N1799" s="4">
        <v>0</v>
      </c>
      <c r="O1799" s="4">
        <v>1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1</v>
      </c>
      <c r="Y1799" s="4" t="s">
        <v>5627</v>
      </c>
      <c r="Z1799" s="4" t="s">
        <v>5840</v>
      </c>
      <c r="AA1799" s="4">
        <v>2016</v>
      </c>
      <c r="AB1799" s="4" t="s">
        <v>34</v>
      </c>
      <c r="AC1799" s="4">
        <f t="shared" si="84"/>
        <v>1</v>
      </c>
      <c r="AD1799" s="4">
        <f t="shared" si="85"/>
        <v>3</v>
      </c>
      <c r="AE1799" s="4" t="str" cm="1">
        <f t="array" ref="AE1799">_xlfn.TEXTJOIN(", ", TRUE, _xlfn._xlws.FILTER($I$1:$X$1, I1799:X1799=1, ""))</f>
        <v>Oxycodone, Ethanol, AnyOpioid</v>
      </c>
      <c r="AF1799" s="4" t="str">
        <f t="shared" si="86"/>
        <v>Oxycodone, Ethanol, AnyOpioid</v>
      </c>
    </row>
    <row r="1800" spans="1:32" x14ac:dyDescent="0.45">
      <c r="A1800" s="4" t="s">
        <v>2116</v>
      </c>
      <c r="B1800" s="5">
        <v>42081</v>
      </c>
      <c r="C1800" s="4">
        <v>55</v>
      </c>
      <c r="D1800" s="4" t="s">
        <v>31</v>
      </c>
      <c r="E1800" s="4" t="s">
        <v>37</v>
      </c>
      <c r="F1800" s="4" t="s">
        <v>86</v>
      </c>
      <c r="G1800" s="4" t="s">
        <v>86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1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1</v>
      </c>
      <c r="Y1800" s="4" t="s">
        <v>5627</v>
      </c>
      <c r="Z1800" s="4" t="s">
        <v>5840</v>
      </c>
      <c r="AA1800" s="4">
        <v>2015</v>
      </c>
      <c r="AB1800" s="4" t="s">
        <v>34</v>
      </c>
      <c r="AC1800" s="4">
        <f t="shared" si="84"/>
        <v>1</v>
      </c>
      <c r="AD1800" s="4">
        <f t="shared" si="85"/>
        <v>2</v>
      </c>
      <c r="AE1800" s="4" t="str" cm="1">
        <f t="array" ref="AE1800">_xlfn.TEXTJOIN(", ", TRUE, _xlfn._xlws.FILTER($I$1:$X$1, I1800:X1800=1, ""))</f>
        <v>Methadone, AnyOpioid</v>
      </c>
      <c r="AF1800" s="4" t="str">
        <f t="shared" si="86"/>
        <v>Methadone, AnyOpioid</v>
      </c>
    </row>
    <row r="1801" spans="1:32" x14ac:dyDescent="0.45">
      <c r="A1801" s="4" t="s">
        <v>2117</v>
      </c>
      <c r="B1801" s="5">
        <v>42215</v>
      </c>
      <c r="C1801" s="4">
        <v>43</v>
      </c>
      <c r="D1801" s="4" t="s">
        <v>31</v>
      </c>
      <c r="E1801" s="4" t="s">
        <v>59</v>
      </c>
      <c r="F1801" s="4" t="s">
        <v>90</v>
      </c>
      <c r="G1801" s="4" t="s">
        <v>90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1</v>
      </c>
      <c r="P1801" s="4">
        <v>0</v>
      </c>
      <c r="Q1801" s="4">
        <v>1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 t="s">
        <v>5624</v>
      </c>
      <c r="Z1801" s="4" t="s">
        <v>5837</v>
      </c>
      <c r="AA1801" s="4">
        <v>2015</v>
      </c>
      <c r="AB1801" s="4" t="s">
        <v>34</v>
      </c>
      <c r="AC1801" s="4">
        <f t="shared" si="84"/>
        <v>1</v>
      </c>
      <c r="AD1801" s="4">
        <f t="shared" si="85"/>
        <v>2</v>
      </c>
      <c r="AE1801" s="4" t="str" cm="1">
        <f t="array" ref="AE1801">_xlfn.TEXTJOIN(", ", TRUE, _xlfn._xlws.FILTER($I$1:$X$1, I1801:X1801=1, ""))</f>
        <v>Ethanol, Benzodiazepine</v>
      </c>
      <c r="AF1801" s="4" t="str">
        <f t="shared" si="86"/>
        <v>Ethanol, Benzodiazepine</v>
      </c>
    </row>
    <row r="1802" spans="1:32" x14ac:dyDescent="0.45">
      <c r="A1802" s="4" t="s">
        <v>2118</v>
      </c>
      <c r="B1802" s="5">
        <v>41747</v>
      </c>
      <c r="C1802" s="4">
        <v>34</v>
      </c>
      <c r="D1802" s="4" t="s">
        <v>31</v>
      </c>
      <c r="E1802" s="4" t="s">
        <v>37</v>
      </c>
      <c r="F1802" s="4" t="s">
        <v>156</v>
      </c>
      <c r="G1802" s="4" t="s">
        <v>156</v>
      </c>
      <c r="I1802" s="4">
        <v>1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1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 t="s">
        <v>5623</v>
      </c>
      <c r="Z1802" s="4" t="s">
        <v>5836</v>
      </c>
      <c r="AA1802" s="4">
        <v>2014</v>
      </c>
      <c r="AB1802" s="4" t="s">
        <v>40</v>
      </c>
      <c r="AC1802" s="4">
        <f t="shared" si="84"/>
        <v>1</v>
      </c>
      <c r="AD1802" s="4">
        <f t="shared" si="85"/>
        <v>2</v>
      </c>
      <c r="AE1802" s="4" t="str" cm="1">
        <f t="array" ref="AE1802">_xlfn.TEXTJOIN(", ", TRUE, _xlfn._xlws.FILTER($I$1:$X$1, I1802:X1802=1, ""))</f>
        <v>Heroin, Ethanol</v>
      </c>
      <c r="AF1802" s="4" t="str">
        <f t="shared" si="86"/>
        <v>Ethanol</v>
      </c>
    </row>
    <row r="1803" spans="1:32" x14ac:dyDescent="0.45">
      <c r="A1803" s="4" t="s">
        <v>2119</v>
      </c>
      <c r="B1803" s="5">
        <v>42291</v>
      </c>
      <c r="C1803" s="4">
        <v>66</v>
      </c>
      <c r="D1803" s="4" t="s">
        <v>36</v>
      </c>
      <c r="E1803" s="4" t="s">
        <v>37</v>
      </c>
      <c r="F1803" s="4" t="s">
        <v>103</v>
      </c>
      <c r="G1803" s="4" t="s">
        <v>103</v>
      </c>
      <c r="I1803" s="4">
        <v>1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1</v>
      </c>
      <c r="P1803" s="4">
        <v>0</v>
      </c>
      <c r="Q1803" s="4">
        <v>1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1</v>
      </c>
      <c r="Y1803" s="4" t="s">
        <v>5644</v>
      </c>
      <c r="Z1803" s="4" t="s">
        <v>5857</v>
      </c>
      <c r="AA1803" s="4">
        <v>2015</v>
      </c>
      <c r="AB1803" s="4" t="s">
        <v>133</v>
      </c>
      <c r="AC1803" s="4">
        <f t="shared" si="84"/>
        <v>1</v>
      </c>
      <c r="AD1803" s="4">
        <f t="shared" si="85"/>
        <v>4</v>
      </c>
      <c r="AE1803" s="4" t="str" cm="1">
        <f t="array" ref="AE1803">_xlfn.TEXTJOIN(", ", TRUE, _xlfn._xlws.FILTER($I$1:$X$1, I1803:X1803=1, ""))</f>
        <v>Heroin, Ethanol, Benzodiazepine, AnyOpioid</v>
      </c>
      <c r="AF1803" s="4" t="str">
        <f t="shared" si="86"/>
        <v>Ethanol, Benzodiazepine, AnyOpioid</v>
      </c>
    </row>
    <row r="1804" spans="1:32" x14ac:dyDescent="0.45">
      <c r="A1804" s="4" t="s">
        <v>2120</v>
      </c>
      <c r="B1804" s="5">
        <v>43254</v>
      </c>
      <c r="C1804" s="4">
        <v>34</v>
      </c>
      <c r="D1804" s="4" t="s">
        <v>36</v>
      </c>
      <c r="E1804" s="4" t="s">
        <v>32</v>
      </c>
      <c r="F1804" s="4" t="s">
        <v>67</v>
      </c>
      <c r="G1804" s="4" t="s">
        <v>67</v>
      </c>
      <c r="I1804" s="4">
        <v>0</v>
      </c>
      <c r="J1804" s="4">
        <v>0</v>
      </c>
      <c r="K1804" s="4">
        <v>0</v>
      </c>
      <c r="L1804" s="4">
        <v>0</v>
      </c>
      <c r="M1804" s="4">
        <v>1</v>
      </c>
      <c r="N1804" s="4">
        <v>0</v>
      </c>
      <c r="O1804" s="4">
        <v>1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1</v>
      </c>
      <c r="Y1804" s="4" t="s">
        <v>5631</v>
      </c>
      <c r="Z1804" s="4" t="s">
        <v>5844</v>
      </c>
      <c r="AA1804" s="4">
        <v>2018</v>
      </c>
      <c r="AB1804" s="4" t="s">
        <v>40</v>
      </c>
      <c r="AC1804" s="4">
        <f t="shared" si="84"/>
        <v>1</v>
      </c>
      <c r="AD1804" s="4">
        <f t="shared" si="85"/>
        <v>3</v>
      </c>
      <c r="AE1804" s="4" t="str" cm="1">
        <f t="array" ref="AE1804">_xlfn.TEXTJOIN(", ", TRUE, _xlfn._xlws.FILTER($I$1:$X$1, I1804:X1804=1, ""))</f>
        <v>Oxycodone, Ethanol, AnyOpioid</v>
      </c>
      <c r="AF1804" s="4" t="str">
        <f t="shared" si="86"/>
        <v>Oxycodone, Ethanol, AnyOpioid</v>
      </c>
    </row>
    <row r="1805" spans="1:32" x14ac:dyDescent="0.45">
      <c r="A1805" s="4" t="s">
        <v>2121</v>
      </c>
      <c r="B1805" s="5">
        <v>42598</v>
      </c>
      <c r="C1805" s="4">
        <v>60</v>
      </c>
      <c r="D1805" s="4" t="s">
        <v>31</v>
      </c>
      <c r="E1805" s="4" t="s">
        <v>37</v>
      </c>
      <c r="F1805" s="4" t="s">
        <v>436</v>
      </c>
      <c r="G1805" s="4" t="s">
        <v>702</v>
      </c>
      <c r="I1805" s="4">
        <v>0</v>
      </c>
      <c r="J1805" s="4">
        <v>0</v>
      </c>
      <c r="K1805" s="4">
        <v>1</v>
      </c>
      <c r="L1805" s="4">
        <v>0</v>
      </c>
      <c r="M1805" s="4">
        <v>0</v>
      </c>
      <c r="N1805" s="4">
        <v>0</v>
      </c>
      <c r="O1805" s="4">
        <v>1</v>
      </c>
      <c r="P1805" s="4">
        <v>0</v>
      </c>
      <c r="Q1805" s="4">
        <v>0</v>
      </c>
      <c r="R1805" s="4">
        <v>0</v>
      </c>
      <c r="S1805" s="4">
        <v>0</v>
      </c>
      <c r="T1805" s="4">
        <v>1</v>
      </c>
      <c r="U1805" s="4">
        <v>0</v>
      </c>
      <c r="V1805" s="4">
        <v>0</v>
      </c>
      <c r="W1805" s="4">
        <v>0</v>
      </c>
      <c r="X1805" s="4">
        <v>1</v>
      </c>
      <c r="Y1805" s="4" t="s">
        <v>5732</v>
      </c>
      <c r="Z1805" s="4" t="s">
        <v>5945</v>
      </c>
      <c r="AA1805" s="4">
        <v>2016</v>
      </c>
      <c r="AB1805" s="4" t="s">
        <v>34</v>
      </c>
      <c r="AC1805" s="4">
        <f t="shared" si="84"/>
        <v>1</v>
      </c>
      <c r="AD1805" s="4">
        <f t="shared" si="85"/>
        <v>4</v>
      </c>
      <c r="AE1805" s="4" t="str" cm="1">
        <f t="array" ref="AE1805">_xlfn.TEXTJOIN(", ", TRUE, _xlfn._xlws.FILTER($I$1:$X$1, I1805:X1805=1, ""))</f>
        <v>Fentanyl, Ethanol, Tramadol, AnyOpioid</v>
      </c>
      <c r="AF1805" s="4" t="str">
        <f t="shared" si="86"/>
        <v>Fentanyl, Ethanol, Tramadol, AnyOpioid</v>
      </c>
    </row>
    <row r="1806" spans="1:32" x14ac:dyDescent="0.45">
      <c r="A1806" s="4" t="s">
        <v>2122</v>
      </c>
      <c r="B1806" s="5">
        <v>43423</v>
      </c>
      <c r="C1806" s="4">
        <v>34</v>
      </c>
      <c r="D1806" s="4" t="s">
        <v>31</v>
      </c>
      <c r="E1806" s="4" t="s">
        <v>37</v>
      </c>
      <c r="F1806" s="4" t="s">
        <v>55</v>
      </c>
      <c r="G1806" s="4" t="s">
        <v>55</v>
      </c>
      <c r="H1806" s="4" t="s">
        <v>1371</v>
      </c>
      <c r="I1806" s="4">
        <v>0</v>
      </c>
      <c r="J1806" s="4">
        <v>1</v>
      </c>
      <c r="K1806" s="4">
        <v>1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1</v>
      </c>
      <c r="Y1806" s="4" t="s">
        <v>5630</v>
      </c>
      <c r="Z1806" s="4" t="s">
        <v>5843</v>
      </c>
      <c r="AA1806" s="4">
        <v>2018</v>
      </c>
      <c r="AB1806" s="4" t="s">
        <v>40</v>
      </c>
      <c r="AC1806" s="4">
        <f t="shared" si="84"/>
        <v>1</v>
      </c>
      <c r="AD1806" s="4">
        <f t="shared" si="85"/>
        <v>3</v>
      </c>
      <c r="AE1806" s="4" t="str" cm="1">
        <f t="array" ref="AE1806">_xlfn.TEXTJOIN(", ", TRUE, _xlfn._xlws.FILTER($I$1:$X$1, I1806:X1806=1, ""))</f>
        <v>Cocaine, Fentanyl, AnyOpioid</v>
      </c>
      <c r="AF1806" s="4" t="str">
        <f t="shared" si="86"/>
        <v>Cocaine, Fentanyl, AnyOpioid</v>
      </c>
    </row>
    <row r="1807" spans="1:32" x14ac:dyDescent="0.45">
      <c r="A1807" s="4" t="s">
        <v>2123</v>
      </c>
      <c r="B1807" s="5">
        <v>43412</v>
      </c>
      <c r="C1807" s="4">
        <v>53</v>
      </c>
      <c r="D1807" s="4" t="s">
        <v>31</v>
      </c>
      <c r="E1807" s="4" t="s">
        <v>37</v>
      </c>
      <c r="F1807" s="4" t="s">
        <v>192</v>
      </c>
      <c r="G1807" s="4" t="s">
        <v>192</v>
      </c>
      <c r="I1807" s="4">
        <v>1</v>
      </c>
      <c r="J1807" s="4">
        <v>0</v>
      </c>
      <c r="K1807" s="4">
        <v>1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1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1</v>
      </c>
      <c r="Y1807" s="4" t="s">
        <v>5654</v>
      </c>
      <c r="Z1807" s="4" t="s">
        <v>5867</v>
      </c>
      <c r="AA1807" s="4">
        <v>2018</v>
      </c>
      <c r="AB1807" s="4" t="s">
        <v>34</v>
      </c>
      <c r="AC1807" s="4">
        <f t="shared" si="84"/>
        <v>1</v>
      </c>
      <c r="AD1807" s="4">
        <f t="shared" si="85"/>
        <v>4</v>
      </c>
      <c r="AE1807" s="4" t="str" cm="1">
        <f t="array" ref="AE1807">_xlfn.TEXTJOIN(", ", TRUE, _xlfn._xlws.FILTER($I$1:$X$1, I1807:X1807=1, ""))</f>
        <v>Heroin, Fentanyl, Methadone, AnyOpioid</v>
      </c>
      <c r="AF1807" s="4" t="str">
        <f t="shared" si="86"/>
        <v>Fentanyl, Methadone, AnyOpioid</v>
      </c>
    </row>
    <row r="1808" spans="1:32" x14ac:dyDescent="0.45">
      <c r="A1808" s="4" t="s">
        <v>2124</v>
      </c>
      <c r="B1808" s="5">
        <v>41900</v>
      </c>
      <c r="C1808" s="4">
        <v>44</v>
      </c>
      <c r="D1808" s="4" t="s">
        <v>31</v>
      </c>
      <c r="E1808" s="4" t="s">
        <v>37</v>
      </c>
      <c r="F1808" s="4" t="s">
        <v>52</v>
      </c>
      <c r="G1808" s="4" t="s">
        <v>53</v>
      </c>
      <c r="I1808" s="4">
        <v>1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1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 t="s">
        <v>5641</v>
      </c>
      <c r="Z1808" s="4" t="s">
        <v>5854</v>
      </c>
      <c r="AA1808" s="4">
        <v>2014</v>
      </c>
      <c r="AB1808" s="4" t="s">
        <v>34</v>
      </c>
      <c r="AC1808" s="4">
        <f t="shared" si="84"/>
        <v>1</v>
      </c>
      <c r="AD1808" s="4">
        <f t="shared" si="85"/>
        <v>2</v>
      </c>
      <c r="AE1808" s="4" t="str" cm="1">
        <f t="array" ref="AE1808">_xlfn.TEXTJOIN(", ", TRUE, _xlfn._xlws.FILTER($I$1:$X$1, I1808:X1808=1, ""))</f>
        <v>Heroin, Ethanol</v>
      </c>
      <c r="AF1808" s="4" t="str">
        <f t="shared" si="86"/>
        <v>Ethanol</v>
      </c>
    </row>
    <row r="1809" spans="1:32" x14ac:dyDescent="0.45">
      <c r="A1809" s="4" t="s">
        <v>2125</v>
      </c>
      <c r="B1809" s="5">
        <v>42219</v>
      </c>
      <c r="C1809" s="4">
        <v>51</v>
      </c>
      <c r="D1809" s="4" t="s">
        <v>36</v>
      </c>
      <c r="E1809" s="4" t="s">
        <v>37</v>
      </c>
      <c r="F1809" s="4" t="s">
        <v>86</v>
      </c>
      <c r="G1809" s="4" t="s">
        <v>86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1</v>
      </c>
      <c r="T1809" s="4">
        <v>0</v>
      </c>
      <c r="U1809" s="4">
        <v>0</v>
      </c>
      <c r="V1809" s="4">
        <v>0</v>
      </c>
      <c r="W1809" s="4">
        <v>0</v>
      </c>
      <c r="X1809" s="4">
        <v>1</v>
      </c>
      <c r="Y1809" s="4" t="s">
        <v>5627</v>
      </c>
      <c r="Z1809" s="4" t="s">
        <v>5840</v>
      </c>
      <c r="AA1809" s="4">
        <v>2015</v>
      </c>
      <c r="AB1809" s="4" t="s">
        <v>34</v>
      </c>
      <c r="AC1809" s="4">
        <f t="shared" si="84"/>
        <v>1</v>
      </c>
      <c r="AD1809" s="4">
        <f t="shared" si="85"/>
        <v>2</v>
      </c>
      <c r="AE1809" s="4" t="str" cm="1">
        <f t="array" ref="AE1809">_xlfn.TEXTJOIN(", ", TRUE, _xlfn._xlws.FILTER($I$1:$X$1, I1809:X1809=1, ""))</f>
        <v>Amphetamine, AnyOpioid</v>
      </c>
      <c r="AF1809" s="4" t="str">
        <f t="shared" si="86"/>
        <v>Amphetamine, AnyOpioid</v>
      </c>
    </row>
    <row r="1810" spans="1:32" x14ac:dyDescent="0.45">
      <c r="A1810" s="4" t="s">
        <v>2126</v>
      </c>
      <c r="B1810" s="5">
        <v>41070</v>
      </c>
      <c r="C1810" s="4">
        <v>57</v>
      </c>
      <c r="D1810" s="4" t="s">
        <v>36</v>
      </c>
      <c r="E1810" s="4" t="s">
        <v>37</v>
      </c>
      <c r="F1810" s="4" t="s">
        <v>610</v>
      </c>
      <c r="G1810" s="4" t="s">
        <v>67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1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 t="s">
        <v>5631</v>
      </c>
      <c r="Z1810" s="4" t="s">
        <v>5844</v>
      </c>
      <c r="AA1810" s="4">
        <v>2012</v>
      </c>
      <c r="AB1810" s="4" t="s">
        <v>34</v>
      </c>
      <c r="AC1810" s="4">
        <f t="shared" si="84"/>
        <v>1</v>
      </c>
      <c r="AD1810" s="4">
        <f t="shared" si="85"/>
        <v>1</v>
      </c>
      <c r="AE1810" s="4" t="str" cm="1">
        <f t="array" ref="AE1810">_xlfn.TEXTJOIN(", ", TRUE, _xlfn._xlws.FILTER($I$1:$X$1, I1810:X1810=1, ""))</f>
        <v>Benzodiazepine</v>
      </c>
      <c r="AF1810" s="4" t="str">
        <f t="shared" si="86"/>
        <v>Benzodiazepine</v>
      </c>
    </row>
    <row r="1811" spans="1:32" x14ac:dyDescent="0.45">
      <c r="A1811" s="4" t="s">
        <v>2127</v>
      </c>
      <c r="B1811" s="5">
        <v>41481</v>
      </c>
      <c r="C1811" s="4">
        <v>58</v>
      </c>
      <c r="D1811" s="4" t="s">
        <v>36</v>
      </c>
      <c r="E1811" s="4" t="s">
        <v>37</v>
      </c>
      <c r="F1811" s="4" t="s">
        <v>469</v>
      </c>
      <c r="G1811" s="4" t="s">
        <v>469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 t="s">
        <v>5736</v>
      </c>
      <c r="Z1811" s="4" t="s">
        <v>5949</v>
      </c>
      <c r="AA1811" s="4">
        <v>2013</v>
      </c>
      <c r="AB1811" s="4" t="s">
        <v>34</v>
      </c>
      <c r="AC1811" s="4">
        <f t="shared" si="84"/>
        <v>0</v>
      </c>
      <c r="AD1811" s="4">
        <f t="shared" si="85"/>
        <v>0</v>
      </c>
      <c r="AE1811" s="4" t="str" cm="1">
        <f t="array" ref="AE1811">_xlfn.TEXTJOIN(", ", TRUE, _xlfn._xlws.FILTER($I$1:$X$1, I1811:X1811=1, ""))</f>
        <v/>
      </c>
      <c r="AF1811" s="4" t="str">
        <f t="shared" si="86"/>
        <v/>
      </c>
    </row>
    <row r="1812" spans="1:32" x14ac:dyDescent="0.45">
      <c r="A1812" s="4" t="s">
        <v>2128</v>
      </c>
      <c r="B1812" s="5">
        <v>43016</v>
      </c>
      <c r="C1812" s="4">
        <v>24</v>
      </c>
      <c r="D1812" s="4" t="s">
        <v>31</v>
      </c>
      <c r="E1812" s="4" t="s">
        <v>37</v>
      </c>
      <c r="F1812" s="4" t="s">
        <v>2129</v>
      </c>
      <c r="G1812" s="4" t="s">
        <v>95</v>
      </c>
      <c r="I1812" s="4">
        <v>0</v>
      </c>
      <c r="J1812" s="4">
        <v>0</v>
      </c>
      <c r="K1812" s="4">
        <v>1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1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 t="s">
        <v>5632</v>
      </c>
      <c r="Z1812" s="4" t="s">
        <v>5845</v>
      </c>
      <c r="AA1812" s="4">
        <v>2017</v>
      </c>
      <c r="AB1812" s="4" t="s">
        <v>40</v>
      </c>
      <c r="AC1812" s="4">
        <f t="shared" si="84"/>
        <v>1</v>
      </c>
      <c r="AD1812" s="4">
        <f t="shared" si="85"/>
        <v>2</v>
      </c>
      <c r="AE1812" s="4" t="str" cm="1">
        <f t="array" ref="AE1812">_xlfn.TEXTJOIN(", ", TRUE, _xlfn._xlws.FILTER($I$1:$X$1, I1812:X1812=1, ""))</f>
        <v>Fentanyl, Benzodiazepine</v>
      </c>
      <c r="AF1812" s="4" t="str">
        <f t="shared" si="86"/>
        <v>Fentanyl, Benzodiazepine</v>
      </c>
    </row>
    <row r="1813" spans="1:32" x14ac:dyDescent="0.45">
      <c r="A1813" s="4" t="s">
        <v>2130</v>
      </c>
      <c r="B1813" s="5">
        <v>42683</v>
      </c>
      <c r="C1813" s="4">
        <v>41</v>
      </c>
      <c r="D1813" s="4" t="s">
        <v>31</v>
      </c>
      <c r="E1813" s="4" t="s">
        <v>37</v>
      </c>
      <c r="F1813" s="4" t="s">
        <v>426</v>
      </c>
      <c r="G1813" s="4" t="s">
        <v>426</v>
      </c>
      <c r="I1813" s="4">
        <v>1</v>
      </c>
      <c r="J1813" s="4">
        <v>0</v>
      </c>
      <c r="K1813" s="4">
        <v>1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1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1</v>
      </c>
      <c r="Y1813" s="4" t="s">
        <v>5807</v>
      </c>
      <c r="Z1813" s="4" t="s">
        <v>6020</v>
      </c>
      <c r="AA1813" s="4">
        <v>2016</v>
      </c>
      <c r="AB1813" s="4" t="s">
        <v>34</v>
      </c>
      <c r="AC1813" s="4">
        <f t="shared" si="84"/>
        <v>1</v>
      </c>
      <c r="AD1813" s="4">
        <f t="shared" si="85"/>
        <v>4</v>
      </c>
      <c r="AE1813" s="4" t="str" cm="1">
        <f t="array" ref="AE1813">_xlfn.TEXTJOIN(", ", TRUE, _xlfn._xlws.FILTER($I$1:$X$1, I1813:X1813=1, ""))</f>
        <v>Heroin, Fentanyl, Benzodiazepine, AnyOpioid</v>
      </c>
      <c r="AF1813" s="4" t="str">
        <f t="shared" si="86"/>
        <v>Fentanyl, Benzodiazepine, AnyOpioid</v>
      </c>
    </row>
    <row r="1814" spans="1:32" x14ac:dyDescent="0.45">
      <c r="A1814" s="4" t="s">
        <v>2131</v>
      </c>
      <c r="B1814" s="5">
        <v>43162</v>
      </c>
      <c r="C1814" s="4">
        <v>57</v>
      </c>
      <c r="D1814" s="4" t="s">
        <v>31</v>
      </c>
      <c r="E1814" s="4" t="s">
        <v>59</v>
      </c>
      <c r="F1814" s="4" t="s">
        <v>53</v>
      </c>
      <c r="G1814" s="4" t="s">
        <v>53</v>
      </c>
      <c r="I1814" s="4">
        <v>1</v>
      </c>
      <c r="J1814" s="4">
        <v>0</v>
      </c>
      <c r="K1814" s="4">
        <v>1</v>
      </c>
      <c r="L1814" s="4">
        <v>1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1</v>
      </c>
      <c r="Y1814" s="4" t="s">
        <v>5641</v>
      </c>
      <c r="Z1814" s="4" t="s">
        <v>5854</v>
      </c>
      <c r="AA1814" s="4">
        <v>2018</v>
      </c>
      <c r="AB1814" s="4" t="s">
        <v>34</v>
      </c>
      <c r="AC1814" s="4">
        <f t="shared" si="84"/>
        <v>1</v>
      </c>
      <c r="AD1814" s="4">
        <f t="shared" si="85"/>
        <v>4</v>
      </c>
      <c r="AE1814" s="4" t="str" cm="1">
        <f t="array" ref="AE1814">_xlfn.TEXTJOIN(", ", TRUE, _xlfn._xlws.FILTER($I$1:$X$1, I1814:X1814=1, ""))</f>
        <v>Heroin, Fentanyl, Fentanyl_Analogue, AnyOpioid</v>
      </c>
      <c r="AF1814" s="4" t="str">
        <f t="shared" si="86"/>
        <v>Fentanyl, Fentanyl_Analogue, AnyOpioid</v>
      </c>
    </row>
    <row r="1815" spans="1:32" x14ac:dyDescent="0.45">
      <c r="A1815" s="4" t="s">
        <v>2132</v>
      </c>
      <c r="B1815" s="5">
        <v>42660</v>
      </c>
      <c r="C1815" s="4">
        <v>41</v>
      </c>
      <c r="D1815" s="4" t="s">
        <v>31</v>
      </c>
      <c r="E1815" s="4" t="s">
        <v>59</v>
      </c>
      <c r="F1815" s="4" t="s">
        <v>77</v>
      </c>
      <c r="G1815" s="4" t="s">
        <v>77</v>
      </c>
      <c r="I1815" s="4">
        <v>0</v>
      </c>
      <c r="J1815" s="4">
        <v>1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1</v>
      </c>
      <c r="X1815" s="4">
        <v>1</v>
      </c>
      <c r="Y1815" s="4" t="s">
        <v>5651</v>
      </c>
      <c r="Z1815" s="4" t="s">
        <v>5864</v>
      </c>
      <c r="AA1815" s="4">
        <v>2016</v>
      </c>
      <c r="AB1815" s="4" t="s">
        <v>34</v>
      </c>
      <c r="AC1815" s="4">
        <f t="shared" si="84"/>
        <v>1</v>
      </c>
      <c r="AD1815" s="4">
        <f t="shared" si="85"/>
        <v>3</v>
      </c>
      <c r="AE1815" s="4" t="str" cm="1">
        <f t="array" ref="AE1815">_xlfn.TEXTJOIN(", ", TRUE, _xlfn._xlws.FILTER($I$1:$X$1, I1815:X1815=1, ""))</f>
        <v>Cocaine, OpiateNOS, AnyOpioid</v>
      </c>
      <c r="AF1815" s="4" t="str">
        <f t="shared" si="86"/>
        <v>Cocaine, OpiateNOS, AnyOpioid</v>
      </c>
    </row>
    <row r="1816" spans="1:32" x14ac:dyDescent="0.45">
      <c r="A1816" s="4" t="s">
        <v>2133</v>
      </c>
      <c r="B1816" s="5">
        <v>41959</v>
      </c>
      <c r="C1816" s="4">
        <v>40</v>
      </c>
      <c r="D1816" s="4" t="s">
        <v>31</v>
      </c>
      <c r="E1816" s="4" t="s">
        <v>37</v>
      </c>
      <c r="F1816" s="4" t="s">
        <v>896</v>
      </c>
      <c r="G1816" s="4" t="s">
        <v>896</v>
      </c>
      <c r="I1816" s="4">
        <v>1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 t="s">
        <v>5662</v>
      </c>
      <c r="Z1816" s="4" t="s">
        <v>5875</v>
      </c>
      <c r="AA1816" s="4">
        <v>2014</v>
      </c>
      <c r="AB1816" s="4" t="s">
        <v>40</v>
      </c>
      <c r="AC1816" s="4">
        <f t="shared" si="84"/>
        <v>1</v>
      </c>
      <c r="AD1816" s="4">
        <f t="shared" si="85"/>
        <v>1</v>
      </c>
      <c r="AE1816" s="4" t="str" cm="1">
        <f t="array" ref="AE1816">_xlfn.TEXTJOIN(", ", TRUE, _xlfn._xlws.FILTER($I$1:$X$1, I1816:X1816=1, ""))</f>
        <v>Heroin</v>
      </c>
      <c r="AF1816" s="4" t="str">
        <f t="shared" si="86"/>
        <v/>
      </c>
    </row>
    <row r="1817" spans="1:32" x14ac:dyDescent="0.45">
      <c r="A1817" s="4" t="s">
        <v>2134</v>
      </c>
      <c r="B1817" s="5">
        <v>43106</v>
      </c>
      <c r="C1817" s="4">
        <v>55</v>
      </c>
      <c r="D1817" s="4" t="s">
        <v>31</v>
      </c>
      <c r="E1817" s="4" t="s">
        <v>59</v>
      </c>
      <c r="F1817" s="4" t="s">
        <v>29</v>
      </c>
      <c r="G1817" s="4" t="s">
        <v>90</v>
      </c>
      <c r="I1817" s="4">
        <v>0</v>
      </c>
      <c r="J1817" s="4">
        <v>0</v>
      </c>
      <c r="K1817" s="4">
        <v>1</v>
      </c>
      <c r="L1817" s="4">
        <v>0</v>
      </c>
      <c r="M1817" s="4">
        <v>0</v>
      </c>
      <c r="N1817" s="4">
        <v>0</v>
      </c>
      <c r="O1817" s="4">
        <v>1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1</v>
      </c>
      <c r="Y1817" s="4" t="s">
        <v>5624</v>
      </c>
      <c r="Z1817" s="4" t="s">
        <v>5837</v>
      </c>
      <c r="AA1817" s="4">
        <v>2018</v>
      </c>
      <c r="AB1817" s="4" t="s">
        <v>34</v>
      </c>
      <c r="AC1817" s="4">
        <f t="shared" si="84"/>
        <v>1</v>
      </c>
      <c r="AD1817" s="4">
        <f t="shared" si="85"/>
        <v>3</v>
      </c>
      <c r="AE1817" s="4" t="str" cm="1">
        <f t="array" ref="AE1817">_xlfn.TEXTJOIN(", ", TRUE, _xlfn._xlws.FILTER($I$1:$X$1, I1817:X1817=1, ""))</f>
        <v>Fentanyl, Ethanol, AnyOpioid</v>
      </c>
      <c r="AF1817" s="4" t="str">
        <f t="shared" si="86"/>
        <v>Fentanyl, Ethanol, AnyOpioid</v>
      </c>
    </row>
    <row r="1818" spans="1:32" x14ac:dyDescent="0.45">
      <c r="A1818" s="4" t="s">
        <v>2135</v>
      </c>
      <c r="B1818" s="5">
        <v>42467</v>
      </c>
      <c r="C1818" s="4">
        <v>32</v>
      </c>
      <c r="D1818" s="4" t="s">
        <v>31</v>
      </c>
      <c r="E1818" s="4" t="s">
        <v>37</v>
      </c>
      <c r="F1818" s="4" t="s">
        <v>2136</v>
      </c>
      <c r="G1818" s="4" t="s">
        <v>144</v>
      </c>
      <c r="I1818" s="4">
        <v>0</v>
      </c>
      <c r="J1818" s="4">
        <v>0</v>
      </c>
      <c r="K1818" s="4">
        <v>1</v>
      </c>
      <c r="L1818" s="4">
        <v>0</v>
      </c>
      <c r="M1818" s="4">
        <v>0</v>
      </c>
      <c r="N1818" s="4">
        <v>0</v>
      </c>
      <c r="O1818" s="4">
        <v>1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1</v>
      </c>
      <c r="Y1818" s="4" t="s">
        <v>5649</v>
      </c>
      <c r="Z1818" s="4" t="s">
        <v>5862</v>
      </c>
      <c r="AA1818" s="4">
        <v>2016</v>
      </c>
      <c r="AB1818" s="4" t="s">
        <v>40</v>
      </c>
      <c r="AC1818" s="4">
        <f t="shared" si="84"/>
        <v>1</v>
      </c>
      <c r="AD1818" s="4">
        <f t="shared" si="85"/>
        <v>3</v>
      </c>
      <c r="AE1818" s="4" t="str" cm="1">
        <f t="array" ref="AE1818">_xlfn.TEXTJOIN(", ", TRUE, _xlfn._xlws.FILTER($I$1:$X$1, I1818:X1818=1, ""))</f>
        <v>Fentanyl, Ethanol, AnyOpioid</v>
      </c>
      <c r="AF1818" s="4" t="str">
        <f t="shared" si="86"/>
        <v>Fentanyl, Ethanol, AnyOpioid</v>
      </c>
    </row>
    <row r="1819" spans="1:32" x14ac:dyDescent="0.45">
      <c r="A1819" s="4" t="s">
        <v>2137</v>
      </c>
      <c r="B1819" s="5">
        <v>41985</v>
      </c>
      <c r="C1819" s="4">
        <v>50</v>
      </c>
      <c r="D1819" s="4" t="s">
        <v>36</v>
      </c>
      <c r="E1819" s="4" t="s">
        <v>59</v>
      </c>
      <c r="F1819" s="4" t="s">
        <v>53</v>
      </c>
      <c r="G1819" s="4" t="s">
        <v>53</v>
      </c>
      <c r="I1819" s="4">
        <v>0</v>
      </c>
      <c r="J1819" s="4">
        <v>0</v>
      </c>
      <c r="K1819" s="4">
        <v>0</v>
      </c>
      <c r="L1819" s="4">
        <v>0</v>
      </c>
      <c r="M1819" s="4">
        <v>1</v>
      </c>
      <c r="N1819" s="4">
        <v>0</v>
      </c>
      <c r="O1819" s="4">
        <v>0</v>
      </c>
      <c r="P1819" s="4">
        <v>0</v>
      </c>
      <c r="Q1819" s="4">
        <v>1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 t="s">
        <v>5641</v>
      </c>
      <c r="Z1819" s="4" t="s">
        <v>5854</v>
      </c>
      <c r="AA1819" s="4">
        <v>2014</v>
      </c>
      <c r="AB1819" s="4" t="s">
        <v>34</v>
      </c>
      <c r="AC1819" s="4">
        <f t="shared" si="84"/>
        <v>1</v>
      </c>
      <c r="AD1819" s="4">
        <f t="shared" si="85"/>
        <v>2</v>
      </c>
      <c r="AE1819" s="4" t="str" cm="1">
        <f t="array" ref="AE1819">_xlfn.TEXTJOIN(", ", TRUE, _xlfn._xlws.FILTER($I$1:$X$1, I1819:X1819=1, ""))</f>
        <v>Oxycodone, Benzodiazepine</v>
      </c>
      <c r="AF1819" s="4" t="str">
        <f t="shared" si="86"/>
        <v>Oxycodone, Benzodiazepine</v>
      </c>
    </row>
    <row r="1820" spans="1:32" x14ac:dyDescent="0.45">
      <c r="A1820" s="4" t="s">
        <v>2138</v>
      </c>
      <c r="B1820" s="5">
        <v>42706</v>
      </c>
      <c r="C1820" s="4">
        <v>60</v>
      </c>
      <c r="D1820" s="4" t="s">
        <v>31</v>
      </c>
      <c r="E1820" s="4" t="s">
        <v>29</v>
      </c>
      <c r="F1820" s="4" t="s">
        <v>67</v>
      </c>
      <c r="G1820" s="4" t="s">
        <v>67</v>
      </c>
      <c r="I1820" s="4">
        <v>1</v>
      </c>
      <c r="J1820" s="4">
        <v>0</v>
      </c>
      <c r="K1820" s="4">
        <v>1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1</v>
      </c>
      <c r="Y1820" s="4" t="s">
        <v>5631</v>
      </c>
      <c r="Z1820" s="4" t="s">
        <v>5844</v>
      </c>
      <c r="AA1820" s="4">
        <v>2016</v>
      </c>
      <c r="AB1820" s="4" t="s">
        <v>34</v>
      </c>
      <c r="AC1820" s="4">
        <f t="shared" si="84"/>
        <v>1</v>
      </c>
      <c r="AD1820" s="4">
        <f t="shared" si="85"/>
        <v>3</v>
      </c>
      <c r="AE1820" s="4" t="str" cm="1">
        <f t="array" ref="AE1820">_xlfn.TEXTJOIN(", ", TRUE, _xlfn._xlws.FILTER($I$1:$X$1, I1820:X1820=1, ""))</f>
        <v>Heroin, Fentanyl, AnyOpioid</v>
      </c>
      <c r="AF1820" s="4" t="str">
        <f t="shared" si="86"/>
        <v>Fentanyl, AnyOpioid</v>
      </c>
    </row>
    <row r="1821" spans="1:32" x14ac:dyDescent="0.45">
      <c r="A1821" s="4" t="s">
        <v>2139</v>
      </c>
      <c r="B1821" s="5">
        <v>41818</v>
      </c>
      <c r="C1821" s="4">
        <v>31</v>
      </c>
      <c r="D1821" s="4" t="s">
        <v>31</v>
      </c>
      <c r="E1821" s="4" t="s">
        <v>37</v>
      </c>
      <c r="F1821" s="4" t="s">
        <v>127</v>
      </c>
      <c r="G1821" s="4" t="s">
        <v>103</v>
      </c>
      <c r="I1821" s="4">
        <v>1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 t="s">
        <v>5644</v>
      </c>
      <c r="Z1821" s="4" t="s">
        <v>5857</v>
      </c>
      <c r="AA1821" s="4">
        <v>2014</v>
      </c>
      <c r="AB1821" s="4" t="s">
        <v>40</v>
      </c>
      <c r="AC1821" s="4">
        <f t="shared" si="84"/>
        <v>1</v>
      </c>
      <c r="AD1821" s="4">
        <f t="shared" si="85"/>
        <v>1</v>
      </c>
      <c r="AE1821" s="4" t="str" cm="1">
        <f t="array" ref="AE1821">_xlfn.TEXTJOIN(", ", TRUE, _xlfn._xlws.FILTER($I$1:$X$1, I1821:X1821=1, ""))</f>
        <v>Heroin</v>
      </c>
      <c r="AF1821" s="4" t="str">
        <f t="shared" si="86"/>
        <v/>
      </c>
    </row>
    <row r="1822" spans="1:32" x14ac:dyDescent="0.45">
      <c r="A1822" s="4" t="s">
        <v>2140</v>
      </c>
      <c r="B1822" s="5">
        <v>43242</v>
      </c>
      <c r="C1822" s="4">
        <v>48</v>
      </c>
      <c r="D1822" s="4" t="s">
        <v>36</v>
      </c>
      <c r="E1822" s="4" t="s">
        <v>32</v>
      </c>
      <c r="F1822" s="4" t="s">
        <v>67</v>
      </c>
      <c r="G1822" s="4" t="s">
        <v>67</v>
      </c>
      <c r="I1822" s="4">
        <v>0</v>
      </c>
      <c r="J1822" s="4">
        <v>0</v>
      </c>
      <c r="K1822" s="4">
        <v>1</v>
      </c>
      <c r="L1822" s="4">
        <v>0</v>
      </c>
      <c r="M1822" s="4">
        <v>0</v>
      </c>
      <c r="N1822" s="4">
        <v>0</v>
      </c>
      <c r="O1822" s="4">
        <v>1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1</v>
      </c>
      <c r="Y1822" s="4" t="s">
        <v>5631</v>
      </c>
      <c r="Z1822" s="4" t="s">
        <v>5844</v>
      </c>
      <c r="AA1822" s="4">
        <v>2018</v>
      </c>
      <c r="AB1822" s="4" t="s">
        <v>34</v>
      </c>
      <c r="AC1822" s="4">
        <f t="shared" si="84"/>
        <v>1</v>
      </c>
      <c r="AD1822" s="4">
        <f t="shared" si="85"/>
        <v>3</v>
      </c>
      <c r="AE1822" s="4" t="str" cm="1">
        <f t="array" ref="AE1822">_xlfn.TEXTJOIN(", ", TRUE, _xlfn._xlws.FILTER($I$1:$X$1, I1822:X1822=1, ""))</f>
        <v>Fentanyl, Ethanol, AnyOpioid</v>
      </c>
      <c r="AF1822" s="4" t="str">
        <f t="shared" si="86"/>
        <v>Fentanyl, Ethanol, AnyOpioid</v>
      </c>
    </row>
    <row r="1823" spans="1:32" x14ac:dyDescent="0.45">
      <c r="A1823" s="4" t="s">
        <v>2141</v>
      </c>
      <c r="B1823" s="5">
        <v>42550</v>
      </c>
      <c r="C1823" s="4">
        <v>25</v>
      </c>
      <c r="D1823" s="4" t="s">
        <v>36</v>
      </c>
      <c r="E1823" s="4" t="s">
        <v>59</v>
      </c>
      <c r="F1823" s="4" t="s">
        <v>77</v>
      </c>
      <c r="G1823" s="4" t="s">
        <v>77</v>
      </c>
      <c r="I1823" s="4">
        <v>1</v>
      </c>
      <c r="J1823" s="4">
        <v>1</v>
      </c>
      <c r="K1823" s="4">
        <v>0</v>
      </c>
      <c r="L1823" s="4">
        <v>0</v>
      </c>
      <c r="M1823" s="4">
        <v>0</v>
      </c>
      <c r="N1823" s="4">
        <v>0</v>
      </c>
      <c r="O1823" s="4">
        <v>1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1</v>
      </c>
      <c r="Y1823" s="4" t="s">
        <v>5651</v>
      </c>
      <c r="Z1823" s="4" t="s">
        <v>5864</v>
      </c>
      <c r="AA1823" s="4">
        <v>2016</v>
      </c>
      <c r="AB1823" s="4" t="s">
        <v>40</v>
      </c>
      <c r="AC1823" s="4">
        <f t="shared" si="84"/>
        <v>1</v>
      </c>
      <c r="AD1823" s="4">
        <f t="shared" si="85"/>
        <v>4</v>
      </c>
      <c r="AE1823" s="4" t="str" cm="1">
        <f t="array" ref="AE1823">_xlfn.TEXTJOIN(", ", TRUE, _xlfn._xlws.FILTER($I$1:$X$1, I1823:X1823=1, ""))</f>
        <v>Heroin, Cocaine, Ethanol, AnyOpioid</v>
      </c>
      <c r="AF1823" s="4" t="str">
        <f t="shared" si="86"/>
        <v>Cocaine, Ethanol, AnyOpioid</v>
      </c>
    </row>
    <row r="1824" spans="1:32" x14ac:dyDescent="0.45">
      <c r="A1824" s="4" t="s">
        <v>2142</v>
      </c>
      <c r="B1824" s="5">
        <v>42849</v>
      </c>
      <c r="C1824" s="4">
        <v>62</v>
      </c>
      <c r="D1824" s="4" t="s">
        <v>31</v>
      </c>
      <c r="E1824" s="4" t="s">
        <v>37</v>
      </c>
      <c r="F1824" s="4" t="s">
        <v>1194</v>
      </c>
      <c r="G1824" s="4" t="s">
        <v>1194</v>
      </c>
      <c r="I1824" s="4">
        <v>0</v>
      </c>
      <c r="J1824" s="4">
        <v>0</v>
      </c>
      <c r="K1824" s="4">
        <v>0</v>
      </c>
      <c r="L1824" s="4">
        <v>0</v>
      </c>
      <c r="M1824" s="4">
        <v>1</v>
      </c>
      <c r="N1824" s="4">
        <v>0</v>
      </c>
      <c r="O1824" s="4">
        <v>0</v>
      </c>
      <c r="P1824" s="4">
        <v>0</v>
      </c>
      <c r="Q1824" s="4">
        <v>1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 t="s">
        <v>5776</v>
      </c>
      <c r="Z1824" s="4" t="s">
        <v>5989</v>
      </c>
      <c r="AA1824" s="4">
        <v>2017</v>
      </c>
      <c r="AB1824" s="4" t="s">
        <v>133</v>
      </c>
      <c r="AC1824" s="4">
        <f t="shared" si="84"/>
        <v>1</v>
      </c>
      <c r="AD1824" s="4">
        <f t="shared" si="85"/>
        <v>2</v>
      </c>
      <c r="AE1824" s="4" t="str" cm="1">
        <f t="array" ref="AE1824">_xlfn.TEXTJOIN(", ", TRUE, _xlfn._xlws.FILTER($I$1:$X$1, I1824:X1824=1, ""))</f>
        <v>Oxycodone, Benzodiazepine</v>
      </c>
      <c r="AF1824" s="4" t="str">
        <f t="shared" si="86"/>
        <v>Oxycodone, Benzodiazepine</v>
      </c>
    </row>
    <row r="1825" spans="1:32" x14ac:dyDescent="0.45">
      <c r="A1825" s="4" t="s">
        <v>2143</v>
      </c>
      <c r="B1825" s="5">
        <v>41781</v>
      </c>
      <c r="C1825" s="4">
        <v>40</v>
      </c>
      <c r="D1825" s="4" t="s">
        <v>31</v>
      </c>
      <c r="E1825" s="4" t="s">
        <v>37</v>
      </c>
      <c r="F1825" s="4" t="s">
        <v>167</v>
      </c>
      <c r="G1825" s="4" t="s">
        <v>167</v>
      </c>
      <c r="I1825" s="4">
        <v>1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1</v>
      </c>
      <c r="R1825" s="4">
        <v>0</v>
      </c>
      <c r="S1825" s="4">
        <v>0</v>
      </c>
      <c r="T1825" s="4">
        <v>1</v>
      </c>
      <c r="U1825" s="4">
        <v>0</v>
      </c>
      <c r="V1825" s="4">
        <v>0</v>
      </c>
      <c r="W1825" s="4">
        <v>0</v>
      </c>
      <c r="X1825" s="4">
        <v>0</v>
      </c>
      <c r="Y1825" s="4" t="s">
        <v>5730</v>
      </c>
      <c r="Z1825" s="4" t="s">
        <v>5943</v>
      </c>
      <c r="AA1825" s="4">
        <v>2014</v>
      </c>
      <c r="AB1825" s="4" t="s">
        <v>40</v>
      </c>
      <c r="AC1825" s="4">
        <f t="shared" si="84"/>
        <v>1</v>
      </c>
      <c r="AD1825" s="4">
        <f t="shared" si="85"/>
        <v>3</v>
      </c>
      <c r="AE1825" s="4" t="str" cm="1">
        <f t="array" ref="AE1825">_xlfn.TEXTJOIN(", ", TRUE, _xlfn._xlws.FILTER($I$1:$X$1, I1825:X1825=1, ""))</f>
        <v>Heroin, Benzodiazepine, Tramadol</v>
      </c>
      <c r="AF1825" s="4" t="str">
        <f t="shared" si="86"/>
        <v>Benzodiazepine, Tramadol</v>
      </c>
    </row>
    <row r="1826" spans="1:32" x14ac:dyDescent="0.45">
      <c r="A1826" s="4" t="s">
        <v>2144</v>
      </c>
      <c r="B1826" s="5">
        <v>41808</v>
      </c>
      <c r="C1826" s="4">
        <v>56</v>
      </c>
      <c r="D1826" s="4" t="s">
        <v>31</v>
      </c>
      <c r="E1826" s="4" t="s">
        <v>32</v>
      </c>
      <c r="F1826" s="4" t="s">
        <v>77</v>
      </c>
      <c r="G1826" s="4" t="s">
        <v>77</v>
      </c>
      <c r="H1826" s="4" t="s">
        <v>2145</v>
      </c>
      <c r="I1826" s="4">
        <v>1</v>
      </c>
      <c r="J1826" s="4">
        <v>1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 t="s">
        <v>5651</v>
      </c>
      <c r="Z1826" s="4" t="s">
        <v>5864</v>
      </c>
      <c r="AA1826" s="4">
        <v>2014</v>
      </c>
      <c r="AB1826" s="4" t="s">
        <v>34</v>
      </c>
      <c r="AC1826" s="4">
        <f t="shared" si="84"/>
        <v>1</v>
      </c>
      <c r="AD1826" s="4">
        <f t="shared" si="85"/>
        <v>2</v>
      </c>
      <c r="AE1826" s="4" t="str" cm="1">
        <f t="array" ref="AE1826">_xlfn.TEXTJOIN(", ", TRUE, _xlfn._xlws.FILTER($I$1:$X$1, I1826:X1826=1, ""))</f>
        <v>Heroin, Cocaine</v>
      </c>
      <c r="AF1826" s="4" t="str">
        <f t="shared" si="86"/>
        <v>Cocaine</v>
      </c>
    </row>
    <row r="1827" spans="1:32" x14ac:dyDescent="0.45">
      <c r="A1827" s="4" t="s">
        <v>2146</v>
      </c>
      <c r="B1827" s="5">
        <v>42605</v>
      </c>
      <c r="C1827" s="4">
        <v>26</v>
      </c>
      <c r="D1827" s="4" t="s">
        <v>36</v>
      </c>
      <c r="E1827" s="4" t="s">
        <v>37</v>
      </c>
      <c r="F1827" s="4" t="s">
        <v>75</v>
      </c>
      <c r="G1827" s="4" t="s">
        <v>125</v>
      </c>
      <c r="I1827" s="4">
        <v>0</v>
      </c>
      <c r="J1827" s="4">
        <v>0</v>
      </c>
      <c r="K1827" s="4">
        <v>1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1</v>
      </c>
      <c r="U1827" s="4">
        <v>0</v>
      </c>
      <c r="V1827" s="4">
        <v>0</v>
      </c>
      <c r="W1827" s="4">
        <v>0</v>
      </c>
      <c r="X1827" s="4">
        <v>1</v>
      </c>
      <c r="Y1827" s="4" t="s">
        <v>5669</v>
      </c>
      <c r="Z1827" s="4" t="s">
        <v>5882</v>
      </c>
      <c r="AA1827" s="4">
        <v>2016</v>
      </c>
      <c r="AB1827" s="4" t="s">
        <v>40</v>
      </c>
      <c r="AC1827" s="4">
        <f t="shared" si="84"/>
        <v>1</v>
      </c>
      <c r="AD1827" s="4">
        <f t="shared" si="85"/>
        <v>3</v>
      </c>
      <c r="AE1827" s="4" t="str" cm="1">
        <f t="array" ref="AE1827">_xlfn.TEXTJOIN(", ", TRUE, _xlfn._xlws.FILTER($I$1:$X$1, I1827:X1827=1, ""))</f>
        <v>Fentanyl, Tramadol, AnyOpioid</v>
      </c>
      <c r="AF1827" s="4" t="str">
        <f t="shared" si="86"/>
        <v>Fentanyl, Tramadol, AnyOpioid</v>
      </c>
    </row>
    <row r="1828" spans="1:32" x14ac:dyDescent="0.45">
      <c r="A1828" s="4" t="s">
        <v>2147</v>
      </c>
      <c r="B1828" s="5">
        <v>42297</v>
      </c>
      <c r="C1828" s="4">
        <v>30</v>
      </c>
      <c r="D1828" s="4" t="s">
        <v>31</v>
      </c>
      <c r="E1828" s="4" t="s">
        <v>37</v>
      </c>
      <c r="F1828" s="4" t="s">
        <v>285</v>
      </c>
      <c r="G1828" s="4" t="s">
        <v>285</v>
      </c>
      <c r="I1828" s="4">
        <v>1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1</v>
      </c>
      <c r="Y1828" s="4" t="s">
        <v>5749</v>
      </c>
      <c r="Z1828" s="4" t="s">
        <v>5962</v>
      </c>
      <c r="AA1828" s="4">
        <v>2015</v>
      </c>
      <c r="AB1828" s="4" t="s">
        <v>40</v>
      </c>
      <c r="AC1828" s="4">
        <f t="shared" si="84"/>
        <v>1</v>
      </c>
      <c r="AD1828" s="4">
        <f t="shared" si="85"/>
        <v>2</v>
      </c>
      <c r="AE1828" s="4" t="str" cm="1">
        <f t="array" ref="AE1828">_xlfn.TEXTJOIN(", ", TRUE, _xlfn._xlws.FILTER($I$1:$X$1, I1828:X1828=1, ""))</f>
        <v>Heroin, AnyOpioid</v>
      </c>
      <c r="AF1828" s="4" t="str">
        <f t="shared" si="86"/>
        <v>AnyOpioid</v>
      </c>
    </row>
    <row r="1829" spans="1:32" x14ac:dyDescent="0.45">
      <c r="A1829" s="4" t="s">
        <v>2148</v>
      </c>
      <c r="B1829" s="5">
        <v>42791</v>
      </c>
      <c r="C1829" s="4">
        <v>47</v>
      </c>
      <c r="D1829" s="4" t="s">
        <v>31</v>
      </c>
      <c r="E1829" s="4" t="s">
        <v>37</v>
      </c>
      <c r="F1829" s="4" t="s">
        <v>86</v>
      </c>
      <c r="G1829" s="4" t="s">
        <v>103</v>
      </c>
      <c r="I1829" s="4">
        <v>1</v>
      </c>
      <c r="J1829" s="4">
        <v>0</v>
      </c>
      <c r="K1829" s="4">
        <v>1</v>
      </c>
      <c r="L1829" s="4">
        <v>1</v>
      </c>
      <c r="M1829" s="4">
        <v>0</v>
      </c>
      <c r="N1829" s="4">
        <v>0</v>
      </c>
      <c r="O1829" s="4">
        <v>1</v>
      </c>
      <c r="P1829" s="4">
        <v>0</v>
      </c>
      <c r="Q1829" s="4">
        <v>1</v>
      </c>
      <c r="R1829" s="4">
        <v>1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 t="s">
        <v>5644</v>
      </c>
      <c r="Z1829" s="4" t="s">
        <v>5857</v>
      </c>
      <c r="AA1829" s="4">
        <v>2017</v>
      </c>
      <c r="AB1829" s="4" t="s">
        <v>34</v>
      </c>
      <c r="AC1829" s="4">
        <f t="shared" si="84"/>
        <v>1</v>
      </c>
      <c r="AD1829" s="4">
        <f t="shared" si="85"/>
        <v>6</v>
      </c>
      <c r="AE1829" s="4" t="str" cm="1">
        <f t="array" ref="AE1829">_xlfn.TEXTJOIN(", ", TRUE, _xlfn._xlws.FILTER($I$1:$X$1, I1829:X1829=1, ""))</f>
        <v>Heroin, Fentanyl, Fentanyl_Analogue, Ethanol, Benzodiazepine, Methadone</v>
      </c>
      <c r="AF1829" s="4" t="str">
        <f t="shared" si="86"/>
        <v>Fentanyl, Fentanyl_Analogue, Ethanol, Benzodiazepine, Methadone</v>
      </c>
    </row>
    <row r="1830" spans="1:32" x14ac:dyDescent="0.45">
      <c r="A1830" s="4" t="s">
        <v>2149</v>
      </c>
      <c r="B1830" s="5">
        <v>43351</v>
      </c>
      <c r="C1830" s="4">
        <v>52</v>
      </c>
      <c r="D1830" s="4" t="s">
        <v>31</v>
      </c>
      <c r="E1830" s="4" t="s">
        <v>59</v>
      </c>
      <c r="F1830" s="4" t="s">
        <v>90</v>
      </c>
      <c r="G1830" s="4" t="s">
        <v>90</v>
      </c>
      <c r="I1830" s="4">
        <v>0</v>
      </c>
      <c r="J1830" s="4">
        <v>0</v>
      </c>
      <c r="K1830" s="4">
        <v>1</v>
      </c>
      <c r="L1830" s="4">
        <v>1</v>
      </c>
      <c r="M1830" s="4">
        <v>0</v>
      </c>
      <c r="N1830" s="4">
        <v>0</v>
      </c>
      <c r="O1830" s="4">
        <v>1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1</v>
      </c>
      <c r="Y1830" s="4" t="s">
        <v>5624</v>
      </c>
      <c r="Z1830" s="4" t="s">
        <v>5837</v>
      </c>
      <c r="AA1830" s="4">
        <v>2018</v>
      </c>
      <c r="AB1830" s="4" t="s">
        <v>34</v>
      </c>
      <c r="AC1830" s="4">
        <f t="shared" si="84"/>
        <v>1</v>
      </c>
      <c r="AD1830" s="4">
        <f t="shared" si="85"/>
        <v>4</v>
      </c>
      <c r="AE1830" s="4" t="str" cm="1">
        <f t="array" ref="AE1830">_xlfn.TEXTJOIN(", ", TRUE, _xlfn._xlws.FILTER($I$1:$X$1, I1830:X1830=1, ""))</f>
        <v>Fentanyl, Fentanyl_Analogue, Ethanol, AnyOpioid</v>
      </c>
      <c r="AF1830" s="4" t="str">
        <f t="shared" si="86"/>
        <v>Fentanyl, Fentanyl_Analogue, Ethanol, AnyOpioid</v>
      </c>
    </row>
    <row r="1831" spans="1:32" x14ac:dyDescent="0.45">
      <c r="A1831" s="4" t="s">
        <v>2150</v>
      </c>
      <c r="B1831" s="5">
        <v>43088</v>
      </c>
      <c r="C1831" s="4">
        <v>33</v>
      </c>
      <c r="D1831" s="4" t="s">
        <v>31</v>
      </c>
      <c r="E1831" s="4" t="s">
        <v>37</v>
      </c>
      <c r="F1831" s="4" t="s">
        <v>53</v>
      </c>
      <c r="G1831" s="4" t="s">
        <v>53</v>
      </c>
      <c r="I1831" s="4">
        <v>0</v>
      </c>
      <c r="J1831" s="4">
        <v>0</v>
      </c>
      <c r="K1831" s="4">
        <v>1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 t="s">
        <v>5641</v>
      </c>
      <c r="Z1831" s="4" t="s">
        <v>5854</v>
      </c>
      <c r="AA1831" s="4">
        <v>2017</v>
      </c>
      <c r="AB1831" s="4" t="s">
        <v>40</v>
      </c>
      <c r="AC1831" s="4">
        <f t="shared" si="84"/>
        <v>1</v>
      </c>
      <c r="AD1831" s="4">
        <f t="shared" si="85"/>
        <v>1</v>
      </c>
      <c r="AE1831" s="4" t="str" cm="1">
        <f t="array" ref="AE1831">_xlfn.TEXTJOIN(", ", TRUE, _xlfn._xlws.FILTER($I$1:$X$1, I1831:X1831=1, ""))</f>
        <v>Fentanyl</v>
      </c>
      <c r="AF1831" s="4" t="str">
        <f t="shared" si="86"/>
        <v>Fentanyl</v>
      </c>
    </row>
    <row r="1832" spans="1:32" x14ac:dyDescent="0.45">
      <c r="A1832" s="4" t="s">
        <v>2151</v>
      </c>
      <c r="B1832" s="5">
        <v>43264</v>
      </c>
      <c r="C1832" s="4">
        <v>37</v>
      </c>
      <c r="D1832" s="4" t="s">
        <v>31</v>
      </c>
      <c r="E1832" s="4" t="s">
        <v>59</v>
      </c>
      <c r="F1832" s="4" t="s">
        <v>77</v>
      </c>
      <c r="G1832" s="4" t="s">
        <v>77</v>
      </c>
      <c r="I1832" s="4">
        <v>0</v>
      </c>
      <c r="J1832" s="4">
        <v>0</v>
      </c>
      <c r="K1832" s="4">
        <v>1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1</v>
      </c>
      <c r="Y1832" s="4" t="s">
        <v>5651</v>
      </c>
      <c r="Z1832" s="4" t="s">
        <v>5864</v>
      </c>
      <c r="AA1832" s="4">
        <v>2018</v>
      </c>
      <c r="AB1832" s="4" t="s">
        <v>40</v>
      </c>
      <c r="AC1832" s="4">
        <f t="shared" si="84"/>
        <v>1</v>
      </c>
      <c r="AD1832" s="4">
        <f t="shared" si="85"/>
        <v>2</v>
      </c>
      <c r="AE1832" s="4" t="str" cm="1">
        <f t="array" ref="AE1832">_xlfn.TEXTJOIN(", ", TRUE, _xlfn._xlws.FILTER($I$1:$X$1, I1832:X1832=1, ""))</f>
        <v>Fentanyl, AnyOpioid</v>
      </c>
      <c r="AF1832" s="4" t="str">
        <f t="shared" si="86"/>
        <v>Fentanyl, AnyOpioid</v>
      </c>
    </row>
    <row r="1833" spans="1:32" x14ac:dyDescent="0.45">
      <c r="A1833" s="4" t="s">
        <v>2152</v>
      </c>
      <c r="B1833" s="5">
        <v>42249</v>
      </c>
      <c r="C1833" s="4">
        <v>51</v>
      </c>
      <c r="D1833" s="4" t="s">
        <v>31</v>
      </c>
      <c r="E1833" s="4" t="s">
        <v>37</v>
      </c>
      <c r="F1833" s="4" t="s">
        <v>2064</v>
      </c>
      <c r="G1833" s="4" t="s">
        <v>2064</v>
      </c>
      <c r="I1833" s="4">
        <v>0</v>
      </c>
      <c r="J1833" s="4">
        <v>0</v>
      </c>
      <c r="K1833" s="4">
        <v>0</v>
      </c>
      <c r="L1833" s="4">
        <v>0</v>
      </c>
      <c r="M1833" s="4">
        <v>1</v>
      </c>
      <c r="N1833" s="4">
        <v>0</v>
      </c>
      <c r="O1833" s="4">
        <v>1</v>
      </c>
      <c r="P1833" s="4">
        <v>0</v>
      </c>
      <c r="Q1833" s="4">
        <v>1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1</v>
      </c>
      <c r="Y1833" s="4" t="s">
        <v>5788</v>
      </c>
      <c r="Z1833" s="4" t="s">
        <v>6001</v>
      </c>
      <c r="AA1833" s="4">
        <v>2015</v>
      </c>
      <c r="AB1833" s="4" t="s">
        <v>34</v>
      </c>
      <c r="AC1833" s="4">
        <f t="shared" si="84"/>
        <v>1</v>
      </c>
      <c r="AD1833" s="4">
        <f t="shared" si="85"/>
        <v>4</v>
      </c>
      <c r="AE1833" s="4" t="str" cm="1">
        <f t="array" ref="AE1833">_xlfn.TEXTJOIN(", ", TRUE, _xlfn._xlws.FILTER($I$1:$X$1, I1833:X1833=1, ""))</f>
        <v>Oxycodone, Ethanol, Benzodiazepine, AnyOpioid</v>
      </c>
      <c r="AF1833" s="4" t="str">
        <f t="shared" si="86"/>
        <v>Oxycodone, Ethanol, Benzodiazepine, AnyOpioid</v>
      </c>
    </row>
    <row r="1834" spans="1:32" x14ac:dyDescent="0.45">
      <c r="A1834" s="4" t="s">
        <v>2153</v>
      </c>
      <c r="B1834" s="5">
        <v>43225</v>
      </c>
      <c r="C1834" s="4">
        <v>32</v>
      </c>
      <c r="D1834" s="4" t="s">
        <v>31</v>
      </c>
      <c r="E1834" s="4" t="s">
        <v>37</v>
      </c>
      <c r="F1834" s="4" t="s">
        <v>55</v>
      </c>
      <c r="G1834" s="4" t="s">
        <v>55</v>
      </c>
      <c r="I1834" s="4">
        <v>0</v>
      </c>
      <c r="J1834" s="4">
        <v>0</v>
      </c>
      <c r="K1834" s="4">
        <v>1</v>
      </c>
      <c r="L1834" s="4">
        <v>0</v>
      </c>
      <c r="M1834" s="4">
        <v>0</v>
      </c>
      <c r="N1834" s="4">
        <v>0</v>
      </c>
      <c r="O1834" s="4">
        <v>1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1</v>
      </c>
      <c r="Y1834" s="4" t="s">
        <v>5630</v>
      </c>
      <c r="Z1834" s="4" t="s">
        <v>5843</v>
      </c>
      <c r="AA1834" s="4">
        <v>2018</v>
      </c>
      <c r="AB1834" s="4" t="s">
        <v>40</v>
      </c>
      <c r="AC1834" s="4">
        <f t="shared" si="84"/>
        <v>1</v>
      </c>
      <c r="AD1834" s="4">
        <f t="shared" si="85"/>
        <v>3</v>
      </c>
      <c r="AE1834" s="4" t="str" cm="1">
        <f t="array" ref="AE1834">_xlfn.TEXTJOIN(", ", TRUE, _xlfn._xlws.FILTER($I$1:$X$1, I1834:X1834=1, ""))</f>
        <v>Fentanyl, Ethanol, AnyOpioid</v>
      </c>
      <c r="AF1834" s="4" t="str">
        <f t="shared" si="86"/>
        <v>Fentanyl, Ethanol, AnyOpioid</v>
      </c>
    </row>
    <row r="1835" spans="1:32" x14ac:dyDescent="0.45">
      <c r="A1835" s="4" t="s">
        <v>2154</v>
      </c>
      <c r="B1835" s="5">
        <v>41565</v>
      </c>
      <c r="C1835" s="4">
        <v>35</v>
      </c>
      <c r="D1835" s="4" t="s">
        <v>31</v>
      </c>
      <c r="E1835" s="4" t="s">
        <v>59</v>
      </c>
      <c r="F1835" s="4" t="s">
        <v>90</v>
      </c>
      <c r="G1835" s="4" t="s">
        <v>90</v>
      </c>
      <c r="I1835" s="4">
        <v>1</v>
      </c>
      <c r="J1835" s="4">
        <v>1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 t="s">
        <v>5624</v>
      </c>
      <c r="Z1835" s="4" t="s">
        <v>5837</v>
      </c>
      <c r="AA1835" s="4">
        <v>2013</v>
      </c>
      <c r="AB1835" s="4" t="s">
        <v>40</v>
      </c>
      <c r="AC1835" s="4">
        <f t="shared" si="84"/>
        <v>1</v>
      </c>
      <c r="AD1835" s="4">
        <f t="shared" si="85"/>
        <v>2</v>
      </c>
      <c r="AE1835" s="4" t="str" cm="1">
        <f t="array" ref="AE1835">_xlfn.TEXTJOIN(", ", TRUE, _xlfn._xlws.FILTER($I$1:$X$1, I1835:X1835=1, ""))</f>
        <v>Heroin, Cocaine</v>
      </c>
      <c r="AF1835" s="4" t="str">
        <f t="shared" si="86"/>
        <v>Cocaine</v>
      </c>
    </row>
    <row r="1836" spans="1:32" x14ac:dyDescent="0.45">
      <c r="A1836" s="4" t="s">
        <v>2155</v>
      </c>
      <c r="B1836" s="5">
        <v>41722</v>
      </c>
      <c r="C1836" s="4">
        <v>23</v>
      </c>
      <c r="D1836" s="4" t="s">
        <v>31</v>
      </c>
      <c r="E1836" s="4" t="s">
        <v>37</v>
      </c>
      <c r="F1836" s="4" t="s">
        <v>39</v>
      </c>
      <c r="G1836" s="4" t="s">
        <v>39</v>
      </c>
      <c r="I1836" s="4">
        <v>1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 t="s">
        <v>5638</v>
      </c>
      <c r="Z1836" s="4" t="s">
        <v>5851</v>
      </c>
      <c r="AA1836" s="4">
        <v>2014</v>
      </c>
      <c r="AB1836" s="4" t="s">
        <v>40</v>
      </c>
      <c r="AC1836" s="4">
        <f t="shared" si="84"/>
        <v>1</v>
      </c>
      <c r="AD1836" s="4">
        <f t="shared" si="85"/>
        <v>1</v>
      </c>
      <c r="AE1836" s="4" t="str" cm="1">
        <f t="array" ref="AE1836">_xlfn.TEXTJOIN(", ", TRUE, _xlfn._xlws.FILTER($I$1:$X$1, I1836:X1836=1, ""))</f>
        <v>Heroin</v>
      </c>
      <c r="AF1836" s="4" t="str">
        <f t="shared" si="86"/>
        <v/>
      </c>
    </row>
    <row r="1837" spans="1:32" x14ac:dyDescent="0.45">
      <c r="A1837" s="4" t="s">
        <v>2156</v>
      </c>
      <c r="B1837" s="5">
        <v>41306</v>
      </c>
      <c r="C1837" s="4">
        <v>47</v>
      </c>
      <c r="D1837" s="4" t="s">
        <v>31</v>
      </c>
      <c r="E1837" s="4" t="s">
        <v>37</v>
      </c>
      <c r="F1837" s="4" t="s">
        <v>1427</v>
      </c>
      <c r="G1837" s="4" t="s">
        <v>103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4">
        <v>1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 t="s">
        <v>5644</v>
      </c>
      <c r="Z1837" s="4" t="s">
        <v>5857</v>
      </c>
      <c r="AA1837" s="4">
        <v>2013</v>
      </c>
      <c r="AB1837" s="4" t="s">
        <v>34</v>
      </c>
      <c r="AC1837" s="4">
        <f t="shared" si="84"/>
        <v>1</v>
      </c>
      <c r="AD1837" s="4">
        <f t="shared" si="85"/>
        <v>1</v>
      </c>
      <c r="AE1837" s="4" t="str" cm="1">
        <f t="array" ref="AE1837">_xlfn.TEXTJOIN(", ", TRUE, _xlfn._xlws.FILTER($I$1:$X$1, I1837:X1837=1, ""))</f>
        <v>Oxymorphone</v>
      </c>
      <c r="AF1837" s="4" t="str">
        <f t="shared" si="86"/>
        <v>Oxymorphone</v>
      </c>
    </row>
    <row r="1838" spans="1:32" x14ac:dyDescent="0.45">
      <c r="A1838" s="4" t="s">
        <v>2157</v>
      </c>
      <c r="B1838" s="5">
        <v>43291</v>
      </c>
      <c r="C1838" s="4">
        <v>35</v>
      </c>
      <c r="D1838" s="4" t="s">
        <v>36</v>
      </c>
      <c r="E1838" s="4" t="s">
        <v>59</v>
      </c>
      <c r="F1838" s="4" t="s">
        <v>77</v>
      </c>
      <c r="G1838" s="4" t="s">
        <v>77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1</v>
      </c>
      <c r="P1838" s="4">
        <v>0</v>
      </c>
      <c r="Q1838" s="4">
        <v>0</v>
      </c>
      <c r="R1838" s="4">
        <v>0</v>
      </c>
      <c r="S1838" s="4">
        <v>1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 t="s">
        <v>5651</v>
      </c>
      <c r="Z1838" s="4" t="s">
        <v>5864</v>
      </c>
      <c r="AA1838" s="4">
        <v>2018</v>
      </c>
      <c r="AB1838" s="4" t="s">
        <v>40</v>
      </c>
      <c r="AC1838" s="4">
        <f t="shared" si="84"/>
        <v>1</v>
      </c>
      <c r="AD1838" s="4">
        <f t="shared" si="85"/>
        <v>2</v>
      </c>
      <c r="AE1838" s="4" t="str" cm="1">
        <f t="array" ref="AE1838">_xlfn.TEXTJOIN(", ", TRUE, _xlfn._xlws.FILTER($I$1:$X$1, I1838:X1838=1, ""))</f>
        <v>Ethanol, Amphetamine</v>
      </c>
      <c r="AF1838" s="4" t="str">
        <f t="shared" si="86"/>
        <v>Ethanol, Amphetamine</v>
      </c>
    </row>
    <row r="1839" spans="1:32" x14ac:dyDescent="0.45">
      <c r="A1839" s="4" t="s">
        <v>2158</v>
      </c>
      <c r="B1839" s="5">
        <v>42600</v>
      </c>
      <c r="C1839" s="4">
        <v>25</v>
      </c>
      <c r="D1839" s="4" t="s">
        <v>36</v>
      </c>
      <c r="E1839" s="4" t="s">
        <v>37</v>
      </c>
      <c r="F1839" s="4" t="s">
        <v>276</v>
      </c>
      <c r="G1839" s="4" t="s">
        <v>276</v>
      </c>
      <c r="I1839" s="4">
        <v>1</v>
      </c>
      <c r="J1839" s="4">
        <v>0</v>
      </c>
      <c r="K1839" s="4">
        <v>1</v>
      </c>
      <c r="L1839" s="4">
        <v>0</v>
      </c>
      <c r="M1839" s="4">
        <v>0</v>
      </c>
      <c r="N1839" s="4">
        <v>0</v>
      </c>
      <c r="O1839" s="4">
        <v>1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1</v>
      </c>
      <c r="Y1839" s="4" t="s">
        <v>5684</v>
      </c>
      <c r="Z1839" s="4" t="s">
        <v>5897</v>
      </c>
      <c r="AA1839" s="4">
        <v>2016</v>
      </c>
      <c r="AB1839" s="4" t="s">
        <v>40</v>
      </c>
      <c r="AC1839" s="4">
        <f t="shared" si="84"/>
        <v>1</v>
      </c>
      <c r="AD1839" s="4">
        <f t="shared" si="85"/>
        <v>4</v>
      </c>
      <c r="AE1839" s="4" t="str" cm="1">
        <f t="array" ref="AE1839">_xlfn.TEXTJOIN(", ", TRUE, _xlfn._xlws.FILTER($I$1:$X$1, I1839:X1839=1, ""))</f>
        <v>Heroin, Fentanyl, Ethanol, AnyOpioid</v>
      </c>
      <c r="AF1839" s="4" t="str">
        <f t="shared" si="86"/>
        <v>Fentanyl, Ethanol, AnyOpioid</v>
      </c>
    </row>
    <row r="1840" spans="1:32" x14ac:dyDescent="0.45">
      <c r="A1840" s="4" t="s">
        <v>2159</v>
      </c>
      <c r="B1840" s="5">
        <v>42061</v>
      </c>
      <c r="C1840" s="4">
        <v>50</v>
      </c>
      <c r="D1840" s="4" t="s">
        <v>31</v>
      </c>
      <c r="E1840" s="4" t="s">
        <v>37</v>
      </c>
      <c r="F1840" s="4" t="s">
        <v>225</v>
      </c>
      <c r="G1840" s="4" t="s">
        <v>226</v>
      </c>
      <c r="I1840" s="4">
        <v>1</v>
      </c>
      <c r="J1840" s="4">
        <v>0</v>
      </c>
      <c r="K1840" s="4">
        <v>1</v>
      </c>
      <c r="L1840" s="4">
        <v>0</v>
      </c>
      <c r="M1840" s="4">
        <v>0</v>
      </c>
      <c r="N1840" s="4">
        <v>0</v>
      </c>
      <c r="O1840" s="4">
        <v>1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1</v>
      </c>
      <c r="Y1840" s="4" t="s">
        <v>5657</v>
      </c>
      <c r="Z1840" s="4" t="s">
        <v>5870</v>
      </c>
      <c r="AA1840" s="4">
        <v>2015</v>
      </c>
      <c r="AB1840" s="4" t="s">
        <v>34</v>
      </c>
      <c r="AC1840" s="4">
        <f t="shared" si="84"/>
        <v>1</v>
      </c>
      <c r="AD1840" s="4">
        <f t="shared" si="85"/>
        <v>4</v>
      </c>
      <c r="AE1840" s="4" t="str" cm="1">
        <f t="array" ref="AE1840">_xlfn.TEXTJOIN(", ", TRUE, _xlfn._xlws.FILTER($I$1:$X$1, I1840:X1840=1, ""))</f>
        <v>Heroin, Fentanyl, Ethanol, AnyOpioid</v>
      </c>
      <c r="AF1840" s="4" t="str">
        <f t="shared" si="86"/>
        <v>Fentanyl, Ethanol, AnyOpioid</v>
      </c>
    </row>
    <row r="1841" spans="1:32" x14ac:dyDescent="0.45">
      <c r="A1841" s="4" t="s">
        <v>2160</v>
      </c>
      <c r="B1841" s="5">
        <v>41700</v>
      </c>
      <c r="C1841" s="4">
        <v>40</v>
      </c>
      <c r="D1841" s="4" t="s">
        <v>31</v>
      </c>
      <c r="E1841" s="4" t="s">
        <v>37</v>
      </c>
      <c r="F1841" s="4" t="s">
        <v>154</v>
      </c>
      <c r="G1841" s="4" t="s">
        <v>67</v>
      </c>
      <c r="I1841" s="4">
        <v>1</v>
      </c>
      <c r="J1841" s="4">
        <v>1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 t="s">
        <v>5631</v>
      </c>
      <c r="Z1841" s="4" t="s">
        <v>5844</v>
      </c>
      <c r="AA1841" s="4">
        <v>2014</v>
      </c>
      <c r="AB1841" s="4" t="s">
        <v>40</v>
      </c>
      <c r="AC1841" s="4">
        <f t="shared" si="84"/>
        <v>1</v>
      </c>
      <c r="AD1841" s="4">
        <f t="shared" si="85"/>
        <v>2</v>
      </c>
      <c r="AE1841" s="4" t="str" cm="1">
        <f t="array" ref="AE1841">_xlfn.TEXTJOIN(", ", TRUE, _xlfn._xlws.FILTER($I$1:$X$1, I1841:X1841=1, ""))</f>
        <v>Heroin, Cocaine</v>
      </c>
      <c r="AF1841" s="4" t="str">
        <f t="shared" si="86"/>
        <v>Cocaine</v>
      </c>
    </row>
    <row r="1842" spans="1:32" x14ac:dyDescent="0.45">
      <c r="A1842" s="4" t="s">
        <v>2161</v>
      </c>
      <c r="B1842" s="5">
        <v>42106</v>
      </c>
      <c r="C1842" s="4">
        <v>51</v>
      </c>
      <c r="D1842" s="4" t="s">
        <v>36</v>
      </c>
      <c r="E1842" s="4" t="s">
        <v>37</v>
      </c>
      <c r="F1842" s="4" t="s">
        <v>979</v>
      </c>
      <c r="G1842" s="4" t="s">
        <v>125</v>
      </c>
      <c r="I1842" s="4">
        <v>0</v>
      </c>
      <c r="J1842" s="4">
        <v>0</v>
      </c>
      <c r="K1842" s="4">
        <v>1</v>
      </c>
      <c r="L1842" s="4">
        <v>0</v>
      </c>
      <c r="M1842" s="4">
        <v>1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1</v>
      </c>
      <c r="Y1842" s="4" t="s">
        <v>5669</v>
      </c>
      <c r="Z1842" s="4" t="s">
        <v>5882</v>
      </c>
      <c r="AA1842" s="4">
        <v>2015</v>
      </c>
      <c r="AB1842" s="4" t="s">
        <v>34</v>
      </c>
      <c r="AC1842" s="4">
        <f t="shared" si="84"/>
        <v>1</v>
      </c>
      <c r="AD1842" s="4">
        <f t="shared" si="85"/>
        <v>3</v>
      </c>
      <c r="AE1842" s="4" t="str" cm="1">
        <f t="array" ref="AE1842">_xlfn.TEXTJOIN(", ", TRUE, _xlfn._xlws.FILTER($I$1:$X$1, I1842:X1842=1, ""))</f>
        <v>Fentanyl, Oxycodone, AnyOpioid</v>
      </c>
      <c r="AF1842" s="4" t="str">
        <f t="shared" si="86"/>
        <v>Fentanyl, Oxycodone, AnyOpioid</v>
      </c>
    </row>
    <row r="1843" spans="1:32" x14ac:dyDescent="0.45">
      <c r="A1843" s="4" t="s">
        <v>2162</v>
      </c>
      <c r="B1843" s="5">
        <v>42601</v>
      </c>
      <c r="C1843" s="4">
        <v>42</v>
      </c>
      <c r="D1843" s="4" t="s">
        <v>31</v>
      </c>
      <c r="E1843" s="4" t="s">
        <v>37</v>
      </c>
      <c r="F1843" s="4" t="s">
        <v>222</v>
      </c>
      <c r="G1843" s="4" t="s">
        <v>222</v>
      </c>
      <c r="I1843" s="4">
        <v>1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1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1</v>
      </c>
      <c r="Y1843" s="4" t="s">
        <v>5628</v>
      </c>
      <c r="Z1843" s="4" t="s">
        <v>5841</v>
      </c>
      <c r="AA1843" s="4">
        <v>2016</v>
      </c>
      <c r="AB1843" s="4" t="s">
        <v>34</v>
      </c>
      <c r="AC1843" s="4">
        <f t="shared" si="84"/>
        <v>1</v>
      </c>
      <c r="AD1843" s="4">
        <f t="shared" si="85"/>
        <v>3</v>
      </c>
      <c r="AE1843" s="4" t="str" cm="1">
        <f t="array" ref="AE1843">_xlfn.TEXTJOIN(", ", TRUE, _xlfn._xlws.FILTER($I$1:$X$1, I1843:X1843=1, ""))</f>
        <v>Heroin, Ethanol, AnyOpioid</v>
      </c>
      <c r="AF1843" s="4" t="str">
        <f t="shared" si="86"/>
        <v>Ethanol, AnyOpioid</v>
      </c>
    </row>
    <row r="1844" spans="1:32" x14ac:dyDescent="0.45">
      <c r="A1844" s="4" t="s">
        <v>2163</v>
      </c>
      <c r="B1844" s="5">
        <v>43257</v>
      </c>
      <c r="C1844" s="4">
        <v>62</v>
      </c>
      <c r="D1844" s="4" t="s">
        <v>31</v>
      </c>
      <c r="E1844" s="4" t="s">
        <v>37</v>
      </c>
      <c r="F1844" s="4" t="s">
        <v>192</v>
      </c>
      <c r="G1844" s="4" t="s">
        <v>192</v>
      </c>
      <c r="I1844" s="4">
        <v>0</v>
      </c>
      <c r="J1844" s="4">
        <v>1</v>
      </c>
      <c r="K1844" s="4">
        <v>1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1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1</v>
      </c>
      <c r="Y1844" s="4" t="s">
        <v>5654</v>
      </c>
      <c r="Z1844" s="4" t="s">
        <v>5867</v>
      </c>
      <c r="AA1844" s="4">
        <v>2018</v>
      </c>
      <c r="AB1844" s="4" t="s">
        <v>133</v>
      </c>
      <c r="AC1844" s="4">
        <f t="shared" si="84"/>
        <v>1</v>
      </c>
      <c r="AD1844" s="4">
        <f t="shared" si="85"/>
        <v>4</v>
      </c>
      <c r="AE1844" s="4" t="str" cm="1">
        <f t="array" ref="AE1844">_xlfn.TEXTJOIN(", ", TRUE, _xlfn._xlws.FILTER($I$1:$X$1, I1844:X1844=1, ""))</f>
        <v>Cocaine, Fentanyl, Benzodiazepine, AnyOpioid</v>
      </c>
      <c r="AF1844" s="4" t="str">
        <f t="shared" si="86"/>
        <v>Cocaine, Fentanyl, Benzodiazepine, AnyOpioid</v>
      </c>
    </row>
    <row r="1845" spans="1:32" x14ac:dyDescent="0.45">
      <c r="A1845" s="4" t="s">
        <v>2164</v>
      </c>
      <c r="B1845" s="5">
        <v>42015</v>
      </c>
      <c r="C1845" s="4">
        <v>57</v>
      </c>
      <c r="D1845" s="4" t="s">
        <v>31</v>
      </c>
      <c r="E1845" s="4" t="s">
        <v>37</v>
      </c>
      <c r="F1845" s="4" t="s">
        <v>162</v>
      </c>
      <c r="G1845" s="4" t="s">
        <v>144</v>
      </c>
      <c r="I1845" s="4">
        <v>1</v>
      </c>
      <c r="J1845" s="4">
        <v>1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1</v>
      </c>
      <c r="Y1845" s="4" t="s">
        <v>5649</v>
      </c>
      <c r="Z1845" s="4" t="s">
        <v>5862</v>
      </c>
      <c r="AA1845" s="4">
        <v>2015</v>
      </c>
      <c r="AB1845" s="4" t="s">
        <v>34</v>
      </c>
      <c r="AC1845" s="4">
        <f t="shared" si="84"/>
        <v>1</v>
      </c>
      <c r="AD1845" s="4">
        <f t="shared" si="85"/>
        <v>3</v>
      </c>
      <c r="AE1845" s="4" t="str" cm="1">
        <f t="array" ref="AE1845">_xlfn.TEXTJOIN(", ", TRUE, _xlfn._xlws.FILTER($I$1:$X$1, I1845:X1845=1, ""))</f>
        <v>Heroin, Cocaine, AnyOpioid</v>
      </c>
      <c r="AF1845" s="4" t="str">
        <f t="shared" si="86"/>
        <v>Cocaine, AnyOpioid</v>
      </c>
    </row>
    <row r="1846" spans="1:32" x14ac:dyDescent="0.45">
      <c r="A1846" s="4" t="s">
        <v>2165</v>
      </c>
      <c r="B1846" s="5">
        <v>43311</v>
      </c>
      <c r="C1846" s="4">
        <v>62</v>
      </c>
      <c r="D1846" s="4" t="s">
        <v>36</v>
      </c>
      <c r="E1846" s="4" t="s">
        <v>32</v>
      </c>
      <c r="F1846" s="4" t="s">
        <v>53</v>
      </c>
      <c r="G1846" s="4" t="s">
        <v>53</v>
      </c>
      <c r="I1846" s="4">
        <v>0</v>
      </c>
      <c r="J1846" s="4">
        <v>1</v>
      </c>
      <c r="K1846" s="4">
        <v>0</v>
      </c>
      <c r="L1846" s="4">
        <v>0</v>
      </c>
      <c r="M1846" s="4">
        <v>1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1</v>
      </c>
      <c r="Y1846" s="4" t="s">
        <v>5641</v>
      </c>
      <c r="Z1846" s="4" t="s">
        <v>5854</v>
      </c>
      <c r="AA1846" s="4">
        <v>2018</v>
      </c>
      <c r="AB1846" s="4" t="s">
        <v>133</v>
      </c>
      <c r="AC1846" s="4">
        <f t="shared" si="84"/>
        <v>1</v>
      </c>
      <c r="AD1846" s="4">
        <f t="shared" si="85"/>
        <v>3</v>
      </c>
      <c r="AE1846" s="4" t="str" cm="1">
        <f t="array" ref="AE1846">_xlfn.TEXTJOIN(", ", TRUE, _xlfn._xlws.FILTER($I$1:$X$1, I1846:X1846=1, ""))</f>
        <v>Cocaine, Oxycodone, AnyOpioid</v>
      </c>
      <c r="AF1846" s="4" t="str">
        <f t="shared" si="86"/>
        <v>Cocaine, Oxycodone, AnyOpioid</v>
      </c>
    </row>
    <row r="1847" spans="1:32" x14ac:dyDescent="0.45">
      <c r="A1847" s="4" t="s">
        <v>2166</v>
      </c>
      <c r="B1847" s="5">
        <v>43369</v>
      </c>
      <c r="C1847" s="4">
        <v>43</v>
      </c>
      <c r="D1847" s="4" t="s">
        <v>31</v>
      </c>
      <c r="E1847" s="4" t="s">
        <v>37</v>
      </c>
      <c r="F1847" s="4" t="s">
        <v>48</v>
      </c>
      <c r="G1847" s="4" t="s">
        <v>48</v>
      </c>
      <c r="I1847" s="4">
        <v>1</v>
      </c>
      <c r="J1847" s="4">
        <v>0</v>
      </c>
      <c r="K1847" s="4">
        <v>1</v>
      </c>
      <c r="L1847" s="4">
        <v>1</v>
      </c>
      <c r="M1847" s="4">
        <v>0</v>
      </c>
      <c r="N1847" s="4">
        <v>0</v>
      </c>
      <c r="O1847" s="4">
        <v>0</v>
      </c>
      <c r="P1847" s="4">
        <v>0</v>
      </c>
      <c r="Q1847" s="4">
        <v>1</v>
      </c>
      <c r="R1847" s="4">
        <v>1</v>
      </c>
      <c r="S1847" s="4">
        <v>0</v>
      </c>
      <c r="T1847" s="4">
        <v>1</v>
      </c>
      <c r="U1847" s="4">
        <v>0</v>
      </c>
      <c r="V1847" s="4">
        <v>0</v>
      </c>
      <c r="W1847" s="4">
        <v>0</v>
      </c>
      <c r="X1847" s="4">
        <v>1</v>
      </c>
      <c r="Y1847" s="4" t="s">
        <v>5626</v>
      </c>
      <c r="Z1847" s="4" t="s">
        <v>5839</v>
      </c>
      <c r="AA1847" s="4">
        <v>2018</v>
      </c>
      <c r="AB1847" s="4" t="s">
        <v>34</v>
      </c>
      <c r="AC1847" s="4">
        <f t="shared" si="84"/>
        <v>1</v>
      </c>
      <c r="AD1847" s="4">
        <f t="shared" si="85"/>
        <v>7</v>
      </c>
      <c r="AE1847" s="4" t="str" cm="1">
        <f t="array" ref="AE1847">_xlfn.TEXTJOIN(", ", TRUE, _xlfn._xlws.FILTER($I$1:$X$1, I1847:X1847=1, ""))</f>
        <v>Heroin, Fentanyl, Fentanyl_Analogue, Benzodiazepine, Methadone, Tramadol, AnyOpioid</v>
      </c>
      <c r="AF1847" s="4" t="str">
        <f t="shared" si="86"/>
        <v>Fentanyl, Fentanyl_Analogue, Benzodiazepine, Methadone, Tramadol, AnyOpioid</v>
      </c>
    </row>
    <row r="1848" spans="1:32" x14ac:dyDescent="0.45">
      <c r="A1848" s="4" t="s">
        <v>2167</v>
      </c>
      <c r="B1848" s="5">
        <v>42524</v>
      </c>
      <c r="C1848" s="4">
        <v>51</v>
      </c>
      <c r="D1848" s="4" t="s">
        <v>31</v>
      </c>
      <c r="E1848" s="4" t="s">
        <v>37</v>
      </c>
      <c r="F1848" s="4" t="s">
        <v>90</v>
      </c>
      <c r="G1848" s="4" t="s">
        <v>90</v>
      </c>
      <c r="I1848" s="4">
        <v>1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1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1</v>
      </c>
      <c r="Y1848" s="4" t="s">
        <v>5624</v>
      </c>
      <c r="Z1848" s="4" t="s">
        <v>5837</v>
      </c>
      <c r="AA1848" s="4">
        <v>2016</v>
      </c>
      <c r="AB1848" s="4" t="s">
        <v>34</v>
      </c>
      <c r="AC1848" s="4">
        <f t="shared" si="84"/>
        <v>1</v>
      </c>
      <c r="AD1848" s="4">
        <f t="shared" si="85"/>
        <v>3</v>
      </c>
      <c r="AE1848" s="4" t="str" cm="1">
        <f t="array" ref="AE1848">_xlfn.TEXTJOIN(", ", TRUE, _xlfn._xlws.FILTER($I$1:$X$1, I1848:X1848=1, ""))</f>
        <v>Heroin, Ethanol, AnyOpioid</v>
      </c>
      <c r="AF1848" s="4" t="str">
        <f t="shared" si="86"/>
        <v>Ethanol, AnyOpioid</v>
      </c>
    </row>
    <row r="1849" spans="1:32" x14ac:dyDescent="0.45">
      <c r="A1849" s="4" t="s">
        <v>2168</v>
      </c>
      <c r="B1849" s="5">
        <v>42752</v>
      </c>
      <c r="C1849" s="4">
        <v>49</v>
      </c>
      <c r="D1849" s="4" t="s">
        <v>36</v>
      </c>
      <c r="E1849" s="4" t="s">
        <v>37</v>
      </c>
      <c r="F1849" s="4" t="s">
        <v>824</v>
      </c>
      <c r="G1849" s="4" t="s">
        <v>824</v>
      </c>
      <c r="I1849" s="4">
        <v>0</v>
      </c>
      <c r="J1849" s="4">
        <v>0</v>
      </c>
      <c r="K1849" s="4">
        <v>1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1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 t="s">
        <v>5714</v>
      </c>
      <c r="Z1849" s="4" t="s">
        <v>5927</v>
      </c>
      <c r="AA1849" s="4">
        <v>2017</v>
      </c>
      <c r="AB1849" s="4" t="s">
        <v>34</v>
      </c>
      <c r="AC1849" s="4">
        <f t="shared" si="84"/>
        <v>1</v>
      </c>
      <c r="AD1849" s="4">
        <f t="shared" si="85"/>
        <v>2</v>
      </c>
      <c r="AE1849" s="4" t="str" cm="1">
        <f t="array" ref="AE1849">_xlfn.TEXTJOIN(", ", TRUE, _xlfn._xlws.FILTER($I$1:$X$1, I1849:X1849=1, ""))</f>
        <v>Fentanyl, Benzodiazepine</v>
      </c>
      <c r="AF1849" s="4" t="str">
        <f t="shared" si="86"/>
        <v>Fentanyl, Benzodiazepine</v>
      </c>
    </row>
    <row r="1850" spans="1:32" x14ac:dyDescent="0.45">
      <c r="A1850" s="4" t="s">
        <v>2169</v>
      </c>
      <c r="B1850" s="5">
        <v>43158</v>
      </c>
      <c r="C1850" s="4">
        <v>40</v>
      </c>
      <c r="D1850" s="4" t="s">
        <v>36</v>
      </c>
      <c r="E1850" s="4" t="s">
        <v>37</v>
      </c>
      <c r="F1850" s="4" t="s">
        <v>2170</v>
      </c>
      <c r="G1850" s="4" t="s">
        <v>222</v>
      </c>
      <c r="I1850" s="4">
        <v>0</v>
      </c>
      <c r="J1850" s="4">
        <v>0</v>
      </c>
      <c r="K1850" s="4">
        <v>1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1</v>
      </c>
      <c r="Y1850" s="4" t="s">
        <v>5628</v>
      </c>
      <c r="Z1850" s="4" t="s">
        <v>5841</v>
      </c>
      <c r="AA1850" s="4">
        <v>2018</v>
      </c>
      <c r="AB1850" s="4" t="s">
        <v>40</v>
      </c>
      <c r="AC1850" s="4">
        <f t="shared" si="84"/>
        <v>1</v>
      </c>
      <c r="AD1850" s="4">
        <f t="shared" si="85"/>
        <v>2</v>
      </c>
      <c r="AE1850" s="4" t="str" cm="1">
        <f t="array" ref="AE1850">_xlfn.TEXTJOIN(", ", TRUE, _xlfn._xlws.FILTER($I$1:$X$1, I1850:X1850=1, ""))</f>
        <v>Fentanyl, AnyOpioid</v>
      </c>
      <c r="AF1850" s="4" t="str">
        <f t="shared" si="86"/>
        <v>Fentanyl, AnyOpioid</v>
      </c>
    </row>
    <row r="1851" spans="1:32" x14ac:dyDescent="0.45">
      <c r="A1851" s="4" t="s">
        <v>2171</v>
      </c>
      <c r="B1851" s="5">
        <v>42161</v>
      </c>
      <c r="C1851" s="4">
        <v>29</v>
      </c>
      <c r="D1851" s="4" t="s">
        <v>31</v>
      </c>
      <c r="E1851" s="4" t="s">
        <v>37</v>
      </c>
      <c r="F1851" s="4" t="s">
        <v>29</v>
      </c>
      <c r="G1851" s="4" t="s">
        <v>77</v>
      </c>
      <c r="I1851" s="4">
        <v>1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1</v>
      </c>
      <c r="Y1851" s="4" t="s">
        <v>5651</v>
      </c>
      <c r="Z1851" s="4" t="s">
        <v>5864</v>
      </c>
      <c r="AA1851" s="4">
        <v>2015</v>
      </c>
      <c r="AB1851" s="4" t="s">
        <v>40</v>
      </c>
      <c r="AC1851" s="4">
        <f t="shared" si="84"/>
        <v>1</v>
      </c>
      <c r="AD1851" s="4">
        <f t="shared" si="85"/>
        <v>2</v>
      </c>
      <c r="AE1851" s="4" t="str" cm="1">
        <f t="array" ref="AE1851">_xlfn.TEXTJOIN(", ", TRUE, _xlfn._xlws.FILTER($I$1:$X$1, I1851:X1851=1, ""))</f>
        <v>Heroin, AnyOpioid</v>
      </c>
      <c r="AF1851" s="4" t="str">
        <f t="shared" si="86"/>
        <v>AnyOpioid</v>
      </c>
    </row>
    <row r="1852" spans="1:32" x14ac:dyDescent="0.45">
      <c r="A1852" s="4" t="s">
        <v>2172</v>
      </c>
      <c r="B1852" s="5">
        <v>42953</v>
      </c>
      <c r="C1852" s="4">
        <v>44</v>
      </c>
      <c r="D1852" s="4" t="s">
        <v>31</v>
      </c>
      <c r="E1852" s="4" t="s">
        <v>1411</v>
      </c>
      <c r="F1852" s="4" t="s">
        <v>103</v>
      </c>
      <c r="G1852" s="4" t="s">
        <v>103</v>
      </c>
      <c r="I1852" s="4">
        <v>1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1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 t="s">
        <v>5644</v>
      </c>
      <c r="Z1852" s="4" t="s">
        <v>5857</v>
      </c>
      <c r="AA1852" s="4">
        <v>2017</v>
      </c>
      <c r="AB1852" s="4" t="s">
        <v>34</v>
      </c>
      <c r="AC1852" s="4">
        <f t="shared" si="84"/>
        <v>1</v>
      </c>
      <c r="AD1852" s="4">
        <f t="shared" si="85"/>
        <v>2</v>
      </c>
      <c r="AE1852" s="4" t="str" cm="1">
        <f t="array" ref="AE1852">_xlfn.TEXTJOIN(", ", TRUE, _xlfn._xlws.FILTER($I$1:$X$1, I1852:X1852=1, ""))</f>
        <v>Heroin, Ethanol</v>
      </c>
      <c r="AF1852" s="4" t="str">
        <f t="shared" si="86"/>
        <v>Ethanol</v>
      </c>
    </row>
    <row r="1853" spans="1:32" x14ac:dyDescent="0.45">
      <c r="A1853" s="4" t="s">
        <v>2173</v>
      </c>
      <c r="B1853" s="5">
        <v>42085</v>
      </c>
      <c r="C1853" s="4">
        <v>37</v>
      </c>
      <c r="D1853" s="4" t="s">
        <v>31</v>
      </c>
      <c r="E1853" s="4" t="s">
        <v>37</v>
      </c>
      <c r="F1853" s="4" t="s">
        <v>50</v>
      </c>
      <c r="G1853" s="4" t="s">
        <v>50</v>
      </c>
      <c r="I1853" s="4">
        <v>1</v>
      </c>
      <c r="J1853" s="4">
        <v>1</v>
      </c>
      <c r="K1853" s="4">
        <v>1</v>
      </c>
      <c r="L1853" s="4">
        <v>0</v>
      </c>
      <c r="M1853" s="4">
        <v>0</v>
      </c>
      <c r="N1853" s="4">
        <v>0</v>
      </c>
      <c r="O1853" s="4">
        <v>1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1</v>
      </c>
      <c r="Y1853" s="4" t="s">
        <v>5667</v>
      </c>
      <c r="Z1853" s="4" t="s">
        <v>5880</v>
      </c>
      <c r="AA1853" s="4">
        <v>2015</v>
      </c>
      <c r="AB1853" s="4" t="s">
        <v>40</v>
      </c>
      <c r="AC1853" s="4">
        <f t="shared" si="84"/>
        <v>1</v>
      </c>
      <c r="AD1853" s="4">
        <f t="shared" si="85"/>
        <v>5</v>
      </c>
      <c r="AE1853" s="4" t="str" cm="1">
        <f t="array" ref="AE1853">_xlfn.TEXTJOIN(", ", TRUE, _xlfn._xlws.FILTER($I$1:$X$1, I1853:X1853=1, ""))</f>
        <v>Heroin, Cocaine, Fentanyl, Ethanol, AnyOpioid</v>
      </c>
      <c r="AF1853" s="4" t="str">
        <f t="shared" si="86"/>
        <v>Cocaine, Fentanyl, Ethanol, AnyOpioid</v>
      </c>
    </row>
    <row r="1854" spans="1:32" x14ac:dyDescent="0.45">
      <c r="A1854" s="4" t="s">
        <v>2174</v>
      </c>
      <c r="B1854" s="5">
        <v>41741</v>
      </c>
      <c r="C1854" s="4">
        <v>27</v>
      </c>
      <c r="D1854" s="4" t="s">
        <v>31</v>
      </c>
      <c r="E1854" s="4" t="s">
        <v>37</v>
      </c>
      <c r="F1854" s="4" t="s">
        <v>95</v>
      </c>
      <c r="G1854" s="4" t="s">
        <v>95</v>
      </c>
      <c r="I1854" s="4">
        <v>0</v>
      </c>
      <c r="J1854" s="4">
        <v>0</v>
      </c>
      <c r="K1854" s="4">
        <v>0</v>
      </c>
      <c r="L1854" s="4">
        <v>0</v>
      </c>
      <c r="M1854" s="4">
        <v>1</v>
      </c>
      <c r="N1854" s="4">
        <v>0</v>
      </c>
      <c r="O1854" s="4">
        <v>0</v>
      </c>
      <c r="P1854" s="4">
        <v>0</v>
      </c>
      <c r="Q1854" s="4">
        <v>1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 t="s">
        <v>5632</v>
      </c>
      <c r="Z1854" s="4" t="s">
        <v>5845</v>
      </c>
      <c r="AA1854" s="4">
        <v>2014</v>
      </c>
      <c r="AB1854" s="4" t="s">
        <v>40</v>
      </c>
      <c r="AC1854" s="4">
        <f t="shared" si="84"/>
        <v>1</v>
      </c>
      <c r="AD1854" s="4">
        <f t="shared" si="85"/>
        <v>2</v>
      </c>
      <c r="AE1854" s="4" t="str" cm="1">
        <f t="array" ref="AE1854">_xlfn.TEXTJOIN(", ", TRUE, _xlfn._xlws.FILTER($I$1:$X$1, I1854:X1854=1, ""))</f>
        <v>Oxycodone, Benzodiazepine</v>
      </c>
      <c r="AF1854" s="4" t="str">
        <f t="shared" si="86"/>
        <v>Oxycodone, Benzodiazepine</v>
      </c>
    </row>
    <row r="1855" spans="1:32" x14ac:dyDescent="0.45">
      <c r="A1855" s="4" t="s">
        <v>2175</v>
      </c>
      <c r="B1855" s="5">
        <v>42892</v>
      </c>
      <c r="C1855" s="4">
        <v>34</v>
      </c>
      <c r="D1855" s="4" t="s">
        <v>31</v>
      </c>
      <c r="E1855" s="4" t="s">
        <v>37</v>
      </c>
      <c r="F1855" s="4" t="s">
        <v>77</v>
      </c>
      <c r="G1855" s="4" t="s">
        <v>77</v>
      </c>
      <c r="I1855" s="4">
        <v>1</v>
      </c>
      <c r="J1855" s="4">
        <v>0</v>
      </c>
      <c r="K1855" s="4">
        <v>1</v>
      </c>
      <c r="L1855" s="4">
        <v>1</v>
      </c>
      <c r="M1855" s="4">
        <v>0</v>
      </c>
      <c r="N1855" s="4">
        <v>0</v>
      </c>
      <c r="O1855" s="4">
        <v>0</v>
      </c>
      <c r="P1855" s="4">
        <v>0</v>
      </c>
      <c r="Q1855" s="4">
        <v>1</v>
      </c>
      <c r="R1855" s="4">
        <v>1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 t="s">
        <v>5651</v>
      </c>
      <c r="Z1855" s="4" t="s">
        <v>5864</v>
      </c>
      <c r="AA1855" s="4">
        <v>2017</v>
      </c>
      <c r="AB1855" s="4" t="s">
        <v>40</v>
      </c>
      <c r="AC1855" s="4">
        <f t="shared" si="84"/>
        <v>1</v>
      </c>
      <c r="AD1855" s="4">
        <f t="shared" si="85"/>
        <v>5</v>
      </c>
      <c r="AE1855" s="4" t="str" cm="1">
        <f t="array" ref="AE1855">_xlfn.TEXTJOIN(", ", TRUE, _xlfn._xlws.FILTER($I$1:$X$1, I1855:X1855=1, ""))</f>
        <v>Heroin, Fentanyl, Fentanyl_Analogue, Benzodiazepine, Methadone</v>
      </c>
      <c r="AF1855" s="4" t="str">
        <f t="shared" si="86"/>
        <v>Fentanyl, Fentanyl_Analogue, Benzodiazepine, Methadone</v>
      </c>
    </row>
    <row r="1856" spans="1:32" x14ac:dyDescent="0.45">
      <c r="A1856" s="4" t="s">
        <v>2176</v>
      </c>
      <c r="B1856" s="5">
        <v>43055</v>
      </c>
      <c r="C1856" s="4">
        <v>60</v>
      </c>
      <c r="D1856" s="4" t="s">
        <v>31</v>
      </c>
      <c r="E1856" s="4" t="s">
        <v>32</v>
      </c>
      <c r="F1856" s="4" t="s">
        <v>77</v>
      </c>
      <c r="G1856" s="4" t="s">
        <v>77</v>
      </c>
      <c r="I1856" s="4">
        <v>0</v>
      </c>
      <c r="J1856" s="4">
        <v>1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 t="s">
        <v>5651</v>
      </c>
      <c r="Z1856" s="4" t="s">
        <v>5864</v>
      </c>
      <c r="AA1856" s="4">
        <v>2017</v>
      </c>
      <c r="AB1856" s="4" t="s">
        <v>34</v>
      </c>
      <c r="AC1856" s="4">
        <f t="shared" si="84"/>
        <v>1</v>
      </c>
      <c r="AD1856" s="4">
        <f t="shared" si="85"/>
        <v>1</v>
      </c>
      <c r="AE1856" s="4" t="str" cm="1">
        <f t="array" ref="AE1856">_xlfn.TEXTJOIN(", ", TRUE, _xlfn._xlws.FILTER($I$1:$X$1, I1856:X1856=1, ""))</f>
        <v>Cocaine</v>
      </c>
      <c r="AF1856" s="4" t="str">
        <f t="shared" si="86"/>
        <v>Cocaine</v>
      </c>
    </row>
    <row r="1857" spans="1:32" x14ac:dyDescent="0.45">
      <c r="A1857" s="4" t="s">
        <v>2177</v>
      </c>
      <c r="B1857" s="5">
        <v>41291</v>
      </c>
      <c r="C1857" s="4">
        <v>37</v>
      </c>
      <c r="D1857" s="4" t="s">
        <v>31</v>
      </c>
      <c r="E1857" s="4" t="s">
        <v>59</v>
      </c>
      <c r="F1857" s="4" t="s">
        <v>53</v>
      </c>
      <c r="G1857" s="4" t="s">
        <v>53</v>
      </c>
      <c r="I1857" s="4">
        <v>1</v>
      </c>
      <c r="J1857" s="4">
        <v>0</v>
      </c>
      <c r="K1857" s="4">
        <v>1</v>
      </c>
      <c r="L1857" s="4">
        <v>0</v>
      </c>
      <c r="M1857" s="4">
        <v>0</v>
      </c>
      <c r="N1857" s="4">
        <v>0</v>
      </c>
      <c r="O1857" s="4">
        <v>1</v>
      </c>
      <c r="P1857" s="4">
        <v>0</v>
      </c>
      <c r="Q1857" s="4">
        <v>1</v>
      </c>
      <c r="R1857" s="4">
        <v>1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 t="s">
        <v>5641</v>
      </c>
      <c r="Z1857" s="4" t="s">
        <v>5854</v>
      </c>
      <c r="AA1857" s="4">
        <v>2013</v>
      </c>
      <c r="AB1857" s="4" t="s">
        <v>40</v>
      </c>
      <c r="AC1857" s="4">
        <f t="shared" si="84"/>
        <v>1</v>
      </c>
      <c r="AD1857" s="4">
        <f t="shared" si="85"/>
        <v>5</v>
      </c>
      <c r="AE1857" s="4" t="str" cm="1">
        <f t="array" ref="AE1857">_xlfn.TEXTJOIN(", ", TRUE, _xlfn._xlws.FILTER($I$1:$X$1, I1857:X1857=1, ""))</f>
        <v>Heroin, Fentanyl, Ethanol, Benzodiazepine, Methadone</v>
      </c>
      <c r="AF1857" s="4" t="str">
        <f t="shared" si="86"/>
        <v>Fentanyl, Ethanol, Benzodiazepine, Methadone</v>
      </c>
    </row>
    <row r="1858" spans="1:32" x14ac:dyDescent="0.45">
      <c r="A1858" s="4" t="s">
        <v>2178</v>
      </c>
      <c r="B1858" s="5">
        <v>42261</v>
      </c>
      <c r="C1858" s="4">
        <v>62</v>
      </c>
      <c r="D1858" s="4" t="s">
        <v>31</v>
      </c>
      <c r="E1858" s="4" t="s">
        <v>37</v>
      </c>
      <c r="F1858" s="4" t="s">
        <v>53</v>
      </c>
      <c r="G1858" s="4" t="s">
        <v>53</v>
      </c>
      <c r="H1858" s="4" t="s">
        <v>2179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1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1</v>
      </c>
      <c r="Y1858" s="4" t="s">
        <v>5641</v>
      </c>
      <c r="Z1858" s="4" t="s">
        <v>5854</v>
      </c>
      <c r="AA1858" s="4">
        <v>2015</v>
      </c>
      <c r="AB1858" s="4" t="s">
        <v>133</v>
      </c>
      <c r="AC1858" s="4">
        <f t="shared" ref="AC1858:AC1921" si="87">IF(SUM(I1858:X1858)&gt;0,1,0)</f>
        <v>1</v>
      </c>
      <c r="AD1858" s="4">
        <f t="shared" ref="AD1858:AD1921" si="88">SUM(I1858:X1858)</f>
        <v>2</v>
      </c>
      <c r="AE1858" s="4" t="str" cm="1">
        <f t="array" ref="AE1858">_xlfn.TEXTJOIN(", ", TRUE, _xlfn._xlws.FILTER($I$1:$X$1, I1858:X1858=1, ""))</f>
        <v>Methadone, AnyOpioid</v>
      </c>
      <c r="AF1858" s="4" t="str">
        <f t="shared" ref="AF1858:AF1921" si="89">_xlfn.TEXTJOIN(", ", TRUE, _xlfn._xlws.FILTER($J$1:$X$1, J1858:X1858, ""))</f>
        <v>Methadone, AnyOpioid</v>
      </c>
    </row>
    <row r="1859" spans="1:32" x14ac:dyDescent="0.45">
      <c r="A1859" s="4" t="s">
        <v>2180</v>
      </c>
      <c r="B1859" s="5">
        <v>42851</v>
      </c>
      <c r="C1859" s="4">
        <v>20</v>
      </c>
      <c r="D1859" s="4" t="s">
        <v>31</v>
      </c>
      <c r="E1859" s="4" t="s">
        <v>37</v>
      </c>
      <c r="F1859" s="4" t="s">
        <v>55</v>
      </c>
      <c r="G1859" s="4" t="s">
        <v>55</v>
      </c>
      <c r="I1859" s="4">
        <v>1</v>
      </c>
      <c r="J1859" s="4">
        <v>0</v>
      </c>
      <c r="K1859" s="4">
        <v>1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1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 t="s">
        <v>5630</v>
      </c>
      <c r="Z1859" s="4" t="s">
        <v>5843</v>
      </c>
      <c r="AA1859" s="4">
        <v>2017</v>
      </c>
      <c r="AB1859" s="4" t="s">
        <v>269</v>
      </c>
      <c r="AC1859" s="4">
        <f t="shared" si="87"/>
        <v>1</v>
      </c>
      <c r="AD1859" s="4">
        <f t="shared" si="88"/>
        <v>3</v>
      </c>
      <c r="AE1859" s="4" t="str" cm="1">
        <f t="array" ref="AE1859">_xlfn.TEXTJOIN(", ", TRUE, _xlfn._xlws.FILTER($I$1:$X$1, I1859:X1859=1, ""))</f>
        <v>Heroin, Fentanyl, Benzodiazepine</v>
      </c>
      <c r="AF1859" s="4" t="str">
        <f t="shared" si="89"/>
        <v>Fentanyl, Benzodiazepine</v>
      </c>
    </row>
    <row r="1860" spans="1:32" x14ac:dyDescent="0.45">
      <c r="A1860" s="4" t="s">
        <v>2181</v>
      </c>
      <c r="B1860" s="5">
        <v>42611</v>
      </c>
      <c r="C1860" s="4">
        <v>47</v>
      </c>
      <c r="D1860" s="4" t="s">
        <v>31</v>
      </c>
      <c r="E1860" s="4" t="s">
        <v>59</v>
      </c>
      <c r="F1860" s="4" t="s">
        <v>512</v>
      </c>
      <c r="G1860" s="4" t="s">
        <v>512</v>
      </c>
      <c r="I1860" s="4">
        <v>1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1</v>
      </c>
      <c r="P1860" s="4">
        <v>0</v>
      </c>
      <c r="Q1860" s="4">
        <v>1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1</v>
      </c>
      <c r="Y1860" s="4" t="s">
        <v>5687</v>
      </c>
      <c r="Z1860" s="4" t="s">
        <v>5900</v>
      </c>
      <c r="AA1860" s="4">
        <v>2016</v>
      </c>
      <c r="AB1860" s="4" t="s">
        <v>34</v>
      </c>
      <c r="AC1860" s="4">
        <f t="shared" si="87"/>
        <v>1</v>
      </c>
      <c r="AD1860" s="4">
        <f t="shared" si="88"/>
        <v>4</v>
      </c>
      <c r="AE1860" s="4" t="str" cm="1">
        <f t="array" ref="AE1860">_xlfn.TEXTJOIN(", ", TRUE, _xlfn._xlws.FILTER($I$1:$X$1, I1860:X1860=1, ""))</f>
        <v>Heroin, Ethanol, Benzodiazepine, AnyOpioid</v>
      </c>
      <c r="AF1860" s="4" t="str">
        <f t="shared" si="89"/>
        <v>Ethanol, Benzodiazepine, AnyOpioid</v>
      </c>
    </row>
    <row r="1861" spans="1:32" x14ac:dyDescent="0.45">
      <c r="A1861" s="4" t="s">
        <v>2182</v>
      </c>
      <c r="B1861" s="5">
        <v>42567</v>
      </c>
      <c r="C1861" s="4">
        <v>19</v>
      </c>
      <c r="D1861" s="4" t="s">
        <v>36</v>
      </c>
      <c r="E1861" s="4" t="s">
        <v>37</v>
      </c>
      <c r="F1861" s="4" t="s">
        <v>738</v>
      </c>
      <c r="G1861" s="4" t="s">
        <v>738</v>
      </c>
      <c r="I1861" s="4">
        <v>1</v>
      </c>
      <c r="J1861" s="4">
        <v>1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1</v>
      </c>
      <c r="Y1861" s="4" t="s">
        <v>5695</v>
      </c>
      <c r="Z1861" s="4" t="s">
        <v>5908</v>
      </c>
      <c r="AA1861" s="4">
        <v>2016</v>
      </c>
      <c r="AB1861" s="4" t="s">
        <v>269</v>
      </c>
      <c r="AC1861" s="4">
        <f t="shared" si="87"/>
        <v>1</v>
      </c>
      <c r="AD1861" s="4">
        <f t="shared" si="88"/>
        <v>3</v>
      </c>
      <c r="AE1861" s="4" t="str" cm="1">
        <f t="array" ref="AE1861">_xlfn.TEXTJOIN(", ", TRUE, _xlfn._xlws.FILTER($I$1:$X$1, I1861:X1861=1, ""))</f>
        <v>Heroin, Cocaine, AnyOpioid</v>
      </c>
      <c r="AF1861" s="4" t="str">
        <f t="shared" si="89"/>
        <v>Cocaine, AnyOpioid</v>
      </c>
    </row>
    <row r="1862" spans="1:32" x14ac:dyDescent="0.45">
      <c r="A1862" s="4" t="s">
        <v>2183</v>
      </c>
      <c r="B1862" s="5">
        <v>40941</v>
      </c>
      <c r="C1862" s="4">
        <v>28</v>
      </c>
      <c r="D1862" s="4" t="s">
        <v>31</v>
      </c>
      <c r="E1862" s="4" t="s">
        <v>37</v>
      </c>
      <c r="F1862" s="4" t="s">
        <v>231</v>
      </c>
      <c r="G1862" s="4" t="s">
        <v>156</v>
      </c>
      <c r="I1862" s="4">
        <v>0</v>
      </c>
      <c r="J1862" s="4">
        <v>0</v>
      </c>
      <c r="K1862" s="4">
        <v>1</v>
      </c>
      <c r="L1862" s="4">
        <v>0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 t="s">
        <v>5623</v>
      </c>
      <c r="Z1862" s="4" t="s">
        <v>5836</v>
      </c>
      <c r="AA1862" s="4">
        <v>2012</v>
      </c>
      <c r="AB1862" s="4" t="s">
        <v>40</v>
      </c>
      <c r="AC1862" s="4">
        <f t="shared" si="87"/>
        <v>1</v>
      </c>
      <c r="AD1862" s="4">
        <f t="shared" si="88"/>
        <v>1</v>
      </c>
      <c r="AE1862" s="4" t="str" cm="1">
        <f t="array" ref="AE1862">_xlfn.TEXTJOIN(", ", TRUE, _xlfn._xlws.FILTER($I$1:$X$1, I1862:X1862=1, ""))</f>
        <v>Fentanyl</v>
      </c>
      <c r="AF1862" s="4" t="str">
        <f t="shared" si="89"/>
        <v>Fentanyl</v>
      </c>
    </row>
    <row r="1863" spans="1:32" x14ac:dyDescent="0.45">
      <c r="A1863" s="4" t="s">
        <v>2184</v>
      </c>
      <c r="B1863" s="5">
        <v>41828</v>
      </c>
      <c r="C1863" s="4">
        <v>43</v>
      </c>
      <c r="D1863" s="4" t="s">
        <v>36</v>
      </c>
      <c r="E1863" s="4" t="s">
        <v>37</v>
      </c>
      <c r="F1863" s="4" t="s">
        <v>114</v>
      </c>
      <c r="G1863" s="4" t="s">
        <v>114</v>
      </c>
      <c r="I1863" s="4">
        <v>0</v>
      </c>
      <c r="J1863" s="4">
        <v>1</v>
      </c>
      <c r="K1863" s="4">
        <v>0</v>
      </c>
      <c r="L1863" s="4">
        <v>0</v>
      </c>
      <c r="M1863" s="4">
        <v>1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 t="s">
        <v>5658</v>
      </c>
      <c r="Z1863" s="4" t="s">
        <v>5871</v>
      </c>
      <c r="AA1863" s="4">
        <v>2014</v>
      </c>
      <c r="AB1863" s="4" t="s">
        <v>34</v>
      </c>
      <c r="AC1863" s="4">
        <f t="shared" si="87"/>
        <v>1</v>
      </c>
      <c r="AD1863" s="4">
        <f t="shared" si="88"/>
        <v>2</v>
      </c>
      <c r="AE1863" s="4" t="str" cm="1">
        <f t="array" ref="AE1863">_xlfn.TEXTJOIN(", ", TRUE, _xlfn._xlws.FILTER($I$1:$X$1, I1863:X1863=1, ""))</f>
        <v>Cocaine, Oxycodone</v>
      </c>
      <c r="AF1863" s="4" t="str">
        <f t="shared" si="89"/>
        <v>Cocaine, Oxycodone</v>
      </c>
    </row>
    <row r="1864" spans="1:32" x14ac:dyDescent="0.45">
      <c r="A1864" s="4" t="s">
        <v>2185</v>
      </c>
      <c r="B1864" s="5">
        <v>42611</v>
      </c>
      <c r="C1864" s="4">
        <v>58</v>
      </c>
      <c r="D1864" s="4" t="s">
        <v>36</v>
      </c>
      <c r="E1864" s="4" t="s">
        <v>37</v>
      </c>
      <c r="F1864" s="4" t="s">
        <v>561</v>
      </c>
      <c r="G1864" s="4" t="s">
        <v>561</v>
      </c>
      <c r="I1864" s="4">
        <v>0</v>
      </c>
      <c r="J1864" s="4">
        <v>1</v>
      </c>
      <c r="K1864" s="4">
        <v>0</v>
      </c>
      <c r="L1864" s="4">
        <v>0</v>
      </c>
      <c r="M1864" s="4">
        <v>0</v>
      </c>
      <c r="N1864" s="4">
        <v>0</v>
      </c>
      <c r="O1864" s="4">
        <v>1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 t="s">
        <v>5804</v>
      </c>
      <c r="Z1864" s="4" t="s">
        <v>6017</v>
      </c>
      <c r="AA1864" s="4">
        <v>2016</v>
      </c>
      <c r="AB1864" s="4" t="s">
        <v>34</v>
      </c>
      <c r="AC1864" s="4">
        <f t="shared" si="87"/>
        <v>1</v>
      </c>
      <c r="AD1864" s="4">
        <f t="shared" si="88"/>
        <v>2</v>
      </c>
      <c r="AE1864" s="4" t="str" cm="1">
        <f t="array" ref="AE1864">_xlfn.TEXTJOIN(", ", TRUE, _xlfn._xlws.FILTER($I$1:$X$1, I1864:X1864=1, ""))</f>
        <v>Cocaine, Ethanol</v>
      </c>
      <c r="AF1864" s="4" t="str">
        <f t="shared" si="89"/>
        <v>Cocaine, Ethanol</v>
      </c>
    </row>
    <row r="1865" spans="1:32" x14ac:dyDescent="0.45">
      <c r="A1865" s="4" t="s">
        <v>2186</v>
      </c>
      <c r="B1865" s="5">
        <v>43399</v>
      </c>
      <c r="C1865" s="4">
        <v>64</v>
      </c>
      <c r="D1865" s="4" t="s">
        <v>31</v>
      </c>
      <c r="E1865" s="4" t="s">
        <v>37</v>
      </c>
      <c r="F1865" s="4" t="s">
        <v>148</v>
      </c>
      <c r="G1865" s="4" t="s">
        <v>148</v>
      </c>
      <c r="I1865" s="4">
        <v>1</v>
      </c>
      <c r="J1865" s="4">
        <v>0</v>
      </c>
      <c r="K1865" s="4">
        <v>1</v>
      </c>
      <c r="L1865" s="4">
        <v>0</v>
      </c>
      <c r="M1865" s="4">
        <v>0</v>
      </c>
      <c r="N1865" s="4">
        <v>0</v>
      </c>
      <c r="O1865" s="4">
        <v>0</v>
      </c>
      <c r="P1865" s="4">
        <v>0</v>
      </c>
      <c r="Q1865" s="4">
        <v>1</v>
      </c>
      <c r="R1865" s="4">
        <v>1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1</v>
      </c>
      <c r="Y1865" s="4" t="s">
        <v>5663</v>
      </c>
      <c r="Z1865" s="4" t="s">
        <v>5876</v>
      </c>
      <c r="AA1865" s="4">
        <v>2018</v>
      </c>
      <c r="AB1865" s="4" t="s">
        <v>133</v>
      </c>
      <c r="AC1865" s="4">
        <f t="shared" si="87"/>
        <v>1</v>
      </c>
      <c r="AD1865" s="4">
        <f t="shared" si="88"/>
        <v>5</v>
      </c>
      <c r="AE1865" s="4" t="str" cm="1">
        <f t="array" ref="AE1865">_xlfn.TEXTJOIN(", ", TRUE, _xlfn._xlws.FILTER($I$1:$X$1, I1865:X1865=1, ""))</f>
        <v>Heroin, Fentanyl, Benzodiazepine, Methadone, AnyOpioid</v>
      </c>
      <c r="AF1865" s="4" t="str">
        <f t="shared" si="89"/>
        <v>Fentanyl, Benzodiazepine, Methadone, AnyOpioid</v>
      </c>
    </row>
    <row r="1866" spans="1:32" x14ac:dyDescent="0.45">
      <c r="A1866" s="4" t="s">
        <v>2187</v>
      </c>
      <c r="B1866" s="5">
        <v>42184</v>
      </c>
      <c r="C1866" s="4">
        <v>51</v>
      </c>
      <c r="D1866" s="4" t="s">
        <v>31</v>
      </c>
      <c r="E1866" s="4" t="s">
        <v>37</v>
      </c>
      <c r="F1866" s="4" t="s">
        <v>86</v>
      </c>
      <c r="G1866" s="4" t="s">
        <v>86</v>
      </c>
      <c r="I1866" s="4">
        <v>0</v>
      </c>
      <c r="J1866" s="4">
        <v>1</v>
      </c>
      <c r="K1866" s="4">
        <v>0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 t="s">
        <v>5627</v>
      </c>
      <c r="Z1866" s="4" t="s">
        <v>5840</v>
      </c>
      <c r="AA1866" s="4">
        <v>2015</v>
      </c>
      <c r="AB1866" s="4" t="s">
        <v>34</v>
      </c>
      <c r="AC1866" s="4">
        <f t="shared" si="87"/>
        <v>1</v>
      </c>
      <c r="AD1866" s="4">
        <f t="shared" si="88"/>
        <v>1</v>
      </c>
      <c r="AE1866" s="4" t="str" cm="1">
        <f t="array" ref="AE1866">_xlfn.TEXTJOIN(", ", TRUE, _xlfn._xlws.FILTER($I$1:$X$1, I1866:X1866=1, ""))</f>
        <v>Cocaine</v>
      </c>
      <c r="AF1866" s="4" t="str">
        <f t="shared" si="89"/>
        <v>Cocaine</v>
      </c>
    </row>
    <row r="1867" spans="1:32" x14ac:dyDescent="0.45">
      <c r="A1867" s="4" t="s">
        <v>2188</v>
      </c>
      <c r="B1867" s="5">
        <v>43156</v>
      </c>
      <c r="C1867" s="4">
        <v>64</v>
      </c>
      <c r="D1867" s="4" t="s">
        <v>31</v>
      </c>
      <c r="E1867" s="4" t="s">
        <v>37</v>
      </c>
      <c r="F1867" s="4" t="s">
        <v>52</v>
      </c>
      <c r="G1867" s="4" t="s">
        <v>52</v>
      </c>
      <c r="I1867" s="4">
        <v>1</v>
      </c>
      <c r="J1867" s="4">
        <v>0</v>
      </c>
      <c r="K1867" s="4">
        <v>1</v>
      </c>
      <c r="L1867" s="4">
        <v>1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1</v>
      </c>
      <c r="Y1867" s="4" t="s">
        <v>5665</v>
      </c>
      <c r="Z1867" s="4" t="s">
        <v>5878</v>
      </c>
      <c r="AA1867" s="4">
        <v>2018</v>
      </c>
      <c r="AB1867" s="4" t="s">
        <v>133</v>
      </c>
      <c r="AC1867" s="4">
        <f t="shared" si="87"/>
        <v>1</v>
      </c>
      <c r="AD1867" s="4">
        <f t="shared" si="88"/>
        <v>4</v>
      </c>
      <c r="AE1867" s="4" t="str" cm="1">
        <f t="array" ref="AE1867">_xlfn.TEXTJOIN(", ", TRUE, _xlfn._xlws.FILTER($I$1:$X$1, I1867:X1867=1, ""))</f>
        <v>Heroin, Fentanyl, Fentanyl_Analogue, AnyOpioid</v>
      </c>
      <c r="AF1867" s="4" t="str">
        <f t="shared" si="89"/>
        <v>Fentanyl, Fentanyl_Analogue, AnyOpioid</v>
      </c>
    </row>
    <row r="1868" spans="1:32" x14ac:dyDescent="0.45">
      <c r="A1868" s="4" t="s">
        <v>2189</v>
      </c>
      <c r="B1868" s="5">
        <v>41263</v>
      </c>
      <c r="C1868" s="4">
        <v>51</v>
      </c>
      <c r="D1868" s="4" t="s">
        <v>36</v>
      </c>
      <c r="E1868" s="4" t="s">
        <v>37</v>
      </c>
      <c r="F1868" s="4" t="s">
        <v>156</v>
      </c>
      <c r="G1868" s="4" t="s">
        <v>156</v>
      </c>
      <c r="I1868" s="4">
        <v>0</v>
      </c>
      <c r="J1868" s="4">
        <v>0</v>
      </c>
      <c r="K1868" s="4">
        <v>1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 t="s">
        <v>5623</v>
      </c>
      <c r="Z1868" s="4" t="s">
        <v>5836</v>
      </c>
      <c r="AA1868" s="4">
        <v>2012</v>
      </c>
      <c r="AB1868" s="4" t="s">
        <v>34</v>
      </c>
      <c r="AC1868" s="4">
        <f t="shared" si="87"/>
        <v>1</v>
      </c>
      <c r="AD1868" s="4">
        <f t="shared" si="88"/>
        <v>1</v>
      </c>
      <c r="AE1868" s="4" t="str" cm="1">
        <f t="array" ref="AE1868">_xlfn.TEXTJOIN(", ", TRUE, _xlfn._xlws.FILTER($I$1:$X$1, I1868:X1868=1, ""))</f>
        <v>Fentanyl</v>
      </c>
      <c r="AF1868" s="4" t="str">
        <f t="shared" si="89"/>
        <v>Fentanyl</v>
      </c>
    </row>
    <row r="1869" spans="1:32" x14ac:dyDescent="0.45">
      <c r="A1869" s="4" t="s">
        <v>2190</v>
      </c>
      <c r="B1869" s="5">
        <v>42671</v>
      </c>
      <c r="C1869" s="4">
        <v>25</v>
      </c>
      <c r="D1869" s="4" t="s">
        <v>31</v>
      </c>
      <c r="E1869" s="4" t="s">
        <v>37</v>
      </c>
      <c r="F1869" s="4" t="s">
        <v>162</v>
      </c>
      <c r="G1869" s="4" t="s">
        <v>162</v>
      </c>
      <c r="I1869" s="4">
        <v>1</v>
      </c>
      <c r="J1869" s="4">
        <v>0</v>
      </c>
      <c r="K1869" s="4">
        <v>1</v>
      </c>
      <c r="L1869" s="4">
        <v>0</v>
      </c>
      <c r="M1869" s="4">
        <v>0</v>
      </c>
      <c r="N1869" s="4">
        <v>0</v>
      </c>
      <c r="O1869" s="4">
        <v>1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1</v>
      </c>
      <c r="Y1869" s="4" t="s">
        <v>5680</v>
      </c>
      <c r="Z1869" s="4" t="s">
        <v>5893</v>
      </c>
      <c r="AA1869" s="4">
        <v>2016</v>
      </c>
      <c r="AB1869" s="4" t="s">
        <v>40</v>
      </c>
      <c r="AC1869" s="4">
        <f t="shared" si="87"/>
        <v>1</v>
      </c>
      <c r="AD1869" s="4">
        <f t="shared" si="88"/>
        <v>4</v>
      </c>
      <c r="AE1869" s="4" t="str" cm="1">
        <f t="array" ref="AE1869">_xlfn.TEXTJOIN(", ", TRUE, _xlfn._xlws.FILTER($I$1:$X$1, I1869:X1869=1, ""))</f>
        <v>Heroin, Fentanyl, Ethanol, AnyOpioid</v>
      </c>
      <c r="AF1869" s="4" t="str">
        <f t="shared" si="89"/>
        <v>Fentanyl, Ethanol, AnyOpioid</v>
      </c>
    </row>
    <row r="1870" spans="1:32" x14ac:dyDescent="0.45">
      <c r="A1870" s="4" t="s">
        <v>2191</v>
      </c>
      <c r="B1870" s="5">
        <v>42534</v>
      </c>
      <c r="C1870" s="4">
        <v>49</v>
      </c>
      <c r="D1870" s="4" t="s">
        <v>31</v>
      </c>
      <c r="E1870" s="4" t="s">
        <v>37</v>
      </c>
      <c r="F1870" s="4" t="s">
        <v>48</v>
      </c>
      <c r="G1870" s="4" t="s">
        <v>48</v>
      </c>
      <c r="I1870" s="4">
        <v>1</v>
      </c>
      <c r="J1870" s="4">
        <v>0</v>
      </c>
      <c r="K1870" s="4">
        <v>1</v>
      </c>
      <c r="L1870" s="4">
        <v>0</v>
      </c>
      <c r="M1870" s="4">
        <v>0</v>
      </c>
      <c r="N1870" s="4">
        <v>0</v>
      </c>
      <c r="O1870" s="4">
        <v>1</v>
      </c>
      <c r="P1870" s="4">
        <v>0</v>
      </c>
      <c r="Q1870" s="4">
        <v>1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1</v>
      </c>
      <c r="Y1870" s="4" t="s">
        <v>5626</v>
      </c>
      <c r="Z1870" s="4" t="s">
        <v>5839</v>
      </c>
      <c r="AA1870" s="4">
        <v>2016</v>
      </c>
      <c r="AB1870" s="4" t="s">
        <v>34</v>
      </c>
      <c r="AC1870" s="4">
        <f t="shared" si="87"/>
        <v>1</v>
      </c>
      <c r="AD1870" s="4">
        <f t="shared" si="88"/>
        <v>5</v>
      </c>
      <c r="AE1870" s="4" t="str" cm="1">
        <f t="array" ref="AE1870">_xlfn.TEXTJOIN(", ", TRUE, _xlfn._xlws.FILTER($I$1:$X$1, I1870:X1870=1, ""))</f>
        <v>Heroin, Fentanyl, Ethanol, Benzodiazepine, AnyOpioid</v>
      </c>
      <c r="AF1870" s="4" t="str">
        <f t="shared" si="89"/>
        <v>Fentanyl, Ethanol, Benzodiazepine, AnyOpioid</v>
      </c>
    </row>
    <row r="1871" spans="1:32" x14ac:dyDescent="0.45">
      <c r="A1871" s="4" t="s">
        <v>2192</v>
      </c>
      <c r="B1871" s="5">
        <v>42934</v>
      </c>
      <c r="C1871" s="4">
        <v>60</v>
      </c>
      <c r="D1871" s="4" t="s">
        <v>31</v>
      </c>
      <c r="E1871" s="4" t="s">
        <v>37</v>
      </c>
      <c r="F1871" s="4" t="s">
        <v>103</v>
      </c>
      <c r="G1871" s="4" t="s">
        <v>103</v>
      </c>
      <c r="I1871" s="4">
        <v>1</v>
      </c>
      <c r="J1871" s="4">
        <v>0</v>
      </c>
      <c r="K1871" s="4">
        <v>1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 t="s">
        <v>5644</v>
      </c>
      <c r="Z1871" s="4" t="s">
        <v>5857</v>
      </c>
      <c r="AA1871" s="4">
        <v>2017</v>
      </c>
      <c r="AB1871" s="4" t="s">
        <v>34</v>
      </c>
      <c r="AC1871" s="4">
        <f t="shared" si="87"/>
        <v>1</v>
      </c>
      <c r="AD1871" s="4">
        <f t="shared" si="88"/>
        <v>2</v>
      </c>
      <c r="AE1871" s="4" t="str" cm="1">
        <f t="array" ref="AE1871">_xlfn.TEXTJOIN(", ", TRUE, _xlfn._xlws.FILTER($I$1:$X$1, I1871:X1871=1, ""))</f>
        <v>Heroin, Fentanyl</v>
      </c>
      <c r="AF1871" s="4" t="str">
        <f t="shared" si="89"/>
        <v>Fentanyl</v>
      </c>
    </row>
    <row r="1872" spans="1:32" x14ac:dyDescent="0.45">
      <c r="A1872" s="4" t="s">
        <v>2193</v>
      </c>
      <c r="B1872" s="5">
        <v>41083</v>
      </c>
      <c r="C1872" s="4">
        <v>19</v>
      </c>
      <c r="D1872" s="4" t="s">
        <v>31</v>
      </c>
      <c r="E1872" s="4" t="s">
        <v>37</v>
      </c>
      <c r="F1872" s="4" t="s">
        <v>86</v>
      </c>
      <c r="G1872" s="4" t="s">
        <v>86</v>
      </c>
      <c r="I1872" s="4">
        <v>0</v>
      </c>
      <c r="J1872" s="4">
        <v>1</v>
      </c>
      <c r="K1872" s="4">
        <v>0</v>
      </c>
      <c r="L1872" s="4">
        <v>0</v>
      </c>
      <c r="M1872" s="4">
        <v>1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 t="s">
        <v>5627</v>
      </c>
      <c r="Z1872" s="4" t="s">
        <v>5840</v>
      </c>
      <c r="AA1872" s="4">
        <v>2012</v>
      </c>
      <c r="AB1872" s="4" t="s">
        <v>269</v>
      </c>
      <c r="AC1872" s="4">
        <f t="shared" si="87"/>
        <v>1</v>
      </c>
      <c r="AD1872" s="4">
        <f t="shared" si="88"/>
        <v>2</v>
      </c>
      <c r="AE1872" s="4" t="str" cm="1">
        <f t="array" ref="AE1872">_xlfn.TEXTJOIN(", ", TRUE, _xlfn._xlws.FILTER($I$1:$X$1, I1872:X1872=1, ""))</f>
        <v>Cocaine, Oxycodone</v>
      </c>
      <c r="AF1872" s="4" t="str">
        <f t="shared" si="89"/>
        <v>Cocaine, Oxycodone</v>
      </c>
    </row>
    <row r="1873" spans="1:32" x14ac:dyDescent="0.45">
      <c r="A1873" s="4" t="s">
        <v>2194</v>
      </c>
      <c r="B1873" s="5">
        <v>43102</v>
      </c>
      <c r="C1873" s="4">
        <v>25</v>
      </c>
      <c r="D1873" s="4" t="s">
        <v>31</v>
      </c>
      <c r="E1873" s="4" t="s">
        <v>59</v>
      </c>
      <c r="F1873" s="4" t="s">
        <v>67</v>
      </c>
      <c r="G1873" s="4" t="s">
        <v>67</v>
      </c>
      <c r="I1873" s="4">
        <v>1</v>
      </c>
      <c r="J1873" s="4">
        <v>0</v>
      </c>
      <c r="K1873" s="4">
        <v>1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1</v>
      </c>
      <c r="Y1873" s="4" t="s">
        <v>5631</v>
      </c>
      <c r="Z1873" s="4" t="s">
        <v>5844</v>
      </c>
      <c r="AA1873" s="4">
        <v>2018</v>
      </c>
      <c r="AB1873" s="4" t="s">
        <v>40</v>
      </c>
      <c r="AC1873" s="4">
        <f t="shared" si="87"/>
        <v>1</v>
      </c>
      <c r="AD1873" s="4">
        <f t="shared" si="88"/>
        <v>3</v>
      </c>
      <c r="AE1873" s="4" t="str" cm="1">
        <f t="array" ref="AE1873">_xlfn.TEXTJOIN(", ", TRUE, _xlfn._xlws.FILTER($I$1:$X$1, I1873:X1873=1, ""))</f>
        <v>Heroin, Fentanyl, AnyOpioid</v>
      </c>
      <c r="AF1873" s="4" t="str">
        <f t="shared" si="89"/>
        <v>Fentanyl, AnyOpioid</v>
      </c>
    </row>
    <row r="1874" spans="1:32" x14ac:dyDescent="0.45">
      <c r="A1874" s="4" t="s">
        <v>2195</v>
      </c>
      <c r="B1874" s="5">
        <v>42759</v>
      </c>
      <c r="C1874" s="4">
        <v>29</v>
      </c>
      <c r="D1874" s="4" t="s">
        <v>31</v>
      </c>
      <c r="E1874" s="4" t="s">
        <v>37</v>
      </c>
      <c r="F1874" s="4" t="s">
        <v>122</v>
      </c>
      <c r="G1874" s="4" t="s">
        <v>122</v>
      </c>
      <c r="I1874" s="4">
        <v>0</v>
      </c>
      <c r="J1874" s="4">
        <v>0</v>
      </c>
      <c r="K1874" s="4">
        <v>0</v>
      </c>
      <c r="L1874" s="4">
        <v>0</v>
      </c>
      <c r="M1874" s="4">
        <v>1</v>
      </c>
      <c r="N1874" s="4">
        <v>1</v>
      </c>
      <c r="O1874" s="4">
        <v>0</v>
      </c>
      <c r="P1874" s="4">
        <v>0</v>
      </c>
      <c r="Q1874" s="4">
        <v>1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 t="s">
        <v>5655</v>
      </c>
      <c r="Z1874" s="4" t="s">
        <v>5868</v>
      </c>
      <c r="AA1874" s="4">
        <v>2017</v>
      </c>
      <c r="AB1874" s="4" t="s">
        <v>40</v>
      </c>
      <c r="AC1874" s="4">
        <f t="shared" si="87"/>
        <v>1</v>
      </c>
      <c r="AD1874" s="4">
        <f t="shared" si="88"/>
        <v>3</v>
      </c>
      <c r="AE1874" s="4" t="str" cm="1">
        <f t="array" ref="AE1874">_xlfn.TEXTJOIN(", ", TRUE, _xlfn._xlws.FILTER($I$1:$X$1, I1874:X1874=1, ""))</f>
        <v>Oxycodone, Oxymorphone, Benzodiazepine</v>
      </c>
      <c r="AF1874" s="4" t="str">
        <f t="shared" si="89"/>
        <v>Oxycodone, Oxymorphone, Benzodiazepine</v>
      </c>
    </row>
    <row r="1875" spans="1:32" x14ac:dyDescent="0.45">
      <c r="A1875" s="4" t="s">
        <v>2196</v>
      </c>
      <c r="B1875" s="5">
        <v>42966</v>
      </c>
      <c r="C1875" s="4">
        <v>54</v>
      </c>
      <c r="D1875" s="4" t="s">
        <v>31</v>
      </c>
      <c r="E1875" s="4" t="s">
        <v>37</v>
      </c>
      <c r="F1875" s="4" t="s">
        <v>512</v>
      </c>
      <c r="G1875" s="4" t="s">
        <v>738</v>
      </c>
      <c r="I1875" s="4">
        <v>1</v>
      </c>
      <c r="J1875" s="4">
        <v>1</v>
      </c>
      <c r="K1875" s="4">
        <v>0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1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 t="s">
        <v>5695</v>
      </c>
      <c r="Z1875" s="4" t="s">
        <v>5908</v>
      </c>
      <c r="AA1875" s="4">
        <v>2017</v>
      </c>
      <c r="AB1875" s="4" t="s">
        <v>34</v>
      </c>
      <c r="AC1875" s="4">
        <f t="shared" si="87"/>
        <v>1</v>
      </c>
      <c r="AD1875" s="4">
        <f t="shared" si="88"/>
        <v>3</v>
      </c>
      <c r="AE1875" s="4" t="str" cm="1">
        <f t="array" ref="AE1875">_xlfn.TEXTJOIN(", ", TRUE, _xlfn._xlws.FILTER($I$1:$X$1, I1875:X1875=1, ""))</f>
        <v>Heroin, Cocaine, Benzodiazepine</v>
      </c>
      <c r="AF1875" s="4" t="str">
        <f t="shared" si="89"/>
        <v>Cocaine, Benzodiazepine</v>
      </c>
    </row>
    <row r="1876" spans="1:32" x14ac:dyDescent="0.45">
      <c r="A1876" s="4" t="s">
        <v>2197</v>
      </c>
      <c r="B1876" s="5">
        <v>43366</v>
      </c>
      <c r="C1876" s="4">
        <v>64</v>
      </c>
      <c r="D1876" s="4" t="s">
        <v>31</v>
      </c>
      <c r="E1876" s="4" t="s">
        <v>32</v>
      </c>
      <c r="F1876" s="4" t="s">
        <v>144</v>
      </c>
      <c r="G1876" s="4" t="s">
        <v>144</v>
      </c>
      <c r="H1876" s="4" t="s">
        <v>1371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 t="s">
        <v>5649</v>
      </c>
      <c r="Z1876" s="4" t="s">
        <v>5862</v>
      </c>
      <c r="AA1876" s="4">
        <v>2018</v>
      </c>
      <c r="AB1876" s="4" t="s">
        <v>133</v>
      </c>
      <c r="AC1876" s="4">
        <f t="shared" si="87"/>
        <v>0</v>
      </c>
      <c r="AD1876" s="4">
        <f t="shared" si="88"/>
        <v>0</v>
      </c>
      <c r="AE1876" s="4" t="str" cm="1">
        <f t="array" ref="AE1876">_xlfn.TEXTJOIN(", ", TRUE, _xlfn._xlws.FILTER($I$1:$X$1, I1876:X1876=1, ""))</f>
        <v/>
      </c>
      <c r="AF1876" s="4" t="str">
        <f t="shared" si="89"/>
        <v/>
      </c>
    </row>
    <row r="1877" spans="1:32" x14ac:dyDescent="0.45">
      <c r="A1877" s="4" t="s">
        <v>2198</v>
      </c>
      <c r="B1877" s="5">
        <v>42745</v>
      </c>
      <c r="C1877" s="4">
        <v>40</v>
      </c>
      <c r="D1877" s="4" t="s">
        <v>36</v>
      </c>
      <c r="E1877" s="4" t="s">
        <v>37</v>
      </c>
      <c r="F1877" s="4" t="s">
        <v>159</v>
      </c>
      <c r="G1877" s="4" t="s">
        <v>159</v>
      </c>
      <c r="I1877" s="4">
        <v>0</v>
      </c>
      <c r="J1877" s="4">
        <v>0</v>
      </c>
      <c r="K1877" s="4">
        <v>0</v>
      </c>
      <c r="L1877" s="4">
        <v>0</v>
      </c>
      <c r="M1877" s="4">
        <v>1</v>
      </c>
      <c r="N1877" s="4">
        <v>0</v>
      </c>
      <c r="O1877" s="4">
        <v>1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 t="s">
        <v>5697</v>
      </c>
      <c r="Z1877" s="4" t="s">
        <v>5910</v>
      </c>
      <c r="AA1877" s="4">
        <v>2017</v>
      </c>
      <c r="AB1877" s="4" t="s">
        <v>40</v>
      </c>
      <c r="AC1877" s="4">
        <f t="shared" si="87"/>
        <v>1</v>
      </c>
      <c r="AD1877" s="4">
        <f t="shared" si="88"/>
        <v>2</v>
      </c>
      <c r="AE1877" s="4" t="str" cm="1">
        <f t="array" ref="AE1877">_xlfn.TEXTJOIN(", ", TRUE, _xlfn._xlws.FILTER($I$1:$X$1, I1877:X1877=1, ""))</f>
        <v>Oxycodone, Ethanol</v>
      </c>
      <c r="AF1877" s="4" t="str">
        <f t="shared" si="89"/>
        <v>Oxycodone, Ethanol</v>
      </c>
    </row>
    <row r="1878" spans="1:32" x14ac:dyDescent="0.45">
      <c r="A1878" s="4" t="s">
        <v>2199</v>
      </c>
      <c r="B1878" s="5">
        <v>43380</v>
      </c>
      <c r="C1878" s="4">
        <v>35</v>
      </c>
      <c r="D1878" s="4" t="s">
        <v>31</v>
      </c>
      <c r="E1878" s="4" t="s">
        <v>37</v>
      </c>
      <c r="F1878" s="4" t="s">
        <v>850</v>
      </c>
      <c r="G1878" s="4" t="s">
        <v>67</v>
      </c>
      <c r="I1878" s="4">
        <v>0</v>
      </c>
      <c r="J1878" s="4">
        <v>0</v>
      </c>
      <c r="K1878" s="4">
        <v>1</v>
      </c>
      <c r="L1878" s="4">
        <v>0</v>
      </c>
      <c r="M1878" s="4">
        <v>0</v>
      </c>
      <c r="N1878" s="4">
        <v>0</v>
      </c>
      <c r="O1878" s="4">
        <v>1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1</v>
      </c>
      <c r="Y1878" s="4" t="s">
        <v>5631</v>
      </c>
      <c r="Z1878" s="4" t="s">
        <v>5844</v>
      </c>
      <c r="AA1878" s="4">
        <v>2018</v>
      </c>
      <c r="AB1878" s="4" t="s">
        <v>40</v>
      </c>
      <c r="AC1878" s="4">
        <f t="shared" si="87"/>
        <v>1</v>
      </c>
      <c r="AD1878" s="4">
        <f t="shared" si="88"/>
        <v>3</v>
      </c>
      <c r="AE1878" s="4" t="str" cm="1">
        <f t="array" ref="AE1878">_xlfn.TEXTJOIN(", ", TRUE, _xlfn._xlws.FILTER($I$1:$X$1, I1878:X1878=1, ""))</f>
        <v>Fentanyl, Ethanol, AnyOpioid</v>
      </c>
      <c r="AF1878" s="4" t="str">
        <f t="shared" si="89"/>
        <v>Fentanyl, Ethanol, AnyOpioid</v>
      </c>
    </row>
    <row r="1879" spans="1:32" x14ac:dyDescent="0.45">
      <c r="A1879" s="4" t="s">
        <v>2200</v>
      </c>
      <c r="B1879" s="5">
        <v>43451</v>
      </c>
      <c r="C1879" s="4">
        <v>54</v>
      </c>
      <c r="D1879" s="4" t="s">
        <v>31</v>
      </c>
      <c r="E1879" s="4" t="s">
        <v>37</v>
      </c>
      <c r="F1879" s="4" t="s">
        <v>144</v>
      </c>
      <c r="G1879" s="4" t="s">
        <v>144</v>
      </c>
      <c r="H1879" s="4" t="s">
        <v>2201</v>
      </c>
      <c r="I1879" s="4">
        <v>0</v>
      </c>
      <c r="J1879" s="4">
        <v>0</v>
      </c>
      <c r="K1879" s="4">
        <v>1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1</v>
      </c>
      <c r="Y1879" s="4" t="s">
        <v>5649</v>
      </c>
      <c r="Z1879" s="4" t="s">
        <v>5862</v>
      </c>
      <c r="AA1879" s="4">
        <v>2018</v>
      </c>
      <c r="AB1879" s="4" t="s">
        <v>34</v>
      </c>
      <c r="AC1879" s="4">
        <f t="shared" si="87"/>
        <v>1</v>
      </c>
      <c r="AD1879" s="4">
        <f t="shared" si="88"/>
        <v>2</v>
      </c>
      <c r="AE1879" s="4" t="str" cm="1">
        <f t="array" ref="AE1879">_xlfn.TEXTJOIN(", ", TRUE, _xlfn._xlws.FILTER($I$1:$X$1, I1879:X1879=1, ""))</f>
        <v>Fentanyl, AnyOpioid</v>
      </c>
      <c r="AF1879" s="4" t="str">
        <f t="shared" si="89"/>
        <v>Fentanyl, AnyOpioid</v>
      </c>
    </row>
    <row r="1880" spans="1:32" x14ac:dyDescent="0.45">
      <c r="A1880" s="4" t="s">
        <v>2202</v>
      </c>
      <c r="B1880" s="5">
        <v>41465</v>
      </c>
      <c r="C1880" s="4">
        <v>30</v>
      </c>
      <c r="D1880" s="4" t="s">
        <v>31</v>
      </c>
      <c r="E1880" s="4" t="s">
        <v>37</v>
      </c>
      <c r="F1880" s="4" t="s">
        <v>207</v>
      </c>
      <c r="G1880" s="4" t="s">
        <v>53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1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 t="s">
        <v>5641</v>
      </c>
      <c r="Z1880" s="4" t="s">
        <v>5854</v>
      </c>
      <c r="AA1880" s="4">
        <v>2013</v>
      </c>
      <c r="AB1880" s="4" t="s">
        <v>40</v>
      </c>
      <c r="AC1880" s="4">
        <f t="shared" si="87"/>
        <v>1</v>
      </c>
      <c r="AD1880" s="4">
        <f t="shared" si="88"/>
        <v>1</v>
      </c>
      <c r="AE1880" s="4" t="str" cm="1">
        <f t="array" ref="AE1880">_xlfn.TEXTJOIN(", ", TRUE, _xlfn._xlws.FILTER($I$1:$X$1, I1880:X1880=1, ""))</f>
        <v>Methadone</v>
      </c>
      <c r="AF1880" s="4" t="str">
        <f t="shared" si="89"/>
        <v>Methadone</v>
      </c>
    </row>
    <row r="1881" spans="1:32" x14ac:dyDescent="0.45">
      <c r="A1881" s="4" t="s">
        <v>2203</v>
      </c>
      <c r="B1881" s="5">
        <v>42932</v>
      </c>
      <c r="C1881" s="4">
        <v>21</v>
      </c>
      <c r="D1881" s="4" t="s">
        <v>36</v>
      </c>
      <c r="E1881" s="4" t="s">
        <v>59</v>
      </c>
      <c r="F1881" s="4" t="s">
        <v>103</v>
      </c>
      <c r="G1881" s="4" t="s">
        <v>103</v>
      </c>
      <c r="I1881" s="4">
        <v>1</v>
      </c>
      <c r="J1881" s="4">
        <v>1</v>
      </c>
      <c r="K1881" s="4">
        <v>1</v>
      </c>
      <c r="L1881" s="4">
        <v>0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 t="s">
        <v>5644</v>
      </c>
      <c r="Z1881" s="4" t="s">
        <v>5857</v>
      </c>
      <c r="AA1881" s="4">
        <v>2017</v>
      </c>
      <c r="AB1881" s="4" t="s">
        <v>40</v>
      </c>
      <c r="AC1881" s="4">
        <f t="shared" si="87"/>
        <v>1</v>
      </c>
      <c r="AD1881" s="4">
        <f t="shared" si="88"/>
        <v>3</v>
      </c>
      <c r="AE1881" s="4" t="str" cm="1">
        <f t="array" ref="AE1881">_xlfn.TEXTJOIN(", ", TRUE, _xlfn._xlws.FILTER($I$1:$X$1, I1881:X1881=1, ""))</f>
        <v>Heroin, Cocaine, Fentanyl</v>
      </c>
      <c r="AF1881" s="4" t="str">
        <f t="shared" si="89"/>
        <v>Cocaine, Fentanyl</v>
      </c>
    </row>
    <row r="1882" spans="1:32" x14ac:dyDescent="0.45">
      <c r="A1882" s="4" t="s">
        <v>2204</v>
      </c>
      <c r="B1882" s="5">
        <v>41052</v>
      </c>
      <c r="C1882" s="4">
        <v>61</v>
      </c>
      <c r="D1882" s="4" t="s">
        <v>36</v>
      </c>
      <c r="E1882" s="4" t="s">
        <v>59</v>
      </c>
      <c r="F1882" s="4" t="s">
        <v>967</v>
      </c>
      <c r="G1882" s="4" t="s">
        <v>43</v>
      </c>
      <c r="I1882" s="4">
        <v>0</v>
      </c>
      <c r="J1882" s="4">
        <v>1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 t="s">
        <v>5648</v>
      </c>
      <c r="Z1882" s="4" t="s">
        <v>5861</v>
      </c>
      <c r="AA1882" s="4">
        <v>2012</v>
      </c>
      <c r="AB1882" s="4" t="s">
        <v>133</v>
      </c>
      <c r="AC1882" s="4">
        <f t="shared" si="87"/>
        <v>1</v>
      </c>
      <c r="AD1882" s="4">
        <f t="shared" si="88"/>
        <v>1</v>
      </c>
      <c r="AE1882" s="4" t="str" cm="1">
        <f t="array" ref="AE1882">_xlfn.TEXTJOIN(", ", TRUE, _xlfn._xlws.FILTER($I$1:$X$1, I1882:X1882=1, ""))</f>
        <v>Cocaine</v>
      </c>
      <c r="AF1882" s="4" t="str">
        <f t="shared" si="89"/>
        <v>Cocaine</v>
      </c>
    </row>
    <row r="1883" spans="1:32" x14ac:dyDescent="0.45">
      <c r="A1883" s="4" t="s">
        <v>2205</v>
      </c>
      <c r="B1883" s="5">
        <v>41650</v>
      </c>
      <c r="C1883" s="4">
        <v>60</v>
      </c>
      <c r="D1883" s="4" t="s">
        <v>31</v>
      </c>
      <c r="E1883" s="4" t="s">
        <v>59</v>
      </c>
      <c r="F1883" s="4" t="s">
        <v>67</v>
      </c>
      <c r="G1883" s="4" t="s">
        <v>67</v>
      </c>
      <c r="I1883" s="4">
        <v>1</v>
      </c>
      <c r="J1883" s="4">
        <v>0</v>
      </c>
      <c r="K1883" s="4">
        <v>0</v>
      </c>
      <c r="L1883" s="4">
        <v>0</v>
      </c>
      <c r="M1883" s="4">
        <v>1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 t="s">
        <v>5631</v>
      </c>
      <c r="Z1883" s="4" t="s">
        <v>5844</v>
      </c>
      <c r="AA1883" s="4">
        <v>2014</v>
      </c>
      <c r="AB1883" s="4" t="s">
        <v>34</v>
      </c>
      <c r="AC1883" s="4">
        <f t="shared" si="87"/>
        <v>1</v>
      </c>
      <c r="AD1883" s="4">
        <f t="shared" si="88"/>
        <v>2</v>
      </c>
      <c r="AE1883" s="4" t="str" cm="1">
        <f t="array" ref="AE1883">_xlfn.TEXTJOIN(", ", TRUE, _xlfn._xlws.FILTER($I$1:$X$1, I1883:X1883=1, ""))</f>
        <v>Heroin, Oxycodone</v>
      </c>
      <c r="AF1883" s="4" t="str">
        <f t="shared" si="89"/>
        <v>Oxycodone</v>
      </c>
    </row>
    <row r="1884" spans="1:32" x14ac:dyDescent="0.45">
      <c r="A1884" s="4" t="s">
        <v>2206</v>
      </c>
      <c r="B1884" s="5">
        <v>43074</v>
      </c>
      <c r="C1884" s="4">
        <v>41</v>
      </c>
      <c r="D1884" s="4" t="s">
        <v>36</v>
      </c>
      <c r="E1884" s="4" t="s">
        <v>32</v>
      </c>
      <c r="F1884" s="4" t="s">
        <v>53</v>
      </c>
      <c r="G1884" s="4" t="s">
        <v>53</v>
      </c>
      <c r="I1884" s="4">
        <v>0</v>
      </c>
      <c r="J1884" s="4">
        <v>1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 t="s">
        <v>5641</v>
      </c>
      <c r="Z1884" s="4" t="s">
        <v>5854</v>
      </c>
      <c r="AA1884" s="4">
        <v>2017</v>
      </c>
      <c r="AB1884" s="4" t="s">
        <v>34</v>
      </c>
      <c r="AC1884" s="4">
        <f t="shared" si="87"/>
        <v>1</v>
      </c>
      <c r="AD1884" s="4">
        <f t="shared" si="88"/>
        <v>1</v>
      </c>
      <c r="AE1884" s="4" t="str" cm="1">
        <f t="array" ref="AE1884">_xlfn.TEXTJOIN(", ", TRUE, _xlfn._xlws.FILTER($I$1:$X$1, I1884:X1884=1, ""))</f>
        <v>Cocaine</v>
      </c>
      <c r="AF1884" s="4" t="str">
        <f t="shared" si="89"/>
        <v>Cocaine</v>
      </c>
    </row>
    <row r="1885" spans="1:32" x14ac:dyDescent="0.45">
      <c r="A1885" s="4" t="s">
        <v>2207</v>
      </c>
      <c r="B1885" s="5">
        <v>43039</v>
      </c>
      <c r="C1885" s="4">
        <v>53</v>
      </c>
      <c r="D1885" s="4" t="s">
        <v>31</v>
      </c>
      <c r="E1885" s="4" t="s">
        <v>37</v>
      </c>
      <c r="F1885" s="4" t="s">
        <v>148</v>
      </c>
      <c r="G1885" s="4" t="s">
        <v>148</v>
      </c>
      <c r="I1885" s="4">
        <v>1</v>
      </c>
      <c r="J1885" s="4">
        <v>0</v>
      </c>
      <c r="K1885" s="4">
        <v>1</v>
      </c>
      <c r="L1885" s="4">
        <v>0</v>
      </c>
      <c r="M1885" s="4">
        <v>0</v>
      </c>
      <c r="N1885" s="4">
        <v>0</v>
      </c>
      <c r="O1885" s="4">
        <v>1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 t="s">
        <v>5663</v>
      </c>
      <c r="Z1885" s="4" t="s">
        <v>5876</v>
      </c>
      <c r="AA1885" s="4">
        <v>2017</v>
      </c>
      <c r="AB1885" s="4" t="s">
        <v>34</v>
      </c>
      <c r="AC1885" s="4">
        <f t="shared" si="87"/>
        <v>1</v>
      </c>
      <c r="AD1885" s="4">
        <f t="shared" si="88"/>
        <v>3</v>
      </c>
      <c r="AE1885" s="4" t="str" cm="1">
        <f t="array" ref="AE1885">_xlfn.TEXTJOIN(", ", TRUE, _xlfn._xlws.FILTER($I$1:$X$1, I1885:X1885=1, ""))</f>
        <v>Heroin, Fentanyl, Ethanol</v>
      </c>
      <c r="AF1885" s="4" t="str">
        <f t="shared" si="89"/>
        <v>Fentanyl, Ethanol</v>
      </c>
    </row>
    <row r="1886" spans="1:32" x14ac:dyDescent="0.45">
      <c r="A1886" s="4" t="s">
        <v>2208</v>
      </c>
      <c r="B1886" s="5">
        <v>42798</v>
      </c>
      <c r="C1886" s="4">
        <v>46</v>
      </c>
      <c r="D1886" s="4" t="s">
        <v>31</v>
      </c>
      <c r="E1886" s="4" t="s">
        <v>37</v>
      </c>
      <c r="F1886" s="4" t="s">
        <v>598</v>
      </c>
      <c r="G1886" s="4" t="s">
        <v>598</v>
      </c>
      <c r="I1886" s="4">
        <v>1</v>
      </c>
      <c r="J1886" s="4">
        <v>0</v>
      </c>
      <c r="K1886" s="4">
        <v>1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 t="s">
        <v>5735</v>
      </c>
      <c r="Z1886" s="4" t="s">
        <v>5948</v>
      </c>
      <c r="AA1886" s="4">
        <v>2017</v>
      </c>
      <c r="AB1886" s="4" t="s">
        <v>34</v>
      </c>
      <c r="AC1886" s="4">
        <f t="shared" si="87"/>
        <v>1</v>
      </c>
      <c r="AD1886" s="4">
        <f t="shared" si="88"/>
        <v>2</v>
      </c>
      <c r="AE1886" s="4" t="str" cm="1">
        <f t="array" ref="AE1886">_xlfn.TEXTJOIN(", ", TRUE, _xlfn._xlws.FILTER($I$1:$X$1, I1886:X1886=1, ""))</f>
        <v>Heroin, Fentanyl</v>
      </c>
      <c r="AF1886" s="4" t="str">
        <f t="shared" si="89"/>
        <v>Fentanyl</v>
      </c>
    </row>
    <row r="1887" spans="1:32" x14ac:dyDescent="0.45">
      <c r="A1887" s="4" t="s">
        <v>2209</v>
      </c>
      <c r="B1887" s="5">
        <v>41479</v>
      </c>
      <c r="C1887" s="4">
        <v>56</v>
      </c>
      <c r="D1887" s="4" t="s">
        <v>36</v>
      </c>
      <c r="E1887" s="4" t="s">
        <v>37</v>
      </c>
      <c r="F1887" s="4" t="s">
        <v>168</v>
      </c>
      <c r="G1887" s="4" t="s">
        <v>168</v>
      </c>
      <c r="I1887" s="4">
        <v>0</v>
      </c>
      <c r="J1887" s="4">
        <v>0</v>
      </c>
      <c r="K1887" s="4">
        <v>0</v>
      </c>
      <c r="L1887" s="4">
        <v>0</v>
      </c>
      <c r="M1887" s="4">
        <v>1</v>
      </c>
      <c r="N1887" s="4">
        <v>0</v>
      </c>
      <c r="O1887" s="4">
        <v>0</v>
      </c>
      <c r="P1887" s="4">
        <v>1</v>
      </c>
      <c r="Q1887" s="4">
        <v>1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 t="s">
        <v>5666</v>
      </c>
      <c r="Z1887" s="4" t="s">
        <v>5879</v>
      </c>
      <c r="AA1887" s="4">
        <v>2013</v>
      </c>
      <c r="AB1887" s="4" t="s">
        <v>34</v>
      </c>
      <c r="AC1887" s="4">
        <f t="shared" si="87"/>
        <v>1</v>
      </c>
      <c r="AD1887" s="4">
        <f t="shared" si="88"/>
        <v>3</v>
      </c>
      <c r="AE1887" s="4" t="str" cm="1">
        <f t="array" ref="AE1887">_xlfn.TEXTJOIN(", ", TRUE, _xlfn._xlws.FILTER($I$1:$X$1, I1887:X1887=1, ""))</f>
        <v>Oxycodone, Hydrocodone, Benzodiazepine</v>
      </c>
      <c r="AF1887" s="4" t="str">
        <f t="shared" si="89"/>
        <v>Oxycodone, Hydrocodone, Benzodiazepine</v>
      </c>
    </row>
    <row r="1888" spans="1:32" x14ac:dyDescent="0.45">
      <c r="A1888" s="4" t="s">
        <v>2210</v>
      </c>
      <c r="B1888" s="5">
        <v>42197</v>
      </c>
      <c r="C1888" s="4">
        <v>49</v>
      </c>
      <c r="D1888" s="4" t="s">
        <v>31</v>
      </c>
      <c r="E1888" s="4" t="s">
        <v>32</v>
      </c>
      <c r="F1888" s="4" t="s">
        <v>103</v>
      </c>
      <c r="G1888" s="4" t="s">
        <v>103</v>
      </c>
      <c r="I1888" s="4">
        <v>1</v>
      </c>
      <c r="J1888" s="4">
        <v>1</v>
      </c>
      <c r="K1888" s="4">
        <v>1</v>
      </c>
      <c r="L1888" s="4">
        <v>0</v>
      </c>
      <c r="M1888" s="4">
        <v>0</v>
      </c>
      <c r="N1888" s="4">
        <v>0</v>
      </c>
      <c r="O1888" s="4">
        <v>1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1</v>
      </c>
      <c r="Y1888" s="4" t="s">
        <v>5644</v>
      </c>
      <c r="Z1888" s="4" t="s">
        <v>5857</v>
      </c>
      <c r="AA1888" s="4">
        <v>2015</v>
      </c>
      <c r="AB1888" s="4" t="s">
        <v>34</v>
      </c>
      <c r="AC1888" s="4">
        <f t="shared" si="87"/>
        <v>1</v>
      </c>
      <c r="AD1888" s="4">
        <f t="shared" si="88"/>
        <v>5</v>
      </c>
      <c r="AE1888" s="4" t="str" cm="1">
        <f t="array" ref="AE1888">_xlfn.TEXTJOIN(", ", TRUE, _xlfn._xlws.FILTER($I$1:$X$1, I1888:X1888=1, ""))</f>
        <v>Heroin, Cocaine, Fentanyl, Ethanol, AnyOpioid</v>
      </c>
      <c r="AF1888" s="4" t="str">
        <f t="shared" si="89"/>
        <v>Cocaine, Fentanyl, Ethanol, AnyOpioid</v>
      </c>
    </row>
    <row r="1889" spans="1:32" x14ac:dyDescent="0.45">
      <c r="A1889" s="4" t="s">
        <v>2211</v>
      </c>
      <c r="B1889" s="5">
        <v>43048</v>
      </c>
      <c r="C1889" s="4">
        <v>53</v>
      </c>
      <c r="D1889" s="4" t="s">
        <v>31</v>
      </c>
      <c r="E1889" s="4" t="s">
        <v>37</v>
      </c>
      <c r="F1889" s="4" t="s">
        <v>122</v>
      </c>
      <c r="G1889" s="4" t="s">
        <v>122</v>
      </c>
      <c r="I1889" s="4">
        <v>0</v>
      </c>
      <c r="J1889" s="4">
        <v>0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1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 t="s">
        <v>5655</v>
      </c>
      <c r="Z1889" s="4" t="s">
        <v>5868</v>
      </c>
      <c r="AA1889" s="4">
        <v>2017</v>
      </c>
      <c r="AB1889" s="4" t="s">
        <v>34</v>
      </c>
      <c r="AC1889" s="4">
        <f t="shared" si="87"/>
        <v>1</v>
      </c>
      <c r="AD1889" s="4">
        <f t="shared" si="88"/>
        <v>1</v>
      </c>
      <c r="AE1889" s="4" t="str" cm="1">
        <f t="array" ref="AE1889">_xlfn.TEXTJOIN(", ", TRUE, _xlfn._xlws.FILTER($I$1:$X$1, I1889:X1889=1, ""))</f>
        <v>Amphetamine</v>
      </c>
      <c r="AF1889" s="4" t="str">
        <f t="shared" si="89"/>
        <v>Amphetamine</v>
      </c>
    </row>
    <row r="1890" spans="1:32" x14ac:dyDescent="0.45">
      <c r="A1890" s="4" t="s">
        <v>2212</v>
      </c>
      <c r="B1890" s="5">
        <v>41595</v>
      </c>
      <c r="C1890" s="4">
        <v>50</v>
      </c>
      <c r="D1890" s="4" t="s">
        <v>31</v>
      </c>
      <c r="E1890" s="4" t="s">
        <v>37</v>
      </c>
      <c r="F1890" s="4" t="s">
        <v>80</v>
      </c>
      <c r="G1890" s="4" t="s">
        <v>80</v>
      </c>
      <c r="I1890" s="4">
        <v>1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1</v>
      </c>
      <c r="P1890" s="4">
        <v>0</v>
      </c>
      <c r="Q1890" s="4">
        <v>0</v>
      </c>
      <c r="R1890" s="4">
        <v>0</v>
      </c>
      <c r="S1890" s="4">
        <v>0</v>
      </c>
      <c r="T1890" s="4">
        <v>1</v>
      </c>
      <c r="U1890" s="4">
        <v>0</v>
      </c>
      <c r="V1890" s="4">
        <v>0</v>
      </c>
      <c r="W1890" s="4">
        <v>0</v>
      </c>
      <c r="X1890" s="4">
        <v>0</v>
      </c>
      <c r="Y1890" s="4" t="s">
        <v>5640</v>
      </c>
      <c r="Z1890" s="4" t="s">
        <v>5853</v>
      </c>
      <c r="AA1890" s="4">
        <v>2013</v>
      </c>
      <c r="AB1890" s="4" t="s">
        <v>34</v>
      </c>
      <c r="AC1890" s="4">
        <f t="shared" si="87"/>
        <v>1</v>
      </c>
      <c r="AD1890" s="4">
        <f t="shared" si="88"/>
        <v>3</v>
      </c>
      <c r="AE1890" s="4" t="str" cm="1">
        <f t="array" ref="AE1890">_xlfn.TEXTJOIN(", ", TRUE, _xlfn._xlws.FILTER($I$1:$X$1, I1890:X1890=1, ""))</f>
        <v>Heroin, Ethanol, Tramadol</v>
      </c>
      <c r="AF1890" s="4" t="str">
        <f t="shared" si="89"/>
        <v>Ethanol, Tramadol</v>
      </c>
    </row>
    <row r="1891" spans="1:32" x14ac:dyDescent="0.45">
      <c r="A1891" s="4" t="s">
        <v>2213</v>
      </c>
      <c r="B1891" s="5">
        <v>42572</v>
      </c>
      <c r="C1891" s="4">
        <v>41</v>
      </c>
      <c r="D1891" s="4" t="s">
        <v>31</v>
      </c>
      <c r="E1891" s="4" t="s">
        <v>37</v>
      </c>
      <c r="F1891" s="4" t="s">
        <v>399</v>
      </c>
      <c r="G1891" s="4" t="s">
        <v>192</v>
      </c>
      <c r="I1891" s="4">
        <v>0</v>
      </c>
      <c r="J1891" s="4">
        <v>1</v>
      </c>
      <c r="K1891" s="4">
        <v>1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1</v>
      </c>
      <c r="Y1891" s="4" t="s">
        <v>5654</v>
      </c>
      <c r="Z1891" s="4" t="s">
        <v>5867</v>
      </c>
      <c r="AA1891" s="4">
        <v>2016</v>
      </c>
      <c r="AB1891" s="4" t="s">
        <v>34</v>
      </c>
      <c r="AC1891" s="4">
        <f t="shared" si="87"/>
        <v>1</v>
      </c>
      <c r="AD1891" s="4">
        <f t="shared" si="88"/>
        <v>3</v>
      </c>
      <c r="AE1891" s="4" t="str" cm="1">
        <f t="array" ref="AE1891">_xlfn.TEXTJOIN(", ", TRUE, _xlfn._xlws.FILTER($I$1:$X$1, I1891:X1891=1, ""))</f>
        <v>Cocaine, Fentanyl, AnyOpioid</v>
      </c>
      <c r="AF1891" s="4" t="str">
        <f t="shared" si="89"/>
        <v>Cocaine, Fentanyl, AnyOpioid</v>
      </c>
    </row>
    <row r="1892" spans="1:32" x14ac:dyDescent="0.45">
      <c r="A1892" s="4" t="s">
        <v>2214</v>
      </c>
      <c r="B1892" s="5">
        <v>43106</v>
      </c>
      <c r="C1892" s="4">
        <v>62</v>
      </c>
      <c r="D1892" s="4" t="s">
        <v>31</v>
      </c>
      <c r="E1892" s="4" t="s">
        <v>37</v>
      </c>
      <c r="F1892" s="4" t="s">
        <v>50</v>
      </c>
      <c r="G1892" s="4" t="s">
        <v>50</v>
      </c>
      <c r="I1892" s="4">
        <v>0</v>
      </c>
      <c r="J1892" s="4">
        <v>1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 t="s">
        <v>5667</v>
      </c>
      <c r="Z1892" s="4" t="s">
        <v>5880</v>
      </c>
      <c r="AA1892" s="4">
        <v>2018</v>
      </c>
      <c r="AB1892" s="4" t="s">
        <v>133</v>
      </c>
      <c r="AC1892" s="4">
        <f t="shared" si="87"/>
        <v>1</v>
      </c>
      <c r="AD1892" s="4">
        <f t="shared" si="88"/>
        <v>1</v>
      </c>
      <c r="AE1892" s="4" t="str" cm="1">
        <f t="array" ref="AE1892">_xlfn.TEXTJOIN(", ", TRUE, _xlfn._xlws.FILTER($I$1:$X$1, I1892:X1892=1, ""))</f>
        <v>Cocaine</v>
      </c>
      <c r="AF1892" s="4" t="str">
        <f t="shared" si="89"/>
        <v>Cocaine</v>
      </c>
    </row>
    <row r="1893" spans="1:32" x14ac:dyDescent="0.45">
      <c r="A1893" s="4" t="s">
        <v>2215</v>
      </c>
      <c r="B1893" s="5">
        <v>41319</v>
      </c>
      <c r="C1893" s="4">
        <v>56</v>
      </c>
      <c r="D1893" s="4" t="s">
        <v>31</v>
      </c>
      <c r="E1893" s="4" t="s">
        <v>37</v>
      </c>
      <c r="F1893" s="4" t="s">
        <v>159</v>
      </c>
      <c r="G1893" s="4" t="s">
        <v>159</v>
      </c>
      <c r="I1893" s="4">
        <v>0</v>
      </c>
      <c r="J1893" s="4">
        <v>0</v>
      </c>
      <c r="K1893" s="4">
        <v>1</v>
      </c>
      <c r="L1893" s="4">
        <v>0</v>
      </c>
      <c r="M1893" s="4">
        <v>1</v>
      </c>
      <c r="N1893" s="4">
        <v>1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 t="s">
        <v>5697</v>
      </c>
      <c r="Z1893" s="4" t="s">
        <v>5910</v>
      </c>
      <c r="AA1893" s="4">
        <v>2013</v>
      </c>
      <c r="AB1893" s="4" t="s">
        <v>34</v>
      </c>
      <c r="AC1893" s="4">
        <f t="shared" si="87"/>
        <v>1</v>
      </c>
      <c r="AD1893" s="4">
        <f t="shared" si="88"/>
        <v>3</v>
      </c>
      <c r="AE1893" s="4" t="str" cm="1">
        <f t="array" ref="AE1893">_xlfn.TEXTJOIN(", ", TRUE, _xlfn._xlws.FILTER($I$1:$X$1, I1893:X1893=1, ""))</f>
        <v>Fentanyl, Oxycodone, Oxymorphone</v>
      </c>
      <c r="AF1893" s="4" t="str">
        <f t="shared" si="89"/>
        <v>Fentanyl, Oxycodone, Oxymorphone</v>
      </c>
    </row>
    <row r="1894" spans="1:32" x14ac:dyDescent="0.45">
      <c r="A1894" s="4" t="s">
        <v>2216</v>
      </c>
      <c r="B1894" s="5">
        <v>41815</v>
      </c>
      <c r="C1894" s="4">
        <v>33</v>
      </c>
      <c r="D1894" s="4" t="s">
        <v>31</v>
      </c>
      <c r="E1894" s="4" t="s">
        <v>37</v>
      </c>
      <c r="F1894" s="4" t="s">
        <v>702</v>
      </c>
      <c r="G1894" s="4" t="s">
        <v>702</v>
      </c>
      <c r="I1894" s="4">
        <v>0</v>
      </c>
      <c r="J1894" s="4">
        <v>0</v>
      </c>
      <c r="K1894" s="4">
        <v>1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 t="s">
        <v>5732</v>
      </c>
      <c r="Z1894" s="4" t="s">
        <v>5945</v>
      </c>
      <c r="AA1894" s="4">
        <v>2014</v>
      </c>
      <c r="AB1894" s="4" t="s">
        <v>40</v>
      </c>
      <c r="AC1894" s="4">
        <f t="shared" si="87"/>
        <v>1</v>
      </c>
      <c r="AD1894" s="4">
        <f t="shared" si="88"/>
        <v>1</v>
      </c>
      <c r="AE1894" s="4" t="str" cm="1">
        <f t="array" ref="AE1894">_xlfn.TEXTJOIN(", ", TRUE, _xlfn._xlws.FILTER($I$1:$X$1, I1894:X1894=1, ""))</f>
        <v>Fentanyl</v>
      </c>
      <c r="AF1894" s="4" t="str">
        <f t="shared" si="89"/>
        <v>Fentanyl</v>
      </c>
    </row>
    <row r="1895" spans="1:32" x14ac:dyDescent="0.45">
      <c r="A1895" s="4" t="s">
        <v>2217</v>
      </c>
      <c r="B1895" s="5">
        <v>42427</v>
      </c>
      <c r="C1895" s="4">
        <v>72</v>
      </c>
      <c r="D1895" s="4" t="s">
        <v>31</v>
      </c>
      <c r="E1895" s="4" t="s">
        <v>37</v>
      </c>
      <c r="F1895" s="4" t="s">
        <v>202</v>
      </c>
      <c r="G1895" s="4" t="s">
        <v>202</v>
      </c>
      <c r="I1895" s="4">
        <v>0</v>
      </c>
      <c r="J1895" s="4">
        <v>0</v>
      </c>
      <c r="K1895" s="4">
        <v>1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1</v>
      </c>
      <c r="Y1895" s="4" t="s">
        <v>5683</v>
      </c>
      <c r="Z1895" s="4" t="s">
        <v>5896</v>
      </c>
      <c r="AA1895" s="4">
        <v>2016</v>
      </c>
      <c r="AB1895" s="4" t="s">
        <v>133</v>
      </c>
      <c r="AC1895" s="4">
        <f t="shared" si="87"/>
        <v>1</v>
      </c>
      <c r="AD1895" s="4">
        <f t="shared" si="88"/>
        <v>2</v>
      </c>
      <c r="AE1895" s="4" t="str" cm="1">
        <f t="array" ref="AE1895">_xlfn.TEXTJOIN(", ", TRUE, _xlfn._xlws.FILTER($I$1:$X$1, I1895:X1895=1, ""))</f>
        <v>Fentanyl, AnyOpioid</v>
      </c>
      <c r="AF1895" s="4" t="str">
        <f t="shared" si="89"/>
        <v>Fentanyl, AnyOpioid</v>
      </c>
    </row>
    <row r="1896" spans="1:32" x14ac:dyDescent="0.45">
      <c r="A1896" s="4" t="s">
        <v>2218</v>
      </c>
      <c r="B1896" s="5">
        <v>42867</v>
      </c>
      <c r="C1896" s="4">
        <v>53</v>
      </c>
      <c r="D1896" s="4" t="s">
        <v>31</v>
      </c>
      <c r="E1896" s="4" t="s">
        <v>37</v>
      </c>
      <c r="F1896" s="4" t="s">
        <v>156</v>
      </c>
      <c r="G1896" s="4" t="s">
        <v>156</v>
      </c>
      <c r="I1896" s="4">
        <v>1</v>
      </c>
      <c r="J1896" s="4">
        <v>1</v>
      </c>
      <c r="K1896" s="4">
        <v>1</v>
      </c>
      <c r="L1896" s="4">
        <v>1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 t="s">
        <v>5623</v>
      </c>
      <c r="Z1896" s="4" t="s">
        <v>5836</v>
      </c>
      <c r="AA1896" s="4">
        <v>2017</v>
      </c>
      <c r="AB1896" s="4" t="s">
        <v>34</v>
      </c>
      <c r="AC1896" s="4">
        <f t="shared" si="87"/>
        <v>1</v>
      </c>
      <c r="AD1896" s="4">
        <f t="shared" si="88"/>
        <v>4</v>
      </c>
      <c r="AE1896" s="4" t="str" cm="1">
        <f t="array" ref="AE1896">_xlfn.TEXTJOIN(", ", TRUE, _xlfn._xlws.FILTER($I$1:$X$1, I1896:X1896=1, ""))</f>
        <v>Heroin, Cocaine, Fentanyl, Fentanyl_Analogue</v>
      </c>
      <c r="AF1896" s="4" t="str">
        <f t="shared" si="89"/>
        <v>Cocaine, Fentanyl, Fentanyl_Analogue</v>
      </c>
    </row>
    <row r="1897" spans="1:32" x14ac:dyDescent="0.45">
      <c r="A1897" s="4" t="s">
        <v>2219</v>
      </c>
      <c r="B1897" s="5">
        <v>42784</v>
      </c>
      <c r="C1897" s="4">
        <v>33</v>
      </c>
      <c r="D1897" s="4" t="s">
        <v>31</v>
      </c>
      <c r="E1897" s="4" t="s">
        <v>59</v>
      </c>
      <c r="F1897" s="4" t="s">
        <v>29</v>
      </c>
      <c r="G1897" s="4" t="s">
        <v>103</v>
      </c>
      <c r="I1897" s="4">
        <v>0</v>
      </c>
      <c r="J1897" s="4">
        <v>1</v>
      </c>
      <c r="K1897" s="4">
        <v>1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 t="s">
        <v>5644</v>
      </c>
      <c r="Z1897" s="4" t="s">
        <v>5857</v>
      </c>
      <c r="AA1897" s="4">
        <v>2017</v>
      </c>
      <c r="AB1897" s="4" t="s">
        <v>40</v>
      </c>
      <c r="AC1897" s="4">
        <f t="shared" si="87"/>
        <v>1</v>
      </c>
      <c r="AD1897" s="4">
        <f t="shared" si="88"/>
        <v>2</v>
      </c>
      <c r="AE1897" s="4" t="str" cm="1">
        <f t="array" ref="AE1897">_xlfn.TEXTJOIN(", ", TRUE, _xlfn._xlws.FILTER($I$1:$X$1, I1897:X1897=1, ""))</f>
        <v>Cocaine, Fentanyl</v>
      </c>
      <c r="AF1897" s="4" t="str">
        <f t="shared" si="89"/>
        <v>Cocaine, Fentanyl</v>
      </c>
    </row>
    <row r="1898" spans="1:32" x14ac:dyDescent="0.45">
      <c r="A1898" s="4" t="s">
        <v>2220</v>
      </c>
      <c r="B1898" s="5">
        <v>41377</v>
      </c>
      <c r="C1898" s="4">
        <v>49</v>
      </c>
      <c r="D1898" s="4" t="s">
        <v>31</v>
      </c>
      <c r="E1898" s="4" t="s">
        <v>37</v>
      </c>
      <c r="F1898" s="4" t="s">
        <v>122</v>
      </c>
      <c r="G1898" s="4" t="s">
        <v>122</v>
      </c>
      <c r="I1898" s="4">
        <v>0</v>
      </c>
      <c r="J1898" s="4">
        <v>0</v>
      </c>
      <c r="K1898" s="4">
        <v>0</v>
      </c>
      <c r="L1898" s="4">
        <v>0</v>
      </c>
      <c r="M1898" s="4">
        <v>0</v>
      </c>
      <c r="N1898" s="4">
        <v>0</v>
      </c>
      <c r="O1898" s="4">
        <v>1</v>
      </c>
      <c r="P1898" s="4">
        <v>0</v>
      </c>
      <c r="Q1898" s="4">
        <v>1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 t="s">
        <v>5655</v>
      </c>
      <c r="Z1898" s="4" t="s">
        <v>5868</v>
      </c>
      <c r="AA1898" s="4">
        <v>2013</v>
      </c>
      <c r="AB1898" s="4" t="s">
        <v>34</v>
      </c>
      <c r="AC1898" s="4">
        <f t="shared" si="87"/>
        <v>1</v>
      </c>
      <c r="AD1898" s="4">
        <f t="shared" si="88"/>
        <v>2</v>
      </c>
      <c r="AE1898" s="4" t="str" cm="1">
        <f t="array" ref="AE1898">_xlfn.TEXTJOIN(", ", TRUE, _xlfn._xlws.FILTER($I$1:$X$1, I1898:X1898=1, ""))</f>
        <v>Ethanol, Benzodiazepine</v>
      </c>
      <c r="AF1898" s="4" t="str">
        <f t="shared" si="89"/>
        <v>Ethanol, Benzodiazepine</v>
      </c>
    </row>
    <row r="1899" spans="1:32" x14ac:dyDescent="0.45">
      <c r="A1899" s="4" t="s">
        <v>2221</v>
      </c>
      <c r="B1899" s="5">
        <v>43154</v>
      </c>
      <c r="C1899" s="4">
        <v>48</v>
      </c>
      <c r="D1899" s="4" t="s">
        <v>31</v>
      </c>
      <c r="E1899" s="4" t="s">
        <v>37</v>
      </c>
      <c r="F1899" s="4" t="s">
        <v>38</v>
      </c>
      <c r="G1899" s="4" t="s">
        <v>38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1</v>
      </c>
      <c r="P1899" s="4">
        <v>1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1</v>
      </c>
      <c r="Y1899" s="4" t="s">
        <v>5822</v>
      </c>
      <c r="Z1899" s="4" t="s">
        <v>6035</v>
      </c>
      <c r="AA1899" s="4">
        <v>2018</v>
      </c>
      <c r="AB1899" s="4" t="s">
        <v>34</v>
      </c>
      <c r="AC1899" s="4">
        <f t="shared" si="87"/>
        <v>1</v>
      </c>
      <c r="AD1899" s="4">
        <f t="shared" si="88"/>
        <v>3</v>
      </c>
      <c r="AE1899" s="4" t="str" cm="1">
        <f t="array" ref="AE1899">_xlfn.TEXTJOIN(", ", TRUE, _xlfn._xlws.FILTER($I$1:$X$1, I1899:X1899=1, ""))</f>
        <v>Ethanol, Hydrocodone, AnyOpioid</v>
      </c>
      <c r="AF1899" s="4" t="str">
        <f t="shared" si="89"/>
        <v>Ethanol, Hydrocodone, AnyOpioid</v>
      </c>
    </row>
    <row r="1900" spans="1:32" x14ac:dyDescent="0.45">
      <c r="A1900" s="4" t="s">
        <v>2222</v>
      </c>
      <c r="B1900" s="5">
        <v>42715</v>
      </c>
      <c r="C1900" s="4">
        <v>41</v>
      </c>
      <c r="D1900" s="4" t="s">
        <v>36</v>
      </c>
      <c r="E1900" s="4" t="s">
        <v>37</v>
      </c>
      <c r="F1900" s="4" t="s">
        <v>117</v>
      </c>
      <c r="G1900" s="4" t="s">
        <v>117</v>
      </c>
      <c r="I1900" s="4">
        <v>1</v>
      </c>
      <c r="J1900" s="4">
        <v>0</v>
      </c>
      <c r="K1900" s="4">
        <v>1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1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1</v>
      </c>
      <c r="Y1900" s="4" t="s">
        <v>5740</v>
      </c>
      <c r="Z1900" s="4" t="s">
        <v>5953</v>
      </c>
      <c r="AA1900" s="4">
        <v>2016</v>
      </c>
      <c r="AB1900" s="4" t="s">
        <v>34</v>
      </c>
      <c r="AC1900" s="4">
        <f t="shared" si="87"/>
        <v>1</v>
      </c>
      <c r="AD1900" s="4">
        <f t="shared" si="88"/>
        <v>4</v>
      </c>
      <c r="AE1900" s="4" t="str" cm="1">
        <f t="array" ref="AE1900">_xlfn.TEXTJOIN(", ", TRUE, _xlfn._xlws.FILTER($I$1:$X$1, I1900:X1900=1, ""))</f>
        <v>Heroin, Fentanyl, Benzodiazepine, AnyOpioid</v>
      </c>
      <c r="AF1900" s="4" t="str">
        <f t="shared" si="89"/>
        <v>Fentanyl, Benzodiazepine, AnyOpioid</v>
      </c>
    </row>
    <row r="1901" spans="1:32" x14ac:dyDescent="0.45">
      <c r="A1901" s="4" t="s">
        <v>2223</v>
      </c>
      <c r="B1901" s="5">
        <v>41727</v>
      </c>
      <c r="C1901" s="4">
        <v>56</v>
      </c>
      <c r="D1901" s="4" t="s">
        <v>31</v>
      </c>
      <c r="E1901" s="4" t="s">
        <v>32</v>
      </c>
      <c r="F1901" s="4" t="s">
        <v>77</v>
      </c>
      <c r="G1901" s="4" t="s">
        <v>77</v>
      </c>
      <c r="I1901" s="4">
        <v>0</v>
      </c>
      <c r="J1901" s="4">
        <v>1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 t="s">
        <v>5651</v>
      </c>
      <c r="Z1901" s="4" t="s">
        <v>5864</v>
      </c>
      <c r="AA1901" s="4">
        <v>2014</v>
      </c>
      <c r="AB1901" s="4" t="s">
        <v>34</v>
      </c>
      <c r="AC1901" s="4">
        <f t="shared" si="87"/>
        <v>1</v>
      </c>
      <c r="AD1901" s="4">
        <f t="shared" si="88"/>
        <v>1</v>
      </c>
      <c r="AE1901" s="4" t="str" cm="1">
        <f t="array" ref="AE1901">_xlfn.TEXTJOIN(", ", TRUE, _xlfn._xlws.FILTER($I$1:$X$1, I1901:X1901=1, ""))</f>
        <v>Cocaine</v>
      </c>
      <c r="AF1901" s="4" t="str">
        <f t="shared" si="89"/>
        <v>Cocaine</v>
      </c>
    </row>
    <row r="1902" spans="1:32" x14ac:dyDescent="0.45">
      <c r="A1902" s="4" t="s">
        <v>2224</v>
      </c>
      <c r="B1902" s="5">
        <v>42739</v>
      </c>
      <c r="C1902" s="4">
        <v>27</v>
      </c>
      <c r="D1902" s="4" t="s">
        <v>31</v>
      </c>
      <c r="E1902" s="4" t="s">
        <v>37</v>
      </c>
      <c r="F1902" s="4" t="s">
        <v>39</v>
      </c>
      <c r="G1902" s="4" t="s">
        <v>39</v>
      </c>
      <c r="I1902" s="4">
        <v>1</v>
      </c>
      <c r="J1902" s="4">
        <v>1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1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 t="s">
        <v>5638</v>
      </c>
      <c r="Z1902" s="4" t="s">
        <v>5851</v>
      </c>
      <c r="AA1902" s="4">
        <v>2017</v>
      </c>
      <c r="AB1902" s="4" t="s">
        <v>40</v>
      </c>
      <c r="AC1902" s="4">
        <f t="shared" si="87"/>
        <v>1</v>
      </c>
      <c r="AD1902" s="4">
        <f t="shared" si="88"/>
        <v>3</v>
      </c>
      <c r="AE1902" s="4" t="str" cm="1">
        <f t="array" ref="AE1902">_xlfn.TEXTJOIN(", ", TRUE, _xlfn._xlws.FILTER($I$1:$X$1, I1902:X1902=1, ""))</f>
        <v>Heroin, Cocaine, Benzodiazepine</v>
      </c>
      <c r="AF1902" s="4" t="str">
        <f t="shared" si="89"/>
        <v>Cocaine, Benzodiazepine</v>
      </c>
    </row>
    <row r="1903" spans="1:32" x14ac:dyDescent="0.45">
      <c r="A1903" s="4" t="s">
        <v>2225</v>
      </c>
      <c r="B1903" s="5">
        <v>42776</v>
      </c>
      <c r="C1903" s="4">
        <v>30</v>
      </c>
      <c r="D1903" s="4" t="s">
        <v>31</v>
      </c>
      <c r="E1903" s="4" t="s">
        <v>37</v>
      </c>
      <c r="F1903" s="4" t="s">
        <v>192</v>
      </c>
      <c r="G1903" s="4" t="s">
        <v>192</v>
      </c>
      <c r="I1903" s="4">
        <v>0</v>
      </c>
      <c r="J1903" s="4">
        <v>0</v>
      </c>
      <c r="K1903" s="4">
        <v>1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 t="s">
        <v>5654</v>
      </c>
      <c r="Z1903" s="4" t="s">
        <v>5867</v>
      </c>
      <c r="AA1903" s="4">
        <v>2017</v>
      </c>
      <c r="AB1903" s="4" t="s">
        <v>40</v>
      </c>
      <c r="AC1903" s="4">
        <f t="shared" si="87"/>
        <v>1</v>
      </c>
      <c r="AD1903" s="4">
        <f t="shared" si="88"/>
        <v>1</v>
      </c>
      <c r="AE1903" s="4" t="str" cm="1">
        <f t="array" ref="AE1903">_xlfn.TEXTJOIN(", ", TRUE, _xlfn._xlws.FILTER($I$1:$X$1, I1903:X1903=1, ""))</f>
        <v>Fentanyl</v>
      </c>
      <c r="AF1903" s="4" t="str">
        <f t="shared" si="89"/>
        <v>Fentanyl</v>
      </c>
    </row>
    <row r="1904" spans="1:32" x14ac:dyDescent="0.45">
      <c r="A1904" s="4" t="s">
        <v>2226</v>
      </c>
      <c r="B1904" s="5">
        <v>42747</v>
      </c>
      <c r="C1904" s="4">
        <v>49</v>
      </c>
      <c r="D1904" s="4" t="s">
        <v>36</v>
      </c>
      <c r="E1904" s="4" t="s">
        <v>37</v>
      </c>
      <c r="F1904" s="4" t="s">
        <v>103</v>
      </c>
      <c r="G1904" s="4" t="s">
        <v>103</v>
      </c>
      <c r="I1904" s="4">
        <v>0</v>
      </c>
      <c r="J1904" s="4">
        <v>1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 t="s">
        <v>5644</v>
      </c>
      <c r="Z1904" s="4" t="s">
        <v>5857</v>
      </c>
      <c r="AA1904" s="4">
        <v>2017</v>
      </c>
      <c r="AB1904" s="4" t="s">
        <v>34</v>
      </c>
      <c r="AC1904" s="4">
        <f t="shared" si="87"/>
        <v>1</v>
      </c>
      <c r="AD1904" s="4">
        <f t="shared" si="88"/>
        <v>1</v>
      </c>
      <c r="AE1904" s="4" t="str" cm="1">
        <f t="array" ref="AE1904">_xlfn.TEXTJOIN(", ", TRUE, _xlfn._xlws.FILTER($I$1:$X$1, I1904:X1904=1, ""))</f>
        <v>Cocaine</v>
      </c>
      <c r="AF1904" s="4" t="str">
        <f t="shared" si="89"/>
        <v>Cocaine</v>
      </c>
    </row>
    <row r="1905" spans="1:32" x14ac:dyDescent="0.45">
      <c r="A1905" s="4" t="s">
        <v>2227</v>
      </c>
      <c r="B1905" s="5">
        <v>42724</v>
      </c>
      <c r="C1905" s="4">
        <v>72</v>
      </c>
      <c r="D1905" s="4" t="s">
        <v>36</v>
      </c>
      <c r="E1905" s="4" t="s">
        <v>37</v>
      </c>
      <c r="F1905" s="4" t="s">
        <v>876</v>
      </c>
      <c r="G1905" s="4" t="s">
        <v>876</v>
      </c>
      <c r="I1905" s="4">
        <v>0</v>
      </c>
      <c r="J1905" s="4">
        <v>0</v>
      </c>
      <c r="K1905" s="4">
        <v>0</v>
      </c>
      <c r="L1905" s="4">
        <v>0</v>
      </c>
      <c r="M1905" s="4">
        <v>1</v>
      </c>
      <c r="N1905" s="4">
        <v>0</v>
      </c>
      <c r="O1905" s="4">
        <v>1</v>
      </c>
      <c r="P1905" s="4">
        <v>1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1</v>
      </c>
      <c r="Y1905" s="4" t="s">
        <v>5755</v>
      </c>
      <c r="Z1905" s="4" t="s">
        <v>5968</v>
      </c>
      <c r="AA1905" s="4">
        <v>2016</v>
      </c>
      <c r="AB1905" s="4" t="s">
        <v>133</v>
      </c>
      <c r="AC1905" s="4">
        <f t="shared" si="87"/>
        <v>1</v>
      </c>
      <c r="AD1905" s="4">
        <f t="shared" si="88"/>
        <v>4</v>
      </c>
      <c r="AE1905" s="4" t="str" cm="1">
        <f t="array" ref="AE1905">_xlfn.TEXTJOIN(", ", TRUE, _xlfn._xlws.FILTER($I$1:$X$1, I1905:X1905=1, ""))</f>
        <v>Oxycodone, Ethanol, Hydrocodone, AnyOpioid</v>
      </c>
      <c r="AF1905" s="4" t="str">
        <f t="shared" si="89"/>
        <v>Oxycodone, Ethanol, Hydrocodone, AnyOpioid</v>
      </c>
    </row>
    <row r="1906" spans="1:32" x14ac:dyDescent="0.45">
      <c r="A1906" s="4" t="s">
        <v>2228</v>
      </c>
      <c r="B1906" s="5">
        <v>43360</v>
      </c>
      <c r="C1906" s="4">
        <v>35</v>
      </c>
      <c r="D1906" s="4" t="s">
        <v>31</v>
      </c>
      <c r="E1906" s="4" t="s">
        <v>37</v>
      </c>
      <c r="F1906" s="4" t="s">
        <v>1467</v>
      </c>
      <c r="G1906" s="4" t="s">
        <v>67</v>
      </c>
      <c r="I1906" s="4">
        <v>0</v>
      </c>
      <c r="J1906" s="4">
        <v>0</v>
      </c>
      <c r="K1906" s="4">
        <v>1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1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1</v>
      </c>
      <c r="Y1906" s="4" t="s">
        <v>5631</v>
      </c>
      <c r="Z1906" s="4" t="s">
        <v>5844</v>
      </c>
      <c r="AA1906" s="4">
        <v>2018</v>
      </c>
      <c r="AB1906" s="4" t="s">
        <v>40</v>
      </c>
      <c r="AC1906" s="4">
        <f t="shared" si="87"/>
        <v>1</v>
      </c>
      <c r="AD1906" s="4">
        <f t="shared" si="88"/>
        <v>3</v>
      </c>
      <c r="AE1906" s="4" t="str" cm="1">
        <f t="array" ref="AE1906">_xlfn.TEXTJOIN(", ", TRUE, _xlfn._xlws.FILTER($I$1:$X$1, I1906:X1906=1, ""))</f>
        <v>Fentanyl, Benzodiazepine, AnyOpioid</v>
      </c>
      <c r="AF1906" s="4" t="str">
        <f t="shared" si="89"/>
        <v>Fentanyl, Benzodiazepine, AnyOpioid</v>
      </c>
    </row>
    <row r="1907" spans="1:32" x14ac:dyDescent="0.45">
      <c r="A1907" s="4" t="s">
        <v>2229</v>
      </c>
      <c r="B1907" s="5">
        <v>43386</v>
      </c>
      <c r="C1907" s="4">
        <v>35</v>
      </c>
      <c r="D1907" s="4" t="s">
        <v>31</v>
      </c>
      <c r="E1907" s="4" t="s">
        <v>37</v>
      </c>
      <c r="F1907" s="4" t="s">
        <v>222</v>
      </c>
      <c r="G1907" s="4" t="s">
        <v>905</v>
      </c>
      <c r="H1907" s="4" t="s">
        <v>865</v>
      </c>
      <c r="I1907" s="4">
        <v>1</v>
      </c>
      <c r="J1907" s="4">
        <v>1</v>
      </c>
      <c r="K1907" s="4">
        <v>1</v>
      </c>
      <c r="L1907" s="4">
        <v>1</v>
      </c>
      <c r="M1907" s="4">
        <v>0</v>
      </c>
      <c r="N1907" s="4">
        <v>0</v>
      </c>
      <c r="O1907" s="4">
        <v>1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1</v>
      </c>
      <c r="Y1907" s="4" t="s">
        <v>5635</v>
      </c>
      <c r="Z1907" s="4" t="s">
        <v>5848</v>
      </c>
      <c r="AA1907" s="4">
        <v>2018</v>
      </c>
      <c r="AB1907" s="4" t="s">
        <v>40</v>
      </c>
      <c r="AC1907" s="4">
        <f t="shared" si="87"/>
        <v>1</v>
      </c>
      <c r="AD1907" s="4">
        <f t="shared" si="88"/>
        <v>6</v>
      </c>
      <c r="AE1907" s="4" t="str" cm="1">
        <f t="array" ref="AE1907">_xlfn.TEXTJOIN(", ", TRUE, _xlfn._xlws.FILTER($I$1:$X$1, I1907:X1907=1, ""))</f>
        <v>Heroin, Cocaine, Fentanyl, Fentanyl_Analogue, Ethanol, AnyOpioid</v>
      </c>
      <c r="AF1907" s="4" t="str">
        <f t="shared" si="89"/>
        <v>Cocaine, Fentanyl, Fentanyl_Analogue, Ethanol, AnyOpioid</v>
      </c>
    </row>
    <row r="1908" spans="1:32" x14ac:dyDescent="0.45">
      <c r="A1908" s="4" t="s">
        <v>2230</v>
      </c>
      <c r="B1908" s="5">
        <v>41643</v>
      </c>
      <c r="C1908" s="4">
        <v>26</v>
      </c>
      <c r="D1908" s="4" t="s">
        <v>31</v>
      </c>
      <c r="E1908" s="4" t="s">
        <v>37</v>
      </c>
      <c r="F1908" s="4" t="s">
        <v>598</v>
      </c>
      <c r="G1908" s="4" t="s">
        <v>598</v>
      </c>
      <c r="I1908" s="4">
        <v>1</v>
      </c>
      <c r="J1908" s="4">
        <v>0</v>
      </c>
      <c r="K1908" s="4">
        <v>1</v>
      </c>
      <c r="L1908" s="4">
        <v>0</v>
      </c>
      <c r="M1908" s="4">
        <v>1</v>
      </c>
      <c r="N1908" s="4">
        <v>0</v>
      </c>
      <c r="O1908" s="4">
        <v>1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 t="s">
        <v>5735</v>
      </c>
      <c r="Z1908" s="4" t="s">
        <v>5948</v>
      </c>
      <c r="AA1908" s="4">
        <v>2014</v>
      </c>
      <c r="AB1908" s="4" t="s">
        <v>40</v>
      </c>
      <c r="AC1908" s="4">
        <f t="shared" si="87"/>
        <v>1</v>
      </c>
      <c r="AD1908" s="4">
        <f t="shared" si="88"/>
        <v>4</v>
      </c>
      <c r="AE1908" s="4" t="str" cm="1">
        <f t="array" ref="AE1908">_xlfn.TEXTJOIN(", ", TRUE, _xlfn._xlws.FILTER($I$1:$X$1, I1908:X1908=1, ""))</f>
        <v>Heroin, Fentanyl, Oxycodone, Ethanol</v>
      </c>
      <c r="AF1908" s="4" t="str">
        <f t="shared" si="89"/>
        <v>Fentanyl, Oxycodone, Ethanol</v>
      </c>
    </row>
    <row r="1909" spans="1:32" x14ac:dyDescent="0.45">
      <c r="A1909" s="4" t="s">
        <v>2231</v>
      </c>
      <c r="B1909" s="5">
        <v>41999</v>
      </c>
      <c r="C1909" s="4">
        <v>58</v>
      </c>
      <c r="D1909" s="4" t="s">
        <v>31</v>
      </c>
      <c r="E1909" s="4" t="s">
        <v>37</v>
      </c>
      <c r="F1909" s="4" t="s">
        <v>628</v>
      </c>
      <c r="G1909" s="4" t="s">
        <v>628</v>
      </c>
      <c r="I1909" s="4">
        <v>0</v>
      </c>
      <c r="J1909" s="4">
        <v>0</v>
      </c>
      <c r="K1909" s="4">
        <v>1</v>
      </c>
      <c r="L1909" s="4">
        <v>0</v>
      </c>
      <c r="M1909" s="4">
        <v>1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 t="s">
        <v>5634</v>
      </c>
      <c r="Z1909" s="4" t="s">
        <v>5847</v>
      </c>
      <c r="AA1909" s="4">
        <v>2014</v>
      </c>
      <c r="AB1909" s="4" t="s">
        <v>34</v>
      </c>
      <c r="AC1909" s="4">
        <f t="shared" si="87"/>
        <v>1</v>
      </c>
      <c r="AD1909" s="4">
        <f t="shared" si="88"/>
        <v>2</v>
      </c>
      <c r="AE1909" s="4" t="str" cm="1">
        <f t="array" ref="AE1909">_xlfn.TEXTJOIN(", ", TRUE, _xlfn._xlws.FILTER($I$1:$X$1, I1909:X1909=1, ""))</f>
        <v>Fentanyl, Oxycodone</v>
      </c>
      <c r="AF1909" s="4" t="str">
        <f t="shared" si="89"/>
        <v>Fentanyl, Oxycodone</v>
      </c>
    </row>
    <row r="1910" spans="1:32" x14ac:dyDescent="0.45">
      <c r="A1910" s="4" t="s">
        <v>2232</v>
      </c>
      <c r="B1910" s="5">
        <v>43167</v>
      </c>
      <c r="C1910" s="4">
        <v>66</v>
      </c>
      <c r="D1910" s="4" t="s">
        <v>31</v>
      </c>
      <c r="E1910" s="4" t="s">
        <v>37</v>
      </c>
      <c r="F1910" s="4" t="s">
        <v>90</v>
      </c>
      <c r="G1910" s="4" t="s">
        <v>90</v>
      </c>
      <c r="I1910" s="4">
        <v>1</v>
      </c>
      <c r="J1910" s="4">
        <v>0</v>
      </c>
      <c r="K1910" s="4">
        <v>1</v>
      </c>
      <c r="L1910" s="4">
        <v>1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1</v>
      </c>
      <c r="Y1910" s="4" t="s">
        <v>5624</v>
      </c>
      <c r="Z1910" s="4" t="s">
        <v>5837</v>
      </c>
      <c r="AA1910" s="4">
        <v>2018</v>
      </c>
      <c r="AB1910" s="4" t="s">
        <v>133</v>
      </c>
      <c r="AC1910" s="4">
        <f t="shared" si="87"/>
        <v>1</v>
      </c>
      <c r="AD1910" s="4">
        <f t="shared" si="88"/>
        <v>4</v>
      </c>
      <c r="AE1910" s="4" t="str" cm="1">
        <f t="array" ref="AE1910">_xlfn.TEXTJOIN(", ", TRUE, _xlfn._xlws.FILTER($I$1:$X$1, I1910:X1910=1, ""))</f>
        <v>Heroin, Fentanyl, Fentanyl_Analogue, AnyOpioid</v>
      </c>
      <c r="AF1910" s="4" t="str">
        <f t="shared" si="89"/>
        <v>Fentanyl, Fentanyl_Analogue, AnyOpioid</v>
      </c>
    </row>
    <row r="1911" spans="1:32" x14ac:dyDescent="0.45">
      <c r="A1911" s="4" t="s">
        <v>2233</v>
      </c>
      <c r="B1911" s="5">
        <v>41011</v>
      </c>
      <c r="C1911" s="4">
        <v>38</v>
      </c>
      <c r="D1911" s="4" t="s">
        <v>36</v>
      </c>
      <c r="E1911" s="4" t="s">
        <v>37</v>
      </c>
      <c r="F1911" s="4" t="s">
        <v>426</v>
      </c>
      <c r="G1911" s="4" t="s">
        <v>86</v>
      </c>
      <c r="I1911" s="4">
        <v>1</v>
      </c>
      <c r="J1911" s="4">
        <v>1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 t="s">
        <v>5627</v>
      </c>
      <c r="Z1911" s="4" t="s">
        <v>5840</v>
      </c>
      <c r="AA1911" s="4">
        <v>2012</v>
      </c>
      <c r="AB1911" s="4" t="s">
        <v>40</v>
      </c>
      <c r="AC1911" s="4">
        <f t="shared" si="87"/>
        <v>1</v>
      </c>
      <c r="AD1911" s="4">
        <f t="shared" si="88"/>
        <v>2</v>
      </c>
      <c r="AE1911" s="4" t="str" cm="1">
        <f t="array" ref="AE1911">_xlfn.TEXTJOIN(", ", TRUE, _xlfn._xlws.FILTER($I$1:$X$1, I1911:X1911=1, ""))</f>
        <v>Heroin, Cocaine</v>
      </c>
      <c r="AF1911" s="4" t="str">
        <f t="shared" si="89"/>
        <v>Cocaine</v>
      </c>
    </row>
    <row r="1912" spans="1:32" x14ac:dyDescent="0.45">
      <c r="A1912" s="4" t="s">
        <v>2234</v>
      </c>
      <c r="B1912" s="5">
        <v>41243</v>
      </c>
      <c r="C1912" s="4">
        <v>46</v>
      </c>
      <c r="D1912" s="4" t="s">
        <v>31</v>
      </c>
      <c r="E1912" s="4" t="s">
        <v>37</v>
      </c>
      <c r="F1912" s="4" t="s">
        <v>360</v>
      </c>
      <c r="G1912" s="4" t="s">
        <v>360</v>
      </c>
      <c r="I1912" s="4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1</v>
      </c>
      <c r="P1912" s="4">
        <v>1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 t="s">
        <v>5647</v>
      </c>
      <c r="Z1912" s="4" t="s">
        <v>5860</v>
      </c>
      <c r="AA1912" s="4">
        <v>2012</v>
      </c>
      <c r="AB1912" s="4" t="s">
        <v>34</v>
      </c>
      <c r="AC1912" s="4">
        <f t="shared" si="87"/>
        <v>1</v>
      </c>
      <c r="AD1912" s="4">
        <f t="shared" si="88"/>
        <v>2</v>
      </c>
      <c r="AE1912" s="4" t="str" cm="1">
        <f t="array" ref="AE1912">_xlfn.TEXTJOIN(", ", TRUE, _xlfn._xlws.FILTER($I$1:$X$1, I1912:X1912=1, ""))</f>
        <v>Ethanol, Hydrocodone</v>
      </c>
      <c r="AF1912" s="4" t="str">
        <f t="shared" si="89"/>
        <v>Ethanol, Hydrocodone</v>
      </c>
    </row>
    <row r="1913" spans="1:32" x14ac:dyDescent="0.45">
      <c r="A1913" s="4" t="s">
        <v>2235</v>
      </c>
      <c r="B1913" s="5">
        <v>42098</v>
      </c>
      <c r="C1913" s="4">
        <v>28</v>
      </c>
      <c r="D1913" s="4" t="s">
        <v>36</v>
      </c>
      <c r="E1913" s="4" t="s">
        <v>37</v>
      </c>
      <c r="F1913" s="4" t="s">
        <v>48</v>
      </c>
      <c r="G1913" s="4" t="s">
        <v>48</v>
      </c>
      <c r="I1913" s="4">
        <v>1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1</v>
      </c>
      <c r="Y1913" s="4" t="s">
        <v>5626</v>
      </c>
      <c r="Z1913" s="4" t="s">
        <v>5839</v>
      </c>
      <c r="AA1913" s="4">
        <v>2015</v>
      </c>
      <c r="AB1913" s="4" t="s">
        <v>40</v>
      </c>
      <c r="AC1913" s="4">
        <f t="shared" si="87"/>
        <v>1</v>
      </c>
      <c r="AD1913" s="4">
        <f t="shared" si="88"/>
        <v>2</v>
      </c>
      <c r="AE1913" s="4" t="str" cm="1">
        <f t="array" ref="AE1913">_xlfn.TEXTJOIN(", ", TRUE, _xlfn._xlws.FILTER($I$1:$X$1, I1913:X1913=1, ""))</f>
        <v>Heroin, AnyOpioid</v>
      </c>
      <c r="AF1913" s="4" t="str">
        <f t="shared" si="89"/>
        <v>AnyOpioid</v>
      </c>
    </row>
    <row r="1914" spans="1:32" x14ac:dyDescent="0.45">
      <c r="A1914" s="4" t="s">
        <v>2236</v>
      </c>
      <c r="B1914" s="5">
        <v>43303</v>
      </c>
      <c r="C1914" s="4">
        <v>41</v>
      </c>
      <c r="D1914" s="4" t="s">
        <v>36</v>
      </c>
      <c r="E1914" s="4" t="s">
        <v>37</v>
      </c>
      <c r="F1914" s="4" t="s">
        <v>2237</v>
      </c>
      <c r="G1914" s="4" t="s">
        <v>33</v>
      </c>
      <c r="I1914" s="4">
        <v>0</v>
      </c>
      <c r="J1914" s="4">
        <v>0</v>
      </c>
      <c r="K1914" s="4">
        <v>1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1</v>
      </c>
      <c r="R1914" s="4">
        <v>1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1</v>
      </c>
      <c r="Y1914" s="4" t="s">
        <v>5645</v>
      </c>
      <c r="Z1914" s="4" t="s">
        <v>5858</v>
      </c>
      <c r="AA1914" s="4">
        <v>2018</v>
      </c>
      <c r="AB1914" s="4" t="s">
        <v>34</v>
      </c>
      <c r="AC1914" s="4">
        <f t="shared" si="87"/>
        <v>1</v>
      </c>
      <c r="AD1914" s="4">
        <f t="shared" si="88"/>
        <v>4</v>
      </c>
      <c r="AE1914" s="4" t="str" cm="1">
        <f t="array" ref="AE1914">_xlfn.TEXTJOIN(", ", TRUE, _xlfn._xlws.FILTER($I$1:$X$1, I1914:X1914=1, ""))</f>
        <v>Fentanyl, Benzodiazepine, Methadone, AnyOpioid</v>
      </c>
      <c r="AF1914" s="4" t="str">
        <f t="shared" si="89"/>
        <v>Fentanyl, Benzodiazepine, Methadone, AnyOpioid</v>
      </c>
    </row>
    <row r="1915" spans="1:32" x14ac:dyDescent="0.45">
      <c r="A1915" s="4" t="s">
        <v>2238</v>
      </c>
      <c r="B1915" s="5">
        <v>41355</v>
      </c>
      <c r="C1915" s="4">
        <v>25</v>
      </c>
      <c r="D1915" s="4" t="s">
        <v>31</v>
      </c>
      <c r="E1915" s="4" t="s">
        <v>37</v>
      </c>
      <c r="F1915" s="4" t="s">
        <v>850</v>
      </c>
      <c r="G1915" s="4" t="s">
        <v>67</v>
      </c>
      <c r="I1915" s="4">
        <v>1</v>
      </c>
      <c r="J1915" s="4">
        <v>0</v>
      </c>
      <c r="K1915" s="4">
        <v>0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 t="s">
        <v>5631</v>
      </c>
      <c r="Z1915" s="4" t="s">
        <v>5844</v>
      </c>
      <c r="AA1915" s="4">
        <v>2013</v>
      </c>
      <c r="AB1915" s="4" t="s">
        <v>40</v>
      </c>
      <c r="AC1915" s="4">
        <f t="shared" si="87"/>
        <v>1</v>
      </c>
      <c r="AD1915" s="4">
        <f t="shared" si="88"/>
        <v>1</v>
      </c>
      <c r="AE1915" s="4" t="str" cm="1">
        <f t="array" ref="AE1915">_xlfn.TEXTJOIN(", ", TRUE, _xlfn._xlws.FILTER($I$1:$X$1, I1915:X1915=1, ""))</f>
        <v>Heroin</v>
      </c>
      <c r="AF1915" s="4" t="str">
        <f t="shared" si="89"/>
        <v/>
      </c>
    </row>
    <row r="1916" spans="1:32" x14ac:dyDescent="0.45">
      <c r="A1916" s="4" t="s">
        <v>2239</v>
      </c>
      <c r="B1916" s="5">
        <v>41168</v>
      </c>
      <c r="C1916" s="4">
        <v>48</v>
      </c>
      <c r="D1916" s="4" t="s">
        <v>31</v>
      </c>
      <c r="E1916" s="4" t="s">
        <v>37</v>
      </c>
      <c r="F1916" s="4" t="s">
        <v>357</v>
      </c>
      <c r="G1916" s="4" t="s">
        <v>357</v>
      </c>
      <c r="I1916" s="4">
        <v>0</v>
      </c>
      <c r="J1916" s="4">
        <v>0</v>
      </c>
      <c r="K1916" s="4">
        <v>0</v>
      </c>
      <c r="L1916" s="4">
        <v>0</v>
      </c>
      <c r="M1916" s="4">
        <v>1</v>
      </c>
      <c r="N1916" s="4">
        <v>1</v>
      </c>
      <c r="O1916" s="4">
        <v>0</v>
      </c>
      <c r="P1916" s="4">
        <v>0</v>
      </c>
      <c r="Q1916" s="4">
        <v>1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 t="s">
        <v>5679</v>
      </c>
      <c r="Z1916" s="4" t="s">
        <v>5892</v>
      </c>
      <c r="AA1916" s="4">
        <v>2012</v>
      </c>
      <c r="AB1916" s="4" t="s">
        <v>34</v>
      </c>
      <c r="AC1916" s="4">
        <f t="shared" si="87"/>
        <v>1</v>
      </c>
      <c r="AD1916" s="4">
        <f t="shared" si="88"/>
        <v>3</v>
      </c>
      <c r="AE1916" s="4" t="str" cm="1">
        <f t="array" ref="AE1916">_xlfn.TEXTJOIN(", ", TRUE, _xlfn._xlws.FILTER($I$1:$X$1, I1916:X1916=1, ""))</f>
        <v>Oxycodone, Oxymorphone, Benzodiazepine</v>
      </c>
      <c r="AF1916" s="4" t="str">
        <f t="shared" si="89"/>
        <v>Oxycodone, Oxymorphone, Benzodiazepine</v>
      </c>
    </row>
    <row r="1917" spans="1:32" x14ac:dyDescent="0.45">
      <c r="A1917" s="4" t="s">
        <v>2240</v>
      </c>
      <c r="B1917" s="5">
        <v>43175</v>
      </c>
      <c r="C1917" s="4">
        <v>30</v>
      </c>
      <c r="D1917" s="4" t="s">
        <v>36</v>
      </c>
      <c r="E1917" s="4" t="s">
        <v>59</v>
      </c>
      <c r="F1917" s="4" t="s">
        <v>103</v>
      </c>
      <c r="G1917" s="4" t="s">
        <v>103</v>
      </c>
      <c r="I1917" s="4">
        <v>1</v>
      </c>
      <c r="J1917" s="4">
        <v>1</v>
      </c>
      <c r="K1917" s="4">
        <v>1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1</v>
      </c>
      <c r="Y1917" s="4" t="s">
        <v>5644</v>
      </c>
      <c r="Z1917" s="4" t="s">
        <v>5857</v>
      </c>
      <c r="AA1917" s="4">
        <v>2018</v>
      </c>
      <c r="AB1917" s="4" t="s">
        <v>40</v>
      </c>
      <c r="AC1917" s="4">
        <f t="shared" si="87"/>
        <v>1</v>
      </c>
      <c r="AD1917" s="4">
        <f t="shared" si="88"/>
        <v>4</v>
      </c>
      <c r="AE1917" s="4" t="str" cm="1">
        <f t="array" ref="AE1917">_xlfn.TEXTJOIN(", ", TRUE, _xlfn._xlws.FILTER($I$1:$X$1, I1917:X1917=1, ""))</f>
        <v>Heroin, Cocaine, Fentanyl, AnyOpioid</v>
      </c>
      <c r="AF1917" s="4" t="str">
        <f t="shared" si="89"/>
        <v>Cocaine, Fentanyl, AnyOpioid</v>
      </c>
    </row>
    <row r="1918" spans="1:32" x14ac:dyDescent="0.45">
      <c r="A1918" s="4" t="s">
        <v>2241</v>
      </c>
      <c r="B1918" s="5">
        <v>42503</v>
      </c>
      <c r="C1918" s="4">
        <v>48</v>
      </c>
      <c r="D1918" s="4" t="s">
        <v>31</v>
      </c>
      <c r="E1918" s="4" t="s">
        <v>37</v>
      </c>
      <c r="F1918" s="4" t="s">
        <v>231</v>
      </c>
      <c r="G1918" s="4" t="s">
        <v>231</v>
      </c>
      <c r="I1918" s="4">
        <v>0</v>
      </c>
      <c r="J1918" s="4">
        <v>0</v>
      </c>
      <c r="K1918" s="4">
        <v>1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1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1</v>
      </c>
      <c r="Y1918" s="4" t="s">
        <v>5734</v>
      </c>
      <c r="Z1918" s="4" t="s">
        <v>5947</v>
      </c>
      <c r="AA1918" s="4">
        <v>2016</v>
      </c>
      <c r="AB1918" s="4" t="s">
        <v>34</v>
      </c>
      <c r="AC1918" s="4">
        <f t="shared" si="87"/>
        <v>1</v>
      </c>
      <c r="AD1918" s="4">
        <f t="shared" si="88"/>
        <v>3</v>
      </c>
      <c r="AE1918" s="4" t="str" cm="1">
        <f t="array" ref="AE1918">_xlfn.TEXTJOIN(", ", TRUE, _xlfn._xlws.FILTER($I$1:$X$1, I1918:X1918=1, ""))</f>
        <v>Fentanyl, Benzodiazepine, AnyOpioid</v>
      </c>
      <c r="AF1918" s="4" t="str">
        <f t="shared" si="89"/>
        <v>Fentanyl, Benzodiazepine, AnyOpioid</v>
      </c>
    </row>
    <row r="1919" spans="1:32" x14ac:dyDescent="0.45">
      <c r="A1919" s="4" t="s">
        <v>2242</v>
      </c>
      <c r="B1919" s="5">
        <v>42060</v>
      </c>
      <c r="C1919" s="4">
        <v>54</v>
      </c>
      <c r="D1919" s="4" t="s">
        <v>31</v>
      </c>
      <c r="E1919" s="4" t="s">
        <v>37</v>
      </c>
      <c r="F1919" s="4" t="s">
        <v>90</v>
      </c>
      <c r="G1919" s="4" t="s">
        <v>90</v>
      </c>
      <c r="I1919" s="4">
        <v>1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1</v>
      </c>
      <c r="Y1919" s="4" t="s">
        <v>5624</v>
      </c>
      <c r="Z1919" s="4" t="s">
        <v>5837</v>
      </c>
      <c r="AA1919" s="4">
        <v>2015</v>
      </c>
      <c r="AB1919" s="4" t="s">
        <v>34</v>
      </c>
      <c r="AC1919" s="4">
        <f t="shared" si="87"/>
        <v>1</v>
      </c>
      <c r="AD1919" s="4">
        <f t="shared" si="88"/>
        <v>2</v>
      </c>
      <c r="AE1919" s="4" t="str" cm="1">
        <f t="array" ref="AE1919">_xlfn.TEXTJOIN(", ", TRUE, _xlfn._xlws.FILTER($I$1:$X$1, I1919:X1919=1, ""))</f>
        <v>Heroin, AnyOpioid</v>
      </c>
      <c r="AF1919" s="4" t="str">
        <f t="shared" si="89"/>
        <v>AnyOpioid</v>
      </c>
    </row>
    <row r="1920" spans="1:32" x14ac:dyDescent="0.45">
      <c r="A1920" s="4" t="s">
        <v>2243</v>
      </c>
      <c r="B1920" s="5">
        <v>43184</v>
      </c>
      <c r="C1920" s="4">
        <v>32</v>
      </c>
      <c r="D1920" s="4" t="s">
        <v>31</v>
      </c>
      <c r="E1920" s="4" t="s">
        <v>37</v>
      </c>
      <c r="F1920" s="4" t="s">
        <v>48</v>
      </c>
      <c r="G1920" s="4" t="s">
        <v>48</v>
      </c>
      <c r="I1920" s="4">
        <v>0</v>
      </c>
      <c r="J1920" s="4">
        <v>1</v>
      </c>
      <c r="K1920" s="4">
        <v>1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1</v>
      </c>
      <c r="Y1920" s="4" t="s">
        <v>5626</v>
      </c>
      <c r="Z1920" s="4" t="s">
        <v>5839</v>
      </c>
      <c r="AA1920" s="4">
        <v>2018</v>
      </c>
      <c r="AB1920" s="4" t="s">
        <v>40</v>
      </c>
      <c r="AC1920" s="4">
        <f t="shared" si="87"/>
        <v>1</v>
      </c>
      <c r="AD1920" s="4">
        <f t="shared" si="88"/>
        <v>3</v>
      </c>
      <c r="AE1920" s="4" t="str" cm="1">
        <f t="array" ref="AE1920">_xlfn.TEXTJOIN(", ", TRUE, _xlfn._xlws.FILTER($I$1:$X$1, I1920:X1920=1, ""))</f>
        <v>Cocaine, Fentanyl, AnyOpioid</v>
      </c>
      <c r="AF1920" s="4" t="str">
        <f t="shared" si="89"/>
        <v>Cocaine, Fentanyl, AnyOpioid</v>
      </c>
    </row>
    <row r="1921" spans="1:32" x14ac:dyDescent="0.45">
      <c r="A1921" s="4" t="s">
        <v>2244</v>
      </c>
      <c r="B1921" s="5">
        <v>42640</v>
      </c>
      <c r="C1921" s="4">
        <v>34</v>
      </c>
      <c r="D1921" s="4" t="s">
        <v>31</v>
      </c>
      <c r="E1921" s="4" t="s">
        <v>59</v>
      </c>
      <c r="F1921" s="4" t="s">
        <v>237</v>
      </c>
      <c r="G1921" s="4" t="s">
        <v>237</v>
      </c>
      <c r="I1921" s="4">
        <v>0</v>
      </c>
      <c r="J1921" s="4">
        <v>0</v>
      </c>
      <c r="K1921" s="4">
        <v>1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1</v>
      </c>
      <c r="Y1921" s="4" t="s">
        <v>5692</v>
      </c>
      <c r="Z1921" s="4" t="s">
        <v>5905</v>
      </c>
      <c r="AA1921" s="4">
        <v>2016</v>
      </c>
      <c r="AB1921" s="4" t="s">
        <v>40</v>
      </c>
      <c r="AC1921" s="4">
        <f t="shared" si="87"/>
        <v>1</v>
      </c>
      <c r="AD1921" s="4">
        <f t="shared" si="88"/>
        <v>2</v>
      </c>
      <c r="AE1921" s="4" t="str" cm="1">
        <f t="array" ref="AE1921">_xlfn.TEXTJOIN(", ", TRUE, _xlfn._xlws.FILTER($I$1:$X$1, I1921:X1921=1, ""))</f>
        <v>Fentanyl, AnyOpioid</v>
      </c>
      <c r="AF1921" s="4" t="str">
        <f t="shared" si="89"/>
        <v>Fentanyl, AnyOpioid</v>
      </c>
    </row>
    <row r="1922" spans="1:32" x14ac:dyDescent="0.45">
      <c r="A1922" s="4" t="s">
        <v>2245</v>
      </c>
      <c r="B1922" s="5">
        <v>42167</v>
      </c>
      <c r="C1922" s="4">
        <v>51</v>
      </c>
      <c r="D1922" s="4" t="s">
        <v>36</v>
      </c>
      <c r="E1922" s="4" t="s">
        <v>37</v>
      </c>
      <c r="F1922" s="4" t="s">
        <v>67</v>
      </c>
      <c r="G1922" s="4" t="s">
        <v>67</v>
      </c>
      <c r="I1922" s="4">
        <v>1</v>
      </c>
      <c r="J1922" s="4">
        <v>1</v>
      </c>
      <c r="K1922" s="4">
        <v>0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 t="s">
        <v>5631</v>
      </c>
      <c r="Z1922" s="4" t="s">
        <v>5844</v>
      </c>
      <c r="AA1922" s="4">
        <v>2015</v>
      </c>
      <c r="AB1922" s="4" t="s">
        <v>34</v>
      </c>
      <c r="AC1922" s="4">
        <f t="shared" ref="AC1922:AC1985" si="90">IF(SUM(I1922:X1922)&gt;0,1,0)</f>
        <v>1</v>
      </c>
      <c r="AD1922" s="4">
        <f t="shared" ref="AD1922:AD1985" si="91">SUM(I1922:X1922)</f>
        <v>2</v>
      </c>
      <c r="AE1922" s="4" t="str" cm="1">
        <f t="array" ref="AE1922">_xlfn.TEXTJOIN(", ", TRUE, _xlfn._xlws.FILTER($I$1:$X$1, I1922:X1922=1, ""))</f>
        <v>Heroin, Cocaine</v>
      </c>
      <c r="AF1922" s="4" t="str">
        <f t="shared" ref="AF1922:AF1985" si="92">_xlfn.TEXTJOIN(", ", TRUE, _xlfn._xlws.FILTER($J$1:$X$1, J1922:X1922, ""))</f>
        <v>Cocaine</v>
      </c>
    </row>
    <row r="1923" spans="1:32" x14ac:dyDescent="0.45">
      <c r="A1923" s="4" t="s">
        <v>2246</v>
      </c>
      <c r="B1923" s="5">
        <v>43190</v>
      </c>
      <c r="C1923" s="4">
        <v>45</v>
      </c>
      <c r="D1923" s="4" t="s">
        <v>31</v>
      </c>
      <c r="E1923" s="4" t="s">
        <v>37</v>
      </c>
      <c r="F1923" s="4" t="s">
        <v>181</v>
      </c>
      <c r="G1923" s="4" t="s">
        <v>181</v>
      </c>
      <c r="I1923" s="4">
        <v>0</v>
      </c>
      <c r="J1923" s="4">
        <v>0</v>
      </c>
      <c r="K1923" s="4">
        <v>1</v>
      </c>
      <c r="L1923" s="4">
        <v>0</v>
      </c>
      <c r="M1923" s="4">
        <v>0</v>
      </c>
      <c r="N1923" s="4">
        <v>0</v>
      </c>
      <c r="O1923" s="4">
        <v>1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1</v>
      </c>
      <c r="Y1923" s="4" t="s">
        <v>5673</v>
      </c>
      <c r="Z1923" s="4" t="s">
        <v>5886</v>
      </c>
      <c r="AA1923" s="4">
        <v>2018</v>
      </c>
      <c r="AB1923" s="4" t="s">
        <v>34</v>
      </c>
      <c r="AC1923" s="4">
        <f t="shared" si="90"/>
        <v>1</v>
      </c>
      <c r="AD1923" s="4">
        <f t="shared" si="91"/>
        <v>3</v>
      </c>
      <c r="AE1923" s="4" t="str" cm="1">
        <f t="array" ref="AE1923">_xlfn.TEXTJOIN(", ", TRUE, _xlfn._xlws.FILTER($I$1:$X$1, I1923:X1923=1, ""))</f>
        <v>Fentanyl, Ethanol, AnyOpioid</v>
      </c>
      <c r="AF1923" s="4" t="str">
        <f t="shared" si="92"/>
        <v>Fentanyl, Ethanol, AnyOpioid</v>
      </c>
    </row>
    <row r="1924" spans="1:32" x14ac:dyDescent="0.45">
      <c r="A1924" s="4" t="s">
        <v>2247</v>
      </c>
      <c r="B1924" s="5">
        <v>43052</v>
      </c>
      <c r="C1924" s="4">
        <v>37</v>
      </c>
      <c r="D1924" s="4" t="s">
        <v>31</v>
      </c>
      <c r="E1924" s="4" t="s">
        <v>37</v>
      </c>
      <c r="F1924" s="4" t="s">
        <v>738</v>
      </c>
      <c r="G1924" s="4" t="s">
        <v>738</v>
      </c>
      <c r="I1924" s="4">
        <v>0</v>
      </c>
      <c r="J1924" s="4">
        <v>0</v>
      </c>
      <c r="K1924" s="4">
        <v>1</v>
      </c>
      <c r="L1924" s="4">
        <v>1</v>
      </c>
      <c r="M1924" s="4">
        <v>0</v>
      </c>
      <c r="N1924" s="4">
        <v>0</v>
      </c>
      <c r="O1924" s="4">
        <v>1</v>
      </c>
      <c r="P1924" s="4">
        <v>0</v>
      </c>
      <c r="Q1924" s="4">
        <v>1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 t="s">
        <v>5695</v>
      </c>
      <c r="Z1924" s="4" t="s">
        <v>5908</v>
      </c>
      <c r="AA1924" s="4">
        <v>2017</v>
      </c>
      <c r="AB1924" s="4" t="s">
        <v>40</v>
      </c>
      <c r="AC1924" s="4">
        <f t="shared" si="90"/>
        <v>1</v>
      </c>
      <c r="AD1924" s="4">
        <f t="shared" si="91"/>
        <v>4</v>
      </c>
      <c r="AE1924" s="4" t="str" cm="1">
        <f t="array" ref="AE1924">_xlfn.TEXTJOIN(", ", TRUE, _xlfn._xlws.FILTER($I$1:$X$1, I1924:X1924=1, ""))</f>
        <v>Fentanyl, Fentanyl_Analogue, Ethanol, Benzodiazepine</v>
      </c>
      <c r="AF1924" s="4" t="str">
        <f t="shared" si="92"/>
        <v>Fentanyl, Fentanyl_Analogue, Ethanol, Benzodiazepine</v>
      </c>
    </row>
    <row r="1925" spans="1:32" x14ac:dyDescent="0.45">
      <c r="A1925" s="4" t="s">
        <v>2248</v>
      </c>
      <c r="B1925" s="5">
        <v>43088</v>
      </c>
      <c r="C1925" s="4">
        <v>24</v>
      </c>
      <c r="D1925" s="4" t="s">
        <v>36</v>
      </c>
      <c r="E1925" s="4" t="s">
        <v>37</v>
      </c>
      <c r="F1925" s="4" t="s">
        <v>396</v>
      </c>
      <c r="G1925" s="4" t="s">
        <v>396</v>
      </c>
      <c r="I1925" s="4">
        <v>1</v>
      </c>
      <c r="J1925" s="4">
        <v>1</v>
      </c>
      <c r="K1925" s="4">
        <v>1</v>
      </c>
      <c r="L1925" s="4">
        <v>0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1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 t="s">
        <v>5726</v>
      </c>
      <c r="Z1925" s="4" t="s">
        <v>5939</v>
      </c>
      <c r="AA1925" s="4">
        <v>2017</v>
      </c>
      <c r="AB1925" s="4" t="s">
        <v>40</v>
      </c>
      <c r="AC1925" s="4">
        <f t="shared" si="90"/>
        <v>1</v>
      </c>
      <c r="AD1925" s="4">
        <f t="shared" si="91"/>
        <v>4</v>
      </c>
      <c r="AE1925" s="4" t="str" cm="1">
        <f t="array" ref="AE1925">_xlfn.TEXTJOIN(", ", TRUE, _xlfn._xlws.FILTER($I$1:$X$1, I1925:X1925=1, ""))</f>
        <v>Heroin, Cocaine, Fentanyl, Methadone</v>
      </c>
      <c r="AF1925" s="4" t="str">
        <f t="shared" si="92"/>
        <v>Cocaine, Fentanyl, Methadone</v>
      </c>
    </row>
    <row r="1926" spans="1:32" x14ac:dyDescent="0.45">
      <c r="A1926" s="4" t="s">
        <v>2249</v>
      </c>
      <c r="B1926" s="5">
        <v>41660</v>
      </c>
      <c r="C1926" s="4">
        <v>52</v>
      </c>
      <c r="D1926" s="4" t="s">
        <v>36</v>
      </c>
      <c r="E1926" s="4" t="s">
        <v>37</v>
      </c>
      <c r="F1926" s="4" t="s">
        <v>2250</v>
      </c>
      <c r="G1926" s="4" t="s">
        <v>67</v>
      </c>
      <c r="I1926" s="4">
        <v>1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1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 t="s">
        <v>5631</v>
      </c>
      <c r="Z1926" s="4" t="s">
        <v>5844</v>
      </c>
      <c r="AA1926" s="4">
        <v>2014</v>
      </c>
      <c r="AB1926" s="4" t="s">
        <v>34</v>
      </c>
      <c r="AC1926" s="4">
        <f t="shared" si="90"/>
        <v>1</v>
      </c>
      <c r="AD1926" s="4">
        <f t="shared" si="91"/>
        <v>2</v>
      </c>
      <c r="AE1926" s="4" t="str" cm="1">
        <f t="array" ref="AE1926">_xlfn.TEXTJOIN(", ", TRUE, _xlfn._xlws.FILTER($I$1:$X$1, I1926:X1926=1, ""))</f>
        <v>Heroin, Benzodiazepine</v>
      </c>
      <c r="AF1926" s="4" t="str">
        <f t="shared" si="92"/>
        <v>Benzodiazepine</v>
      </c>
    </row>
    <row r="1927" spans="1:32" x14ac:dyDescent="0.45">
      <c r="A1927" s="4" t="s">
        <v>2251</v>
      </c>
      <c r="B1927" s="5">
        <v>43296</v>
      </c>
      <c r="C1927" s="4">
        <v>35</v>
      </c>
      <c r="D1927" s="4" t="s">
        <v>31</v>
      </c>
      <c r="E1927" s="4" t="s">
        <v>29</v>
      </c>
      <c r="F1927" s="4" t="s">
        <v>697</v>
      </c>
      <c r="G1927" s="4" t="s">
        <v>86</v>
      </c>
      <c r="I1927" s="4">
        <v>1</v>
      </c>
      <c r="J1927" s="4">
        <v>0</v>
      </c>
      <c r="K1927" s="4">
        <v>0</v>
      </c>
      <c r="L1927" s="4">
        <v>0</v>
      </c>
      <c r="M1927" s="4">
        <v>0</v>
      </c>
      <c r="N1927" s="4">
        <v>0</v>
      </c>
      <c r="O1927" s="4">
        <v>0</v>
      </c>
      <c r="P1927" s="4">
        <v>0</v>
      </c>
      <c r="Q1927" s="4">
        <v>1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1</v>
      </c>
      <c r="Y1927" s="4" t="s">
        <v>5627</v>
      </c>
      <c r="Z1927" s="4" t="s">
        <v>5840</v>
      </c>
      <c r="AA1927" s="4">
        <v>2018</v>
      </c>
      <c r="AB1927" s="4" t="s">
        <v>40</v>
      </c>
      <c r="AC1927" s="4">
        <f t="shared" si="90"/>
        <v>1</v>
      </c>
      <c r="AD1927" s="4">
        <f t="shared" si="91"/>
        <v>3</v>
      </c>
      <c r="AE1927" s="4" t="str" cm="1">
        <f t="array" ref="AE1927">_xlfn.TEXTJOIN(", ", TRUE, _xlfn._xlws.FILTER($I$1:$X$1, I1927:X1927=1, ""))</f>
        <v>Heroin, Benzodiazepine, AnyOpioid</v>
      </c>
      <c r="AF1927" s="4" t="str">
        <f t="shared" si="92"/>
        <v>Benzodiazepine, AnyOpioid</v>
      </c>
    </row>
    <row r="1928" spans="1:32" x14ac:dyDescent="0.45">
      <c r="A1928" s="4" t="s">
        <v>2252</v>
      </c>
      <c r="B1928" s="5">
        <v>41960</v>
      </c>
      <c r="C1928" s="4">
        <v>38</v>
      </c>
      <c r="D1928" s="4" t="s">
        <v>31</v>
      </c>
      <c r="E1928" s="4" t="s">
        <v>37</v>
      </c>
      <c r="F1928" s="4" t="s">
        <v>144</v>
      </c>
      <c r="G1928" s="4" t="s">
        <v>144</v>
      </c>
      <c r="I1928" s="4">
        <v>1</v>
      </c>
      <c r="J1928" s="4">
        <v>1</v>
      </c>
      <c r="K1928" s="4">
        <v>0</v>
      </c>
      <c r="L1928" s="4">
        <v>0</v>
      </c>
      <c r="M1928" s="4">
        <v>1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 t="s">
        <v>5649</v>
      </c>
      <c r="Z1928" s="4" t="s">
        <v>5862</v>
      </c>
      <c r="AA1928" s="4">
        <v>2014</v>
      </c>
      <c r="AB1928" s="4" t="s">
        <v>40</v>
      </c>
      <c r="AC1928" s="4">
        <f t="shared" si="90"/>
        <v>1</v>
      </c>
      <c r="AD1928" s="4">
        <f t="shared" si="91"/>
        <v>3</v>
      </c>
      <c r="AE1928" s="4" t="str" cm="1">
        <f t="array" ref="AE1928">_xlfn.TEXTJOIN(", ", TRUE, _xlfn._xlws.FILTER($I$1:$X$1, I1928:X1928=1, ""))</f>
        <v>Heroin, Cocaine, Oxycodone</v>
      </c>
      <c r="AF1928" s="4" t="str">
        <f t="shared" si="92"/>
        <v>Cocaine, Oxycodone</v>
      </c>
    </row>
    <row r="1929" spans="1:32" x14ac:dyDescent="0.45">
      <c r="A1929" s="4" t="s">
        <v>2253</v>
      </c>
      <c r="B1929" s="5">
        <v>41850</v>
      </c>
      <c r="C1929" s="4">
        <v>37</v>
      </c>
      <c r="D1929" s="4" t="s">
        <v>31</v>
      </c>
      <c r="E1929" s="4" t="s">
        <v>37</v>
      </c>
      <c r="F1929" s="4" t="s">
        <v>55</v>
      </c>
      <c r="G1929" s="4" t="s">
        <v>55</v>
      </c>
      <c r="I1929" s="4">
        <v>1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 t="s">
        <v>5630</v>
      </c>
      <c r="Z1929" s="4" t="s">
        <v>5843</v>
      </c>
      <c r="AA1929" s="4">
        <v>2014</v>
      </c>
      <c r="AB1929" s="4" t="s">
        <v>40</v>
      </c>
      <c r="AC1929" s="4">
        <f t="shared" si="90"/>
        <v>1</v>
      </c>
      <c r="AD1929" s="4">
        <f t="shared" si="91"/>
        <v>1</v>
      </c>
      <c r="AE1929" s="4" t="str" cm="1">
        <f t="array" ref="AE1929">_xlfn.TEXTJOIN(", ", TRUE, _xlfn._xlws.FILTER($I$1:$X$1, I1929:X1929=1, ""))</f>
        <v>Heroin</v>
      </c>
      <c r="AF1929" s="4" t="str">
        <f t="shared" si="92"/>
        <v/>
      </c>
    </row>
    <row r="1930" spans="1:32" x14ac:dyDescent="0.45">
      <c r="A1930" s="4" t="s">
        <v>2254</v>
      </c>
      <c r="B1930" s="5">
        <v>42981</v>
      </c>
      <c r="C1930" s="4">
        <v>53</v>
      </c>
      <c r="D1930" s="4" t="s">
        <v>31</v>
      </c>
      <c r="E1930" s="4" t="s">
        <v>37</v>
      </c>
      <c r="F1930" s="4" t="s">
        <v>156</v>
      </c>
      <c r="G1930" s="4" t="s">
        <v>67</v>
      </c>
      <c r="I1930" s="4">
        <v>0</v>
      </c>
      <c r="J1930" s="4">
        <v>1</v>
      </c>
      <c r="K1930" s="4">
        <v>1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 t="s">
        <v>5631</v>
      </c>
      <c r="Z1930" s="4" t="s">
        <v>5844</v>
      </c>
      <c r="AA1930" s="4">
        <v>2017</v>
      </c>
      <c r="AB1930" s="4" t="s">
        <v>34</v>
      </c>
      <c r="AC1930" s="4">
        <f t="shared" si="90"/>
        <v>1</v>
      </c>
      <c r="AD1930" s="4">
        <f t="shared" si="91"/>
        <v>2</v>
      </c>
      <c r="AE1930" s="4" t="str" cm="1">
        <f t="array" ref="AE1930">_xlfn.TEXTJOIN(", ", TRUE, _xlfn._xlws.FILTER($I$1:$X$1, I1930:X1930=1, ""))</f>
        <v>Cocaine, Fentanyl</v>
      </c>
      <c r="AF1930" s="4" t="str">
        <f t="shared" si="92"/>
        <v>Cocaine, Fentanyl</v>
      </c>
    </row>
    <row r="1931" spans="1:32" x14ac:dyDescent="0.45">
      <c r="A1931" s="4" t="s">
        <v>2255</v>
      </c>
      <c r="B1931" s="5">
        <v>42768</v>
      </c>
      <c r="C1931" s="4">
        <v>35</v>
      </c>
      <c r="D1931" s="4" t="s">
        <v>36</v>
      </c>
      <c r="E1931" s="4" t="s">
        <v>32</v>
      </c>
      <c r="F1931" s="4" t="s">
        <v>86</v>
      </c>
      <c r="G1931" s="4" t="s">
        <v>53</v>
      </c>
      <c r="I1931" s="4">
        <v>1</v>
      </c>
      <c r="J1931" s="4">
        <v>0</v>
      </c>
      <c r="K1931" s="4">
        <v>1</v>
      </c>
      <c r="L1931" s="4">
        <v>0</v>
      </c>
      <c r="M1931" s="4">
        <v>0</v>
      </c>
      <c r="N1931" s="4">
        <v>0</v>
      </c>
      <c r="O1931" s="4">
        <v>0</v>
      </c>
      <c r="P1931" s="4">
        <v>0</v>
      </c>
      <c r="Q1931" s="4">
        <v>1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 t="s">
        <v>5641</v>
      </c>
      <c r="Z1931" s="4" t="s">
        <v>5854</v>
      </c>
      <c r="AA1931" s="4">
        <v>2017</v>
      </c>
      <c r="AB1931" s="4" t="s">
        <v>40</v>
      </c>
      <c r="AC1931" s="4">
        <f t="shared" si="90"/>
        <v>1</v>
      </c>
      <c r="AD1931" s="4">
        <f t="shared" si="91"/>
        <v>3</v>
      </c>
      <c r="AE1931" s="4" t="str" cm="1">
        <f t="array" ref="AE1931">_xlfn.TEXTJOIN(", ", TRUE, _xlfn._xlws.FILTER($I$1:$X$1, I1931:X1931=1, ""))</f>
        <v>Heroin, Fentanyl, Benzodiazepine</v>
      </c>
      <c r="AF1931" s="4" t="str">
        <f t="shared" si="92"/>
        <v>Fentanyl, Benzodiazepine</v>
      </c>
    </row>
    <row r="1932" spans="1:32" x14ac:dyDescent="0.45">
      <c r="A1932" s="4" t="s">
        <v>2256</v>
      </c>
      <c r="B1932" s="5">
        <v>43052</v>
      </c>
      <c r="C1932" s="4">
        <v>22</v>
      </c>
      <c r="D1932" s="4" t="s">
        <v>31</v>
      </c>
      <c r="E1932" s="4" t="s">
        <v>37</v>
      </c>
      <c r="F1932" s="4" t="s">
        <v>77</v>
      </c>
      <c r="G1932" s="4" t="s">
        <v>77</v>
      </c>
      <c r="I1932" s="4">
        <v>1</v>
      </c>
      <c r="J1932" s="4">
        <v>1</v>
      </c>
      <c r="K1932" s="4">
        <v>1</v>
      </c>
      <c r="L1932" s="4">
        <v>0</v>
      </c>
      <c r="M1932" s="4">
        <v>0</v>
      </c>
      <c r="N1932" s="4">
        <v>0</v>
      </c>
      <c r="O1932" s="4">
        <v>1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 t="s">
        <v>5651</v>
      </c>
      <c r="Z1932" s="4" t="s">
        <v>5864</v>
      </c>
      <c r="AA1932" s="4">
        <v>2017</v>
      </c>
      <c r="AB1932" s="4" t="s">
        <v>40</v>
      </c>
      <c r="AC1932" s="4">
        <f t="shared" si="90"/>
        <v>1</v>
      </c>
      <c r="AD1932" s="4">
        <f t="shared" si="91"/>
        <v>4</v>
      </c>
      <c r="AE1932" s="4" t="str" cm="1">
        <f t="array" ref="AE1932">_xlfn.TEXTJOIN(", ", TRUE, _xlfn._xlws.FILTER($I$1:$X$1, I1932:X1932=1, ""))</f>
        <v>Heroin, Cocaine, Fentanyl, Ethanol</v>
      </c>
      <c r="AF1932" s="4" t="str">
        <f t="shared" si="92"/>
        <v>Cocaine, Fentanyl, Ethanol</v>
      </c>
    </row>
    <row r="1933" spans="1:32" x14ac:dyDescent="0.45">
      <c r="A1933" s="4" t="s">
        <v>2257</v>
      </c>
      <c r="B1933" s="5">
        <v>43407</v>
      </c>
      <c r="C1933" s="4">
        <v>23</v>
      </c>
      <c r="D1933" s="4" t="s">
        <v>36</v>
      </c>
      <c r="E1933" s="4" t="s">
        <v>37</v>
      </c>
      <c r="F1933" s="4" t="s">
        <v>67</v>
      </c>
      <c r="G1933" s="4" t="s">
        <v>67</v>
      </c>
      <c r="I1933" s="4">
        <v>0</v>
      </c>
      <c r="J1933" s="4">
        <v>0</v>
      </c>
      <c r="K1933" s="4">
        <v>1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1</v>
      </c>
      <c r="Y1933" s="4" t="s">
        <v>5631</v>
      </c>
      <c r="Z1933" s="4" t="s">
        <v>5844</v>
      </c>
      <c r="AA1933" s="4">
        <v>2018</v>
      </c>
      <c r="AB1933" s="4" t="s">
        <v>40</v>
      </c>
      <c r="AC1933" s="4">
        <f t="shared" si="90"/>
        <v>1</v>
      </c>
      <c r="AD1933" s="4">
        <f t="shared" si="91"/>
        <v>2</v>
      </c>
      <c r="AE1933" s="4" t="str" cm="1">
        <f t="array" ref="AE1933">_xlfn.TEXTJOIN(", ", TRUE, _xlfn._xlws.FILTER($I$1:$X$1, I1933:X1933=1, ""))</f>
        <v>Fentanyl, AnyOpioid</v>
      </c>
      <c r="AF1933" s="4" t="str">
        <f t="shared" si="92"/>
        <v>Fentanyl, AnyOpioid</v>
      </c>
    </row>
    <row r="1934" spans="1:32" x14ac:dyDescent="0.45">
      <c r="A1934" s="4" t="s">
        <v>2258</v>
      </c>
      <c r="B1934" s="5">
        <v>42821</v>
      </c>
      <c r="C1934" s="4">
        <v>60</v>
      </c>
      <c r="D1934" s="4" t="s">
        <v>31</v>
      </c>
      <c r="E1934" s="4" t="s">
        <v>37</v>
      </c>
      <c r="F1934" s="4" t="s">
        <v>67</v>
      </c>
      <c r="G1934" s="4" t="s">
        <v>67</v>
      </c>
      <c r="I1934" s="4">
        <v>1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  <c r="O1934" s="4">
        <v>0</v>
      </c>
      <c r="P1934" s="4">
        <v>0</v>
      </c>
      <c r="Q1934" s="4">
        <v>1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 t="s">
        <v>5631</v>
      </c>
      <c r="Z1934" s="4" t="s">
        <v>5844</v>
      </c>
      <c r="AA1934" s="4">
        <v>2017</v>
      </c>
      <c r="AB1934" s="4" t="s">
        <v>34</v>
      </c>
      <c r="AC1934" s="4">
        <f t="shared" si="90"/>
        <v>1</v>
      </c>
      <c r="AD1934" s="4">
        <f t="shared" si="91"/>
        <v>2</v>
      </c>
      <c r="AE1934" s="4" t="str" cm="1">
        <f t="array" ref="AE1934">_xlfn.TEXTJOIN(", ", TRUE, _xlfn._xlws.FILTER($I$1:$X$1, I1934:X1934=1, ""))</f>
        <v>Heroin, Benzodiazepine</v>
      </c>
      <c r="AF1934" s="4" t="str">
        <f t="shared" si="92"/>
        <v>Benzodiazepine</v>
      </c>
    </row>
    <row r="1935" spans="1:32" x14ac:dyDescent="0.45">
      <c r="A1935" s="4" t="s">
        <v>2259</v>
      </c>
      <c r="B1935" s="5">
        <v>42676</v>
      </c>
      <c r="C1935" s="4">
        <v>30</v>
      </c>
      <c r="D1935" s="4" t="s">
        <v>31</v>
      </c>
      <c r="E1935" s="4" t="s">
        <v>37</v>
      </c>
      <c r="F1935" s="4" t="s">
        <v>167</v>
      </c>
      <c r="G1935" s="4" t="s">
        <v>167</v>
      </c>
      <c r="I1935" s="4">
        <v>0</v>
      </c>
      <c r="J1935" s="4">
        <v>0</v>
      </c>
      <c r="K1935" s="4">
        <v>1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1</v>
      </c>
      <c r="Y1935" s="4" t="s">
        <v>5730</v>
      </c>
      <c r="Z1935" s="4" t="s">
        <v>5943</v>
      </c>
      <c r="AA1935" s="4">
        <v>2016</v>
      </c>
      <c r="AB1935" s="4" t="s">
        <v>40</v>
      </c>
      <c r="AC1935" s="4">
        <f t="shared" si="90"/>
        <v>1</v>
      </c>
      <c r="AD1935" s="4">
        <f t="shared" si="91"/>
        <v>2</v>
      </c>
      <c r="AE1935" s="4" t="str" cm="1">
        <f t="array" ref="AE1935">_xlfn.TEXTJOIN(", ", TRUE, _xlfn._xlws.FILTER($I$1:$X$1, I1935:X1935=1, ""))</f>
        <v>Fentanyl, AnyOpioid</v>
      </c>
      <c r="AF1935" s="4" t="str">
        <f t="shared" si="92"/>
        <v>Fentanyl, AnyOpioid</v>
      </c>
    </row>
    <row r="1936" spans="1:32" x14ac:dyDescent="0.45">
      <c r="A1936" s="4" t="s">
        <v>2260</v>
      </c>
      <c r="B1936" s="5">
        <v>41752</v>
      </c>
      <c r="C1936" s="4">
        <v>47</v>
      </c>
      <c r="D1936" s="4" t="s">
        <v>36</v>
      </c>
      <c r="E1936" s="4" t="s">
        <v>37</v>
      </c>
      <c r="F1936" s="4" t="s">
        <v>2078</v>
      </c>
      <c r="G1936" s="4" t="s">
        <v>2078</v>
      </c>
      <c r="I1936" s="4">
        <v>0</v>
      </c>
      <c r="J1936" s="4">
        <v>0</v>
      </c>
      <c r="K1936" s="4">
        <v>0</v>
      </c>
      <c r="L1936" s="4">
        <v>0</v>
      </c>
      <c r="M1936" s="4">
        <v>0</v>
      </c>
      <c r="N1936" s="4">
        <v>0</v>
      </c>
      <c r="O1936" s="4">
        <v>1</v>
      </c>
      <c r="P1936" s="4">
        <v>0</v>
      </c>
      <c r="Q1936" s="4">
        <v>1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 t="s">
        <v>5718</v>
      </c>
      <c r="Z1936" s="4" t="s">
        <v>5931</v>
      </c>
      <c r="AA1936" s="4">
        <v>2014</v>
      </c>
      <c r="AB1936" s="4" t="s">
        <v>34</v>
      </c>
      <c r="AC1936" s="4">
        <f t="shared" si="90"/>
        <v>1</v>
      </c>
      <c r="AD1936" s="4">
        <f t="shared" si="91"/>
        <v>2</v>
      </c>
      <c r="AE1936" s="4" t="str" cm="1">
        <f t="array" ref="AE1936">_xlfn.TEXTJOIN(", ", TRUE, _xlfn._xlws.FILTER($I$1:$X$1, I1936:X1936=1, ""))</f>
        <v>Ethanol, Benzodiazepine</v>
      </c>
      <c r="AF1936" s="4" t="str">
        <f t="shared" si="92"/>
        <v>Ethanol, Benzodiazepine</v>
      </c>
    </row>
    <row r="1937" spans="1:32" x14ac:dyDescent="0.45">
      <c r="A1937" s="4" t="s">
        <v>2261</v>
      </c>
      <c r="B1937" s="5">
        <v>43255</v>
      </c>
      <c r="C1937" s="4">
        <v>56</v>
      </c>
      <c r="D1937" s="4" t="s">
        <v>31</v>
      </c>
      <c r="E1937" s="4" t="s">
        <v>37</v>
      </c>
      <c r="F1937" s="4" t="s">
        <v>2064</v>
      </c>
      <c r="G1937" s="4" t="s">
        <v>67</v>
      </c>
      <c r="H1937" s="4" t="s">
        <v>2262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 t="s">
        <v>5631</v>
      </c>
      <c r="Z1937" s="4" t="s">
        <v>5844</v>
      </c>
      <c r="AA1937" s="4">
        <v>2018</v>
      </c>
      <c r="AB1937" s="4" t="s">
        <v>34</v>
      </c>
      <c r="AC1937" s="4">
        <f t="shared" si="90"/>
        <v>0</v>
      </c>
      <c r="AD1937" s="4">
        <f t="shared" si="91"/>
        <v>0</v>
      </c>
      <c r="AE1937" s="4" t="str" cm="1">
        <f t="array" ref="AE1937">_xlfn.TEXTJOIN(", ", TRUE, _xlfn._xlws.FILTER($I$1:$X$1, I1937:X1937=1, ""))</f>
        <v/>
      </c>
      <c r="AF1937" s="4" t="str">
        <f t="shared" si="92"/>
        <v/>
      </c>
    </row>
    <row r="1938" spans="1:32" x14ac:dyDescent="0.45">
      <c r="A1938" s="4" t="s">
        <v>2263</v>
      </c>
      <c r="B1938" s="5">
        <v>41790</v>
      </c>
      <c r="C1938" s="4">
        <v>39</v>
      </c>
      <c r="D1938" s="4" t="s">
        <v>31</v>
      </c>
      <c r="E1938" s="4" t="s">
        <v>32</v>
      </c>
      <c r="F1938" s="4" t="s">
        <v>873</v>
      </c>
      <c r="G1938" s="4" t="s">
        <v>702</v>
      </c>
      <c r="I1938" s="4">
        <v>0</v>
      </c>
      <c r="J1938" s="4">
        <v>0</v>
      </c>
      <c r="K1938" s="4">
        <v>1</v>
      </c>
      <c r="L1938" s="4">
        <v>0</v>
      </c>
      <c r="M1938" s="4">
        <v>0</v>
      </c>
      <c r="N1938" s="4">
        <v>0</v>
      </c>
      <c r="O1938" s="4">
        <v>1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 t="s">
        <v>5732</v>
      </c>
      <c r="Z1938" s="4" t="s">
        <v>5945</v>
      </c>
      <c r="AA1938" s="4">
        <v>2014</v>
      </c>
      <c r="AB1938" s="4" t="s">
        <v>40</v>
      </c>
      <c r="AC1938" s="4">
        <f t="shared" si="90"/>
        <v>1</v>
      </c>
      <c r="AD1938" s="4">
        <f t="shared" si="91"/>
        <v>2</v>
      </c>
      <c r="AE1938" s="4" t="str" cm="1">
        <f t="array" ref="AE1938">_xlfn.TEXTJOIN(", ", TRUE, _xlfn._xlws.FILTER($I$1:$X$1, I1938:X1938=1, ""))</f>
        <v>Fentanyl, Ethanol</v>
      </c>
      <c r="AF1938" s="4" t="str">
        <f t="shared" si="92"/>
        <v>Fentanyl, Ethanol</v>
      </c>
    </row>
    <row r="1939" spans="1:32" x14ac:dyDescent="0.45">
      <c r="A1939" s="4" t="s">
        <v>2264</v>
      </c>
      <c r="B1939" s="5">
        <v>43177</v>
      </c>
      <c r="C1939" s="4">
        <v>44</v>
      </c>
      <c r="D1939" s="4" t="s">
        <v>36</v>
      </c>
      <c r="E1939" s="4" t="s">
        <v>59</v>
      </c>
      <c r="F1939" s="4" t="s">
        <v>77</v>
      </c>
      <c r="G1939" s="4" t="s">
        <v>77</v>
      </c>
      <c r="I1939" s="4">
        <v>1</v>
      </c>
      <c r="J1939" s="4">
        <v>1</v>
      </c>
      <c r="K1939" s="4">
        <v>0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s="4">
        <v>1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1</v>
      </c>
      <c r="Y1939" s="4" t="s">
        <v>5651</v>
      </c>
      <c r="Z1939" s="4" t="s">
        <v>5864</v>
      </c>
      <c r="AA1939" s="4">
        <v>2018</v>
      </c>
      <c r="AB1939" s="4" t="s">
        <v>34</v>
      </c>
      <c r="AC1939" s="4">
        <f t="shared" si="90"/>
        <v>1</v>
      </c>
      <c r="AD1939" s="4">
        <f t="shared" si="91"/>
        <v>4</v>
      </c>
      <c r="AE1939" s="4" t="str" cm="1">
        <f t="array" ref="AE1939">_xlfn.TEXTJOIN(", ", TRUE, _xlfn._xlws.FILTER($I$1:$X$1, I1939:X1939=1, ""))</f>
        <v>Heroin, Cocaine, Benzodiazepine, AnyOpioid</v>
      </c>
      <c r="AF1939" s="4" t="str">
        <f t="shared" si="92"/>
        <v>Cocaine, Benzodiazepine, AnyOpioid</v>
      </c>
    </row>
    <row r="1940" spans="1:32" x14ac:dyDescent="0.45">
      <c r="A1940" s="4" t="s">
        <v>2265</v>
      </c>
      <c r="B1940" s="5">
        <v>42315</v>
      </c>
      <c r="C1940" s="4">
        <v>28</v>
      </c>
      <c r="D1940" s="4" t="s">
        <v>31</v>
      </c>
      <c r="E1940" s="4" t="s">
        <v>37</v>
      </c>
      <c r="F1940" s="4" t="s">
        <v>162</v>
      </c>
      <c r="G1940" s="4" t="s">
        <v>77</v>
      </c>
      <c r="I1940" s="4">
        <v>0</v>
      </c>
      <c r="J1940" s="4">
        <v>0</v>
      </c>
      <c r="K1940" s="4">
        <v>1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1</v>
      </c>
      <c r="Y1940" s="4" t="s">
        <v>5651</v>
      </c>
      <c r="Z1940" s="4" t="s">
        <v>5864</v>
      </c>
      <c r="AA1940" s="4">
        <v>2015</v>
      </c>
      <c r="AB1940" s="4" t="s">
        <v>40</v>
      </c>
      <c r="AC1940" s="4">
        <f t="shared" si="90"/>
        <v>1</v>
      </c>
      <c r="AD1940" s="4">
        <f t="shared" si="91"/>
        <v>2</v>
      </c>
      <c r="AE1940" s="4" t="str" cm="1">
        <f t="array" ref="AE1940">_xlfn.TEXTJOIN(", ", TRUE, _xlfn._xlws.FILTER($I$1:$X$1, I1940:X1940=1, ""))</f>
        <v>Fentanyl, AnyOpioid</v>
      </c>
      <c r="AF1940" s="4" t="str">
        <f t="shared" si="92"/>
        <v>Fentanyl, AnyOpioid</v>
      </c>
    </row>
    <row r="1941" spans="1:32" x14ac:dyDescent="0.45">
      <c r="A1941" s="4" t="s">
        <v>2266</v>
      </c>
      <c r="B1941" s="5">
        <v>42826</v>
      </c>
      <c r="C1941" s="4">
        <v>25</v>
      </c>
      <c r="D1941" s="4" t="s">
        <v>36</v>
      </c>
      <c r="E1941" s="4" t="s">
        <v>37</v>
      </c>
      <c r="F1941" s="4" t="s">
        <v>29</v>
      </c>
      <c r="G1941" s="4" t="s">
        <v>67</v>
      </c>
      <c r="I1941" s="4">
        <v>1</v>
      </c>
      <c r="J1941" s="4">
        <v>1</v>
      </c>
      <c r="K1941" s="4">
        <v>1</v>
      </c>
      <c r="L1941" s="4">
        <v>1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 t="s">
        <v>5631</v>
      </c>
      <c r="Z1941" s="4" t="s">
        <v>5844</v>
      </c>
      <c r="AA1941" s="4">
        <v>2017</v>
      </c>
      <c r="AB1941" s="4" t="s">
        <v>40</v>
      </c>
      <c r="AC1941" s="4">
        <f t="shared" si="90"/>
        <v>1</v>
      </c>
      <c r="AD1941" s="4">
        <f t="shared" si="91"/>
        <v>4</v>
      </c>
      <c r="AE1941" s="4" t="str" cm="1">
        <f t="array" ref="AE1941">_xlfn.TEXTJOIN(", ", TRUE, _xlfn._xlws.FILTER($I$1:$X$1, I1941:X1941=1, ""))</f>
        <v>Heroin, Cocaine, Fentanyl, Fentanyl_Analogue</v>
      </c>
      <c r="AF1941" s="4" t="str">
        <f t="shared" si="92"/>
        <v>Cocaine, Fentanyl, Fentanyl_Analogue</v>
      </c>
    </row>
    <row r="1942" spans="1:32" x14ac:dyDescent="0.45">
      <c r="A1942" s="4" t="s">
        <v>2267</v>
      </c>
      <c r="B1942" s="5">
        <v>43435</v>
      </c>
      <c r="C1942" s="4">
        <v>64</v>
      </c>
      <c r="D1942" s="4" t="s">
        <v>31</v>
      </c>
      <c r="E1942" s="4" t="s">
        <v>37</v>
      </c>
      <c r="F1942" s="4" t="s">
        <v>2268</v>
      </c>
      <c r="G1942" s="4" t="s">
        <v>2268</v>
      </c>
      <c r="I1942" s="4">
        <v>0</v>
      </c>
      <c r="J1942" s="4">
        <v>0</v>
      </c>
      <c r="K1942" s="4">
        <v>1</v>
      </c>
      <c r="L1942" s="4">
        <v>0</v>
      </c>
      <c r="M1942" s="4">
        <v>0</v>
      </c>
      <c r="N1942" s="4">
        <v>0</v>
      </c>
      <c r="O1942" s="4">
        <v>0</v>
      </c>
      <c r="P1942" s="4">
        <v>0</v>
      </c>
      <c r="Q1942" s="4">
        <v>1</v>
      </c>
      <c r="R1942" s="4">
        <v>1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1</v>
      </c>
      <c r="Y1942" s="4" t="s">
        <v>5833</v>
      </c>
      <c r="Z1942" s="4" t="s">
        <v>6046</v>
      </c>
      <c r="AA1942" s="4">
        <v>2018</v>
      </c>
      <c r="AB1942" s="4" t="s">
        <v>133</v>
      </c>
      <c r="AC1942" s="4">
        <f t="shared" si="90"/>
        <v>1</v>
      </c>
      <c r="AD1942" s="4">
        <f t="shared" si="91"/>
        <v>4</v>
      </c>
      <c r="AE1942" s="4" t="str" cm="1">
        <f t="array" ref="AE1942">_xlfn.TEXTJOIN(", ", TRUE, _xlfn._xlws.FILTER($I$1:$X$1, I1942:X1942=1, ""))</f>
        <v>Fentanyl, Benzodiazepine, Methadone, AnyOpioid</v>
      </c>
      <c r="AF1942" s="4" t="str">
        <f t="shared" si="92"/>
        <v>Fentanyl, Benzodiazepine, Methadone, AnyOpioid</v>
      </c>
    </row>
    <row r="1943" spans="1:32" x14ac:dyDescent="0.45">
      <c r="A1943" s="4" t="s">
        <v>2269</v>
      </c>
      <c r="B1943" s="5">
        <v>42769</v>
      </c>
      <c r="C1943" s="4">
        <v>25</v>
      </c>
      <c r="D1943" s="4" t="s">
        <v>36</v>
      </c>
      <c r="E1943" s="4" t="s">
        <v>37</v>
      </c>
      <c r="F1943" s="4" t="s">
        <v>324</v>
      </c>
      <c r="G1943" s="4" t="s">
        <v>48</v>
      </c>
      <c r="I1943" s="4">
        <v>1</v>
      </c>
      <c r="J1943" s="4">
        <v>1</v>
      </c>
      <c r="K1943" s="4">
        <v>1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 t="s">
        <v>5626</v>
      </c>
      <c r="Z1943" s="4" t="s">
        <v>5839</v>
      </c>
      <c r="AA1943" s="4">
        <v>2017</v>
      </c>
      <c r="AB1943" s="4" t="s">
        <v>40</v>
      </c>
      <c r="AC1943" s="4">
        <f t="shared" si="90"/>
        <v>1</v>
      </c>
      <c r="AD1943" s="4">
        <f t="shared" si="91"/>
        <v>3</v>
      </c>
      <c r="AE1943" s="4" t="str" cm="1">
        <f t="array" ref="AE1943">_xlfn.TEXTJOIN(", ", TRUE, _xlfn._xlws.FILTER($I$1:$X$1, I1943:X1943=1, ""))</f>
        <v>Heroin, Cocaine, Fentanyl</v>
      </c>
      <c r="AF1943" s="4" t="str">
        <f t="shared" si="92"/>
        <v>Cocaine, Fentanyl</v>
      </c>
    </row>
    <row r="1944" spans="1:32" x14ac:dyDescent="0.45">
      <c r="A1944" s="4" t="s">
        <v>2270</v>
      </c>
      <c r="B1944" s="5">
        <v>41366</v>
      </c>
      <c r="C1944" s="4">
        <v>44</v>
      </c>
      <c r="D1944" s="4" t="s">
        <v>36</v>
      </c>
      <c r="E1944" s="4" t="s">
        <v>37</v>
      </c>
      <c r="F1944" s="4" t="s">
        <v>39</v>
      </c>
      <c r="G1944" s="4" t="s">
        <v>39</v>
      </c>
      <c r="I1944" s="4">
        <v>0</v>
      </c>
      <c r="J1944" s="4">
        <v>0</v>
      </c>
      <c r="K1944" s="4">
        <v>0</v>
      </c>
      <c r="L1944" s="4">
        <v>0</v>
      </c>
      <c r="M1944" s="4">
        <v>1</v>
      </c>
      <c r="N1944" s="4">
        <v>1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 t="s">
        <v>5638</v>
      </c>
      <c r="Z1944" s="4" t="s">
        <v>5851</v>
      </c>
      <c r="AA1944" s="4">
        <v>2013</v>
      </c>
      <c r="AB1944" s="4" t="s">
        <v>34</v>
      </c>
      <c r="AC1944" s="4">
        <f t="shared" si="90"/>
        <v>1</v>
      </c>
      <c r="AD1944" s="4">
        <f t="shared" si="91"/>
        <v>2</v>
      </c>
      <c r="AE1944" s="4" t="str" cm="1">
        <f t="array" ref="AE1944">_xlfn.TEXTJOIN(", ", TRUE, _xlfn._xlws.FILTER($I$1:$X$1, I1944:X1944=1, ""))</f>
        <v>Oxycodone, Oxymorphone</v>
      </c>
      <c r="AF1944" s="4" t="str">
        <f t="shared" si="92"/>
        <v>Oxycodone, Oxymorphone</v>
      </c>
    </row>
    <row r="1945" spans="1:32" x14ac:dyDescent="0.45">
      <c r="A1945" s="4" t="s">
        <v>2271</v>
      </c>
      <c r="B1945" s="5">
        <v>41978</v>
      </c>
      <c r="C1945" s="4">
        <v>44</v>
      </c>
      <c r="D1945" s="4" t="s">
        <v>36</v>
      </c>
      <c r="E1945" s="4" t="s">
        <v>37</v>
      </c>
      <c r="F1945" s="4" t="s">
        <v>154</v>
      </c>
      <c r="G1945" s="4" t="s">
        <v>73</v>
      </c>
      <c r="I1945" s="4">
        <v>1</v>
      </c>
      <c r="J1945" s="4">
        <v>1</v>
      </c>
      <c r="K1945" s="4">
        <v>1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 t="s">
        <v>5670</v>
      </c>
      <c r="Z1945" s="4" t="s">
        <v>5883</v>
      </c>
      <c r="AA1945" s="4">
        <v>2014</v>
      </c>
      <c r="AB1945" s="4" t="s">
        <v>34</v>
      </c>
      <c r="AC1945" s="4">
        <f t="shared" si="90"/>
        <v>1</v>
      </c>
      <c r="AD1945" s="4">
        <f t="shared" si="91"/>
        <v>3</v>
      </c>
      <c r="AE1945" s="4" t="str" cm="1">
        <f t="array" ref="AE1945">_xlfn.TEXTJOIN(", ", TRUE, _xlfn._xlws.FILTER($I$1:$X$1, I1945:X1945=1, ""))</f>
        <v>Heroin, Cocaine, Fentanyl</v>
      </c>
      <c r="AF1945" s="4" t="str">
        <f t="shared" si="92"/>
        <v>Cocaine, Fentanyl</v>
      </c>
    </row>
    <row r="1946" spans="1:32" x14ac:dyDescent="0.45">
      <c r="A1946" s="4" t="s">
        <v>2272</v>
      </c>
      <c r="B1946" s="5">
        <v>43451</v>
      </c>
      <c r="C1946" s="4">
        <v>51</v>
      </c>
      <c r="D1946" s="4" t="s">
        <v>31</v>
      </c>
      <c r="E1946" s="4" t="s">
        <v>37</v>
      </c>
      <c r="F1946" s="4" t="s">
        <v>300</v>
      </c>
      <c r="G1946" s="4" t="s">
        <v>300</v>
      </c>
      <c r="I1946" s="4">
        <v>1</v>
      </c>
      <c r="J1946" s="4">
        <v>0</v>
      </c>
      <c r="K1946" s="4">
        <v>1</v>
      </c>
      <c r="L1946" s="4">
        <v>0</v>
      </c>
      <c r="M1946" s="4">
        <v>1</v>
      </c>
      <c r="N1946" s="4">
        <v>1</v>
      </c>
      <c r="O1946" s="4">
        <v>0</v>
      </c>
      <c r="P1946" s="4">
        <v>0</v>
      </c>
      <c r="Q1946" s="4">
        <v>1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1</v>
      </c>
      <c r="Y1946" s="4" t="s">
        <v>5661</v>
      </c>
      <c r="Z1946" s="4" t="s">
        <v>5874</v>
      </c>
      <c r="AA1946" s="4">
        <v>2018</v>
      </c>
      <c r="AB1946" s="4" t="s">
        <v>34</v>
      </c>
      <c r="AC1946" s="4">
        <f t="shared" si="90"/>
        <v>1</v>
      </c>
      <c r="AD1946" s="4">
        <f t="shared" si="91"/>
        <v>6</v>
      </c>
      <c r="AE1946" s="4" t="str" cm="1">
        <f t="array" ref="AE1946">_xlfn.TEXTJOIN(", ", TRUE, _xlfn._xlws.FILTER($I$1:$X$1, I1946:X1946=1, ""))</f>
        <v>Heroin, Fentanyl, Oxycodone, Oxymorphone, Benzodiazepine, AnyOpioid</v>
      </c>
      <c r="AF1946" s="4" t="str">
        <f t="shared" si="92"/>
        <v>Fentanyl, Oxycodone, Oxymorphone, Benzodiazepine, AnyOpioid</v>
      </c>
    </row>
    <row r="1947" spans="1:32" x14ac:dyDescent="0.45">
      <c r="A1947" s="4" t="s">
        <v>2273</v>
      </c>
      <c r="B1947" s="5">
        <v>43373</v>
      </c>
      <c r="C1947" s="4">
        <v>52</v>
      </c>
      <c r="D1947" s="4" t="s">
        <v>31</v>
      </c>
      <c r="E1947" s="4" t="s">
        <v>37</v>
      </c>
      <c r="F1947" s="4" t="s">
        <v>1918</v>
      </c>
      <c r="G1947" s="4" t="s">
        <v>979</v>
      </c>
      <c r="I1947" s="4">
        <v>0</v>
      </c>
      <c r="J1947" s="4">
        <v>1</v>
      </c>
      <c r="K1947" s="4">
        <v>1</v>
      </c>
      <c r="L1947" s="4">
        <v>1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1</v>
      </c>
      <c r="Y1947" s="4" t="s">
        <v>5795</v>
      </c>
      <c r="Z1947" s="4" t="s">
        <v>6008</v>
      </c>
      <c r="AA1947" s="4">
        <v>2018</v>
      </c>
      <c r="AB1947" s="4" t="s">
        <v>34</v>
      </c>
      <c r="AC1947" s="4">
        <f t="shared" si="90"/>
        <v>1</v>
      </c>
      <c r="AD1947" s="4">
        <f t="shared" si="91"/>
        <v>4</v>
      </c>
      <c r="AE1947" s="4" t="str" cm="1">
        <f t="array" ref="AE1947">_xlfn.TEXTJOIN(", ", TRUE, _xlfn._xlws.FILTER($I$1:$X$1, I1947:X1947=1, ""))</f>
        <v>Cocaine, Fentanyl, Fentanyl_Analogue, AnyOpioid</v>
      </c>
      <c r="AF1947" s="4" t="str">
        <f t="shared" si="92"/>
        <v>Cocaine, Fentanyl, Fentanyl_Analogue, AnyOpioid</v>
      </c>
    </row>
    <row r="1948" spans="1:32" x14ac:dyDescent="0.45">
      <c r="A1948" s="4" t="s">
        <v>2274</v>
      </c>
      <c r="B1948" s="5">
        <v>41033</v>
      </c>
      <c r="C1948" s="4">
        <v>31</v>
      </c>
      <c r="D1948" s="4" t="s">
        <v>31</v>
      </c>
      <c r="E1948" s="4" t="s">
        <v>37</v>
      </c>
      <c r="F1948" s="4" t="s">
        <v>2275</v>
      </c>
      <c r="G1948" s="4" t="s">
        <v>905</v>
      </c>
      <c r="I1948" s="4">
        <v>1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1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 t="s">
        <v>5635</v>
      </c>
      <c r="Z1948" s="4" t="s">
        <v>5848</v>
      </c>
      <c r="AA1948" s="4">
        <v>2012</v>
      </c>
      <c r="AB1948" s="4" t="s">
        <v>40</v>
      </c>
      <c r="AC1948" s="4">
        <f t="shared" si="90"/>
        <v>1</v>
      </c>
      <c r="AD1948" s="4">
        <f t="shared" si="91"/>
        <v>2</v>
      </c>
      <c r="AE1948" s="4" t="str" cm="1">
        <f t="array" ref="AE1948">_xlfn.TEXTJOIN(", ", TRUE, _xlfn._xlws.FILTER($I$1:$X$1, I1948:X1948=1, ""))</f>
        <v>Heroin, Ethanol</v>
      </c>
      <c r="AF1948" s="4" t="str">
        <f t="shared" si="92"/>
        <v>Ethanol</v>
      </c>
    </row>
    <row r="1949" spans="1:32" x14ac:dyDescent="0.45">
      <c r="A1949" s="4" t="s">
        <v>2276</v>
      </c>
      <c r="B1949" s="5">
        <v>42295</v>
      </c>
      <c r="C1949" s="4">
        <v>49</v>
      </c>
      <c r="D1949" s="4" t="s">
        <v>31</v>
      </c>
      <c r="E1949" s="4" t="s">
        <v>37</v>
      </c>
      <c r="F1949" s="4" t="s">
        <v>251</v>
      </c>
      <c r="G1949" s="4" t="s">
        <v>251</v>
      </c>
      <c r="I1949" s="4">
        <v>1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1</v>
      </c>
      <c r="Y1949" s="4" t="s">
        <v>5681</v>
      </c>
      <c r="Z1949" s="4" t="s">
        <v>5894</v>
      </c>
      <c r="AA1949" s="4">
        <v>2015</v>
      </c>
      <c r="AB1949" s="4" t="s">
        <v>34</v>
      </c>
      <c r="AC1949" s="4">
        <f t="shared" si="90"/>
        <v>1</v>
      </c>
      <c r="AD1949" s="4">
        <f t="shared" si="91"/>
        <v>2</v>
      </c>
      <c r="AE1949" s="4" t="str" cm="1">
        <f t="array" ref="AE1949">_xlfn.TEXTJOIN(", ", TRUE, _xlfn._xlws.FILTER($I$1:$X$1, I1949:X1949=1, ""))</f>
        <v>Heroin, AnyOpioid</v>
      </c>
      <c r="AF1949" s="4" t="str">
        <f t="shared" si="92"/>
        <v>AnyOpioid</v>
      </c>
    </row>
    <row r="1950" spans="1:32" x14ac:dyDescent="0.45">
      <c r="A1950" s="4" t="s">
        <v>2277</v>
      </c>
      <c r="B1950" s="5">
        <v>42286</v>
      </c>
      <c r="C1950" s="4">
        <v>38</v>
      </c>
      <c r="D1950" s="4" t="s">
        <v>31</v>
      </c>
      <c r="E1950" s="4" t="s">
        <v>318</v>
      </c>
      <c r="F1950" s="4" t="s">
        <v>67</v>
      </c>
      <c r="G1950" s="4" t="s">
        <v>67</v>
      </c>
      <c r="I1950" s="4">
        <v>1</v>
      </c>
      <c r="J1950" s="4">
        <v>1</v>
      </c>
      <c r="K1950" s="4">
        <v>1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1</v>
      </c>
      <c r="Y1950" s="4" t="s">
        <v>5631</v>
      </c>
      <c r="Z1950" s="4" t="s">
        <v>5844</v>
      </c>
      <c r="AA1950" s="4">
        <v>2015</v>
      </c>
      <c r="AB1950" s="4" t="s">
        <v>40</v>
      </c>
      <c r="AC1950" s="4">
        <f t="shared" si="90"/>
        <v>1</v>
      </c>
      <c r="AD1950" s="4">
        <f t="shared" si="91"/>
        <v>4</v>
      </c>
      <c r="AE1950" s="4" t="str" cm="1">
        <f t="array" ref="AE1950">_xlfn.TEXTJOIN(", ", TRUE, _xlfn._xlws.FILTER($I$1:$X$1, I1950:X1950=1, ""))</f>
        <v>Heroin, Cocaine, Fentanyl, AnyOpioid</v>
      </c>
      <c r="AF1950" s="4" t="str">
        <f t="shared" si="92"/>
        <v>Cocaine, Fentanyl, AnyOpioid</v>
      </c>
    </row>
    <row r="1951" spans="1:32" x14ac:dyDescent="0.45">
      <c r="A1951" s="4" t="s">
        <v>2278</v>
      </c>
      <c r="B1951" s="5">
        <v>41141</v>
      </c>
      <c r="C1951" s="4">
        <v>42</v>
      </c>
      <c r="D1951" s="4" t="s">
        <v>31</v>
      </c>
      <c r="E1951" s="4" t="s">
        <v>37</v>
      </c>
      <c r="F1951" s="4" t="s">
        <v>298</v>
      </c>
      <c r="G1951" s="4" t="s">
        <v>298</v>
      </c>
      <c r="I1951" s="4">
        <v>1</v>
      </c>
      <c r="J1951" s="4">
        <v>1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 t="s">
        <v>5671</v>
      </c>
      <c r="Z1951" s="4" t="s">
        <v>5884</v>
      </c>
      <c r="AA1951" s="4">
        <v>2012</v>
      </c>
      <c r="AB1951" s="4" t="s">
        <v>34</v>
      </c>
      <c r="AC1951" s="4">
        <f t="shared" si="90"/>
        <v>1</v>
      </c>
      <c r="AD1951" s="4">
        <f t="shared" si="91"/>
        <v>2</v>
      </c>
      <c r="AE1951" s="4" t="str" cm="1">
        <f t="array" ref="AE1951">_xlfn.TEXTJOIN(", ", TRUE, _xlfn._xlws.FILTER($I$1:$X$1, I1951:X1951=1, ""))</f>
        <v>Heroin, Cocaine</v>
      </c>
      <c r="AF1951" s="4" t="str">
        <f t="shared" si="92"/>
        <v>Cocaine</v>
      </c>
    </row>
    <row r="1952" spans="1:32" x14ac:dyDescent="0.45">
      <c r="A1952" s="4" t="s">
        <v>2279</v>
      </c>
      <c r="B1952" s="5">
        <v>43274</v>
      </c>
      <c r="C1952" s="4">
        <v>51</v>
      </c>
      <c r="D1952" s="4" t="s">
        <v>31</v>
      </c>
      <c r="E1952" s="4" t="s">
        <v>37</v>
      </c>
      <c r="F1952" s="4" t="s">
        <v>2280</v>
      </c>
      <c r="G1952" s="4" t="s">
        <v>67</v>
      </c>
      <c r="I1952" s="4">
        <v>0</v>
      </c>
      <c r="J1952" s="4">
        <v>1</v>
      </c>
      <c r="K1952" s="4">
        <v>1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1</v>
      </c>
      <c r="Y1952" s="4" t="s">
        <v>5631</v>
      </c>
      <c r="Z1952" s="4" t="s">
        <v>5844</v>
      </c>
      <c r="AA1952" s="4">
        <v>2018</v>
      </c>
      <c r="AB1952" s="4" t="s">
        <v>34</v>
      </c>
      <c r="AC1952" s="4">
        <f t="shared" si="90"/>
        <v>1</v>
      </c>
      <c r="AD1952" s="4">
        <f t="shared" si="91"/>
        <v>3</v>
      </c>
      <c r="AE1952" s="4" t="str" cm="1">
        <f t="array" ref="AE1952">_xlfn.TEXTJOIN(", ", TRUE, _xlfn._xlws.FILTER($I$1:$X$1, I1952:X1952=1, ""))</f>
        <v>Cocaine, Fentanyl, AnyOpioid</v>
      </c>
      <c r="AF1952" s="4" t="str">
        <f t="shared" si="92"/>
        <v>Cocaine, Fentanyl, AnyOpioid</v>
      </c>
    </row>
    <row r="1953" spans="1:32" x14ac:dyDescent="0.45">
      <c r="A1953" s="4" t="s">
        <v>2281</v>
      </c>
      <c r="B1953" s="5">
        <v>42155</v>
      </c>
      <c r="C1953" s="4">
        <v>32</v>
      </c>
      <c r="D1953" s="4" t="s">
        <v>31</v>
      </c>
      <c r="E1953" s="4" t="s">
        <v>37</v>
      </c>
      <c r="F1953" s="4" t="s">
        <v>237</v>
      </c>
      <c r="G1953" s="4" t="s">
        <v>237</v>
      </c>
      <c r="I1953" s="4">
        <v>1</v>
      </c>
      <c r="J1953" s="4"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1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1</v>
      </c>
      <c r="Y1953" s="4" t="s">
        <v>5692</v>
      </c>
      <c r="Z1953" s="4" t="s">
        <v>5905</v>
      </c>
      <c r="AA1953" s="4">
        <v>2015</v>
      </c>
      <c r="AB1953" s="4" t="s">
        <v>40</v>
      </c>
      <c r="AC1953" s="4">
        <f t="shared" si="90"/>
        <v>1</v>
      </c>
      <c r="AD1953" s="4">
        <f t="shared" si="91"/>
        <v>3</v>
      </c>
      <c r="AE1953" s="4" t="str" cm="1">
        <f t="array" ref="AE1953">_xlfn.TEXTJOIN(", ", TRUE, _xlfn._xlws.FILTER($I$1:$X$1, I1953:X1953=1, ""))</f>
        <v>Heroin, Benzodiazepine, AnyOpioid</v>
      </c>
      <c r="AF1953" s="4" t="str">
        <f t="shared" si="92"/>
        <v>Benzodiazepine, AnyOpioid</v>
      </c>
    </row>
    <row r="1954" spans="1:32" x14ac:dyDescent="0.45">
      <c r="A1954" s="4" t="s">
        <v>2282</v>
      </c>
      <c r="B1954" s="5">
        <v>43042</v>
      </c>
      <c r="C1954" s="4">
        <v>48</v>
      </c>
      <c r="D1954" s="4" t="s">
        <v>31</v>
      </c>
      <c r="E1954" s="4" t="s">
        <v>37</v>
      </c>
      <c r="F1954" s="4" t="s">
        <v>53</v>
      </c>
      <c r="G1954" s="4" t="s">
        <v>53</v>
      </c>
      <c r="I1954" s="4">
        <v>0</v>
      </c>
      <c r="J1954" s="4">
        <v>1</v>
      </c>
      <c r="K1954" s="4">
        <v>1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1</v>
      </c>
      <c r="R1954" s="4">
        <v>1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 t="s">
        <v>5641</v>
      </c>
      <c r="Z1954" s="4" t="s">
        <v>5854</v>
      </c>
      <c r="AA1954" s="4">
        <v>2017</v>
      </c>
      <c r="AB1954" s="4" t="s">
        <v>34</v>
      </c>
      <c r="AC1954" s="4">
        <f t="shared" si="90"/>
        <v>1</v>
      </c>
      <c r="AD1954" s="4">
        <f t="shared" si="91"/>
        <v>4</v>
      </c>
      <c r="AE1954" s="4" t="str" cm="1">
        <f t="array" ref="AE1954">_xlfn.TEXTJOIN(", ", TRUE, _xlfn._xlws.FILTER($I$1:$X$1, I1954:X1954=1, ""))</f>
        <v>Cocaine, Fentanyl, Benzodiazepine, Methadone</v>
      </c>
      <c r="AF1954" s="4" t="str">
        <f t="shared" si="92"/>
        <v>Cocaine, Fentanyl, Benzodiazepine, Methadone</v>
      </c>
    </row>
    <row r="1955" spans="1:32" x14ac:dyDescent="0.45">
      <c r="A1955" s="4" t="s">
        <v>2283</v>
      </c>
      <c r="B1955" s="5">
        <v>42715</v>
      </c>
      <c r="C1955" s="4">
        <v>31</v>
      </c>
      <c r="D1955" s="4" t="s">
        <v>31</v>
      </c>
      <c r="E1955" s="4" t="s">
        <v>32</v>
      </c>
      <c r="F1955" s="4" t="s">
        <v>114</v>
      </c>
      <c r="G1955" s="4" t="s">
        <v>114</v>
      </c>
      <c r="I1955" s="4">
        <v>1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1</v>
      </c>
      <c r="Y1955" s="4" t="s">
        <v>5658</v>
      </c>
      <c r="Z1955" s="4" t="s">
        <v>5871</v>
      </c>
      <c r="AA1955" s="4">
        <v>2016</v>
      </c>
      <c r="AB1955" s="4" t="s">
        <v>40</v>
      </c>
      <c r="AC1955" s="4">
        <f t="shared" si="90"/>
        <v>1</v>
      </c>
      <c r="AD1955" s="4">
        <f t="shared" si="91"/>
        <v>2</v>
      </c>
      <c r="AE1955" s="4" t="str" cm="1">
        <f t="array" ref="AE1955">_xlfn.TEXTJOIN(", ", TRUE, _xlfn._xlws.FILTER($I$1:$X$1, I1955:X1955=1, ""))</f>
        <v>Heroin, AnyOpioid</v>
      </c>
      <c r="AF1955" s="4" t="str">
        <f t="shared" si="92"/>
        <v>AnyOpioid</v>
      </c>
    </row>
    <row r="1956" spans="1:32" x14ac:dyDescent="0.45">
      <c r="A1956" s="4" t="s">
        <v>2284</v>
      </c>
      <c r="B1956" s="5">
        <v>43275</v>
      </c>
      <c r="C1956" s="4">
        <v>22</v>
      </c>
      <c r="D1956" s="4" t="s">
        <v>36</v>
      </c>
      <c r="E1956" s="4" t="s">
        <v>37</v>
      </c>
      <c r="F1956" s="4" t="s">
        <v>2285</v>
      </c>
      <c r="G1956" s="4" t="s">
        <v>53</v>
      </c>
      <c r="I1956" s="4">
        <v>1</v>
      </c>
      <c r="J1956" s="4">
        <v>0</v>
      </c>
      <c r="K1956" s="4">
        <v>1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1</v>
      </c>
      <c r="Y1956" s="4" t="s">
        <v>5641</v>
      </c>
      <c r="Z1956" s="4" t="s">
        <v>5854</v>
      </c>
      <c r="AA1956" s="4">
        <v>2018</v>
      </c>
      <c r="AB1956" s="4" t="s">
        <v>40</v>
      </c>
      <c r="AC1956" s="4">
        <f t="shared" si="90"/>
        <v>1</v>
      </c>
      <c r="AD1956" s="4">
        <f t="shared" si="91"/>
        <v>3</v>
      </c>
      <c r="AE1956" s="4" t="str" cm="1">
        <f t="array" ref="AE1956">_xlfn.TEXTJOIN(", ", TRUE, _xlfn._xlws.FILTER($I$1:$X$1, I1956:X1956=1, ""))</f>
        <v>Heroin, Fentanyl, AnyOpioid</v>
      </c>
      <c r="AF1956" s="4" t="str">
        <f t="shared" si="92"/>
        <v>Fentanyl, AnyOpioid</v>
      </c>
    </row>
    <row r="1957" spans="1:32" x14ac:dyDescent="0.45">
      <c r="A1957" s="4" t="s">
        <v>2286</v>
      </c>
      <c r="B1957" s="5">
        <v>42451</v>
      </c>
      <c r="C1957" s="4">
        <v>54</v>
      </c>
      <c r="D1957" s="4" t="s">
        <v>31</v>
      </c>
      <c r="E1957" s="4" t="s">
        <v>37</v>
      </c>
      <c r="F1957" s="4" t="s">
        <v>293</v>
      </c>
      <c r="G1957" s="4" t="s">
        <v>67</v>
      </c>
      <c r="I1957" s="4">
        <v>0</v>
      </c>
      <c r="J1957" s="4">
        <v>0</v>
      </c>
      <c r="K1957" s="4">
        <v>1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1</v>
      </c>
      <c r="Y1957" s="4" t="s">
        <v>5631</v>
      </c>
      <c r="Z1957" s="4" t="s">
        <v>5844</v>
      </c>
      <c r="AA1957" s="4">
        <v>2016</v>
      </c>
      <c r="AB1957" s="4" t="s">
        <v>34</v>
      </c>
      <c r="AC1957" s="4">
        <f t="shared" si="90"/>
        <v>1</v>
      </c>
      <c r="AD1957" s="4">
        <f t="shared" si="91"/>
        <v>2</v>
      </c>
      <c r="AE1957" s="4" t="str" cm="1">
        <f t="array" ref="AE1957">_xlfn.TEXTJOIN(", ", TRUE, _xlfn._xlws.FILTER($I$1:$X$1, I1957:X1957=1, ""))</f>
        <v>Fentanyl, AnyOpioid</v>
      </c>
      <c r="AF1957" s="4" t="str">
        <f t="shared" si="92"/>
        <v>Fentanyl, AnyOpioid</v>
      </c>
    </row>
    <row r="1958" spans="1:32" x14ac:dyDescent="0.45">
      <c r="A1958" s="4" t="s">
        <v>2287</v>
      </c>
      <c r="B1958" s="5">
        <v>43337</v>
      </c>
      <c r="C1958" s="4">
        <v>28</v>
      </c>
      <c r="D1958" s="4" t="s">
        <v>31</v>
      </c>
      <c r="E1958" s="4" t="s">
        <v>37</v>
      </c>
      <c r="F1958" s="4" t="s">
        <v>29</v>
      </c>
      <c r="G1958" s="4" t="s">
        <v>73</v>
      </c>
      <c r="I1958" s="4">
        <v>0</v>
      </c>
      <c r="J1958" s="4">
        <v>1</v>
      </c>
      <c r="K1958" s="4">
        <v>1</v>
      </c>
      <c r="L1958" s="4">
        <v>0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1</v>
      </c>
      <c r="Y1958" s="4" t="s">
        <v>5670</v>
      </c>
      <c r="Z1958" s="4" t="s">
        <v>5883</v>
      </c>
      <c r="AA1958" s="4">
        <v>2018</v>
      </c>
      <c r="AB1958" s="4" t="s">
        <v>40</v>
      </c>
      <c r="AC1958" s="4">
        <f t="shared" si="90"/>
        <v>1</v>
      </c>
      <c r="AD1958" s="4">
        <f t="shared" si="91"/>
        <v>3</v>
      </c>
      <c r="AE1958" s="4" t="str" cm="1">
        <f t="array" ref="AE1958">_xlfn.TEXTJOIN(", ", TRUE, _xlfn._xlws.FILTER($I$1:$X$1, I1958:X1958=1, ""))</f>
        <v>Cocaine, Fentanyl, AnyOpioid</v>
      </c>
      <c r="AF1958" s="4" t="str">
        <f t="shared" si="92"/>
        <v>Cocaine, Fentanyl, AnyOpioid</v>
      </c>
    </row>
    <row r="1959" spans="1:32" x14ac:dyDescent="0.45">
      <c r="A1959" s="4" t="s">
        <v>2288</v>
      </c>
      <c r="B1959" s="5">
        <v>41416</v>
      </c>
      <c r="C1959" s="4">
        <v>37</v>
      </c>
      <c r="D1959" s="4" t="s">
        <v>31</v>
      </c>
      <c r="E1959" s="4" t="s">
        <v>37</v>
      </c>
      <c r="F1959" s="4" t="s">
        <v>2289</v>
      </c>
      <c r="G1959" s="4" t="s">
        <v>53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1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 t="s">
        <v>5641</v>
      </c>
      <c r="Z1959" s="4" t="s">
        <v>5854</v>
      </c>
      <c r="AA1959" s="4">
        <v>2013</v>
      </c>
      <c r="AB1959" s="4" t="s">
        <v>40</v>
      </c>
      <c r="AC1959" s="4">
        <f t="shared" si="90"/>
        <v>1</v>
      </c>
      <c r="AD1959" s="4">
        <f t="shared" si="91"/>
        <v>1</v>
      </c>
      <c r="AE1959" s="4" t="str" cm="1">
        <f t="array" ref="AE1959">_xlfn.TEXTJOIN(", ", TRUE, _xlfn._xlws.FILTER($I$1:$X$1, I1959:X1959=1, ""))</f>
        <v>Benzodiazepine</v>
      </c>
      <c r="AF1959" s="4" t="str">
        <f t="shared" si="92"/>
        <v>Benzodiazepine</v>
      </c>
    </row>
    <row r="1960" spans="1:32" x14ac:dyDescent="0.45">
      <c r="A1960" s="4" t="s">
        <v>2290</v>
      </c>
      <c r="B1960" s="5">
        <v>43416</v>
      </c>
      <c r="C1960" s="4">
        <v>52</v>
      </c>
      <c r="D1960" s="4" t="s">
        <v>31</v>
      </c>
      <c r="E1960" s="4" t="s">
        <v>37</v>
      </c>
      <c r="F1960" s="4" t="s">
        <v>192</v>
      </c>
      <c r="G1960" s="4" t="s">
        <v>192</v>
      </c>
      <c r="H1960" s="4" t="s">
        <v>1371</v>
      </c>
      <c r="I1960" s="4">
        <v>1</v>
      </c>
      <c r="J1960" s="4">
        <v>0</v>
      </c>
      <c r="K1960" s="4">
        <v>1</v>
      </c>
      <c r="L1960" s="4">
        <v>0</v>
      </c>
      <c r="M1960" s="4">
        <v>0</v>
      </c>
      <c r="N1960" s="4">
        <v>0</v>
      </c>
      <c r="O1960" s="4">
        <v>1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1</v>
      </c>
      <c r="Y1960" s="4" t="s">
        <v>5654</v>
      </c>
      <c r="Z1960" s="4" t="s">
        <v>5867</v>
      </c>
      <c r="AA1960" s="4">
        <v>2018</v>
      </c>
      <c r="AB1960" s="4" t="s">
        <v>34</v>
      </c>
      <c r="AC1960" s="4">
        <f t="shared" si="90"/>
        <v>1</v>
      </c>
      <c r="AD1960" s="4">
        <f t="shared" si="91"/>
        <v>4</v>
      </c>
      <c r="AE1960" s="4" t="str" cm="1">
        <f t="array" ref="AE1960">_xlfn.TEXTJOIN(", ", TRUE, _xlfn._xlws.FILTER($I$1:$X$1, I1960:X1960=1, ""))</f>
        <v>Heroin, Fentanyl, Ethanol, AnyOpioid</v>
      </c>
      <c r="AF1960" s="4" t="str">
        <f t="shared" si="92"/>
        <v>Fentanyl, Ethanol, AnyOpioid</v>
      </c>
    </row>
    <row r="1961" spans="1:32" x14ac:dyDescent="0.45">
      <c r="A1961" s="4" t="s">
        <v>2291</v>
      </c>
      <c r="B1961" s="5">
        <v>43013</v>
      </c>
      <c r="C1961" s="4">
        <v>49</v>
      </c>
      <c r="D1961" s="4" t="s">
        <v>31</v>
      </c>
      <c r="E1961" s="4" t="s">
        <v>32</v>
      </c>
      <c r="F1961" s="4" t="s">
        <v>53</v>
      </c>
      <c r="G1961" s="4" t="s">
        <v>53</v>
      </c>
      <c r="I1961" s="4">
        <v>0</v>
      </c>
      <c r="J1961" s="4">
        <v>1</v>
      </c>
      <c r="K1961" s="4">
        <v>0</v>
      </c>
      <c r="L1961" s="4">
        <v>0</v>
      </c>
      <c r="M1961" s="4">
        <v>0</v>
      </c>
      <c r="N1961" s="4">
        <v>0</v>
      </c>
      <c r="O1961" s="4">
        <v>1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 t="s">
        <v>5641</v>
      </c>
      <c r="Z1961" s="4" t="s">
        <v>5854</v>
      </c>
      <c r="AA1961" s="4">
        <v>2017</v>
      </c>
      <c r="AB1961" s="4" t="s">
        <v>34</v>
      </c>
      <c r="AC1961" s="4">
        <f t="shared" si="90"/>
        <v>1</v>
      </c>
      <c r="AD1961" s="4">
        <f t="shared" si="91"/>
        <v>2</v>
      </c>
      <c r="AE1961" s="4" t="str" cm="1">
        <f t="array" ref="AE1961">_xlfn.TEXTJOIN(", ", TRUE, _xlfn._xlws.FILTER($I$1:$X$1, I1961:X1961=1, ""))</f>
        <v>Cocaine, Ethanol</v>
      </c>
      <c r="AF1961" s="4" t="str">
        <f t="shared" si="92"/>
        <v>Cocaine, Ethanol</v>
      </c>
    </row>
    <row r="1962" spans="1:32" x14ac:dyDescent="0.45">
      <c r="A1962" s="4" t="s">
        <v>2292</v>
      </c>
      <c r="B1962" s="5">
        <v>43451</v>
      </c>
      <c r="C1962" s="4">
        <v>34</v>
      </c>
      <c r="D1962" s="4" t="s">
        <v>31</v>
      </c>
      <c r="E1962" s="4" t="s">
        <v>37</v>
      </c>
      <c r="F1962" s="4" t="s">
        <v>156</v>
      </c>
      <c r="G1962" s="4" t="s">
        <v>156</v>
      </c>
      <c r="I1962" s="4">
        <v>0</v>
      </c>
      <c r="J1962" s="4">
        <v>0</v>
      </c>
      <c r="K1962" s="4">
        <v>1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1</v>
      </c>
      <c r="Y1962" s="4" t="s">
        <v>5623</v>
      </c>
      <c r="Z1962" s="4" t="s">
        <v>5836</v>
      </c>
      <c r="AA1962" s="4">
        <v>2018</v>
      </c>
      <c r="AB1962" s="4" t="s">
        <v>40</v>
      </c>
      <c r="AC1962" s="4">
        <f t="shared" si="90"/>
        <v>1</v>
      </c>
      <c r="AD1962" s="4">
        <f t="shared" si="91"/>
        <v>2</v>
      </c>
      <c r="AE1962" s="4" t="str" cm="1">
        <f t="array" ref="AE1962">_xlfn.TEXTJOIN(", ", TRUE, _xlfn._xlws.FILTER($I$1:$X$1, I1962:X1962=1, ""))</f>
        <v>Fentanyl, AnyOpioid</v>
      </c>
      <c r="AF1962" s="4" t="str">
        <f t="shared" si="92"/>
        <v>Fentanyl, AnyOpioid</v>
      </c>
    </row>
    <row r="1963" spans="1:32" x14ac:dyDescent="0.45">
      <c r="A1963" s="4" t="s">
        <v>2293</v>
      </c>
      <c r="B1963" s="5">
        <v>41936</v>
      </c>
      <c r="C1963" s="4">
        <v>51</v>
      </c>
      <c r="D1963" s="4" t="s">
        <v>31</v>
      </c>
      <c r="E1963" s="4" t="s">
        <v>37</v>
      </c>
      <c r="F1963" s="4" t="s">
        <v>231</v>
      </c>
      <c r="G1963" s="4" t="s">
        <v>156</v>
      </c>
      <c r="I1963" s="4">
        <v>1</v>
      </c>
      <c r="J1963" s="4">
        <v>0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 t="s">
        <v>5623</v>
      </c>
      <c r="Z1963" s="4" t="s">
        <v>5836</v>
      </c>
      <c r="AA1963" s="4">
        <v>2014</v>
      </c>
      <c r="AB1963" s="4" t="s">
        <v>34</v>
      </c>
      <c r="AC1963" s="4">
        <f t="shared" si="90"/>
        <v>1</v>
      </c>
      <c r="AD1963" s="4">
        <f t="shared" si="91"/>
        <v>1</v>
      </c>
      <c r="AE1963" s="4" t="str" cm="1">
        <f t="array" ref="AE1963">_xlfn.TEXTJOIN(", ", TRUE, _xlfn._xlws.FILTER($I$1:$X$1, I1963:X1963=1, ""))</f>
        <v>Heroin</v>
      </c>
      <c r="AF1963" s="4" t="str">
        <f t="shared" si="92"/>
        <v/>
      </c>
    </row>
    <row r="1964" spans="1:32" x14ac:dyDescent="0.45">
      <c r="A1964" s="4" t="s">
        <v>2294</v>
      </c>
      <c r="B1964" s="5">
        <v>41690</v>
      </c>
      <c r="C1964" s="4">
        <v>43</v>
      </c>
      <c r="D1964" s="4" t="s">
        <v>31</v>
      </c>
      <c r="E1964" s="4" t="s">
        <v>37</v>
      </c>
      <c r="F1964" s="4" t="s">
        <v>33</v>
      </c>
      <c r="G1964" s="4" t="s">
        <v>33</v>
      </c>
      <c r="I1964" s="4">
        <v>1</v>
      </c>
      <c r="J1964" s="4">
        <v>1</v>
      </c>
      <c r="K1964" s="4">
        <v>0</v>
      </c>
      <c r="L1964" s="4">
        <v>0</v>
      </c>
      <c r="M1964" s="4">
        <v>1</v>
      </c>
      <c r="N1964" s="4">
        <v>0</v>
      </c>
      <c r="O1964" s="4">
        <v>1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 t="s">
        <v>5645</v>
      </c>
      <c r="Z1964" s="4" t="s">
        <v>5858</v>
      </c>
      <c r="AA1964" s="4">
        <v>2014</v>
      </c>
      <c r="AB1964" s="4" t="s">
        <v>34</v>
      </c>
      <c r="AC1964" s="4">
        <f t="shared" si="90"/>
        <v>1</v>
      </c>
      <c r="AD1964" s="4">
        <f t="shared" si="91"/>
        <v>4</v>
      </c>
      <c r="AE1964" s="4" t="str" cm="1">
        <f t="array" ref="AE1964">_xlfn.TEXTJOIN(", ", TRUE, _xlfn._xlws.FILTER($I$1:$X$1, I1964:X1964=1, ""))</f>
        <v>Heroin, Cocaine, Oxycodone, Ethanol</v>
      </c>
      <c r="AF1964" s="4" t="str">
        <f t="shared" si="92"/>
        <v>Cocaine, Oxycodone, Ethanol</v>
      </c>
    </row>
    <row r="1965" spans="1:32" x14ac:dyDescent="0.45">
      <c r="A1965" s="4" t="s">
        <v>2295</v>
      </c>
      <c r="B1965" s="5">
        <v>40980</v>
      </c>
      <c r="C1965" s="4">
        <v>49</v>
      </c>
      <c r="D1965" s="4" t="s">
        <v>31</v>
      </c>
      <c r="E1965" s="4" t="s">
        <v>37</v>
      </c>
      <c r="F1965" s="4" t="s">
        <v>103</v>
      </c>
      <c r="G1965" s="4" t="s">
        <v>103</v>
      </c>
      <c r="I1965" s="4">
        <v>0</v>
      </c>
      <c r="J1965" s="4">
        <v>0</v>
      </c>
      <c r="K1965" s="4">
        <v>0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1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 t="s">
        <v>5644</v>
      </c>
      <c r="Z1965" s="4" t="s">
        <v>5857</v>
      </c>
      <c r="AA1965" s="4">
        <v>2012</v>
      </c>
      <c r="AB1965" s="4" t="s">
        <v>34</v>
      </c>
      <c r="AC1965" s="4">
        <f t="shared" si="90"/>
        <v>1</v>
      </c>
      <c r="AD1965" s="4">
        <f t="shared" si="91"/>
        <v>1</v>
      </c>
      <c r="AE1965" s="4" t="str" cm="1">
        <f t="array" ref="AE1965">_xlfn.TEXTJOIN(", ", TRUE, _xlfn._xlws.FILTER($I$1:$X$1, I1965:X1965=1, ""))</f>
        <v>Methadone</v>
      </c>
      <c r="AF1965" s="4" t="str">
        <f t="shared" si="92"/>
        <v>Methadone</v>
      </c>
    </row>
    <row r="1966" spans="1:32" x14ac:dyDescent="0.45">
      <c r="A1966" s="4" t="s">
        <v>2296</v>
      </c>
      <c r="B1966" s="5">
        <v>42924</v>
      </c>
      <c r="C1966" s="4">
        <v>24</v>
      </c>
      <c r="D1966" s="4" t="s">
        <v>31</v>
      </c>
      <c r="E1966" s="4" t="s">
        <v>37</v>
      </c>
      <c r="F1966" s="4" t="s">
        <v>896</v>
      </c>
      <c r="G1966" s="4" t="s">
        <v>896</v>
      </c>
      <c r="I1966" s="4">
        <v>1</v>
      </c>
      <c r="J1966" s="4">
        <v>1</v>
      </c>
      <c r="K1966" s="4">
        <v>1</v>
      </c>
      <c r="L1966" s="4">
        <v>0</v>
      </c>
      <c r="M1966" s="4">
        <v>0</v>
      </c>
      <c r="N1966" s="4">
        <v>0</v>
      </c>
      <c r="O1966" s="4">
        <v>1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 t="s">
        <v>5662</v>
      </c>
      <c r="Z1966" s="4" t="s">
        <v>5875</v>
      </c>
      <c r="AA1966" s="4">
        <v>2017</v>
      </c>
      <c r="AB1966" s="4" t="s">
        <v>40</v>
      </c>
      <c r="AC1966" s="4">
        <f t="shared" si="90"/>
        <v>1</v>
      </c>
      <c r="AD1966" s="4">
        <f t="shared" si="91"/>
        <v>4</v>
      </c>
      <c r="AE1966" s="4" t="str" cm="1">
        <f t="array" ref="AE1966">_xlfn.TEXTJOIN(", ", TRUE, _xlfn._xlws.FILTER($I$1:$X$1, I1966:X1966=1, ""))</f>
        <v>Heroin, Cocaine, Fentanyl, Ethanol</v>
      </c>
      <c r="AF1966" s="4" t="str">
        <f t="shared" si="92"/>
        <v>Cocaine, Fentanyl, Ethanol</v>
      </c>
    </row>
    <row r="1967" spans="1:32" x14ac:dyDescent="0.45">
      <c r="A1967" s="4" t="s">
        <v>2297</v>
      </c>
      <c r="B1967" s="5">
        <v>42857</v>
      </c>
      <c r="C1967" s="4">
        <v>61</v>
      </c>
      <c r="D1967" s="4" t="s">
        <v>31</v>
      </c>
      <c r="E1967" s="4" t="s">
        <v>37</v>
      </c>
      <c r="F1967" s="4" t="s">
        <v>159</v>
      </c>
      <c r="G1967" s="4" t="s">
        <v>159</v>
      </c>
      <c r="I1967" s="4">
        <v>1</v>
      </c>
      <c r="J1967" s="4">
        <v>0</v>
      </c>
      <c r="K1967" s="4">
        <v>1</v>
      </c>
      <c r="L1967" s="4">
        <v>0</v>
      </c>
      <c r="M1967" s="4">
        <v>1</v>
      </c>
      <c r="N1967" s="4">
        <v>0</v>
      </c>
      <c r="O1967" s="4">
        <v>1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 t="s">
        <v>5697</v>
      </c>
      <c r="Z1967" s="4" t="s">
        <v>5910</v>
      </c>
      <c r="AA1967" s="4">
        <v>2017</v>
      </c>
      <c r="AB1967" s="4" t="s">
        <v>133</v>
      </c>
      <c r="AC1967" s="4">
        <f t="shared" si="90"/>
        <v>1</v>
      </c>
      <c r="AD1967" s="4">
        <f t="shared" si="91"/>
        <v>4</v>
      </c>
      <c r="AE1967" s="4" t="str" cm="1">
        <f t="array" ref="AE1967">_xlfn.TEXTJOIN(", ", TRUE, _xlfn._xlws.FILTER($I$1:$X$1, I1967:X1967=1, ""))</f>
        <v>Heroin, Fentanyl, Oxycodone, Ethanol</v>
      </c>
      <c r="AF1967" s="4" t="str">
        <f t="shared" si="92"/>
        <v>Fentanyl, Oxycodone, Ethanol</v>
      </c>
    </row>
    <row r="1968" spans="1:32" x14ac:dyDescent="0.45">
      <c r="A1968" s="4" t="s">
        <v>2298</v>
      </c>
      <c r="B1968" s="5">
        <v>41430</v>
      </c>
      <c r="C1968" s="4">
        <v>22</v>
      </c>
      <c r="D1968" s="4" t="s">
        <v>31</v>
      </c>
      <c r="E1968" s="4" t="s">
        <v>37</v>
      </c>
      <c r="F1968" s="4" t="s">
        <v>2078</v>
      </c>
      <c r="G1968" s="4" t="s">
        <v>2078</v>
      </c>
      <c r="I1968" s="4">
        <v>1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 t="s">
        <v>5718</v>
      </c>
      <c r="Z1968" s="4" t="s">
        <v>5931</v>
      </c>
      <c r="AA1968" s="4">
        <v>2013</v>
      </c>
      <c r="AB1968" s="4" t="s">
        <v>40</v>
      </c>
      <c r="AC1968" s="4">
        <f t="shared" si="90"/>
        <v>1</v>
      </c>
      <c r="AD1968" s="4">
        <f t="shared" si="91"/>
        <v>1</v>
      </c>
      <c r="AE1968" s="4" t="str" cm="1">
        <f t="array" ref="AE1968">_xlfn.TEXTJOIN(", ", TRUE, _xlfn._xlws.FILTER($I$1:$X$1, I1968:X1968=1, ""))</f>
        <v>Heroin</v>
      </c>
      <c r="AF1968" s="4" t="str">
        <f t="shared" si="92"/>
        <v/>
      </c>
    </row>
    <row r="1969" spans="1:32" x14ac:dyDescent="0.45">
      <c r="A1969" s="4" t="s">
        <v>2299</v>
      </c>
      <c r="B1969" s="5">
        <v>41582</v>
      </c>
      <c r="C1969" s="4">
        <v>26</v>
      </c>
      <c r="D1969" s="4" t="s">
        <v>36</v>
      </c>
      <c r="E1969" s="4" t="s">
        <v>37</v>
      </c>
      <c r="F1969" s="4" t="s">
        <v>117</v>
      </c>
      <c r="G1969" s="4" t="s">
        <v>190</v>
      </c>
      <c r="I1969" s="4">
        <v>1</v>
      </c>
      <c r="J1969" s="4">
        <v>0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 t="s">
        <v>5639</v>
      </c>
      <c r="Z1969" s="4" t="s">
        <v>5852</v>
      </c>
      <c r="AA1969" s="4">
        <v>2013</v>
      </c>
      <c r="AB1969" s="4" t="s">
        <v>40</v>
      </c>
      <c r="AC1969" s="4">
        <f t="shared" si="90"/>
        <v>1</v>
      </c>
      <c r="AD1969" s="4">
        <f t="shared" si="91"/>
        <v>1</v>
      </c>
      <c r="AE1969" s="4" t="str" cm="1">
        <f t="array" ref="AE1969">_xlfn.TEXTJOIN(", ", TRUE, _xlfn._xlws.FILTER($I$1:$X$1, I1969:X1969=1, ""))</f>
        <v>Heroin</v>
      </c>
      <c r="AF1969" s="4" t="str">
        <f t="shared" si="92"/>
        <v/>
      </c>
    </row>
    <row r="1970" spans="1:32" x14ac:dyDescent="0.45">
      <c r="A1970" s="4" t="s">
        <v>2300</v>
      </c>
      <c r="B1970" s="5">
        <v>42543</v>
      </c>
      <c r="C1970" s="4">
        <v>63</v>
      </c>
      <c r="D1970" s="4" t="s">
        <v>31</v>
      </c>
      <c r="E1970" s="4" t="s">
        <v>37</v>
      </c>
      <c r="F1970" s="4" t="s">
        <v>824</v>
      </c>
      <c r="G1970" s="4" t="s">
        <v>90</v>
      </c>
      <c r="I1970" s="4">
        <v>1</v>
      </c>
      <c r="J1970" s="4">
        <v>0</v>
      </c>
      <c r="K1970" s="4">
        <v>1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1</v>
      </c>
      <c r="Y1970" s="4" t="s">
        <v>5624</v>
      </c>
      <c r="Z1970" s="4" t="s">
        <v>5837</v>
      </c>
      <c r="AA1970" s="4">
        <v>2016</v>
      </c>
      <c r="AB1970" s="4" t="s">
        <v>133</v>
      </c>
      <c r="AC1970" s="4">
        <f t="shared" si="90"/>
        <v>1</v>
      </c>
      <c r="AD1970" s="4">
        <f t="shared" si="91"/>
        <v>3</v>
      </c>
      <c r="AE1970" s="4" t="str" cm="1">
        <f t="array" ref="AE1970">_xlfn.TEXTJOIN(", ", TRUE, _xlfn._xlws.FILTER($I$1:$X$1, I1970:X1970=1, ""))</f>
        <v>Heroin, Fentanyl, AnyOpioid</v>
      </c>
      <c r="AF1970" s="4" t="str">
        <f t="shared" si="92"/>
        <v>Fentanyl, AnyOpioid</v>
      </c>
    </row>
    <row r="1971" spans="1:32" x14ac:dyDescent="0.45">
      <c r="A1971" s="4" t="s">
        <v>2301</v>
      </c>
      <c r="B1971" s="5">
        <v>43345</v>
      </c>
      <c r="C1971" s="4">
        <v>24</v>
      </c>
      <c r="D1971" s="4" t="s">
        <v>31</v>
      </c>
      <c r="E1971" s="4" t="s">
        <v>59</v>
      </c>
      <c r="F1971" s="4" t="s">
        <v>86</v>
      </c>
      <c r="G1971" s="4" t="s">
        <v>86</v>
      </c>
      <c r="I1971" s="4">
        <v>1</v>
      </c>
      <c r="J1971" s="4">
        <v>0</v>
      </c>
      <c r="K1971" s="4">
        <v>1</v>
      </c>
      <c r="L1971" s="4">
        <v>0</v>
      </c>
      <c r="M1971" s="4">
        <v>0</v>
      </c>
      <c r="N1971" s="4">
        <v>0</v>
      </c>
      <c r="O1971" s="4">
        <v>1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1</v>
      </c>
      <c r="Y1971" s="4" t="s">
        <v>5627</v>
      </c>
      <c r="Z1971" s="4" t="s">
        <v>5840</v>
      </c>
      <c r="AA1971" s="4">
        <v>2018</v>
      </c>
      <c r="AB1971" s="4" t="s">
        <v>40</v>
      </c>
      <c r="AC1971" s="4">
        <f t="shared" si="90"/>
        <v>1</v>
      </c>
      <c r="AD1971" s="4">
        <f t="shared" si="91"/>
        <v>4</v>
      </c>
      <c r="AE1971" s="4" t="str" cm="1">
        <f t="array" ref="AE1971">_xlfn.TEXTJOIN(", ", TRUE, _xlfn._xlws.FILTER($I$1:$X$1, I1971:X1971=1, ""))</f>
        <v>Heroin, Fentanyl, Ethanol, AnyOpioid</v>
      </c>
      <c r="AF1971" s="4" t="str">
        <f t="shared" si="92"/>
        <v>Fentanyl, Ethanol, AnyOpioid</v>
      </c>
    </row>
    <row r="1972" spans="1:32" x14ac:dyDescent="0.45">
      <c r="A1972" s="4" t="s">
        <v>2302</v>
      </c>
      <c r="B1972" s="5">
        <v>42786</v>
      </c>
      <c r="C1972" s="4">
        <v>39</v>
      </c>
      <c r="D1972" s="4" t="s">
        <v>36</v>
      </c>
      <c r="E1972" s="4" t="s">
        <v>37</v>
      </c>
      <c r="F1972" s="4" t="s">
        <v>114</v>
      </c>
      <c r="G1972" s="4" t="s">
        <v>114</v>
      </c>
      <c r="I1972" s="4">
        <v>0</v>
      </c>
      <c r="J1972" s="4">
        <v>0</v>
      </c>
      <c r="K1972" s="4">
        <v>0</v>
      </c>
      <c r="L1972" s="4">
        <v>0</v>
      </c>
      <c r="M1972" s="4">
        <v>0</v>
      </c>
      <c r="N1972" s="4">
        <v>0</v>
      </c>
      <c r="O1972" s="4">
        <v>1</v>
      </c>
      <c r="P1972" s="4">
        <v>0</v>
      </c>
      <c r="Q1972" s="4">
        <v>1</v>
      </c>
      <c r="R1972" s="4">
        <v>1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 t="s">
        <v>5658</v>
      </c>
      <c r="Z1972" s="4" t="s">
        <v>5871</v>
      </c>
      <c r="AA1972" s="4">
        <v>2017</v>
      </c>
      <c r="AB1972" s="4" t="s">
        <v>40</v>
      </c>
      <c r="AC1972" s="4">
        <f t="shared" si="90"/>
        <v>1</v>
      </c>
      <c r="AD1972" s="4">
        <f t="shared" si="91"/>
        <v>3</v>
      </c>
      <c r="AE1972" s="4" t="str" cm="1">
        <f t="array" ref="AE1972">_xlfn.TEXTJOIN(", ", TRUE, _xlfn._xlws.FILTER($I$1:$X$1, I1972:X1972=1, ""))</f>
        <v>Ethanol, Benzodiazepine, Methadone</v>
      </c>
      <c r="AF1972" s="4" t="str">
        <f t="shared" si="92"/>
        <v>Ethanol, Benzodiazepine, Methadone</v>
      </c>
    </row>
    <row r="1973" spans="1:32" x14ac:dyDescent="0.45">
      <c r="A1973" s="4" t="s">
        <v>2303</v>
      </c>
      <c r="B1973" s="5">
        <v>42654</v>
      </c>
      <c r="C1973" s="4">
        <v>25</v>
      </c>
      <c r="D1973" s="4" t="s">
        <v>36</v>
      </c>
      <c r="E1973" s="4" t="s">
        <v>2304</v>
      </c>
      <c r="F1973" s="4" t="s">
        <v>1467</v>
      </c>
      <c r="G1973" s="4" t="s">
        <v>156</v>
      </c>
      <c r="I1973" s="4">
        <v>1</v>
      </c>
      <c r="J1973" s="4">
        <v>0</v>
      </c>
      <c r="K1973" s="4">
        <v>0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1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1</v>
      </c>
      <c r="Y1973" s="4" t="s">
        <v>5623</v>
      </c>
      <c r="Z1973" s="4" t="s">
        <v>5836</v>
      </c>
      <c r="AA1973" s="4">
        <v>2016</v>
      </c>
      <c r="AB1973" s="4" t="s">
        <v>40</v>
      </c>
      <c r="AC1973" s="4">
        <f t="shared" si="90"/>
        <v>1</v>
      </c>
      <c r="AD1973" s="4">
        <f t="shared" si="91"/>
        <v>3</v>
      </c>
      <c r="AE1973" s="4" t="str" cm="1">
        <f t="array" ref="AE1973">_xlfn.TEXTJOIN(", ", TRUE, _xlfn._xlws.FILTER($I$1:$X$1, I1973:X1973=1, ""))</f>
        <v>Heroin, Benzodiazepine, AnyOpioid</v>
      </c>
      <c r="AF1973" s="4" t="str">
        <f t="shared" si="92"/>
        <v>Benzodiazepine, AnyOpioid</v>
      </c>
    </row>
    <row r="1974" spans="1:32" x14ac:dyDescent="0.45">
      <c r="A1974" s="4" t="s">
        <v>2305</v>
      </c>
      <c r="B1974" s="5">
        <v>41865</v>
      </c>
      <c r="C1974" s="4">
        <v>29</v>
      </c>
      <c r="D1974" s="4" t="s">
        <v>31</v>
      </c>
      <c r="E1974" s="4" t="s">
        <v>32</v>
      </c>
      <c r="F1974" s="4" t="s">
        <v>237</v>
      </c>
      <c r="G1974" s="4" t="s">
        <v>237</v>
      </c>
      <c r="I1974" s="4">
        <v>0</v>
      </c>
      <c r="J1974" s="4">
        <v>0</v>
      </c>
      <c r="K1974" s="4">
        <v>0</v>
      </c>
      <c r="L1974" s="4">
        <v>0</v>
      </c>
      <c r="M1974" s="4">
        <v>1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 t="s">
        <v>5692</v>
      </c>
      <c r="Z1974" s="4" t="s">
        <v>5905</v>
      </c>
      <c r="AA1974" s="4">
        <v>2014</v>
      </c>
      <c r="AB1974" s="4" t="s">
        <v>40</v>
      </c>
      <c r="AC1974" s="4">
        <f t="shared" si="90"/>
        <v>1</v>
      </c>
      <c r="AD1974" s="4">
        <f t="shared" si="91"/>
        <v>1</v>
      </c>
      <c r="AE1974" s="4" t="str" cm="1">
        <f t="array" ref="AE1974">_xlfn.TEXTJOIN(", ", TRUE, _xlfn._xlws.FILTER($I$1:$X$1, I1974:X1974=1, ""))</f>
        <v>Oxycodone</v>
      </c>
      <c r="AF1974" s="4" t="str">
        <f t="shared" si="92"/>
        <v>Oxycodone</v>
      </c>
    </row>
    <row r="1975" spans="1:32" x14ac:dyDescent="0.45">
      <c r="A1975" s="4" t="s">
        <v>2306</v>
      </c>
      <c r="B1975" s="5">
        <v>42750</v>
      </c>
      <c r="C1975" s="4">
        <v>41</v>
      </c>
      <c r="D1975" s="4" t="s">
        <v>31</v>
      </c>
      <c r="E1975" s="4" t="s">
        <v>37</v>
      </c>
      <c r="F1975" s="4" t="s">
        <v>73</v>
      </c>
      <c r="G1975" s="4" t="s">
        <v>73</v>
      </c>
      <c r="I1975" s="4">
        <v>0</v>
      </c>
      <c r="J1975" s="4">
        <v>1</v>
      </c>
      <c r="K1975" s="4">
        <v>1</v>
      </c>
      <c r="L1975" s="4">
        <v>0</v>
      </c>
      <c r="M1975" s="4">
        <v>0</v>
      </c>
      <c r="N1975" s="4">
        <v>0</v>
      </c>
      <c r="O1975" s="4">
        <v>1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 t="s">
        <v>5670</v>
      </c>
      <c r="Z1975" s="4" t="s">
        <v>5883</v>
      </c>
      <c r="AA1975" s="4">
        <v>2017</v>
      </c>
      <c r="AB1975" s="4" t="s">
        <v>34</v>
      </c>
      <c r="AC1975" s="4">
        <f t="shared" si="90"/>
        <v>1</v>
      </c>
      <c r="AD1975" s="4">
        <f t="shared" si="91"/>
        <v>3</v>
      </c>
      <c r="AE1975" s="4" t="str" cm="1">
        <f t="array" ref="AE1975">_xlfn.TEXTJOIN(", ", TRUE, _xlfn._xlws.FILTER($I$1:$X$1, I1975:X1975=1, ""))</f>
        <v>Cocaine, Fentanyl, Ethanol</v>
      </c>
      <c r="AF1975" s="4" t="str">
        <f t="shared" si="92"/>
        <v>Cocaine, Fentanyl, Ethanol</v>
      </c>
    </row>
    <row r="1976" spans="1:32" x14ac:dyDescent="0.45">
      <c r="A1976" s="4" t="s">
        <v>2307</v>
      </c>
      <c r="B1976" s="5">
        <v>43321</v>
      </c>
      <c r="C1976" s="4">
        <v>51</v>
      </c>
      <c r="D1976" s="4" t="s">
        <v>31</v>
      </c>
      <c r="E1976" s="4" t="s">
        <v>37</v>
      </c>
      <c r="F1976" s="4" t="s">
        <v>386</v>
      </c>
      <c r="G1976" s="4" t="s">
        <v>386</v>
      </c>
      <c r="I1976" s="4">
        <v>1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1</v>
      </c>
      <c r="U1976" s="4">
        <v>0</v>
      </c>
      <c r="V1976" s="4">
        <v>0</v>
      </c>
      <c r="W1976" s="4">
        <v>0</v>
      </c>
      <c r="X1976" s="4">
        <v>1</v>
      </c>
      <c r="Y1976" s="4" t="s">
        <v>5784</v>
      </c>
      <c r="Z1976" s="4" t="s">
        <v>5997</v>
      </c>
      <c r="AA1976" s="4">
        <v>2018</v>
      </c>
      <c r="AB1976" s="4" t="s">
        <v>34</v>
      </c>
      <c r="AC1976" s="4">
        <f t="shared" si="90"/>
        <v>1</v>
      </c>
      <c r="AD1976" s="4">
        <f t="shared" si="91"/>
        <v>3</v>
      </c>
      <c r="AE1976" s="4" t="str" cm="1">
        <f t="array" ref="AE1976">_xlfn.TEXTJOIN(", ", TRUE, _xlfn._xlws.FILTER($I$1:$X$1, I1976:X1976=1, ""))</f>
        <v>Heroin, Tramadol, AnyOpioid</v>
      </c>
      <c r="AF1976" s="4" t="str">
        <f t="shared" si="92"/>
        <v>Tramadol, AnyOpioid</v>
      </c>
    </row>
    <row r="1977" spans="1:32" x14ac:dyDescent="0.45">
      <c r="A1977" s="4" t="s">
        <v>2308</v>
      </c>
      <c r="B1977" s="5">
        <v>43134</v>
      </c>
      <c r="C1977" s="4">
        <v>59</v>
      </c>
      <c r="D1977" s="4" t="s">
        <v>31</v>
      </c>
      <c r="E1977" s="4" t="s">
        <v>37</v>
      </c>
      <c r="F1977" s="4" t="s">
        <v>192</v>
      </c>
      <c r="G1977" s="4" t="s">
        <v>192</v>
      </c>
      <c r="I1977" s="4">
        <v>0</v>
      </c>
      <c r="J1977" s="4">
        <v>1</v>
      </c>
      <c r="K1977" s="4">
        <v>1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1</v>
      </c>
      <c r="U1977" s="4">
        <v>0</v>
      </c>
      <c r="V1977" s="4">
        <v>0</v>
      </c>
      <c r="W1977" s="4">
        <v>0</v>
      </c>
      <c r="X1977" s="4">
        <v>1</v>
      </c>
      <c r="Y1977" s="4" t="s">
        <v>5654</v>
      </c>
      <c r="Z1977" s="4" t="s">
        <v>5867</v>
      </c>
      <c r="AA1977" s="4">
        <v>2018</v>
      </c>
      <c r="AB1977" s="4" t="s">
        <v>34</v>
      </c>
      <c r="AC1977" s="4">
        <f t="shared" si="90"/>
        <v>1</v>
      </c>
      <c r="AD1977" s="4">
        <f t="shared" si="91"/>
        <v>4</v>
      </c>
      <c r="AE1977" s="4" t="str" cm="1">
        <f t="array" ref="AE1977">_xlfn.TEXTJOIN(", ", TRUE, _xlfn._xlws.FILTER($I$1:$X$1, I1977:X1977=1, ""))</f>
        <v>Cocaine, Fentanyl, Tramadol, AnyOpioid</v>
      </c>
      <c r="AF1977" s="4" t="str">
        <f t="shared" si="92"/>
        <v>Cocaine, Fentanyl, Tramadol, AnyOpioid</v>
      </c>
    </row>
    <row r="1978" spans="1:32" x14ac:dyDescent="0.45">
      <c r="A1978" s="4" t="s">
        <v>2309</v>
      </c>
      <c r="B1978" s="5">
        <v>42192</v>
      </c>
      <c r="C1978" s="4">
        <v>68</v>
      </c>
      <c r="D1978" s="4" t="s">
        <v>31</v>
      </c>
      <c r="E1978" s="4" t="s">
        <v>37</v>
      </c>
      <c r="F1978" s="4" t="s">
        <v>237</v>
      </c>
      <c r="G1978" s="4" t="s">
        <v>237</v>
      </c>
      <c r="I1978" s="4">
        <v>0</v>
      </c>
      <c r="J1978" s="4">
        <v>0</v>
      </c>
      <c r="K1978" s="4">
        <v>0</v>
      </c>
      <c r="L1978" s="4">
        <v>0</v>
      </c>
      <c r="M1978" s="4">
        <v>0</v>
      </c>
      <c r="N1978" s="4">
        <v>0</v>
      </c>
      <c r="O1978" s="4">
        <v>0</v>
      </c>
      <c r="P1978" s="4">
        <v>0</v>
      </c>
      <c r="Q1978" s="4">
        <v>1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1</v>
      </c>
      <c r="Y1978" s="4" t="s">
        <v>5692</v>
      </c>
      <c r="Z1978" s="4" t="s">
        <v>5905</v>
      </c>
      <c r="AA1978" s="4">
        <v>2015</v>
      </c>
      <c r="AB1978" s="4" t="s">
        <v>133</v>
      </c>
      <c r="AC1978" s="4">
        <f t="shared" si="90"/>
        <v>1</v>
      </c>
      <c r="AD1978" s="4">
        <f t="shared" si="91"/>
        <v>2</v>
      </c>
      <c r="AE1978" s="4" t="str" cm="1">
        <f t="array" ref="AE1978">_xlfn.TEXTJOIN(", ", TRUE, _xlfn._xlws.FILTER($I$1:$X$1, I1978:X1978=1, ""))</f>
        <v>Benzodiazepine, AnyOpioid</v>
      </c>
      <c r="AF1978" s="4" t="str">
        <f t="shared" si="92"/>
        <v>Benzodiazepine, AnyOpioid</v>
      </c>
    </row>
    <row r="1979" spans="1:32" x14ac:dyDescent="0.45">
      <c r="A1979" s="4" t="s">
        <v>2310</v>
      </c>
      <c r="B1979" s="5">
        <v>41145</v>
      </c>
      <c r="C1979" s="4">
        <v>49</v>
      </c>
      <c r="D1979" s="4" t="s">
        <v>31</v>
      </c>
      <c r="E1979" s="4" t="s">
        <v>37</v>
      </c>
      <c r="F1979" s="4" t="s">
        <v>181</v>
      </c>
      <c r="G1979" s="4" t="s">
        <v>181</v>
      </c>
      <c r="I1979" s="4">
        <v>1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1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 t="s">
        <v>5673</v>
      </c>
      <c r="Z1979" s="4" t="s">
        <v>5886</v>
      </c>
      <c r="AA1979" s="4">
        <v>2012</v>
      </c>
      <c r="AB1979" s="4" t="s">
        <v>34</v>
      </c>
      <c r="AC1979" s="4">
        <f t="shared" si="90"/>
        <v>1</v>
      </c>
      <c r="AD1979" s="4">
        <f t="shared" si="91"/>
        <v>2</v>
      </c>
      <c r="AE1979" s="4" t="str" cm="1">
        <f t="array" ref="AE1979">_xlfn.TEXTJOIN(", ", TRUE, _xlfn._xlws.FILTER($I$1:$X$1, I1979:X1979=1, ""))</f>
        <v>Heroin, Benzodiazepine</v>
      </c>
      <c r="AF1979" s="4" t="str">
        <f t="shared" si="92"/>
        <v>Benzodiazepine</v>
      </c>
    </row>
    <row r="1980" spans="1:32" x14ac:dyDescent="0.45">
      <c r="A1980" s="4" t="s">
        <v>2311</v>
      </c>
      <c r="B1980" s="5">
        <v>42039</v>
      </c>
      <c r="C1980" s="4">
        <v>59</v>
      </c>
      <c r="D1980" s="4" t="s">
        <v>31</v>
      </c>
      <c r="E1980" s="4" t="s">
        <v>37</v>
      </c>
      <c r="F1980" s="4" t="s">
        <v>222</v>
      </c>
      <c r="G1980" s="4" t="s">
        <v>222</v>
      </c>
      <c r="I1980" s="4">
        <v>1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1</v>
      </c>
      <c r="Y1980" s="4" t="s">
        <v>5628</v>
      </c>
      <c r="Z1980" s="4" t="s">
        <v>5841</v>
      </c>
      <c r="AA1980" s="4">
        <v>2015</v>
      </c>
      <c r="AB1980" s="4" t="s">
        <v>34</v>
      </c>
      <c r="AC1980" s="4">
        <f t="shared" si="90"/>
        <v>1</v>
      </c>
      <c r="AD1980" s="4">
        <f t="shared" si="91"/>
        <v>2</v>
      </c>
      <c r="AE1980" s="4" t="str" cm="1">
        <f t="array" ref="AE1980">_xlfn.TEXTJOIN(", ", TRUE, _xlfn._xlws.FILTER($I$1:$X$1, I1980:X1980=1, ""))</f>
        <v>Heroin, AnyOpioid</v>
      </c>
      <c r="AF1980" s="4" t="str">
        <f t="shared" si="92"/>
        <v>AnyOpioid</v>
      </c>
    </row>
    <row r="1981" spans="1:32" x14ac:dyDescent="0.45">
      <c r="A1981" s="4" t="s">
        <v>2312</v>
      </c>
      <c r="B1981" s="5">
        <v>41416</v>
      </c>
      <c r="C1981" s="4">
        <v>37</v>
      </c>
      <c r="D1981" s="4" t="s">
        <v>31</v>
      </c>
      <c r="E1981" s="4" t="s">
        <v>32</v>
      </c>
      <c r="F1981" s="4" t="s">
        <v>334</v>
      </c>
      <c r="G1981" s="4" t="s">
        <v>334</v>
      </c>
      <c r="I1981" s="4">
        <v>0</v>
      </c>
      <c r="J1981" s="4">
        <v>0</v>
      </c>
      <c r="K1981" s="4">
        <v>0</v>
      </c>
      <c r="L1981" s="4">
        <v>0</v>
      </c>
      <c r="M1981" s="4">
        <v>1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 t="s">
        <v>5653</v>
      </c>
      <c r="Z1981" s="4" t="s">
        <v>5866</v>
      </c>
      <c r="AA1981" s="4">
        <v>2013</v>
      </c>
      <c r="AB1981" s="4" t="s">
        <v>40</v>
      </c>
      <c r="AC1981" s="4">
        <f t="shared" si="90"/>
        <v>1</v>
      </c>
      <c r="AD1981" s="4">
        <f t="shared" si="91"/>
        <v>1</v>
      </c>
      <c r="AE1981" s="4" t="str" cm="1">
        <f t="array" ref="AE1981">_xlfn.TEXTJOIN(", ", TRUE, _xlfn._xlws.FILTER($I$1:$X$1, I1981:X1981=1, ""))</f>
        <v>Oxycodone</v>
      </c>
      <c r="AF1981" s="4" t="str">
        <f t="shared" si="92"/>
        <v>Oxycodone</v>
      </c>
    </row>
    <row r="1982" spans="1:32" x14ac:dyDescent="0.45">
      <c r="A1982" s="4" t="s">
        <v>2313</v>
      </c>
      <c r="B1982" s="5">
        <v>43224</v>
      </c>
      <c r="C1982" s="4">
        <v>84</v>
      </c>
      <c r="D1982" s="4" t="s">
        <v>31</v>
      </c>
      <c r="E1982" s="4" t="s">
        <v>59</v>
      </c>
      <c r="F1982" s="4" t="s">
        <v>77</v>
      </c>
      <c r="G1982" s="4" t="s">
        <v>77</v>
      </c>
      <c r="I1982" s="4">
        <v>1</v>
      </c>
      <c r="J1982" s="4">
        <v>0</v>
      </c>
      <c r="K1982" s="4">
        <v>1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1</v>
      </c>
      <c r="Y1982" s="4" t="s">
        <v>5651</v>
      </c>
      <c r="Z1982" s="4" t="s">
        <v>5864</v>
      </c>
      <c r="AA1982" s="4">
        <v>2018</v>
      </c>
      <c r="AB1982" s="4" t="s">
        <v>133</v>
      </c>
      <c r="AC1982" s="4">
        <f t="shared" si="90"/>
        <v>1</v>
      </c>
      <c r="AD1982" s="4">
        <f t="shared" si="91"/>
        <v>3</v>
      </c>
      <c r="AE1982" s="4" t="str" cm="1">
        <f t="array" ref="AE1982">_xlfn.TEXTJOIN(", ", TRUE, _xlfn._xlws.FILTER($I$1:$X$1, I1982:X1982=1, ""))</f>
        <v>Heroin, Fentanyl, AnyOpioid</v>
      </c>
      <c r="AF1982" s="4" t="str">
        <f t="shared" si="92"/>
        <v>Fentanyl, AnyOpioid</v>
      </c>
    </row>
    <row r="1983" spans="1:32" x14ac:dyDescent="0.45">
      <c r="A1983" s="4" t="s">
        <v>2314</v>
      </c>
      <c r="B1983" s="5">
        <v>42958</v>
      </c>
      <c r="C1983" s="4">
        <v>60</v>
      </c>
      <c r="D1983" s="4" t="s">
        <v>31</v>
      </c>
      <c r="E1983" s="4" t="s">
        <v>37</v>
      </c>
      <c r="F1983" s="4" t="s">
        <v>53</v>
      </c>
      <c r="G1983" s="4" t="s">
        <v>53</v>
      </c>
      <c r="I1983" s="4">
        <v>1</v>
      </c>
      <c r="J1983" s="4">
        <v>0</v>
      </c>
      <c r="K1983" s="4">
        <v>1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1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 t="s">
        <v>5641</v>
      </c>
      <c r="Z1983" s="4" t="s">
        <v>5854</v>
      </c>
      <c r="AA1983" s="4">
        <v>2017</v>
      </c>
      <c r="AB1983" s="4" t="s">
        <v>34</v>
      </c>
      <c r="AC1983" s="4">
        <f t="shared" si="90"/>
        <v>1</v>
      </c>
      <c r="AD1983" s="4">
        <f t="shared" si="91"/>
        <v>3</v>
      </c>
      <c r="AE1983" s="4" t="str" cm="1">
        <f t="array" ref="AE1983">_xlfn.TEXTJOIN(", ", TRUE, _xlfn._xlws.FILTER($I$1:$X$1, I1983:X1983=1, ""))</f>
        <v>Heroin, Fentanyl, Benzodiazepine</v>
      </c>
      <c r="AF1983" s="4" t="str">
        <f t="shared" si="92"/>
        <v>Fentanyl, Benzodiazepine</v>
      </c>
    </row>
    <row r="1984" spans="1:32" x14ac:dyDescent="0.45">
      <c r="A1984" s="4" t="s">
        <v>2315</v>
      </c>
      <c r="B1984" s="5">
        <v>42338</v>
      </c>
      <c r="C1984" s="4">
        <v>33</v>
      </c>
      <c r="D1984" s="4" t="s">
        <v>31</v>
      </c>
      <c r="E1984" s="4" t="s">
        <v>37</v>
      </c>
      <c r="F1984" s="4" t="s">
        <v>159</v>
      </c>
      <c r="G1984" s="4" t="s">
        <v>103</v>
      </c>
      <c r="I1984" s="4">
        <v>0</v>
      </c>
      <c r="J1984" s="4">
        <v>1</v>
      </c>
      <c r="K1984" s="4">
        <v>0</v>
      </c>
      <c r="L1984" s="4">
        <v>0</v>
      </c>
      <c r="M1984" s="4">
        <v>0</v>
      </c>
      <c r="N1984" s="4">
        <v>0</v>
      </c>
      <c r="O1984" s="4">
        <v>1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 t="s">
        <v>5644</v>
      </c>
      <c r="Z1984" s="4" t="s">
        <v>5857</v>
      </c>
      <c r="AA1984" s="4">
        <v>2015</v>
      </c>
      <c r="AB1984" s="4" t="s">
        <v>40</v>
      </c>
      <c r="AC1984" s="4">
        <f t="shared" si="90"/>
        <v>1</v>
      </c>
      <c r="AD1984" s="4">
        <f t="shared" si="91"/>
        <v>2</v>
      </c>
      <c r="AE1984" s="4" t="str" cm="1">
        <f t="array" ref="AE1984">_xlfn.TEXTJOIN(", ", TRUE, _xlfn._xlws.FILTER($I$1:$X$1, I1984:X1984=1, ""))</f>
        <v>Cocaine, Ethanol</v>
      </c>
      <c r="AF1984" s="4" t="str">
        <f t="shared" si="92"/>
        <v>Cocaine, Ethanol</v>
      </c>
    </row>
    <row r="1985" spans="1:32" x14ac:dyDescent="0.45">
      <c r="A1985" s="4" t="s">
        <v>2316</v>
      </c>
      <c r="B1985" s="5">
        <v>41530</v>
      </c>
      <c r="C1985" s="4">
        <v>58</v>
      </c>
      <c r="D1985" s="4" t="s">
        <v>36</v>
      </c>
      <c r="E1985" s="4" t="s">
        <v>37</v>
      </c>
      <c r="F1985" s="4" t="s">
        <v>656</v>
      </c>
      <c r="G1985" s="4" t="s">
        <v>656</v>
      </c>
      <c r="I1985" s="4">
        <v>0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1</v>
      </c>
      <c r="R1985" s="4">
        <v>1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 t="s">
        <v>5710</v>
      </c>
      <c r="Z1985" s="4" t="s">
        <v>5923</v>
      </c>
      <c r="AA1985" s="4">
        <v>2013</v>
      </c>
      <c r="AB1985" s="4" t="s">
        <v>34</v>
      </c>
      <c r="AC1985" s="4">
        <f t="shared" si="90"/>
        <v>1</v>
      </c>
      <c r="AD1985" s="4">
        <f t="shared" si="91"/>
        <v>2</v>
      </c>
      <c r="AE1985" s="4" t="str" cm="1">
        <f t="array" ref="AE1985">_xlfn.TEXTJOIN(", ", TRUE, _xlfn._xlws.FILTER($I$1:$X$1, I1985:X1985=1, ""))</f>
        <v>Benzodiazepine, Methadone</v>
      </c>
      <c r="AF1985" s="4" t="str">
        <f t="shared" si="92"/>
        <v>Benzodiazepine, Methadone</v>
      </c>
    </row>
    <row r="1986" spans="1:32" x14ac:dyDescent="0.45">
      <c r="A1986" s="4" t="s">
        <v>2317</v>
      </c>
      <c r="B1986" s="5">
        <v>42962</v>
      </c>
      <c r="C1986" s="4">
        <v>62</v>
      </c>
      <c r="D1986" s="4" t="s">
        <v>31</v>
      </c>
      <c r="E1986" s="4" t="s">
        <v>32</v>
      </c>
      <c r="F1986" s="4" t="s">
        <v>67</v>
      </c>
      <c r="G1986" s="4" t="s">
        <v>67</v>
      </c>
      <c r="I1986" s="4">
        <v>0</v>
      </c>
      <c r="J1986" s="4">
        <v>1</v>
      </c>
      <c r="K1986" s="4">
        <v>0</v>
      </c>
      <c r="L1986" s="4">
        <v>0</v>
      </c>
      <c r="M1986" s="4">
        <v>0</v>
      </c>
      <c r="N1986" s="4">
        <v>0</v>
      </c>
      <c r="O1986" s="4">
        <v>1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 t="s">
        <v>5631</v>
      </c>
      <c r="Z1986" s="4" t="s">
        <v>5844</v>
      </c>
      <c r="AA1986" s="4">
        <v>2017</v>
      </c>
      <c r="AB1986" s="4" t="s">
        <v>133</v>
      </c>
      <c r="AC1986" s="4">
        <f t="shared" ref="AC1986:AC2049" si="93">IF(SUM(I1986:X1986)&gt;0,1,0)</f>
        <v>1</v>
      </c>
      <c r="AD1986" s="4">
        <f t="shared" ref="AD1986:AD2049" si="94">SUM(I1986:X1986)</f>
        <v>2</v>
      </c>
      <c r="AE1986" s="4" t="str" cm="1">
        <f t="array" ref="AE1986">_xlfn.TEXTJOIN(", ", TRUE, _xlfn._xlws.FILTER($I$1:$X$1, I1986:X1986=1, ""))</f>
        <v>Cocaine, Ethanol</v>
      </c>
      <c r="AF1986" s="4" t="str">
        <f t="shared" ref="AF1986:AF2049" si="95">_xlfn.TEXTJOIN(", ", TRUE, _xlfn._xlws.FILTER($J$1:$X$1, J1986:X1986, ""))</f>
        <v>Cocaine, Ethanol</v>
      </c>
    </row>
    <row r="1987" spans="1:32" x14ac:dyDescent="0.45">
      <c r="A1987" s="4" t="s">
        <v>2318</v>
      </c>
      <c r="B1987" s="5">
        <v>42674</v>
      </c>
      <c r="C1987" s="4">
        <v>52</v>
      </c>
      <c r="D1987" s="4" t="s">
        <v>31</v>
      </c>
      <c r="E1987" s="4" t="s">
        <v>37</v>
      </c>
      <c r="F1987" s="4" t="s">
        <v>99</v>
      </c>
      <c r="G1987" s="4" t="s">
        <v>67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1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1</v>
      </c>
      <c r="X1987" s="4">
        <v>1</v>
      </c>
      <c r="Y1987" s="4" t="s">
        <v>5631</v>
      </c>
      <c r="Z1987" s="4" t="s">
        <v>5844</v>
      </c>
      <c r="AA1987" s="4">
        <v>2016</v>
      </c>
      <c r="AB1987" s="4" t="s">
        <v>34</v>
      </c>
      <c r="AC1987" s="4">
        <f t="shared" si="93"/>
        <v>1</v>
      </c>
      <c r="AD1987" s="4">
        <f t="shared" si="94"/>
        <v>3</v>
      </c>
      <c r="AE1987" s="4" t="str" cm="1">
        <f t="array" ref="AE1987">_xlfn.TEXTJOIN(", ", TRUE, _xlfn._xlws.FILTER($I$1:$X$1, I1987:X1987=1, ""))</f>
        <v>Benzodiazepine, OpiateNOS, AnyOpioid</v>
      </c>
      <c r="AF1987" s="4" t="str">
        <f t="shared" si="95"/>
        <v>Benzodiazepine, OpiateNOS, AnyOpioid</v>
      </c>
    </row>
    <row r="1988" spans="1:32" x14ac:dyDescent="0.45">
      <c r="A1988" s="4" t="s">
        <v>2319</v>
      </c>
      <c r="B1988" s="5">
        <v>43208</v>
      </c>
      <c r="C1988" s="4">
        <v>26</v>
      </c>
      <c r="D1988" s="4" t="s">
        <v>31</v>
      </c>
      <c r="E1988" s="4" t="s">
        <v>59</v>
      </c>
      <c r="F1988" s="4" t="s">
        <v>39</v>
      </c>
      <c r="G1988" s="4" t="s">
        <v>39</v>
      </c>
      <c r="I1988" s="4">
        <v>1</v>
      </c>
      <c r="J1988" s="4">
        <v>0</v>
      </c>
      <c r="K1988" s="4">
        <v>1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1</v>
      </c>
      <c r="Y1988" s="4" t="s">
        <v>5638</v>
      </c>
      <c r="Z1988" s="4" t="s">
        <v>5851</v>
      </c>
      <c r="AA1988" s="4">
        <v>2018</v>
      </c>
      <c r="AB1988" s="4" t="s">
        <v>40</v>
      </c>
      <c r="AC1988" s="4">
        <f t="shared" si="93"/>
        <v>1</v>
      </c>
      <c r="AD1988" s="4">
        <f t="shared" si="94"/>
        <v>3</v>
      </c>
      <c r="AE1988" s="4" t="str" cm="1">
        <f t="array" ref="AE1988">_xlfn.TEXTJOIN(", ", TRUE, _xlfn._xlws.FILTER($I$1:$X$1, I1988:X1988=1, ""))</f>
        <v>Heroin, Fentanyl, AnyOpioid</v>
      </c>
      <c r="AF1988" s="4" t="str">
        <f t="shared" si="95"/>
        <v>Fentanyl, AnyOpioid</v>
      </c>
    </row>
    <row r="1989" spans="1:32" x14ac:dyDescent="0.45">
      <c r="A1989" s="4" t="s">
        <v>2320</v>
      </c>
      <c r="B1989" s="5">
        <v>42918</v>
      </c>
      <c r="C1989" s="4">
        <v>44</v>
      </c>
      <c r="D1989" s="4" t="s">
        <v>31</v>
      </c>
      <c r="E1989" s="4" t="s">
        <v>32</v>
      </c>
      <c r="F1989" s="4" t="s">
        <v>156</v>
      </c>
      <c r="G1989" s="4" t="s">
        <v>156</v>
      </c>
      <c r="I1989" s="4">
        <v>0</v>
      </c>
      <c r="J1989" s="4">
        <v>0</v>
      </c>
      <c r="K1989" s="4">
        <v>1</v>
      </c>
      <c r="L1989" s="4">
        <v>1</v>
      </c>
      <c r="M1989" s="4">
        <v>0</v>
      </c>
      <c r="N1989" s="4">
        <v>0</v>
      </c>
      <c r="O1989" s="4">
        <v>1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 t="s">
        <v>5623</v>
      </c>
      <c r="Z1989" s="4" t="s">
        <v>5836</v>
      </c>
      <c r="AA1989" s="4">
        <v>2017</v>
      </c>
      <c r="AB1989" s="4" t="s">
        <v>34</v>
      </c>
      <c r="AC1989" s="4">
        <f t="shared" si="93"/>
        <v>1</v>
      </c>
      <c r="AD1989" s="4">
        <f t="shared" si="94"/>
        <v>3</v>
      </c>
      <c r="AE1989" s="4" t="str" cm="1">
        <f t="array" ref="AE1989">_xlfn.TEXTJOIN(", ", TRUE, _xlfn._xlws.FILTER($I$1:$X$1, I1989:X1989=1, ""))</f>
        <v>Fentanyl, Fentanyl_Analogue, Ethanol</v>
      </c>
      <c r="AF1989" s="4" t="str">
        <f t="shared" si="95"/>
        <v>Fentanyl, Fentanyl_Analogue, Ethanol</v>
      </c>
    </row>
    <row r="1990" spans="1:32" x14ac:dyDescent="0.45">
      <c r="A1990" s="4" t="s">
        <v>2321</v>
      </c>
      <c r="B1990" s="5">
        <v>41672</v>
      </c>
      <c r="C1990" s="4">
        <v>35</v>
      </c>
      <c r="D1990" s="4" t="s">
        <v>31</v>
      </c>
      <c r="E1990" s="4" t="s">
        <v>37</v>
      </c>
      <c r="F1990" s="4" t="s">
        <v>381</v>
      </c>
      <c r="G1990" s="4" t="s">
        <v>381</v>
      </c>
      <c r="I1990" s="4">
        <v>1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1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 t="s">
        <v>5742</v>
      </c>
      <c r="Z1990" s="4" t="s">
        <v>5955</v>
      </c>
      <c r="AA1990" s="4">
        <v>2014</v>
      </c>
      <c r="AB1990" s="4" t="s">
        <v>40</v>
      </c>
      <c r="AC1990" s="4">
        <f t="shared" si="93"/>
        <v>1</v>
      </c>
      <c r="AD1990" s="4">
        <f t="shared" si="94"/>
        <v>2</v>
      </c>
      <c r="AE1990" s="4" t="str" cm="1">
        <f t="array" ref="AE1990">_xlfn.TEXTJOIN(", ", TRUE, _xlfn._xlws.FILTER($I$1:$X$1, I1990:X1990=1, ""))</f>
        <v>Heroin, Benzodiazepine</v>
      </c>
      <c r="AF1990" s="4" t="str">
        <f t="shared" si="95"/>
        <v>Benzodiazepine</v>
      </c>
    </row>
    <row r="1991" spans="1:32" x14ac:dyDescent="0.45">
      <c r="A1991" s="4" t="s">
        <v>2322</v>
      </c>
      <c r="B1991" s="5">
        <v>41538</v>
      </c>
      <c r="C1991" s="4">
        <v>47</v>
      </c>
      <c r="D1991" s="4" t="s">
        <v>31</v>
      </c>
      <c r="E1991" s="4" t="s">
        <v>59</v>
      </c>
      <c r="F1991" s="4" t="s">
        <v>103</v>
      </c>
      <c r="G1991" s="4" t="s">
        <v>103</v>
      </c>
      <c r="I1991" s="4">
        <v>0</v>
      </c>
      <c r="J1991" s="4">
        <v>1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 t="s">
        <v>5644</v>
      </c>
      <c r="Z1991" s="4" t="s">
        <v>5857</v>
      </c>
      <c r="AA1991" s="4">
        <v>2013</v>
      </c>
      <c r="AB1991" s="4" t="s">
        <v>34</v>
      </c>
      <c r="AC1991" s="4">
        <f t="shared" si="93"/>
        <v>1</v>
      </c>
      <c r="AD1991" s="4">
        <f t="shared" si="94"/>
        <v>1</v>
      </c>
      <c r="AE1991" s="4" t="str" cm="1">
        <f t="array" ref="AE1991">_xlfn.TEXTJOIN(", ", TRUE, _xlfn._xlws.FILTER($I$1:$X$1, I1991:X1991=1, ""))</f>
        <v>Cocaine</v>
      </c>
      <c r="AF1991" s="4" t="str">
        <f t="shared" si="95"/>
        <v>Cocaine</v>
      </c>
    </row>
    <row r="1992" spans="1:32" x14ac:dyDescent="0.45">
      <c r="A1992" s="4" t="s">
        <v>2323</v>
      </c>
      <c r="B1992" s="5">
        <v>42487</v>
      </c>
      <c r="C1992" s="4">
        <v>55</v>
      </c>
      <c r="D1992" s="4" t="s">
        <v>31</v>
      </c>
      <c r="E1992" s="4" t="s">
        <v>37</v>
      </c>
      <c r="F1992" s="4" t="s">
        <v>103</v>
      </c>
      <c r="G1992" s="4" t="s">
        <v>103</v>
      </c>
      <c r="I1992" s="4">
        <v>1</v>
      </c>
      <c r="J1992" s="4">
        <v>1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1</v>
      </c>
      <c r="Y1992" s="4" t="s">
        <v>5644</v>
      </c>
      <c r="Z1992" s="4" t="s">
        <v>5857</v>
      </c>
      <c r="AA1992" s="4">
        <v>2016</v>
      </c>
      <c r="AB1992" s="4" t="s">
        <v>34</v>
      </c>
      <c r="AC1992" s="4">
        <f t="shared" si="93"/>
        <v>1</v>
      </c>
      <c r="AD1992" s="4">
        <f t="shared" si="94"/>
        <v>3</v>
      </c>
      <c r="AE1992" s="4" t="str" cm="1">
        <f t="array" ref="AE1992">_xlfn.TEXTJOIN(", ", TRUE, _xlfn._xlws.FILTER($I$1:$X$1, I1992:X1992=1, ""))</f>
        <v>Heroin, Cocaine, AnyOpioid</v>
      </c>
      <c r="AF1992" s="4" t="str">
        <f t="shared" si="95"/>
        <v>Cocaine, AnyOpioid</v>
      </c>
    </row>
    <row r="1993" spans="1:32" x14ac:dyDescent="0.45">
      <c r="A1993" s="4" t="s">
        <v>2324</v>
      </c>
      <c r="B1993" s="5">
        <v>41785</v>
      </c>
      <c r="C1993" s="4">
        <v>54</v>
      </c>
      <c r="D1993" s="4" t="s">
        <v>31</v>
      </c>
      <c r="E1993" s="4" t="s">
        <v>59</v>
      </c>
      <c r="F1993" s="4" t="s">
        <v>29</v>
      </c>
      <c r="G1993" s="4" t="s">
        <v>53</v>
      </c>
      <c r="I1993" s="4">
        <v>0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1</v>
      </c>
      <c r="P1993" s="4">
        <v>0</v>
      </c>
      <c r="Q1993" s="4">
        <v>0</v>
      </c>
      <c r="R1993" s="4">
        <v>1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 t="s">
        <v>5641</v>
      </c>
      <c r="Z1993" s="4" t="s">
        <v>5854</v>
      </c>
      <c r="AA1993" s="4">
        <v>2014</v>
      </c>
      <c r="AB1993" s="4" t="s">
        <v>34</v>
      </c>
      <c r="AC1993" s="4">
        <f t="shared" si="93"/>
        <v>1</v>
      </c>
      <c r="AD1993" s="4">
        <f t="shared" si="94"/>
        <v>2</v>
      </c>
      <c r="AE1993" s="4" t="str" cm="1">
        <f t="array" ref="AE1993">_xlfn.TEXTJOIN(", ", TRUE, _xlfn._xlws.FILTER($I$1:$X$1, I1993:X1993=1, ""))</f>
        <v>Ethanol, Methadone</v>
      </c>
      <c r="AF1993" s="4" t="str">
        <f t="shared" si="95"/>
        <v>Ethanol, Methadone</v>
      </c>
    </row>
    <row r="1994" spans="1:32" x14ac:dyDescent="0.45">
      <c r="A1994" s="4" t="s">
        <v>2325</v>
      </c>
      <c r="B1994" s="5">
        <v>41356</v>
      </c>
      <c r="C1994" s="4">
        <v>53</v>
      </c>
      <c r="D1994" s="4" t="s">
        <v>31</v>
      </c>
      <c r="E1994" s="4" t="s">
        <v>37</v>
      </c>
      <c r="F1994" s="4" t="s">
        <v>67</v>
      </c>
      <c r="G1994" s="4" t="s">
        <v>67</v>
      </c>
      <c r="I1994" s="4">
        <v>1</v>
      </c>
      <c r="J1994" s="4">
        <v>1</v>
      </c>
      <c r="K1994" s="4">
        <v>0</v>
      </c>
      <c r="L1994" s="4">
        <v>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 t="s">
        <v>5631</v>
      </c>
      <c r="Z1994" s="4" t="s">
        <v>5844</v>
      </c>
      <c r="AA1994" s="4">
        <v>2013</v>
      </c>
      <c r="AB1994" s="4" t="s">
        <v>34</v>
      </c>
      <c r="AC1994" s="4">
        <f t="shared" si="93"/>
        <v>1</v>
      </c>
      <c r="AD1994" s="4">
        <f t="shared" si="94"/>
        <v>2</v>
      </c>
      <c r="AE1994" s="4" t="str" cm="1">
        <f t="array" ref="AE1994">_xlfn.TEXTJOIN(", ", TRUE, _xlfn._xlws.FILTER($I$1:$X$1, I1994:X1994=1, ""))</f>
        <v>Heroin, Cocaine</v>
      </c>
      <c r="AF1994" s="4" t="str">
        <f t="shared" si="95"/>
        <v>Cocaine</v>
      </c>
    </row>
    <row r="1995" spans="1:32" x14ac:dyDescent="0.45">
      <c r="A1995" s="4" t="s">
        <v>2326</v>
      </c>
      <c r="B1995" s="5">
        <v>43223</v>
      </c>
      <c r="C1995" s="4">
        <v>30</v>
      </c>
      <c r="D1995" s="4" t="s">
        <v>36</v>
      </c>
      <c r="E1995" s="4" t="s">
        <v>37</v>
      </c>
      <c r="F1995" s="4" t="s">
        <v>103</v>
      </c>
      <c r="G1995" s="4" t="s">
        <v>103</v>
      </c>
      <c r="I1995" s="4">
        <v>1</v>
      </c>
      <c r="J1995" s="4">
        <v>0</v>
      </c>
      <c r="K1995" s="4">
        <v>1</v>
      </c>
      <c r="L1995" s="4">
        <v>1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1</v>
      </c>
      <c r="T1995" s="4">
        <v>0</v>
      </c>
      <c r="U1995" s="4">
        <v>0</v>
      </c>
      <c r="V1995" s="4">
        <v>0</v>
      </c>
      <c r="W1995" s="4">
        <v>0</v>
      </c>
      <c r="X1995" s="4">
        <v>1</v>
      </c>
      <c r="Y1995" s="4" t="s">
        <v>5644</v>
      </c>
      <c r="Z1995" s="4" t="s">
        <v>5857</v>
      </c>
      <c r="AA1995" s="4">
        <v>2018</v>
      </c>
      <c r="AB1995" s="4" t="s">
        <v>40</v>
      </c>
      <c r="AC1995" s="4">
        <f t="shared" si="93"/>
        <v>1</v>
      </c>
      <c r="AD1995" s="4">
        <f t="shared" si="94"/>
        <v>5</v>
      </c>
      <c r="AE1995" s="4" t="str" cm="1">
        <f t="array" ref="AE1995">_xlfn.TEXTJOIN(", ", TRUE, _xlfn._xlws.FILTER($I$1:$X$1, I1995:X1995=1, ""))</f>
        <v>Heroin, Fentanyl, Fentanyl_Analogue, Amphetamine, AnyOpioid</v>
      </c>
      <c r="AF1995" s="4" t="str">
        <f t="shared" si="95"/>
        <v>Fentanyl, Fentanyl_Analogue, Amphetamine, AnyOpioid</v>
      </c>
    </row>
    <row r="1996" spans="1:32" x14ac:dyDescent="0.45">
      <c r="A1996" s="4" t="s">
        <v>2327</v>
      </c>
      <c r="B1996" s="5">
        <v>43182</v>
      </c>
      <c r="C1996" s="4">
        <v>50</v>
      </c>
      <c r="D1996" s="4" t="s">
        <v>36</v>
      </c>
      <c r="E1996" s="4" t="s">
        <v>37</v>
      </c>
      <c r="F1996" s="4" t="s">
        <v>77</v>
      </c>
      <c r="G1996" s="4" t="s">
        <v>77</v>
      </c>
      <c r="I1996" s="4">
        <v>0</v>
      </c>
      <c r="J1996" s="4">
        <v>0</v>
      </c>
      <c r="K1996" s="4">
        <v>1</v>
      </c>
      <c r="L1996" s="4">
        <v>0</v>
      </c>
      <c r="M1996" s="4">
        <v>0</v>
      </c>
      <c r="N1996" s="4">
        <v>0</v>
      </c>
      <c r="O1996" s="4">
        <v>1</v>
      </c>
      <c r="P1996" s="4">
        <v>0</v>
      </c>
      <c r="Q1996" s="4">
        <v>1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1</v>
      </c>
      <c r="Y1996" s="4" t="s">
        <v>5651</v>
      </c>
      <c r="Z1996" s="4" t="s">
        <v>5864</v>
      </c>
      <c r="AA1996" s="4">
        <v>2018</v>
      </c>
      <c r="AB1996" s="4" t="s">
        <v>34</v>
      </c>
      <c r="AC1996" s="4">
        <f t="shared" si="93"/>
        <v>1</v>
      </c>
      <c r="AD1996" s="4">
        <f t="shared" si="94"/>
        <v>4</v>
      </c>
      <c r="AE1996" s="4" t="str" cm="1">
        <f t="array" ref="AE1996">_xlfn.TEXTJOIN(", ", TRUE, _xlfn._xlws.FILTER($I$1:$X$1, I1996:X1996=1, ""))</f>
        <v>Fentanyl, Ethanol, Benzodiazepine, AnyOpioid</v>
      </c>
      <c r="AF1996" s="4" t="str">
        <f t="shared" si="95"/>
        <v>Fentanyl, Ethanol, Benzodiazepine, AnyOpioid</v>
      </c>
    </row>
    <row r="1997" spans="1:32" x14ac:dyDescent="0.45">
      <c r="A1997" s="4" t="s">
        <v>2328</v>
      </c>
      <c r="B1997" s="5">
        <v>42014</v>
      </c>
      <c r="C1997" s="4">
        <v>54</v>
      </c>
      <c r="D1997" s="4" t="s">
        <v>36</v>
      </c>
      <c r="E1997" s="4" t="s">
        <v>37</v>
      </c>
      <c r="F1997" s="4" t="s">
        <v>99</v>
      </c>
      <c r="G1997" s="4" t="s">
        <v>99</v>
      </c>
      <c r="I1997" s="4">
        <v>0</v>
      </c>
      <c r="J1997" s="4">
        <v>0</v>
      </c>
      <c r="K1997" s="4">
        <v>0</v>
      </c>
      <c r="L1997" s="4">
        <v>0</v>
      </c>
      <c r="M1997" s="4">
        <v>1</v>
      </c>
      <c r="N1997" s="4">
        <v>0</v>
      </c>
      <c r="O1997" s="4">
        <v>0</v>
      </c>
      <c r="P1997" s="4">
        <v>0</v>
      </c>
      <c r="Q1997" s="4">
        <v>1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1</v>
      </c>
      <c r="Y1997" s="4" t="s">
        <v>5637</v>
      </c>
      <c r="Z1997" s="4" t="s">
        <v>5850</v>
      </c>
      <c r="AA1997" s="4">
        <v>2015</v>
      </c>
      <c r="AB1997" s="4" t="s">
        <v>34</v>
      </c>
      <c r="AC1997" s="4">
        <f t="shared" si="93"/>
        <v>1</v>
      </c>
      <c r="AD1997" s="4">
        <f t="shared" si="94"/>
        <v>3</v>
      </c>
      <c r="AE1997" s="4" t="str" cm="1">
        <f t="array" ref="AE1997">_xlfn.TEXTJOIN(", ", TRUE, _xlfn._xlws.FILTER($I$1:$X$1, I1997:X1997=1, ""))</f>
        <v>Oxycodone, Benzodiazepine, AnyOpioid</v>
      </c>
      <c r="AF1997" s="4" t="str">
        <f t="shared" si="95"/>
        <v>Oxycodone, Benzodiazepine, AnyOpioid</v>
      </c>
    </row>
    <row r="1998" spans="1:32" x14ac:dyDescent="0.45">
      <c r="A1998" s="4" t="s">
        <v>2329</v>
      </c>
      <c r="B1998" s="5">
        <v>42867</v>
      </c>
      <c r="C1998" s="4">
        <v>33</v>
      </c>
      <c r="D1998" s="4" t="s">
        <v>31</v>
      </c>
      <c r="E1998" s="4" t="s">
        <v>318</v>
      </c>
      <c r="F1998" s="4" t="s">
        <v>103</v>
      </c>
      <c r="G1998" s="4" t="s">
        <v>103</v>
      </c>
      <c r="I1998" s="4">
        <v>0</v>
      </c>
      <c r="J1998" s="4">
        <v>1</v>
      </c>
      <c r="K1998" s="4">
        <v>1</v>
      </c>
      <c r="L1998" s="4">
        <v>0</v>
      </c>
      <c r="M1998" s="4">
        <v>1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 t="s">
        <v>5644</v>
      </c>
      <c r="Z1998" s="4" t="s">
        <v>5857</v>
      </c>
      <c r="AA1998" s="4">
        <v>2017</v>
      </c>
      <c r="AB1998" s="4" t="s">
        <v>40</v>
      </c>
      <c r="AC1998" s="4">
        <f t="shared" si="93"/>
        <v>1</v>
      </c>
      <c r="AD1998" s="4">
        <f t="shared" si="94"/>
        <v>3</v>
      </c>
      <c r="AE1998" s="4" t="str" cm="1">
        <f t="array" ref="AE1998">_xlfn.TEXTJOIN(", ", TRUE, _xlfn._xlws.FILTER($I$1:$X$1, I1998:X1998=1, ""))</f>
        <v>Cocaine, Fentanyl, Oxycodone</v>
      </c>
      <c r="AF1998" s="4" t="str">
        <f t="shared" si="95"/>
        <v>Cocaine, Fentanyl, Oxycodone</v>
      </c>
    </row>
    <row r="1999" spans="1:32" x14ac:dyDescent="0.45">
      <c r="A1999" s="4" t="s">
        <v>2330</v>
      </c>
      <c r="B1999" s="5">
        <v>42448</v>
      </c>
      <c r="C1999" s="4">
        <v>51</v>
      </c>
      <c r="D1999" s="4" t="s">
        <v>31</v>
      </c>
      <c r="E1999" s="4" t="s">
        <v>59</v>
      </c>
      <c r="F1999" s="4" t="s">
        <v>114</v>
      </c>
      <c r="G1999" s="4" t="s">
        <v>114</v>
      </c>
      <c r="I1999" s="4">
        <v>0</v>
      </c>
      <c r="J1999" s="4">
        <v>0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1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1</v>
      </c>
      <c r="Y1999" s="4" t="s">
        <v>5658</v>
      </c>
      <c r="Z1999" s="4" t="s">
        <v>5871</v>
      </c>
      <c r="AA1999" s="4">
        <v>2016</v>
      </c>
      <c r="AB1999" s="4" t="s">
        <v>34</v>
      </c>
      <c r="AC1999" s="4">
        <f t="shared" si="93"/>
        <v>1</v>
      </c>
      <c r="AD1999" s="4">
        <f t="shared" si="94"/>
        <v>2</v>
      </c>
      <c r="AE1999" s="4" t="str" cm="1">
        <f t="array" ref="AE1999">_xlfn.TEXTJOIN(", ", TRUE, _xlfn._xlws.FILTER($I$1:$X$1, I1999:X1999=1, ""))</f>
        <v>Benzodiazepine, AnyOpioid</v>
      </c>
      <c r="AF1999" s="4" t="str">
        <f t="shared" si="95"/>
        <v>Benzodiazepine, AnyOpioid</v>
      </c>
    </row>
    <row r="2000" spans="1:32" x14ac:dyDescent="0.45">
      <c r="A2000" s="4" t="s">
        <v>2331</v>
      </c>
      <c r="B2000" s="5">
        <v>42719</v>
      </c>
      <c r="C2000" s="4">
        <v>48</v>
      </c>
      <c r="D2000" s="4" t="s">
        <v>36</v>
      </c>
      <c r="E2000" s="4" t="s">
        <v>37</v>
      </c>
      <c r="F2000" s="4" t="s">
        <v>122</v>
      </c>
      <c r="G2000" s="4" t="s">
        <v>122</v>
      </c>
      <c r="I2000" s="4">
        <v>0</v>
      </c>
      <c r="J2000" s="4">
        <v>0</v>
      </c>
      <c r="K2000" s="4">
        <v>0</v>
      </c>
      <c r="L2000" s="4">
        <v>0</v>
      </c>
      <c r="M2000" s="4">
        <v>1</v>
      </c>
      <c r="N2000" s="4">
        <v>0</v>
      </c>
      <c r="O2000" s="4">
        <v>0</v>
      </c>
      <c r="P2000" s="4">
        <v>0</v>
      </c>
      <c r="Q2000" s="4">
        <v>1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1</v>
      </c>
      <c r="Y2000" s="4" t="s">
        <v>5655</v>
      </c>
      <c r="Z2000" s="4" t="s">
        <v>5868</v>
      </c>
      <c r="AA2000" s="4">
        <v>2016</v>
      </c>
      <c r="AB2000" s="4" t="s">
        <v>34</v>
      </c>
      <c r="AC2000" s="4">
        <f t="shared" si="93"/>
        <v>1</v>
      </c>
      <c r="AD2000" s="4">
        <f t="shared" si="94"/>
        <v>3</v>
      </c>
      <c r="AE2000" s="4" t="str" cm="1">
        <f t="array" ref="AE2000">_xlfn.TEXTJOIN(", ", TRUE, _xlfn._xlws.FILTER($I$1:$X$1, I2000:X2000=1, ""))</f>
        <v>Oxycodone, Benzodiazepine, AnyOpioid</v>
      </c>
      <c r="AF2000" s="4" t="str">
        <f t="shared" si="95"/>
        <v>Oxycodone, Benzodiazepine, AnyOpioid</v>
      </c>
    </row>
    <row r="2001" spans="1:32" x14ac:dyDescent="0.45">
      <c r="A2001" s="4" t="s">
        <v>2332</v>
      </c>
      <c r="B2001" s="5">
        <v>42501</v>
      </c>
      <c r="C2001" s="4">
        <v>26</v>
      </c>
      <c r="D2001" s="4" t="s">
        <v>31</v>
      </c>
      <c r="E2001" s="4" t="s">
        <v>37</v>
      </c>
      <c r="F2001" s="4" t="s">
        <v>107</v>
      </c>
      <c r="G2001" s="4" t="s">
        <v>107</v>
      </c>
      <c r="I2001" s="4">
        <v>1</v>
      </c>
      <c r="J2001" s="4">
        <v>1</v>
      </c>
      <c r="K2001" s="4">
        <v>1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v>1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1</v>
      </c>
      <c r="Y2001" s="4" t="s">
        <v>5789</v>
      </c>
      <c r="Z2001" s="4" t="s">
        <v>6002</v>
      </c>
      <c r="AA2001" s="4">
        <v>2016</v>
      </c>
      <c r="AB2001" s="4" t="s">
        <v>40</v>
      </c>
      <c r="AC2001" s="4">
        <f t="shared" si="93"/>
        <v>1</v>
      </c>
      <c r="AD2001" s="4">
        <f t="shared" si="94"/>
        <v>5</v>
      </c>
      <c r="AE2001" s="4" t="str" cm="1">
        <f t="array" ref="AE2001">_xlfn.TEXTJOIN(", ", TRUE, _xlfn._xlws.FILTER($I$1:$X$1, I2001:X2001=1, ""))</f>
        <v>Heroin, Cocaine, Fentanyl, Benzodiazepine, AnyOpioid</v>
      </c>
      <c r="AF2001" s="4" t="str">
        <f t="shared" si="95"/>
        <v>Cocaine, Fentanyl, Benzodiazepine, AnyOpioid</v>
      </c>
    </row>
    <row r="2002" spans="1:32" x14ac:dyDescent="0.45">
      <c r="A2002" s="4" t="s">
        <v>2333</v>
      </c>
      <c r="B2002" s="5">
        <v>43337</v>
      </c>
      <c r="C2002" s="4">
        <v>33</v>
      </c>
      <c r="D2002" s="4" t="s">
        <v>31</v>
      </c>
      <c r="E2002" s="4" t="s">
        <v>37</v>
      </c>
      <c r="F2002" s="4" t="s">
        <v>2334</v>
      </c>
      <c r="G2002" s="4" t="s">
        <v>122</v>
      </c>
      <c r="I2002" s="4">
        <v>1</v>
      </c>
      <c r="J2002" s="4">
        <v>0</v>
      </c>
      <c r="K2002" s="4">
        <v>1</v>
      </c>
      <c r="L2002" s="4">
        <v>1</v>
      </c>
      <c r="M2002" s="4">
        <v>0</v>
      </c>
      <c r="N2002" s="4">
        <v>0</v>
      </c>
      <c r="O2002" s="4">
        <v>0</v>
      </c>
      <c r="P2002" s="4">
        <v>0</v>
      </c>
      <c r="Q2002" s="4">
        <v>1</v>
      </c>
      <c r="R2002" s="4">
        <v>0</v>
      </c>
      <c r="S2002" s="4">
        <v>0</v>
      </c>
      <c r="T2002" s="4">
        <v>1</v>
      </c>
      <c r="U2002" s="4">
        <v>0</v>
      </c>
      <c r="V2002" s="4">
        <v>0</v>
      </c>
      <c r="W2002" s="4">
        <v>0</v>
      </c>
      <c r="X2002" s="4">
        <v>1</v>
      </c>
      <c r="Y2002" s="4" t="s">
        <v>5655</v>
      </c>
      <c r="Z2002" s="4" t="s">
        <v>5868</v>
      </c>
      <c r="AA2002" s="4">
        <v>2018</v>
      </c>
      <c r="AB2002" s="4" t="s">
        <v>40</v>
      </c>
      <c r="AC2002" s="4">
        <f t="shared" si="93"/>
        <v>1</v>
      </c>
      <c r="AD2002" s="4">
        <f t="shared" si="94"/>
        <v>6</v>
      </c>
      <c r="AE2002" s="4" t="str" cm="1">
        <f t="array" ref="AE2002">_xlfn.TEXTJOIN(", ", TRUE, _xlfn._xlws.FILTER($I$1:$X$1, I2002:X2002=1, ""))</f>
        <v>Heroin, Fentanyl, Fentanyl_Analogue, Benzodiazepine, Tramadol, AnyOpioid</v>
      </c>
      <c r="AF2002" s="4" t="str">
        <f t="shared" si="95"/>
        <v>Fentanyl, Fentanyl_Analogue, Benzodiazepine, Tramadol, AnyOpioid</v>
      </c>
    </row>
    <row r="2003" spans="1:32" x14ac:dyDescent="0.45">
      <c r="A2003" s="4" t="s">
        <v>2335</v>
      </c>
      <c r="B2003" s="5">
        <v>43265</v>
      </c>
      <c r="C2003" s="4">
        <v>50</v>
      </c>
      <c r="D2003" s="4" t="s">
        <v>31</v>
      </c>
      <c r="E2003" s="4" t="s">
        <v>37</v>
      </c>
      <c r="F2003" s="4" t="s">
        <v>567</v>
      </c>
      <c r="G2003" s="4" t="s">
        <v>144</v>
      </c>
      <c r="I2003" s="4">
        <v>1</v>
      </c>
      <c r="J2003" s="4">
        <v>0</v>
      </c>
      <c r="K2003" s="4">
        <v>1</v>
      </c>
      <c r="L2003" s="4">
        <v>0</v>
      </c>
      <c r="M2003" s="4">
        <v>0</v>
      </c>
      <c r="N2003" s="4">
        <v>0</v>
      </c>
      <c r="O2003" s="4">
        <v>1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1</v>
      </c>
      <c r="Y2003" s="4" t="s">
        <v>5649</v>
      </c>
      <c r="Z2003" s="4" t="s">
        <v>5862</v>
      </c>
      <c r="AA2003" s="4">
        <v>2018</v>
      </c>
      <c r="AB2003" s="4" t="s">
        <v>34</v>
      </c>
      <c r="AC2003" s="4">
        <f t="shared" si="93"/>
        <v>1</v>
      </c>
      <c r="AD2003" s="4">
        <f t="shared" si="94"/>
        <v>4</v>
      </c>
      <c r="AE2003" s="4" t="str" cm="1">
        <f t="array" ref="AE2003">_xlfn.TEXTJOIN(", ", TRUE, _xlfn._xlws.FILTER($I$1:$X$1, I2003:X2003=1, ""))</f>
        <v>Heroin, Fentanyl, Ethanol, AnyOpioid</v>
      </c>
      <c r="AF2003" s="4" t="str">
        <f t="shared" si="95"/>
        <v>Fentanyl, Ethanol, AnyOpioid</v>
      </c>
    </row>
    <row r="2004" spans="1:32" x14ac:dyDescent="0.45">
      <c r="A2004" s="4" t="s">
        <v>2336</v>
      </c>
      <c r="B2004" s="5">
        <v>43403</v>
      </c>
      <c r="C2004" s="4">
        <v>53</v>
      </c>
      <c r="D2004" s="4" t="s">
        <v>31</v>
      </c>
      <c r="E2004" s="4" t="s">
        <v>32</v>
      </c>
      <c r="F2004" s="4" t="s">
        <v>192</v>
      </c>
      <c r="G2004" s="4" t="s">
        <v>67</v>
      </c>
      <c r="I2004" s="4">
        <v>0</v>
      </c>
      <c r="J2004" s="4">
        <v>1</v>
      </c>
      <c r="K2004" s="4">
        <v>1</v>
      </c>
      <c r="L2004" s="4">
        <v>1</v>
      </c>
      <c r="M2004" s="4">
        <v>0</v>
      </c>
      <c r="N2004" s="4">
        <v>0</v>
      </c>
      <c r="O2004" s="4">
        <v>1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1</v>
      </c>
      <c r="Y2004" s="4" t="s">
        <v>5631</v>
      </c>
      <c r="Z2004" s="4" t="s">
        <v>5844</v>
      </c>
      <c r="AA2004" s="4">
        <v>2018</v>
      </c>
      <c r="AB2004" s="4" t="s">
        <v>34</v>
      </c>
      <c r="AC2004" s="4">
        <f t="shared" si="93"/>
        <v>1</v>
      </c>
      <c r="AD2004" s="4">
        <f t="shared" si="94"/>
        <v>5</v>
      </c>
      <c r="AE2004" s="4" t="str" cm="1">
        <f t="array" ref="AE2004">_xlfn.TEXTJOIN(", ", TRUE, _xlfn._xlws.FILTER($I$1:$X$1, I2004:X2004=1, ""))</f>
        <v>Cocaine, Fentanyl, Fentanyl_Analogue, Ethanol, AnyOpioid</v>
      </c>
      <c r="AF2004" s="4" t="str">
        <f t="shared" si="95"/>
        <v>Cocaine, Fentanyl, Fentanyl_Analogue, Ethanol, AnyOpioid</v>
      </c>
    </row>
    <row r="2005" spans="1:32" x14ac:dyDescent="0.45">
      <c r="A2005" s="4" t="s">
        <v>2337</v>
      </c>
      <c r="B2005" s="5">
        <v>41504</v>
      </c>
      <c r="C2005" s="4">
        <v>70</v>
      </c>
      <c r="D2005" s="4" t="s">
        <v>31</v>
      </c>
      <c r="E2005" s="4" t="s">
        <v>59</v>
      </c>
      <c r="F2005" s="4" t="s">
        <v>339</v>
      </c>
      <c r="G2005" s="4" t="s">
        <v>90</v>
      </c>
      <c r="I2005" s="4">
        <v>0</v>
      </c>
      <c r="J2005" s="4">
        <v>1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 t="s">
        <v>5624</v>
      </c>
      <c r="Z2005" s="4" t="s">
        <v>5837</v>
      </c>
      <c r="AA2005" s="4">
        <v>2013</v>
      </c>
      <c r="AB2005" s="4" t="s">
        <v>133</v>
      </c>
      <c r="AC2005" s="4">
        <f t="shared" si="93"/>
        <v>1</v>
      </c>
      <c r="AD2005" s="4">
        <f t="shared" si="94"/>
        <v>1</v>
      </c>
      <c r="AE2005" s="4" t="str" cm="1">
        <f t="array" ref="AE2005">_xlfn.TEXTJOIN(", ", TRUE, _xlfn._xlws.FILTER($I$1:$X$1, I2005:X2005=1, ""))</f>
        <v>Cocaine</v>
      </c>
      <c r="AF2005" s="4" t="str">
        <f t="shared" si="95"/>
        <v>Cocaine</v>
      </c>
    </row>
    <row r="2006" spans="1:32" x14ac:dyDescent="0.45">
      <c r="A2006" s="4" t="s">
        <v>2338</v>
      </c>
      <c r="B2006" s="5">
        <v>42010</v>
      </c>
      <c r="C2006" s="4">
        <v>36</v>
      </c>
      <c r="D2006" s="4" t="s">
        <v>31</v>
      </c>
      <c r="E2006" s="4" t="s">
        <v>59</v>
      </c>
      <c r="F2006" s="4" t="s">
        <v>53</v>
      </c>
      <c r="G2006" s="4" t="s">
        <v>53</v>
      </c>
      <c r="I2006" s="4">
        <v>1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1</v>
      </c>
      <c r="Y2006" s="4" t="s">
        <v>5641</v>
      </c>
      <c r="Z2006" s="4" t="s">
        <v>5854</v>
      </c>
      <c r="AA2006" s="4">
        <v>2015</v>
      </c>
      <c r="AB2006" s="4" t="s">
        <v>40</v>
      </c>
      <c r="AC2006" s="4">
        <f t="shared" si="93"/>
        <v>1</v>
      </c>
      <c r="AD2006" s="4">
        <f t="shared" si="94"/>
        <v>2</v>
      </c>
      <c r="AE2006" s="4" t="str" cm="1">
        <f t="array" ref="AE2006">_xlfn.TEXTJOIN(", ", TRUE, _xlfn._xlws.FILTER($I$1:$X$1, I2006:X2006=1, ""))</f>
        <v>Heroin, AnyOpioid</v>
      </c>
      <c r="AF2006" s="4" t="str">
        <f t="shared" si="95"/>
        <v>AnyOpioid</v>
      </c>
    </row>
    <row r="2007" spans="1:32" x14ac:dyDescent="0.45">
      <c r="A2007" s="4" t="s">
        <v>2339</v>
      </c>
      <c r="B2007" s="5">
        <v>42327</v>
      </c>
      <c r="C2007" s="4">
        <v>22</v>
      </c>
      <c r="D2007" s="4" t="s">
        <v>31</v>
      </c>
      <c r="E2007" s="4" t="s">
        <v>37</v>
      </c>
      <c r="F2007" s="4" t="s">
        <v>1264</v>
      </c>
      <c r="G2007" s="4" t="s">
        <v>1264</v>
      </c>
      <c r="I2007" s="4">
        <v>1</v>
      </c>
      <c r="J2007" s="4">
        <v>0</v>
      </c>
      <c r="K2007" s="4">
        <v>0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1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1</v>
      </c>
      <c r="Y2007" s="4" t="s">
        <v>5686</v>
      </c>
      <c r="Z2007" s="4" t="s">
        <v>5899</v>
      </c>
      <c r="AA2007" s="4">
        <v>2015</v>
      </c>
      <c r="AB2007" s="4" t="s">
        <v>40</v>
      </c>
      <c r="AC2007" s="4">
        <f t="shared" si="93"/>
        <v>1</v>
      </c>
      <c r="AD2007" s="4">
        <f t="shared" si="94"/>
        <v>3</v>
      </c>
      <c r="AE2007" s="4" t="str" cm="1">
        <f t="array" ref="AE2007">_xlfn.TEXTJOIN(", ", TRUE, _xlfn._xlws.FILTER($I$1:$X$1, I2007:X2007=1, ""))</f>
        <v>Heroin, Benzodiazepine, AnyOpioid</v>
      </c>
      <c r="AF2007" s="4" t="str">
        <f t="shared" si="95"/>
        <v>Benzodiazepine, AnyOpioid</v>
      </c>
    </row>
    <row r="2008" spans="1:32" x14ac:dyDescent="0.45">
      <c r="A2008" s="4" t="s">
        <v>2340</v>
      </c>
      <c r="B2008" s="5">
        <v>42399</v>
      </c>
      <c r="C2008" s="4">
        <v>33</v>
      </c>
      <c r="D2008" s="4" t="s">
        <v>31</v>
      </c>
      <c r="E2008" s="4" t="s">
        <v>37</v>
      </c>
      <c r="F2008" s="4" t="s">
        <v>168</v>
      </c>
      <c r="G2008" s="4" t="s">
        <v>168</v>
      </c>
      <c r="I2008" s="4">
        <v>0</v>
      </c>
      <c r="J2008" s="4">
        <v>0</v>
      </c>
      <c r="K2008" s="4">
        <v>1</v>
      </c>
      <c r="L2008" s="4">
        <v>0</v>
      </c>
      <c r="M2008" s="4">
        <v>0</v>
      </c>
      <c r="N2008" s="4">
        <v>0</v>
      </c>
      <c r="O2008" s="4">
        <v>1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1</v>
      </c>
      <c r="Y2008" s="4" t="s">
        <v>5666</v>
      </c>
      <c r="Z2008" s="4" t="s">
        <v>5879</v>
      </c>
      <c r="AA2008" s="4">
        <v>2016</v>
      </c>
      <c r="AB2008" s="4" t="s">
        <v>40</v>
      </c>
      <c r="AC2008" s="4">
        <f t="shared" si="93"/>
        <v>1</v>
      </c>
      <c r="AD2008" s="4">
        <f t="shared" si="94"/>
        <v>3</v>
      </c>
      <c r="AE2008" s="4" t="str" cm="1">
        <f t="array" ref="AE2008">_xlfn.TEXTJOIN(", ", TRUE, _xlfn._xlws.FILTER($I$1:$X$1, I2008:X2008=1, ""))</f>
        <v>Fentanyl, Ethanol, AnyOpioid</v>
      </c>
      <c r="AF2008" s="4" t="str">
        <f t="shared" si="95"/>
        <v>Fentanyl, Ethanol, AnyOpioid</v>
      </c>
    </row>
    <row r="2009" spans="1:32" x14ac:dyDescent="0.45">
      <c r="A2009" s="4" t="s">
        <v>2341</v>
      </c>
      <c r="B2009" s="5">
        <v>42413</v>
      </c>
      <c r="C2009" s="4">
        <v>30</v>
      </c>
      <c r="D2009" s="4" t="s">
        <v>31</v>
      </c>
      <c r="E2009" s="4" t="s">
        <v>37</v>
      </c>
      <c r="F2009" s="4" t="s">
        <v>29</v>
      </c>
      <c r="G2009" s="4" t="s">
        <v>53</v>
      </c>
      <c r="I2009" s="4">
        <v>1</v>
      </c>
      <c r="J2009" s="4">
        <v>0</v>
      </c>
      <c r="K2009" s="4">
        <v>1</v>
      </c>
      <c r="L2009" s="4">
        <v>0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1</v>
      </c>
      <c r="Y2009" s="4" t="s">
        <v>5641</v>
      </c>
      <c r="Z2009" s="4" t="s">
        <v>5854</v>
      </c>
      <c r="AA2009" s="4">
        <v>2016</v>
      </c>
      <c r="AB2009" s="4" t="s">
        <v>40</v>
      </c>
      <c r="AC2009" s="4">
        <f t="shared" si="93"/>
        <v>1</v>
      </c>
      <c r="AD2009" s="4">
        <f t="shared" si="94"/>
        <v>3</v>
      </c>
      <c r="AE2009" s="4" t="str" cm="1">
        <f t="array" ref="AE2009">_xlfn.TEXTJOIN(", ", TRUE, _xlfn._xlws.FILTER($I$1:$X$1, I2009:X2009=1, ""))</f>
        <v>Heroin, Fentanyl, AnyOpioid</v>
      </c>
      <c r="AF2009" s="4" t="str">
        <f t="shared" si="95"/>
        <v>Fentanyl, AnyOpioid</v>
      </c>
    </row>
    <row r="2010" spans="1:32" x14ac:dyDescent="0.45">
      <c r="A2010" s="4" t="s">
        <v>2342</v>
      </c>
      <c r="B2010" s="5">
        <v>41400</v>
      </c>
      <c r="C2010" s="4">
        <v>37</v>
      </c>
      <c r="D2010" s="4" t="s">
        <v>36</v>
      </c>
      <c r="E2010" s="4" t="s">
        <v>37</v>
      </c>
      <c r="F2010" s="4" t="s">
        <v>192</v>
      </c>
      <c r="G2010" s="4" t="s">
        <v>192</v>
      </c>
      <c r="I2010" s="4">
        <v>0</v>
      </c>
      <c r="J2010" s="4">
        <v>0</v>
      </c>
      <c r="K2010" s="4">
        <v>0</v>
      </c>
      <c r="L2010" s="4">
        <v>0</v>
      </c>
      <c r="M2010" s="4">
        <v>1</v>
      </c>
      <c r="N2010" s="4">
        <v>0</v>
      </c>
      <c r="O2010" s="4">
        <v>0</v>
      </c>
      <c r="P2010" s="4">
        <v>0</v>
      </c>
      <c r="Q2010" s="4">
        <v>0</v>
      </c>
      <c r="R2010" s="4">
        <v>1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 t="s">
        <v>5654</v>
      </c>
      <c r="Z2010" s="4" t="s">
        <v>5867</v>
      </c>
      <c r="AA2010" s="4">
        <v>2013</v>
      </c>
      <c r="AB2010" s="4" t="s">
        <v>40</v>
      </c>
      <c r="AC2010" s="4">
        <f t="shared" si="93"/>
        <v>1</v>
      </c>
      <c r="AD2010" s="4">
        <f t="shared" si="94"/>
        <v>2</v>
      </c>
      <c r="AE2010" s="4" t="str" cm="1">
        <f t="array" ref="AE2010">_xlfn.TEXTJOIN(", ", TRUE, _xlfn._xlws.FILTER($I$1:$X$1, I2010:X2010=1, ""))</f>
        <v>Oxycodone, Methadone</v>
      </c>
      <c r="AF2010" s="4" t="str">
        <f t="shared" si="95"/>
        <v>Oxycodone, Methadone</v>
      </c>
    </row>
    <row r="2011" spans="1:32" x14ac:dyDescent="0.45">
      <c r="A2011" s="4" t="s">
        <v>2343</v>
      </c>
      <c r="B2011" s="5">
        <v>42241</v>
      </c>
      <c r="C2011" s="4">
        <v>21</v>
      </c>
      <c r="D2011" s="4" t="s">
        <v>36</v>
      </c>
      <c r="E2011" s="4" t="s">
        <v>37</v>
      </c>
      <c r="F2011" s="4" t="s">
        <v>90</v>
      </c>
      <c r="G2011" s="4" t="s">
        <v>90</v>
      </c>
      <c r="I2011" s="4">
        <v>1</v>
      </c>
      <c r="J2011" s="4">
        <v>0</v>
      </c>
      <c r="K2011" s="4">
        <v>1</v>
      </c>
      <c r="L2011" s="4">
        <v>0</v>
      </c>
      <c r="M2011" s="4">
        <v>0</v>
      </c>
      <c r="N2011" s="4">
        <v>0</v>
      </c>
      <c r="O2011" s="4">
        <v>1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1</v>
      </c>
      <c r="Y2011" s="4" t="s">
        <v>5624</v>
      </c>
      <c r="Z2011" s="4" t="s">
        <v>5837</v>
      </c>
      <c r="AA2011" s="4">
        <v>2015</v>
      </c>
      <c r="AB2011" s="4" t="s">
        <v>40</v>
      </c>
      <c r="AC2011" s="4">
        <f t="shared" si="93"/>
        <v>1</v>
      </c>
      <c r="AD2011" s="4">
        <f t="shared" si="94"/>
        <v>4</v>
      </c>
      <c r="AE2011" s="4" t="str" cm="1">
        <f t="array" ref="AE2011">_xlfn.TEXTJOIN(", ", TRUE, _xlfn._xlws.FILTER($I$1:$X$1, I2011:X2011=1, ""))</f>
        <v>Heroin, Fentanyl, Ethanol, AnyOpioid</v>
      </c>
      <c r="AF2011" s="4" t="str">
        <f t="shared" si="95"/>
        <v>Fentanyl, Ethanol, AnyOpioid</v>
      </c>
    </row>
    <row r="2012" spans="1:32" x14ac:dyDescent="0.45">
      <c r="A2012" s="4" t="s">
        <v>2344</v>
      </c>
      <c r="B2012" s="5">
        <v>43217</v>
      </c>
      <c r="C2012" s="4">
        <v>47</v>
      </c>
      <c r="D2012" s="4" t="s">
        <v>36</v>
      </c>
      <c r="E2012" s="4" t="s">
        <v>37</v>
      </c>
      <c r="F2012" s="4" t="s">
        <v>222</v>
      </c>
      <c r="G2012" s="4" t="s">
        <v>144</v>
      </c>
      <c r="I2012" s="4">
        <v>0</v>
      </c>
      <c r="J2012" s="4">
        <v>0</v>
      </c>
      <c r="K2012" s="4">
        <v>0</v>
      </c>
      <c r="L2012" s="4">
        <v>0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1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1</v>
      </c>
      <c r="Y2012" s="4" t="s">
        <v>5649</v>
      </c>
      <c r="Z2012" s="4" t="s">
        <v>5862</v>
      </c>
      <c r="AA2012" s="4">
        <v>2018</v>
      </c>
      <c r="AB2012" s="4" t="s">
        <v>34</v>
      </c>
      <c r="AC2012" s="4">
        <f t="shared" si="93"/>
        <v>1</v>
      </c>
      <c r="AD2012" s="4">
        <f t="shared" si="94"/>
        <v>2</v>
      </c>
      <c r="AE2012" s="4" t="str" cm="1">
        <f t="array" ref="AE2012">_xlfn.TEXTJOIN(", ", TRUE, _xlfn._xlws.FILTER($I$1:$X$1, I2012:X2012=1, ""))</f>
        <v>Methadone, AnyOpioid</v>
      </c>
      <c r="AF2012" s="4" t="str">
        <f t="shared" si="95"/>
        <v>Methadone, AnyOpioid</v>
      </c>
    </row>
    <row r="2013" spans="1:32" x14ac:dyDescent="0.45">
      <c r="A2013" s="4" t="s">
        <v>2345</v>
      </c>
      <c r="B2013" s="5">
        <v>41500</v>
      </c>
      <c r="C2013" s="4">
        <v>57</v>
      </c>
      <c r="D2013" s="4" t="s">
        <v>31</v>
      </c>
      <c r="E2013" s="4" t="s">
        <v>37</v>
      </c>
      <c r="F2013" s="4" t="s">
        <v>144</v>
      </c>
      <c r="G2013" s="4" t="s">
        <v>144</v>
      </c>
      <c r="I2013" s="4">
        <v>0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1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 t="s">
        <v>5649</v>
      </c>
      <c r="Z2013" s="4" t="s">
        <v>5862</v>
      </c>
      <c r="AA2013" s="4">
        <v>2013</v>
      </c>
      <c r="AB2013" s="4" t="s">
        <v>34</v>
      </c>
      <c r="AC2013" s="4">
        <f t="shared" si="93"/>
        <v>1</v>
      </c>
      <c r="AD2013" s="4">
        <f t="shared" si="94"/>
        <v>1</v>
      </c>
      <c r="AE2013" s="4" t="str" cm="1">
        <f t="array" ref="AE2013">_xlfn.TEXTJOIN(", ", TRUE, _xlfn._xlws.FILTER($I$1:$X$1, I2013:X2013=1, ""))</f>
        <v>Methadone</v>
      </c>
      <c r="AF2013" s="4" t="str">
        <f t="shared" si="95"/>
        <v>Methadone</v>
      </c>
    </row>
    <row r="2014" spans="1:32" x14ac:dyDescent="0.45">
      <c r="A2014" s="4" t="s">
        <v>2346</v>
      </c>
      <c r="B2014" s="5">
        <v>43142</v>
      </c>
      <c r="C2014" s="4">
        <v>53</v>
      </c>
      <c r="D2014" s="4" t="s">
        <v>31</v>
      </c>
      <c r="E2014" s="4" t="s">
        <v>32</v>
      </c>
      <c r="F2014" s="4" t="s">
        <v>67</v>
      </c>
      <c r="G2014" s="4" t="s">
        <v>67</v>
      </c>
      <c r="H2014" s="4" t="s">
        <v>2347</v>
      </c>
      <c r="I2014" s="4">
        <v>1</v>
      </c>
      <c r="J2014" s="4">
        <v>1</v>
      </c>
      <c r="K2014" s="4">
        <v>1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1</v>
      </c>
      <c r="Y2014" s="4" t="s">
        <v>5631</v>
      </c>
      <c r="Z2014" s="4" t="s">
        <v>5844</v>
      </c>
      <c r="AA2014" s="4">
        <v>2018</v>
      </c>
      <c r="AB2014" s="4" t="s">
        <v>34</v>
      </c>
      <c r="AC2014" s="4">
        <f t="shared" si="93"/>
        <v>1</v>
      </c>
      <c r="AD2014" s="4">
        <f t="shared" si="94"/>
        <v>4</v>
      </c>
      <c r="AE2014" s="4" t="str" cm="1">
        <f t="array" ref="AE2014">_xlfn.TEXTJOIN(", ", TRUE, _xlfn._xlws.FILTER($I$1:$X$1, I2014:X2014=1, ""))</f>
        <v>Heroin, Cocaine, Fentanyl, AnyOpioid</v>
      </c>
      <c r="AF2014" s="4" t="str">
        <f t="shared" si="95"/>
        <v>Cocaine, Fentanyl, AnyOpioid</v>
      </c>
    </row>
    <row r="2015" spans="1:32" x14ac:dyDescent="0.45">
      <c r="A2015" s="4" t="s">
        <v>2348</v>
      </c>
      <c r="B2015" s="5">
        <v>42105</v>
      </c>
      <c r="C2015" s="4">
        <v>40</v>
      </c>
      <c r="D2015" s="4" t="s">
        <v>31</v>
      </c>
      <c r="E2015" s="4" t="s">
        <v>59</v>
      </c>
      <c r="F2015" s="4" t="s">
        <v>90</v>
      </c>
      <c r="G2015" s="4" t="s">
        <v>67</v>
      </c>
      <c r="I2015" s="4">
        <v>1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1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1</v>
      </c>
      <c r="Y2015" s="4" t="s">
        <v>5631</v>
      </c>
      <c r="Z2015" s="4" t="s">
        <v>5844</v>
      </c>
      <c r="AA2015" s="4">
        <v>2015</v>
      </c>
      <c r="AB2015" s="4" t="s">
        <v>40</v>
      </c>
      <c r="AC2015" s="4">
        <f t="shared" si="93"/>
        <v>1</v>
      </c>
      <c r="AD2015" s="4">
        <f t="shared" si="94"/>
        <v>3</v>
      </c>
      <c r="AE2015" s="4" t="str" cm="1">
        <f t="array" ref="AE2015">_xlfn.TEXTJOIN(", ", TRUE, _xlfn._xlws.FILTER($I$1:$X$1, I2015:X2015=1, ""))</f>
        <v>Heroin, Ethanol, AnyOpioid</v>
      </c>
      <c r="AF2015" s="4" t="str">
        <f t="shared" si="95"/>
        <v>Ethanol, AnyOpioid</v>
      </c>
    </row>
    <row r="2016" spans="1:32" x14ac:dyDescent="0.45">
      <c r="A2016" s="4" t="s">
        <v>2349</v>
      </c>
      <c r="B2016" s="5">
        <v>43254</v>
      </c>
      <c r="C2016" s="4">
        <v>54</v>
      </c>
      <c r="D2016" s="4" t="s">
        <v>31</v>
      </c>
      <c r="E2016" s="4" t="s">
        <v>59</v>
      </c>
      <c r="F2016" s="4" t="s">
        <v>67</v>
      </c>
      <c r="G2016" s="4" t="s">
        <v>67</v>
      </c>
      <c r="I2016" s="4">
        <v>0</v>
      </c>
      <c r="J2016" s="4">
        <v>1</v>
      </c>
      <c r="K2016" s="4">
        <v>1</v>
      </c>
      <c r="L2016" s="4">
        <v>0</v>
      </c>
      <c r="M2016" s="4">
        <v>0</v>
      </c>
      <c r="N2016" s="4">
        <v>0</v>
      </c>
      <c r="O2016" s="4">
        <v>1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1</v>
      </c>
      <c r="Y2016" s="4" t="s">
        <v>5631</v>
      </c>
      <c r="Z2016" s="4" t="s">
        <v>5844</v>
      </c>
      <c r="AA2016" s="4">
        <v>2018</v>
      </c>
      <c r="AB2016" s="4" t="s">
        <v>34</v>
      </c>
      <c r="AC2016" s="4">
        <f t="shared" si="93"/>
        <v>1</v>
      </c>
      <c r="AD2016" s="4">
        <f t="shared" si="94"/>
        <v>4</v>
      </c>
      <c r="AE2016" s="4" t="str" cm="1">
        <f t="array" ref="AE2016">_xlfn.TEXTJOIN(", ", TRUE, _xlfn._xlws.FILTER($I$1:$X$1, I2016:X2016=1, ""))</f>
        <v>Cocaine, Fentanyl, Ethanol, AnyOpioid</v>
      </c>
      <c r="AF2016" s="4" t="str">
        <f t="shared" si="95"/>
        <v>Cocaine, Fentanyl, Ethanol, AnyOpioid</v>
      </c>
    </row>
    <row r="2017" spans="1:32" x14ac:dyDescent="0.45">
      <c r="A2017" s="4" t="s">
        <v>2350</v>
      </c>
      <c r="B2017" s="5">
        <v>43334</v>
      </c>
      <c r="C2017" s="4">
        <v>39</v>
      </c>
      <c r="D2017" s="4" t="s">
        <v>31</v>
      </c>
      <c r="E2017" s="4" t="s">
        <v>37</v>
      </c>
      <c r="F2017" s="4" t="s">
        <v>222</v>
      </c>
      <c r="G2017" s="4" t="s">
        <v>144</v>
      </c>
      <c r="I2017" s="4">
        <v>0</v>
      </c>
      <c r="J2017" s="4">
        <v>0</v>
      </c>
      <c r="K2017" s="4">
        <v>1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1</v>
      </c>
      <c r="Y2017" s="4" t="s">
        <v>5649</v>
      </c>
      <c r="Z2017" s="4" t="s">
        <v>5862</v>
      </c>
      <c r="AA2017" s="4">
        <v>2018</v>
      </c>
      <c r="AB2017" s="4" t="s">
        <v>40</v>
      </c>
      <c r="AC2017" s="4">
        <f t="shared" si="93"/>
        <v>1</v>
      </c>
      <c r="AD2017" s="4">
        <f t="shared" si="94"/>
        <v>2</v>
      </c>
      <c r="AE2017" s="4" t="str" cm="1">
        <f t="array" ref="AE2017">_xlfn.TEXTJOIN(", ", TRUE, _xlfn._xlws.FILTER($I$1:$X$1, I2017:X2017=1, ""))</f>
        <v>Fentanyl, AnyOpioid</v>
      </c>
      <c r="AF2017" s="4" t="str">
        <f t="shared" si="95"/>
        <v>Fentanyl, AnyOpioid</v>
      </c>
    </row>
    <row r="2018" spans="1:32" x14ac:dyDescent="0.45">
      <c r="A2018" s="4" t="s">
        <v>2351</v>
      </c>
      <c r="B2018" s="5">
        <v>42177</v>
      </c>
      <c r="C2018" s="4">
        <v>53</v>
      </c>
      <c r="D2018" s="4" t="s">
        <v>36</v>
      </c>
      <c r="E2018" s="4" t="s">
        <v>37</v>
      </c>
      <c r="F2018" s="4" t="s">
        <v>55</v>
      </c>
      <c r="G2018" s="4" t="s">
        <v>67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 t="s">
        <v>5631</v>
      </c>
      <c r="Z2018" s="4" t="s">
        <v>5844</v>
      </c>
      <c r="AA2018" s="4">
        <v>2015</v>
      </c>
      <c r="AB2018" s="4" t="s">
        <v>34</v>
      </c>
      <c r="AC2018" s="4">
        <f t="shared" si="93"/>
        <v>0</v>
      </c>
      <c r="AD2018" s="4">
        <f t="shared" si="94"/>
        <v>0</v>
      </c>
      <c r="AE2018" s="4" t="str" cm="1">
        <f t="array" ref="AE2018">_xlfn.TEXTJOIN(", ", TRUE, _xlfn._xlws.FILTER($I$1:$X$1, I2018:X2018=1, ""))</f>
        <v/>
      </c>
      <c r="AF2018" s="4" t="str">
        <f t="shared" si="95"/>
        <v/>
      </c>
    </row>
    <row r="2019" spans="1:32" x14ac:dyDescent="0.45">
      <c r="A2019" s="4" t="s">
        <v>2352</v>
      </c>
      <c r="B2019" s="5">
        <v>41369</v>
      </c>
      <c r="C2019" s="4">
        <v>31</v>
      </c>
      <c r="D2019" s="4" t="s">
        <v>31</v>
      </c>
      <c r="E2019" s="4" t="s">
        <v>37</v>
      </c>
      <c r="F2019" s="4" t="s">
        <v>73</v>
      </c>
      <c r="G2019" s="4" t="s">
        <v>73</v>
      </c>
      <c r="I2019" s="4">
        <v>0</v>
      </c>
      <c r="J2019" s="4">
        <v>0</v>
      </c>
      <c r="K2019" s="4">
        <v>1</v>
      </c>
      <c r="L2019" s="4">
        <v>0</v>
      </c>
      <c r="M2019" s="4">
        <v>0</v>
      </c>
      <c r="N2019" s="4">
        <v>0</v>
      </c>
      <c r="O2019" s="4">
        <v>1</v>
      </c>
      <c r="P2019" s="4">
        <v>0</v>
      </c>
      <c r="Q2019" s="4">
        <v>1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 t="s">
        <v>5670</v>
      </c>
      <c r="Z2019" s="4" t="s">
        <v>5883</v>
      </c>
      <c r="AA2019" s="4">
        <v>2013</v>
      </c>
      <c r="AB2019" s="4" t="s">
        <v>40</v>
      </c>
      <c r="AC2019" s="4">
        <f t="shared" si="93"/>
        <v>1</v>
      </c>
      <c r="AD2019" s="4">
        <f t="shared" si="94"/>
        <v>3</v>
      </c>
      <c r="AE2019" s="4" t="str" cm="1">
        <f t="array" ref="AE2019">_xlfn.TEXTJOIN(", ", TRUE, _xlfn._xlws.FILTER($I$1:$X$1, I2019:X2019=1, ""))</f>
        <v>Fentanyl, Ethanol, Benzodiazepine</v>
      </c>
      <c r="AF2019" s="4" t="str">
        <f t="shared" si="95"/>
        <v>Fentanyl, Ethanol, Benzodiazepine</v>
      </c>
    </row>
    <row r="2020" spans="1:32" x14ac:dyDescent="0.45">
      <c r="A2020" s="4" t="s">
        <v>2353</v>
      </c>
      <c r="B2020" s="5">
        <v>42563</v>
      </c>
      <c r="C2020" s="4">
        <v>30</v>
      </c>
      <c r="D2020" s="4" t="s">
        <v>31</v>
      </c>
      <c r="E2020" s="4" t="s">
        <v>37</v>
      </c>
      <c r="F2020" s="4" t="s">
        <v>33</v>
      </c>
      <c r="G2020" s="4" t="s">
        <v>33</v>
      </c>
      <c r="I2020" s="4">
        <v>1</v>
      </c>
      <c r="J2020" s="4">
        <v>0</v>
      </c>
      <c r="K2020" s="4">
        <v>0</v>
      </c>
      <c r="L2020" s="4">
        <v>0</v>
      </c>
      <c r="M2020" s="4">
        <v>0</v>
      </c>
      <c r="N2020" s="4">
        <v>0</v>
      </c>
      <c r="O2020" s="4">
        <v>1</v>
      </c>
      <c r="P2020" s="4">
        <v>0</v>
      </c>
      <c r="Q2020" s="4">
        <v>1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1</v>
      </c>
      <c r="Y2020" s="4" t="s">
        <v>5645</v>
      </c>
      <c r="Z2020" s="4" t="s">
        <v>5858</v>
      </c>
      <c r="AA2020" s="4">
        <v>2016</v>
      </c>
      <c r="AB2020" s="4" t="s">
        <v>40</v>
      </c>
      <c r="AC2020" s="4">
        <f t="shared" si="93"/>
        <v>1</v>
      </c>
      <c r="AD2020" s="4">
        <f t="shared" si="94"/>
        <v>4</v>
      </c>
      <c r="AE2020" s="4" t="str" cm="1">
        <f t="array" ref="AE2020">_xlfn.TEXTJOIN(", ", TRUE, _xlfn._xlws.FILTER($I$1:$X$1, I2020:X2020=1, ""))</f>
        <v>Heroin, Ethanol, Benzodiazepine, AnyOpioid</v>
      </c>
      <c r="AF2020" s="4" t="str">
        <f t="shared" si="95"/>
        <v>Ethanol, Benzodiazepine, AnyOpioid</v>
      </c>
    </row>
    <row r="2021" spans="1:32" x14ac:dyDescent="0.45">
      <c r="A2021" s="4" t="s">
        <v>2354</v>
      </c>
      <c r="B2021" s="5">
        <v>42869</v>
      </c>
      <c r="C2021" s="4">
        <v>58</v>
      </c>
      <c r="D2021" s="4" t="s">
        <v>36</v>
      </c>
      <c r="E2021" s="4" t="s">
        <v>37</v>
      </c>
      <c r="F2021" s="4" t="s">
        <v>386</v>
      </c>
      <c r="G2021" s="4" t="s">
        <v>80</v>
      </c>
      <c r="I2021" s="4">
        <v>1</v>
      </c>
      <c r="J2021" s="4">
        <v>0</v>
      </c>
      <c r="K2021" s="4">
        <v>0</v>
      </c>
      <c r="L2021" s="4">
        <v>0</v>
      </c>
      <c r="M2021" s="4">
        <v>0</v>
      </c>
      <c r="N2021" s="4">
        <v>0</v>
      </c>
      <c r="O2021" s="4">
        <v>1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 t="s">
        <v>5640</v>
      </c>
      <c r="Z2021" s="4" t="s">
        <v>5853</v>
      </c>
      <c r="AA2021" s="4">
        <v>2017</v>
      </c>
      <c r="AB2021" s="4" t="s">
        <v>34</v>
      </c>
      <c r="AC2021" s="4">
        <f t="shared" si="93"/>
        <v>1</v>
      </c>
      <c r="AD2021" s="4">
        <f t="shared" si="94"/>
        <v>2</v>
      </c>
      <c r="AE2021" s="4" t="str" cm="1">
        <f t="array" ref="AE2021">_xlfn.TEXTJOIN(", ", TRUE, _xlfn._xlws.FILTER($I$1:$X$1, I2021:X2021=1, ""))</f>
        <v>Heroin, Ethanol</v>
      </c>
      <c r="AF2021" s="4" t="str">
        <f t="shared" si="95"/>
        <v>Ethanol</v>
      </c>
    </row>
    <row r="2022" spans="1:32" x14ac:dyDescent="0.45">
      <c r="A2022" s="4" t="s">
        <v>2355</v>
      </c>
      <c r="B2022" s="5">
        <v>42283</v>
      </c>
      <c r="C2022" s="4">
        <v>30</v>
      </c>
      <c r="D2022" s="4" t="s">
        <v>31</v>
      </c>
      <c r="E2022" s="4" t="s">
        <v>37</v>
      </c>
      <c r="F2022" s="4" t="s">
        <v>95</v>
      </c>
      <c r="G2022" s="4" t="s">
        <v>95</v>
      </c>
      <c r="I2022" s="4">
        <v>0</v>
      </c>
      <c r="J2022" s="4">
        <v>0</v>
      </c>
      <c r="K2022" s="4">
        <v>1</v>
      </c>
      <c r="L2022" s="4">
        <v>0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1</v>
      </c>
      <c r="Y2022" s="4" t="s">
        <v>5632</v>
      </c>
      <c r="Z2022" s="4" t="s">
        <v>5845</v>
      </c>
      <c r="AA2022" s="4">
        <v>2015</v>
      </c>
      <c r="AB2022" s="4" t="s">
        <v>40</v>
      </c>
      <c r="AC2022" s="4">
        <f t="shared" si="93"/>
        <v>1</v>
      </c>
      <c r="AD2022" s="4">
        <f t="shared" si="94"/>
        <v>2</v>
      </c>
      <c r="AE2022" s="4" t="str" cm="1">
        <f t="array" ref="AE2022">_xlfn.TEXTJOIN(", ", TRUE, _xlfn._xlws.FILTER($I$1:$X$1, I2022:X2022=1, ""))</f>
        <v>Fentanyl, AnyOpioid</v>
      </c>
      <c r="AF2022" s="4" t="str">
        <f t="shared" si="95"/>
        <v>Fentanyl, AnyOpioid</v>
      </c>
    </row>
    <row r="2023" spans="1:32" x14ac:dyDescent="0.45">
      <c r="A2023" s="4" t="s">
        <v>2356</v>
      </c>
      <c r="B2023" s="5">
        <v>42222</v>
      </c>
      <c r="C2023" s="4">
        <v>65</v>
      </c>
      <c r="D2023" s="4" t="s">
        <v>31</v>
      </c>
      <c r="E2023" s="4" t="s">
        <v>32</v>
      </c>
      <c r="F2023" s="4" t="s">
        <v>48</v>
      </c>
      <c r="G2023" s="4" t="s">
        <v>48</v>
      </c>
      <c r="I2023" s="4">
        <v>1</v>
      </c>
      <c r="J2023" s="4">
        <v>0</v>
      </c>
      <c r="K2023" s="4">
        <v>1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1</v>
      </c>
      <c r="T2023" s="4">
        <v>0</v>
      </c>
      <c r="U2023" s="4">
        <v>0</v>
      </c>
      <c r="V2023" s="4">
        <v>0</v>
      </c>
      <c r="W2023" s="4">
        <v>0</v>
      </c>
      <c r="X2023" s="4">
        <v>1</v>
      </c>
      <c r="Y2023" s="4" t="s">
        <v>5626</v>
      </c>
      <c r="Z2023" s="4" t="s">
        <v>5839</v>
      </c>
      <c r="AA2023" s="4">
        <v>2015</v>
      </c>
      <c r="AB2023" s="4" t="s">
        <v>133</v>
      </c>
      <c r="AC2023" s="4">
        <f t="shared" si="93"/>
        <v>1</v>
      </c>
      <c r="AD2023" s="4">
        <f t="shared" si="94"/>
        <v>4</v>
      </c>
      <c r="AE2023" s="4" t="str" cm="1">
        <f t="array" ref="AE2023">_xlfn.TEXTJOIN(", ", TRUE, _xlfn._xlws.FILTER($I$1:$X$1, I2023:X2023=1, ""))</f>
        <v>Heroin, Fentanyl, Amphetamine, AnyOpioid</v>
      </c>
      <c r="AF2023" s="4" t="str">
        <f t="shared" si="95"/>
        <v>Fentanyl, Amphetamine, AnyOpioid</v>
      </c>
    </row>
    <row r="2024" spans="1:32" x14ac:dyDescent="0.45">
      <c r="A2024" s="4" t="s">
        <v>2357</v>
      </c>
      <c r="B2024" s="5">
        <v>42213</v>
      </c>
      <c r="C2024" s="4">
        <v>25</v>
      </c>
      <c r="D2024" s="4" t="s">
        <v>36</v>
      </c>
      <c r="E2024" s="4" t="s">
        <v>37</v>
      </c>
      <c r="F2024" s="4" t="s">
        <v>598</v>
      </c>
      <c r="G2024" s="4" t="s">
        <v>67</v>
      </c>
      <c r="I2024" s="4">
        <v>1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1</v>
      </c>
      <c r="Y2024" s="4" t="s">
        <v>5631</v>
      </c>
      <c r="Z2024" s="4" t="s">
        <v>5844</v>
      </c>
      <c r="AA2024" s="4">
        <v>2015</v>
      </c>
      <c r="AB2024" s="4" t="s">
        <v>40</v>
      </c>
      <c r="AC2024" s="4">
        <f t="shared" si="93"/>
        <v>1</v>
      </c>
      <c r="AD2024" s="4">
        <f t="shared" si="94"/>
        <v>2</v>
      </c>
      <c r="AE2024" s="4" t="str" cm="1">
        <f t="array" ref="AE2024">_xlfn.TEXTJOIN(", ", TRUE, _xlfn._xlws.FILTER($I$1:$X$1, I2024:X2024=1, ""))</f>
        <v>Heroin, AnyOpioid</v>
      </c>
      <c r="AF2024" s="4" t="str">
        <f t="shared" si="95"/>
        <v>AnyOpioid</v>
      </c>
    </row>
    <row r="2025" spans="1:32" x14ac:dyDescent="0.45">
      <c r="A2025" s="4" t="s">
        <v>2358</v>
      </c>
      <c r="B2025" s="5">
        <v>43373</v>
      </c>
      <c r="C2025" s="4">
        <v>32</v>
      </c>
      <c r="D2025" s="4" t="s">
        <v>31</v>
      </c>
      <c r="E2025" s="4" t="s">
        <v>37</v>
      </c>
      <c r="F2025" s="4" t="s">
        <v>515</v>
      </c>
      <c r="G2025" s="4" t="s">
        <v>515</v>
      </c>
      <c r="I2025" s="4">
        <v>0</v>
      </c>
      <c r="J2025" s="4">
        <v>0</v>
      </c>
      <c r="K2025" s="4">
        <v>1</v>
      </c>
      <c r="L2025" s="4">
        <v>0</v>
      </c>
      <c r="M2025" s="4">
        <v>0</v>
      </c>
      <c r="N2025" s="4">
        <v>0</v>
      </c>
      <c r="O2025" s="4">
        <v>1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1</v>
      </c>
      <c r="Y2025" s="4" t="s">
        <v>5678</v>
      </c>
      <c r="Z2025" s="4" t="s">
        <v>5891</v>
      </c>
      <c r="AA2025" s="4">
        <v>2018</v>
      </c>
      <c r="AB2025" s="4" t="s">
        <v>40</v>
      </c>
      <c r="AC2025" s="4">
        <f t="shared" si="93"/>
        <v>1</v>
      </c>
      <c r="AD2025" s="4">
        <f t="shared" si="94"/>
        <v>3</v>
      </c>
      <c r="AE2025" s="4" t="str" cm="1">
        <f t="array" ref="AE2025">_xlfn.TEXTJOIN(", ", TRUE, _xlfn._xlws.FILTER($I$1:$X$1, I2025:X2025=1, ""))</f>
        <v>Fentanyl, Ethanol, AnyOpioid</v>
      </c>
      <c r="AF2025" s="4" t="str">
        <f t="shared" si="95"/>
        <v>Fentanyl, Ethanol, AnyOpioid</v>
      </c>
    </row>
    <row r="2026" spans="1:32" x14ac:dyDescent="0.45">
      <c r="A2026" s="4" t="s">
        <v>2359</v>
      </c>
      <c r="B2026" s="5">
        <v>42388</v>
      </c>
      <c r="C2026" s="4">
        <v>52</v>
      </c>
      <c r="D2026" s="4" t="s">
        <v>31</v>
      </c>
      <c r="E2026" s="4" t="s">
        <v>37</v>
      </c>
      <c r="F2026" s="4" t="s">
        <v>334</v>
      </c>
      <c r="G2026" s="4" t="s">
        <v>334</v>
      </c>
      <c r="I2026" s="4">
        <v>0</v>
      </c>
      <c r="J2026" s="4">
        <v>1</v>
      </c>
      <c r="K2026" s="4">
        <v>0</v>
      </c>
      <c r="L2026" s="4">
        <v>0</v>
      </c>
      <c r="M2026" s="4">
        <v>1</v>
      </c>
      <c r="N2026" s="4">
        <v>0</v>
      </c>
      <c r="O2026" s="4">
        <v>1</v>
      </c>
      <c r="P2026" s="4">
        <v>0</v>
      </c>
      <c r="Q2026" s="4">
        <v>1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1</v>
      </c>
      <c r="Y2026" s="4" t="s">
        <v>5653</v>
      </c>
      <c r="Z2026" s="4" t="s">
        <v>5866</v>
      </c>
      <c r="AA2026" s="4">
        <v>2016</v>
      </c>
      <c r="AB2026" s="4" t="s">
        <v>34</v>
      </c>
      <c r="AC2026" s="4">
        <f t="shared" si="93"/>
        <v>1</v>
      </c>
      <c r="AD2026" s="4">
        <f t="shared" si="94"/>
        <v>5</v>
      </c>
      <c r="AE2026" s="4" t="str" cm="1">
        <f t="array" ref="AE2026">_xlfn.TEXTJOIN(", ", TRUE, _xlfn._xlws.FILTER($I$1:$X$1, I2026:X2026=1, ""))</f>
        <v>Cocaine, Oxycodone, Ethanol, Benzodiazepine, AnyOpioid</v>
      </c>
      <c r="AF2026" s="4" t="str">
        <f t="shared" si="95"/>
        <v>Cocaine, Oxycodone, Ethanol, Benzodiazepine, AnyOpioid</v>
      </c>
    </row>
    <row r="2027" spans="1:32" x14ac:dyDescent="0.45">
      <c r="A2027" s="4" t="s">
        <v>2360</v>
      </c>
      <c r="B2027" s="5">
        <v>43294</v>
      </c>
      <c r="C2027" s="4">
        <v>41</v>
      </c>
      <c r="D2027" s="4" t="s">
        <v>31</v>
      </c>
      <c r="E2027" s="4" t="s">
        <v>59</v>
      </c>
      <c r="F2027" s="4" t="s">
        <v>86</v>
      </c>
      <c r="G2027" s="4" t="s">
        <v>86</v>
      </c>
      <c r="I2027" s="4">
        <v>0</v>
      </c>
      <c r="J2027" s="4">
        <v>0</v>
      </c>
      <c r="K2027" s="4">
        <v>1</v>
      </c>
      <c r="L2027" s="4">
        <v>1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1</v>
      </c>
      <c r="Y2027" s="4" t="s">
        <v>5627</v>
      </c>
      <c r="Z2027" s="4" t="s">
        <v>5840</v>
      </c>
      <c r="AA2027" s="4">
        <v>2018</v>
      </c>
      <c r="AB2027" s="4" t="s">
        <v>34</v>
      </c>
      <c r="AC2027" s="4">
        <f t="shared" si="93"/>
        <v>1</v>
      </c>
      <c r="AD2027" s="4">
        <f t="shared" si="94"/>
        <v>3</v>
      </c>
      <c r="AE2027" s="4" t="str" cm="1">
        <f t="array" ref="AE2027">_xlfn.TEXTJOIN(", ", TRUE, _xlfn._xlws.FILTER($I$1:$X$1, I2027:X2027=1, ""))</f>
        <v>Fentanyl, Fentanyl_Analogue, AnyOpioid</v>
      </c>
      <c r="AF2027" s="4" t="str">
        <f t="shared" si="95"/>
        <v>Fentanyl, Fentanyl_Analogue, AnyOpioid</v>
      </c>
    </row>
    <row r="2028" spans="1:32" x14ac:dyDescent="0.45">
      <c r="A2028" s="4" t="s">
        <v>2361</v>
      </c>
      <c r="B2028" s="5">
        <v>43092</v>
      </c>
      <c r="C2028" s="4">
        <v>23</v>
      </c>
      <c r="D2028" s="4" t="s">
        <v>36</v>
      </c>
      <c r="E2028" s="4" t="s">
        <v>318</v>
      </c>
      <c r="F2028" s="4" t="s">
        <v>2362</v>
      </c>
      <c r="G2028" s="4" t="s">
        <v>271</v>
      </c>
      <c r="I2028" s="4">
        <v>0</v>
      </c>
      <c r="J2028" s="4">
        <v>0</v>
      </c>
      <c r="K2028" s="4">
        <v>1</v>
      </c>
      <c r="L2028" s="4">
        <v>0</v>
      </c>
      <c r="M2028" s="4">
        <v>0</v>
      </c>
      <c r="N2028" s="4">
        <v>0</v>
      </c>
      <c r="O2028" s="4">
        <v>1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 t="s">
        <v>5719</v>
      </c>
      <c r="Z2028" s="4" t="s">
        <v>5932</v>
      </c>
      <c r="AA2028" s="4">
        <v>2017</v>
      </c>
      <c r="AB2028" s="4" t="s">
        <v>40</v>
      </c>
      <c r="AC2028" s="4">
        <f t="shared" si="93"/>
        <v>1</v>
      </c>
      <c r="AD2028" s="4">
        <f t="shared" si="94"/>
        <v>2</v>
      </c>
      <c r="AE2028" s="4" t="str" cm="1">
        <f t="array" ref="AE2028">_xlfn.TEXTJOIN(", ", TRUE, _xlfn._xlws.FILTER($I$1:$X$1, I2028:X2028=1, ""))</f>
        <v>Fentanyl, Ethanol</v>
      </c>
      <c r="AF2028" s="4" t="str">
        <f t="shared" si="95"/>
        <v>Fentanyl, Ethanol</v>
      </c>
    </row>
    <row r="2029" spans="1:32" x14ac:dyDescent="0.45">
      <c r="A2029" s="4" t="s">
        <v>2363</v>
      </c>
      <c r="B2029" s="5">
        <v>42862</v>
      </c>
      <c r="C2029" s="4">
        <v>52</v>
      </c>
      <c r="D2029" s="4" t="s">
        <v>31</v>
      </c>
      <c r="E2029" s="4" t="s">
        <v>37</v>
      </c>
      <c r="F2029" s="4" t="s">
        <v>873</v>
      </c>
      <c r="G2029" s="4" t="s">
        <v>702</v>
      </c>
      <c r="I2029" s="4">
        <v>1</v>
      </c>
      <c r="J2029" s="4">
        <v>1</v>
      </c>
      <c r="K2029" s="4">
        <v>0</v>
      </c>
      <c r="L2029" s="4">
        <v>0</v>
      </c>
      <c r="M2029" s="4">
        <v>0</v>
      </c>
      <c r="N2029" s="4">
        <v>0</v>
      </c>
      <c r="O2029" s="4">
        <v>1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 t="s">
        <v>5732</v>
      </c>
      <c r="Z2029" s="4" t="s">
        <v>5945</v>
      </c>
      <c r="AA2029" s="4">
        <v>2017</v>
      </c>
      <c r="AB2029" s="4" t="s">
        <v>34</v>
      </c>
      <c r="AC2029" s="4">
        <f t="shared" si="93"/>
        <v>1</v>
      </c>
      <c r="AD2029" s="4">
        <f t="shared" si="94"/>
        <v>3</v>
      </c>
      <c r="AE2029" s="4" t="str" cm="1">
        <f t="array" ref="AE2029">_xlfn.TEXTJOIN(", ", TRUE, _xlfn._xlws.FILTER($I$1:$X$1, I2029:X2029=1, ""))</f>
        <v>Heroin, Cocaine, Ethanol</v>
      </c>
      <c r="AF2029" s="4" t="str">
        <f t="shared" si="95"/>
        <v>Cocaine, Ethanol</v>
      </c>
    </row>
    <row r="2030" spans="1:32" x14ac:dyDescent="0.45">
      <c r="A2030" s="4" t="s">
        <v>2364</v>
      </c>
      <c r="B2030" s="5">
        <v>41890</v>
      </c>
      <c r="C2030" s="4">
        <v>23</v>
      </c>
      <c r="D2030" s="4" t="s">
        <v>31</v>
      </c>
      <c r="E2030" s="4" t="s">
        <v>37</v>
      </c>
      <c r="F2030" s="4" t="s">
        <v>1156</v>
      </c>
      <c r="G2030" s="4" t="s">
        <v>1156</v>
      </c>
      <c r="I2030" s="4">
        <v>1</v>
      </c>
      <c r="J2030" s="4">
        <v>0</v>
      </c>
      <c r="K2030" s="4">
        <v>0</v>
      </c>
      <c r="L2030" s="4">
        <v>0</v>
      </c>
      <c r="M2030" s="4">
        <v>0</v>
      </c>
      <c r="N2030" s="4">
        <v>0</v>
      </c>
      <c r="O2030" s="4">
        <v>1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 t="s">
        <v>5705</v>
      </c>
      <c r="Z2030" s="4" t="s">
        <v>5918</v>
      </c>
      <c r="AA2030" s="4">
        <v>2014</v>
      </c>
      <c r="AB2030" s="4" t="s">
        <v>40</v>
      </c>
      <c r="AC2030" s="4">
        <f t="shared" si="93"/>
        <v>1</v>
      </c>
      <c r="AD2030" s="4">
        <f t="shared" si="94"/>
        <v>2</v>
      </c>
      <c r="AE2030" s="4" t="str" cm="1">
        <f t="array" ref="AE2030">_xlfn.TEXTJOIN(", ", TRUE, _xlfn._xlws.FILTER($I$1:$X$1, I2030:X2030=1, ""))</f>
        <v>Heroin, Ethanol</v>
      </c>
      <c r="AF2030" s="4" t="str">
        <f t="shared" si="95"/>
        <v>Ethanol</v>
      </c>
    </row>
    <row r="2031" spans="1:32" x14ac:dyDescent="0.45">
      <c r="A2031" s="4" t="s">
        <v>2365</v>
      </c>
      <c r="B2031" s="5">
        <v>42781</v>
      </c>
      <c r="C2031" s="4">
        <v>58</v>
      </c>
      <c r="D2031" s="4" t="s">
        <v>36</v>
      </c>
      <c r="E2031" s="4" t="s">
        <v>59</v>
      </c>
      <c r="F2031" s="4" t="s">
        <v>67</v>
      </c>
      <c r="G2031" s="4" t="s">
        <v>67</v>
      </c>
      <c r="I2031" s="4">
        <v>0</v>
      </c>
      <c r="J2031" s="4">
        <v>0</v>
      </c>
      <c r="K2031" s="4">
        <v>1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1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 t="s">
        <v>5631</v>
      </c>
      <c r="Z2031" s="4" t="s">
        <v>5844</v>
      </c>
      <c r="AA2031" s="4">
        <v>2017</v>
      </c>
      <c r="AB2031" s="4" t="s">
        <v>34</v>
      </c>
      <c r="AC2031" s="4">
        <f t="shared" si="93"/>
        <v>1</v>
      </c>
      <c r="AD2031" s="4">
        <f t="shared" si="94"/>
        <v>2</v>
      </c>
      <c r="AE2031" s="4" t="str" cm="1">
        <f t="array" ref="AE2031">_xlfn.TEXTJOIN(", ", TRUE, _xlfn._xlws.FILTER($I$1:$X$1, I2031:X2031=1, ""))</f>
        <v>Fentanyl, Benzodiazepine</v>
      </c>
      <c r="AF2031" s="4" t="str">
        <f t="shared" si="95"/>
        <v>Fentanyl, Benzodiazepine</v>
      </c>
    </row>
    <row r="2032" spans="1:32" x14ac:dyDescent="0.45">
      <c r="A2032" s="4" t="s">
        <v>2366</v>
      </c>
      <c r="B2032" s="5">
        <v>42463</v>
      </c>
      <c r="C2032" s="4">
        <v>45</v>
      </c>
      <c r="D2032" s="4" t="s">
        <v>31</v>
      </c>
      <c r="E2032" s="4" t="s">
        <v>37</v>
      </c>
      <c r="F2032" s="4" t="s">
        <v>71</v>
      </c>
      <c r="G2032" s="4" t="s">
        <v>53</v>
      </c>
      <c r="I2032" s="4">
        <v>0</v>
      </c>
      <c r="J2032" s="4">
        <v>1</v>
      </c>
      <c r="K2032" s="4">
        <v>1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1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1</v>
      </c>
      <c r="Y2032" s="4" t="s">
        <v>5641</v>
      </c>
      <c r="Z2032" s="4" t="s">
        <v>5854</v>
      </c>
      <c r="AA2032" s="4">
        <v>2016</v>
      </c>
      <c r="AB2032" s="4" t="s">
        <v>34</v>
      </c>
      <c r="AC2032" s="4">
        <f t="shared" si="93"/>
        <v>1</v>
      </c>
      <c r="AD2032" s="4">
        <f t="shared" si="94"/>
        <v>4</v>
      </c>
      <c r="AE2032" s="4" t="str" cm="1">
        <f t="array" ref="AE2032">_xlfn.TEXTJOIN(", ", TRUE, _xlfn._xlws.FILTER($I$1:$X$1, I2032:X2032=1, ""))</f>
        <v>Cocaine, Fentanyl, Benzodiazepine, AnyOpioid</v>
      </c>
      <c r="AF2032" s="4" t="str">
        <f t="shared" si="95"/>
        <v>Cocaine, Fentanyl, Benzodiazepine, AnyOpioid</v>
      </c>
    </row>
    <row r="2033" spans="1:32" x14ac:dyDescent="0.45">
      <c r="A2033" s="4" t="s">
        <v>2367</v>
      </c>
      <c r="B2033" s="5">
        <v>42353</v>
      </c>
      <c r="C2033" s="4">
        <v>54</v>
      </c>
      <c r="D2033" s="4" t="s">
        <v>31</v>
      </c>
      <c r="E2033" s="4" t="s">
        <v>37</v>
      </c>
      <c r="F2033" s="4" t="s">
        <v>103</v>
      </c>
      <c r="G2033" s="4" t="s">
        <v>103</v>
      </c>
      <c r="I2033" s="4">
        <v>1</v>
      </c>
      <c r="J2033" s="4">
        <v>1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1</v>
      </c>
      <c r="Y2033" s="4" t="s">
        <v>5644</v>
      </c>
      <c r="Z2033" s="4" t="s">
        <v>5857</v>
      </c>
      <c r="AA2033" s="4">
        <v>2015</v>
      </c>
      <c r="AB2033" s="4" t="s">
        <v>34</v>
      </c>
      <c r="AC2033" s="4">
        <f t="shared" si="93"/>
        <v>1</v>
      </c>
      <c r="AD2033" s="4">
        <f t="shared" si="94"/>
        <v>3</v>
      </c>
      <c r="AE2033" s="4" t="str" cm="1">
        <f t="array" ref="AE2033">_xlfn.TEXTJOIN(", ", TRUE, _xlfn._xlws.FILTER($I$1:$X$1, I2033:X2033=1, ""))</f>
        <v>Heroin, Cocaine, AnyOpioid</v>
      </c>
      <c r="AF2033" s="4" t="str">
        <f t="shared" si="95"/>
        <v>Cocaine, AnyOpioid</v>
      </c>
    </row>
    <row r="2034" spans="1:32" x14ac:dyDescent="0.45">
      <c r="A2034" s="4" t="s">
        <v>2368</v>
      </c>
      <c r="B2034" s="5">
        <v>42322</v>
      </c>
      <c r="C2034" s="4">
        <v>24</v>
      </c>
      <c r="D2034" s="4" t="s">
        <v>36</v>
      </c>
      <c r="E2034" s="4" t="s">
        <v>37</v>
      </c>
      <c r="F2034" s="4" t="s">
        <v>645</v>
      </c>
      <c r="G2034" s="4" t="s">
        <v>645</v>
      </c>
      <c r="I2034" s="4">
        <v>1</v>
      </c>
      <c r="J2034" s="4">
        <v>1</v>
      </c>
      <c r="K2034" s="4">
        <v>0</v>
      </c>
      <c r="L2034" s="4">
        <v>0</v>
      </c>
      <c r="M2034" s="4">
        <v>0</v>
      </c>
      <c r="N2034" s="4">
        <v>0</v>
      </c>
      <c r="O2034" s="4">
        <v>0</v>
      </c>
      <c r="P2034" s="4">
        <v>0</v>
      </c>
      <c r="Q2034" s="4">
        <v>1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1</v>
      </c>
      <c r="Y2034" s="4" t="s">
        <v>5690</v>
      </c>
      <c r="Z2034" s="4" t="s">
        <v>5903</v>
      </c>
      <c r="AA2034" s="4">
        <v>2015</v>
      </c>
      <c r="AB2034" s="4" t="s">
        <v>40</v>
      </c>
      <c r="AC2034" s="4">
        <f t="shared" si="93"/>
        <v>1</v>
      </c>
      <c r="AD2034" s="4">
        <f t="shared" si="94"/>
        <v>4</v>
      </c>
      <c r="AE2034" s="4" t="str" cm="1">
        <f t="array" ref="AE2034">_xlfn.TEXTJOIN(", ", TRUE, _xlfn._xlws.FILTER($I$1:$X$1, I2034:X2034=1, ""))</f>
        <v>Heroin, Cocaine, Benzodiazepine, AnyOpioid</v>
      </c>
      <c r="AF2034" s="4" t="str">
        <f t="shared" si="95"/>
        <v>Cocaine, Benzodiazepine, AnyOpioid</v>
      </c>
    </row>
    <row r="2035" spans="1:32" x14ac:dyDescent="0.45">
      <c r="A2035" s="4" t="s">
        <v>2369</v>
      </c>
      <c r="B2035" s="5">
        <v>42031</v>
      </c>
      <c r="C2035" s="4">
        <v>46</v>
      </c>
      <c r="D2035" s="4" t="s">
        <v>36</v>
      </c>
      <c r="E2035" s="4" t="s">
        <v>37</v>
      </c>
      <c r="F2035" s="4" t="s">
        <v>222</v>
      </c>
      <c r="G2035" s="4" t="s">
        <v>222</v>
      </c>
      <c r="I2035" s="4">
        <v>0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1</v>
      </c>
      <c r="R2035" s="4">
        <v>1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1</v>
      </c>
      <c r="Y2035" s="4" t="s">
        <v>5628</v>
      </c>
      <c r="Z2035" s="4" t="s">
        <v>5841</v>
      </c>
      <c r="AA2035" s="4">
        <v>2015</v>
      </c>
      <c r="AB2035" s="4" t="s">
        <v>34</v>
      </c>
      <c r="AC2035" s="4">
        <f t="shared" si="93"/>
        <v>1</v>
      </c>
      <c r="AD2035" s="4">
        <f t="shared" si="94"/>
        <v>3</v>
      </c>
      <c r="AE2035" s="4" t="str" cm="1">
        <f t="array" ref="AE2035">_xlfn.TEXTJOIN(", ", TRUE, _xlfn._xlws.FILTER($I$1:$X$1, I2035:X2035=1, ""))</f>
        <v>Benzodiazepine, Methadone, AnyOpioid</v>
      </c>
      <c r="AF2035" s="4" t="str">
        <f t="shared" si="95"/>
        <v>Benzodiazepine, Methadone, AnyOpioid</v>
      </c>
    </row>
    <row r="2036" spans="1:32" x14ac:dyDescent="0.45">
      <c r="A2036" s="4" t="s">
        <v>2370</v>
      </c>
      <c r="B2036" s="5">
        <v>42540</v>
      </c>
      <c r="C2036" s="4">
        <v>45</v>
      </c>
      <c r="D2036" s="4" t="s">
        <v>31</v>
      </c>
      <c r="E2036" s="4" t="s">
        <v>59</v>
      </c>
      <c r="F2036" s="4" t="s">
        <v>122</v>
      </c>
      <c r="G2036" s="4" t="s">
        <v>122</v>
      </c>
      <c r="I2036" s="4">
        <v>1</v>
      </c>
      <c r="J2036" s="4">
        <v>0</v>
      </c>
      <c r="K2036" s="4">
        <v>1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1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1</v>
      </c>
      <c r="Y2036" s="4" t="s">
        <v>5655</v>
      </c>
      <c r="Z2036" s="4" t="s">
        <v>5868</v>
      </c>
      <c r="AA2036" s="4">
        <v>2016</v>
      </c>
      <c r="AB2036" s="4" t="s">
        <v>34</v>
      </c>
      <c r="AC2036" s="4">
        <f t="shared" si="93"/>
        <v>1</v>
      </c>
      <c r="AD2036" s="4">
        <f t="shared" si="94"/>
        <v>4</v>
      </c>
      <c r="AE2036" s="4" t="str" cm="1">
        <f t="array" ref="AE2036">_xlfn.TEXTJOIN(", ", TRUE, _xlfn._xlws.FILTER($I$1:$X$1, I2036:X2036=1, ""))</f>
        <v>Heroin, Fentanyl, Methadone, AnyOpioid</v>
      </c>
      <c r="AF2036" s="4" t="str">
        <f t="shared" si="95"/>
        <v>Fentanyl, Methadone, AnyOpioid</v>
      </c>
    </row>
    <row r="2037" spans="1:32" x14ac:dyDescent="0.45">
      <c r="A2037" s="4" t="s">
        <v>2371</v>
      </c>
      <c r="B2037" s="5">
        <v>41747</v>
      </c>
      <c r="C2037" s="4">
        <v>40</v>
      </c>
      <c r="D2037" s="4" t="s">
        <v>31</v>
      </c>
      <c r="E2037" s="4" t="s">
        <v>59</v>
      </c>
      <c r="F2037" s="4" t="s">
        <v>103</v>
      </c>
      <c r="G2037" s="4" t="s">
        <v>103</v>
      </c>
      <c r="I2037" s="4">
        <v>1</v>
      </c>
      <c r="J2037" s="4">
        <v>1</v>
      </c>
      <c r="K2037" s="4">
        <v>0</v>
      </c>
      <c r="L2037" s="4">
        <v>0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 t="s">
        <v>5644</v>
      </c>
      <c r="Z2037" s="4" t="s">
        <v>5857</v>
      </c>
      <c r="AA2037" s="4">
        <v>2014</v>
      </c>
      <c r="AB2037" s="4" t="s">
        <v>40</v>
      </c>
      <c r="AC2037" s="4">
        <f t="shared" si="93"/>
        <v>1</v>
      </c>
      <c r="AD2037" s="4">
        <f t="shared" si="94"/>
        <v>2</v>
      </c>
      <c r="AE2037" s="4" t="str" cm="1">
        <f t="array" ref="AE2037">_xlfn.TEXTJOIN(", ", TRUE, _xlfn._xlws.FILTER($I$1:$X$1, I2037:X2037=1, ""))</f>
        <v>Heroin, Cocaine</v>
      </c>
      <c r="AF2037" s="4" t="str">
        <f t="shared" si="95"/>
        <v>Cocaine</v>
      </c>
    </row>
    <row r="2038" spans="1:32" x14ac:dyDescent="0.45">
      <c r="A2038" s="4" t="s">
        <v>2372</v>
      </c>
      <c r="B2038" s="5">
        <v>41884</v>
      </c>
      <c r="C2038" s="4">
        <v>45</v>
      </c>
      <c r="D2038" s="4" t="s">
        <v>36</v>
      </c>
      <c r="E2038" s="4" t="s">
        <v>37</v>
      </c>
      <c r="F2038" s="4" t="s">
        <v>141</v>
      </c>
      <c r="G2038" s="4" t="s">
        <v>141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v>1</v>
      </c>
      <c r="Q2038" s="4">
        <v>1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 t="s">
        <v>5761</v>
      </c>
      <c r="Z2038" s="4" t="s">
        <v>5974</v>
      </c>
      <c r="AA2038" s="4">
        <v>2014</v>
      </c>
      <c r="AB2038" s="4" t="s">
        <v>34</v>
      </c>
      <c r="AC2038" s="4">
        <f t="shared" si="93"/>
        <v>1</v>
      </c>
      <c r="AD2038" s="4">
        <f t="shared" si="94"/>
        <v>2</v>
      </c>
      <c r="AE2038" s="4" t="str" cm="1">
        <f t="array" ref="AE2038">_xlfn.TEXTJOIN(", ", TRUE, _xlfn._xlws.FILTER($I$1:$X$1, I2038:X2038=1, ""))</f>
        <v>Hydrocodone, Benzodiazepine</v>
      </c>
      <c r="AF2038" s="4" t="str">
        <f t="shared" si="95"/>
        <v>Hydrocodone, Benzodiazepine</v>
      </c>
    </row>
    <row r="2039" spans="1:32" x14ac:dyDescent="0.45">
      <c r="A2039" s="4" t="s">
        <v>2373</v>
      </c>
      <c r="B2039" s="5">
        <v>41462</v>
      </c>
      <c r="C2039" s="4">
        <v>54</v>
      </c>
      <c r="D2039" s="4" t="s">
        <v>31</v>
      </c>
      <c r="E2039" s="4" t="s">
        <v>37</v>
      </c>
      <c r="F2039" s="4" t="s">
        <v>53</v>
      </c>
      <c r="G2039" s="4" t="s">
        <v>53</v>
      </c>
      <c r="I2039" s="4">
        <v>0</v>
      </c>
      <c r="J2039" s="4">
        <v>0</v>
      </c>
      <c r="K2039" s="4">
        <v>0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v>1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 t="s">
        <v>5641</v>
      </c>
      <c r="Z2039" s="4" t="s">
        <v>5854</v>
      </c>
      <c r="AA2039" s="4">
        <v>2013</v>
      </c>
      <c r="AB2039" s="4" t="s">
        <v>34</v>
      </c>
      <c r="AC2039" s="4">
        <f t="shared" si="93"/>
        <v>1</v>
      </c>
      <c r="AD2039" s="4">
        <f t="shared" si="94"/>
        <v>1</v>
      </c>
      <c r="AE2039" s="4" t="str" cm="1">
        <f t="array" ref="AE2039">_xlfn.TEXTJOIN(", ", TRUE, _xlfn._xlws.FILTER($I$1:$X$1, I2039:X2039=1, ""))</f>
        <v>Benzodiazepine</v>
      </c>
      <c r="AF2039" s="4" t="str">
        <f t="shared" si="95"/>
        <v>Benzodiazepine</v>
      </c>
    </row>
    <row r="2040" spans="1:32" x14ac:dyDescent="0.45">
      <c r="A2040" s="4" t="s">
        <v>2374</v>
      </c>
      <c r="B2040" s="5">
        <v>42938</v>
      </c>
      <c r="C2040" s="4">
        <v>53</v>
      </c>
      <c r="D2040" s="4" t="s">
        <v>31</v>
      </c>
      <c r="E2040" s="4" t="s">
        <v>32</v>
      </c>
      <c r="F2040" s="4" t="s">
        <v>33</v>
      </c>
      <c r="G2040" s="4" t="s">
        <v>33</v>
      </c>
      <c r="I2040" s="4">
        <v>0</v>
      </c>
      <c r="J2040" s="4">
        <v>1</v>
      </c>
      <c r="K2040" s="4">
        <v>1</v>
      </c>
      <c r="L2040" s="4">
        <v>0</v>
      </c>
      <c r="M2040" s="4">
        <v>0</v>
      </c>
      <c r="N2040" s="4">
        <v>0</v>
      </c>
      <c r="O2040" s="4">
        <v>1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 t="s">
        <v>5645</v>
      </c>
      <c r="Z2040" s="4" t="s">
        <v>5858</v>
      </c>
      <c r="AA2040" s="4">
        <v>2017</v>
      </c>
      <c r="AB2040" s="4" t="s">
        <v>34</v>
      </c>
      <c r="AC2040" s="4">
        <f t="shared" si="93"/>
        <v>1</v>
      </c>
      <c r="AD2040" s="4">
        <f t="shared" si="94"/>
        <v>3</v>
      </c>
      <c r="AE2040" s="4" t="str" cm="1">
        <f t="array" ref="AE2040">_xlfn.TEXTJOIN(", ", TRUE, _xlfn._xlws.FILTER($I$1:$X$1, I2040:X2040=1, ""))</f>
        <v>Cocaine, Fentanyl, Ethanol</v>
      </c>
      <c r="AF2040" s="4" t="str">
        <f t="shared" si="95"/>
        <v>Cocaine, Fentanyl, Ethanol</v>
      </c>
    </row>
    <row r="2041" spans="1:32" x14ac:dyDescent="0.45">
      <c r="A2041" s="4" t="s">
        <v>2375</v>
      </c>
      <c r="B2041" s="5">
        <v>42339</v>
      </c>
      <c r="C2041" s="4">
        <v>59</v>
      </c>
      <c r="D2041" s="4" t="s">
        <v>31</v>
      </c>
      <c r="E2041" s="4" t="s">
        <v>37</v>
      </c>
      <c r="F2041" s="4" t="s">
        <v>293</v>
      </c>
      <c r="G2041" s="4" t="s">
        <v>293</v>
      </c>
      <c r="I2041" s="4">
        <v>1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1</v>
      </c>
      <c r="Y2041" s="4" t="s">
        <v>5715</v>
      </c>
      <c r="Z2041" s="4" t="s">
        <v>5928</v>
      </c>
      <c r="AA2041" s="4">
        <v>2015</v>
      </c>
      <c r="AB2041" s="4" t="s">
        <v>34</v>
      </c>
      <c r="AC2041" s="4">
        <f t="shared" si="93"/>
        <v>1</v>
      </c>
      <c r="AD2041" s="4">
        <f t="shared" si="94"/>
        <v>2</v>
      </c>
      <c r="AE2041" s="4" t="str" cm="1">
        <f t="array" ref="AE2041">_xlfn.TEXTJOIN(", ", TRUE, _xlfn._xlws.FILTER($I$1:$X$1, I2041:X2041=1, ""))</f>
        <v>Heroin, AnyOpioid</v>
      </c>
      <c r="AF2041" s="4" t="str">
        <f t="shared" si="95"/>
        <v>AnyOpioid</v>
      </c>
    </row>
    <row r="2042" spans="1:32" x14ac:dyDescent="0.45">
      <c r="A2042" s="4" t="s">
        <v>2376</v>
      </c>
      <c r="B2042" s="5">
        <v>42959</v>
      </c>
      <c r="C2042" s="4">
        <v>62</v>
      </c>
      <c r="D2042" s="4" t="s">
        <v>31</v>
      </c>
      <c r="E2042" s="4" t="s">
        <v>37</v>
      </c>
      <c r="F2042" s="4" t="s">
        <v>53</v>
      </c>
      <c r="G2042" s="4" t="s">
        <v>53</v>
      </c>
      <c r="I2042" s="4">
        <v>1</v>
      </c>
      <c r="J2042" s="4">
        <v>1</v>
      </c>
      <c r="K2042" s="4">
        <v>1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1</v>
      </c>
      <c r="U2042" s="4">
        <v>0</v>
      </c>
      <c r="V2042" s="4">
        <v>0</v>
      </c>
      <c r="W2042" s="4">
        <v>0</v>
      </c>
      <c r="X2042" s="4">
        <v>0</v>
      </c>
      <c r="Y2042" s="4" t="s">
        <v>5641</v>
      </c>
      <c r="Z2042" s="4" t="s">
        <v>5854</v>
      </c>
      <c r="AA2042" s="4">
        <v>2017</v>
      </c>
      <c r="AB2042" s="4" t="s">
        <v>133</v>
      </c>
      <c r="AC2042" s="4">
        <f t="shared" si="93"/>
        <v>1</v>
      </c>
      <c r="AD2042" s="4">
        <f t="shared" si="94"/>
        <v>4</v>
      </c>
      <c r="AE2042" s="4" t="str" cm="1">
        <f t="array" ref="AE2042">_xlfn.TEXTJOIN(", ", TRUE, _xlfn._xlws.FILTER($I$1:$X$1, I2042:X2042=1, ""))</f>
        <v>Heroin, Cocaine, Fentanyl, Tramadol</v>
      </c>
      <c r="AF2042" s="4" t="str">
        <f t="shared" si="95"/>
        <v>Cocaine, Fentanyl, Tramadol</v>
      </c>
    </row>
    <row r="2043" spans="1:32" x14ac:dyDescent="0.45">
      <c r="A2043" s="4" t="s">
        <v>2377</v>
      </c>
      <c r="B2043" s="5">
        <v>41842</v>
      </c>
      <c r="C2043" s="4">
        <v>27</v>
      </c>
      <c r="D2043" s="4" t="s">
        <v>31</v>
      </c>
      <c r="E2043" s="4" t="s">
        <v>37</v>
      </c>
      <c r="F2043" s="4" t="s">
        <v>53</v>
      </c>
      <c r="G2043" s="4" t="s">
        <v>53</v>
      </c>
      <c r="I2043" s="4">
        <v>1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 t="s">
        <v>5641</v>
      </c>
      <c r="Z2043" s="4" t="s">
        <v>5854</v>
      </c>
      <c r="AA2043" s="4">
        <v>2014</v>
      </c>
      <c r="AB2043" s="4" t="s">
        <v>40</v>
      </c>
      <c r="AC2043" s="4">
        <f t="shared" si="93"/>
        <v>1</v>
      </c>
      <c r="AD2043" s="4">
        <f t="shared" si="94"/>
        <v>1</v>
      </c>
      <c r="AE2043" s="4" t="str" cm="1">
        <f t="array" ref="AE2043">_xlfn.TEXTJOIN(", ", TRUE, _xlfn._xlws.FILTER($I$1:$X$1, I2043:X2043=1, ""))</f>
        <v>Heroin</v>
      </c>
      <c r="AF2043" s="4" t="str">
        <f t="shared" si="95"/>
        <v/>
      </c>
    </row>
    <row r="2044" spans="1:32" x14ac:dyDescent="0.45">
      <c r="A2044" s="4" t="s">
        <v>2378</v>
      </c>
      <c r="B2044" s="5">
        <v>42930</v>
      </c>
      <c r="C2044" s="4">
        <v>30</v>
      </c>
      <c r="D2044" s="4" t="s">
        <v>31</v>
      </c>
      <c r="E2044" s="4" t="s">
        <v>32</v>
      </c>
      <c r="F2044" s="4" t="s">
        <v>33</v>
      </c>
      <c r="G2044" s="4" t="s">
        <v>1576</v>
      </c>
      <c r="I2044" s="4">
        <v>0</v>
      </c>
      <c r="J2044" s="4">
        <v>0</v>
      </c>
      <c r="K2044" s="4">
        <v>1</v>
      </c>
      <c r="L2044" s="4">
        <v>0</v>
      </c>
      <c r="M2044" s="4">
        <v>0</v>
      </c>
      <c r="N2044" s="4">
        <v>0</v>
      </c>
      <c r="O2044" s="4">
        <v>1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 t="s">
        <v>5818</v>
      </c>
      <c r="Z2044" s="4" t="s">
        <v>6031</v>
      </c>
      <c r="AA2044" s="4">
        <v>2017</v>
      </c>
      <c r="AB2044" s="4" t="s">
        <v>40</v>
      </c>
      <c r="AC2044" s="4">
        <f t="shared" si="93"/>
        <v>1</v>
      </c>
      <c r="AD2044" s="4">
        <f t="shared" si="94"/>
        <v>2</v>
      </c>
      <c r="AE2044" s="4" t="str" cm="1">
        <f t="array" ref="AE2044">_xlfn.TEXTJOIN(", ", TRUE, _xlfn._xlws.FILTER($I$1:$X$1, I2044:X2044=1, ""))</f>
        <v>Fentanyl, Ethanol</v>
      </c>
      <c r="AF2044" s="4" t="str">
        <f t="shared" si="95"/>
        <v>Fentanyl, Ethanol</v>
      </c>
    </row>
    <row r="2045" spans="1:32" x14ac:dyDescent="0.45">
      <c r="A2045" s="4" t="s">
        <v>2379</v>
      </c>
      <c r="B2045" s="5">
        <v>43377</v>
      </c>
      <c r="C2045" s="4">
        <v>38</v>
      </c>
      <c r="D2045" s="4" t="s">
        <v>36</v>
      </c>
      <c r="E2045" s="4" t="s">
        <v>37</v>
      </c>
      <c r="F2045" s="4" t="s">
        <v>33</v>
      </c>
      <c r="G2045" s="4" t="s">
        <v>33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1</v>
      </c>
      <c r="P2045" s="4">
        <v>0</v>
      </c>
      <c r="Q2045" s="4">
        <v>1</v>
      </c>
      <c r="R2045" s="4">
        <v>0</v>
      </c>
      <c r="S2045" s="4">
        <v>1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 t="s">
        <v>5645</v>
      </c>
      <c r="Z2045" s="4" t="s">
        <v>5858</v>
      </c>
      <c r="AA2045" s="4">
        <v>2018</v>
      </c>
      <c r="AB2045" s="4" t="s">
        <v>40</v>
      </c>
      <c r="AC2045" s="4">
        <f t="shared" si="93"/>
        <v>1</v>
      </c>
      <c r="AD2045" s="4">
        <f t="shared" si="94"/>
        <v>3</v>
      </c>
      <c r="AE2045" s="4" t="str" cm="1">
        <f t="array" ref="AE2045">_xlfn.TEXTJOIN(", ", TRUE, _xlfn._xlws.FILTER($I$1:$X$1, I2045:X2045=1, ""))</f>
        <v>Ethanol, Benzodiazepine, Amphetamine</v>
      </c>
      <c r="AF2045" s="4" t="str">
        <f t="shared" si="95"/>
        <v>Ethanol, Benzodiazepine, Amphetamine</v>
      </c>
    </row>
    <row r="2046" spans="1:32" x14ac:dyDescent="0.45">
      <c r="A2046" s="4" t="s">
        <v>2380</v>
      </c>
      <c r="B2046" s="5">
        <v>43229</v>
      </c>
      <c r="C2046" s="4">
        <v>61</v>
      </c>
      <c r="D2046" s="4" t="s">
        <v>31</v>
      </c>
      <c r="E2046" s="4" t="s">
        <v>37</v>
      </c>
      <c r="F2046" s="4" t="s">
        <v>386</v>
      </c>
      <c r="G2046" s="4" t="s">
        <v>386</v>
      </c>
      <c r="I2046" s="4">
        <v>1</v>
      </c>
      <c r="J2046" s="4">
        <v>1</v>
      </c>
      <c r="K2046" s="4">
        <v>1</v>
      </c>
      <c r="L2046" s="4">
        <v>1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1</v>
      </c>
      <c r="Y2046" s="4" t="s">
        <v>5784</v>
      </c>
      <c r="Z2046" s="4" t="s">
        <v>5997</v>
      </c>
      <c r="AA2046" s="4">
        <v>2018</v>
      </c>
      <c r="AB2046" s="4" t="s">
        <v>133</v>
      </c>
      <c r="AC2046" s="4">
        <f t="shared" si="93"/>
        <v>1</v>
      </c>
      <c r="AD2046" s="4">
        <f t="shared" si="94"/>
        <v>5</v>
      </c>
      <c r="AE2046" s="4" t="str" cm="1">
        <f t="array" ref="AE2046">_xlfn.TEXTJOIN(", ", TRUE, _xlfn._xlws.FILTER($I$1:$X$1, I2046:X2046=1, ""))</f>
        <v>Heroin, Cocaine, Fentanyl, Fentanyl_Analogue, AnyOpioid</v>
      </c>
      <c r="AF2046" s="4" t="str">
        <f t="shared" si="95"/>
        <v>Cocaine, Fentanyl, Fentanyl_Analogue, AnyOpioid</v>
      </c>
    </row>
    <row r="2047" spans="1:32" x14ac:dyDescent="0.45">
      <c r="A2047" s="4" t="s">
        <v>2381</v>
      </c>
      <c r="B2047" s="5">
        <v>42587</v>
      </c>
      <c r="C2047" s="4">
        <v>43</v>
      </c>
      <c r="D2047" s="4" t="s">
        <v>31</v>
      </c>
      <c r="E2047" s="4" t="s">
        <v>37</v>
      </c>
      <c r="F2047" s="4" t="s">
        <v>644</v>
      </c>
      <c r="G2047" s="4" t="s">
        <v>644</v>
      </c>
      <c r="I2047" s="4">
        <v>0</v>
      </c>
      <c r="J2047" s="4">
        <v>1</v>
      </c>
      <c r="K2047" s="4">
        <v>1</v>
      </c>
      <c r="L2047" s="4">
        <v>0</v>
      </c>
      <c r="M2047" s="4">
        <v>0</v>
      </c>
      <c r="N2047" s="4">
        <v>0</v>
      </c>
      <c r="O2047" s="4">
        <v>1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1</v>
      </c>
      <c r="Y2047" s="4" t="s">
        <v>5652</v>
      </c>
      <c r="Z2047" s="4" t="s">
        <v>5865</v>
      </c>
      <c r="AA2047" s="4">
        <v>2016</v>
      </c>
      <c r="AB2047" s="4" t="s">
        <v>34</v>
      </c>
      <c r="AC2047" s="4">
        <f t="shared" si="93"/>
        <v>1</v>
      </c>
      <c r="AD2047" s="4">
        <f t="shared" si="94"/>
        <v>4</v>
      </c>
      <c r="AE2047" s="4" t="str" cm="1">
        <f t="array" ref="AE2047">_xlfn.TEXTJOIN(", ", TRUE, _xlfn._xlws.FILTER($I$1:$X$1, I2047:X2047=1, ""))</f>
        <v>Cocaine, Fentanyl, Ethanol, AnyOpioid</v>
      </c>
      <c r="AF2047" s="4" t="str">
        <f t="shared" si="95"/>
        <v>Cocaine, Fentanyl, Ethanol, AnyOpioid</v>
      </c>
    </row>
    <row r="2048" spans="1:32" x14ac:dyDescent="0.45">
      <c r="A2048" s="4" t="s">
        <v>2382</v>
      </c>
      <c r="B2048" s="5">
        <v>42266</v>
      </c>
      <c r="C2048" s="4">
        <v>34</v>
      </c>
      <c r="D2048" s="4" t="s">
        <v>31</v>
      </c>
      <c r="E2048" s="4" t="s">
        <v>37</v>
      </c>
      <c r="F2048" s="4" t="s">
        <v>211</v>
      </c>
      <c r="G2048" s="4" t="s">
        <v>103</v>
      </c>
      <c r="I2048" s="4">
        <v>1</v>
      </c>
      <c r="J2048" s="4">
        <v>0</v>
      </c>
      <c r="K2048" s="4">
        <v>1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1</v>
      </c>
      <c r="Y2048" s="4" t="s">
        <v>5644</v>
      </c>
      <c r="Z2048" s="4" t="s">
        <v>5857</v>
      </c>
      <c r="AA2048" s="4">
        <v>2015</v>
      </c>
      <c r="AB2048" s="4" t="s">
        <v>40</v>
      </c>
      <c r="AC2048" s="4">
        <f t="shared" si="93"/>
        <v>1</v>
      </c>
      <c r="AD2048" s="4">
        <f t="shared" si="94"/>
        <v>3</v>
      </c>
      <c r="AE2048" s="4" t="str" cm="1">
        <f t="array" ref="AE2048">_xlfn.TEXTJOIN(", ", TRUE, _xlfn._xlws.FILTER($I$1:$X$1, I2048:X2048=1, ""))</f>
        <v>Heroin, Fentanyl, AnyOpioid</v>
      </c>
      <c r="AF2048" s="4" t="str">
        <f t="shared" si="95"/>
        <v>Fentanyl, AnyOpioid</v>
      </c>
    </row>
    <row r="2049" spans="1:32" x14ac:dyDescent="0.45">
      <c r="A2049" s="4" t="s">
        <v>2383</v>
      </c>
      <c r="B2049" s="5">
        <v>42904</v>
      </c>
      <c r="C2049" s="4">
        <v>34</v>
      </c>
      <c r="D2049" s="4" t="s">
        <v>31</v>
      </c>
      <c r="E2049" s="4" t="s">
        <v>37</v>
      </c>
      <c r="F2049" s="4" t="s">
        <v>138</v>
      </c>
      <c r="G2049" s="4" t="s">
        <v>138</v>
      </c>
      <c r="I2049" s="4">
        <v>1</v>
      </c>
      <c r="J2049" s="4">
        <v>0</v>
      </c>
      <c r="K2049" s="4">
        <v>1</v>
      </c>
      <c r="L2049" s="4">
        <v>0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 t="s">
        <v>5817</v>
      </c>
      <c r="Z2049" s="4" t="s">
        <v>6030</v>
      </c>
      <c r="AA2049" s="4">
        <v>2017</v>
      </c>
      <c r="AB2049" s="4" t="s">
        <v>40</v>
      </c>
      <c r="AC2049" s="4">
        <f t="shared" si="93"/>
        <v>1</v>
      </c>
      <c r="AD2049" s="4">
        <f t="shared" si="94"/>
        <v>2</v>
      </c>
      <c r="AE2049" s="4" t="str" cm="1">
        <f t="array" ref="AE2049">_xlfn.TEXTJOIN(", ", TRUE, _xlfn._xlws.FILTER($I$1:$X$1, I2049:X2049=1, ""))</f>
        <v>Heroin, Fentanyl</v>
      </c>
      <c r="AF2049" s="4" t="str">
        <f t="shared" si="95"/>
        <v>Fentanyl</v>
      </c>
    </row>
    <row r="2050" spans="1:32" x14ac:dyDescent="0.45">
      <c r="A2050" s="4" t="s">
        <v>2384</v>
      </c>
      <c r="B2050" s="5">
        <v>43266</v>
      </c>
      <c r="C2050" s="4">
        <v>44</v>
      </c>
      <c r="D2050" s="4" t="s">
        <v>31</v>
      </c>
      <c r="E2050" s="4" t="s">
        <v>37</v>
      </c>
      <c r="F2050" s="4" t="s">
        <v>1194</v>
      </c>
      <c r="G2050" s="4" t="s">
        <v>1194</v>
      </c>
      <c r="I2050" s="4">
        <v>0</v>
      </c>
      <c r="J2050" s="4">
        <v>0</v>
      </c>
      <c r="K2050" s="4">
        <v>1</v>
      </c>
      <c r="L2050" s="4">
        <v>0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1</v>
      </c>
      <c r="Y2050" s="4" t="s">
        <v>5776</v>
      </c>
      <c r="Z2050" s="4" t="s">
        <v>5989</v>
      </c>
      <c r="AA2050" s="4">
        <v>2018</v>
      </c>
      <c r="AB2050" s="4" t="s">
        <v>34</v>
      </c>
      <c r="AC2050" s="4">
        <f t="shared" ref="AC2050:AC2113" si="96">IF(SUM(I2050:X2050)&gt;0,1,0)</f>
        <v>1</v>
      </c>
      <c r="AD2050" s="4">
        <f t="shared" ref="AD2050:AD2113" si="97">SUM(I2050:X2050)</f>
        <v>2</v>
      </c>
      <c r="AE2050" s="4" t="str" cm="1">
        <f t="array" ref="AE2050">_xlfn.TEXTJOIN(", ", TRUE, _xlfn._xlws.FILTER($I$1:$X$1, I2050:X2050=1, ""))</f>
        <v>Fentanyl, AnyOpioid</v>
      </c>
      <c r="AF2050" s="4" t="str">
        <f t="shared" ref="AF2050:AF2113" si="98">_xlfn.TEXTJOIN(", ", TRUE, _xlfn._xlws.FILTER($J$1:$X$1, J2050:X2050, ""))</f>
        <v>Fentanyl, AnyOpioid</v>
      </c>
    </row>
    <row r="2051" spans="1:32" x14ac:dyDescent="0.45">
      <c r="A2051" s="4" t="s">
        <v>2385</v>
      </c>
      <c r="B2051" s="5">
        <v>42148</v>
      </c>
      <c r="C2051" s="4">
        <v>38</v>
      </c>
      <c r="D2051" s="4" t="s">
        <v>31</v>
      </c>
      <c r="E2051" s="4" t="s">
        <v>37</v>
      </c>
      <c r="F2051" s="4" t="s">
        <v>524</v>
      </c>
      <c r="G2051" s="4" t="s">
        <v>177</v>
      </c>
      <c r="I2051" s="4">
        <v>1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1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1</v>
      </c>
      <c r="Y2051" s="4" t="s">
        <v>5752</v>
      </c>
      <c r="Z2051" s="4" t="s">
        <v>5965</v>
      </c>
      <c r="AA2051" s="4">
        <v>2015</v>
      </c>
      <c r="AB2051" s="4" t="s">
        <v>40</v>
      </c>
      <c r="AC2051" s="4">
        <f t="shared" si="96"/>
        <v>1</v>
      </c>
      <c r="AD2051" s="4">
        <f t="shared" si="97"/>
        <v>3</v>
      </c>
      <c r="AE2051" s="4" t="str" cm="1">
        <f t="array" ref="AE2051">_xlfn.TEXTJOIN(", ", TRUE, _xlfn._xlws.FILTER($I$1:$X$1, I2051:X2051=1, ""))</f>
        <v>Heroin, Benzodiazepine, AnyOpioid</v>
      </c>
      <c r="AF2051" s="4" t="str">
        <f t="shared" si="98"/>
        <v>Benzodiazepine, AnyOpioid</v>
      </c>
    </row>
    <row r="2052" spans="1:32" x14ac:dyDescent="0.45">
      <c r="A2052" s="4" t="s">
        <v>2386</v>
      </c>
      <c r="B2052" s="5">
        <v>43359</v>
      </c>
      <c r="C2052" s="4">
        <v>48</v>
      </c>
      <c r="D2052" s="4" t="s">
        <v>31</v>
      </c>
      <c r="E2052" s="4" t="s">
        <v>37</v>
      </c>
      <c r="F2052" s="4" t="s">
        <v>2387</v>
      </c>
      <c r="G2052" s="4" t="s">
        <v>168</v>
      </c>
      <c r="H2052" s="4" t="s">
        <v>1371</v>
      </c>
      <c r="I2052" s="4">
        <v>0</v>
      </c>
      <c r="J2052" s="4">
        <v>1</v>
      </c>
      <c r="K2052" s="4">
        <v>1</v>
      </c>
      <c r="L2052" s="4">
        <v>0</v>
      </c>
      <c r="M2052" s="4">
        <v>0</v>
      </c>
      <c r="N2052" s="4">
        <v>0</v>
      </c>
      <c r="O2052" s="4">
        <v>1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1</v>
      </c>
      <c r="Y2052" s="4" t="s">
        <v>5666</v>
      </c>
      <c r="Z2052" s="4" t="s">
        <v>5879</v>
      </c>
      <c r="AA2052" s="4">
        <v>2018</v>
      </c>
      <c r="AB2052" s="4" t="s">
        <v>34</v>
      </c>
      <c r="AC2052" s="4">
        <f t="shared" si="96"/>
        <v>1</v>
      </c>
      <c r="AD2052" s="4">
        <f t="shared" si="97"/>
        <v>4</v>
      </c>
      <c r="AE2052" s="4" t="str" cm="1">
        <f t="array" ref="AE2052">_xlfn.TEXTJOIN(", ", TRUE, _xlfn._xlws.FILTER($I$1:$X$1, I2052:X2052=1, ""))</f>
        <v>Cocaine, Fentanyl, Ethanol, AnyOpioid</v>
      </c>
      <c r="AF2052" s="4" t="str">
        <f t="shared" si="98"/>
        <v>Cocaine, Fentanyl, Ethanol, AnyOpioid</v>
      </c>
    </row>
    <row r="2053" spans="1:32" x14ac:dyDescent="0.45">
      <c r="A2053" s="4" t="s">
        <v>2388</v>
      </c>
      <c r="B2053" s="5">
        <v>42125</v>
      </c>
      <c r="C2053" s="4">
        <v>33</v>
      </c>
      <c r="D2053" s="4" t="s">
        <v>31</v>
      </c>
      <c r="E2053" s="4" t="s">
        <v>37</v>
      </c>
      <c r="F2053" s="4" t="s">
        <v>39</v>
      </c>
      <c r="G2053" s="4" t="s">
        <v>39</v>
      </c>
      <c r="I2053" s="4">
        <v>0</v>
      </c>
      <c r="J2053" s="4">
        <v>0</v>
      </c>
      <c r="K2053" s="4">
        <v>0</v>
      </c>
      <c r="L2053" s="4">
        <v>0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1</v>
      </c>
      <c r="Y2053" s="4" t="s">
        <v>5638</v>
      </c>
      <c r="Z2053" s="4" t="s">
        <v>5851</v>
      </c>
      <c r="AA2053" s="4">
        <v>2015</v>
      </c>
      <c r="AB2053" s="4" t="s">
        <v>40</v>
      </c>
      <c r="AC2053" s="4">
        <f t="shared" si="96"/>
        <v>1</v>
      </c>
      <c r="AD2053" s="4">
        <f t="shared" si="97"/>
        <v>1</v>
      </c>
      <c r="AE2053" s="4" t="str" cm="1">
        <f t="array" ref="AE2053">_xlfn.TEXTJOIN(", ", TRUE, _xlfn._xlws.FILTER($I$1:$X$1, I2053:X2053=1, ""))</f>
        <v>AnyOpioid</v>
      </c>
      <c r="AF2053" s="4" t="str">
        <f t="shared" si="98"/>
        <v>AnyOpioid</v>
      </c>
    </row>
    <row r="2054" spans="1:32" x14ac:dyDescent="0.45">
      <c r="A2054" s="4" t="s">
        <v>2389</v>
      </c>
      <c r="B2054" s="5">
        <v>42708</v>
      </c>
      <c r="C2054" s="4">
        <v>18</v>
      </c>
      <c r="D2054" s="4" t="s">
        <v>36</v>
      </c>
      <c r="E2054" s="4" t="s">
        <v>37</v>
      </c>
      <c r="F2054" s="4" t="s">
        <v>396</v>
      </c>
      <c r="G2054" s="4" t="s">
        <v>99</v>
      </c>
      <c r="I2054" s="4">
        <v>0</v>
      </c>
      <c r="J2054" s="4">
        <v>0</v>
      </c>
      <c r="K2054" s="4">
        <v>1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1</v>
      </c>
      <c r="X2054" s="4">
        <v>1</v>
      </c>
      <c r="Y2054" s="4" t="s">
        <v>5637</v>
      </c>
      <c r="Z2054" s="4" t="s">
        <v>5850</v>
      </c>
      <c r="AA2054" s="4">
        <v>2016</v>
      </c>
      <c r="AB2054" s="4" t="s">
        <v>269</v>
      </c>
      <c r="AC2054" s="4">
        <f t="shared" si="96"/>
        <v>1</v>
      </c>
      <c r="AD2054" s="4">
        <f t="shared" si="97"/>
        <v>3</v>
      </c>
      <c r="AE2054" s="4" t="str" cm="1">
        <f t="array" ref="AE2054">_xlfn.TEXTJOIN(", ", TRUE, _xlfn._xlws.FILTER($I$1:$X$1, I2054:X2054=1, ""))</f>
        <v>Fentanyl, OpiateNOS, AnyOpioid</v>
      </c>
      <c r="AF2054" s="4" t="str">
        <f t="shared" si="98"/>
        <v>Fentanyl, OpiateNOS, AnyOpioid</v>
      </c>
    </row>
    <row r="2055" spans="1:32" x14ac:dyDescent="0.45">
      <c r="A2055" s="4" t="s">
        <v>2390</v>
      </c>
      <c r="B2055" s="5">
        <v>42509</v>
      </c>
      <c r="C2055" s="4">
        <v>38</v>
      </c>
      <c r="D2055" s="4" t="s">
        <v>36</v>
      </c>
      <c r="E2055" s="4" t="s">
        <v>37</v>
      </c>
      <c r="F2055" s="4" t="s">
        <v>39</v>
      </c>
      <c r="G2055" s="4" t="s">
        <v>39</v>
      </c>
      <c r="I2055" s="4">
        <v>1</v>
      </c>
      <c r="J2055" s="4">
        <v>1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1</v>
      </c>
      <c r="Y2055" s="4" t="s">
        <v>5638</v>
      </c>
      <c r="Z2055" s="4" t="s">
        <v>5851</v>
      </c>
      <c r="AA2055" s="4">
        <v>2016</v>
      </c>
      <c r="AB2055" s="4" t="s">
        <v>40</v>
      </c>
      <c r="AC2055" s="4">
        <f t="shared" si="96"/>
        <v>1</v>
      </c>
      <c r="AD2055" s="4">
        <f t="shared" si="97"/>
        <v>3</v>
      </c>
      <c r="AE2055" s="4" t="str" cm="1">
        <f t="array" ref="AE2055">_xlfn.TEXTJOIN(", ", TRUE, _xlfn._xlws.FILTER($I$1:$X$1, I2055:X2055=1, ""))</f>
        <v>Heroin, Cocaine, AnyOpioid</v>
      </c>
      <c r="AF2055" s="4" t="str">
        <f t="shared" si="98"/>
        <v>Cocaine, AnyOpioid</v>
      </c>
    </row>
    <row r="2056" spans="1:32" x14ac:dyDescent="0.45">
      <c r="A2056" s="4" t="s">
        <v>2391</v>
      </c>
      <c r="B2056" s="5">
        <v>43285</v>
      </c>
      <c r="C2056" s="4">
        <v>47</v>
      </c>
      <c r="D2056" s="4" t="s">
        <v>31</v>
      </c>
      <c r="E2056" s="4" t="s">
        <v>37</v>
      </c>
      <c r="F2056" s="4" t="s">
        <v>79</v>
      </c>
      <c r="G2056" s="4" t="s">
        <v>80</v>
      </c>
      <c r="I2056" s="4">
        <v>0</v>
      </c>
      <c r="J2056" s="4">
        <v>1</v>
      </c>
      <c r="K2056" s="4">
        <v>1</v>
      </c>
      <c r="L2056" s="4">
        <v>0</v>
      </c>
      <c r="M2056" s="4">
        <v>1</v>
      </c>
      <c r="N2056" s="4">
        <v>0</v>
      </c>
      <c r="O2056" s="4">
        <v>1</v>
      </c>
      <c r="P2056" s="4">
        <v>1</v>
      </c>
      <c r="Q2056" s="4">
        <v>1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1</v>
      </c>
      <c r="Y2056" s="4" t="s">
        <v>5640</v>
      </c>
      <c r="Z2056" s="4" t="s">
        <v>5853</v>
      </c>
      <c r="AA2056" s="4">
        <v>2018</v>
      </c>
      <c r="AB2056" s="4" t="s">
        <v>34</v>
      </c>
      <c r="AC2056" s="4">
        <f t="shared" si="96"/>
        <v>1</v>
      </c>
      <c r="AD2056" s="4">
        <f t="shared" si="97"/>
        <v>7</v>
      </c>
      <c r="AE2056" s="4" t="str" cm="1">
        <f t="array" ref="AE2056">_xlfn.TEXTJOIN(", ", TRUE, _xlfn._xlws.FILTER($I$1:$X$1, I2056:X2056=1, ""))</f>
        <v>Cocaine, Fentanyl, Oxycodone, Ethanol, Hydrocodone, Benzodiazepine, AnyOpioid</v>
      </c>
      <c r="AF2056" s="4" t="str">
        <f t="shared" si="98"/>
        <v>Cocaine, Fentanyl, Oxycodone, Ethanol, Hydrocodone, Benzodiazepine, AnyOpioid</v>
      </c>
    </row>
    <row r="2057" spans="1:32" x14ac:dyDescent="0.45">
      <c r="A2057" s="4" t="s">
        <v>2392</v>
      </c>
      <c r="B2057" s="5">
        <v>42585</v>
      </c>
      <c r="C2057" s="4">
        <v>43</v>
      </c>
      <c r="D2057" s="4" t="s">
        <v>31</v>
      </c>
      <c r="E2057" s="4" t="s">
        <v>37</v>
      </c>
      <c r="F2057" s="4" t="s">
        <v>53</v>
      </c>
      <c r="G2057" s="4" t="s">
        <v>77</v>
      </c>
      <c r="I2057" s="4">
        <v>1</v>
      </c>
      <c r="J2057" s="4">
        <v>0</v>
      </c>
      <c r="K2057" s="4">
        <v>1</v>
      </c>
      <c r="L2057" s="4">
        <v>0</v>
      </c>
      <c r="M2057" s="4">
        <v>0</v>
      </c>
      <c r="N2057" s="4">
        <v>0</v>
      </c>
      <c r="O2057" s="4">
        <v>1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1</v>
      </c>
      <c r="Y2057" s="4" t="s">
        <v>5651</v>
      </c>
      <c r="Z2057" s="4" t="s">
        <v>5864</v>
      </c>
      <c r="AA2057" s="4">
        <v>2016</v>
      </c>
      <c r="AB2057" s="4" t="s">
        <v>34</v>
      </c>
      <c r="AC2057" s="4">
        <f t="shared" si="96"/>
        <v>1</v>
      </c>
      <c r="AD2057" s="4">
        <f t="shared" si="97"/>
        <v>4</v>
      </c>
      <c r="AE2057" s="4" t="str" cm="1">
        <f t="array" ref="AE2057">_xlfn.TEXTJOIN(", ", TRUE, _xlfn._xlws.FILTER($I$1:$X$1, I2057:X2057=1, ""))</f>
        <v>Heroin, Fentanyl, Ethanol, AnyOpioid</v>
      </c>
      <c r="AF2057" s="4" t="str">
        <f t="shared" si="98"/>
        <v>Fentanyl, Ethanol, AnyOpioid</v>
      </c>
    </row>
    <row r="2058" spans="1:32" x14ac:dyDescent="0.45">
      <c r="A2058" s="4" t="s">
        <v>2393</v>
      </c>
      <c r="B2058" s="5">
        <v>41536</v>
      </c>
      <c r="C2058" s="4">
        <v>43</v>
      </c>
      <c r="D2058" s="4" t="s">
        <v>36</v>
      </c>
      <c r="E2058" s="4" t="s">
        <v>37</v>
      </c>
      <c r="F2058" s="4" t="s">
        <v>33</v>
      </c>
      <c r="G2058" s="4" t="s">
        <v>77</v>
      </c>
      <c r="I2058" s="4">
        <v>1</v>
      </c>
      <c r="J2058" s="4">
        <v>0</v>
      </c>
      <c r="K2058" s="4">
        <v>0</v>
      </c>
      <c r="L2058" s="4">
        <v>0</v>
      </c>
      <c r="M2058" s="4">
        <v>0</v>
      </c>
      <c r="N2058" s="4">
        <v>0</v>
      </c>
      <c r="O2058" s="4">
        <v>1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 t="s">
        <v>5651</v>
      </c>
      <c r="Z2058" s="4" t="s">
        <v>5864</v>
      </c>
      <c r="AA2058" s="4">
        <v>2013</v>
      </c>
      <c r="AB2058" s="4" t="s">
        <v>34</v>
      </c>
      <c r="AC2058" s="4">
        <f t="shared" si="96"/>
        <v>1</v>
      </c>
      <c r="AD2058" s="4">
        <f t="shared" si="97"/>
        <v>2</v>
      </c>
      <c r="AE2058" s="4" t="str" cm="1">
        <f t="array" ref="AE2058">_xlfn.TEXTJOIN(", ", TRUE, _xlfn._xlws.FILTER($I$1:$X$1, I2058:X2058=1, ""))</f>
        <v>Heroin, Ethanol</v>
      </c>
      <c r="AF2058" s="4" t="str">
        <f t="shared" si="98"/>
        <v>Ethanol</v>
      </c>
    </row>
    <row r="2059" spans="1:32" x14ac:dyDescent="0.45">
      <c r="A2059" s="4" t="s">
        <v>2394</v>
      </c>
      <c r="B2059" s="5">
        <v>43137</v>
      </c>
      <c r="C2059" s="4">
        <v>39</v>
      </c>
      <c r="D2059" s="4" t="s">
        <v>31</v>
      </c>
      <c r="E2059" s="4" t="s">
        <v>37</v>
      </c>
      <c r="F2059" s="4" t="s">
        <v>285</v>
      </c>
      <c r="G2059" s="4" t="s">
        <v>48</v>
      </c>
      <c r="I2059" s="4">
        <v>1</v>
      </c>
      <c r="J2059" s="4">
        <v>1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v>0</v>
      </c>
      <c r="Q2059" s="4">
        <v>1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1</v>
      </c>
      <c r="Y2059" s="4" t="s">
        <v>5626</v>
      </c>
      <c r="Z2059" s="4" t="s">
        <v>5839</v>
      </c>
      <c r="AA2059" s="4">
        <v>2018</v>
      </c>
      <c r="AB2059" s="4" t="s">
        <v>40</v>
      </c>
      <c r="AC2059" s="4">
        <f t="shared" si="96"/>
        <v>1</v>
      </c>
      <c r="AD2059" s="4">
        <f t="shared" si="97"/>
        <v>4</v>
      </c>
      <c r="AE2059" s="4" t="str" cm="1">
        <f t="array" ref="AE2059">_xlfn.TEXTJOIN(", ", TRUE, _xlfn._xlws.FILTER($I$1:$X$1, I2059:X2059=1, ""))</f>
        <v>Heroin, Cocaine, Benzodiazepine, AnyOpioid</v>
      </c>
      <c r="AF2059" s="4" t="str">
        <f t="shared" si="98"/>
        <v>Cocaine, Benzodiazepine, AnyOpioid</v>
      </c>
    </row>
    <row r="2060" spans="1:32" x14ac:dyDescent="0.45">
      <c r="A2060" s="4" t="s">
        <v>2395</v>
      </c>
      <c r="B2060" s="5">
        <v>41762</v>
      </c>
      <c r="C2060" s="4">
        <v>52</v>
      </c>
      <c r="D2060" s="4" t="s">
        <v>31</v>
      </c>
      <c r="E2060" s="4" t="s">
        <v>37</v>
      </c>
      <c r="F2060" s="4" t="s">
        <v>29</v>
      </c>
      <c r="G2060" s="4" t="s">
        <v>53</v>
      </c>
      <c r="I2060" s="4">
        <v>1</v>
      </c>
      <c r="J2060" s="4">
        <v>0</v>
      </c>
      <c r="K2060" s="4">
        <v>0</v>
      </c>
      <c r="L2060" s="4">
        <v>0</v>
      </c>
      <c r="M2060" s="4">
        <v>0</v>
      </c>
      <c r="N2060" s="4">
        <v>0</v>
      </c>
      <c r="O2060" s="4">
        <v>1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 t="s">
        <v>5641</v>
      </c>
      <c r="Z2060" s="4" t="s">
        <v>5854</v>
      </c>
      <c r="AA2060" s="4">
        <v>2014</v>
      </c>
      <c r="AB2060" s="4" t="s">
        <v>34</v>
      </c>
      <c r="AC2060" s="4">
        <f t="shared" si="96"/>
        <v>1</v>
      </c>
      <c r="AD2060" s="4">
        <f t="shared" si="97"/>
        <v>2</v>
      </c>
      <c r="AE2060" s="4" t="str" cm="1">
        <f t="array" ref="AE2060">_xlfn.TEXTJOIN(", ", TRUE, _xlfn._xlws.FILTER($I$1:$X$1, I2060:X2060=1, ""))</f>
        <v>Heroin, Ethanol</v>
      </c>
      <c r="AF2060" s="4" t="str">
        <f t="shared" si="98"/>
        <v>Ethanol</v>
      </c>
    </row>
    <row r="2061" spans="1:32" x14ac:dyDescent="0.45">
      <c r="A2061" s="4" t="s">
        <v>2396</v>
      </c>
      <c r="B2061" s="5">
        <v>41713</v>
      </c>
      <c r="C2061" s="4">
        <v>48</v>
      </c>
      <c r="D2061" s="4" t="s">
        <v>31</v>
      </c>
      <c r="E2061" s="4" t="s">
        <v>37</v>
      </c>
      <c r="F2061" s="4" t="s">
        <v>2397</v>
      </c>
      <c r="G2061" s="4" t="s">
        <v>1134</v>
      </c>
      <c r="I2061" s="4">
        <v>0</v>
      </c>
      <c r="J2061" s="4">
        <v>0</v>
      </c>
      <c r="K2061" s="4">
        <v>1</v>
      </c>
      <c r="L2061" s="4">
        <v>0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 t="s">
        <v>5744</v>
      </c>
      <c r="Z2061" s="4" t="s">
        <v>5957</v>
      </c>
      <c r="AA2061" s="4">
        <v>2014</v>
      </c>
      <c r="AB2061" s="4" t="s">
        <v>34</v>
      </c>
      <c r="AC2061" s="4">
        <f t="shared" si="96"/>
        <v>1</v>
      </c>
      <c r="AD2061" s="4">
        <f t="shared" si="97"/>
        <v>1</v>
      </c>
      <c r="AE2061" s="4" t="str" cm="1">
        <f t="array" ref="AE2061">_xlfn.TEXTJOIN(", ", TRUE, _xlfn._xlws.FILTER($I$1:$X$1, I2061:X2061=1, ""))</f>
        <v>Fentanyl</v>
      </c>
      <c r="AF2061" s="4" t="str">
        <f t="shared" si="98"/>
        <v>Fentanyl</v>
      </c>
    </row>
    <row r="2062" spans="1:32" x14ac:dyDescent="0.45">
      <c r="A2062" s="4" t="s">
        <v>2398</v>
      </c>
      <c r="B2062" s="5">
        <v>42448</v>
      </c>
      <c r="C2062" s="4">
        <v>18</v>
      </c>
      <c r="D2062" s="4" t="s">
        <v>31</v>
      </c>
      <c r="E2062" s="4" t="s">
        <v>37</v>
      </c>
      <c r="F2062" s="4" t="s">
        <v>606</v>
      </c>
      <c r="G2062" s="4" t="s">
        <v>606</v>
      </c>
      <c r="I2062" s="4">
        <v>0</v>
      </c>
      <c r="J2062" s="4">
        <v>0</v>
      </c>
      <c r="K2062" s="4">
        <v>1</v>
      </c>
      <c r="L2062" s="4">
        <v>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1</v>
      </c>
      <c r="Y2062" s="4" t="s">
        <v>5656</v>
      </c>
      <c r="Z2062" s="4" t="s">
        <v>5869</v>
      </c>
      <c r="AA2062" s="4">
        <v>2016</v>
      </c>
      <c r="AB2062" s="4" t="s">
        <v>269</v>
      </c>
      <c r="AC2062" s="4">
        <f t="shared" si="96"/>
        <v>1</v>
      </c>
      <c r="AD2062" s="4">
        <f t="shared" si="97"/>
        <v>2</v>
      </c>
      <c r="AE2062" s="4" t="str" cm="1">
        <f t="array" ref="AE2062">_xlfn.TEXTJOIN(", ", TRUE, _xlfn._xlws.FILTER($I$1:$X$1, I2062:X2062=1, ""))</f>
        <v>Fentanyl, AnyOpioid</v>
      </c>
      <c r="AF2062" s="4" t="str">
        <f t="shared" si="98"/>
        <v>Fentanyl, AnyOpioid</v>
      </c>
    </row>
    <row r="2063" spans="1:32" x14ac:dyDescent="0.45">
      <c r="A2063" s="4" t="s">
        <v>2399</v>
      </c>
      <c r="B2063" s="5">
        <v>42815</v>
      </c>
      <c r="C2063" s="4">
        <v>57</v>
      </c>
      <c r="D2063" s="4" t="s">
        <v>31</v>
      </c>
      <c r="E2063" s="4" t="s">
        <v>37</v>
      </c>
      <c r="F2063" s="4" t="s">
        <v>99</v>
      </c>
      <c r="G2063" s="4" t="s">
        <v>99</v>
      </c>
      <c r="I2063" s="4">
        <v>1</v>
      </c>
      <c r="J2063" s="4">
        <v>1</v>
      </c>
      <c r="K2063" s="4">
        <v>0</v>
      </c>
      <c r="L2063" s="4">
        <v>0</v>
      </c>
      <c r="M2063" s="4">
        <v>0</v>
      </c>
      <c r="N2063" s="4">
        <v>0</v>
      </c>
      <c r="O2063" s="4">
        <v>1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 t="s">
        <v>5637</v>
      </c>
      <c r="Z2063" s="4" t="s">
        <v>5850</v>
      </c>
      <c r="AA2063" s="4">
        <v>2017</v>
      </c>
      <c r="AB2063" s="4" t="s">
        <v>34</v>
      </c>
      <c r="AC2063" s="4">
        <f t="shared" si="96"/>
        <v>1</v>
      </c>
      <c r="AD2063" s="4">
        <f t="shared" si="97"/>
        <v>3</v>
      </c>
      <c r="AE2063" s="4" t="str" cm="1">
        <f t="array" ref="AE2063">_xlfn.TEXTJOIN(", ", TRUE, _xlfn._xlws.FILTER($I$1:$X$1, I2063:X2063=1, ""))</f>
        <v>Heroin, Cocaine, Ethanol</v>
      </c>
      <c r="AF2063" s="4" t="str">
        <f t="shared" si="98"/>
        <v>Cocaine, Ethanol</v>
      </c>
    </row>
    <row r="2064" spans="1:32" x14ac:dyDescent="0.45">
      <c r="A2064" s="4" t="s">
        <v>2400</v>
      </c>
      <c r="B2064" s="5">
        <v>41427</v>
      </c>
      <c r="C2064" s="4">
        <v>52</v>
      </c>
      <c r="D2064" s="4" t="s">
        <v>31</v>
      </c>
      <c r="E2064" s="4" t="s">
        <v>37</v>
      </c>
      <c r="F2064" s="4" t="s">
        <v>48</v>
      </c>
      <c r="G2064" s="4" t="s">
        <v>48</v>
      </c>
      <c r="I2064" s="4">
        <v>0</v>
      </c>
      <c r="J2064" s="4">
        <v>1</v>
      </c>
      <c r="K2064" s="4">
        <v>0</v>
      </c>
      <c r="L2064" s="4">
        <v>0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 t="s">
        <v>5626</v>
      </c>
      <c r="Z2064" s="4" t="s">
        <v>5839</v>
      </c>
      <c r="AA2064" s="4">
        <v>2013</v>
      </c>
      <c r="AB2064" s="4" t="s">
        <v>34</v>
      </c>
      <c r="AC2064" s="4">
        <f t="shared" si="96"/>
        <v>1</v>
      </c>
      <c r="AD2064" s="4">
        <f t="shared" si="97"/>
        <v>1</v>
      </c>
      <c r="AE2064" s="4" t="str" cm="1">
        <f t="array" ref="AE2064">_xlfn.TEXTJOIN(", ", TRUE, _xlfn._xlws.FILTER($I$1:$X$1, I2064:X2064=1, ""))</f>
        <v>Cocaine</v>
      </c>
      <c r="AF2064" s="4" t="str">
        <f t="shared" si="98"/>
        <v>Cocaine</v>
      </c>
    </row>
    <row r="2065" spans="1:32" x14ac:dyDescent="0.45">
      <c r="A2065" s="4" t="s">
        <v>2401</v>
      </c>
      <c r="B2065" s="5">
        <v>43330</v>
      </c>
      <c r="C2065" s="4">
        <v>51</v>
      </c>
      <c r="D2065" s="4" t="s">
        <v>36</v>
      </c>
      <c r="E2065" s="4" t="s">
        <v>32</v>
      </c>
      <c r="F2065" s="4" t="s">
        <v>103</v>
      </c>
      <c r="G2065" s="4" t="s">
        <v>67</v>
      </c>
      <c r="I2065" s="4">
        <v>1</v>
      </c>
      <c r="J2065" s="4">
        <v>1</v>
      </c>
      <c r="K2065" s="4">
        <v>1</v>
      </c>
      <c r="L2065" s="4">
        <v>1</v>
      </c>
      <c r="M2065" s="4">
        <v>0</v>
      </c>
      <c r="N2065" s="4">
        <v>0</v>
      </c>
      <c r="O2065" s="4">
        <v>0</v>
      </c>
      <c r="P2065" s="4">
        <v>0</v>
      </c>
      <c r="Q2065" s="4">
        <v>1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1</v>
      </c>
      <c r="Y2065" s="4" t="s">
        <v>5631</v>
      </c>
      <c r="Z2065" s="4" t="s">
        <v>5844</v>
      </c>
      <c r="AA2065" s="4">
        <v>2018</v>
      </c>
      <c r="AB2065" s="4" t="s">
        <v>34</v>
      </c>
      <c r="AC2065" s="4">
        <f t="shared" si="96"/>
        <v>1</v>
      </c>
      <c r="AD2065" s="4">
        <f t="shared" si="97"/>
        <v>6</v>
      </c>
      <c r="AE2065" s="4" t="str" cm="1">
        <f t="array" ref="AE2065">_xlfn.TEXTJOIN(", ", TRUE, _xlfn._xlws.FILTER($I$1:$X$1, I2065:X2065=1, ""))</f>
        <v>Heroin, Cocaine, Fentanyl, Fentanyl_Analogue, Benzodiazepine, AnyOpioid</v>
      </c>
      <c r="AF2065" s="4" t="str">
        <f t="shared" si="98"/>
        <v>Cocaine, Fentanyl, Fentanyl_Analogue, Benzodiazepine, AnyOpioid</v>
      </c>
    </row>
    <row r="2066" spans="1:32" x14ac:dyDescent="0.45">
      <c r="A2066" s="4" t="s">
        <v>2402</v>
      </c>
      <c r="B2066" s="5">
        <v>42193</v>
      </c>
      <c r="C2066" s="4">
        <v>64</v>
      </c>
      <c r="D2066" s="4" t="s">
        <v>31</v>
      </c>
      <c r="E2066" s="4" t="s">
        <v>37</v>
      </c>
      <c r="F2066" s="4" t="s">
        <v>114</v>
      </c>
      <c r="G2066" s="4" t="s">
        <v>114</v>
      </c>
      <c r="I2066" s="4">
        <v>0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s="4">
        <v>1</v>
      </c>
      <c r="R2066" s="4">
        <v>1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1</v>
      </c>
      <c r="Y2066" s="4" t="s">
        <v>5658</v>
      </c>
      <c r="Z2066" s="4" t="s">
        <v>5871</v>
      </c>
      <c r="AA2066" s="4">
        <v>2015</v>
      </c>
      <c r="AB2066" s="4" t="s">
        <v>133</v>
      </c>
      <c r="AC2066" s="4">
        <f t="shared" si="96"/>
        <v>1</v>
      </c>
      <c r="AD2066" s="4">
        <f t="shared" si="97"/>
        <v>3</v>
      </c>
      <c r="AE2066" s="4" t="str" cm="1">
        <f t="array" ref="AE2066">_xlfn.TEXTJOIN(", ", TRUE, _xlfn._xlws.FILTER($I$1:$X$1, I2066:X2066=1, ""))</f>
        <v>Benzodiazepine, Methadone, AnyOpioid</v>
      </c>
      <c r="AF2066" s="4" t="str">
        <f t="shared" si="98"/>
        <v>Benzodiazepine, Methadone, AnyOpioid</v>
      </c>
    </row>
    <row r="2067" spans="1:32" x14ac:dyDescent="0.45">
      <c r="A2067" s="4" t="s">
        <v>2403</v>
      </c>
      <c r="B2067" s="5">
        <v>42910</v>
      </c>
      <c r="C2067" s="4">
        <v>32</v>
      </c>
      <c r="D2067" s="4" t="s">
        <v>31</v>
      </c>
      <c r="E2067" s="4" t="s">
        <v>37</v>
      </c>
      <c r="F2067" s="4" t="s">
        <v>697</v>
      </c>
      <c r="G2067" s="4" t="s">
        <v>697</v>
      </c>
      <c r="I2067" s="4">
        <v>1</v>
      </c>
      <c r="J2067" s="4">
        <v>1</v>
      </c>
      <c r="K2067" s="4">
        <v>1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 t="s">
        <v>5713</v>
      </c>
      <c r="Z2067" s="4" t="s">
        <v>5926</v>
      </c>
      <c r="AA2067" s="4">
        <v>2017</v>
      </c>
      <c r="AB2067" s="4" t="s">
        <v>40</v>
      </c>
      <c r="AC2067" s="4">
        <f t="shared" si="96"/>
        <v>1</v>
      </c>
      <c r="AD2067" s="4">
        <f t="shared" si="97"/>
        <v>3</v>
      </c>
      <c r="AE2067" s="4" t="str" cm="1">
        <f t="array" ref="AE2067">_xlfn.TEXTJOIN(", ", TRUE, _xlfn._xlws.FILTER($I$1:$X$1, I2067:X2067=1, ""))</f>
        <v>Heroin, Cocaine, Fentanyl</v>
      </c>
      <c r="AF2067" s="4" t="str">
        <f t="shared" si="98"/>
        <v>Cocaine, Fentanyl</v>
      </c>
    </row>
    <row r="2068" spans="1:32" x14ac:dyDescent="0.45">
      <c r="A2068" s="4" t="s">
        <v>2404</v>
      </c>
      <c r="B2068" s="5">
        <v>41128</v>
      </c>
      <c r="C2068" s="4">
        <v>34</v>
      </c>
      <c r="D2068" s="4" t="s">
        <v>31</v>
      </c>
      <c r="E2068" s="4" t="s">
        <v>37</v>
      </c>
      <c r="F2068" s="4" t="s">
        <v>156</v>
      </c>
      <c r="G2068" s="4" t="s">
        <v>156</v>
      </c>
      <c r="I2068" s="4">
        <v>0</v>
      </c>
      <c r="J2068" s="4">
        <v>0</v>
      </c>
      <c r="K2068" s="4">
        <v>0</v>
      </c>
      <c r="L2068" s="4">
        <v>0</v>
      </c>
      <c r="M2068" s="4">
        <v>0</v>
      </c>
      <c r="N2068" s="4">
        <v>0</v>
      </c>
      <c r="O2068" s="4">
        <v>1</v>
      </c>
      <c r="P2068" s="4">
        <v>0</v>
      </c>
      <c r="Q2068" s="4">
        <v>1</v>
      </c>
      <c r="R2068" s="4">
        <v>1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 t="s">
        <v>5623</v>
      </c>
      <c r="Z2068" s="4" t="s">
        <v>5836</v>
      </c>
      <c r="AA2068" s="4">
        <v>2012</v>
      </c>
      <c r="AB2068" s="4" t="s">
        <v>40</v>
      </c>
      <c r="AC2068" s="4">
        <f t="shared" si="96"/>
        <v>1</v>
      </c>
      <c r="AD2068" s="4">
        <f t="shared" si="97"/>
        <v>3</v>
      </c>
      <c r="AE2068" s="4" t="str" cm="1">
        <f t="array" ref="AE2068">_xlfn.TEXTJOIN(", ", TRUE, _xlfn._xlws.FILTER($I$1:$X$1, I2068:X2068=1, ""))</f>
        <v>Ethanol, Benzodiazepine, Methadone</v>
      </c>
      <c r="AF2068" s="4" t="str">
        <f t="shared" si="98"/>
        <v>Ethanol, Benzodiazepine, Methadone</v>
      </c>
    </row>
    <row r="2069" spans="1:32" x14ac:dyDescent="0.45">
      <c r="A2069" s="4" t="s">
        <v>2405</v>
      </c>
      <c r="B2069" s="5">
        <v>41554</v>
      </c>
      <c r="C2069" s="4">
        <v>56</v>
      </c>
      <c r="D2069" s="4" t="s">
        <v>36</v>
      </c>
      <c r="E2069" s="4" t="s">
        <v>37</v>
      </c>
      <c r="F2069" s="4" t="s">
        <v>67</v>
      </c>
      <c r="G2069" s="4" t="s">
        <v>67</v>
      </c>
      <c r="I2069" s="4">
        <v>0</v>
      </c>
      <c r="J2069" s="4">
        <v>1</v>
      </c>
      <c r="K2069" s="4">
        <v>0</v>
      </c>
      <c r="L2069" s="4">
        <v>0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1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 t="s">
        <v>5631</v>
      </c>
      <c r="Z2069" s="4" t="s">
        <v>5844</v>
      </c>
      <c r="AA2069" s="4">
        <v>2013</v>
      </c>
      <c r="AB2069" s="4" t="s">
        <v>34</v>
      </c>
      <c r="AC2069" s="4">
        <f t="shared" si="96"/>
        <v>1</v>
      </c>
      <c r="AD2069" s="4">
        <f t="shared" si="97"/>
        <v>2</v>
      </c>
      <c r="AE2069" s="4" t="str" cm="1">
        <f t="array" ref="AE2069">_xlfn.TEXTJOIN(", ", TRUE, _xlfn._xlws.FILTER($I$1:$X$1, I2069:X2069=1, ""))</f>
        <v>Cocaine, Methadone</v>
      </c>
      <c r="AF2069" s="4" t="str">
        <f t="shared" si="98"/>
        <v>Cocaine, Methadone</v>
      </c>
    </row>
    <row r="2070" spans="1:32" x14ac:dyDescent="0.45">
      <c r="A2070" s="4" t="s">
        <v>2406</v>
      </c>
      <c r="B2070" s="5">
        <v>42632</v>
      </c>
      <c r="C2070" s="4">
        <v>61</v>
      </c>
      <c r="D2070" s="4" t="s">
        <v>36</v>
      </c>
      <c r="E2070" s="4" t="s">
        <v>32</v>
      </c>
      <c r="F2070" s="4" t="s">
        <v>29</v>
      </c>
      <c r="G2070" s="4" t="s">
        <v>77</v>
      </c>
      <c r="I2070" s="4">
        <v>0</v>
      </c>
      <c r="J2070" s="4">
        <v>1</v>
      </c>
      <c r="K2070" s="4">
        <v>0</v>
      </c>
      <c r="L2070" s="4">
        <v>0</v>
      </c>
      <c r="M2070" s="4">
        <v>0</v>
      </c>
      <c r="N2070" s="4">
        <v>0</v>
      </c>
      <c r="O2070" s="4">
        <v>1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 t="s">
        <v>5651</v>
      </c>
      <c r="Z2070" s="4" t="s">
        <v>5864</v>
      </c>
      <c r="AA2070" s="4">
        <v>2016</v>
      </c>
      <c r="AB2070" s="4" t="s">
        <v>133</v>
      </c>
      <c r="AC2070" s="4">
        <f t="shared" si="96"/>
        <v>1</v>
      </c>
      <c r="AD2070" s="4">
        <f t="shared" si="97"/>
        <v>2</v>
      </c>
      <c r="AE2070" s="4" t="str" cm="1">
        <f t="array" ref="AE2070">_xlfn.TEXTJOIN(", ", TRUE, _xlfn._xlws.FILTER($I$1:$X$1, I2070:X2070=1, ""))</f>
        <v>Cocaine, Ethanol</v>
      </c>
      <c r="AF2070" s="4" t="str">
        <f t="shared" si="98"/>
        <v>Cocaine, Ethanol</v>
      </c>
    </row>
    <row r="2071" spans="1:32" x14ac:dyDescent="0.45">
      <c r="A2071" s="4" t="s">
        <v>2407</v>
      </c>
      <c r="B2071" s="5">
        <v>43258</v>
      </c>
      <c r="C2071" s="4">
        <v>41</v>
      </c>
      <c r="D2071" s="4" t="s">
        <v>36</v>
      </c>
      <c r="E2071" s="4" t="s">
        <v>37</v>
      </c>
      <c r="F2071" s="4" t="s">
        <v>52</v>
      </c>
      <c r="G2071" s="4" t="s">
        <v>67</v>
      </c>
      <c r="I2071" s="4">
        <v>0</v>
      </c>
      <c r="J2071" s="4">
        <v>1</v>
      </c>
      <c r="K2071" s="4">
        <v>1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1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1</v>
      </c>
      <c r="Y2071" s="4" t="s">
        <v>5631</v>
      </c>
      <c r="Z2071" s="4" t="s">
        <v>5844</v>
      </c>
      <c r="AA2071" s="4">
        <v>2018</v>
      </c>
      <c r="AB2071" s="4" t="s">
        <v>34</v>
      </c>
      <c r="AC2071" s="4">
        <f t="shared" si="96"/>
        <v>1</v>
      </c>
      <c r="AD2071" s="4">
        <f t="shared" si="97"/>
        <v>4</v>
      </c>
      <c r="AE2071" s="4" t="str" cm="1">
        <f t="array" ref="AE2071">_xlfn.TEXTJOIN(", ", TRUE, _xlfn._xlws.FILTER($I$1:$X$1, I2071:X2071=1, ""))</f>
        <v>Cocaine, Fentanyl, Benzodiazepine, AnyOpioid</v>
      </c>
      <c r="AF2071" s="4" t="str">
        <f t="shared" si="98"/>
        <v>Cocaine, Fentanyl, Benzodiazepine, AnyOpioid</v>
      </c>
    </row>
    <row r="2072" spans="1:32" x14ac:dyDescent="0.45">
      <c r="A2072" s="4" t="s">
        <v>2408</v>
      </c>
      <c r="B2072" s="5">
        <v>43047</v>
      </c>
      <c r="C2072" s="4">
        <v>25</v>
      </c>
      <c r="D2072" s="4" t="s">
        <v>36</v>
      </c>
      <c r="E2072" s="4" t="s">
        <v>37</v>
      </c>
      <c r="F2072" s="4" t="s">
        <v>324</v>
      </c>
      <c r="G2072" s="4" t="s">
        <v>324</v>
      </c>
      <c r="I2072" s="4">
        <v>0</v>
      </c>
      <c r="J2072" s="4">
        <v>1</v>
      </c>
      <c r="K2072" s="4">
        <v>1</v>
      </c>
      <c r="L2072" s="4">
        <v>0</v>
      </c>
      <c r="M2072" s="4">
        <v>0</v>
      </c>
      <c r="N2072" s="4">
        <v>0</v>
      </c>
      <c r="O2072" s="4">
        <v>1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 t="s">
        <v>5664</v>
      </c>
      <c r="Z2072" s="4" t="s">
        <v>5877</v>
      </c>
      <c r="AA2072" s="4">
        <v>2017</v>
      </c>
      <c r="AB2072" s="4" t="s">
        <v>40</v>
      </c>
      <c r="AC2072" s="4">
        <f t="shared" si="96"/>
        <v>1</v>
      </c>
      <c r="AD2072" s="4">
        <f t="shared" si="97"/>
        <v>3</v>
      </c>
      <c r="AE2072" s="4" t="str" cm="1">
        <f t="array" ref="AE2072">_xlfn.TEXTJOIN(", ", TRUE, _xlfn._xlws.FILTER($I$1:$X$1, I2072:X2072=1, ""))</f>
        <v>Cocaine, Fentanyl, Ethanol</v>
      </c>
      <c r="AF2072" s="4" t="str">
        <f t="shared" si="98"/>
        <v>Cocaine, Fentanyl, Ethanol</v>
      </c>
    </row>
    <row r="2073" spans="1:32" x14ac:dyDescent="0.45">
      <c r="A2073" s="4" t="s">
        <v>2409</v>
      </c>
      <c r="B2073" s="5">
        <v>41002</v>
      </c>
      <c r="C2073" s="4">
        <v>24</v>
      </c>
      <c r="D2073" s="4" t="s">
        <v>31</v>
      </c>
      <c r="E2073" s="4" t="s">
        <v>37</v>
      </c>
      <c r="F2073" s="4" t="s">
        <v>226</v>
      </c>
      <c r="G2073" s="4" t="s">
        <v>53</v>
      </c>
      <c r="I2073" s="4">
        <v>0</v>
      </c>
      <c r="J2073" s="4">
        <v>0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 t="s">
        <v>5641</v>
      </c>
      <c r="Z2073" s="4" t="s">
        <v>5854</v>
      </c>
      <c r="AA2073" s="4">
        <v>2012</v>
      </c>
      <c r="AB2073" s="4" t="s">
        <v>40</v>
      </c>
      <c r="AC2073" s="4">
        <f t="shared" si="96"/>
        <v>0</v>
      </c>
      <c r="AD2073" s="4">
        <f t="shared" si="97"/>
        <v>0</v>
      </c>
      <c r="AE2073" s="4" t="str" cm="1">
        <f t="array" ref="AE2073">_xlfn.TEXTJOIN(", ", TRUE, _xlfn._xlws.FILTER($I$1:$X$1, I2073:X2073=1, ""))</f>
        <v/>
      </c>
      <c r="AF2073" s="4" t="str">
        <f t="shared" si="98"/>
        <v/>
      </c>
    </row>
    <row r="2074" spans="1:32" x14ac:dyDescent="0.45">
      <c r="A2074" s="4" t="s">
        <v>2410</v>
      </c>
      <c r="B2074" s="5">
        <v>42011</v>
      </c>
      <c r="C2074" s="4">
        <v>26</v>
      </c>
      <c r="D2074" s="4" t="s">
        <v>31</v>
      </c>
      <c r="E2074" s="4" t="s">
        <v>37</v>
      </c>
      <c r="F2074" s="4" t="s">
        <v>117</v>
      </c>
      <c r="G2074" s="4" t="s">
        <v>53</v>
      </c>
      <c r="I2074" s="4">
        <v>1</v>
      </c>
      <c r="J2074" s="4">
        <v>0</v>
      </c>
      <c r="K2074" s="4">
        <v>0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1</v>
      </c>
      <c r="Y2074" s="4" t="s">
        <v>5641</v>
      </c>
      <c r="Z2074" s="4" t="s">
        <v>5854</v>
      </c>
      <c r="AA2074" s="4">
        <v>2015</v>
      </c>
      <c r="AB2074" s="4" t="s">
        <v>40</v>
      </c>
      <c r="AC2074" s="4">
        <f t="shared" si="96"/>
        <v>1</v>
      </c>
      <c r="AD2074" s="4">
        <f t="shared" si="97"/>
        <v>2</v>
      </c>
      <c r="AE2074" s="4" t="str" cm="1">
        <f t="array" ref="AE2074">_xlfn.TEXTJOIN(", ", TRUE, _xlfn._xlws.FILTER($I$1:$X$1, I2074:X2074=1, ""))</f>
        <v>Heroin, AnyOpioid</v>
      </c>
      <c r="AF2074" s="4" t="str">
        <f t="shared" si="98"/>
        <v>AnyOpioid</v>
      </c>
    </row>
    <row r="2075" spans="1:32" x14ac:dyDescent="0.45">
      <c r="A2075" s="4" t="s">
        <v>2411</v>
      </c>
      <c r="B2075" s="5">
        <v>43356</v>
      </c>
      <c r="C2075" s="4">
        <v>36</v>
      </c>
      <c r="D2075" s="4" t="s">
        <v>31</v>
      </c>
      <c r="E2075" s="4" t="s">
        <v>37</v>
      </c>
      <c r="F2075" s="4" t="s">
        <v>190</v>
      </c>
      <c r="G2075" s="4" t="s">
        <v>190</v>
      </c>
      <c r="I2075" s="4">
        <v>0</v>
      </c>
      <c r="J2075" s="4">
        <v>0</v>
      </c>
      <c r="K2075" s="4">
        <v>0</v>
      </c>
      <c r="L2075" s="4">
        <v>0</v>
      </c>
      <c r="M2075" s="4">
        <v>1</v>
      </c>
      <c r="N2075" s="4">
        <v>0</v>
      </c>
      <c r="O2075" s="4">
        <v>1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1</v>
      </c>
      <c r="Y2075" s="4" t="s">
        <v>5639</v>
      </c>
      <c r="Z2075" s="4" t="s">
        <v>5852</v>
      </c>
      <c r="AA2075" s="4">
        <v>2018</v>
      </c>
      <c r="AB2075" s="4" t="s">
        <v>40</v>
      </c>
      <c r="AC2075" s="4">
        <f t="shared" si="96"/>
        <v>1</v>
      </c>
      <c r="AD2075" s="4">
        <f t="shared" si="97"/>
        <v>3</v>
      </c>
      <c r="AE2075" s="4" t="str" cm="1">
        <f t="array" ref="AE2075">_xlfn.TEXTJOIN(", ", TRUE, _xlfn._xlws.FILTER($I$1:$X$1, I2075:X2075=1, ""))</f>
        <v>Oxycodone, Ethanol, AnyOpioid</v>
      </c>
      <c r="AF2075" s="4" t="str">
        <f t="shared" si="98"/>
        <v>Oxycodone, Ethanol, AnyOpioid</v>
      </c>
    </row>
    <row r="2076" spans="1:32" x14ac:dyDescent="0.45">
      <c r="A2076" s="4" t="s">
        <v>2412</v>
      </c>
      <c r="B2076" s="5">
        <v>41486</v>
      </c>
      <c r="C2076" s="4">
        <v>32</v>
      </c>
      <c r="D2076" s="4" t="s">
        <v>36</v>
      </c>
      <c r="E2076" s="4" t="s">
        <v>37</v>
      </c>
      <c r="F2076" s="4" t="s">
        <v>274</v>
      </c>
      <c r="G2076" s="4" t="s">
        <v>53</v>
      </c>
      <c r="I2076" s="4">
        <v>0</v>
      </c>
      <c r="J2076" s="4">
        <v>1</v>
      </c>
      <c r="K2076" s="4">
        <v>0</v>
      </c>
      <c r="L2076" s="4">
        <v>0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1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 t="s">
        <v>5641</v>
      </c>
      <c r="Z2076" s="4" t="s">
        <v>5854</v>
      </c>
      <c r="AA2076" s="4">
        <v>2013</v>
      </c>
      <c r="AB2076" s="4" t="s">
        <v>40</v>
      </c>
      <c r="AC2076" s="4">
        <f t="shared" si="96"/>
        <v>1</v>
      </c>
      <c r="AD2076" s="4">
        <f t="shared" si="97"/>
        <v>2</v>
      </c>
      <c r="AE2076" s="4" t="str" cm="1">
        <f t="array" ref="AE2076">_xlfn.TEXTJOIN(", ", TRUE, _xlfn._xlws.FILTER($I$1:$X$1, I2076:X2076=1, ""))</f>
        <v>Cocaine, Methadone</v>
      </c>
      <c r="AF2076" s="4" t="str">
        <f t="shared" si="98"/>
        <v>Cocaine, Methadone</v>
      </c>
    </row>
    <row r="2077" spans="1:32" x14ac:dyDescent="0.45">
      <c r="A2077" s="4" t="s">
        <v>2413</v>
      </c>
      <c r="B2077" s="5">
        <v>41631</v>
      </c>
      <c r="C2077" s="4">
        <v>28</v>
      </c>
      <c r="D2077" s="4" t="s">
        <v>31</v>
      </c>
      <c r="E2077" s="4" t="s">
        <v>37</v>
      </c>
      <c r="F2077" s="4" t="s">
        <v>436</v>
      </c>
      <c r="G2077" s="4" t="s">
        <v>231</v>
      </c>
      <c r="I2077" s="4">
        <v>1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 t="s">
        <v>5734</v>
      </c>
      <c r="Z2077" s="4" t="s">
        <v>5947</v>
      </c>
      <c r="AA2077" s="4">
        <v>2013</v>
      </c>
      <c r="AB2077" s="4" t="s">
        <v>40</v>
      </c>
      <c r="AC2077" s="4">
        <f t="shared" si="96"/>
        <v>1</v>
      </c>
      <c r="AD2077" s="4">
        <f t="shared" si="97"/>
        <v>1</v>
      </c>
      <c r="AE2077" s="4" t="str" cm="1">
        <f t="array" ref="AE2077">_xlfn.TEXTJOIN(", ", TRUE, _xlfn._xlws.FILTER($I$1:$X$1, I2077:X2077=1, ""))</f>
        <v>Heroin</v>
      </c>
      <c r="AF2077" s="4" t="str">
        <f t="shared" si="98"/>
        <v/>
      </c>
    </row>
    <row r="2078" spans="1:32" x14ac:dyDescent="0.45">
      <c r="A2078" s="4" t="s">
        <v>2414</v>
      </c>
      <c r="B2078" s="5">
        <v>42799</v>
      </c>
      <c r="C2078" s="4">
        <v>58</v>
      </c>
      <c r="D2078" s="4" t="s">
        <v>31</v>
      </c>
      <c r="E2078" s="4" t="s">
        <v>37</v>
      </c>
      <c r="F2078" s="4" t="s">
        <v>1264</v>
      </c>
      <c r="G2078" s="4" t="s">
        <v>1264</v>
      </c>
      <c r="I2078" s="4">
        <v>0</v>
      </c>
      <c r="J2078" s="4">
        <v>0</v>
      </c>
      <c r="K2078" s="4">
        <v>0</v>
      </c>
      <c r="L2078" s="4">
        <v>0</v>
      </c>
      <c r="M2078" s="4">
        <v>1</v>
      </c>
      <c r="N2078" s="4">
        <v>0</v>
      </c>
      <c r="O2078" s="4">
        <v>0</v>
      </c>
      <c r="P2078" s="4">
        <v>0</v>
      </c>
      <c r="Q2078" s="4">
        <v>1</v>
      </c>
      <c r="R2078" s="4">
        <v>0</v>
      </c>
      <c r="S2078" s="4">
        <v>0</v>
      </c>
      <c r="T2078" s="4">
        <v>1</v>
      </c>
      <c r="U2078" s="4">
        <v>0</v>
      </c>
      <c r="V2078" s="4">
        <v>0</v>
      </c>
      <c r="W2078" s="4">
        <v>0</v>
      </c>
      <c r="X2078" s="4">
        <v>0</v>
      </c>
      <c r="Y2078" s="4" t="s">
        <v>5686</v>
      </c>
      <c r="Z2078" s="4" t="s">
        <v>5899</v>
      </c>
      <c r="AA2078" s="4">
        <v>2017</v>
      </c>
      <c r="AB2078" s="4" t="s">
        <v>34</v>
      </c>
      <c r="AC2078" s="4">
        <f t="shared" si="96"/>
        <v>1</v>
      </c>
      <c r="AD2078" s="4">
        <f t="shared" si="97"/>
        <v>3</v>
      </c>
      <c r="AE2078" s="4" t="str" cm="1">
        <f t="array" ref="AE2078">_xlfn.TEXTJOIN(", ", TRUE, _xlfn._xlws.FILTER($I$1:$X$1, I2078:X2078=1, ""))</f>
        <v>Oxycodone, Benzodiazepine, Tramadol</v>
      </c>
      <c r="AF2078" s="4" t="str">
        <f t="shared" si="98"/>
        <v>Oxycodone, Benzodiazepine, Tramadol</v>
      </c>
    </row>
    <row r="2079" spans="1:32" x14ac:dyDescent="0.45">
      <c r="A2079" s="4" t="s">
        <v>2415</v>
      </c>
      <c r="B2079" s="5">
        <v>42953</v>
      </c>
      <c r="C2079" s="4">
        <v>26</v>
      </c>
      <c r="D2079" s="4" t="s">
        <v>31</v>
      </c>
      <c r="E2079" s="4" t="s">
        <v>37</v>
      </c>
      <c r="F2079" s="4" t="s">
        <v>52</v>
      </c>
      <c r="G2079" s="4" t="s">
        <v>138</v>
      </c>
      <c r="I2079" s="4">
        <v>0</v>
      </c>
      <c r="J2079" s="4">
        <v>0</v>
      </c>
      <c r="K2079" s="4">
        <v>1</v>
      </c>
      <c r="L2079" s="4">
        <v>0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 t="s">
        <v>5817</v>
      </c>
      <c r="Z2079" s="4" t="s">
        <v>6030</v>
      </c>
      <c r="AA2079" s="4">
        <v>2017</v>
      </c>
      <c r="AB2079" s="4" t="s">
        <v>40</v>
      </c>
      <c r="AC2079" s="4">
        <f t="shared" si="96"/>
        <v>1</v>
      </c>
      <c r="AD2079" s="4">
        <f t="shared" si="97"/>
        <v>1</v>
      </c>
      <c r="AE2079" s="4" t="str" cm="1">
        <f t="array" ref="AE2079">_xlfn.TEXTJOIN(", ", TRUE, _xlfn._xlws.FILTER($I$1:$X$1, I2079:X2079=1, ""))</f>
        <v>Fentanyl</v>
      </c>
      <c r="AF2079" s="4" t="str">
        <f t="shared" si="98"/>
        <v>Fentanyl</v>
      </c>
    </row>
    <row r="2080" spans="1:32" x14ac:dyDescent="0.45">
      <c r="A2080" s="4" t="s">
        <v>2416</v>
      </c>
      <c r="B2080" s="5">
        <v>42230</v>
      </c>
      <c r="C2080" s="4">
        <v>53</v>
      </c>
      <c r="D2080" s="4" t="s">
        <v>31</v>
      </c>
      <c r="E2080" s="4" t="s">
        <v>59</v>
      </c>
      <c r="F2080" s="4" t="s">
        <v>144</v>
      </c>
      <c r="G2080" s="4" t="s">
        <v>144</v>
      </c>
      <c r="I2080" s="4">
        <v>1</v>
      </c>
      <c r="J2080" s="4">
        <v>0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1</v>
      </c>
      <c r="Y2080" s="4" t="s">
        <v>5649</v>
      </c>
      <c r="Z2080" s="4" t="s">
        <v>5862</v>
      </c>
      <c r="AA2080" s="4">
        <v>2015</v>
      </c>
      <c r="AB2080" s="4" t="s">
        <v>34</v>
      </c>
      <c r="AC2080" s="4">
        <f t="shared" si="96"/>
        <v>1</v>
      </c>
      <c r="AD2080" s="4">
        <f t="shared" si="97"/>
        <v>2</v>
      </c>
      <c r="AE2080" s="4" t="str" cm="1">
        <f t="array" ref="AE2080">_xlfn.TEXTJOIN(", ", TRUE, _xlfn._xlws.FILTER($I$1:$X$1, I2080:X2080=1, ""))</f>
        <v>Heroin, AnyOpioid</v>
      </c>
      <c r="AF2080" s="4" t="str">
        <f t="shared" si="98"/>
        <v>AnyOpioid</v>
      </c>
    </row>
    <row r="2081" spans="1:32" x14ac:dyDescent="0.45">
      <c r="A2081" s="4" t="s">
        <v>2417</v>
      </c>
      <c r="B2081" s="5">
        <v>42704</v>
      </c>
      <c r="C2081" s="4">
        <v>33</v>
      </c>
      <c r="D2081" s="4" t="s">
        <v>36</v>
      </c>
      <c r="E2081" s="4" t="s">
        <v>37</v>
      </c>
      <c r="F2081" s="4" t="s">
        <v>455</v>
      </c>
      <c r="G2081" s="4" t="s">
        <v>455</v>
      </c>
      <c r="I2081" s="4">
        <v>1</v>
      </c>
      <c r="J2081" s="4">
        <v>0</v>
      </c>
      <c r="K2081" s="4">
        <v>1</v>
      </c>
      <c r="L2081" s="4">
        <v>0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1</v>
      </c>
      <c r="Y2081" s="4" t="s">
        <v>5773</v>
      </c>
      <c r="Z2081" s="4" t="s">
        <v>5986</v>
      </c>
      <c r="AA2081" s="4">
        <v>2016</v>
      </c>
      <c r="AB2081" s="4" t="s">
        <v>40</v>
      </c>
      <c r="AC2081" s="4">
        <f t="shared" si="96"/>
        <v>1</v>
      </c>
      <c r="AD2081" s="4">
        <f t="shared" si="97"/>
        <v>3</v>
      </c>
      <c r="AE2081" s="4" t="str" cm="1">
        <f t="array" ref="AE2081">_xlfn.TEXTJOIN(", ", TRUE, _xlfn._xlws.FILTER($I$1:$X$1, I2081:X2081=1, ""))</f>
        <v>Heroin, Fentanyl, AnyOpioid</v>
      </c>
      <c r="AF2081" s="4" t="str">
        <f t="shared" si="98"/>
        <v>Fentanyl, AnyOpioid</v>
      </c>
    </row>
    <row r="2082" spans="1:32" x14ac:dyDescent="0.45">
      <c r="A2082" s="4" t="s">
        <v>2418</v>
      </c>
      <c r="B2082" s="5">
        <v>43447</v>
      </c>
      <c r="C2082" s="4">
        <v>29</v>
      </c>
      <c r="D2082" s="4" t="s">
        <v>31</v>
      </c>
      <c r="E2082" s="4" t="s">
        <v>37</v>
      </c>
      <c r="F2082" s="4" t="s">
        <v>168</v>
      </c>
      <c r="G2082" s="4" t="s">
        <v>168</v>
      </c>
      <c r="I2082" s="4">
        <v>0</v>
      </c>
      <c r="J2082" s="4">
        <v>0</v>
      </c>
      <c r="K2082" s="4">
        <v>1</v>
      </c>
      <c r="L2082" s="4">
        <v>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1</v>
      </c>
      <c r="T2082" s="4">
        <v>0</v>
      </c>
      <c r="U2082" s="4">
        <v>0</v>
      </c>
      <c r="V2082" s="4">
        <v>0</v>
      </c>
      <c r="W2082" s="4">
        <v>0</v>
      </c>
      <c r="X2082" s="4">
        <v>1</v>
      </c>
      <c r="Y2082" s="4" t="s">
        <v>5666</v>
      </c>
      <c r="Z2082" s="4" t="s">
        <v>5879</v>
      </c>
      <c r="AA2082" s="4">
        <v>2018</v>
      </c>
      <c r="AB2082" s="4" t="s">
        <v>40</v>
      </c>
      <c r="AC2082" s="4">
        <f t="shared" si="96"/>
        <v>1</v>
      </c>
      <c r="AD2082" s="4">
        <f t="shared" si="97"/>
        <v>3</v>
      </c>
      <c r="AE2082" s="4" t="str" cm="1">
        <f t="array" ref="AE2082">_xlfn.TEXTJOIN(", ", TRUE, _xlfn._xlws.FILTER($I$1:$X$1, I2082:X2082=1, ""))</f>
        <v>Fentanyl, Amphetamine, AnyOpioid</v>
      </c>
      <c r="AF2082" s="4" t="str">
        <f t="shared" si="98"/>
        <v>Fentanyl, Amphetamine, AnyOpioid</v>
      </c>
    </row>
    <row r="2083" spans="1:32" x14ac:dyDescent="0.45">
      <c r="A2083" s="4" t="s">
        <v>2419</v>
      </c>
      <c r="B2083" s="5">
        <v>41957</v>
      </c>
      <c r="C2083" s="4">
        <v>49</v>
      </c>
      <c r="D2083" s="4" t="s">
        <v>31</v>
      </c>
      <c r="E2083" s="4" t="s">
        <v>37</v>
      </c>
      <c r="F2083" s="4" t="s">
        <v>90</v>
      </c>
      <c r="G2083" s="4" t="s">
        <v>90</v>
      </c>
      <c r="H2083" s="4" t="s">
        <v>2420</v>
      </c>
      <c r="I2083" s="4">
        <v>1</v>
      </c>
      <c r="J2083" s="4">
        <v>0</v>
      </c>
      <c r="K2083" s="4">
        <v>1</v>
      </c>
      <c r="L2083" s="4">
        <v>0</v>
      </c>
      <c r="M2083" s="4">
        <v>1</v>
      </c>
      <c r="N2083" s="4">
        <v>0</v>
      </c>
      <c r="O2083" s="4">
        <v>0</v>
      </c>
      <c r="P2083" s="4">
        <v>0</v>
      </c>
      <c r="Q2083" s="4">
        <v>1</v>
      </c>
      <c r="R2083" s="4">
        <v>0</v>
      </c>
      <c r="S2083" s="4">
        <v>1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 t="s">
        <v>5624</v>
      </c>
      <c r="Z2083" s="4" t="s">
        <v>5837</v>
      </c>
      <c r="AA2083" s="4">
        <v>2014</v>
      </c>
      <c r="AB2083" s="4" t="s">
        <v>34</v>
      </c>
      <c r="AC2083" s="4">
        <f t="shared" si="96"/>
        <v>1</v>
      </c>
      <c r="AD2083" s="4">
        <f t="shared" si="97"/>
        <v>5</v>
      </c>
      <c r="AE2083" s="4" t="str" cm="1">
        <f t="array" ref="AE2083">_xlfn.TEXTJOIN(", ", TRUE, _xlfn._xlws.FILTER($I$1:$X$1, I2083:X2083=1, ""))</f>
        <v>Heroin, Fentanyl, Oxycodone, Benzodiazepine, Amphetamine</v>
      </c>
      <c r="AF2083" s="4" t="str">
        <f t="shared" si="98"/>
        <v>Fentanyl, Oxycodone, Benzodiazepine, Amphetamine</v>
      </c>
    </row>
    <row r="2084" spans="1:32" x14ac:dyDescent="0.45">
      <c r="A2084" s="4" t="s">
        <v>2421</v>
      </c>
      <c r="B2084" s="5">
        <v>42435</v>
      </c>
      <c r="C2084" s="4">
        <v>35</v>
      </c>
      <c r="D2084" s="4" t="s">
        <v>31</v>
      </c>
      <c r="E2084" s="4" t="s">
        <v>37</v>
      </c>
      <c r="F2084" s="4" t="s">
        <v>156</v>
      </c>
      <c r="G2084" s="4" t="s">
        <v>156</v>
      </c>
      <c r="I2084" s="4">
        <v>1</v>
      </c>
      <c r="J2084" s="4">
        <v>0</v>
      </c>
      <c r="K2084" s="4">
        <v>1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1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1</v>
      </c>
      <c r="Y2084" s="4" t="s">
        <v>5623</v>
      </c>
      <c r="Z2084" s="4" t="s">
        <v>5836</v>
      </c>
      <c r="AA2084" s="4">
        <v>2016</v>
      </c>
      <c r="AB2084" s="4" t="s">
        <v>40</v>
      </c>
      <c r="AC2084" s="4">
        <f t="shared" si="96"/>
        <v>1</v>
      </c>
      <c r="AD2084" s="4">
        <f t="shared" si="97"/>
        <v>4</v>
      </c>
      <c r="AE2084" s="4" t="str" cm="1">
        <f t="array" ref="AE2084">_xlfn.TEXTJOIN(", ", TRUE, _xlfn._xlws.FILTER($I$1:$X$1, I2084:X2084=1, ""))</f>
        <v>Heroin, Fentanyl, Benzodiazepine, AnyOpioid</v>
      </c>
      <c r="AF2084" s="4" t="str">
        <f t="shared" si="98"/>
        <v>Fentanyl, Benzodiazepine, AnyOpioid</v>
      </c>
    </row>
    <row r="2085" spans="1:32" x14ac:dyDescent="0.45">
      <c r="A2085" s="4" t="s">
        <v>2422</v>
      </c>
      <c r="B2085" s="5">
        <v>42522</v>
      </c>
      <c r="C2085" s="4">
        <v>51</v>
      </c>
      <c r="D2085" s="4" t="s">
        <v>31</v>
      </c>
      <c r="E2085" s="4" t="s">
        <v>37</v>
      </c>
      <c r="F2085" s="4" t="s">
        <v>53</v>
      </c>
      <c r="G2085" s="4" t="s">
        <v>53</v>
      </c>
      <c r="I2085" s="4">
        <v>1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1</v>
      </c>
      <c r="P2085" s="4">
        <v>0</v>
      </c>
      <c r="Q2085" s="4">
        <v>1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1</v>
      </c>
      <c r="Y2085" s="4" t="s">
        <v>5641</v>
      </c>
      <c r="Z2085" s="4" t="s">
        <v>5854</v>
      </c>
      <c r="AA2085" s="4">
        <v>2016</v>
      </c>
      <c r="AB2085" s="4" t="s">
        <v>34</v>
      </c>
      <c r="AC2085" s="4">
        <f t="shared" si="96"/>
        <v>1</v>
      </c>
      <c r="AD2085" s="4">
        <f t="shared" si="97"/>
        <v>4</v>
      </c>
      <c r="AE2085" s="4" t="str" cm="1">
        <f t="array" ref="AE2085">_xlfn.TEXTJOIN(", ", TRUE, _xlfn._xlws.FILTER($I$1:$X$1, I2085:X2085=1, ""))</f>
        <v>Heroin, Ethanol, Benzodiazepine, AnyOpioid</v>
      </c>
      <c r="AF2085" s="4" t="str">
        <f t="shared" si="98"/>
        <v>Ethanol, Benzodiazepine, AnyOpioid</v>
      </c>
    </row>
    <row r="2086" spans="1:32" x14ac:dyDescent="0.45">
      <c r="A2086" s="4" t="s">
        <v>2423</v>
      </c>
      <c r="B2086" s="5">
        <v>41299</v>
      </c>
      <c r="C2086" s="4">
        <v>24</v>
      </c>
      <c r="D2086" s="4" t="s">
        <v>36</v>
      </c>
      <c r="E2086" s="4" t="s">
        <v>37</v>
      </c>
      <c r="F2086" s="4" t="s">
        <v>824</v>
      </c>
      <c r="G2086" s="4" t="s">
        <v>67</v>
      </c>
      <c r="I2086" s="4">
        <v>1</v>
      </c>
      <c r="J2086" s="4">
        <v>0</v>
      </c>
      <c r="K2086" s="4">
        <v>0</v>
      </c>
      <c r="L2086" s="4">
        <v>0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 t="s">
        <v>5631</v>
      </c>
      <c r="Z2086" s="4" t="s">
        <v>5844</v>
      </c>
      <c r="AA2086" s="4">
        <v>2013</v>
      </c>
      <c r="AB2086" s="4" t="s">
        <v>40</v>
      </c>
      <c r="AC2086" s="4">
        <f t="shared" si="96"/>
        <v>1</v>
      </c>
      <c r="AD2086" s="4">
        <f t="shared" si="97"/>
        <v>1</v>
      </c>
      <c r="AE2086" s="4" t="str" cm="1">
        <f t="array" ref="AE2086">_xlfn.TEXTJOIN(", ", TRUE, _xlfn._xlws.FILTER($I$1:$X$1, I2086:X2086=1, ""))</f>
        <v>Heroin</v>
      </c>
      <c r="AF2086" s="4" t="str">
        <f t="shared" si="98"/>
        <v/>
      </c>
    </row>
    <row r="2087" spans="1:32" x14ac:dyDescent="0.45">
      <c r="A2087" s="4" t="s">
        <v>2424</v>
      </c>
      <c r="B2087" s="5">
        <v>41810</v>
      </c>
      <c r="C2087" s="4">
        <v>20</v>
      </c>
      <c r="D2087" s="4" t="s">
        <v>36</v>
      </c>
      <c r="E2087" s="4" t="s">
        <v>37</v>
      </c>
      <c r="F2087" s="4" t="s">
        <v>360</v>
      </c>
      <c r="G2087" s="4" t="s">
        <v>360</v>
      </c>
      <c r="I2087" s="4">
        <v>1</v>
      </c>
      <c r="J2087" s="4">
        <v>0</v>
      </c>
      <c r="K2087" s="4">
        <v>0</v>
      </c>
      <c r="L2087" s="4">
        <v>0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 t="s">
        <v>5647</v>
      </c>
      <c r="Z2087" s="4" t="s">
        <v>5860</v>
      </c>
      <c r="AA2087" s="4">
        <v>2014</v>
      </c>
      <c r="AB2087" s="4" t="s">
        <v>269</v>
      </c>
      <c r="AC2087" s="4">
        <f t="shared" si="96"/>
        <v>1</v>
      </c>
      <c r="AD2087" s="4">
        <f t="shared" si="97"/>
        <v>1</v>
      </c>
      <c r="AE2087" s="4" t="str" cm="1">
        <f t="array" ref="AE2087">_xlfn.TEXTJOIN(", ", TRUE, _xlfn._xlws.FILTER($I$1:$X$1, I2087:X2087=1, ""))</f>
        <v>Heroin</v>
      </c>
      <c r="AF2087" s="4" t="str">
        <f t="shared" si="98"/>
        <v/>
      </c>
    </row>
    <row r="2088" spans="1:32" x14ac:dyDescent="0.45">
      <c r="A2088" s="4" t="s">
        <v>2425</v>
      </c>
      <c r="B2088" s="5">
        <v>41506</v>
      </c>
      <c r="C2088" s="4">
        <v>26</v>
      </c>
      <c r="D2088" s="4" t="s">
        <v>31</v>
      </c>
      <c r="E2088" s="4" t="s">
        <v>37</v>
      </c>
      <c r="F2088" s="4" t="s">
        <v>103</v>
      </c>
      <c r="G2088" s="4" t="s">
        <v>103</v>
      </c>
      <c r="I2088" s="4">
        <v>1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 t="s">
        <v>5644</v>
      </c>
      <c r="Z2088" s="4" t="s">
        <v>5857</v>
      </c>
      <c r="AA2088" s="4">
        <v>2013</v>
      </c>
      <c r="AB2088" s="4" t="s">
        <v>40</v>
      </c>
      <c r="AC2088" s="4">
        <f t="shared" si="96"/>
        <v>1</v>
      </c>
      <c r="AD2088" s="4">
        <f t="shared" si="97"/>
        <v>1</v>
      </c>
      <c r="AE2088" s="4" t="str" cm="1">
        <f t="array" ref="AE2088">_xlfn.TEXTJOIN(", ", TRUE, _xlfn._xlws.FILTER($I$1:$X$1, I2088:X2088=1, ""))</f>
        <v>Heroin</v>
      </c>
      <c r="AF2088" s="4" t="str">
        <f t="shared" si="98"/>
        <v/>
      </c>
    </row>
    <row r="2089" spans="1:32" x14ac:dyDescent="0.45">
      <c r="A2089" s="4" t="s">
        <v>2426</v>
      </c>
      <c r="B2089" s="5">
        <v>42207</v>
      </c>
      <c r="C2089" s="4">
        <v>29</v>
      </c>
      <c r="D2089" s="4" t="s">
        <v>31</v>
      </c>
      <c r="E2089" s="4" t="s">
        <v>37</v>
      </c>
      <c r="F2089" s="4" t="s">
        <v>141</v>
      </c>
      <c r="G2089" s="4" t="s">
        <v>141</v>
      </c>
      <c r="I2089" s="4">
        <v>1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1</v>
      </c>
      <c r="Y2089" s="4" t="s">
        <v>5761</v>
      </c>
      <c r="Z2089" s="4" t="s">
        <v>5974</v>
      </c>
      <c r="AA2089" s="4">
        <v>2015</v>
      </c>
      <c r="AB2089" s="4" t="s">
        <v>40</v>
      </c>
      <c r="AC2089" s="4">
        <f t="shared" si="96"/>
        <v>1</v>
      </c>
      <c r="AD2089" s="4">
        <f t="shared" si="97"/>
        <v>2</v>
      </c>
      <c r="AE2089" s="4" t="str" cm="1">
        <f t="array" ref="AE2089">_xlfn.TEXTJOIN(", ", TRUE, _xlfn._xlws.FILTER($I$1:$X$1, I2089:X2089=1, ""))</f>
        <v>Heroin, AnyOpioid</v>
      </c>
      <c r="AF2089" s="4" t="str">
        <f t="shared" si="98"/>
        <v>AnyOpioid</v>
      </c>
    </row>
    <row r="2090" spans="1:32" x14ac:dyDescent="0.45">
      <c r="A2090" s="4" t="s">
        <v>2427</v>
      </c>
      <c r="B2090" s="5">
        <v>41919</v>
      </c>
      <c r="C2090" s="4">
        <v>37</v>
      </c>
      <c r="D2090" s="4" t="s">
        <v>31</v>
      </c>
      <c r="E2090" s="4" t="s">
        <v>37</v>
      </c>
      <c r="F2090" s="4" t="s">
        <v>2428</v>
      </c>
      <c r="G2090" s="4" t="s">
        <v>271</v>
      </c>
      <c r="I2090" s="4">
        <v>0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1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 t="s">
        <v>5719</v>
      </c>
      <c r="Z2090" s="4" t="s">
        <v>5932</v>
      </c>
      <c r="AA2090" s="4">
        <v>2014</v>
      </c>
      <c r="AB2090" s="4" t="s">
        <v>40</v>
      </c>
      <c r="AC2090" s="4">
        <f t="shared" si="96"/>
        <v>1</v>
      </c>
      <c r="AD2090" s="4">
        <f t="shared" si="97"/>
        <v>1</v>
      </c>
      <c r="AE2090" s="4" t="str" cm="1">
        <f t="array" ref="AE2090">_xlfn.TEXTJOIN(", ", TRUE, _xlfn._xlws.FILTER($I$1:$X$1, I2090:X2090=1, ""))</f>
        <v>Methadone</v>
      </c>
      <c r="AF2090" s="4" t="str">
        <f t="shared" si="98"/>
        <v>Methadone</v>
      </c>
    </row>
    <row r="2091" spans="1:32" x14ac:dyDescent="0.45">
      <c r="A2091" s="4" t="s">
        <v>2429</v>
      </c>
      <c r="B2091" s="5">
        <v>43369</v>
      </c>
      <c r="C2091" s="4">
        <v>63</v>
      </c>
      <c r="D2091" s="4" t="s">
        <v>31</v>
      </c>
      <c r="E2091" s="4" t="s">
        <v>37</v>
      </c>
      <c r="F2091" s="4" t="s">
        <v>53</v>
      </c>
      <c r="G2091" s="4" t="s">
        <v>53</v>
      </c>
      <c r="H2091" s="4" t="s">
        <v>1371</v>
      </c>
      <c r="I2091" s="4">
        <v>0</v>
      </c>
      <c r="J2091" s="4">
        <v>1</v>
      </c>
      <c r="K2091" s="4">
        <v>1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1</v>
      </c>
      <c r="Y2091" s="4" t="s">
        <v>5641</v>
      </c>
      <c r="Z2091" s="4" t="s">
        <v>5854</v>
      </c>
      <c r="AA2091" s="4">
        <v>2018</v>
      </c>
      <c r="AB2091" s="4" t="s">
        <v>133</v>
      </c>
      <c r="AC2091" s="4">
        <f t="shared" si="96"/>
        <v>1</v>
      </c>
      <c r="AD2091" s="4">
        <f t="shared" si="97"/>
        <v>3</v>
      </c>
      <c r="AE2091" s="4" t="str" cm="1">
        <f t="array" ref="AE2091">_xlfn.TEXTJOIN(", ", TRUE, _xlfn._xlws.FILTER($I$1:$X$1, I2091:X2091=1, ""))</f>
        <v>Cocaine, Fentanyl, AnyOpioid</v>
      </c>
      <c r="AF2091" s="4" t="str">
        <f t="shared" si="98"/>
        <v>Cocaine, Fentanyl, AnyOpioid</v>
      </c>
    </row>
    <row r="2092" spans="1:32" x14ac:dyDescent="0.45">
      <c r="A2092" s="4" t="s">
        <v>2430</v>
      </c>
      <c r="B2092" s="5">
        <v>41732</v>
      </c>
      <c r="C2092" s="4">
        <v>42</v>
      </c>
      <c r="D2092" s="4" t="s">
        <v>31</v>
      </c>
      <c r="E2092" s="4" t="s">
        <v>37</v>
      </c>
      <c r="F2092" s="4" t="s">
        <v>1682</v>
      </c>
      <c r="G2092" s="4" t="s">
        <v>298</v>
      </c>
      <c r="H2092" s="4" t="s">
        <v>1371</v>
      </c>
      <c r="I2092" s="4">
        <v>1</v>
      </c>
      <c r="J2092" s="4">
        <v>0</v>
      </c>
      <c r="K2092" s="4">
        <v>0</v>
      </c>
      <c r="L2092" s="4">
        <v>0</v>
      </c>
      <c r="M2092" s="4">
        <v>0</v>
      </c>
      <c r="N2092" s="4">
        <v>0</v>
      </c>
      <c r="O2092" s="4">
        <v>1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 t="s">
        <v>5671</v>
      </c>
      <c r="Z2092" s="4" t="s">
        <v>5884</v>
      </c>
      <c r="AA2092" s="4">
        <v>2014</v>
      </c>
      <c r="AB2092" s="4" t="s">
        <v>34</v>
      </c>
      <c r="AC2092" s="4">
        <f t="shared" si="96"/>
        <v>1</v>
      </c>
      <c r="AD2092" s="4">
        <f t="shared" si="97"/>
        <v>2</v>
      </c>
      <c r="AE2092" s="4" t="str" cm="1">
        <f t="array" ref="AE2092">_xlfn.TEXTJOIN(", ", TRUE, _xlfn._xlws.FILTER($I$1:$X$1, I2092:X2092=1, ""))</f>
        <v>Heroin, Ethanol</v>
      </c>
      <c r="AF2092" s="4" t="str">
        <f t="shared" si="98"/>
        <v>Ethanol</v>
      </c>
    </row>
    <row r="2093" spans="1:32" x14ac:dyDescent="0.45">
      <c r="A2093" s="4" t="s">
        <v>2431</v>
      </c>
      <c r="B2093" s="5">
        <v>42921</v>
      </c>
      <c r="C2093" s="4">
        <v>38</v>
      </c>
      <c r="D2093" s="4" t="s">
        <v>31</v>
      </c>
      <c r="E2093" s="4" t="s">
        <v>37</v>
      </c>
      <c r="F2093" s="4" t="s">
        <v>77</v>
      </c>
      <c r="G2093" s="4" t="s">
        <v>77</v>
      </c>
      <c r="I2093" s="4">
        <v>0</v>
      </c>
      <c r="J2093" s="4">
        <v>0</v>
      </c>
      <c r="K2093" s="4">
        <v>1</v>
      </c>
      <c r="L2093" s="4">
        <v>1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 t="s">
        <v>5651</v>
      </c>
      <c r="Z2093" s="4" t="s">
        <v>5864</v>
      </c>
      <c r="AA2093" s="4">
        <v>2017</v>
      </c>
      <c r="AB2093" s="4" t="s">
        <v>40</v>
      </c>
      <c r="AC2093" s="4">
        <f t="shared" si="96"/>
        <v>1</v>
      </c>
      <c r="AD2093" s="4">
        <f t="shared" si="97"/>
        <v>2</v>
      </c>
      <c r="AE2093" s="4" t="str" cm="1">
        <f t="array" ref="AE2093">_xlfn.TEXTJOIN(", ", TRUE, _xlfn._xlws.FILTER($I$1:$X$1, I2093:X2093=1, ""))</f>
        <v>Fentanyl, Fentanyl_Analogue</v>
      </c>
      <c r="AF2093" s="4" t="str">
        <f t="shared" si="98"/>
        <v>Fentanyl, Fentanyl_Analogue</v>
      </c>
    </row>
    <row r="2094" spans="1:32" x14ac:dyDescent="0.45">
      <c r="A2094" s="4" t="s">
        <v>2432</v>
      </c>
      <c r="B2094" s="5">
        <v>42933</v>
      </c>
      <c r="C2094" s="4">
        <v>26</v>
      </c>
      <c r="D2094" s="4" t="s">
        <v>31</v>
      </c>
      <c r="E2094" s="4" t="s">
        <v>37</v>
      </c>
      <c r="F2094" s="4" t="s">
        <v>211</v>
      </c>
      <c r="G2094" s="4" t="s">
        <v>103</v>
      </c>
      <c r="I2094" s="4">
        <v>0</v>
      </c>
      <c r="J2094" s="4">
        <v>0</v>
      </c>
      <c r="K2094" s="4">
        <v>1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 t="s">
        <v>5644</v>
      </c>
      <c r="Z2094" s="4" t="s">
        <v>5857</v>
      </c>
      <c r="AA2094" s="4">
        <v>2017</v>
      </c>
      <c r="AB2094" s="4" t="s">
        <v>40</v>
      </c>
      <c r="AC2094" s="4">
        <f t="shared" si="96"/>
        <v>1</v>
      </c>
      <c r="AD2094" s="4">
        <f t="shared" si="97"/>
        <v>1</v>
      </c>
      <c r="AE2094" s="4" t="str" cm="1">
        <f t="array" ref="AE2094">_xlfn.TEXTJOIN(", ", TRUE, _xlfn._xlws.FILTER($I$1:$X$1, I2094:X2094=1, ""))</f>
        <v>Fentanyl</v>
      </c>
      <c r="AF2094" s="4" t="str">
        <f t="shared" si="98"/>
        <v>Fentanyl</v>
      </c>
    </row>
    <row r="2095" spans="1:32" x14ac:dyDescent="0.45">
      <c r="A2095" s="4" t="s">
        <v>2433</v>
      </c>
      <c r="B2095" s="5">
        <v>42500</v>
      </c>
      <c r="C2095" s="4">
        <v>23</v>
      </c>
      <c r="D2095" s="4" t="s">
        <v>31</v>
      </c>
      <c r="E2095" s="4" t="s">
        <v>37</v>
      </c>
      <c r="F2095" s="4" t="s">
        <v>52</v>
      </c>
      <c r="G2095" s="4" t="s">
        <v>53</v>
      </c>
      <c r="I2095" s="4">
        <v>1</v>
      </c>
      <c r="J2095" s="4">
        <v>1</v>
      </c>
      <c r="K2095" s="4">
        <v>0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1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1</v>
      </c>
      <c r="Y2095" s="4" t="s">
        <v>5641</v>
      </c>
      <c r="Z2095" s="4" t="s">
        <v>5854</v>
      </c>
      <c r="AA2095" s="4">
        <v>2016</v>
      </c>
      <c r="AB2095" s="4" t="s">
        <v>40</v>
      </c>
      <c r="AC2095" s="4">
        <f t="shared" si="96"/>
        <v>1</v>
      </c>
      <c r="AD2095" s="4">
        <f t="shared" si="97"/>
        <v>4</v>
      </c>
      <c r="AE2095" s="4" t="str" cm="1">
        <f t="array" ref="AE2095">_xlfn.TEXTJOIN(", ", TRUE, _xlfn._xlws.FILTER($I$1:$X$1, I2095:X2095=1, ""))</f>
        <v>Heroin, Cocaine, Benzodiazepine, AnyOpioid</v>
      </c>
      <c r="AF2095" s="4" t="str">
        <f t="shared" si="98"/>
        <v>Cocaine, Benzodiazepine, AnyOpioid</v>
      </c>
    </row>
    <row r="2096" spans="1:32" x14ac:dyDescent="0.45">
      <c r="A2096" s="4" t="s">
        <v>2434</v>
      </c>
      <c r="B2096" s="5">
        <v>42695</v>
      </c>
      <c r="C2096" s="4">
        <v>43</v>
      </c>
      <c r="D2096" s="4" t="s">
        <v>36</v>
      </c>
      <c r="E2096" s="4" t="s">
        <v>37</v>
      </c>
      <c r="F2096" s="4" t="s">
        <v>48</v>
      </c>
      <c r="G2096" s="4" t="s">
        <v>48</v>
      </c>
      <c r="I2096" s="4">
        <v>0</v>
      </c>
      <c r="J2096" s="4">
        <v>1</v>
      </c>
      <c r="K2096" s="4">
        <v>0</v>
      </c>
      <c r="L2096" s="4">
        <v>0</v>
      </c>
      <c r="M2096" s="4">
        <v>0</v>
      </c>
      <c r="N2096" s="4">
        <v>0</v>
      </c>
      <c r="O2096" s="4">
        <v>1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1</v>
      </c>
      <c r="Y2096" s="4" t="s">
        <v>5626</v>
      </c>
      <c r="Z2096" s="4" t="s">
        <v>5839</v>
      </c>
      <c r="AA2096" s="4">
        <v>2016</v>
      </c>
      <c r="AB2096" s="4" t="s">
        <v>34</v>
      </c>
      <c r="AC2096" s="4">
        <f t="shared" si="96"/>
        <v>1</v>
      </c>
      <c r="AD2096" s="4">
        <f t="shared" si="97"/>
        <v>3</v>
      </c>
      <c r="AE2096" s="4" t="str" cm="1">
        <f t="array" ref="AE2096">_xlfn.TEXTJOIN(", ", TRUE, _xlfn._xlws.FILTER($I$1:$X$1, I2096:X2096=1, ""))</f>
        <v>Cocaine, Ethanol, AnyOpioid</v>
      </c>
      <c r="AF2096" s="4" t="str">
        <f t="shared" si="98"/>
        <v>Cocaine, Ethanol, AnyOpioid</v>
      </c>
    </row>
    <row r="2097" spans="1:32" x14ac:dyDescent="0.45">
      <c r="A2097" s="4" t="s">
        <v>2435</v>
      </c>
      <c r="B2097" s="5">
        <v>42884</v>
      </c>
      <c r="C2097" s="4">
        <v>60</v>
      </c>
      <c r="D2097" s="4" t="s">
        <v>31</v>
      </c>
      <c r="E2097" s="4" t="s">
        <v>37</v>
      </c>
      <c r="F2097" s="4" t="s">
        <v>125</v>
      </c>
      <c r="G2097" s="4" t="s">
        <v>125</v>
      </c>
      <c r="I2097" s="4">
        <v>0</v>
      </c>
      <c r="J2097" s="4">
        <v>0</v>
      </c>
      <c r="K2097" s="4">
        <v>0</v>
      </c>
      <c r="L2097" s="4">
        <v>0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1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 t="s">
        <v>5669</v>
      </c>
      <c r="Z2097" s="4" t="s">
        <v>5882</v>
      </c>
      <c r="AA2097" s="4">
        <v>2017</v>
      </c>
      <c r="AB2097" s="4" t="s">
        <v>34</v>
      </c>
      <c r="AC2097" s="4">
        <f t="shared" si="96"/>
        <v>1</v>
      </c>
      <c r="AD2097" s="4">
        <f t="shared" si="97"/>
        <v>1</v>
      </c>
      <c r="AE2097" s="4" t="str" cm="1">
        <f t="array" ref="AE2097">_xlfn.TEXTJOIN(", ", TRUE, _xlfn._xlws.FILTER($I$1:$X$1, I2097:X2097=1, ""))</f>
        <v>Methadone</v>
      </c>
      <c r="AF2097" s="4" t="str">
        <f t="shared" si="98"/>
        <v>Methadone</v>
      </c>
    </row>
    <row r="2098" spans="1:32" x14ac:dyDescent="0.45">
      <c r="A2098" s="4" t="s">
        <v>2436</v>
      </c>
      <c r="B2098" s="5">
        <v>42365</v>
      </c>
      <c r="C2098" s="4">
        <v>27</v>
      </c>
      <c r="D2098" s="4" t="s">
        <v>31</v>
      </c>
      <c r="E2098" s="4" t="s">
        <v>37</v>
      </c>
      <c r="F2098" s="4" t="s">
        <v>2437</v>
      </c>
      <c r="G2098" s="4" t="s">
        <v>2437</v>
      </c>
      <c r="I2098" s="4">
        <v>1</v>
      </c>
      <c r="J2098" s="4">
        <v>0</v>
      </c>
      <c r="K2098" s="4">
        <v>0</v>
      </c>
      <c r="L2098" s="4">
        <v>0</v>
      </c>
      <c r="M2098" s="4">
        <v>0</v>
      </c>
      <c r="N2098" s="4">
        <v>0</v>
      </c>
      <c r="O2098" s="4">
        <v>1</v>
      </c>
      <c r="P2098" s="4">
        <v>0</v>
      </c>
      <c r="Q2098" s="4">
        <v>1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1</v>
      </c>
      <c r="Y2098" s="4" t="s">
        <v>5799</v>
      </c>
      <c r="Z2098" s="4" t="s">
        <v>6012</v>
      </c>
      <c r="AA2098" s="4">
        <v>2015</v>
      </c>
      <c r="AB2098" s="4" t="s">
        <v>40</v>
      </c>
      <c r="AC2098" s="4">
        <f t="shared" si="96"/>
        <v>1</v>
      </c>
      <c r="AD2098" s="4">
        <f t="shared" si="97"/>
        <v>4</v>
      </c>
      <c r="AE2098" s="4" t="str" cm="1">
        <f t="array" ref="AE2098">_xlfn.TEXTJOIN(", ", TRUE, _xlfn._xlws.FILTER($I$1:$X$1, I2098:X2098=1, ""))</f>
        <v>Heroin, Ethanol, Benzodiazepine, AnyOpioid</v>
      </c>
      <c r="AF2098" s="4" t="str">
        <f t="shared" si="98"/>
        <v>Ethanol, Benzodiazepine, AnyOpioid</v>
      </c>
    </row>
    <row r="2099" spans="1:32" x14ac:dyDescent="0.45">
      <c r="A2099" s="4" t="s">
        <v>2438</v>
      </c>
      <c r="B2099" s="5">
        <v>42933</v>
      </c>
      <c r="C2099" s="4">
        <v>49</v>
      </c>
      <c r="D2099" s="4" t="s">
        <v>36</v>
      </c>
      <c r="E2099" s="4" t="s">
        <v>37</v>
      </c>
      <c r="F2099" s="4" t="s">
        <v>33</v>
      </c>
      <c r="G2099" s="4" t="s">
        <v>33</v>
      </c>
      <c r="I2099" s="4">
        <v>1</v>
      </c>
      <c r="J2099" s="4">
        <v>0</v>
      </c>
      <c r="K2099" s="4">
        <v>1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 t="s">
        <v>5645</v>
      </c>
      <c r="Z2099" s="4" t="s">
        <v>5858</v>
      </c>
      <c r="AA2099" s="4">
        <v>2017</v>
      </c>
      <c r="AB2099" s="4" t="s">
        <v>34</v>
      </c>
      <c r="AC2099" s="4">
        <f t="shared" si="96"/>
        <v>1</v>
      </c>
      <c r="AD2099" s="4">
        <f t="shared" si="97"/>
        <v>2</v>
      </c>
      <c r="AE2099" s="4" t="str" cm="1">
        <f t="array" ref="AE2099">_xlfn.TEXTJOIN(", ", TRUE, _xlfn._xlws.FILTER($I$1:$X$1, I2099:X2099=1, ""))</f>
        <v>Heroin, Fentanyl</v>
      </c>
      <c r="AF2099" s="4" t="str">
        <f t="shared" si="98"/>
        <v>Fentanyl</v>
      </c>
    </row>
    <row r="2100" spans="1:32" x14ac:dyDescent="0.45">
      <c r="A2100" s="4" t="s">
        <v>2439</v>
      </c>
      <c r="B2100" s="5">
        <v>42106</v>
      </c>
      <c r="C2100" s="4">
        <v>18</v>
      </c>
      <c r="D2100" s="4" t="s">
        <v>31</v>
      </c>
      <c r="E2100" s="4" t="s">
        <v>37</v>
      </c>
      <c r="F2100" s="4" t="s">
        <v>192</v>
      </c>
      <c r="G2100" s="4" t="s">
        <v>192</v>
      </c>
      <c r="I2100" s="4">
        <v>1</v>
      </c>
      <c r="J2100" s="4">
        <v>0</v>
      </c>
      <c r="K2100" s="4">
        <v>1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1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1</v>
      </c>
      <c r="Y2100" s="4" t="s">
        <v>5654</v>
      </c>
      <c r="Z2100" s="4" t="s">
        <v>5867</v>
      </c>
      <c r="AA2100" s="4">
        <v>2015</v>
      </c>
      <c r="AB2100" s="4" t="s">
        <v>269</v>
      </c>
      <c r="AC2100" s="4">
        <f t="shared" si="96"/>
        <v>1</v>
      </c>
      <c r="AD2100" s="4">
        <f t="shared" si="97"/>
        <v>4</v>
      </c>
      <c r="AE2100" s="4" t="str" cm="1">
        <f t="array" ref="AE2100">_xlfn.TEXTJOIN(", ", TRUE, _xlfn._xlws.FILTER($I$1:$X$1, I2100:X2100=1, ""))</f>
        <v>Heroin, Fentanyl, Benzodiazepine, AnyOpioid</v>
      </c>
      <c r="AF2100" s="4" t="str">
        <f t="shared" si="98"/>
        <v>Fentanyl, Benzodiazepine, AnyOpioid</v>
      </c>
    </row>
    <row r="2101" spans="1:32" x14ac:dyDescent="0.45">
      <c r="A2101" s="4" t="s">
        <v>2440</v>
      </c>
      <c r="B2101" s="5">
        <v>41801</v>
      </c>
      <c r="C2101" s="4">
        <v>21</v>
      </c>
      <c r="D2101" s="4" t="s">
        <v>31</v>
      </c>
      <c r="E2101" s="4" t="s">
        <v>32</v>
      </c>
      <c r="F2101" s="4" t="s">
        <v>48</v>
      </c>
      <c r="G2101" s="4" t="s">
        <v>48</v>
      </c>
      <c r="I2101" s="4">
        <v>0</v>
      </c>
      <c r="J2101" s="4">
        <v>0</v>
      </c>
      <c r="K2101" s="4">
        <v>1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 t="s">
        <v>5626</v>
      </c>
      <c r="Z2101" s="4" t="s">
        <v>5839</v>
      </c>
      <c r="AA2101" s="4">
        <v>2014</v>
      </c>
      <c r="AB2101" s="4" t="s">
        <v>40</v>
      </c>
      <c r="AC2101" s="4">
        <f t="shared" si="96"/>
        <v>1</v>
      </c>
      <c r="AD2101" s="4">
        <f t="shared" si="97"/>
        <v>1</v>
      </c>
      <c r="AE2101" s="4" t="str" cm="1">
        <f t="array" ref="AE2101">_xlfn.TEXTJOIN(", ", TRUE, _xlfn._xlws.FILTER($I$1:$X$1, I2101:X2101=1, ""))</f>
        <v>Fentanyl</v>
      </c>
      <c r="AF2101" s="4" t="str">
        <f t="shared" si="98"/>
        <v>Fentanyl</v>
      </c>
    </row>
    <row r="2102" spans="1:32" x14ac:dyDescent="0.45">
      <c r="A2102" s="4" t="s">
        <v>2441</v>
      </c>
      <c r="B2102" s="5">
        <v>41725</v>
      </c>
      <c r="C2102" s="4">
        <v>48</v>
      </c>
      <c r="D2102" s="4" t="s">
        <v>31</v>
      </c>
      <c r="E2102" s="4" t="s">
        <v>37</v>
      </c>
      <c r="F2102" s="4" t="s">
        <v>125</v>
      </c>
      <c r="G2102" s="4" t="s">
        <v>125</v>
      </c>
      <c r="I2102" s="4">
        <v>0</v>
      </c>
      <c r="J2102" s="4">
        <v>1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 t="s">
        <v>5669</v>
      </c>
      <c r="Z2102" s="4" t="s">
        <v>5882</v>
      </c>
      <c r="AA2102" s="4">
        <v>2014</v>
      </c>
      <c r="AB2102" s="4" t="s">
        <v>34</v>
      </c>
      <c r="AC2102" s="4">
        <f t="shared" si="96"/>
        <v>1</v>
      </c>
      <c r="AD2102" s="4">
        <f t="shared" si="97"/>
        <v>1</v>
      </c>
      <c r="AE2102" s="4" t="str" cm="1">
        <f t="array" ref="AE2102">_xlfn.TEXTJOIN(", ", TRUE, _xlfn._xlws.FILTER($I$1:$X$1, I2102:X2102=1, ""))</f>
        <v>Cocaine</v>
      </c>
      <c r="AF2102" s="4" t="str">
        <f t="shared" si="98"/>
        <v>Cocaine</v>
      </c>
    </row>
    <row r="2103" spans="1:32" x14ac:dyDescent="0.45">
      <c r="A2103" s="4" t="s">
        <v>2442</v>
      </c>
      <c r="B2103" s="5">
        <v>41551</v>
      </c>
      <c r="C2103" s="4">
        <v>44</v>
      </c>
      <c r="D2103" s="4" t="s">
        <v>31</v>
      </c>
      <c r="E2103" s="4" t="s">
        <v>37</v>
      </c>
      <c r="F2103" s="4" t="s">
        <v>905</v>
      </c>
      <c r="G2103" s="4" t="s">
        <v>824</v>
      </c>
      <c r="I2103" s="4">
        <v>1</v>
      </c>
      <c r="J2103" s="4">
        <v>1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 t="s">
        <v>5714</v>
      </c>
      <c r="Z2103" s="4" t="s">
        <v>5927</v>
      </c>
      <c r="AA2103" s="4">
        <v>2013</v>
      </c>
      <c r="AB2103" s="4" t="s">
        <v>34</v>
      </c>
      <c r="AC2103" s="4">
        <f t="shared" si="96"/>
        <v>1</v>
      </c>
      <c r="AD2103" s="4">
        <f t="shared" si="97"/>
        <v>2</v>
      </c>
      <c r="AE2103" s="4" t="str" cm="1">
        <f t="array" ref="AE2103">_xlfn.TEXTJOIN(", ", TRUE, _xlfn._xlws.FILTER($I$1:$X$1, I2103:X2103=1, ""))</f>
        <v>Heroin, Cocaine</v>
      </c>
      <c r="AF2103" s="4" t="str">
        <f t="shared" si="98"/>
        <v>Cocaine</v>
      </c>
    </row>
    <row r="2104" spans="1:32" x14ac:dyDescent="0.45">
      <c r="A2104" s="4" t="s">
        <v>2443</v>
      </c>
      <c r="B2104" s="5">
        <v>41392</v>
      </c>
      <c r="C2104" s="4">
        <v>39</v>
      </c>
      <c r="D2104" s="4" t="s">
        <v>31</v>
      </c>
      <c r="E2104" s="4" t="s">
        <v>59</v>
      </c>
      <c r="F2104" s="4" t="s">
        <v>237</v>
      </c>
      <c r="G2104" s="4" t="s">
        <v>237</v>
      </c>
      <c r="I2104" s="4">
        <v>0</v>
      </c>
      <c r="J2104" s="4">
        <v>1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 t="s">
        <v>5692</v>
      </c>
      <c r="Z2104" s="4" t="s">
        <v>5905</v>
      </c>
      <c r="AA2104" s="4">
        <v>2013</v>
      </c>
      <c r="AB2104" s="4" t="s">
        <v>40</v>
      </c>
      <c r="AC2104" s="4">
        <f t="shared" si="96"/>
        <v>1</v>
      </c>
      <c r="AD2104" s="4">
        <f t="shared" si="97"/>
        <v>1</v>
      </c>
      <c r="AE2104" s="4" t="str" cm="1">
        <f t="array" ref="AE2104">_xlfn.TEXTJOIN(", ", TRUE, _xlfn._xlws.FILTER($I$1:$X$1, I2104:X2104=1, ""))</f>
        <v>Cocaine</v>
      </c>
      <c r="AF2104" s="4" t="str">
        <f t="shared" si="98"/>
        <v>Cocaine</v>
      </c>
    </row>
    <row r="2105" spans="1:32" x14ac:dyDescent="0.45">
      <c r="A2105" s="4" t="s">
        <v>2444</v>
      </c>
      <c r="B2105" s="5">
        <v>41839</v>
      </c>
      <c r="C2105" s="4">
        <v>28</v>
      </c>
      <c r="D2105" s="4" t="s">
        <v>31</v>
      </c>
      <c r="E2105" s="4" t="s">
        <v>37</v>
      </c>
      <c r="F2105" s="4" t="s">
        <v>2445</v>
      </c>
      <c r="G2105" s="4" t="s">
        <v>645</v>
      </c>
      <c r="I2105" s="4">
        <v>1</v>
      </c>
      <c r="J2105" s="4">
        <v>0</v>
      </c>
      <c r="K2105" s="4">
        <v>0</v>
      </c>
      <c r="L2105" s="4">
        <v>0</v>
      </c>
      <c r="M2105" s="4">
        <v>0</v>
      </c>
      <c r="N2105" s="4">
        <v>0</v>
      </c>
      <c r="O2105" s="4">
        <v>0</v>
      </c>
      <c r="P2105" s="4">
        <v>0</v>
      </c>
      <c r="Q2105" s="4">
        <v>1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 t="s">
        <v>5690</v>
      </c>
      <c r="Z2105" s="4" t="s">
        <v>5903</v>
      </c>
      <c r="AA2105" s="4">
        <v>2014</v>
      </c>
      <c r="AB2105" s="4" t="s">
        <v>40</v>
      </c>
      <c r="AC2105" s="4">
        <f t="shared" si="96"/>
        <v>1</v>
      </c>
      <c r="AD2105" s="4">
        <f t="shared" si="97"/>
        <v>2</v>
      </c>
      <c r="AE2105" s="4" t="str" cm="1">
        <f t="array" ref="AE2105">_xlfn.TEXTJOIN(", ", TRUE, _xlfn._xlws.FILTER($I$1:$X$1, I2105:X2105=1, ""))</f>
        <v>Heroin, Benzodiazepine</v>
      </c>
      <c r="AF2105" s="4" t="str">
        <f t="shared" si="98"/>
        <v>Benzodiazepine</v>
      </c>
    </row>
    <row r="2106" spans="1:32" x14ac:dyDescent="0.45">
      <c r="A2106" s="4" t="s">
        <v>2446</v>
      </c>
      <c r="B2106" s="5">
        <v>42046</v>
      </c>
      <c r="C2106" s="4">
        <v>39</v>
      </c>
      <c r="D2106" s="4" t="s">
        <v>31</v>
      </c>
      <c r="E2106" s="4" t="s">
        <v>59</v>
      </c>
      <c r="F2106" s="4" t="s">
        <v>67</v>
      </c>
      <c r="G2106" s="4" t="s">
        <v>67</v>
      </c>
      <c r="I2106" s="4">
        <v>0</v>
      </c>
      <c r="J2106" s="4">
        <v>0</v>
      </c>
      <c r="K2106" s="4">
        <v>1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1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1</v>
      </c>
      <c r="Y2106" s="4" t="s">
        <v>5631</v>
      </c>
      <c r="Z2106" s="4" t="s">
        <v>5844</v>
      </c>
      <c r="AA2106" s="4">
        <v>2015</v>
      </c>
      <c r="AB2106" s="4" t="s">
        <v>40</v>
      </c>
      <c r="AC2106" s="4">
        <f t="shared" si="96"/>
        <v>1</v>
      </c>
      <c r="AD2106" s="4">
        <f t="shared" si="97"/>
        <v>3</v>
      </c>
      <c r="AE2106" s="4" t="str" cm="1">
        <f t="array" ref="AE2106">_xlfn.TEXTJOIN(", ", TRUE, _xlfn._xlws.FILTER($I$1:$X$1, I2106:X2106=1, ""))</f>
        <v>Fentanyl, Benzodiazepine, AnyOpioid</v>
      </c>
      <c r="AF2106" s="4" t="str">
        <f t="shared" si="98"/>
        <v>Fentanyl, Benzodiazepine, AnyOpioid</v>
      </c>
    </row>
    <row r="2107" spans="1:32" x14ac:dyDescent="0.45">
      <c r="A2107" s="4" t="s">
        <v>2447</v>
      </c>
      <c r="B2107" s="5">
        <v>41913</v>
      </c>
      <c r="C2107" s="4">
        <v>44</v>
      </c>
      <c r="D2107" s="4" t="s">
        <v>36</v>
      </c>
      <c r="E2107" s="4" t="s">
        <v>37</v>
      </c>
      <c r="F2107" s="4" t="s">
        <v>196</v>
      </c>
      <c r="G2107" s="4" t="s">
        <v>645</v>
      </c>
      <c r="H2107" s="4" t="s">
        <v>1897</v>
      </c>
      <c r="I2107" s="4">
        <v>1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 t="s">
        <v>5690</v>
      </c>
      <c r="Z2107" s="4" t="s">
        <v>5903</v>
      </c>
      <c r="AA2107" s="4">
        <v>2014</v>
      </c>
      <c r="AB2107" s="4" t="s">
        <v>34</v>
      </c>
      <c r="AC2107" s="4">
        <f t="shared" si="96"/>
        <v>1</v>
      </c>
      <c r="AD2107" s="4">
        <f t="shared" si="97"/>
        <v>1</v>
      </c>
      <c r="AE2107" s="4" t="str" cm="1">
        <f t="array" ref="AE2107">_xlfn.TEXTJOIN(", ", TRUE, _xlfn._xlws.FILTER($I$1:$X$1, I2107:X2107=1, ""))</f>
        <v>Heroin</v>
      </c>
      <c r="AF2107" s="4" t="str">
        <f t="shared" si="98"/>
        <v/>
      </c>
    </row>
    <row r="2108" spans="1:32" x14ac:dyDescent="0.45">
      <c r="A2108" s="4" t="s">
        <v>2448</v>
      </c>
      <c r="B2108" s="5">
        <v>42527</v>
      </c>
      <c r="C2108" s="4">
        <v>49</v>
      </c>
      <c r="D2108" s="4" t="s">
        <v>36</v>
      </c>
      <c r="E2108" s="4" t="s">
        <v>37</v>
      </c>
      <c r="F2108" s="4" t="s">
        <v>200</v>
      </c>
      <c r="G2108" s="4" t="s">
        <v>39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1</v>
      </c>
      <c r="Y2108" s="4" t="s">
        <v>5638</v>
      </c>
      <c r="Z2108" s="4" t="s">
        <v>5851</v>
      </c>
      <c r="AA2108" s="4">
        <v>2016</v>
      </c>
      <c r="AB2108" s="4" t="s">
        <v>34</v>
      </c>
      <c r="AC2108" s="4">
        <f t="shared" si="96"/>
        <v>1</v>
      </c>
      <c r="AD2108" s="4">
        <f t="shared" si="97"/>
        <v>1</v>
      </c>
      <c r="AE2108" s="4" t="str" cm="1">
        <f t="array" ref="AE2108">_xlfn.TEXTJOIN(", ", TRUE, _xlfn._xlws.FILTER($I$1:$X$1, I2108:X2108=1, ""))</f>
        <v>AnyOpioid</v>
      </c>
      <c r="AF2108" s="4" t="str">
        <f t="shared" si="98"/>
        <v>AnyOpioid</v>
      </c>
    </row>
    <row r="2109" spans="1:32" x14ac:dyDescent="0.45">
      <c r="A2109" s="4" t="s">
        <v>2449</v>
      </c>
      <c r="B2109" s="5">
        <v>43206</v>
      </c>
      <c r="C2109" s="4">
        <v>37</v>
      </c>
      <c r="D2109" s="4" t="s">
        <v>31</v>
      </c>
      <c r="E2109" s="4" t="s">
        <v>37</v>
      </c>
      <c r="F2109" s="4" t="s">
        <v>77</v>
      </c>
      <c r="G2109" s="4" t="s">
        <v>77</v>
      </c>
      <c r="I2109" s="4">
        <v>0</v>
      </c>
      <c r="J2109" s="4">
        <v>0</v>
      </c>
      <c r="K2109" s="4">
        <v>1</v>
      </c>
      <c r="L2109" s="4">
        <v>0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1</v>
      </c>
      <c r="Y2109" s="4" t="s">
        <v>5651</v>
      </c>
      <c r="Z2109" s="4" t="s">
        <v>5864</v>
      </c>
      <c r="AA2109" s="4">
        <v>2018</v>
      </c>
      <c r="AB2109" s="4" t="s">
        <v>40</v>
      </c>
      <c r="AC2109" s="4">
        <f t="shared" si="96"/>
        <v>1</v>
      </c>
      <c r="AD2109" s="4">
        <f t="shared" si="97"/>
        <v>2</v>
      </c>
      <c r="AE2109" s="4" t="str" cm="1">
        <f t="array" ref="AE2109">_xlfn.TEXTJOIN(", ", TRUE, _xlfn._xlws.FILTER($I$1:$X$1, I2109:X2109=1, ""))</f>
        <v>Fentanyl, AnyOpioid</v>
      </c>
      <c r="AF2109" s="4" t="str">
        <f t="shared" si="98"/>
        <v>Fentanyl, AnyOpioid</v>
      </c>
    </row>
    <row r="2110" spans="1:32" x14ac:dyDescent="0.45">
      <c r="A2110" s="4" t="s">
        <v>2450</v>
      </c>
      <c r="B2110" s="5">
        <v>42534</v>
      </c>
      <c r="C2110" s="4">
        <v>35</v>
      </c>
      <c r="D2110" s="4" t="s">
        <v>31</v>
      </c>
      <c r="E2110" s="4" t="s">
        <v>37</v>
      </c>
      <c r="F2110" s="4" t="s">
        <v>200</v>
      </c>
      <c r="G2110" s="4" t="s">
        <v>200</v>
      </c>
      <c r="I2110" s="4">
        <v>1</v>
      </c>
      <c r="J2110" s="4">
        <v>0</v>
      </c>
      <c r="K2110" s="4">
        <v>1</v>
      </c>
      <c r="L2110" s="4">
        <v>0</v>
      </c>
      <c r="M2110" s="4">
        <v>0</v>
      </c>
      <c r="N2110" s="4">
        <v>0</v>
      </c>
      <c r="O2110" s="4">
        <v>1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1</v>
      </c>
      <c r="Y2110" s="4" t="s">
        <v>5721</v>
      </c>
      <c r="Z2110" s="4" t="s">
        <v>5934</v>
      </c>
      <c r="AA2110" s="4">
        <v>2016</v>
      </c>
      <c r="AB2110" s="4" t="s">
        <v>40</v>
      </c>
      <c r="AC2110" s="4">
        <f t="shared" si="96"/>
        <v>1</v>
      </c>
      <c r="AD2110" s="4">
        <f t="shared" si="97"/>
        <v>4</v>
      </c>
      <c r="AE2110" s="4" t="str" cm="1">
        <f t="array" ref="AE2110">_xlfn.TEXTJOIN(", ", TRUE, _xlfn._xlws.FILTER($I$1:$X$1, I2110:X2110=1, ""))</f>
        <v>Heroin, Fentanyl, Ethanol, AnyOpioid</v>
      </c>
      <c r="AF2110" s="4" t="str">
        <f t="shared" si="98"/>
        <v>Fentanyl, Ethanol, AnyOpioid</v>
      </c>
    </row>
    <row r="2111" spans="1:32" x14ac:dyDescent="0.45">
      <c r="A2111" s="4" t="s">
        <v>2451</v>
      </c>
      <c r="B2111" s="5">
        <v>41955</v>
      </c>
      <c r="C2111" s="4">
        <v>43</v>
      </c>
      <c r="D2111" s="4" t="s">
        <v>31</v>
      </c>
      <c r="E2111" s="4" t="s">
        <v>37</v>
      </c>
      <c r="F2111" s="4" t="s">
        <v>95</v>
      </c>
      <c r="G2111" s="4" t="s">
        <v>95</v>
      </c>
      <c r="I2111" s="4">
        <v>0</v>
      </c>
      <c r="J2111" s="4">
        <v>0</v>
      </c>
      <c r="K2111" s="4">
        <v>0</v>
      </c>
      <c r="L2111" s="4">
        <v>0</v>
      </c>
      <c r="M2111" s="4">
        <v>1</v>
      </c>
      <c r="N2111" s="4">
        <v>0</v>
      </c>
      <c r="O2111" s="4">
        <v>0</v>
      </c>
      <c r="P2111" s="4">
        <v>0</v>
      </c>
      <c r="Q2111" s="4">
        <v>1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 t="s">
        <v>5632</v>
      </c>
      <c r="Z2111" s="4" t="s">
        <v>5845</v>
      </c>
      <c r="AA2111" s="4">
        <v>2014</v>
      </c>
      <c r="AB2111" s="4" t="s">
        <v>34</v>
      </c>
      <c r="AC2111" s="4">
        <f t="shared" si="96"/>
        <v>1</v>
      </c>
      <c r="AD2111" s="4">
        <f t="shared" si="97"/>
        <v>2</v>
      </c>
      <c r="AE2111" s="4" t="str" cm="1">
        <f t="array" ref="AE2111">_xlfn.TEXTJOIN(", ", TRUE, _xlfn._xlws.FILTER($I$1:$X$1, I2111:X2111=1, ""))</f>
        <v>Oxycodone, Benzodiazepine</v>
      </c>
      <c r="AF2111" s="4" t="str">
        <f t="shared" si="98"/>
        <v>Oxycodone, Benzodiazepine</v>
      </c>
    </row>
    <row r="2112" spans="1:32" x14ac:dyDescent="0.45">
      <c r="A2112" s="4" t="s">
        <v>2452</v>
      </c>
      <c r="B2112" s="5">
        <v>42761</v>
      </c>
      <c r="C2112" s="4">
        <v>33</v>
      </c>
      <c r="D2112" s="4" t="s">
        <v>31</v>
      </c>
      <c r="E2112" s="4" t="s">
        <v>37</v>
      </c>
      <c r="F2112" s="4" t="s">
        <v>52</v>
      </c>
      <c r="G2112" s="4" t="s">
        <v>52</v>
      </c>
      <c r="I2112" s="4">
        <v>0</v>
      </c>
      <c r="J2112" s="4">
        <v>0</v>
      </c>
      <c r="K2112" s="4">
        <v>0</v>
      </c>
      <c r="L2112" s="4">
        <v>0</v>
      </c>
      <c r="M2112" s="4">
        <v>0</v>
      </c>
      <c r="N2112" s="4">
        <v>0</v>
      </c>
      <c r="O2112" s="4">
        <v>0</v>
      </c>
      <c r="P2112" s="4">
        <v>0</v>
      </c>
      <c r="Q2112" s="4">
        <v>1</v>
      </c>
      <c r="R2112" s="4">
        <v>0</v>
      </c>
      <c r="S2112" s="4">
        <v>0</v>
      </c>
      <c r="T2112" s="4">
        <v>0</v>
      </c>
      <c r="U2112" s="4">
        <v>1</v>
      </c>
      <c r="V2112" s="4">
        <v>0</v>
      </c>
      <c r="W2112" s="4">
        <v>0</v>
      </c>
      <c r="X2112" s="4">
        <v>0</v>
      </c>
      <c r="Y2112" s="4" t="s">
        <v>5665</v>
      </c>
      <c r="Z2112" s="4" t="s">
        <v>5878</v>
      </c>
      <c r="AA2112" s="4">
        <v>2017</v>
      </c>
      <c r="AB2112" s="4" t="s">
        <v>40</v>
      </c>
      <c r="AC2112" s="4">
        <f t="shared" si="96"/>
        <v>1</v>
      </c>
      <c r="AD2112" s="4">
        <f t="shared" si="97"/>
        <v>2</v>
      </c>
      <c r="AE2112" s="4" t="str" cm="1">
        <f t="array" ref="AE2112">_xlfn.TEXTJOIN(", ", TRUE, _xlfn._xlws.FILTER($I$1:$X$1, I2112:X2112=1, ""))</f>
        <v>Benzodiazepine, Morphine_NotHeroin</v>
      </c>
      <c r="AF2112" s="4" t="str">
        <f t="shared" si="98"/>
        <v>Benzodiazepine, Morphine_NotHeroin</v>
      </c>
    </row>
    <row r="2113" spans="1:32" x14ac:dyDescent="0.45">
      <c r="A2113" s="4" t="s">
        <v>2453</v>
      </c>
      <c r="B2113" s="5">
        <v>42597</v>
      </c>
      <c r="C2113" s="4">
        <v>42</v>
      </c>
      <c r="D2113" s="4" t="s">
        <v>31</v>
      </c>
      <c r="E2113" s="4" t="s">
        <v>37</v>
      </c>
      <c r="F2113" s="4" t="s">
        <v>192</v>
      </c>
      <c r="G2113" s="4" t="s">
        <v>192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v>0</v>
      </c>
      <c r="O2113" s="4">
        <v>1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1</v>
      </c>
      <c r="X2113" s="4">
        <v>1</v>
      </c>
      <c r="Y2113" s="4" t="s">
        <v>5654</v>
      </c>
      <c r="Z2113" s="4" t="s">
        <v>5867</v>
      </c>
      <c r="AA2113" s="4">
        <v>2016</v>
      </c>
      <c r="AB2113" s="4" t="s">
        <v>34</v>
      </c>
      <c r="AC2113" s="4">
        <f t="shared" si="96"/>
        <v>1</v>
      </c>
      <c r="AD2113" s="4">
        <f t="shared" si="97"/>
        <v>3</v>
      </c>
      <c r="AE2113" s="4" t="str" cm="1">
        <f t="array" ref="AE2113">_xlfn.TEXTJOIN(", ", TRUE, _xlfn._xlws.FILTER($I$1:$X$1, I2113:X2113=1, ""))</f>
        <v>Ethanol, OpiateNOS, AnyOpioid</v>
      </c>
      <c r="AF2113" s="4" t="str">
        <f t="shared" si="98"/>
        <v>Ethanol, OpiateNOS, AnyOpioid</v>
      </c>
    </row>
    <row r="2114" spans="1:32" x14ac:dyDescent="0.45">
      <c r="A2114" s="4" t="s">
        <v>2454</v>
      </c>
      <c r="B2114" s="5">
        <v>42899</v>
      </c>
      <c r="C2114" s="4">
        <v>60</v>
      </c>
      <c r="D2114" s="4" t="s">
        <v>31</v>
      </c>
      <c r="E2114" s="4" t="s">
        <v>37</v>
      </c>
      <c r="F2114" s="4" t="s">
        <v>60</v>
      </c>
      <c r="G2114" s="4" t="s">
        <v>60</v>
      </c>
      <c r="I2114" s="4">
        <v>0</v>
      </c>
      <c r="J2114" s="4">
        <v>0</v>
      </c>
      <c r="K2114" s="4">
        <v>0</v>
      </c>
      <c r="L2114" s="4">
        <v>0</v>
      </c>
      <c r="M2114" s="4">
        <v>1</v>
      </c>
      <c r="N2114" s="4">
        <v>1</v>
      </c>
      <c r="O2114" s="4">
        <v>0</v>
      </c>
      <c r="P2114" s="4">
        <v>0</v>
      </c>
      <c r="Q2114" s="4">
        <v>1</v>
      </c>
      <c r="R2114" s="4">
        <v>0</v>
      </c>
      <c r="S2114" s="4">
        <v>0</v>
      </c>
      <c r="T2114" s="4">
        <v>0</v>
      </c>
      <c r="U2114" s="4">
        <v>1</v>
      </c>
      <c r="V2114" s="4">
        <v>1</v>
      </c>
      <c r="W2114" s="4">
        <v>0</v>
      </c>
      <c r="X2114" s="4">
        <v>0</v>
      </c>
      <c r="Y2114" s="4" t="s">
        <v>5672</v>
      </c>
      <c r="Z2114" s="4" t="s">
        <v>5885</v>
      </c>
      <c r="AA2114" s="4">
        <v>2017</v>
      </c>
      <c r="AB2114" s="4" t="s">
        <v>34</v>
      </c>
      <c r="AC2114" s="4">
        <f t="shared" ref="AC2114:AC2177" si="99">IF(SUM(I2114:X2114)&gt;0,1,0)</f>
        <v>1</v>
      </c>
      <c r="AD2114" s="4">
        <f t="shared" ref="AD2114:AD2177" si="100">SUM(I2114:X2114)</f>
        <v>5</v>
      </c>
      <c r="AE2114" s="4" t="str" cm="1">
        <f t="array" ref="AE2114">_xlfn.TEXTJOIN(", ", TRUE, _xlfn._xlws.FILTER($I$1:$X$1, I2114:X2114=1, ""))</f>
        <v>Oxycodone, Oxymorphone, Benzodiazepine, Morphine_NotHeroin, Hydromorphine</v>
      </c>
      <c r="AF2114" s="4" t="str">
        <f t="shared" ref="AF2114:AF2177" si="101">_xlfn.TEXTJOIN(", ", TRUE, _xlfn._xlws.FILTER($J$1:$X$1, J2114:X2114, ""))</f>
        <v>Oxycodone, Oxymorphone, Benzodiazepine, Morphine_NotHeroin, Hydromorphine</v>
      </c>
    </row>
    <row r="2115" spans="1:32" x14ac:dyDescent="0.45">
      <c r="A2115" s="4" t="s">
        <v>2455</v>
      </c>
      <c r="B2115" s="5">
        <v>42034</v>
      </c>
      <c r="C2115" s="4">
        <v>38</v>
      </c>
      <c r="D2115" s="4" t="s">
        <v>31</v>
      </c>
      <c r="E2115" s="4" t="s">
        <v>37</v>
      </c>
      <c r="F2115" s="4" t="s">
        <v>156</v>
      </c>
      <c r="G2115" s="4" t="s">
        <v>156</v>
      </c>
      <c r="I2115" s="4">
        <v>1</v>
      </c>
      <c r="J2115" s="4">
        <v>0</v>
      </c>
      <c r="K2115" s="4">
        <v>0</v>
      </c>
      <c r="L2115" s="4">
        <v>0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1</v>
      </c>
      <c r="Y2115" s="4" t="s">
        <v>5623</v>
      </c>
      <c r="Z2115" s="4" t="s">
        <v>5836</v>
      </c>
      <c r="AA2115" s="4">
        <v>2015</v>
      </c>
      <c r="AB2115" s="4" t="s">
        <v>40</v>
      </c>
      <c r="AC2115" s="4">
        <f t="shared" si="99"/>
        <v>1</v>
      </c>
      <c r="AD2115" s="4">
        <f t="shared" si="100"/>
        <v>2</v>
      </c>
      <c r="AE2115" s="4" t="str" cm="1">
        <f t="array" ref="AE2115">_xlfn.TEXTJOIN(", ", TRUE, _xlfn._xlws.FILTER($I$1:$X$1, I2115:X2115=1, ""))</f>
        <v>Heroin, AnyOpioid</v>
      </c>
      <c r="AF2115" s="4" t="str">
        <f t="shared" si="101"/>
        <v>AnyOpioid</v>
      </c>
    </row>
    <row r="2116" spans="1:32" x14ac:dyDescent="0.45">
      <c r="A2116" s="4" t="s">
        <v>2456</v>
      </c>
      <c r="B2116" s="5">
        <v>41571</v>
      </c>
      <c r="C2116" s="4">
        <v>58</v>
      </c>
      <c r="D2116" s="4" t="s">
        <v>31</v>
      </c>
      <c r="E2116" s="4" t="s">
        <v>37</v>
      </c>
      <c r="F2116" s="4" t="s">
        <v>1208</v>
      </c>
      <c r="G2116" s="4" t="s">
        <v>1208</v>
      </c>
      <c r="I2116" s="4">
        <v>1</v>
      </c>
      <c r="J2116" s="4">
        <v>0</v>
      </c>
      <c r="K2116" s="4">
        <v>1</v>
      </c>
      <c r="L2116" s="4">
        <v>0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 t="s">
        <v>5725</v>
      </c>
      <c r="Z2116" s="4" t="s">
        <v>5938</v>
      </c>
      <c r="AA2116" s="4">
        <v>2013</v>
      </c>
      <c r="AB2116" s="4" t="s">
        <v>34</v>
      </c>
      <c r="AC2116" s="4">
        <f t="shared" si="99"/>
        <v>1</v>
      </c>
      <c r="AD2116" s="4">
        <f t="shared" si="100"/>
        <v>2</v>
      </c>
      <c r="AE2116" s="4" t="str" cm="1">
        <f t="array" ref="AE2116">_xlfn.TEXTJOIN(", ", TRUE, _xlfn._xlws.FILTER($I$1:$X$1, I2116:X2116=1, ""))</f>
        <v>Heroin, Fentanyl</v>
      </c>
      <c r="AF2116" s="4" t="str">
        <f t="shared" si="101"/>
        <v>Fentanyl</v>
      </c>
    </row>
    <row r="2117" spans="1:32" x14ac:dyDescent="0.45">
      <c r="A2117" s="4" t="s">
        <v>2457</v>
      </c>
      <c r="B2117" s="5">
        <v>42443</v>
      </c>
      <c r="C2117" s="4">
        <v>46</v>
      </c>
      <c r="D2117" s="4" t="s">
        <v>31</v>
      </c>
      <c r="E2117" s="4" t="s">
        <v>37</v>
      </c>
      <c r="F2117" s="4" t="s">
        <v>86</v>
      </c>
      <c r="G2117" s="4" t="s">
        <v>86</v>
      </c>
      <c r="I2117" s="4">
        <v>1</v>
      </c>
      <c r="J2117" s="4">
        <v>1</v>
      </c>
      <c r="K2117" s="4">
        <v>0</v>
      </c>
      <c r="L2117" s="4">
        <v>0</v>
      </c>
      <c r="M2117" s="4">
        <v>0</v>
      </c>
      <c r="N2117" s="4">
        <v>0</v>
      </c>
      <c r="O2117" s="4">
        <v>0</v>
      </c>
      <c r="P2117" s="4">
        <v>0</v>
      </c>
      <c r="Q2117" s="4">
        <v>1</v>
      </c>
      <c r="R2117" s="4">
        <v>1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1</v>
      </c>
      <c r="Y2117" s="4" t="s">
        <v>5627</v>
      </c>
      <c r="Z2117" s="4" t="s">
        <v>5840</v>
      </c>
      <c r="AA2117" s="4">
        <v>2016</v>
      </c>
      <c r="AB2117" s="4" t="s">
        <v>34</v>
      </c>
      <c r="AC2117" s="4">
        <f t="shared" si="99"/>
        <v>1</v>
      </c>
      <c r="AD2117" s="4">
        <f t="shared" si="100"/>
        <v>5</v>
      </c>
      <c r="AE2117" s="4" t="str" cm="1">
        <f t="array" ref="AE2117">_xlfn.TEXTJOIN(", ", TRUE, _xlfn._xlws.FILTER($I$1:$X$1, I2117:X2117=1, ""))</f>
        <v>Heroin, Cocaine, Benzodiazepine, Methadone, AnyOpioid</v>
      </c>
      <c r="AF2117" s="4" t="str">
        <f t="shared" si="101"/>
        <v>Cocaine, Benzodiazepine, Methadone, AnyOpioid</v>
      </c>
    </row>
    <row r="2118" spans="1:32" x14ac:dyDescent="0.45">
      <c r="A2118" s="4" t="s">
        <v>2458</v>
      </c>
      <c r="B2118" s="5">
        <v>42985</v>
      </c>
      <c r="C2118" s="4">
        <v>32</v>
      </c>
      <c r="D2118" s="4" t="s">
        <v>31</v>
      </c>
      <c r="E2118" s="4" t="s">
        <v>37</v>
      </c>
      <c r="F2118" s="4" t="s">
        <v>824</v>
      </c>
      <c r="G2118" s="4" t="s">
        <v>334</v>
      </c>
      <c r="I2118" s="4">
        <v>0</v>
      </c>
      <c r="J2118" s="4">
        <v>0</v>
      </c>
      <c r="K2118" s="4">
        <v>1</v>
      </c>
      <c r="L2118" s="4">
        <v>0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 t="s">
        <v>5653</v>
      </c>
      <c r="Z2118" s="4" t="s">
        <v>5866</v>
      </c>
      <c r="AA2118" s="4">
        <v>2017</v>
      </c>
      <c r="AB2118" s="4" t="s">
        <v>40</v>
      </c>
      <c r="AC2118" s="4">
        <f t="shared" si="99"/>
        <v>1</v>
      </c>
      <c r="AD2118" s="4">
        <f t="shared" si="100"/>
        <v>1</v>
      </c>
      <c r="AE2118" s="4" t="str" cm="1">
        <f t="array" ref="AE2118">_xlfn.TEXTJOIN(", ", TRUE, _xlfn._xlws.FILTER($I$1:$X$1, I2118:X2118=1, ""))</f>
        <v>Fentanyl</v>
      </c>
      <c r="AF2118" s="4" t="str">
        <f t="shared" si="101"/>
        <v>Fentanyl</v>
      </c>
    </row>
    <row r="2119" spans="1:32" x14ac:dyDescent="0.45">
      <c r="A2119" s="4" t="s">
        <v>2459</v>
      </c>
      <c r="B2119" s="5">
        <v>42080</v>
      </c>
      <c r="C2119" s="4">
        <v>35</v>
      </c>
      <c r="D2119" s="4" t="s">
        <v>31</v>
      </c>
      <c r="E2119" s="4" t="s">
        <v>32</v>
      </c>
      <c r="F2119" s="4" t="s">
        <v>86</v>
      </c>
      <c r="G2119" s="4" t="s">
        <v>73</v>
      </c>
      <c r="I2119" s="4">
        <v>1</v>
      </c>
      <c r="J2119" s="4">
        <v>0</v>
      </c>
      <c r="K2119" s="4">
        <v>0</v>
      </c>
      <c r="L2119" s="4">
        <v>0</v>
      </c>
      <c r="M2119" s="4">
        <v>0</v>
      </c>
      <c r="N2119" s="4">
        <v>0</v>
      </c>
      <c r="O2119" s="4">
        <v>1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1</v>
      </c>
      <c r="Y2119" s="4" t="s">
        <v>5670</v>
      </c>
      <c r="Z2119" s="4" t="s">
        <v>5883</v>
      </c>
      <c r="AA2119" s="4">
        <v>2015</v>
      </c>
      <c r="AB2119" s="4" t="s">
        <v>40</v>
      </c>
      <c r="AC2119" s="4">
        <f t="shared" si="99"/>
        <v>1</v>
      </c>
      <c r="AD2119" s="4">
        <f t="shared" si="100"/>
        <v>3</v>
      </c>
      <c r="AE2119" s="4" t="str" cm="1">
        <f t="array" ref="AE2119">_xlfn.TEXTJOIN(", ", TRUE, _xlfn._xlws.FILTER($I$1:$X$1, I2119:X2119=1, ""))</f>
        <v>Heroin, Ethanol, AnyOpioid</v>
      </c>
      <c r="AF2119" s="4" t="str">
        <f t="shared" si="101"/>
        <v>Ethanol, AnyOpioid</v>
      </c>
    </row>
    <row r="2120" spans="1:32" x14ac:dyDescent="0.45">
      <c r="A2120" s="4" t="s">
        <v>2460</v>
      </c>
      <c r="B2120" s="5">
        <v>42083</v>
      </c>
      <c r="C2120" s="4">
        <v>51</v>
      </c>
      <c r="D2120" s="4" t="s">
        <v>31</v>
      </c>
      <c r="E2120" s="4" t="s">
        <v>37</v>
      </c>
      <c r="F2120" s="4" t="s">
        <v>165</v>
      </c>
      <c r="G2120" s="4" t="s">
        <v>165</v>
      </c>
      <c r="I2120" s="4">
        <v>0</v>
      </c>
      <c r="J2120" s="4">
        <v>0</v>
      </c>
      <c r="K2120" s="4">
        <v>0</v>
      </c>
      <c r="L2120" s="4">
        <v>0</v>
      </c>
      <c r="M2120" s="4">
        <v>1</v>
      </c>
      <c r="N2120" s="4">
        <v>0</v>
      </c>
      <c r="O2120" s="4">
        <v>1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1</v>
      </c>
      <c r="Y2120" s="4" t="s">
        <v>5743</v>
      </c>
      <c r="Z2120" s="4" t="s">
        <v>5956</v>
      </c>
      <c r="AA2120" s="4">
        <v>2015</v>
      </c>
      <c r="AB2120" s="4" t="s">
        <v>34</v>
      </c>
      <c r="AC2120" s="4">
        <f t="shared" si="99"/>
        <v>1</v>
      </c>
      <c r="AD2120" s="4">
        <f t="shared" si="100"/>
        <v>3</v>
      </c>
      <c r="AE2120" s="4" t="str" cm="1">
        <f t="array" ref="AE2120">_xlfn.TEXTJOIN(", ", TRUE, _xlfn._xlws.FILTER($I$1:$X$1, I2120:X2120=1, ""))</f>
        <v>Oxycodone, Ethanol, AnyOpioid</v>
      </c>
      <c r="AF2120" s="4" t="str">
        <f t="shared" si="101"/>
        <v>Oxycodone, Ethanol, AnyOpioid</v>
      </c>
    </row>
    <row r="2121" spans="1:32" x14ac:dyDescent="0.45">
      <c r="A2121" s="4" t="s">
        <v>2461</v>
      </c>
      <c r="B2121" s="5">
        <v>42658</v>
      </c>
      <c r="C2121" s="4">
        <v>33</v>
      </c>
      <c r="D2121" s="4" t="s">
        <v>31</v>
      </c>
      <c r="E2121" s="4" t="s">
        <v>59</v>
      </c>
      <c r="F2121" s="4" t="s">
        <v>138</v>
      </c>
      <c r="G2121" s="4" t="s">
        <v>144</v>
      </c>
      <c r="I2121" s="4">
        <v>1</v>
      </c>
      <c r="J2121" s="4">
        <v>0</v>
      </c>
      <c r="K2121" s="4">
        <v>0</v>
      </c>
      <c r="L2121" s="4">
        <v>0</v>
      </c>
      <c r="M2121" s="4">
        <v>0</v>
      </c>
      <c r="N2121" s="4">
        <v>0</v>
      </c>
      <c r="O2121" s="4">
        <v>1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1</v>
      </c>
      <c r="Y2121" s="4" t="s">
        <v>5649</v>
      </c>
      <c r="Z2121" s="4" t="s">
        <v>5862</v>
      </c>
      <c r="AA2121" s="4">
        <v>2016</v>
      </c>
      <c r="AB2121" s="4" t="s">
        <v>40</v>
      </c>
      <c r="AC2121" s="4">
        <f t="shared" si="99"/>
        <v>1</v>
      </c>
      <c r="AD2121" s="4">
        <f t="shared" si="100"/>
        <v>3</v>
      </c>
      <c r="AE2121" s="4" t="str" cm="1">
        <f t="array" ref="AE2121">_xlfn.TEXTJOIN(", ", TRUE, _xlfn._xlws.FILTER($I$1:$X$1, I2121:X2121=1, ""))</f>
        <v>Heroin, Ethanol, AnyOpioid</v>
      </c>
      <c r="AF2121" s="4" t="str">
        <f t="shared" si="101"/>
        <v>Ethanol, AnyOpioid</v>
      </c>
    </row>
    <row r="2122" spans="1:32" x14ac:dyDescent="0.45">
      <c r="A2122" s="4" t="s">
        <v>2462</v>
      </c>
      <c r="B2122" s="5">
        <v>42036</v>
      </c>
      <c r="C2122" s="4">
        <v>29</v>
      </c>
      <c r="D2122" s="4" t="s">
        <v>31</v>
      </c>
      <c r="E2122" s="4" t="s">
        <v>37</v>
      </c>
      <c r="F2122" s="4" t="s">
        <v>103</v>
      </c>
      <c r="G2122" s="4" t="s">
        <v>103</v>
      </c>
      <c r="I2122" s="4">
        <v>1</v>
      </c>
      <c r="J2122" s="4"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1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1</v>
      </c>
      <c r="Y2122" s="4" t="s">
        <v>5644</v>
      </c>
      <c r="Z2122" s="4" t="s">
        <v>5857</v>
      </c>
      <c r="AA2122" s="4">
        <v>2015</v>
      </c>
      <c r="AB2122" s="4" t="s">
        <v>40</v>
      </c>
      <c r="AC2122" s="4">
        <f t="shared" si="99"/>
        <v>1</v>
      </c>
      <c r="AD2122" s="4">
        <f t="shared" si="100"/>
        <v>3</v>
      </c>
      <c r="AE2122" s="4" t="str" cm="1">
        <f t="array" ref="AE2122">_xlfn.TEXTJOIN(", ", TRUE, _xlfn._xlws.FILTER($I$1:$X$1, I2122:X2122=1, ""))</f>
        <v>Heroin, Methadone, AnyOpioid</v>
      </c>
      <c r="AF2122" s="4" t="str">
        <f t="shared" si="101"/>
        <v>Methadone, AnyOpioid</v>
      </c>
    </row>
    <row r="2123" spans="1:32" x14ac:dyDescent="0.45">
      <c r="A2123" s="4" t="s">
        <v>2463</v>
      </c>
      <c r="B2123" s="5">
        <v>43253</v>
      </c>
      <c r="C2123" s="4">
        <v>38</v>
      </c>
      <c r="D2123" s="4" t="s">
        <v>31</v>
      </c>
      <c r="E2123" s="4" t="s">
        <v>37</v>
      </c>
      <c r="F2123" s="4" t="s">
        <v>608</v>
      </c>
      <c r="G2123" s="4" t="s">
        <v>95</v>
      </c>
      <c r="I2123" s="4">
        <v>1</v>
      </c>
      <c r="J2123" s="4">
        <v>1</v>
      </c>
      <c r="K2123" s="4">
        <v>1</v>
      </c>
      <c r="L2123" s="4">
        <v>1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1</v>
      </c>
      <c r="Y2123" s="4" t="s">
        <v>5632</v>
      </c>
      <c r="Z2123" s="4" t="s">
        <v>5845</v>
      </c>
      <c r="AA2123" s="4">
        <v>2018</v>
      </c>
      <c r="AB2123" s="4" t="s">
        <v>40</v>
      </c>
      <c r="AC2123" s="4">
        <f t="shared" si="99"/>
        <v>1</v>
      </c>
      <c r="AD2123" s="4">
        <f t="shared" si="100"/>
        <v>5</v>
      </c>
      <c r="AE2123" s="4" t="str" cm="1">
        <f t="array" ref="AE2123">_xlfn.TEXTJOIN(", ", TRUE, _xlfn._xlws.FILTER($I$1:$X$1, I2123:X2123=1, ""))</f>
        <v>Heroin, Cocaine, Fentanyl, Fentanyl_Analogue, AnyOpioid</v>
      </c>
      <c r="AF2123" s="4" t="str">
        <f t="shared" si="101"/>
        <v>Cocaine, Fentanyl, Fentanyl_Analogue, AnyOpioid</v>
      </c>
    </row>
    <row r="2124" spans="1:32" x14ac:dyDescent="0.45">
      <c r="A2124" s="4" t="s">
        <v>2464</v>
      </c>
      <c r="B2124" s="5">
        <v>41990</v>
      </c>
      <c r="C2124" s="4">
        <v>54</v>
      </c>
      <c r="D2124" s="4" t="s">
        <v>31</v>
      </c>
      <c r="E2124" s="4" t="s">
        <v>37</v>
      </c>
      <c r="F2124" s="4" t="s">
        <v>524</v>
      </c>
      <c r="G2124" s="4" t="s">
        <v>524</v>
      </c>
      <c r="I2124" s="4">
        <v>1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 t="s">
        <v>5770</v>
      </c>
      <c r="Z2124" s="4" t="s">
        <v>5983</v>
      </c>
      <c r="AA2124" s="4">
        <v>2014</v>
      </c>
      <c r="AB2124" s="4" t="s">
        <v>34</v>
      </c>
      <c r="AC2124" s="4">
        <f t="shared" si="99"/>
        <v>1</v>
      </c>
      <c r="AD2124" s="4">
        <f t="shared" si="100"/>
        <v>1</v>
      </c>
      <c r="AE2124" s="4" t="str" cm="1">
        <f t="array" ref="AE2124">_xlfn.TEXTJOIN(", ", TRUE, _xlfn._xlws.FILTER($I$1:$X$1, I2124:X2124=1, ""))</f>
        <v>Heroin</v>
      </c>
      <c r="AF2124" s="4" t="str">
        <f t="shared" si="101"/>
        <v/>
      </c>
    </row>
    <row r="2125" spans="1:32" x14ac:dyDescent="0.45">
      <c r="A2125" s="4" t="s">
        <v>2465</v>
      </c>
      <c r="B2125" s="5">
        <v>42516</v>
      </c>
      <c r="C2125" s="4">
        <v>73</v>
      </c>
      <c r="D2125" s="4" t="s">
        <v>31</v>
      </c>
      <c r="E2125" s="4" t="s">
        <v>29</v>
      </c>
      <c r="F2125" s="4" t="s">
        <v>67</v>
      </c>
      <c r="G2125" s="4" t="s">
        <v>67</v>
      </c>
      <c r="I2125" s="4">
        <v>1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4">
        <v>1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1</v>
      </c>
      <c r="Y2125" s="4" t="s">
        <v>5631</v>
      </c>
      <c r="Z2125" s="4" t="s">
        <v>5844</v>
      </c>
      <c r="AA2125" s="4">
        <v>2016</v>
      </c>
      <c r="AB2125" s="4" t="s">
        <v>133</v>
      </c>
      <c r="AC2125" s="4">
        <f t="shared" si="99"/>
        <v>1</v>
      </c>
      <c r="AD2125" s="4">
        <f t="shared" si="100"/>
        <v>3</v>
      </c>
      <c r="AE2125" s="4" t="str" cm="1">
        <f t="array" ref="AE2125">_xlfn.TEXTJOIN(", ", TRUE, _xlfn._xlws.FILTER($I$1:$X$1, I2125:X2125=1, ""))</f>
        <v>Heroin, Ethanol, AnyOpioid</v>
      </c>
      <c r="AF2125" s="4" t="str">
        <f t="shared" si="101"/>
        <v>Ethanol, AnyOpioid</v>
      </c>
    </row>
    <row r="2126" spans="1:32" x14ac:dyDescent="0.45">
      <c r="A2126" s="4" t="s">
        <v>2466</v>
      </c>
      <c r="B2126" s="5">
        <v>42663</v>
      </c>
      <c r="C2126" s="4">
        <v>52</v>
      </c>
      <c r="D2126" s="4" t="s">
        <v>31</v>
      </c>
      <c r="E2126" s="4" t="s">
        <v>37</v>
      </c>
      <c r="F2126" s="4" t="s">
        <v>55</v>
      </c>
      <c r="G2126" s="4" t="s">
        <v>55</v>
      </c>
      <c r="I2126" s="4">
        <v>1</v>
      </c>
      <c r="J2126" s="4">
        <v>0</v>
      </c>
      <c r="K2126" s="4">
        <v>1</v>
      </c>
      <c r="L2126" s="4">
        <v>0</v>
      </c>
      <c r="M2126" s="4">
        <v>0</v>
      </c>
      <c r="N2126" s="4">
        <v>0</v>
      </c>
      <c r="O2126" s="4">
        <v>1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1</v>
      </c>
      <c r="Y2126" s="4" t="s">
        <v>5630</v>
      </c>
      <c r="Z2126" s="4" t="s">
        <v>5843</v>
      </c>
      <c r="AA2126" s="4">
        <v>2016</v>
      </c>
      <c r="AB2126" s="4" t="s">
        <v>34</v>
      </c>
      <c r="AC2126" s="4">
        <f t="shared" si="99"/>
        <v>1</v>
      </c>
      <c r="AD2126" s="4">
        <f t="shared" si="100"/>
        <v>4</v>
      </c>
      <c r="AE2126" s="4" t="str" cm="1">
        <f t="array" ref="AE2126">_xlfn.TEXTJOIN(", ", TRUE, _xlfn._xlws.FILTER($I$1:$X$1, I2126:X2126=1, ""))</f>
        <v>Heroin, Fentanyl, Ethanol, AnyOpioid</v>
      </c>
      <c r="AF2126" s="4" t="str">
        <f t="shared" si="101"/>
        <v>Fentanyl, Ethanol, AnyOpioid</v>
      </c>
    </row>
    <row r="2127" spans="1:32" x14ac:dyDescent="0.45">
      <c r="A2127" s="4" t="s">
        <v>2467</v>
      </c>
      <c r="B2127" s="5">
        <v>42557</v>
      </c>
      <c r="C2127" s="4">
        <v>48</v>
      </c>
      <c r="D2127" s="4" t="s">
        <v>31</v>
      </c>
      <c r="E2127" s="4" t="s">
        <v>37</v>
      </c>
      <c r="F2127" s="4" t="s">
        <v>360</v>
      </c>
      <c r="G2127" s="4" t="s">
        <v>360</v>
      </c>
      <c r="I2127" s="4">
        <v>0</v>
      </c>
      <c r="J2127" s="4">
        <v>0</v>
      </c>
      <c r="K2127" s="4">
        <v>1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1</v>
      </c>
      <c r="Y2127" s="4" t="s">
        <v>5647</v>
      </c>
      <c r="Z2127" s="4" t="s">
        <v>5860</v>
      </c>
      <c r="AA2127" s="4">
        <v>2016</v>
      </c>
      <c r="AB2127" s="4" t="s">
        <v>34</v>
      </c>
      <c r="AC2127" s="4">
        <f t="shared" si="99"/>
        <v>1</v>
      </c>
      <c r="AD2127" s="4">
        <f t="shared" si="100"/>
        <v>2</v>
      </c>
      <c r="AE2127" s="4" t="str" cm="1">
        <f t="array" ref="AE2127">_xlfn.TEXTJOIN(", ", TRUE, _xlfn._xlws.FILTER($I$1:$X$1, I2127:X2127=1, ""))</f>
        <v>Fentanyl, AnyOpioid</v>
      </c>
      <c r="AF2127" s="4" t="str">
        <f t="shared" si="101"/>
        <v>Fentanyl, AnyOpioid</v>
      </c>
    </row>
    <row r="2128" spans="1:32" x14ac:dyDescent="0.45">
      <c r="A2128" s="4" t="s">
        <v>2468</v>
      </c>
      <c r="B2128" s="5">
        <v>42739</v>
      </c>
      <c r="C2128" s="4">
        <v>55</v>
      </c>
      <c r="D2128" s="4" t="s">
        <v>31</v>
      </c>
      <c r="E2128" s="4" t="s">
        <v>37</v>
      </c>
      <c r="F2128" s="4" t="s">
        <v>2469</v>
      </c>
      <c r="G2128" s="4" t="s">
        <v>103</v>
      </c>
      <c r="I2128" s="4">
        <v>0</v>
      </c>
      <c r="J2128" s="4">
        <v>1</v>
      </c>
      <c r="K2128" s="4">
        <v>1</v>
      </c>
      <c r="L2128" s="4">
        <v>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 t="s">
        <v>5644</v>
      </c>
      <c r="Z2128" s="4" t="s">
        <v>5857</v>
      </c>
      <c r="AA2128" s="4">
        <v>2017</v>
      </c>
      <c r="AB2128" s="4" t="s">
        <v>34</v>
      </c>
      <c r="AC2128" s="4">
        <f t="shared" si="99"/>
        <v>1</v>
      </c>
      <c r="AD2128" s="4">
        <f t="shared" si="100"/>
        <v>2</v>
      </c>
      <c r="AE2128" s="4" t="str" cm="1">
        <f t="array" ref="AE2128">_xlfn.TEXTJOIN(", ", TRUE, _xlfn._xlws.FILTER($I$1:$X$1, I2128:X2128=1, ""))</f>
        <v>Cocaine, Fentanyl</v>
      </c>
      <c r="AF2128" s="4" t="str">
        <f t="shared" si="101"/>
        <v>Cocaine, Fentanyl</v>
      </c>
    </row>
    <row r="2129" spans="1:32" x14ac:dyDescent="0.45">
      <c r="A2129" s="4" t="s">
        <v>2470</v>
      </c>
      <c r="B2129" s="5">
        <v>41922</v>
      </c>
      <c r="C2129" s="4">
        <v>70</v>
      </c>
      <c r="D2129" s="4" t="s">
        <v>31</v>
      </c>
      <c r="E2129" s="4" t="s">
        <v>37</v>
      </c>
      <c r="F2129" s="4" t="s">
        <v>226</v>
      </c>
      <c r="G2129" s="4" t="s">
        <v>226</v>
      </c>
      <c r="I2129" s="4">
        <v>0</v>
      </c>
      <c r="J2129" s="4">
        <v>0</v>
      </c>
      <c r="K2129" s="4">
        <v>0</v>
      </c>
      <c r="L2129" s="4">
        <v>0</v>
      </c>
      <c r="M2129" s="4">
        <v>1</v>
      </c>
      <c r="N2129" s="4">
        <v>0</v>
      </c>
      <c r="O2129" s="4">
        <v>0</v>
      </c>
      <c r="P2129" s="4">
        <v>0</v>
      </c>
      <c r="Q2129" s="4">
        <v>1</v>
      </c>
      <c r="R2129" s="4">
        <v>1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 t="s">
        <v>5657</v>
      </c>
      <c r="Z2129" s="4" t="s">
        <v>5870</v>
      </c>
      <c r="AA2129" s="4">
        <v>2014</v>
      </c>
      <c r="AB2129" s="4" t="s">
        <v>133</v>
      </c>
      <c r="AC2129" s="4">
        <f t="shared" si="99"/>
        <v>1</v>
      </c>
      <c r="AD2129" s="4">
        <f t="shared" si="100"/>
        <v>3</v>
      </c>
      <c r="AE2129" s="4" t="str" cm="1">
        <f t="array" ref="AE2129">_xlfn.TEXTJOIN(", ", TRUE, _xlfn._xlws.FILTER($I$1:$X$1, I2129:X2129=1, ""))</f>
        <v>Oxycodone, Benzodiazepine, Methadone</v>
      </c>
      <c r="AF2129" s="4" t="str">
        <f t="shared" si="101"/>
        <v>Oxycodone, Benzodiazepine, Methadone</v>
      </c>
    </row>
    <row r="2130" spans="1:32" x14ac:dyDescent="0.45">
      <c r="A2130" s="4" t="s">
        <v>2471</v>
      </c>
      <c r="B2130" s="5">
        <v>42836</v>
      </c>
      <c r="C2130" s="4">
        <v>57</v>
      </c>
      <c r="D2130" s="4" t="s">
        <v>31</v>
      </c>
      <c r="E2130" s="4" t="s">
        <v>37</v>
      </c>
      <c r="F2130" s="4" t="s">
        <v>67</v>
      </c>
      <c r="G2130" s="4" t="s">
        <v>67</v>
      </c>
      <c r="I2130" s="4">
        <v>0</v>
      </c>
      <c r="J2130" s="4">
        <v>1</v>
      </c>
      <c r="K2130" s="4">
        <v>1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 t="s">
        <v>5631</v>
      </c>
      <c r="Z2130" s="4" t="s">
        <v>5844</v>
      </c>
      <c r="AA2130" s="4">
        <v>2017</v>
      </c>
      <c r="AB2130" s="4" t="s">
        <v>34</v>
      </c>
      <c r="AC2130" s="4">
        <f t="shared" si="99"/>
        <v>1</v>
      </c>
      <c r="AD2130" s="4">
        <f t="shared" si="100"/>
        <v>2</v>
      </c>
      <c r="AE2130" s="4" t="str" cm="1">
        <f t="array" ref="AE2130">_xlfn.TEXTJOIN(", ", TRUE, _xlfn._xlws.FILTER($I$1:$X$1, I2130:X2130=1, ""))</f>
        <v>Cocaine, Fentanyl</v>
      </c>
      <c r="AF2130" s="4" t="str">
        <f t="shared" si="101"/>
        <v>Cocaine, Fentanyl</v>
      </c>
    </row>
    <row r="2131" spans="1:32" x14ac:dyDescent="0.45">
      <c r="A2131" s="4" t="s">
        <v>2472</v>
      </c>
      <c r="B2131" s="5">
        <v>43094</v>
      </c>
      <c r="C2131" s="4">
        <v>39</v>
      </c>
      <c r="D2131" s="4" t="s">
        <v>31</v>
      </c>
      <c r="E2131" s="4" t="s">
        <v>37</v>
      </c>
      <c r="F2131" s="4" t="s">
        <v>231</v>
      </c>
      <c r="G2131" s="4" t="s">
        <v>231</v>
      </c>
      <c r="I2131" s="4">
        <v>1</v>
      </c>
      <c r="J2131" s="4">
        <v>0</v>
      </c>
      <c r="K2131" s="4">
        <v>1</v>
      </c>
      <c r="L2131" s="4">
        <v>1</v>
      </c>
      <c r="M2131" s="4">
        <v>0</v>
      </c>
      <c r="N2131" s="4">
        <v>0</v>
      </c>
      <c r="O2131" s="4">
        <v>1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 t="s">
        <v>5734</v>
      </c>
      <c r="Z2131" s="4" t="s">
        <v>5947</v>
      </c>
      <c r="AA2131" s="4">
        <v>2017</v>
      </c>
      <c r="AB2131" s="4" t="s">
        <v>40</v>
      </c>
      <c r="AC2131" s="4">
        <f t="shared" si="99"/>
        <v>1</v>
      </c>
      <c r="AD2131" s="4">
        <f t="shared" si="100"/>
        <v>4</v>
      </c>
      <c r="AE2131" s="4" t="str" cm="1">
        <f t="array" ref="AE2131">_xlfn.TEXTJOIN(", ", TRUE, _xlfn._xlws.FILTER($I$1:$X$1, I2131:X2131=1, ""))</f>
        <v>Heroin, Fentanyl, Fentanyl_Analogue, Ethanol</v>
      </c>
      <c r="AF2131" s="4" t="str">
        <f t="shared" si="101"/>
        <v>Fentanyl, Fentanyl_Analogue, Ethanol</v>
      </c>
    </row>
    <row r="2132" spans="1:32" x14ac:dyDescent="0.45">
      <c r="A2132" s="4" t="s">
        <v>2473</v>
      </c>
      <c r="B2132" s="5">
        <v>42375</v>
      </c>
      <c r="C2132" s="4">
        <v>60</v>
      </c>
      <c r="D2132" s="4" t="s">
        <v>31</v>
      </c>
      <c r="E2132" s="4" t="s">
        <v>37</v>
      </c>
      <c r="F2132" s="4" t="s">
        <v>2078</v>
      </c>
      <c r="G2132" s="4" t="s">
        <v>39</v>
      </c>
      <c r="I2132" s="4">
        <v>0</v>
      </c>
      <c r="J2132" s="4">
        <v>0</v>
      </c>
      <c r="K2132" s="4">
        <v>0</v>
      </c>
      <c r="L2132" s="4">
        <v>0</v>
      </c>
      <c r="M2132" s="4">
        <v>0</v>
      </c>
      <c r="N2132" s="4">
        <v>0</v>
      </c>
      <c r="O2132" s="4">
        <v>1</v>
      </c>
      <c r="P2132" s="4">
        <v>0</v>
      </c>
      <c r="Q2132" s="4">
        <v>1</v>
      </c>
      <c r="R2132" s="4">
        <v>1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1</v>
      </c>
      <c r="Y2132" s="4" t="s">
        <v>5638</v>
      </c>
      <c r="Z2132" s="4" t="s">
        <v>5851</v>
      </c>
      <c r="AA2132" s="4">
        <v>2016</v>
      </c>
      <c r="AB2132" s="4" t="s">
        <v>34</v>
      </c>
      <c r="AC2132" s="4">
        <f t="shared" si="99"/>
        <v>1</v>
      </c>
      <c r="AD2132" s="4">
        <f t="shared" si="100"/>
        <v>4</v>
      </c>
      <c r="AE2132" s="4" t="str" cm="1">
        <f t="array" ref="AE2132">_xlfn.TEXTJOIN(", ", TRUE, _xlfn._xlws.FILTER($I$1:$X$1, I2132:X2132=1, ""))</f>
        <v>Ethanol, Benzodiazepine, Methadone, AnyOpioid</v>
      </c>
      <c r="AF2132" s="4" t="str">
        <f t="shared" si="101"/>
        <v>Ethanol, Benzodiazepine, Methadone, AnyOpioid</v>
      </c>
    </row>
    <row r="2133" spans="1:32" x14ac:dyDescent="0.45">
      <c r="A2133" s="4" t="s">
        <v>2474</v>
      </c>
      <c r="B2133" s="5">
        <v>42685</v>
      </c>
      <c r="C2133" s="4">
        <v>45</v>
      </c>
      <c r="D2133" s="4" t="s">
        <v>31</v>
      </c>
      <c r="E2133" s="4" t="s">
        <v>37</v>
      </c>
      <c r="F2133" s="4" t="s">
        <v>60</v>
      </c>
      <c r="G2133" s="4" t="s">
        <v>77</v>
      </c>
      <c r="I2133" s="4">
        <v>0</v>
      </c>
      <c r="J2133" s="4">
        <v>0</v>
      </c>
      <c r="K2133" s="4">
        <v>1</v>
      </c>
      <c r="L2133" s="4">
        <v>0</v>
      </c>
      <c r="M2133" s="4">
        <v>1</v>
      </c>
      <c r="N2133" s="4">
        <v>0</v>
      </c>
      <c r="O2133" s="4">
        <v>1</v>
      </c>
      <c r="P2133" s="4">
        <v>0</v>
      </c>
      <c r="Q2133" s="4">
        <v>1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1</v>
      </c>
      <c r="Y2133" s="4" t="s">
        <v>5651</v>
      </c>
      <c r="Z2133" s="4" t="s">
        <v>5864</v>
      </c>
      <c r="AA2133" s="4">
        <v>2016</v>
      </c>
      <c r="AB2133" s="4" t="s">
        <v>34</v>
      </c>
      <c r="AC2133" s="4">
        <f t="shared" si="99"/>
        <v>1</v>
      </c>
      <c r="AD2133" s="4">
        <f t="shared" si="100"/>
        <v>5</v>
      </c>
      <c r="AE2133" s="4" t="str" cm="1">
        <f t="array" ref="AE2133">_xlfn.TEXTJOIN(", ", TRUE, _xlfn._xlws.FILTER($I$1:$X$1, I2133:X2133=1, ""))</f>
        <v>Fentanyl, Oxycodone, Ethanol, Benzodiazepine, AnyOpioid</v>
      </c>
      <c r="AF2133" s="4" t="str">
        <f t="shared" si="101"/>
        <v>Fentanyl, Oxycodone, Ethanol, Benzodiazepine, AnyOpioid</v>
      </c>
    </row>
    <row r="2134" spans="1:32" x14ac:dyDescent="0.45">
      <c r="A2134" s="4" t="s">
        <v>2475</v>
      </c>
      <c r="B2134" s="5">
        <v>42476</v>
      </c>
      <c r="C2134" s="4">
        <v>47</v>
      </c>
      <c r="D2134" s="4" t="s">
        <v>31</v>
      </c>
      <c r="E2134" s="4" t="s">
        <v>37</v>
      </c>
      <c r="F2134" s="4" t="s">
        <v>53</v>
      </c>
      <c r="G2134" s="4" t="s">
        <v>53</v>
      </c>
      <c r="I2134" s="4">
        <v>0</v>
      </c>
      <c r="J2134" s="4">
        <v>0</v>
      </c>
      <c r="K2134" s="4">
        <v>1</v>
      </c>
      <c r="L2134" s="4">
        <v>0</v>
      </c>
      <c r="M2134" s="4">
        <v>1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1</v>
      </c>
      <c r="Y2134" s="4" t="s">
        <v>5641</v>
      </c>
      <c r="Z2134" s="4" t="s">
        <v>5854</v>
      </c>
      <c r="AA2134" s="4">
        <v>2016</v>
      </c>
      <c r="AB2134" s="4" t="s">
        <v>34</v>
      </c>
      <c r="AC2134" s="4">
        <f t="shared" si="99"/>
        <v>1</v>
      </c>
      <c r="AD2134" s="4">
        <f t="shared" si="100"/>
        <v>3</v>
      </c>
      <c r="AE2134" s="4" t="str" cm="1">
        <f t="array" ref="AE2134">_xlfn.TEXTJOIN(", ", TRUE, _xlfn._xlws.FILTER($I$1:$X$1, I2134:X2134=1, ""))</f>
        <v>Fentanyl, Oxycodone, AnyOpioid</v>
      </c>
      <c r="AF2134" s="4" t="str">
        <f t="shared" si="101"/>
        <v>Fentanyl, Oxycodone, AnyOpioid</v>
      </c>
    </row>
    <row r="2135" spans="1:32" x14ac:dyDescent="0.45">
      <c r="A2135" s="4" t="s">
        <v>2476</v>
      </c>
      <c r="B2135" s="5">
        <v>42234</v>
      </c>
      <c r="C2135" s="4">
        <v>38</v>
      </c>
      <c r="D2135" s="4" t="s">
        <v>31</v>
      </c>
      <c r="E2135" s="4" t="s">
        <v>37</v>
      </c>
      <c r="F2135" s="4" t="s">
        <v>29</v>
      </c>
      <c r="G2135" s="4" t="s">
        <v>144</v>
      </c>
      <c r="I2135" s="4">
        <v>1</v>
      </c>
      <c r="J2135" s="4">
        <v>0</v>
      </c>
      <c r="K2135" s="4">
        <v>0</v>
      </c>
      <c r="L2135" s="4">
        <v>0</v>
      </c>
      <c r="M2135" s="4">
        <v>0</v>
      </c>
      <c r="N2135" s="4">
        <v>0</v>
      </c>
      <c r="O2135" s="4">
        <v>1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1</v>
      </c>
      <c r="Y2135" s="4" t="s">
        <v>5649</v>
      </c>
      <c r="Z2135" s="4" t="s">
        <v>5862</v>
      </c>
      <c r="AA2135" s="4">
        <v>2015</v>
      </c>
      <c r="AB2135" s="4" t="s">
        <v>40</v>
      </c>
      <c r="AC2135" s="4">
        <f t="shared" si="99"/>
        <v>1</v>
      </c>
      <c r="AD2135" s="4">
        <f t="shared" si="100"/>
        <v>3</v>
      </c>
      <c r="AE2135" s="4" t="str" cm="1">
        <f t="array" ref="AE2135">_xlfn.TEXTJOIN(", ", TRUE, _xlfn._xlws.FILTER($I$1:$X$1, I2135:X2135=1, ""))</f>
        <v>Heroin, Ethanol, AnyOpioid</v>
      </c>
      <c r="AF2135" s="4" t="str">
        <f t="shared" si="101"/>
        <v>Ethanol, AnyOpioid</v>
      </c>
    </row>
    <row r="2136" spans="1:32" x14ac:dyDescent="0.45">
      <c r="A2136" s="4" t="s">
        <v>2477</v>
      </c>
      <c r="B2136" s="5">
        <v>41903</v>
      </c>
      <c r="C2136" s="4">
        <v>41</v>
      </c>
      <c r="D2136" s="4" t="s">
        <v>31</v>
      </c>
      <c r="E2136" s="4" t="s">
        <v>37</v>
      </c>
      <c r="F2136" s="4" t="s">
        <v>1413</v>
      </c>
      <c r="G2136" s="4" t="s">
        <v>67</v>
      </c>
      <c r="I2136" s="4">
        <v>0</v>
      </c>
      <c r="J2136" s="4">
        <v>1</v>
      </c>
      <c r="K2136" s="4">
        <v>0</v>
      </c>
      <c r="L2136" s="4">
        <v>0</v>
      </c>
      <c r="M2136" s="4">
        <v>1</v>
      </c>
      <c r="N2136" s="4">
        <v>1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 t="s">
        <v>5631</v>
      </c>
      <c r="Z2136" s="4" t="s">
        <v>5844</v>
      </c>
      <c r="AA2136" s="4">
        <v>2014</v>
      </c>
      <c r="AB2136" s="4" t="s">
        <v>34</v>
      </c>
      <c r="AC2136" s="4">
        <f t="shared" si="99"/>
        <v>1</v>
      </c>
      <c r="AD2136" s="4">
        <f t="shared" si="100"/>
        <v>3</v>
      </c>
      <c r="AE2136" s="4" t="str" cm="1">
        <f t="array" ref="AE2136">_xlfn.TEXTJOIN(", ", TRUE, _xlfn._xlws.FILTER($I$1:$X$1, I2136:X2136=1, ""))</f>
        <v>Cocaine, Oxycodone, Oxymorphone</v>
      </c>
      <c r="AF2136" s="4" t="str">
        <f t="shared" si="101"/>
        <v>Cocaine, Oxycodone, Oxymorphone</v>
      </c>
    </row>
    <row r="2137" spans="1:32" x14ac:dyDescent="0.45">
      <c r="A2137" s="4" t="s">
        <v>2478</v>
      </c>
      <c r="B2137" s="5">
        <v>43411</v>
      </c>
      <c r="C2137" s="4">
        <v>58</v>
      </c>
      <c r="D2137" s="4" t="s">
        <v>31</v>
      </c>
      <c r="E2137" s="4" t="s">
        <v>37</v>
      </c>
      <c r="F2137" s="4" t="s">
        <v>339</v>
      </c>
      <c r="G2137" s="4" t="s">
        <v>90</v>
      </c>
      <c r="I2137" s="4">
        <v>0</v>
      </c>
      <c r="J2137" s="4">
        <v>0</v>
      </c>
      <c r="K2137" s="4">
        <v>1</v>
      </c>
      <c r="L2137" s="4">
        <v>0</v>
      </c>
      <c r="M2137" s="4">
        <v>0</v>
      </c>
      <c r="N2137" s="4">
        <v>0</v>
      </c>
      <c r="O2137" s="4">
        <v>1</v>
      </c>
      <c r="P2137" s="4">
        <v>0</v>
      </c>
      <c r="Q2137" s="4">
        <v>1</v>
      </c>
      <c r="R2137" s="4">
        <v>1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1</v>
      </c>
      <c r="Y2137" s="4" t="s">
        <v>5624</v>
      </c>
      <c r="Z2137" s="4" t="s">
        <v>5837</v>
      </c>
      <c r="AA2137" s="4">
        <v>2018</v>
      </c>
      <c r="AB2137" s="4" t="s">
        <v>34</v>
      </c>
      <c r="AC2137" s="4">
        <f t="shared" si="99"/>
        <v>1</v>
      </c>
      <c r="AD2137" s="4">
        <f t="shared" si="100"/>
        <v>5</v>
      </c>
      <c r="AE2137" s="4" t="str" cm="1">
        <f t="array" ref="AE2137">_xlfn.TEXTJOIN(", ", TRUE, _xlfn._xlws.FILTER($I$1:$X$1, I2137:X2137=1, ""))</f>
        <v>Fentanyl, Ethanol, Benzodiazepine, Methadone, AnyOpioid</v>
      </c>
      <c r="AF2137" s="4" t="str">
        <f t="shared" si="101"/>
        <v>Fentanyl, Ethanol, Benzodiazepine, Methadone, AnyOpioid</v>
      </c>
    </row>
    <row r="2138" spans="1:32" x14ac:dyDescent="0.45">
      <c r="A2138" s="4" t="s">
        <v>2479</v>
      </c>
      <c r="B2138" s="5">
        <v>41822</v>
      </c>
      <c r="C2138" s="4">
        <v>45</v>
      </c>
      <c r="D2138" s="4" t="s">
        <v>31</v>
      </c>
      <c r="E2138" s="4" t="s">
        <v>37</v>
      </c>
      <c r="F2138" s="4" t="s">
        <v>114</v>
      </c>
      <c r="G2138" s="4" t="s">
        <v>77</v>
      </c>
      <c r="I2138" s="4">
        <v>0</v>
      </c>
      <c r="J2138" s="4">
        <v>1</v>
      </c>
      <c r="K2138" s="4">
        <v>0</v>
      </c>
      <c r="L2138" s="4">
        <v>0</v>
      </c>
      <c r="M2138" s="4">
        <v>1</v>
      </c>
      <c r="N2138" s="4">
        <v>1</v>
      </c>
      <c r="O2138" s="4">
        <v>0</v>
      </c>
      <c r="P2138" s="4">
        <v>0</v>
      </c>
      <c r="Q2138" s="4">
        <v>1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 t="s">
        <v>5651</v>
      </c>
      <c r="Z2138" s="4" t="s">
        <v>5864</v>
      </c>
      <c r="AA2138" s="4">
        <v>2014</v>
      </c>
      <c r="AB2138" s="4" t="s">
        <v>34</v>
      </c>
      <c r="AC2138" s="4">
        <f t="shared" si="99"/>
        <v>1</v>
      </c>
      <c r="AD2138" s="4">
        <f t="shared" si="100"/>
        <v>4</v>
      </c>
      <c r="AE2138" s="4" t="str" cm="1">
        <f t="array" ref="AE2138">_xlfn.TEXTJOIN(", ", TRUE, _xlfn._xlws.FILTER($I$1:$X$1, I2138:X2138=1, ""))</f>
        <v>Cocaine, Oxycodone, Oxymorphone, Benzodiazepine</v>
      </c>
      <c r="AF2138" s="4" t="str">
        <f t="shared" si="101"/>
        <v>Cocaine, Oxycodone, Oxymorphone, Benzodiazepine</v>
      </c>
    </row>
    <row r="2139" spans="1:32" x14ac:dyDescent="0.45">
      <c r="A2139" s="4" t="s">
        <v>2480</v>
      </c>
      <c r="B2139" s="5">
        <v>41511</v>
      </c>
      <c r="C2139" s="4">
        <v>44</v>
      </c>
      <c r="D2139" s="4" t="s">
        <v>31</v>
      </c>
      <c r="E2139" s="4" t="s">
        <v>37</v>
      </c>
      <c r="F2139" s="4" t="s">
        <v>697</v>
      </c>
      <c r="G2139" s="4" t="s">
        <v>86</v>
      </c>
      <c r="I2139" s="4">
        <v>1</v>
      </c>
      <c r="J2139" s="4">
        <v>0</v>
      </c>
      <c r="K2139" s="4">
        <v>0</v>
      </c>
      <c r="L2139" s="4">
        <v>0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 t="s">
        <v>5627</v>
      </c>
      <c r="Z2139" s="4" t="s">
        <v>5840</v>
      </c>
      <c r="AA2139" s="4">
        <v>2013</v>
      </c>
      <c r="AB2139" s="4" t="s">
        <v>34</v>
      </c>
      <c r="AC2139" s="4">
        <f t="shared" si="99"/>
        <v>1</v>
      </c>
      <c r="AD2139" s="4">
        <f t="shared" si="100"/>
        <v>1</v>
      </c>
      <c r="AE2139" s="4" t="str" cm="1">
        <f t="array" ref="AE2139">_xlfn.TEXTJOIN(", ", TRUE, _xlfn._xlws.FILTER($I$1:$X$1, I2139:X2139=1, ""))</f>
        <v>Heroin</v>
      </c>
      <c r="AF2139" s="4" t="str">
        <f t="shared" si="101"/>
        <v/>
      </c>
    </row>
    <row r="2140" spans="1:32" x14ac:dyDescent="0.45">
      <c r="A2140" s="4" t="s">
        <v>2481</v>
      </c>
      <c r="B2140" s="5">
        <v>42966</v>
      </c>
      <c r="C2140" s="4">
        <v>24</v>
      </c>
      <c r="D2140" s="4" t="s">
        <v>31</v>
      </c>
      <c r="E2140" s="4" t="s">
        <v>37</v>
      </c>
      <c r="F2140" s="4" t="s">
        <v>50</v>
      </c>
      <c r="G2140" s="4" t="s">
        <v>50</v>
      </c>
      <c r="I2140" s="4">
        <v>0</v>
      </c>
      <c r="J2140" s="4">
        <v>1</v>
      </c>
      <c r="K2140" s="4">
        <v>0</v>
      </c>
      <c r="L2140" s="4">
        <v>0</v>
      </c>
      <c r="M2140" s="4">
        <v>1</v>
      </c>
      <c r="N2140" s="4">
        <v>0</v>
      </c>
      <c r="O2140" s="4">
        <v>1</v>
      </c>
      <c r="P2140" s="4">
        <v>0</v>
      </c>
      <c r="Q2140" s="4">
        <v>1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 t="s">
        <v>5667</v>
      </c>
      <c r="Z2140" s="4" t="s">
        <v>5880</v>
      </c>
      <c r="AA2140" s="4">
        <v>2017</v>
      </c>
      <c r="AB2140" s="4" t="s">
        <v>40</v>
      </c>
      <c r="AC2140" s="4">
        <f t="shared" si="99"/>
        <v>1</v>
      </c>
      <c r="AD2140" s="4">
        <f t="shared" si="100"/>
        <v>4</v>
      </c>
      <c r="AE2140" s="4" t="str" cm="1">
        <f t="array" ref="AE2140">_xlfn.TEXTJOIN(", ", TRUE, _xlfn._xlws.FILTER($I$1:$X$1, I2140:X2140=1, ""))</f>
        <v>Cocaine, Oxycodone, Ethanol, Benzodiazepine</v>
      </c>
      <c r="AF2140" s="4" t="str">
        <f t="shared" si="101"/>
        <v>Cocaine, Oxycodone, Ethanol, Benzodiazepine</v>
      </c>
    </row>
    <row r="2141" spans="1:32" x14ac:dyDescent="0.45">
      <c r="A2141" s="4" t="s">
        <v>2482</v>
      </c>
      <c r="B2141" s="5">
        <v>42979</v>
      </c>
      <c r="C2141" s="4">
        <v>41</v>
      </c>
      <c r="D2141" s="4" t="s">
        <v>31</v>
      </c>
      <c r="E2141" s="4" t="s">
        <v>37</v>
      </c>
      <c r="F2141" s="4" t="s">
        <v>159</v>
      </c>
      <c r="G2141" s="4" t="s">
        <v>159</v>
      </c>
      <c r="I2141" s="4">
        <v>0</v>
      </c>
      <c r="J2141" s="4">
        <v>1</v>
      </c>
      <c r="K2141" s="4">
        <v>1</v>
      </c>
      <c r="L2141" s="4">
        <v>1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1</v>
      </c>
      <c r="U2141" s="4">
        <v>0</v>
      </c>
      <c r="V2141" s="4">
        <v>0</v>
      </c>
      <c r="W2141" s="4">
        <v>0</v>
      </c>
      <c r="X2141" s="4">
        <v>0</v>
      </c>
      <c r="Y2141" s="4" t="s">
        <v>5697</v>
      </c>
      <c r="Z2141" s="4" t="s">
        <v>5910</v>
      </c>
      <c r="AA2141" s="4">
        <v>2017</v>
      </c>
      <c r="AB2141" s="4" t="s">
        <v>34</v>
      </c>
      <c r="AC2141" s="4">
        <f t="shared" si="99"/>
        <v>1</v>
      </c>
      <c r="AD2141" s="4">
        <f t="shared" si="100"/>
        <v>4</v>
      </c>
      <c r="AE2141" s="4" t="str" cm="1">
        <f t="array" ref="AE2141">_xlfn.TEXTJOIN(", ", TRUE, _xlfn._xlws.FILTER($I$1:$X$1, I2141:X2141=1, ""))</f>
        <v>Cocaine, Fentanyl, Fentanyl_Analogue, Tramadol</v>
      </c>
      <c r="AF2141" s="4" t="str">
        <f t="shared" si="101"/>
        <v>Cocaine, Fentanyl, Fentanyl_Analogue, Tramadol</v>
      </c>
    </row>
    <row r="2142" spans="1:32" x14ac:dyDescent="0.45">
      <c r="A2142" s="4" t="s">
        <v>2483</v>
      </c>
      <c r="B2142" s="5">
        <v>42159</v>
      </c>
      <c r="C2142" s="4">
        <v>25</v>
      </c>
      <c r="D2142" s="4" t="s">
        <v>36</v>
      </c>
      <c r="E2142" s="4" t="s">
        <v>32</v>
      </c>
      <c r="F2142" s="4" t="s">
        <v>77</v>
      </c>
      <c r="G2142" s="4" t="s">
        <v>77</v>
      </c>
      <c r="I2142" s="4">
        <v>1</v>
      </c>
      <c r="J2142" s="4">
        <v>1</v>
      </c>
      <c r="K2142" s="4">
        <v>0</v>
      </c>
      <c r="L2142" s="4">
        <v>0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1</v>
      </c>
      <c r="Y2142" s="4" t="s">
        <v>5651</v>
      </c>
      <c r="Z2142" s="4" t="s">
        <v>5864</v>
      </c>
      <c r="AA2142" s="4">
        <v>2015</v>
      </c>
      <c r="AB2142" s="4" t="s">
        <v>40</v>
      </c>
      <c r="AC2142" s="4">
        <f t="shared" si="99"/>
        <v>1</v>
      </c>
      <c r="AD2142" s="4">
        <f t="shared" si="100"/>
        <v>3</v>
      </c>
      <c r="AE2142" s="4" t="str" cm="1">
        <f t="array" ref="AE2142">_xlfn.TEXTJOIN(", ", TRUE, _xlfn._xlws.FILTER($I$1:$X$1, I2142:X2142=1, ""))</f>
        <v>Heroin, Cocaine, AnyOpioid</v>
      </c>
      <c r="AF2142" s="4" t="str">
        <f t="shared" si="101"/>
        <v>Cocaine, AnyOpioid</v>
      </c>
    </row>
    <row r="2143" spans="1:32" x14ac:dyDescent="0.45">
      <c r="A2143" s="4" t="s">
        <v>2484</v>
      </c>
      <c r="B2143" s="5">
        <v>42298</v>
      </c>
      <c r="C2143" s="4">
        <v>54</v>
      </c>
      <c r="D2143" s="4" t="s">
        <v>31</v>
      </c>
      <c r="E2143" s="4" t="s">
        <v>37</v>
      </c>
      <c r="F2143" s="4" t="s">
        <v>33</v>
      </c>
      <c r="G2143" s="4" t="s">
        <v>33</v>
      </c>
      <c r="I2143" s="4">
        <v>0</v>
      </c>
      <c r="J2143" s="4">
        <v>1</v>
      </c>
      <c r="K2143" s="4">
        <v>1</v>
      </c>
      <c r="L2143" s="4">
        <v>0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1</v>
      </c>
      <c r="Y2143" s="4" t="s">
        <v>5645</v>
      </c>
      <c r="Z2143" s="4" t="s">
        <v>5858</v>
      </c>
      <c r="AA2143" s="4">
        <v>2015</v>
      </c>
      <c r="AB2143" s="4" t="s">
        <v>34</v>
      </c>
      <c r="AC2143" s="4">
        <f t="shared" si="99"/>
        <v>1</v>
      </c>
      <c r="AD2143" s="4">
        <f t="shared" si="100"/>
        <v>3</v>
      </c>
      <c r="AE2143" s="4" t="str" cm="1">
        <f t="array" ref="AE2143">_xlfn.TEXTJOIN(", ", TRUE, _xlfn._xlws.FILTER($I$1:$X$1, I2143:X2143=1, ""))</f>
        <v>Cocaine, Fentanyl, AnyOpioid</v>
      </c>
      <c r="AF2143" s="4" t="str">
        <f t="shared" si="101"/>
        <v>Cocaine, Fentanyl, AnyOpioid</v>
      </c>
    </row>
    <row r="2144" spans="1:32" x14ac:dyDescent="0.45">
      <c r="A2144" s="4" t="s">
        <v>2485</v>
      </c>
      <c r="B2144" s="5">
        <v>42115</v>
      </c>
      <c r="C2144" s="4">
        <v>50</v>
      </c>
      <c r="D2144" s="4" t="s">
        <v>36</v>
      </c>
      <c r="E2144" s="4" t="s">
        <v>37</v>
      </c>
      <c r="F2144" s="4" t="s">
        <v>469</v>
      </c>
      <c r="G2144" s="4" t="s">
        <v>469</v>
      </c>
      <c r="I2144" s="4">
        <v>1</v>
      </c>
      <c r="J2144" s="4">
        <v>0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1</v>
      </c>
      <c r="Y2144" s="4" t="s">
        <v>5736</v>
      </c>
      <c r="Z2144" s="4" t="s">
        <v>5949</v>
      </c>
      <c r="AA2144" s="4">
        <v>2015</v>
      </c>
      <c r="AB2144" s="4" t="s">
        <v>34</v>
      </c>
      <c r="AC2144" s="4">
        <f t="shared" si="99"/>
        <v>1</v>
      </c>
      <c r="AD2144" s="4">
        <f t="shared" si="100"/>
        <v>2</v>
      </c>
      <c r="AE2144" s="4" t="str" cm="1">
        <f t="array" ref="AE2144">_xlfn.TEXTJOIN(", ", TRUE, _xlfn._xlws.FILTER($I$1:$X$1, I2144:X2144=1, ""))</f>
        <v>Heroin, AnyOpioid</v>
      </c>
      <c r="AF2144" s="4" t="str">
        <f t="shared" si="101"/>
        <v>AnyOpioid</v>
      </c>
    </row>
    <row r="2145" spans="1:32" x14ac:dyDescent="0.45">
      <c r="A2145" s="4" t="s">
        <v>2486</v>
      </c>
      <c r="B2145" s="5">
        <v>42665</v>
      </c>
      <c r="C2145" s="4">
        <v>28</v>
      </c>
      <c r="D2145" s="4" t="s">
        <v>36</v>
      </c>
      <c r="E2145" s="4" t="s">
        <v>37</v>
      </c>
      <c r="F2145" s="4" t="s">
        <v>95</v>
      </c>
      <c r="G2145" s="4" t="s">
        <v>192</v>
      </c>
      <c r="I2145" s="4">
        <v>0</v>
      </c>
      <c r="J2145" s="4">
        <v>0</v>
      </c>
      <c r="K2145" s="4">
        <v>1</v>
      </c>
      <c r="L2145" s="4">
        <v>0</v>
      </c>
      <c r="M2145" s="4">
        <v>0</v>
      </c>
      <c r="N2145" s="4">
        <v>0</v>
      </c>
      <c r="O2145" s="4">
        <v>1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1</v>
      </c>
      <c r="Y2145" s="4" t="s">
        <v>5654</v>
      </c>
      <c r="Z2145" s="4" t="s">
        <v>5867</v>
      </c>
      <c r="AA2145" s="4">
        <v>2016</v>
      </c>
      <c r="AB2145" s="4" t="s">
        <v>40</v>
      </c>
      <c r="AC2145" s="4">
        <f t="shared" si="99"/>
        <v>1</v>
      </c>
      <c r="AD2145" s="4">
        <f t="shared" si="100"/>
        <v>3</v>
      </c>
      <c r="AE2145" s="4" t="str" cm="1">
        <f t="array" ref="AE2145">_xlfn.TEXTJOIN(", ", TRUE, _xlfn._xlws.FILTER($I$1:$X$1, I2145:X2145=1, ""))</f>
        <v>Fentanyl, Ethanol, AnyOpioid</v>
      </c>
      <c r="AF2145" s="4" t="str">
        <f t="shared" si="101"/>
        <v>Fentanyl, Ethanol, AnyOpioid</v>
      </c>
    </row>
    <row r="2146" spans="1:32" x14ac:dyDescent="0.45">
      <c r="A2146" s="4" t="s">
        <v>2487</v>
      </c>
      <c r="B2146" s="5">
        <v>42414</v>
      </c>
      <c r="C2146" s="4">
        <v>36</v>
      </c>
      <c r="D2146" s="4" t="s">
        <v>31</v>
      </c>
      <c r="E2146" s="4" t="s">
        <v>37</v>
      </c>
      <c r="F2146" s="4" t="s">
        <v>71</v>
      </c>
      <c r="G2146" s="4" t="s">
        <v>71</v>
      </c>
      <c r="I2146" s="4">
        <v>1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1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1</v>
      </c>
      <c r="Y2146" s="4" t="s">
        <v>5685</v>
      </c>
      <c r="Z2146" s="4" t="s">
        <v>5898</v>
      </c>
      <c r="AA2146" s="4">
        <v>2016</v>
      </c>
      <c r="AB2146" s="4" t="s">
        <v>40</v>
      </c>
      <c r="AC2146" s="4">
        <f t="shared" si="99"/>
        <v>1</v>
      </c>
      <c r="AD2146" s="4">
        <f t="shared" si="100"/>
        <v>3</v>
      </c>
      <c r="AE2146" s="4" t="str" cm="1">
        <f t="array" ref="AE2146">_xlfn.TEXTJOIN(", ", TRUE, _xlfn._xlws.FILTER($I$1:$X$1, I2146:X2146=1, ""))</f>
        <v>Heroin, Benzodiazepine, AnyOpioid</v>
      </c>
      <c r="AF2146" s="4" t="str">
        <f t="shared" si="101"/>
        <v>Benzodiazepine, AnyOpioid</v>
      </c>
    </row>
    <row r="2147" spans="1:32" x14ac:dyDescent="0.45">
      <c r="A2147" s="4" t="s">
        <v>2488</v>
      </c>
      <c r="B2147" s="5">
        <v>42465</v>
      </c>
      <c r="C2147" s="4">
        <v>52</v>
      </c>
      <c r="D2147" s="4" t="s">
        <v>31</v>
      </c>
      <c r="E2147" s="4" t="s">
        <v>59</v>
      </c>
      <c r="F2147" s="4" t="s">
        <v>77</v>
      </c>
      <c r="G2147" s="4" t="s">
        <v>77</v>
      </c>
      <c r="I2147" s="4">
        <v>0</v>
      </c>
      <c r="J2147" s="4">
        <v>0</v>
      </c>
      <c r="K2147" s="4">
        <v>0</v>
      </c>
      <c r="L2147" s="4">
        <v>0</v>
      </c>
      <c r="M2147" s="4">
        <v>1</v>
      </c>
      <c r="N2147" s="4">
        <v>0</v>
      </c>
      <c r="O2147" s="4">
        <v>1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1</v>
      </c>
      <c r="Y2147" s="4" t="s">
        <v>5651</v>
      </c>
      <c r="Z2147" s="4" t="s">
        <v>5864</v>
      </c>
      <c r="AA2147" s="4">
        <v>2016</v>
      </c>
      <c r="AB2147" s="4" t="s">
        <v>34</v>
      </c>
      <c r="AC2147" s="4">
        <f t="shared" si="99"/>
        <v>1</v>
      </c>
      <c r="AD2147" s="4">
        <f t="shared" si="100"/>
        <v>3</v>
      </c>
      <c r="AE2147" s="4" t="str" cm="1">
        <f t="array" ref="AE2147">_xlfn.TEXTJOIN(", ", TRUE, _xlfn._xlws.FILTER($I$1:$X$1, I2147:X2147=1, ""))</f>
        <v>Oxycodone, Ethanol, AnyOpioid</v>
      </c>
      <c r="AF2147" s="4" t="str">
        <f t="shared" si="101"/>
        <v>Oxycodone, Ethanol, AnyOpioid</v>
      </c>
    </row>
    <row r="2148" spans="1:32" x14ac:dyDescent="0.45">
      <c r="A2148" s="4" t="s">
        <v>2489</v>
      </c>
      <c r="B2148" s="5">
        <v>43240</v>
      </c>
      <c r="C2148" s="4">
        <v>52</v>
      </c>
      <c r="D2148" s="4" t="s">
        <v>31</v>
      </c>
      <c r="E2148" s="4" t="s">
        <v>37</v>
      </c>
      <c r="F2148" s="4" t="s">
        <v>125</v>
      </c>
      <c r="G2148" s="4" t="s">
        <v>67</v>
      </c>
      <c r="I2148" s="4">
        <v>0</v>
      </c>
      <c r="J2148" s="4">
        <v>0</v>
      </c>
      <c r="K2148" s="4">
        <v>1</v>
      </c>
      <c r="L2148" s="4">
        <v>0</v>
      </c>
      <c r="M2148" s="4">
        <v>0</v>
      </c>
      <c r="N2148" s="4">
        <v>0</v>
      </c>
      <c r="O2148" s="4">
        <v>1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1</v>
      </c>
      <c r="Y2148" s="4" t="s">
        <v>5631</v>
      </c>
      <c r="Z2148" s="4" t="s">
        <v>5844</v>
      </c>
      <c r="AA2148" s="4">
        <v>2018</v>
      </c>
      <c r="AB2148" s="4" t="s">
        <v>34</v>
      </c>
      <c r="AC2148" s="4">
        <f t="shared" si="99"/>
        <v>1</v>
      </c>
      <c r="AD2148" s="4">
        <f t="shared" si="100"/>
        <v>3</v>
      </c>
      <c r="AE2148" s="4" t="str" cm="1">
        <f t="array" ref="AE2148">_xlfn.TEXTJOIN(", ", TRUE, _xlfn._xlws.FILTER($I$1:$X$1, I2148:X2148=1, ""))</f>
        <v>Fentanyl, Ethanol, AnyOpioid</v>
      </c>
      <c r="AF2148" s="4" t="str">
        <f t="shared" si="101"/>
        <v>Fentanyl, Ethanol, AnyOpioid</v>
      </c>
    </row>
    <row r="2149" spans="1:32" x14ac:dyDescent="0.45">
      <c r="A2149" s="4" t="s">
        <v>2490</v>
      </c>
      <c r="B2149" s="5">
        <v>41872</v>
      </c>
      <c r="C2149" s="4">
        <v>70</v>
      </c>
      <c r="D2149" s="4" t="s">
        <v>31</v>
      </c>
      <c r="E2149" s="4" t="s">
        <v>45</v>
      </c>
      <c r="F2149" s="4" t="s">
        <v>55</v>
      </c>
      <c r="G2149" s="4" t="s">
        <v>55</v>
      </c>
      <c r="I2149" s="4">
        <v>0</v>
      </c>
      <c r="J2149" s="4">
        <v>1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 t="s">
        <v>5630</v>
      </c>
      <c r="Z2149" s="4" t="s">
        <v>5843</v>
      </c>
      <c r="AA2149" s="4">
        <v>2014</v>
      </c>
      <c r="AB2149" s="4" t="s">
        <v>133</v>
      </c>
      <c r="AC2149" s="4">
        <f t="shared" si="99"/>
        <v>1</v>
      </c>
      <c r="AD2149" s="4">
        <f t="shared" si="100"/>
        <v>1</v>
      </c>
      <c r="AE2149" s="4" t="str" cm="1">
        <f t="array" ref="AE2149">_xlfn.TEXTJOIN(", ", TRUE, _xlfn._xlws.FILTER($I$1:$X$1, I2149:X2149=1, ""))</f>
        <v>Cocaine</v>
      </c>
      <c r="AF2149" s="4" t="str">
        <f t="shared" si="101"/>
        <v>Cocaine</v>
      </c>
    </row>
    <row r="2150" spans="1:32" x14ac:dyDescent="0.45">
      <c r="A2150" s="4" t="s">
        <v>2491</v>
      </c>
      <c r="B2150" s="5">
        <v>42282</v>
      </c>
      <c r="C2150" s="4">
        <v>33</v>
      </c>
      <c r="D2150" s="4" t="s">
        <v>31</v>
      </c>
      <c r="E2150" s="4" t="s">
        <v>37</v>
      </c>
      <c r="F2150" s="4" t="s">
        <v>48</v>
      </c>
      <c r="G2150" s="4" t="s">
        <v>48</v>
      </c>
      <c r="I2150" s="4">
        <v>0</v>
      </c>
      <c r="J2150" s="4">
        <v>1</v>
      </c>
      <c r="K2150" s="4">
        <v>1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1</v>
      </c>
      <c r="Y2150" s="4" t="s">
        <v>5626</v>
      </c>
      <c r="Z2150" s="4" t="s">
        <v>5839</v>
      </c>
      <c r="AA2150" s="4">
        <v>2015</v>
      </c>
      <c r="AB2150" s="4" t="s">
        <v>40</v>
      </c>
      <c r="AC2150" s="4">
        <f t="shared" si="99"/>
        <v>1</v>
      </c>
      <c r="AD2150" s="4">
        <f t="shared" si="100"/>
        <v>3</v>
      </c>
      <c r="AE2150" s="4" t="str" cm="1">
        <f t="array" ref="AE2150">_xlfn.TEXTJOIN(", ", TRUE, _xlfn._xlws.FILTER($I$1:$X$1, I2150:X2150=1, ""))</f>
        <v>Cocaine, Fentanyl, AnyOpioid</v>
      </c>
      <c r="AF2150" s="4" t="str">
        <f t="shared" si="101"/>
        <v>Cocaine, Fentanyl, AnyOpioid</v>
      </c>
    </row>
    <row r="2151" spans="1:32" x14ac:dyDescent="0.45">
      <c r="A2151" s="4" t="s">
        <v>2492</v>
      </c>
      <c r="B2151" s="5">
        <v>43161</v>
      </c>
      <c r="C2151" s="4">
        <v>44</v>
      </c>
      <c r="D2151" s="4" t="s">
        <v>36</v>
      </c>
      <c r="E2151" s="4" t="s">
        <v>37</v>
      </c>
      <c r="F2151" s="4" t="s">
        <v>73</v>
      </c>
      <c r="G2151" s="4" t="s">
        <v>73</v>
      </c>
      <c r="I2151" s="4">
        <v>0</v>
      </c>
      <c r="J2151" s="4">
        <v>1</v>
      </c>
      <c r="K2151" s="4">
        <v>1</v>
      </c>
      <c r="L2151" s="4">
        <v>1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1</v>
      </c>
      <c r="Y2151" s="4" t="s">
        <v>5670</v>
      </c>
      <c r="Z2151" s="4" t="s">
        <v>5883</v>
      </c>
      <c r="AA2151" s="4">
        <v>2018</v>
      </c>
      <c r="AB2151" s="4" t="s">
        <v>34</v>
      </c>
      <c r="AC2151" s="4">
        <f t="shared" si="99"/>
        <v>1</v>
      </c>
      <c r="AD2151" s="4">
        <f t="shared" si="100"/>
        <v>4</v>
      </c>
      <c r="AE2151" s="4" t="str" cm="1">
        <f t="array" ref="AE2151">_xlfn.TEXTJOIN(", ", TRUE, _xlfn._xlws.FILTER($I$1:$X$1, I2151:X2151=1, ""))</f>
        <v>Cocaine, Fentanyl, Fentanyl_Analogue, AnyOpioid</v>
      </c>
      <c r="AF2151" s="4" t="str">
        <f t="shared" si="101"/>
        <v>Cocaine, Fentanyl, Fentanyl_Analogue, AnyOpioid</v>
      </c>
    </row>
    <row r="2152" spans="1:32" x14ac:dyDescent="0.45">
      <c r="A2152" s="4" t="s">
        <v>2493</v>
      </c>
      <c r="B2152" s="5">
        <v>42552</v>
      </c>
      <c r="C2152" s="4">
        <v>33</v>
      </c>
      <c r="D2152" s="4" t="s">
        <v>36</v>
      </c>
      <c r="E2152" s="4" t="s">
        <v>37</v>
      </c>
      <c r="F2152" s="4" t="s">
        <v>29</v>
      </c>
      <c r="G2152" s="4" t="s">
        <v>738</v>
      </c>
      <c r="I2152" s="4">
        <v>1</v>
      </c>
      <c r="J2152" s="4">
        <v>0</v>
      </c>
      <c r="K2152" s="4">
        <v>1</v>
      </c>
      <c r="L2152" s="4">
        <v>0</v>
      </c>
      <c r="M2152" s="4">
        <v>0</v>
      </c>
      <c r="N2152" s="4">
        <v>0</v>
      </c>
      <c r="O2152" s="4">
        <v>1</v>
      </c>
      <c r="P2152" s="4">
        <v>0</v>
      </c>
      <c r="Q2152" s="4">
        <v>1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1</v>
      </c>
      <c r="Y2152" s="4" t="s">
        <v>5695</v>
      </c>
      <c r="Z2152" s="4" t="s">
        <v>5908</v>
      </c>
      <c r="AA2152" s="4">
        <v>2016</v>
      </c>
      <c r="AB2152" s="4" t="s">
        <v>40</v>
      </c>
      <c r="AC2152" s="4">
        <f t="shared" si="99"/>
        <v>1</v>
      </c>
      <c r="AD2152" s="4">
        <f t="shared" si="100"/>
        <v>5</v>
      </c>
      <c r="AE2152" s="4" t="str" cm="1">
        <f t="array" ref="AE2152">_xlfn.TEXTJOIN(", ", TRUE, _xlfn._xlws.FILTER($I$1:$X$1, I2152:X2152=1, ""))</f>
        <v>Heroin, Fentanyl, Ethanol, Benzodiazepine, AnyOpioid</v>
      </c>
      <c r="AF2152" s="4" t="str">
        <f t="shared" si="101"/>
        <v>Fentanyl, Ethanol, Benzodiazepine, AnyOpioid</v>
      </c>
    </row>
    <row r="2153" spans="1:32" x14ac:dyDescent="0.45">
      <c r="A2153" s="4" t="s">
        <v>2494</v>
      </c>
      <c r="B2153" s="5">
        <v>42504</v>
      </c>
      <c r="C2153" s="4">
        <v>41</v>
      </c>
      <c r="D2153" s="4" t="s">
        <v>31</v>
      </c>
      <c r="E2153" s="4" t="s">
        <v>37</v>
      </c>
      <c r="F2153" s="4" t="s">
        <v>53</v>
      </c>
      <c r="G2153" s="4" t="s">
        <v>53</v>
      </c>
      <c r="I2153" s="4">
        <v>0</v>
      </c>
      <c r="J2153" s="4">
        <v>0</v>
      </c>
      <c r="K2153" s="4">
        <v>0</v>
      </c>
      <c r="L2153" s="4">
        <v>0</v>
      </c>
      <c r="M2153" s="4">
        <v>1</v>
      </c>
      <c r="N2153" s="4">
        <v>0</v>
      </c>
      <c r="O2153" s="4">
        <v>1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1</v>
      </c>
      <c r="Y2153" s="4" t="s">
        <v>5641</v>
      </c>
      <c r="Z2153" s="4" t="s">
        <v>5854</v>
      </c>
      <c r="AA2153" s="4">
        <v>2016</v>
      </c>
      <c r="AB2153" s="4" t="s">
        <v>34</v>
      </c>
      <c r="AC2153" s="4">
        <f t="shared" si="99"/>
        <v>1</v>
      </c>
      <c r="AD2153" s="4">
        <f t="shared" si="100"/>
        <v>3</v>
      </c>
      <c r="AE2153" s="4" t="str" cm="1">
        <f t="array" ref="AE2153">_xlfn.TEXTJOIN(", ", TRUE, _xlfn._xlws.FILTER($I$1:$X$1, I2153:X2153=1, ""))</f>
        <v>Oxycodone, Ethanol, AnyOpioid</v>
      </c>
      <c r="AF2153" s="4" t="str">
        <f t="shared" si="101"/>
        <v>Oxycodone, Ethanol, AnyOpioid</v>
      </c>
    </row>
    <row r="2154" spans="1:32" x14ac:dyDescent="0.45">
      <c r="A2154" s="4" t="s">
        <v>2495</v>
      </c>
      <c r="B2154" s="5">
        <v>41777</v>
      </c>
      <c r="C2154" s="4">
        <v>44</v>
      </c>
      <c r="D2154" s="4" t="s">
        <v>36</v>
      </c>
      <c r="E2154" s="4" t="s">
        <v>318</v>
      </c>
      <c r="F2154" s="4" t="s">
        <v>168</v>
      </c>
      <c r="G2154" s="4" t="s">
        <v>168</v>
      </c>
      <c r="H2154" s="4" t="s">
        <v>2496</v>
      </c>
      <c r="I2154" s="4">
        <v>0</v>
      </c>
      <c r="J2154" s="4">
        <v>0</v>
      </c>
      <c r="K2154" s="4">
        <v>0</v>
      </c>
      <c r="L2154" s="4">
        <v>0</v>
      </c>
      <c r="M2154" s="4">
        <v>1</v>
      </c>
      <c r="N2154" s="4">
        <v>0</v>
      </c>
      <c r="O2154" s="4">
        <v>1</v>
      </c>
      <c r="P2154" s="4">
        <v>0</v>
      </c>
      <c r="Q2154" s="4">
        <v>1</v>
      </c>
      <c r="R2154" s="4">
        <v>0</v>
      </c>
      <c r="S2154" s="4">
        <v>0</v>
      </c>
      <c r="T2154" s="4">
        <v>1</v>
      </c>
      <c r="U2154" s="4">
        <v>0</v>
      </c>
      <c r="V2154" s="4">
        <v>0</v>
      </c>
      <c r="W2154" s="4">
        <v>0</v>
      </c>
      <c r="X2154" s="4">
        <v>0</v>
      </c>
      <c r="Y2154" s="4" t="s">
        <v>5666</v>
      </c>
      <c r="Z2154" s="4" t="s">
        <v>5879</v>
      </c>
      <c r="AA2154" s="4">
        <v>2014</v>
      </c>
      <c r="AB2154" s="4" t="s">
        <v>34</v>
      </c>
      <c r="AC2154" s="4">
        <f t="shared" si="99"/>
        <v>1</v>
      </c>
      <c r="AD2154" s="4">
        <f t="shared" si="100"/>
        <v>4</v>
      </c>
      <c r="AE2154" s="4" t="str" cm="1">
        <f t="array" ref="AE2154">_xlfn.TEXTJOIN(", ", TRUE, _xlfn._xlws.FILTER($I$1:$X$1, I2154:X2154=1, ""))</f>
        <v>Oxycodone, Ethanol, Benzodiazepine, Tramadol</v>
      </c>
      <c r="AF2154" s="4" t="str">
        <f t="shared" si="101"/>
        <v>Oxycodone, Ethanol, Benzodiazepine, Tramadol</v>
      </c>
    </row>
    <row r="2155" spans="1:32" x14ac:dyDescent="0.45">
      <c r="A2155" s="4" t="s">
        <v>2497</v>
      </c>
      <c r="B2155" s="5">
        <v>41771</v>
      </c>
      <c r="C2155" s="4">
        <v>43</v>
      </c>
      <c r="D2155" s="4" t="s">
        <v>31</v>
      </c>
      <c r="E2155" s="4" t="s">
        <v>59</v>
      </c>
      <c r="F2155" s="4" t="s">
        <v>77</v>
      </c>
      <c r="G2155" s="4" t="s">
        <v>77</v>
      </c>
      <c r="I2155" s="4">
        <v>1</v>
      </c>
      <c r="J2155" s="4">
        <v>0</v>
      </c>
      <c r="K2155" s="4">
        <v>1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 t="s">
        <v>5651</v>
      </c>
      <c r="Z2155" s="4" t="s">
        <v>5864</v>
      </c>
      <c r="AA2155" s="4">
        <v>2014</v>
      </c>
      <c r="AB2155" s="4" t="s">
        <v>34</v>
      </c>
      <c r="AC2155" s="4">
        <f t="shared" si="99"/>
        <v>1</v>
      </c>
      <c r="AD2155" s="4">
        <f t="shared" si="100"/>
        <v>2</v>
      </c>
      <c r="AE2155" s="4" t="str" cm="1">
        <f t="array" ref="AE2155">_xlfn.TEXTJOIN(", ", TRUE, _xlfn._xlws.FILTER($I$1:$X$1, I2155:X2155=1, ""))</f>
        <v>Heroin, Fentanyl</v>
      </c>
      <c r="AF2155" s="4" t="str">
        <f t="shared" si="101"/>
        <v>Fentanyl</v>
      </c>
    </row>
    <row r="2156" spans="1:32" x14ac:dyDescent="0.45">
      <c r="A2156" s="4" t="s">
        <v>2498</v>
      </c>
      <c r="B2156" s="5">
        <v>41345</v>
      </c>
      <c r="C2156" s="4">
        <v>52</v>
      </c>
      <c r="D2156" s="4" t="s">
        <v>31</v>
      </c>
      <c r="E2156" s="4" t="s">
        <v>37</v>
      </c>
      <c r="F2156" s="4" t="s">
        <v>39</v>
      </c>
      <c r="G2156" s="4" t="s">
        <v>39</v>
      </c>
      <c r="I2156" s="4">
        <v>0</v>
      </c>
      <c r="J2156" s="4">
        <v>0</v>
      </c>
      <c r="K2156" s="4">
        <v>0</v>
      </c>
      <c r="L2156" s="4">
        <v>0</v>
      </c>
      <c r="M2156" s="4">
        <v>1</v>
      </c>
      <c r="N2156" s="4">
        <v>0</v>
      </c>
      <c r="O2156" s="4">
        <v>1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 t="s">
        <v>5638</v>
      </c>
      <c r="Z2156" s="4" t="s">
        <v>5851</v>
      </c>
      <c r="AA2156" s="4">
        <v>2013</v>
      </c>
      <c r="AB2156" s="4" t="s">
        <v>34</v>
      </c>
      <c r="AC2156" s="4">
        <f t="shared" si="99"/>
        <v>1</v>
      </c>
      <c r="AD2156" s="4">
        <f t="shared" si="100"/>
        <v>2</v>
      </c>
      <c r="AE2156" s="4" t="str" cm="1">
        <f t="array" ref="AE2156">_xlfn.TEXTJOIN(", ", TRUE, _xlfn._xlws.FILTER($I$1:$X$1, I2156:X2156=1, ""))</f>
        <v>Oxycodone, Ethanol</v>
      </c>
      <c r="AF2156" s="4" t="str">
        <f t="shared" si="101"/>
        <v>Oxycodone, Ethanol</v>
      </c>
    </row>
    <row r="2157" spans="1:32" x14ac:dyDescent="0.45">
      <c r="A2157" s="4" t="s">
        <v>2499</v>
      </c>
      <c r="B2157" s="5">
        <v>41722</v>
      </c>
      <c r="C2157" s="4">
        <v>28</v>
      </c>
      <c r="D2157" s="4" t="s">
        <v>31</v>
      </c>
      <c r="E2157" s="4" t="s">
        <v>37</v>
      </c>
      <c r="F2157" s="4" t="s">
        <v>256</v>
      </c>
      <c r="G2157" s="4" t="s">
        <v>334</v>
      </c>
      <c r="I2157" s="4">
        <v>1</v>
      </c>
      <c r="J2157" s="4">
        <v>0</v>
      </c>
      <c r="K2157" s="4">
        <v>0</v>
      </c>
      <c r="L2157" s="4">
        <v>0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 t="s">
        <v>5653</v>
      </c>
      <c r="Z2157" s="4" t="s">
        <v>5866</v>
      </c>
      <c r="AA2157" s="4">
        <v>2014</v>
      </c>
      <c r="AB2157" s="4" t="s">
        <v>40</v>
      </c>
      <c r="AC2157" s="4">
        <f t="shared" si="99"/>
        <v>1</v>
      </c>
      <c r="AD2157" s="4">
        <f t="shared" si="100"/>
        <v>1</v>
      </c>
      <c r="AE2157" s="4" t="str" cm="1">
        <f t="array" ref="AE2157">_xlfn.TEXTJOIN(", ", TRUE, _xlfn._xlws.FILTER($I$1:$X$1, I2157:X2157=1, ""))</f>
        <v>Heroin</v>
      </c>
      <c r="AF2157" s="4" t="str">
        <f t="shared" si="101"/>
        <v/>
      </c>
    </row>
    <row r="2158" spans="1:32" x14ac:dyDescent="0.45">
      <c r="A2158" s="4" t="s">
        <v>2500</v>
      </c>
      <c r="B2158" s="5">
        <v>41089</v>
      </c>
      <c r="C2158" s="4">
        <v>38</v>
      </c>
      <c r="D2158" s="4" t="s">
        <v>31</v>
      </c>
      <c r="E2158" s="4" t="s">
        <v>37</v>
      </c>
      <c r="F2158" s="4" t="s">
        <v>127</v>
      </c>
      <c r="G2158" s="4" t="s">
        <v>103</v>
      </c>
      <c r="I2158" s="4">
        <v>1</v>
      </c>
      <c r="J2158" s="4">
        <v>0</v>
      </c>
      <c r="K2158" s="4">
        <v>0</v>
      </c>
      <c r="L2158" s="4">
        <v>0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 t="s">
        <v>5644</v>
      </c>
      <c r="Z2158" s="4" t="s">
        <v>5857</v>
      </c>
      <c r="AA2158" s="4">
        <v>2012</v>
      </c>
      <c r="AB2158" s="4" t="s">
        <v>40</v>
      </c>
      <c r="AC2158" s="4">
        <f t="shared" si="99"/>
        <v>1</v>
      </c>
      <c r="AD2158" s="4">
        <f t="shared" si="100"/>
        <v>1</v>
      </c>
      <c r="AE2158" s="4" t="str" cm="1">
        <f t="array" ref="AE2158">_xlfn.TEXTJOIN(", ", TRUE, _xlfn._xlws.FILTER($I$1:$X$1, I2158:X2158=1, ""))</f>
        <v>Heroin</v>
      </c>
      <c r="AF2158" s="4" t="str">
        <f t="shared" si="101"/>
        <v/>
      </c>
    </row>
    <row r="2159" spans="1:32" x14ac:dyDescent="0.45">
      <c r="A2159" s="4" t="s">
        <v>2501</v>
      </c>
      <c r="B2159" s="5">
        <v>41681</v>
      </c>
      <c r="C2159" s="4">
        <v>32</v>
      </c>
      <c r="D2159" s="4" t="s">
        <v>36</v>
      </c>
      <c r="E2159" s="4" t="s">
        <v>37</v>
      </c>
      <c r="F2159" s="4" t="s">
        <v>79</v>
      </c>
      <c r="G2159" s="4" t="s">
        <v>80</v>
      </c>
      <c r="I2159" s="4">
        <v>0</v>
      </c>
      <c r="J2159" s="4">
        <v>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s="4">
        <v>1</v>
      </c>
      <c r="R2159" s="4">
        <v>1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 t="s">
        <v>5640</v>
      </c>
      <c r="Z2159" s="4" t="s">
        <v>5853</v>
      </c>
      <c r="AA2159" s="4">
        <v>2014</v>
      </c>
      <c r="AB2159" s="4" t="s">
        <v>40</v>
      </c>
      <c r="AC2159" s="4">
        <f t="shared" si="99"/>
        <v>1</v>
      </c>
      <c r="AD2159" s="4">
        <f t="shared" si="100"/>
        <v>2</v>
      </c>
      <c r="AE2159" s="4" t="str" cm="1">
        <f t="array" ref="AE2159">_xlfn.TEXTJOIN(", ", TRUE, _xlfn._xlws.FILTER($I$1:$X$1, I2159:X2159=1, ""))</f>
        <v>Benzodiazepine, Methadone</v>
      </c>
      <c r="AF2159" s="4" t="str">
        <f t="shared" si="101"/>
        <v>Benzodiazepine, Methadone</v>
      </c>
    </row>
    <row r="2160" spans="1:32" x14ac:dyDescent="0.45">
      <c r="A2160" s="4" t="s">
        <v>2502</v>
      </c>
      <c r="B2160" s="5">
        <v>42523</v>
      </c>
      <c r="C2160" s="4">
        <v>39</v>
      </c>
      <c r="D2160" s="4" t="s">
        <v>31</v>
      </c>
      <c r="E2160" s="4" t="s">
        <v>37</v>
      </c>
      <c r="F2160" s="4" t="s">
        <v>77</v>
      </c>
      <c r="G2160" s="4" t="s">
        <v>77</v>
      </c>
      <c r="I2160" s="4">
        <v>0</v>
      </c>
      <c r="J2160" s="4">
        <v>0</v>
      </c>
      <c r="K2160" s="4">
        <v>1</v>
      </c>
      <c r="L2160" s="4">
        <v>0</v>
      </c>
      <c r="M2160" s="4">
        <v>1</v>
      </c>
      <c r="N2160" s="4">
        <v>0</v>
      </c>
      <c r="O2160" s="4">
        <v>0</v>
      </c>
      <c r="P2160" s="4">
        <v>0</v>
      </c>
      <c r="Q2160" s="4">
        <v>1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1</v>
      </c>
      <c r="Y2160" s="4" t="s">
        <v>5651</v>
      </c>
      <c r="Z2160" s="4" t="s">
        <v>5864</v>
      </c>
      <c r="AA2160" s="4">
        <v>2016</v>
      </c>
      <c r="AB2160" s="4" t="s">
        <v>40</v>
      </c>
      <c r="AC2160" s="4">
        <f t="shared" si="99"/>
        <v>1</v>
      </c>
      <c r="AD2160" s="4">
        <f t="shared" si="100"/>
        <v>4</v>
      </c>
      <c r="AE2160" s="4" t="str" cm="1">
        <f t="array" ref="AE2160">_xlfn.TEXTJOIN(", ", TRUE, _xlfn._xlws.FILTER($I$1:$X$1, I2160:X2160=1, ""))</f>
        <v>Fentanyl, Oxycodone, Benzodiazepine, AnyOpioid</v>
      </c>
      <c r="AF2160" s="4" t="str">
        <f t="shared" si="101"/>
        <v>Fentanyl, Oxycodone, Benzodiazepine, AnyOpioid</v>
      </c>
    </row>
    <row r="2161" spans="1:32" x14ac:dyDescent="0.45">
      <c r="A2161" s="4" t="s">
        <v>2503</v>
      </c>
      <c r="B2161" s="5">
        <v>42999</v>
      </c>
      <c r="C2161" s="4">
        <v>54</v>
      </c>
      <c r="D2161" s="4" t="s">
        <v>31</v>
      </c>
      <c r="E2161" s="4" t="s">
        <v>37</v>
      </c>
      <c r="F2161" s="4" t="s">
        <v>125</v>
      </c>
      <c r="G2161" s="4" t="s">
        <v>67</v>
      </c>
      <c r="I2161" s="4">
        <v>1</v>
      </c>
      <c r="J2161" s="4">
        <v>1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 t="s">
        <v>5631</v>
      </c>
      <c r="Z2161" s="4" t="s">
        <v>5844</v>
      </c>
      <c r="AA2161" s="4">
        <v>2017</v>
      </c>
      <c r="AB2161" s="4" t="s">
        <v>34</v>
      </c>
      <c r="AC2161" s="4">
        <f t="shared" si="99"/>
        <v>1</v>
      </c>
      <c r="AD2161" s="4">
        <f t="shared" si="100"/>
        <v>2</v>
      </c>
      <c r="AE2161" s="4" t="str" cm="1">
        <f t="array" ref="AE2161">_xlfn.TEXTJOIN(", ", TRUE, _xlfn._xlws.FILTER($I$1:$X$1, I2161:X2161=1, ""))</f>
        <v>Heroin, Cocaine</v>
      </c>
      <c r="AF2161" s="4" t="str">
        <f t="shared" si="101"/>
        <v>Cocaine</v>
      </c>
    </row>
    <row r="2162" spans="1:32" x14ac:dyDescent="0.45">
      <c r="A2162" s="4" t="s">
        <v>2504</v>
      </c>
      <c r="B2162" s="5">
        <v>43159</v>
      </c>
      <c r="C2162" s="4">
        <v>34</v>
      </c>
      <c r="D2162" s="4" t="s">
        <v>31</v>
      </c>
      <c r="E2162" s="4" t="s">
        <v>37</v>
      </c>
      <c r="F2162" s="4" t="s">
        <v>1413</v>
      </c>
      <c r="G2162" s="4" t="s">
        <v>1413</v>
      </c>
      <c r="I2162" s="4">
        <v>0</v>
      </c>
      <c r="J2162" s="4">
        <v>0</v>
      </c>
      <c r="K2162" s="4">
        <v>1</v>
      </c>
      <c r="L2162" s="4">
        <v>0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1</v>
      </c>
      <c r="Y2162" s="4" t="s">
        <v>5668</v>
      </c>
      <c r="Z2162" s="4" t="s">
        <v>5881</v>
      </c>
      <c r="AA2162" s="4">
        <v>2018</v>
      </c>
      <c r="AB2162" s="4" t="s">
        <v>40</v>
      </c>
      <c r="AC2162" s="4">
        <f t="shared" si="99"/>
        <v>1</v>
      </c>
      <c r="AD2162" s="4">
        <f t="shared" si="100"/>
        <v>2</v>
      </c>
      <c r="AE2162" s="4" t="str" cm="1">
        <f t="array" ref="AE2162">_xlfn.TEXTJOIN(", ", TRUE, _xlfn._xlws.FILTER($I$1:$X$1, I2162:X2162=1, ""))</f>
        <v>Fentanyl, AnyOpioid</v>
      </c>
      <c r="AF2162" s="4" t="str">
        <f t="shared" si="101"/>
        <v>Fentanyl, AnyOpioid</v>
      </c>
    </row>
    <row r="2163" spans="1:32" x14ac:dyDescent="0.45">
      <c r="A2163" s="4" t="s">
        <v>2505</v>
      </c>
      <c r="B2163" s="5">
        <v>42852</v>
      </c>
      <c r="C2163" s="4">
        <v>52</v>
      </c>
      <c r="D2163" s="4" t="s">
        <v>36</v>
      </c>
      <c r="E2163" s="4" t="s">
        <v>29</v>
      </c>
      <c r="F2163" s="4" t="s">
        <v>165</v>
      </c>
      <c r="G2163" s="4" t="s">
        <v>80</v>
      </c>
      <c r="I2163" s="4">
        <v>0</v>
      </c>
      <c r="J2163" s="4">
        <v>1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 t="s">
        <v>5640</v>
      </c>
      <c r="Z2163" s="4" t="s">
        <v>5853</v>
      </c>
      <c r="AA2163" s="4">
        <v>2017</v>
      </c>
      <c r="AB2163" s="4" t="s">
        <v>34</v>
      </c>
      <c r="AC2163" s="4">
        <f t="shared" si="99"/>
        <v>1</v>
      </c>
      <c r="AD2163" s="4">
        <f t="shared" si="100"/>
        <v>1</v>
      </c>
      <c r="AE2163" s="4" t="str" cm="1">
        <f t="array" ref="AE2163">_xlfn.TEXTJOIN(", ", TRUE, _xlfn._xlws.FILTER($I$1:$X$1, I2163:X2163=1, ""))</f>
        <v>Cocaine</v>
      </c>
      <c r="AF2163" s="4" t="str">
        <f t="shared" si="101"/>
        <v>Cocaine</v>
      </c>
    </row>
    <row r="2164" spans="1:32" x14ac:dyDescent="0.45">
      <c r="A2164" s="4" t="s">
        <v>2506</v>
      </c>
      <c r="B2164" s="5">
        <v>43364</v>
      </c>
      <c r="C2164" s="4">
        <v>20</v>
      </c>
      <c r="D2164" s="4" t="s">
        <v>31</v>
      </c>
      <c r="E2164" s="4" t="s">
        <v>59</v>
      </c>
      <c r="F2164" s="4" t="s">
        <v>144</v>
      </c>
      <c r="G2164" s="4" t="s">
        <v>144</v>
      </c>
      <c r="I2164" s="4">
        <v>0</v>
      </c>
      <c r="J2164" s="4">
        <v>0</v>
      </c>
      <c r="K2164" s="4">
        <v>1</v>
      </c>
      <c r="L2164" s="4">
        <v>0</v>
      </c>
      <c r="M2164" s="4">
        <v>0</v>
      </c>
      <c r="N2164" s="4">
        <v>0</v>
      </c>
      <c r="O2164" s="4">
        <v>0</v>
      </c>
      <c r="P2164" s="4">
        <v>0</v>
      </c>
      <c r="Q2164" s="4">
        <v>1</v>
      </c>
      <c r="R2164" s="4">
        <v>0</v>
      </c>
      <c r="S2164" s="4">
        <v>0</v>
      </c>
      <c r="T2164" s="4">
        <v>1</v>
      </c>
      <c r="U2164" s="4">
        <v>0</v>
      </c>
      <c r="V2164" s="4">
        <v>0</v>
      </c>
      <c r="W2164" s="4">
        <v>0</v>
      </c>
      <c r="X2164" s="4">
        <v>1</v>
      </c>
      <c r="Y2164" s="4" t="s">
        <v>5649</v>
      </c>
      <c r="Z2164" s="4" t="s">
        <v>5862</v>
      </c>
      <c r="AA2164" s="4">
        <v>2018</v>
      </c>
      <c r="AB2164" s="4" t="s">
        <v>269</v>
      </c>
      <c r="AC2164" s="4">
        <f t="shared" si="99"/>
        <v>1</v>
      </c>
      <c r="AD2164" s="4">
        <f t="shared" si="100"/>
        <v>4</v>
      </c>
      <c r="AE2164" s="4" t="str" cm="1">
        <f t="array" ref="AE2164">_xlfn.TEXTJOIN(", ", TRUE, _xlfn._xlws.FILTER($I$1:$X$1, I2164:X2164=1, ""))</f>
        <v>Fentanyl, Benzodiazepine, Tramadol, AnyOpioid</v>
      </c>
      <c r="AF2164" s="4" t="str">
        <f t="shared" si="101"/>
        <v>Fentanyl, Benzodiazepine, Tramadol, AnyOpioid</v>
      </c>
    </row>
    <row r="2165" spans="1:32" x14ac:dyDescent="0.45">
      <c r="A2165" s="4" t="s">
        <v>2507</v>
      </c>
      <c r="B2165" s="5">
        <v>42792</v>
      </c>
      <c r="C2165" s="4">
        <v>52</v>
      </c>
      <c r="D2165" s="4" t="s">
        <v>31</v>
      </c>
      <c r="E2165" s="4" t="s">
        <v>59</v>
      </c>
      <c r="F2165" s="4" t="s">
        <v>29</v>
      </c>
      <c r="G2165" s="4" t="s">
        <v>77</v>
      </c>
      <c r="I2165" s="4">
        <v>0</v>
      </c>
      <c r="J2165" s="4">
        <v>0</v>
      </c>
      <c r="K2165" s="4">
        <v>0</v>
      </c>
      <c r="L2165" s="4">
        <v>0</v>
      </c>
      <c r="M2165" s="4">
        <v>0</v>
      </c>
      <c r="N2165" s="4">
        <v>0</v>
      </c>
      <c r="O2165" s="4">
        <v>0</v>
      </c>
      <c r="P2165" s="4">
        <v>0</v>
      </c>
      <c r="Q2165" s="4">
        <v>1</v>
      </c>
      <c r="R2165" s="4">
        <v>1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 t="s">
        <v>5651</v>
      </c>
      <c r="Z2165" s="4" t="s">
        <v>5864</v>
      </c>
      <c r="AA2165" s="4">
        <v>2017</v>
      </c>
      <c r="AB2165" s="4" t="s">
        <v>34</v>
      </c>
      <c r="AC2165" s="4">
        <f t="shared" si="99"/>
        <v>1</v>
      </c>
      <c r="AD2165" s="4">
        <f t="shared" si="100"/>
        <v>2</v>
      </c>
      <c r="AE2165" s="4" t="str" cm="1">
        <f t="array" ref="AE2165">_xlfn.TEXTJOIN(", ", TRUE, _xlfn._xlws.FILTER($I$1:$X$1, I2165:X2165=1, ""))</f>
        <v>Benzodiazepine, Methadone</v>
      </c>
      <c r="AF2165" s="4" t="str">
        <f t="shared" si="101"/>
        <v>Benzodiazepine, Methadone</v>
      </c>
    </row>
    <row r="2166" spans="1:32" x14ac:dyDescent="0.45">
      <c r="A2166" s="4" t="s">
        <v>2508</v>
      </c>
      <c r="B2166" s="5">
        <v>43399</v>
      </c>
      <c r="C2166" s="4">
        <v>57</v>
      </c>
      <c r="D2166" s="4" t="s">
        <v>31</v>
      </c>
      <c r="E2166" s="4" t="s">
        <v>37</v>
      </c>
      <c r="F2166" s="4" t="s">
        <v>29</v>
      </c>
      <c r="G2166" s="4" t="s">
        <v>114</v>
      </c>
      <c r="H2166" s="4" t="s">
        <v>881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1</v>
      </c>
      <c r="R2166" s="4">
        <v>1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1</v>
      </c>
      <c r="Y2166" s="4" t="s">
        <v>5658</v>
      </c>
      <c r="Z2166" s="4" t="s">
        <v>5871</v>
      </c>
      <c r="AA2166" s="4">
        <v>2018</v>
      </c>
      <c r="AB2166" s="4" t="s">
        <v>34</v>
      </c>
      <c r="AC2166" s="4">
        <f t="shared" si="99"/>
        <v>1</v>
      </c>
      <c r="AD2166" s="4">
        <f t="shared" si="100"/>
        <v>3</v>
      </c>
      <c r="AE2166" s="4" t="str" cm="1">
        <f t="array" ref="AE2166">_xlfn.TEXTJOIN(", ", TRUE, _xlfn._xlws.FILTER($I$1:$X$1, I2166:X2166=1, ""))</f>
        <v>Benzodiazepine, Methadone, AnyOpioid</v>
      </c>
      <c r="AF2166" s="4" t="str">
        <f t="shared" si="101"/>
        <v>Benzodiazepine, Methadone, AnyOpioid</v>
      </c>
    </row>
    <row r="2167" spans="1:32" x14ac:dyDescent="0.45">
      <c r="A2167" s="4" t="s">
        <v>2509</v>
      </c>
      <c r="B2167" s="5">
        <v>43263</v>
      </c>
      <c r="C2167" s="4">
        <v>33</v>
      </c>
      <c r="D2167" s="4" t="s">
        <v>31</v>
      </c>
      <c r="E2167" s="4" t="s">
        <v>37</v>
      </c>
      <c r="F2167" s="4" t="s">
        <v>610</v>
      </c>
      <c r="G2167" s="4" t="s">
        <v>67</v>
      </c>
      <c r="I2167" s="4">
        <v>0</v>
      </c>
      <c r="J2167" s="4">
        <v>0</v>
      </c>
      <c r="K2167" s="4">
        <v>1</v>
      </c>
      <c r="L2167" s="4">
        <v>0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1</v>
      </c>
      <c r="Y2167" s="4" t="s">
        <v>5631</v>
      </c>
      <c r="Z2167" s="4" t="s">
        <v>5844</v>
      </c>
      <c r="AA2167" s="4">
        <v>2018</v>
      </c>
      <c r="AB2167" s="4" t="s">
        <v>40</v>
      </c>
      <c r="AC2167" s="4">
        <f t="shared" si="99"/>
        <v>1</v>
      </c>
      <c r="AD2167" s="4">
        <f t="shared" si="100"/>
        <v>2</v>
      </c>
      <c r="AE2167" s="4" t="str" cm="1">
        <f t="array" ref="AE2167">_xlfn.TEXTJOIN(", ", TRUE, _xlfn._xlws.FILTER($I$1:$X$1, I2167:X2167=1, ""))</f>
        <v>Fentanyl, AnyOpioid</v>
      </c>
      <c r="AF2167" s="4" t="str">
        <f t="shared" si="101"/>
        <v>Fentanyl, AnyOpioid</v>
      </c>
    </row>
    <row r="2168" spans="1:32" x14ac:dyDescent="0.45">
      <c r="A2168" s="4" t="s">
        <v>2510</v>
      </c>
      <c r="B2168" s="5">
        <v>42899</v>
      </c>
      <c r="C2168" s="4">
        <v>37</v>
      </c>
      <c r="D2168" s="4" t="s">
        <v>31</v>
      </c>
      <c r="E2168" s="4" t="s">
        <v>37</v>
      </c>
      <c r="F2168" s="4" t="s">
        <v>168</v>
      </c>
      <c r="G2168" s="4" t="s">
        <v>168</v>
      </c>
      <c r="I2168" s="4">
        <v>0</v>
      </c>
      <c r="J2168" s="4">
        <v>0</v>
      </c>
      <c r="K2168" s="4">
        <v>1</v>
      </c>
      <c r="L2168" s="4">
        <v>0</v>
      </c>
      <c r="M2168" s="4">
        <v>0</v>
      </c>
      <c r="N2168" s="4">
        <v>0</v>
      </c>
      <c r="O2168" s="4">
        <v>1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 t="s">
        <v>5666</v>
      </c>
      <c r="Z2168" s="4" t="s">
        <v>5879</v>
      </c>
      <c r="AA2168" s="4">
        <v>2017</v>
      </c>
      <c r="AB2168" s="4" t="s">
        <v>40</v>
      </c>
      <c r="AC2168" s="4">
        <f t="shared" si="99"/>
        <v>1</v>
      </c>
      <c r="AD2168" s="4">
        <f t="shared" si="100"/>
        <v>2</v>
      </c>
      <c r="AE2168" s="4" t="str" cm="1">
        <f t="array" ref="AE2168">_xlfn.TEXTJOIN(", ", TRUE, _xlfn._xlws.FILTER($I$1:$X$1, I2168:X2168=1, ""))</f>
        <v>Fentanyl, Ethanol</v>
      </c>
      <c r="AF2168" s="4" t="str">
        <f t="shared" si="101"/>
        <v>Fentanyl, Ethanol</v>
      </c>
    </row>
    <row r="2169" spans="1:32" x14ac:dyDescent="0.45">
      <c r="A2169" s="4" t="s">
        <v>2511</v>
      </c>
      <c r="B2169" s="5">
        <v>42309</v>
      </c>
      <c r="C2169" s="4">
        <v>39</v>
      </c>
      <c r="D2169" s="4" t="s">
        <v>36</v>
      </c>
      <c r="E2169" s="4" t="s">
        <v>37</v>
      </c>
      <c r="F2169" s="4" t="s">
        <v>156</v>
      </c>
      <c r="G2169" s="4" t="s">
        <v>156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1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1</v>
      </c>
      <c r="X2169" s="4">
        <v>1</v>
      </c>
      <c r="Y2169" s="4" t="s">
        <v>5623</v>
      </c>
      <c r="Z2169" s="4" t="s">
        <v>5836</v>
      </c>
      <c r="AA2169" s="4">
        <v>2015</v>
      </c>
      <c r="AB2169" s="4" t="s">
        <v>40</v>
      </c>
      <c r="AC2169" s="4">
        <f t="shared" si="99"/>
        <v>1</v>
      </c>
      <c r="AD2169" s="4">
        <f t="shared" si="100"/>
        <v>3</v>
      </c>
      <c r="AE2169" s="4" t="str" cm="1">
        <f t="array" ref="AE2169">_xlfn.TEXTJOIN(", ", TRUE, _xlfn._xlws.FILTER($I$1:$X$1, I2169:X2169=1, ""))</f>
        <v>Hydrocodone, OpiateNOS, AnyOpioid</v>
      </c>
      <c r="AF2169" s="4" t="str">
        <f t="shared" si="101"/>
        <v>Hydrocodone, OpiateNOS, AnyOpioid</v>
      </c>
    </row>
    <row r="2170" spans="1:32" x14ac:dyDescent="0.45">
      <c r="A2170" s="4" t="s">
        <v>2512</v>
      </c>
      <c r="B2170" s="5">
        <v>42519</v>
      </c>
      <c r="C2170" s="4">
        <v>17</v>
      </c>
      <c r="D2170" s="4" t="s">
        <v>36</v>
      </c>
      <c r="E2170" s="4" t="s">
        <v>37</v>
      </c>
      <c r="F2170" s="4" t="s">
        <v>1467</v>
      </c>
      <c r="G2170" s="4" t="s">
        <v>144</v>
      </c>
      <c r="I2170" s="4">
        <v>0</v>
      </c>
      <c r="J2170" s="4">
        <v>1</v>
      </c>
      <c r="K2170" s="4">
        <v>1</v>
      </c>
      <c r="L2170" s="4">
        <v>0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1</v>
      </c>
      <c r="Y2170" s="4" t="s">
        <v>5649</v>
      </c>
      <c r="Z2170" s="4" t="s">
        <v>5862</v>
      </c>
      <c r="AA2170" s="4">
        <v>2016</v>
      </c>
      <c r="AB2170" s="4" t="s">
        <v>269</v>
      </c>
      <c r="AC2170" s="4">
        <f t="shared" si="99"/>
        <v>1</v>
      </c>
      <c r="AD2170" s="4">
        <f t="shared" si="100"/>
        <v>3</v>
      </c>
      <c r="AE2170" s="4" t="str" cm="1">
        <f t="array" ref="AE2170">_xlfn.TEXTJOIN(", ", TRUE, _xlfn._xlws.FILTER($I$1:$X$1, I2170:X2170=1, ""))</f>
        <v>Cocaine, Fentanyl, AnyOpioid</v>
      </c>
      <c r="AF2170" s="4" t="str">
        <f t="shared" si="101"/>
        <v>Cocaine, Fentanyl, AnyOpioid</v>
      </c>
    </row>
    <row r="2171" spans="1:32" x14ac:dyDescent="0.45">
      <c r="A2171" s="4" t="s">
        <v>2513</v>
      </c>
      <c r="B2171" s="5">
        <v>41561</v>
      </c>
      <c r="C2171" s="4">
        <v>52</v>
      </c>
      <c r="D2171" s="4" t="s">
        <v>31</v>
      </c>
      <c r="E2171" s="4" t="s">
        <v>37</v>
      </c>
      <c r="F2171" s="4" t="s">
        <v>192</v>
      </c>
      <c r="G2171" s="4" t="s">
        <v>192</v>
      </c>
      <c r="I2171" s="4">
        <v>1</v>
      </c>
      <c r="J2171" s="4">
        <v>1</v>
      </c>
      <c r="K2171" s="4">
        <v>0</v>
      </c>
      <c r="L2171" s="4">
        <v>0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 t="s">
        <v>5654</v>
      </c>
      <c r="Z2171" s="4" t="s">
        <v>5867</v>
      </c>
      <c r="AA2171" s="4">
        <v>2013</v>
      </c>
      <c r="AB2171" s="4" t="s">
        <v>34</v>
      </c>
      <c r="AC2171" s="4">
        <f t="shared" si="99"/>
        <v>1</v>
      </c>
      <c r="AD2171" s="4">
        <f t="shared" si="100"/>
        <v>2</v>
      </c>
      <c r="AE2171" s="4" t="str" cm="1">
        <f t="array" ref="AE2171">_xlfn.TEXTJOIN(", ", TRUE, _xlfn._xlws.FILTER($I$1:$X$1, I2171:X2171=1, ""))</f>
        <v>Heroin, Cocaine</v>
      </c>
      <c r="AF2171" s="4" t="str">
        <f t="shared" si="101"/>
        <v>Cocaine</v>
      </c>
    </row>
    <row r="2172" spans="1:32" x14ac:dyDescent="0.45">
      <c r="A2172" s="4" t="s">
        <v>2514</v>
      </c>
      <c r="B2172" s="5">
        <v>42544</v>
      </c>
      <c r="C2172" s="4">
        <v>43</v>
      </c>
      <c r="D2172" s="4" t="s">
        <v>31</v>
      </c>
      <c r="E2172" s="4" t="s">
        <v>37</v>
      </c>
      <c r="F2172" s="4" t="s">
        <v>237</v>
      </c>
      <c r="G2172" s="4" t="s">
        <v>237</v>
      </c>
      <c r="I2172" s="4">
        <v>1</v>
      </c>
      <c r="J2172" s="4">
        <v>1</v>
      </c>
      <c r="K2172" s="4">
        <v>0</v>
      </c>
      <c r="L2172" s="4">
        <v>0</v>
      </c>
      <c r="M2172" s="4">
        <v>0</v>
      </c>
      <c r="N2172" s="4">
        <v>0</v>
      </c>
      <c r="O2172" s="4">
        <v>1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1</v>
      </c>
      <c r="Y2172" s="4" t="s">
        <v>5692</v>
      </c>
      <c r="Z2172" s="4" t="s">
        <v>5905</v>
      </c>
      <c r="AA2172" s="4">
        <v>2016</v>
      </c>
      <c r="AB2172" s="4" t="s">
        <v>34</v>
      </c>
      <c r="AC2172" s="4">
        <f t="shared" si="99"/>
        <v>1</v>
      </c>
      <c r="AD2172" s="4">
        <f t="shared" si="100"/>
        <v>4</v>
      </c>
      <c r="AE2172" s="4" t="str" cm="1">
        <f t="array" ref="AE2172">_xlfn.TEXTJOIN(", ", TRUE, _xlfn._xlws.FILTER($I$1:$X$1, I2172:X2172=1, ""))</f>
        <v>Heroin, Cocaine, Ethanol, AnyOpioid</v>
      </c>
      <c r="AF2172" s="4" t="str">
        <f t="shared" si="101"/>
        <v>Cocaine, Ethanol, AnyOpioid</v>
      </c>
    </row>
    <row r="2173" spans="1:32" x14ac:dyDescent="0.45">
      <c r="A2173" s="4" t="s">
        <v>2515</v>
      </c>
      <c r="B2173" s="5">
        <v>43446</v>
      </c>
      <c r="C2173" s="4">
        <v>36</v>
      </c>
      <c r="D2173" s="4" t="s">
        <v>36</v>
      </c>
      <c r="E2173" s="4" t="s">
        <v>32</v>
      </c>
      <c r="F2173" s="4" t="s">
        <v>144</v>
      </c>
      <c r="G2173" s="4" t="s">
        <v>144</v>
      </c>
      <c r="I2173" s="4">
        <v>1</v>
      </c>
      <c r="J2173" s="4">
        <v>0</v>
      </c>
      <c r="K2173" s="4">
        <v>1</v>
      </c>
      <c r="L2173" s="4">
        <v>0</v>
      </c>
      <c r="M2173" s="4">
        <v>0</v>
      </c>
      <c r="N2173" s="4">
        <v>0</v>
      </c>
      <c r="O2173" s="4">
        <v>1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1</v>
      </c>
      <c r="Y2173" s="4" t="s">
        <v>5649</v>
      </c>
      <c r="Z2173" s="4" t="s">
        <v>5862</v>
      </c>
      <c r="AA2173" s="4">
        <v>2018</v>
      </c>
      <c r="AB2173" s="4" t="s">
        <v>40</v>
      </c>
      <c r="AC2173" s="4">
        <f t="shared" si="99"/>
        <v>1</v>
      </c>
      <c r="AD2173" s="4">
        <f t="shared" si="100"/>
        <v>4</v>
      </c>
      <c r="AE2173" s="4" t="str" cm="1">
        <f t="array" ref="AE2173">_xlfn.TEXTJOIN(", ", TRUE, _xlfn._xlws.FILTER($I$1:$X$1, I2173:X2173=1, ""))</f>
        <v>Heroin, Fentanyl, Ethanol, AnyOpioid</v>
      </c>
      <c r="AF2173" s="4" t="str">
        <f t="shared" si="101"/>
        <v>Fentanyl, Ethanol, AnyOpioid</v>
      </c>
    </row>
    <row r="2174" spans="1:32" x14ac:dyDescent="0.45">
      <c r="A2174" s="4" t="s">
        <v>2516</v>
      </c>
      <c r="B2174" s="5">
        <v>42216</v>
      </c>
      <c r="C2174" s="4">
        <v>42</v>
      </c>
      <c r="D2174" s="4" t="s">
        <v>31</v>
      </c>
      <c r="E2174" s="4" t="s">
        <v>37</v>
      </c>
      <c r="F2174" s="4" t="s">
        <v>144</v>
      </c>
      <c r="G2174" s="4" t="s">
        <v>144</v>
      </c>
      <c r="I2174" s="4">
        <v>0</v>
      </c>
      <c r="J2174" s="4">
        <v>0</v>
      </c>
      <c r="K2174" s="4">
        <v>1</v>
      </c>
      <c r="L2174" s="4">
        <v>0</v>
      </c>
      <c r="M2174" s="4">
        <v>0</v>
      </c>
      <c r="N2174" s="4">
        <v>0</v>
      </c>
      <c r="O2174" s="4">
        <v>1</v>
      </c>
      <c r="P2174" s="4">
        <v>0</v>
      </c>
      <c r="Q2174" s="4">
        <v>0</v>
      </c>
      <c r="R2174" s="4">
        <v>1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1</v>
      </c>
      <c r="Y2174" s="4" t="s">
        <v>5649</v>
      </c>
      <c r="Z2174" s="4" t="s">
        <v>5862</v>
      </c>
      <c r="AA2174" s="4">
        <v>2015</v>
      </c>
      <c r="AB2174" s="4" t="s">
        <v>34</v>
      </c>
      <c r="AC2174" s="4">
        <f t="shared" si="99"/>
        <v>1</v>
      </c>
      <c r="AD2174" s="4">
        <f t="shared" si="100"/>
        <v>4</v>
      </c>
      <c r="AE2174" s="4" t="str" cm="1">
        <f t="array" ref="AE2174">_xlfn.TEXTJOIN(", ", TRUE, _xlfn._xlws.FILTER($I$1:$X$1, I2174:X2174=1, ""))</f>
        <v>Fentanyl, Ethanol, Methadone, AnyOpioid</v>
      </c>
      <c r="AF2174" s="4" t="str">
        <f t="shared" si="101"/>
        <v>Fentanyl, Ethanol, Methadone, AnyOpioid</v>
      </c>
    </row>
    <row r="2175" spans="1:32" x14ac:dyDescent="0.45">
      <c r="A2175" s="4" t="s">
        <v>2517</v>
      </c>
      <c r="B2175" s="5">
        <v>40960</v>
      </c>
      <c r="C2175" s="4">
        <v>35</v>
      </c>
      <c r="D2175" s="4" t="s">
        <v>36</v>
      </c>
      <c r="E2175" s="4" t="s">
        <v>37</v>
      </c>
      <c r="F2175" s="4" t="s">
        <v>80</v>
      </c>
      <c r="G2175" s="4" t="s">
        <v>80</v>
      </c>
      <c r="I2175" s="4">
        <v>0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1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 t="s">
        <v>5640</v>
      </c>
      <c r="Z2175" s="4" t="s">
        <v>5853</v>
      </c>
      <c r="AA2175" s="4">
        <v>2012</v>
      </c>
      <c r="AB2175" s="4" t="s">
        <v>40</v>
      </c>
      <c r="AC2175" s="4">
        <f t="shared" si="99"/>
        <v>1</v>
      </c>
      <c r="AD2175" s="4">
        <f t="shared" si="100"/>
        <v>1</v>
      </c>
      <c r="AE2175" s="4" t="str" cm="1">
        <f t="array" ref="AE2175">_xlfn.TEXTJOIN(", ", TRUE, _xlfn._xlws.FILTER($I$1:$X$1, I2175:X2175=1, ""))</f>
        <v>Methadone</v>
      </c>
      <c r="AF2175" s="4" t="str">
        <f t="shared" si="101"/>
        <v>Methadone</v>
      </c>
    </row>
    <row r="2176" spans="1:32" x14ac:dyDescent="0.45">
      <c r="A2176" s="4" t="s">
        <v>2518</v>
      </c>
      <c r="B2176" s="5">
        <v>43048</v>
      </c>
      <c r="C2176" s="4">
        <v>33</v>
      </c>
      <c r="D2176" s="4" t="s">
        <v>31</v>
      </c>
      <c r="E2176" s="4" t="s">
        <v>37</v>
      </c>
      <c r="F2176" s="4" t="s">
        <v>33</v>
      </c>
      <c r="G2176" s="4" t="s">
        <v>33</v>
      </c>
      <c r="I2176" s="4">
        <v>1</v>
      </c>
      <c r="J2176" s="4">
        <v>1</v>
      </c>
      <c r="K2176" s="4">
        <v>1</v>
      </c>
      <c r="L2176" s="4">
        <v>0</v>
      </c>
      <c r="M2176" s="4">
        <v>0</v>
      </c>
      <c r="N2176" s="4">
        <v>0</v>
      </c>
      <c r="O2176" s="4">
        <v>1</v>
      </c>
      <c r="P2176" s="4">
        <v>0</v>
      </c>
      <c r="Q2176" s="4">
        <v>1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 t="s">
        <v>5645</v>
      </c>
      <c r="Z2176" s="4" t="s">
        <v>5858</v>
      </c>
      <c r="AA2176" s="4">
        <v>2017</v>
      </c>
      <c r="AB2176" s="4" t="s">
        <v>40</v>
      </c>
      <c r="AC2176" s="4">
        <f t="shared" si="99"/>
        <v>1</v>
      </c>
      <c r="AD2176" s="4">
        <f t="shared" si="100"/>
        <v>5</v>
      </c>
      <c r="AE2176" s="4" t="str" cm="1">
        <f t="array" ref="AE2176">_xlfn.TEXTJOIN(", ", TRUE, _xlfn._xlws.FILTER($I$1:$X$1, I2176:X2176=1, ""))</f>
        <v>Heroin, Cocaine, Fentanyl, Ethanol, Benzodiazepine</v>
      </c>
      <c r="AF2176" s="4" t="str">
        <f t="shared" si="101"/>
        <v>Cocaine, Fentanyl, Ethanol, Benzodiazepine</v>
      </c>
    </row>
    <row r="2177" spans="1:32" x14ac:dyDescent="0.45">
      <c r="A2177" s="4" t="s">
        <v>2519</v>
      </c>
      <c r="B2177" s="5">
        <v>43320</v>
      </c>
      <c r="C2177" s="4">
        <v>53</v>
      </c>
      <c r="D2177" s="4" t="s">
        <v>36</v>
      </c>
      <c r="E2177" s="4" t="s">
        <v>32</v>
      </c>
      <c r="F2177" s="4" t="s">
        <v>77</v>
      </c>
      <c r="G2177" s="4" t="s">
        <v>77</v>
      </c>
      <c r="I2177" s="4">
        <v>1</v>
      </c>
      <c r="J2177" s="4">
        <v>0</v>
      </c>
      <c r="K2177" s="4">
        <v>1</v>
      </c>
      <c r="L2177" s="4">
        <v>0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1</v>
      </c>
      <c r="Y2177" s="4" t="s">
        <v>5651</v>
      </c>
      <c r="Z2177" s="4" t="s">
        <v>5864</v>
      </c>
      <c r="AA2177" s="4">
        <v>2018</v>
      </c>
      <c r="AB2177" s="4" t="s">
        <v>34</v>
      </c>
      <c r="AC2177" s="4">
        <f t="shared" si="99"/>
        <v>1</v>
      </c>
      <c r="AD2177" s="4">
        <f t="shared" si="100"/>
        <v>3</v>
      </c>
      <c r="AE2177" s="4" t="str" cm="1">
        <f t="array" ref="AE2177">_xlfn.TEXTJOIN(", ", TRUE, _xlfn._xlws.FILTER($I$1:$X$1, I2177:X2177=1, ""))</f>
        <v>Heroin, Fentanyl, AnyOpioid</v>
      </c>
      <c r="AF2177" s="4" t="str">
        <f t="shared" si="101"/>
        <v>Fentanyl, AnyOpioid</v>
      </c>
    </row>
    <row r="2178" spans="1:32" x14ac:dyDescent="0.45">
      <c r="A2178" s="4" t="s">
        <v>2520</v>
      </c>
      <c r="B2178" s="5">
        <v>42287</v>
      </c>
      <c r="C2178" s="4">
        <v>29</v>
      </c>
      <c r="D2178" s="4" t="s">
        <v>31</v>
      </c>
      <c r="E2178" s="4" t="s">
        <v>37</v>
      </c>
      <c r="F2178" s="4" t="s">
        <v>237</v>
      </c>
      <c r="G2178" s="4" t="s">
        <v>237</v>
      </c>
      <c r="I2178" s="4">
        <v>1</v>
      </c>
      <c r="J2178" s="4">
        <v>0</v>
      </c>
      <c r="K2178" s="4">
        <v>0</v>
      </c>
      <c r="L2178" s="4">
        <v>0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1</v>
      </c>
      <c r="Y2178" s="4" t="s">
        <v>5692</v>
      </c>
      <c r="Z2178" s="4" t="s">
        <v>5905</v>
      </c>
      <c r="AA2178" s="4">
        <v>2015</v>
      </c>
      <c r="AB2178" s="4" t="s">
        <v>40</v>
      </c>
      <c r="AC2178" s="4">
        <f t="shared" ref="AC2178:AC2241" si="102">IF(SUM(I2178:X2178)&gt;0,1,0)</f>
        <v>1</v>
      </c>
      <c r="AD2178" s="4">
        <f t="shared" ref="AD2178:AD2241" si="103">SUM(I2178:X2178)</f>
        <v>2</v>
      </c>
      <c r="AE2178" s="4" t="str" cm="1">
        <f t="array" ref="AE2178">_xlfn.TEXTJOIN(", ", TRUE, _xlfn._xlws.FILTER($I$1:$X$1, I2178:X2178=1, ""))</f>
        <v>Heroin, AnyOpioid</v>
      </c>
      <c r="AF2178" s="4" t="str">
        <f t="shared" ref="AF2178:AF2241" si="104">_xlfn.TEXTJOIN(", ", TRUE, _xlfn._xlws.FILTER($J$1:$X$1, J2178:X2178, ""))</f>
        <v>AnyOpioid</v>
      </c>
    </row>
    <row r="2179" spans="1:32" x14ac:dyDescent="0.45">
      <c r="A2179" s="4" t="s">
        <v>2521</v>
      </c>
      <c r="B2179" s="5">
        <v>41042</v>
      </c>
      <c r="C2179" s="4">
        <v>39</v>
      </c>
      <c r="D2179" s="4" t="s">
        <v>31</v>
      </c>
      <c r="E2179" s="4" t="s">
        <v>37</v>
      </c>
      <c r="F2179" s="4" t="s">
        <v>190</v>
      </c>
      <c r="G2179" s="4" t="s">
        <v>190</v>
      </c>
      <c r="I2179" s="4">
        <v>1</v>
      </c>
      <c r="J2179" s="4">
        <v>1</v>
      </c>
      <c r="K2179" s="4">
        <v>0</v>
      </c>
      <c r="L2179" s="4">
        <v>0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 t="s">
        <v>5639</v>
      </c>
      <c r="Z2179" s="4" t="s">
        <v>5852</v>
      </c>
      <c r="AA2179" s="4">
        <v>2012</v>
      </c>
      <c r="AB2179" s="4" t="s">
        <v>40</v>
      </c>
      <c r="AC2179" s="4">
        <f t="shared" si="102"/>
        <v>1</v>
      </c>
      <c r="AD2179" s="4">
        <f t="shared" si="103"/>
        <v>2</v>
      </c>
      <c r="AE2179" s="4" t="str" cm="1">
        <f t="array" ref="AE2179">_xlfn.TEXTJOIN(", ", TRUE, _xlfn._xlws.FILTER($I$1:$X$1, I2179:X2179=1, ""))</f>
        <v>Heroin, Cocaine</v>
      </c>
      <c r="AF2179" s="4" t="str">
        <f t="shared" si="104"/>
        <v>Cocaine</v>
      </c>
    </row>
    <row r="2180" spans="1:32" x14ac:dyDescent="0.45">
      <c r="A2180" s="4" t="s">
        <v>2522</v>
      </c>
      <c r="B2180" s="5">
        <v>43113</v>
      </c>
      <c r="C2180" s="4">
        <v>35</v>
      </c>
      <c r="D2180" s="4" t="s">
        <v>31</v>
      </c>
      <c r="E2180" s="4" t="s">
        <v>37</v>
      </c>
      <c r="F2180" s="4" t="s">
        <v>79</v>
      </c>
      <c r="G2180" s="4" t="s">
        <v>79</v>
      </c>
      <c r="I2180" s="4">
        <v>0</v>
      </c>
      <c r="J2180" s="4">
        <v>0</v>
      </c>
      <c r="K2180" s="4">
        <v>1</v>
      </c>
      <c r="L2180" s="4">
        <v>1</v>
      </c>
      <c r="M2180" s="4">
        <v>1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1</v>
      </c>
      <c r="Y2180" s="4" t="s">
        <v>5633</v>
      </c>
      <c r="Z2180" s="4" t="s">
        <v>5846</v>
      </c>
      <c r="AA2180" s="4">
        <v>2018</v>
      </c>
      <c r="AB2180" s="4" t="s">
        <v>40</v>
      </c>
      <c r="AC2180" s="4">
        <f t="shared" si="102"/>
        <v>1</v>
      </c>
      <c r="AD2180" s="4">
        <f t="shared" si="103"/>
        <v>4</v>
      </c>
      <c r="AE2180" s="4" t="str" cm="1">
        <f t="array" ref="AE2180">_xlfn.TEXTJOIN(", ", TRUE, _xlfn._xlws.FILTER($I$1:$X$1, I2180:X2180=1, ""))</f>
        <v>Fentanyl, Fentanyl_Analogue, Oxycodone, AnyOpioid</v>
      </c>
      <c r="AF2180" s="4" t="str">
        <f t="shared" si="104"/>
        <v>Fentanyl, Fentanyl_Analogue, Oxycodone, AnyOpioid</v>
      </c>
    </row>
    <row r="2181" spans="1:32" x14ac:dyDescent="0.45">
      <c r="A2181" s="4" t="s">
        <v>2523</v>
      </c>
      <c r="B2181" s="5">
        <v>42300</v>
      </c>
      <c r="C2181" s="4">
        <v>63</v>
      </c>
      <c r="D2181" s="4" t="s">
        <v>31</v>
      </c>
      <c r="E2181" s="4" t="s">
        <v>37</v>
      </c>
      <c r="F2181" s="4" t="s">
        <v>181</v>
      </c>
      <c r="G2181" s="4" t="s">
        <v>181</v>
      </c>
      <c r="I2181" s="4">
        <v>0</v>
      </c>
      <c r="J2181" s="4">
        <v>0</v>
      </c>
      <c r="K2181" s="4">
        <v>1</v>
      </c>
      <c r="L2181" s="4">
        <v>0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1</v>
      </c>
      <c r="Y2181" s="4" t="s">
        <v>5673</v>
      </c>
      <c r="Z2181" s="4" t="s">
        <v>5886</v>
      </c>
      <c r="AA2181" s="4">
        <v>2015</v>
      </c>
      <c r="AB2181" s="4" t="s">
        <v>133</v>
      </c>
      <c r="AC2181" s="4">
        <f t="shared" si="102"/>
        <v>1</v>
      </c>
      <c r="AD2181" s="4">
        <f t="shared" si="103"/>
        <v>2</v>
      </c>
      <c r="AE2181" s="4" t="str" cm="1">
        <f t="array" ref="AE2181">_xlfn.TEXTJOIN(", ", TRUE, _xlfn._xlws.FILTER($I$1:$X$1, I2181:X2181=1, ""))</f>
        <v>Fentanyl, AnyOpioid</v>
      </c>
      <c r="AF2181" s="4" t="str">
        <f t="shared" si="104"/>
        <v>Fentanyl, AnyOpioid</v>
      </c>
    </row>
    <row r="2182" spans="1:32" x14ac:dyDescent="0.45">
      <c r="A2182" s="4" t="s">
        <v>2524</v>
      </c>
      <c r="B2182" s="5">
        <v>43158</v>
      </c>
      <c r="C2182" s="4">
        <v>54</v>
      </c>
      <c r="D2182" s="4" t="s">
        <v>31</v>
      </c>
      <c r="E2182" s="4" t="s">
        <v>37</v>
      </c>
      <c r="F2182" s="4" t="s">
        <v>73</v>
      </c>
      <c r="G2182" s="4" t="s">
        <v>73</v>
      </c>
      <c r="I2182" s="4">
        <v>1</v>
      </c>
      <c r="J2182" s="4">
        <v>0</v>
      </c>
      <c r="K2182" s="4">
        <v>1</v>
      </c>
      <c r="L2182" s="4">
        <v>0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1</v>
      </c>
      <c r="Y2182" s="4" t="s">
        <v>5670</v>
      </c>
      <c r="Z2182" s="4" t="s">
        <v>5883</v>
      </c>
      <c r="AA2182" s="4">
        <v>2018</v>
      </c>
      <c r="AB2182" s="4" t="s">
        <v>34</v>
      </c>
      <c r="AC2182" s="4">
        <f t="shared" si="102"/>
        <v>1</v>
      </c>
      <c r="AD2182" s="4">
        <f t="shared" si="103"/>
        <v>3</v>
      </c>
      <c r="AE2182" s="4" t="str" cm="1">
        <f t="array" ref="AE2182">_xlfn.TEXTJOIN(", ", TRUE, _xlfn._xlws.FILTER($I$1:$X$1, I2182:X2182=1, ""))</f>
        <v>Heroin, Fentanyl, AnyOpioid</v>
      </c>
      <c r="AF2182" s="4" t="str">
        <f t="shared" si="104"/>
        <v>Fentanyl, AnyOpioid</v>
      </c>
    </row>
    <row r="2183" spans="1:32" x14ac:dyDescent="0.45">
      <c r="A2183" s="4" t="s">
        <v>2525</v>
      </c>
      <c r="B2183" s="5">
        <v>41738</v>
      </c>
      <c r="C2183" s="4">
        <v>43</v>
      </c>
      <c r="D2183" s="4" t="s">
        <v>36</v>
      </c>
      <c r="E2183" s="4" t="s">
        <v>37</v>
      </c>
      <c r="F2183" s="4" t="s">
        <v>55</v>
      </c>
      <c r="G2183" s="4" t="s">
        <v>339</v>
      </c>
      <c r="I2183" s="4">
        <v>1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 t="s">
        <v>5636</v>
      </c>
      <c r="Z2183" s="4" t="s">
        <v>5849</v>
      </c>
      <c r="AA2183" s="4">
        <v>2014</v>
      </c>
      <c r="AB2183" s="4" t="s">
        <v>34</v>
      </c>
      <c r="AC2183" s="4">
        <f t="shared" si="102"/>
        <v>1</v>
      </c>
      <c r="AD2183" s="4">
        <f t="shared" si="103"/>
        <v>1</v>
      </c>
      <c r="AE2183" s="4" t="str" cm="1">
        <f t="array" ref="AE2183">_xlfn.TEXTJOIN(", ", TRUE, _xlfn._xlws.FILTER($I$1:$X$1, I2183:X2183=1, ""))</f>
        <v>Heroin</v>
      </c>
      <c r="AF2183" s="4" t="str">
        <f t="shared" si="104"/>
        <v/>
      </c>
    </row>
    <row r="2184" spans="1:32" x14ac:dyDescent="0.45">
      <c r="A2184" s="4" t="s">
        <v>2526</v>
      </c>
      <c r="B2184" s="5">
        <v>42248</v>
      </c>
      <c r="C2184" s="4">
        <v>35</v>
      </c>
      <c r="D2184" s="4" t="s">
        <v>31</v>
      </c>
      <c r="E2184" s="4" t="s">
        <v>37</v>
      </c>
      <c r="F2184" s="4" t="s">
        <v>141</v>
      </c>
      <c r="G2184" s="4" t="s">
        <v>141</v>
      </c>
      <c r="I2184" s="4">
        <v>0</v>
      </c>
      <c r="J2184" s="4">
        <v>0</v>
      </c>
      <c r="K2184" s="4">
        <v>0</v>
      </c>
      <c r="L2184" s="4">
        <v>0</v>
      </c>
      <c r="M2184" s="4">
        <v>1</v>
      </c>
      <c r="N2184" s="4">
        <v>0</v>
      </c>
      <c r="O2184" s="4">
        <v>0</v>
      </c>
      <c r="P2184" s="4">
        <v>0</v>
      </c>
      <c r="Q2184" s="4">
        <v>1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1</v>
      </c>
      <c r="Y2184" s="4" t="s">
        <v>5761</v>
      </c>
      <c r="Z2184" s="4" t="s">
        <v>5974</v>
      </c>
      <c r="AA2184" s="4">
        <v>2015</v>
      </c>
      <c r="AB2184" s="4" t="s">
        <v>40</v>
      </c>
      <c r="AC2184" s="4">
        <f t="shared" si="102"/>
        <v>1</v>
      </c>
      <c r="AD2184" s="4">
        <f t="shared" si="103"/>
        <v>3</v>
      </c>
      <c r="AE2184" s="4" t="str" cm="1">
        <f t="array" ref="AE2184">_xlfn.TEXTJOIN(", ", TRUE, _xlfn._xlws.FILTER($I$1:$X$1, I2184:X2184=1, ""))</f>
        <v>Oxycodone, Benzodiazepine, AnyOpioid</v>
      </c>
      <c r="AF2184" s="4" t="str">
        <f t="shared" si="104"/>
        <v>Oxycodone, Benzodiazepine, AnyOpioid</v>
      </c>
    </row>
    <row r="2185" spans="1:32" x14ac:dyDescent="0.45">
      <c r="A2185" s="4" t="s">
        <v>2527</v>
      </c>
      <c r="B2185" s="5">
        <v>42646</v>
      </c>
      <c r="C2185" s="4">
        <v>65</v>
      </c>
      <c r="D2185" s="4" t="s">
        <v>31</v>
      </c>
      <c r="E2185" s="4" t="s">
        <v>37</v>
      </c>
      <c r="F2185" s="4" t="s">
        <v>165</v>
      </c>
      <c r="G2185" s="4" t="s">
        <v>77</v>
      </c>
      <c r="I2185" s="4">
        <v>0</v>
      </c>
      <c r="J2185" s="4">
        <v>1</v>
      </c>
      <c r="K2185" s="4">
        <v>0</v>
      </c>
      <c r="L2185" s="4">
        <v>0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 t="s">
        <v>5651</v>
      </c>
      <c r="Z2185" s="4" t="s">
        <v>5864</v>
      </c>
      <c r="AA2185" s="4">
        <v>2016</v>
      </c>
      <c r="AB2185" s="4" t="s">
        <v>133</v>
      </c>
      <c r="AC2185" s="4">
        <f t="shared" si="102"/>
        <v>1</v>
      </c>
      <c r="AD2185" s="4">
        <f t="shared" si="103"/>
        <v>1</v>
      </c>
      <c r="AE2185" s="4" t="str" cm="1">
        <f t="array" ref="AE2185">_xlfn.TEXTJOIN(", ", TRUE, _xlfn._xlws.FILTER($I$1:$X$1, I2185:X2185=1, ""))</f>
        <v>Cocaine</v>
      </c>
      <c r="AF2185" s="4" t="str">
        <f t="shared" si="104"/>
        <v>Cocaine</v>
      </c>
    </row>
    <row r="2186" spans="1:32" x14ac:dyDescent="0.45">
      <c r="A2186" s="4" t="s">
        <v>2528</v>
      </c>
      <c r="B2186" s="5">
        <v>43193</v>
      </c>
      <c r="C2186" s="4">
        <v>49</v>
      </c>
      <c r="D2186" s="4" t="s">
        <v>31</v>
      </c>
      <c r="E2186" s="4" t="s">
        <v>37</v>
      </c>
      <c r="F2186" s="4" t="s">
        <v>103</v>
      </c>
      <c r="G2186" s="4" t="s">
        <v>103</v>
      </c>
      <c r="I2186" s="4">
        <v>1</v>
      </c>
      <c r="J2186" s="4">
        <v>0</v>
      </c>
      <c r="K2186" s="4">
        <v>0</v>
      </c>
      <c r="L2186" s="4">
        <v>0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1</v>
      </c>
      <c r="Y2186" s="4" t="s">
        <v>5644</v>
      </c>
      <c r="Z2186" s="4" t="s">
        <v>5857</v>
      </c>
      <c r="AA2186" s="4">
        <v>2018</v>
      </c>
      <c r="AB2186" s="4" t="s">
        <v>34</v>
      </c>
      <c r="AC2186" s="4">
        <f t="shared" si="102"/>
        <v>1</v>
      </c>
      <c r="AD2186" s="4">
        <f t="shared" si="103"/>
        <v>2</v>
      </c>
      <c r="AE2186" s="4" t="str" cm="1">
        <f t="array" ref="AE2186">_xlfn.TEXTJOIN(", ", TRUE, _xlfn._xlws.FILTER($I$1:$X$1, I2186:X2186=1, ""))</f>
        <v>Heroin, AnyOpioid</v>
      </c>
      <c r="AF2186" s="4" t="str">
        <f t="shared" si="104"/>
        <v>AnyOpioid</v>
      </c>
    </row>
    <row r="2187" spans="1:32" x14ac:dyDescent="0.45">
      <c r="A2187" s="4" t="s">
        <v>2529</v>
      </c>
      <c r="B2187" s="5">
        <v>42925</v>
      </c>
      <c r="C2187" s="4">
        <v>29</v>
      </c>
      <c r="D2187" s="4" t="s">
        <v>31</v>
      </c>
      <c r="E2187" s="4" t="s">
        <v>37</v>
      </c>
      <c r="F2187" s="4" t="s">
        <v>386</v>
      </c>
      <c r="G2187" s="4" t="s">
        <v>386</v>
      </c>
      <c r="I2187" s="4">
        <v>1</v>
      </c>
      <c r="J2187" s="4">
        <v>1</v>
      </c>
      <c r="K2187" s="4">
        <v>1</v>
      </c>
      <c r="L2187" s="4">
        <v>0</v>
      </c>
      <c r="M2187" s="4">
        <v>0</v>
      </c>
      <c r="N2187" s="4">
        <v>0</v>
      </c>
      <c r="O2187" s="4">
        <v>0</v>
      </c>
      <c r="P2187" s="4">
        <v>0</v>
      </c>
      <c r="Q2187" s="4">
        <v>1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 t="s">
        <v>5784</v>
      </c>
      <c r="Z2187" s="4" t="s">
        <v>5997</v>
      </c>
      <c r="AA2187" s="4">
        <v>2017</v>
      </c>
      <c r="AB2187" s="4" t="s">
        <v>40</v>
      </c>
      <c r="AC2187" s="4">
        <f t="shared" si="102"/>
        <v>1</v>
      </c>
      <c r="AD2187" s="4">
        <f t="shared" si="103"/>
        <v>4</v>
      </c>
      <c r="AE2187" s="4" t="str" cm="1">
        <f t="array" ref="AE2187">_xlfn.TEXTJOIN(", ", TRUE, _xlfn._xlws.FILTER($I$1:$X$1, I2187:X2187=1, ""))</f>
        <v>Heroin, Cocaine, Fentanyl, Benzodiazepine</v>
      </c>
      <c r="AF2187" s="4" t="str">
        <f t="shared" si="104"/>
        <v>Cocaine, Fentanyl, Benzodiazepine</v>
      </c>
    </row>
    <row r="2188" spans="1:32" x14ac:dyDescent="0.45">
      <c r="A2188" s="4" t="s">
        <v>2530</v>
      </c>
      <c r="B2188" s="5">
        <v>42259</v>
      </c>
      <c r="C2188" s="4">
        <v>35</v>
      </c>
      <c r="D2188" s="4" t="s">
        <v>31</v>
      </c>
      <c r="E2188" s="4" t="s">
        <v>37</v>
      </c>
      <c r="F2188" s="4" t="s">
        <v>194</v>
      </c>
      <c r="G2188" s="4" t="s">
        <v>67</v>
      </c>
      <c r="I2188" s="4">
        <v>1</v>
      </c>
      <c r="J2188" s="4">
        <v>1</v>
      </c>
      <c r="K2188" s="4">
        <v>0</v>
      </c>
      <c r="L2188" s="4">
        <v>0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1</v>
      </c>
      <c r="Y2188" s="4" t="s">
        <v>5631</v>
      </c>
      <c r="Z2188" s="4" t="s">
        <v>5844</v>
      </c>
      <c r="AA2188" s="4">
        <v>2015</v>
      </c>
      <c r="AB2188" s="4" t="s">
        <v>40</v>
      </c>
      <c r="AC2188" s="4">
        <f t="shared" si="102"/>
        <v>1</v>
      </c>
      <c r="AD2188" s="4">
        <f t="shared" si="103"/>
        <v>3</v>
      </c>
      <c r="AE2188" s="4" t="str" cm="1">
        <f t="array" ref="AE2188">_xlfn.TEXTJOIN(", ", TRUE, _xlfn._xlws.FILTER($I$1:$X$1, I2188:X2188=1, ""))</f>
        <v>Heroin, Cocaine, AnyOpioid</v>
      </c>
      <c r="AF2188" s="4" t="str">
        <f t="shared" si="104"/>
        <v>Cocaine, AnyOpioid</v>
      </c>
    </row>
    <row r="2189" spans="1:32" x14ac:dyDescent="0.45">
      <c r="A2189" s="4" t="s">
        <v>2531</v>
      </c>
      <c r="B2189" s="5">
        <v>42757</v>
      </c>
      <c r="C2189" s="4">
        <v>35</v>
      </c>
      <c r="D2189" s="4" t="s">
        <v>31</v>
      </c>
      <c r="E2189" s="4" t="s">
        <v>37</v>
      </c>
      <c r="F2189" s="4" t="s">
        <v>190</v>
      </c>
      <c r="G2189" s="4" t="s">
        <v>190</v>
      </c>
      <c r="I2189" s="4">
        <v>1</v>
      </c>
      <c r="J2189" s="4">
        <v>1</v>
      </c>
      <c r="K2189" s="4">
        <v>1</v>
      </c>
      <c r="L2189" s="4">
        <v>0</v>
      </c>
      <c r="M2189" s="4">
        <v>0</v>
      </c>
      <c r="N2189" s="4">
        <v>0</v>
      </c>
      <c r="O2189" s="4">
        <v>0</v>
      </c>
      <c r="P2189" s="4">
        <v>0</v>
      </c>
      <c r="Q2189" s="4">
        <v>1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 t="s">
        <v>5639</v>
      </c>
      <c r="Z2189" s="4" t="s">
        <v>5852</v>
      </c>
      <c r="AA2189" s="4">
        <v>2017</v>
      </c>
      <c r="AB2189" s="4" t="s">
        <v>40</v>
      </c>
      <c r="AC2189" s="4">
        <f t="shared" si="102"/>
        <v>1</v>
      </c>
      <c r="AD2189" s="4">
        <f t="shared" si="103"/>
        <v>4</v>
      </c>
      <c r="AE2189" s="4" t="str" cm="1">
        <f t="array" ref="AE2189">_xlfn.TEXTJOIN(", ", TRUE, _xlfn._xlws.FILTER($I$1:$X$1, I2189:X2189=1, ""))</f>
        <v>Heroin, Cocaine, Fentanyl, Benzodiazepine</v>
      </c>
      <c r="AF2189" s="4" t="str">
        <f t="shared" si="104"/>
        <v>Cocaine, Fentanyl, Benzodiazepine</v>
      </c>
    </row>
    <row r="2190" spans="1:32" x14ac:dyDescent="0.45">
      <c r="A2190" s="4" t="s">
        <v>2532</v>
      </c>
      <c r="B2190" s="5">
        <v>42972</v>
      </c>
      <c r="C2190" s="4">
        <v>50</v>
      </c>
      <c r="D2190" s="4" t="s">
        <v>31</v>
      </c>
      <c r="E2190" s="4" t="s">
        <v>32</v>
      </c>
      <c r="F2190" s="4" t="s">
        <v>1480</v>
      </c>
      <c r="G2190" s="4" t="s">
        <v>67</v>
      </c>
      <c r="I2190" s="4">
        <v>0</v>
      </c>
      <c r="J2190" s="4">
        <v>1</v>
      </c>
      <c r="K2190" s="4">
        <v>1</v>
      </c>
      <c r="L2190" s="4">
        <v>1</v>
      </c>
      <c r="M2190" s="4">
        <v>1</v>
      </c>
      <c r="N2190" s="4">
        <v>0</v>
      </c>
      <c r="O2190" s="4">
        <v>0</v>
      </c>
      <c r="P2190" s="4">
        <v>0</v>
      </c>
      <c r="Q2190" s="4">
        <v>1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 t="s">
        <v>5631</v>
      </c>
      <c r="Z2190" s="4" t="s">
        <v>5844</v>
      </c>
      <c r="AA2190" s="4">
        <v>2017</v>
      </c>
      <c r="AB2190" s="4" t="s">
        <v>34</v>
      </c>
      <c r="AC2190" s="4">
        <f t="shared" si="102"/>
        <v>1</v>
      </c>
      <c r="AD2190" s="4">
        <f t="shared" si="103"/>
        <v>5</v>
      </c>
      <c r="AE2190" s="4" t="str" cm="1">
        <f t="array" ref="AE2190">_xlfn.TEXTJOIN(", ", TRUE, _xlfn._xlws.FILTER($I$1:$X$1, I2190:X2190=1, ""))</f>
        <v>Cocaine, Fentanyl, Fentanyl_Analogue, Oxycodone, Benzodiazepine</v>
      </c>
      <c r="AF2190" s="4" t="str">
        <f t="shared" si="104"/>
        <v>Cocaine, Fentanyl, Fentanyl_Analogue, Oxycodone, Benzodiazepine</v>
      </c>
    </row>
    <row r="2191" spans="1:32" x14ac:dyDescent="0.45">
      <c r="A2191" s="4" t="s">
        <v>2533</v>
      </c>
      <c r="B2191" s="5">
        <v>41439</v>
      </c>
      <c r="C2191" s="4">
        <v>46</v>
      </c>
      <c r="D2191" s="4" t="s">
        <v>31</v>
      </c>
      <c r="E2191" s="4" t="s">
        <v>37</v>
      </c>
      <c r="F2191" s="4" t="s">
        <v>67</v>
      </c>
      <c r="G2191" s="4" t="s">
        <v>67</v>
      </c>
      <c r="I2191" s="4">
        <v>0</v>
      </c>
      <c r="J2191" s="4">
        <v>0</v>
      </c>
      <c r="K2191" s="4">
        <v>0</v>
      </c>
      <c r="L2191" s="4">
        <v>0</v>
      </c>
      <c r="M2191" s="4">
        <v>0</v>
      </c>
      <c r="N2191" s="4">
        <v>0</v>
      </c>
      <c r="O2191" s="4">
        <v>1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 t="s">
        <v>5631</v>
      </c>
      <c r="Z2191" s="4" t="s">
        <v>5844</v>
      </c>
      <c r="AA2191" s="4">
        <v>2013</v>
      </c>
      <c r="AB2191" s="4" t="s">
        <v>34</v>
      </c>
      <c r="AC2191" s="4">
        <f t="shared" si="102"/>
        <v>1</v>
      </c>
      <c r="AD2191" s="4">
        <f t="shared" si="103"/>
        <v>1</v>
      </c>
      <c r="AE2191" s="4" t="str" cm="1">
        <f t="array" ref="AE2191">_xlfn.TEXTJOIN(", ", TRUE, _xlfn._xlws.FILTER($I$1:$X$1, I2191:X2191=1, ""))</f>
        <v>Ethanol</v>
      </c>
      <c r="AF2191" s="4" t="str">
        <f t="shared" si="104"/>
        <v>Ethanol</v>
      </c>
    </row>
    <row r="2192" spans="1:32" x14ac:dyDescent="0.45">
      <c r="A2192" s="4" t="s">
        <v>2534</v>
      </c>
      <c r="B2192" s="5">
        <v>42017</v>
      </c>
      <c r="C2192" s="4">
        <v>59</v>
      </c>
      <c r="D2192" s="4" t="s">
        <v>31</v>
      </c>
      <c r="E2192" s="4" t="s">
        <v>37</v>
      </c>
      <c r="F2192" s="4" t="s">
        <v>2535</v>
      </c>
      <c r="G2192" s="4" t="s">
        <v>360</v>
      </c>
      <c r="I2192" s="4">
        <v>0</v>
      </c>
      <c r="J2192" s="4">
        <v>0</v>
      </c>
      <c r="K2192" s="4">
        <v>0</v>
      </c>
      <c r="L2192" s="4">
        <v>0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1</v>
      </c>
      <c r="V2192" s="4">
        <v>0</v>
      </c>
      <c r="W2192" s="4">
        <v>0</v>
      </c>
      <c r="X2192" s="4">
        <v>1</v>
      </c>
      <c r="Y2192" s="4" t="s">
        <v>5647</v>
      </c>
      <c r="Z2192" s="4" t="s">
        <v>5860</v>
      </c>
      <c r="AA2192" s="4">
        <v>2015</v>
      </c>
      <c r="AB2192" s="4" t="s">
        <v>34</v>
      </c>
      <c r="AC2192" s="4">
        <f t="shared" si="102"/>
        <v>1</v>
      </c>
      <c r="AD2192" s="4">
        <f t="shared" si="103"/>
        <v>2</v>
      </c>
      <c r="AE2192" s="4" t="str" cm="1">
        <f t="array" ref="AE2192">_xlfn.TEXTJOIN(", ", TRUE, _xlfn._xlws.FILTER($I$1:$X$1, I2192:X2192=1, ""))</f>
        <v>Morphine_NotHeroin, AnyOpioid</v>
      </c>
      <c r="AF2192" s="4" t="str">
        <f t="shared" si="104"/>
        <v>Morphine_NotHeroin, AnyOpioid</v>
      </c>
    </row>
    <row r="2193" spans="1:32" x14ac:dyDescent="0.45">
      <c r="A2193" s="4" t="s">
        <v>2536</v>
      </c>
      <c r="B2193" s="5">
        <v>43056</v>
      </c>
      <c r="C2193" s="4">
        <v>44</v>
      </c>
      <c r="D2193" s="4" t="s">
        <v>36</v>
      </c>
      <c r="E2193" s="4" t="s">
        <v>37</v>
      </c>
      <c r="F2193" s="4" t="s">
        <v>324</v>
      </c>
      <c r="G2193" s="4" t="s">
        <v>324</v>
      </c>
      <c r="I2193" s="4">
        <v>1</v>
      </c>
      <c r="J2193" s="4">
        <v>1</v>
      </c>
      <c r="K2193" s="4">
        <v>1</v>
      </c>
      <c r="L2193" s="4">
        <v>1</v>
      </c>
      <c r="M2193" s="4">
        <v>0</v>
      </c>
      <c r="N2193" s="4">
        <v>0</v>
      </c>
      <c r="O2193" s="4">
        <v>1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 t="s">
        <v>5664</v>
      </c>
      <c r="Z2193" s="4" t="s">
        <v>5877</v>
      </c>
      <c r="AA2193" s="4">
        <v>2017</v>
      </c>
      <c r="AB2193" s="4" t="s">
        <v>34</v>
      </c>
      <c r="AC2193" s="4">
        <f t="shared" si="102"/>
        <v>1</v>
      </c>
      <c r="AD2193" s="4">
        <f t="shared" si="103"/>
        <v>5</v>
      </c>
      <c r="AE2193" s="4" t="str" cm="1">
        <f t="array" ref="AE2193">_xlfn.TEXTJOIN(", ", TRUE, _xlfn._xlws.FILTER($I$1:$X$1, I2193:X2193=1, ""))</f>
        <v>Heroin, Cocaine, Fentanyl, Fentanyl_Analogue, Ethanol</v>
      </c>
      <c r="AF2193" s="4" t="str">
        <f t="shared" si="104"/>
        <v>Cocaine, Fentanyl, Fentanyl_Analogue, Ethanol</v>
      </c>
    </row>
    <row r="2194" spans="1:32" x14ac:dyDescent="0.45">
      <c r="A2194" s="4" t="s">
        <v>2537</v>
      </c>
      <c r="B2194" s="5">
        <v>42799</v>
      </c>
      <c r="C2194" s="4">
        <v>51</v>
      </c>
      <c r="D2194" s="4" t="s">
        <v>31</v>
      </c>
      <c r="E2194" s="4" t="s">
        <v>37</v>
      </c>
      <c r="F2194" s="4" t="s">
        <v>162</v>
      </c>
      <c r="G2194" s="4" t="s">
        <v>77</v>
      </c>
      <c r="I2194" s="4">
        <v>0</v>
      </c>
      <c r="J2194" s="4">
        <v>1</v>
      </c>
      <c r="K2194" s="4">
        <v>0</v>
      </c>
      <c r="L2194" s="4">
        <v>0</v>
      </c>
      <c r="M2194" s="4">
        <v>1</v>
      </c>
      <c r="N2194" s="4">
        <v>1</v>
      </c>
      <c r="O2194" s="4">
        <v>1</v>
      </c>
      <c r="P2194" s="4">
        <v>0</v>
      </c>
      <c r="Q2194" s="4">
        <v>1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 t="s">
        <v>5651</v>
      </c>
      <c r="Z2194" s="4" t="s">
        <v>5864</v>
      </c>
      <c r="AA2194" s="4">
        <v>2017</v>
      </c>
      <c r="AB2194" s="4" t="s">
        <v>34</v>
      </c>
      <c r="AC2194" s="4">
        <f t="shared" si="102"/>
        <v>1</v>
      </c>
      <c r="AD2194" s="4">
        <f t="shared" si="103"/>
        <v>5</v>
      </c>
      <c r="AE2194" s="4" t="str" cm="1">
        <f t="array" ref="AE2194">_xlfn.TEXTJOIN(", ", TRUE, _xlfn._xlws.FILTER($I$1:$X$1, I2194:X2194=1, ""))</f>
        <v>Cocaine, Oxycodone, Oxymorphone, Ethanol, Benzodiazepine</v>
      </c>
      <c r="AF2194" s="4" t="str">
        <f t="shared" si="104"/>
        <v>Cocaine, Oxycodone, Oxymorphone, Ethanol, Benzodiazepine</v>
      </c>
    </row>
    <row r="2195" spans="1:32" x14ac:dyDescent="0.45">
      <c r="A2195" s="4" t="s">
        <v>2538</v>
      </c>
      <c r="B2195" s="5">
        <v>42857</v>
      </c>
      <c r="C2195" s="4">
        <v>31</v>
      </c>
      <c r="D2195" s="4" t="s">
        <v>31</v>
      </c>
      <c r="E2195" s="4" t="s">
        <v>158</v>
      </c>
      <c r="F2195" s="4" t="s">
        <v>39</v>
      </c>
      <c r="G2195" s="4" t="s">
        <v>39</v>
      </c>
      <c r="I2195" s="4">
        <v>1</v>
      </c>
      <c r="J2195" s="4">
        <v>0</v>
      </c>
      <c r="K2195" s="4">
        <v>1</v>
      </c>
      <c r="L2195" s="4">
        <v>0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 t="s">
        <v>5638</v>
      </c>
      <c r="Z2195" s="4" t="s">
        <v>5851</v>
      </c>
      <c r="AA2195" s="4">
        <v>2017</v>
      </c>
      <c r="AB2195" s="4" t="s">
        <v>40</v>
      </c>
      <c r="AC2195" s="4">
        <f t="shared" si="102"/>
        <v>1</v>
      </c>
      <c r="AD2195" s="4">
        <f t="shared" si="103"/>
        <v>2</v>
      </c>
      <c r="AE2195" s="4" t="str" cm="1">
        <f t="array" ref="AE2195">_xlfn.TEXTJOIN(", ", TRUE, _xlfn._xlws.FILTER($I$1:$X$1, I2195:X2195=1, ""))</f>
        <v>Heroin, Fentanyl</v>
      </c>
      <c r="AF2195" s="4" t="str">
        <f t="shared" si="104"/>
        <v>Fentanyl</v>
      </c>
    </row>
    <row r="2196" spans="1:32" x14ac:dyDescent="0.45">
      <c r="A2196" s="4" t="s">
        <v>2539</v>
      </c>
      <c r="B2196" s="5">
        <v>42672</v>
      </c>
      <c r="C2196" s="4">
        <v>50</v>
      </c>
      <c r="D2196" s="4" t="s">
        <v>36</v>
      </c>
      <c r="E2196" s="4" t="s">
        <v>37</v>
      </c>
      <c r="F2196" s="4" t="s">
        <v>71</v>
      </c>
      <c r="G2196" s="4" t="s">
        <v>71</v>
      </c>
      <c r="I2196" s="4">
        <v>1</v>
      </c>
      <c r="J2196" s="4">
        <v>0</v>
      </c>
      <c r="K2196" s="4">
        <v>0</v>
      </c>
      <c r="L2196" s="4">
        <v>0</v>
      </c>
      <c r="M2196" s="4">
        <v>0</v>
      </c>
      <c r="N2196" s="4">
        <v>0</v>
      </c>
      <c r="O2196" s="4">
        <v>0</v>
      </c>
      <c r="P2196" s="4">
        <v>0</v>
      </c>
      <c r="Q2196" s="4">
        <v>1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1</v>
      </c>
      <c r="Y2196" s="4" t="s">
        <v>5685</v>
      </c>
      <c r="Z2196" s="4" t="s">
        <v>5898</v>
      </c>
      <c r="AA2196" s="4">
        <v>2016</v>
      </c>
      <c r="AB2196" s="4" t="s">
        <v>34</v>
      </c>
      <c r="AC2196" s="4">
        <f t="shared" si="102"/>
        <v>1</v>
      </c>
      <c r="AD2196" s="4">
        <f t="shared" si="103"/>
        <v>3</v>
      </c>
      <c r="AE2196" s="4" t="str" cm="1">
        <f t="array" ref="AE2196">_xlfn.TEXTJOIN(", ", TRUE, _xlfn._xlws.FILTER($I$1:$X$1, I2196:X2196=1, ""))</f>
        <v>Heroin, Benzodiazepine, AnyOpioid</v>
      </c>
      <c r="AF2196" s="4" t="str">
        <f t="shared" si="104"/>
        <v>Benzodiazepine, AnyOpioid</v>
      </c>
    </row>
    <row r="2197" spans="1:32" x14ac:dyDescent="0.45">
      <c r="A2197" s="4" t="s">
        <v>2540</v>
      </c>
      <c r="B2197" s="5">
        <v>43120</v>
      </c>
      <c r="C2197" s="4">
        <v>66</v>
      </c>
      <c r="D2197" s="4" t="s">
        <v>29</v>
      </c>
      <c r="E2197" s="4" t="s">
        <v>37</v>
      </c>
      <c r="F2197" s="4" t="s">
        <v>824</v>
      </c>
      <c r="G2197" s="4" t="s">
        <v>824</v>
      </c>
      <c r="H2197" s="4" t="s">
        <v>2541</v>
      </c>
      <c r="I2197" s="4">
        <v>0</v>
      </c>
      <c r="J2197" s="4">
        <v>0</v>
      </c>
      <c r="K2197" s="4">
        <v>0</v>
      </c>
      <c r="L2197" s="4">
        <v>0</v>
      </c>
      <c r="M2197" s="4">
        <v>1</v>
      </c>
      <c r="N2197" s="4">
        <v>0</v>
      </c>
      <c r="O2197" s="4">
        <v>0</v>
      </c>
      <c r="P2197" s="4">
        <v>0</v>
      </c>
      <c r="Q2197" s="4">
        <v>0</v>
      </c>
      <c r="R2197" s="4">
        <v>1</v>
      </c>
      <c r="S2197" s="4">
        <v>0</v>
      </c>
      <c r="T2197" s="4">
        <v>1</v>
      </c>
      <c r="U2197" s="4">
        <v>0</v>
      </c>
      <c r="V2197" s="4">
        <v>1</v>
      </c>
      <c r="W2197" s="4">
        <v>0</v>
      </c>
      <c r="X2197" s="4">
        <v>1</v>
      </c>
      <c r="Y2197" s="4" t="s">
        <v>5714</v>
      </c>
      <c r="Z2197" s="4" t="s">
        <v>5927</v>
      </c>
      <c r="AA2197" s="4">
        <v>2018</v>
      </c>
      <c r="AB2197" s="4" t="s">
        <v>133</v>
      </c>
      <c r="AC2197" s="4">
        <f t="shared" si="102"/>
        <v>1</v>
      </c>
      <c r="AD2197" s="4">
        <f t="shared" si="103"/>
        <v>5</v>
      </c>
      <c r="AE2197" s="4" t="str" cm="1">
        <f t="array" ref="AE2197">_xlfn.TEXTJOIN(", ", TRUE, _xlfn._xlws.FILTER($I$1:$X$1, I2197:X2197=1, ""))</f>
        <v>Oxycodone, Methadone, Tramadol, Hydromorphine, AnyOpioid</v>
      </c>
      <c r="AF2197" s="4" t="str">
        <f t="shared" si="104"/>
        <v>Oxycodone, Methadone, Tramadol, Hydromorphine, AnyOpioid</v>
      </c>
    </row>
    <row r="2198" spans="1:32" x14ac:dyDescent="0.45">
      <c r="A2198" s="4" t="s">
        <v>2542</v>
      </c>
      <c r="B2198" s="5">
        <v>42627</v>
      </c>
      <c r="C2198" s="4">
        <v>28</v>
      </c>
      <c r="D2198" s="4" t="s">
        <v>36</v>
      </c>
      <c r="E2198" s="4" t="s">
        <v>37</v>
      </c>
      <c r="F2198" s="4" t="s">
        <v>77</v>
      </c>
      <c r="G2198" s="4" t="s">
        <v>77</v>
      </c>
      <c r="I2198" s="4">
        <v>0</v>
      </c>
      <c r="J2198" s="4">
        <v>0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1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1</v>
      </c>
      <c r="Y2198" s="4" t="s">
        <v>5651</v>
      </c>
      <c r="Z2198" s="4" t="s">
        <v>5864</v>
      </c>
      <c r="AA2198" s="4">
        <v>2016</v>
      </c>
      <c r="AB2198" s="4" t="s">
        <v>40</v>
      </c>
      <c r="AC2198" s="4">
        <f t="shared" si="102"/>
        <v>1</v>
      </c>
      <c r="AD2198" s="4">
        <f t="shared" si="103"/>
        <v>2</v>
      </c>
      <c r="AE2198" s="4" t="str" cm="1">
        <f t="array" ref="AE2198">_xlfn.TEXTJOIN(", ", TRUE, _xlfn._xlws.FILTER($I$1:$X$1, I2198:X2198=1, ""))</f>
        <v>Methadone, AnyOpioid</v>
      </c>
      <c r="AF2198" s="4" t="str">
        <f t="shared" si="104"/>
        <v>Methadone, AnyOpioid</v>
      </c>
    </row>
    <row r="2199" spans="1:32" x14ac:dyDescent="0.45">
      <c r="A2199" s="4" t="s">
        <v>2543</v>
      </c>
      <c r="B2199" s="5">
        <v>42950</v>
      </c>
      <c r="C2199" s="4">
        <v>46</v>
      </c>
      <c r="D2199" s="4" t="s">
        <v>31</v>
      </c>
      <c r="E2199" s="4" t="s">
        <v>37</v>
      </c>
      <c r="F2199" s="4" t="s">
        <v>274</v>
      </c>
      <c r="G2199" s="4" t="s">
        <v>274</v>
      </c>
      <c r="I2199" s="4">
        <v>1</v>
      </c>
      <c r="J2199" s="4">
        <v>0</v>
      </c>
      <c r="K2199" s="4">
        <v>1</v>
      </c>
      <c r="L2199" s="4">
        <v>0</v>
      </c>
      <c r="M2199" s="4">
        <v>0</v>
      </c>
      <c r="N2199" s="4">
        <v>0</v>
      </c>
      <c r="O2199" s="4">
        <v>0</v>
      </c>
      <c r="P2199" s="4">
        <v>0</v>
      </c>
      <c r="Q2199" s="4">
        <v>1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 t="s">
        <v>5709</v>
      </c>
      <c r="Z2199" s="4" t="s">
        <v>5922</v>
      </c>
      <c r="AA2199" s="4">
        <v>2017</v>
      </c>
      <c r="AB2199" s="4" t="s">
        <v>34</v>
      </c>
      <c r="AC2199" s="4">
        <f t="shared" si="102"/>
        <v>1</v>
      </c>
      <c r="AD2199" s="4">
        <f t="shared" si="103"/>
        <v>3</v>
      </c>
      <c r="AE2199" s="4" t="str" cm="1">
        <f t="array" ref="AE2199">_xlfn.TEXTJOIN(", ", TRUE, _xlfn._xlws.FILTER($I$1:$X$1, I2199:X2199=1, ""))</f>
        <v>Heroin, Fentanyl, Benzodiazepine</v>
      </c>
      <c r="AF2199" s="4" t="str">
        <f t="shared" si="104"/>
        <v>Fentanyl, Benzodiazepine</v>
      </c>
    </row>
    <row r="2200" spans="1:32" x14ac:dyDescent="0.45">
      <c r="A2200" s="4" t="s">
        <v>2544</v>
      </c>
      <c r="B2200" s="5">
        <v>42327</v>
      </c>
      <c r="C2200" s="4">
        <v>29</v>
      </c>
      <c r="D2200" s="4" t="s">
        <v>31</v>
      </c>
      <c r="E2200" s="4" t="s">
        <v>1411</v>
      </c>
      <c r="F2200" s="4" t="s">
        <v>29</v>
      </c>
      <c r="G2200" s="4" t="s">
        <v>90</v>
      </c>
      <c r="I2200" s="4">
        <v>1</v>
      </c>
      <c r="J2200" s="4">
        <v>1</v>
      </c>
      <c r="K2200" s="4">
        <v>1</v>
      </c>
      <c r="L2200" s="4">
        <v>0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1</v>
      </c>
      <c r="Y2200" s="4" t="s">
        <v>5624</v>
      </c>
      <c r="Z2200" s="4" t="s">
        <v>5837</v>
      </c>
      <c r="AA2200" s="4">
        <v>2015</v>
      </c>
      <c r="AB2200" s="4" t="s">
        <v>40</v>
      </c>
      <c r="AC2200" s="4">
        <f t="shared" si="102"/>
        <v>1</v>
      </c>
      <c r="AD2200" s="4">
        <f t="shared" si="103"/>
        <v>4</v>
      </c>
      <c r="AE2200" s="4" t="str" cm="1">
        <f t="array" ref="AE2200">_xlfn.TEXTJOIN(", ", TRUE, _xlfn._xlws.FILTER($I$1:$X$1, I2200:X2200=1, ""))</f>
        <v>Heroin, Cocaine, Fentanyl, AnyOpioid</v>
      </c>
      <c r="AF2200" s="4" t="str">
        <f t="shared" si="104"/>
        <v>Cocaine, Fentanyl, AnyOpioid</v>
      </c>
    </row>
    <row r="2201" spans="1:32" x14ac:dyDescent="0.45">
      <c r="A2201" s="4" t="s">
        <v>2545</v>
      </c>
      <c r="B2201" s="5">
        <v>42539</v>
      </c>
      <c r="C2201" s="4">
        <v>24</v>
      </c>
      <c r="D2201" s="4" t="s">
        <v>31</v>
      </c>
      <c r="E2201" s="4" t="s">
        <v>37</v>
      </c>
      <c r="F2201" s="4" t="s">
        <v>1413</v>
      </c>
      <c r="G2201" s="4" t="s">
        <v>1825</v>
      </c>
      <c r="I2201" s="4">
        <v>1</v>
      </c>
      <c r="J2201" s="4">
        <v>0</v>
      </c>
      <c r="K2201" s="4">
        <v>1</v>
      </c>
      <c r="L2201" s="4">
        <v>0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1</v>
      </c>
      <c r="Y2201" s="4" t="s">
        <v>5778</v>
      </c>
      <c r="Z2201" s="4" t="s">
        <v>5991</v>
      </c>
      <c r="AA2201" s="4">
        <v>2016</v>
      </c>
      <c r="AB2201" s="4" t="s">
        <v>40</v>
      </c>
      <c r="AC2201" s="4">
        <f t="shared" si="102"/>
        <v>1</v>
      </c>
      <c r="AD2201" s="4">
        <f t="shared" si="103"/>
        <v>3</v>
      </c>
      <c r="AE2201" s="4" t="str" cm="1">
        <f t="array" ref="AE2201">_xlfn.TEXTJOIN(", ", TRUE, _xlfn._xlws.FILTER($I$1:$X$1, I2201:X2201=1, ""))</f>
        <v>Heroin, Fentanyl, AnyOpioid</v>
      </c>
      <c r="AF2201" s="4" t="str">
        <f t="shared" si="104"/>
        <v>Fentanyl, AnyOpioid</v>
      </c>
    </row>
    <row r="2202" spans="1:32" x14ac:dyDescent="0.45">
      <c r="A2202" s="4" t="s">
        <v>2546</v>
      </c>
      <c r="B2202" s="5">
        <v>42117</v>
      </c>
      <c r="C2202" s="4">
        <v>30</v>
      </c>
      <c r="D2202" s="4" t="s">
        <v>31</v>
      </c>
      <c r="E2202" s="4" t="s">
        <v>37</v>
      </c>
      <c r="F2202" s="4" t="s">
        <v>77</v>
      </c>
      <c r="G2202" s="4" t="s">
        <v>77</v>
      </c>
      <c r="I2202" s="4">
        <v>1</v>
      </c>
      <c r="J2202" s="4">
        <v>0</v>
      </c>
      <c r="K2202" s="4">
        <v>0</v>
      </c>
      <c r="L2202" s="4">
        <v>0</v>
      </c>
      <c r="M2202" s="4">
        <v>0</v>
      </c>
      <c r="N2202" s="4">
        <v>0</v>
      </c>
      <c r="O2202" s="4">
        <v>1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1</v>
      </c>
      <c r="Y2202" s="4" t="s">
        <v>5651</v>
      </c>
      <c r="Z2202" s="4" t="s">
        <v>5864</v>
      </c>
      <c r="AA2202" s="4">
        <v>2015</v>
      </c>
      <c r="AB2202" s="4" t="s">
        <v>40</v>
      </c>
      <c r="AC2202" s="4">
        <f t="shared" si="102"/>
        <v>1</v>
      </c>
      <c r="AD2202" s="4">
        <f t="shared" si="103"/>
        <v>3</v>
      </c>
      <c r="AE2202" s="4" t="str" cm="1">
        <f t="array" ref="AE2202">_xlfn.TEXTJOIN(", ", TRUE, _xlfn._xlws.FILTER($I$1:$X$1, I2202:X2202=1, ""))</f>
        <v>Heroin, Ethanol, AnyOpioid</v>
      </c>
      <c r="AF2202" s="4" t="str">
        <f t="shared" si="104"/>
        <v>Ethanol, AnyOpioid</v>
      </c>
    </row>
    <row r="2203" spans="1:32" x14ac:dyDescent="0.45">
      <c r="A2203" s="4" t="s">
        <v>2547</v>
      </c>
      <c r="B2203" s="5">
        <v>43387</v>
      </c>
      <c r="C2203" s="4">
        <v>36</v>
      </c>
      <c r="D2203" s="4" t="s">
        <v>31</v>
      </c>
      <c r="E2203" s="4" t="s">
        <v>59</v>
      </c>
      <c r="F2203" s="4" t="s">
        <v>48</v>
      </c>
      <c r="G2203" s="4" t="s">
        <v>194</v>
      </c>
      <c r="I2203" s="4">
        <v>0</v>
      </c>
      <c r="J2203" s="4">
        <v>1</v>
      </c>
      <c r="K2203" s="4">
        <v>1</v>
      </c>
      <c r="L2203" s="4">
        <v>0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1</v>
      </c>
      <c r="Y2203" s="4" t="s">
        <v>5821</v>
      </c>
      <c r="Z2203" s="4" t="s">
        <v>6034</v>
      </c>
      <c r="AA2203" s="4">
        <v>2018</v>
      </c>
      <c r="AB2203" s="4" t="s">
        <v>40</v>
      </c>
      <c r="AC2203" s="4">
        <f t="shared" si="102"/>
        <v>1</v>
      </c>
      <c r="AD2203" s="4">
        <f t="shared" si="103"/>
        <v>3</v>
      </c>
      <c r="AE2203" s="4" t="str" cm="1">
        <f t="array" ref="AE2203">_xlfn.TEXTJOIN(", ", TRUE, _xlfn._xlws.FILTER($I$1:$X$1, I2203:X2203=1, ""))</f>
        <v>Cocaine, Fentanyl, AnyOpioid</v>
      </c>
      <c r="AF2203" s="4" t="str">
        <f t="shared" si="104"/>
        <v>Cocaine, Fentanyl, AnyOpioid</v>
      </c>
    </row>
    <row r="2204" spans="1:32" x14ac:dyDescent="0.45">
      <c r="A2204" s="4" t="s">
        <v>2548</v>
      </c>
      <c r="B2204" s="5">
        <v>42602</v>
      </c>
      <c r="C2204" s="4">
        <v>58</v>
      </c>
      <c r="D2204" s="4" t="s">
        <v>31</v>
      </c>
      <c r="E2204" s="4" t="s">
        <v>37</v>
      </c>
      <c r="F2204" s="4" t="s">
        <v>50</v>
      </c>
      <c r="G2204" s="4" t="s">
        <v>50</v>
      </c>
      <c r="I2204" s="4">
        <v>0</v>
      </c>
      <c r="J2204" s="4">
        <v>0</v>
      </c>
      <c r="K2204" s="4">
        <v>1</v>
      </c>
      <c r="L2204" s="4">
        <v>0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1</v>
      </c>
      <c r="X2204" s="4">
        <v>1</v>
      </c>
      <c r="Y2204" s="4" t="s">
        <v>5667</v>
      </c>
      <c r="Z2204" s="4" t="s">
        <v>5880</v>
      </c>
      <c r="AA2204" s="4">
        <v>2016</v>
      </c>
      <c r="AB2204" s="4" t="s">
        <v>34</v>
      </c>
      <c r="AC2204" s="4">
        <f t="shared" si="102"/>
        <v>1</v>
      </c>
      <c r="AD2204" s="4">
        <f t="shared" si="103"/>
        <v>3</v>
      </c>
      <c r="AE2204" s="4" t="str" cm="1">
        <f t="array" ref="AE2204">_xlfn.TEXTJOIN(", ", TRUE, _xlfn._xlws.FILTER($I$1:$X$1, I2204:X2204=1, ""))</f>
        <v>Fentanyl, OpiateNOS, AnyOpioid</v>
      </c>
      <c r="AF2204" s="4" t="str">
        <f t="shared" si="104"/>
        <v>Fentanyl, OpiateNOS, AnyOpioid</v>
      </c>
    </row>
    <row r="2205" spans="1:32" x14ac:dyDescent="0.45">
      <c r="A2205" s="4" t="s">
        <v>2549</v>
      </c>
      <c r="B2205" s="5">
        <v>41911</v>
      </c>
      <c r="C2205" s="4">
        <v>28</v>
      </c>
      <c r="D2205" s="4" t="s">
        <v>31</v>
      </c>
      <c r="E2205" s="4" t="s">
        <v>37</v>
      </c>
      <c r="F2205" s="4" t="s">
        <v>90</v>
      </c>
      <c r="G2205" s="4" t="s">
        <v>90</v>
      </c>
      <c r="I2205" s="4">
        <v>1</v>
      </c>
      <c r="J2205" s="4">
        <v>0</v>
      </c>
      <c r="K2205" s="4">
        <v>0</v>
      </c>
      <c r="L2205" s="4">
        <v>0</v>
      </c>
      <c r="M2205" s="4">
        <v>0</v>
      </c>
      <c r="N2205" s="4">
        <v>0</v>
      </c>
      <c r="O2205" s="4">
        <v>1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 t="s">
        <v>5624</v>
      </c>
      <c r="Z2205" s="4" t="s">
        <v>5837</v>
      </c>
      <c r="AA2205" s="4">
        <v>2014</v>
      </c>
      <c r="AB2205" s="4" t="s">
        <v>40</v>
      </c>
      <c r="AC2205" s="4">
        <f t="shared" si="102"/>
        <v>1</v>
      </c>
      <c r="AD2205" s="4">
        <f t="shared" si="103"/>
        <v>2</v>
      </c>
      <c r="AE2205" s="4" t="str" cm="1">
        <f t="array" ref="AE2205">_xlfn.TEXTJOIN(", ", TRUE, _xlfn._xlws.FILTER($I$1:$X$1, I2205:X2205=1, ""))</f>
        <v>Heroin, Ethanol</v>
      </c>
      <c r="AF2205" s="4" t="str">
        <f t="shared" si="104"/>
        <v>Ethanol</v>
      </c>
    </row>
    <row r="2206" spans="1:32" x14ac:dyDescent="0.45">
      <c r="A2206" s="4" t="s">
        <v>2550</v>
      </c>
      <c r="B2206" s="5">
        <v>42183</v>
      </c>
      <c r="C2206" s="4">
        <v>38</v>
      </c>
      <c r="D2206" s="4" t="s">
        <v>31</v>
      </c>
      <c r="E2206" s="4" t="s">
        <v>37</v>
      </c>
      <c r="F2206" s="4" t="s">
        <v>410</v>
      </c>
      <c r="G2206" s="4" t="s">
        <v>73</v>
      </c>
      <c r="I2206" s="4">
        <v>1</v>
      </c>
      <c r="J2206" s="4">
        <v>1</v>
      </c>
      <c r="K2206" s="4">
        <v>1</v>
      </c>
      <c r="L2206" s="4">
        <v>0</v>
      </c>
      <c r="M2206" s="4">
        <v>0</v>
      </c>
      <c r="N2206" s="4">
        <v>0</v>
      </c>
      <c r="O2206" s="4">
        <v>0</v>
      </c>
      <c r="P2206" s="4">
        <v>0</v>
      </c>
      <c r="Q2206" s="4">
        <v>1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1</v>
      </c>
      <c r="Y2206" s="4" t="s">
        <v>5670</v>
      </c>
      <c r="Z2206" s="4" t="s">
        <v>5883</v>
      </c>
      <c r="AA2206" s="4">
        <v>2015</v>
      </c>
      <c r="AB2206" s="4" t="s">
        <v>40</v>
      </c>
      <c r="AC2206" s="4">
        <f t="shared" si="102"/>
        <v>1</v>
      </c>
      <c r="AD2206" s="4">
        <f t="shared" si="103"/>
        <v>5</v>
      </c>
      <c r="AE2206" s="4" t="str" cm="1">
        <f t="array" ref="AE2206">_xlfn.TEXTJOIN(", ", TRUE, _xlfn._xlws.FILTER($I$1:$X$1, I2206:X2206=1, ""))</f>
        <v>Heroin, Cocaine, Fentanyl, Benzodiazepine, AnyOpioid</v>
      </c>
      <c r="AF2206" s="4" t="str">
        <f t="shared" si="104"/>
        <v>Cocaine, Fentanyl, Benzodiazepine, AnyOpioid</v>
      </c>
    </row>
    <row r="2207" spans="1:32" x14ac:dyDescent="0.45">
      <c r="A2207" s="4" t="s">
        <v>2551</v>
      </c>
      <c r="B2207" s="5">
        <v>42828</v>
      </c>
      <c r="C2207" s="4">
        <v>29</v>
      </c>
      <c r="D2207" s="4" t="s">
        <v>31</v>
      </c>
      <c r="E2207" s="4" t="s">
        <v>37</v>
      </c>
      <c r="F2207" s="4" t="s">
        <v>156</v>
      </c>
      <c r="G2207" s="4" t="s">
        <v>156</v>
      </c>
      <c r="I2207" s="4">
        <v>1</v>
      </c>
      <c r="J2207" s="4">
        <v>1</v>
      </c>
      <c r="K2207" s="4">
        <v>1</v>
      </c>
      <c r="L2207" s="4">
        <v>0</v>
      </c>
      <c r="M2207" s="4">
        <v>0</v>
      </c>
      <c r="N2207" s="4">
        <v>0</v>
      </c>
      <c r="O2207" s="4">
        <v>0</v>
      </c>
      <c r="P2207" s="4">
        <v>0</v>
      </c>
      <c r="Q2207" s="4">
        <v>1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 t="s">
        <v>5623</v>
      </c>
      <c r="Z2207" s="4" t="s">
        <v>5836</v>
      </c>
      <c r="AA2207" s="4">
        <v>2017</v>
      </c>
      <c r="AB2207" s="4" t="s">
        <v>40</v>
      </c>
      <c r="AC2207" s="4">
        <f t="shared" si="102"/>
        <v>1</v>
      </c>
      <c r="AD2207" s="4">
        <f t="shared" si="103"/>
        <v>4</v>
      </c>
      <c r="AE2207" s="4" t="str" cm="1">
        <f t="array" ref="AE2207">_xlfn.TEXTJOIN(", ", TRUE, _xlfn._xlws.FILTER($I$1:$X$1, I2207:X2207=1, ""))</f>
        <v>Heroin, Cocaine, Fentanyl, Benzodiazepine</v>
      </c>
      <c r="AF2207" s="4" t="str">
        <f t="shared" si="104"/>
        <v>Cocaine, Fentanyl, Benzodiazepine</v>
      </c>
    </row>
    <row r="2208" spans="1:32" x14ac:dyDescent="0.45">
      <c r="A2208" s="4" t="s">
        <v>2552</v>
      </c>
      <c r="B2208" s="5">
        <v>43407</v>
      </c>
      <c r="C2208" s="4">
        <v>61</v>
      </c>
      <c r="D2208" s="4" t="s">
        <v>31</v>
      </c>
      <c r="E2208" s="4" t="s">
        <v>37</v>
      </c>
      <c r="F2208" s="4" t="s">
        <v>103</v>
      </c>
      <c r="G2208" s="4" t="s">
        <v>103</v>
      </c>
      <c r="I2208" s="4">
        <v>1</v>
      </c>
      <c r="J2208" s="4">
        <v>1</v>
      </c>
      <c r="K2208" s="4">
        <v>1</v>
      </c>
      <c r="L2208" s="4">
        <v>1</v>
      </c>
      <c r="M2208" s="4">
        <v>0</v>
      </c>
      <c r="N2208" s="4">
        <v>0</v>
      </c>
      <c r="O2208" s="4">
        <v>0</v>
      </c>
      <c r="P2208" s="4">
        <v>0</v>
      </c>
      <c r="Q2208" s="4">
        <v>1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1</v>
      </c>
      <c r="Y2208" s="4" t="s">
        <v>5644</v>
      </c>
      <c r="Z2208" s="4" t="s">
        <v>5857</v>
      </c>
      <c r="AA2208" s="4">
        <v>2018</v>
      </c>
      <c r="AB2208" s="4" t="s">
        <v>133</v>
      </c>
      <c r="AC2208" s="4">
        <f t="shared" si="102"/>
        <v>1</v>
      </c>
      <c r="AD2208" s="4">
        <f t="shared" si="103"/>
        <v>6</v>
      </c>
      <c r="AE2208" s="4" t="str" cm="1">
        <f t="array" ref="AE2208">_xlfn.TEXTJOIN(", ", TRUE, _xlfn._xlws.FILTER($I$1:$X$1, I2208:X2208=1, ""))</f>
        <v>Heroin, Cocaine, Fentanyl, Fentanyl_Analogue, Benzodiazepine, AnyOpioid</v>
      </c>
      <c r="AF2208" s="4" t="str">
        <f t="shared" si="104"/>
        <v>Cocaine, Fentanyl, Fentanyl_Analogue, Benzodiazepine, AnyOpioid</v>
      </c>
    </row>
    <row r="2209" spans="1:32" x14ac:dyDescent="0.45">
      <c r="A2209" s="4" t="s">
        <v>2553</v>
      </c>
      <c r="B2209" s="5">
        <v>42740</v>
      </c>
      <c r="C2209" s="4">
        <v>42</v>
      </c>
      <c r="D2209" s="4" t="s">
        <v>31</v>
      </c>
      <c r="E2209" s="4" t="s">
        <v>59</v>
      </c>
      <c r="F2209" s="4" t="s">
        <v>2554</v>
      </c>
      <c r="G2209" s="4" t="s">
        <v>103</v>
      </c>
      <c r="I2209" s="4">
        <v>1</v>
      </c>
      <c r="J2209" s="4">
        <v>0</v>
      </c>
      <c r="K2209" s="4">
        <v>1</v>
      </c>
      <c r="L2209" s="4">
        <v>0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 t="s">
        <v>5644</v>
      </c>
      <c r="Z2209" s="4" t="s">
        <v>5857</v>
      </c>
      <c r="AA2209" s="4">
        <v>2017</v>
      </c>
      <c r="AB2209" s="4" t="s">
        <v>34</v>
      </c>
      <c r="AC2209" s="4">
        <f t="shared" si="102"/>
        <v>1</v>
      </c>
      <c r="AD2209" s="4">
        <f t="shared" si="103"/>
        <v>2</v>
      </c>
      <c r="AE2209" s="4" t="str" cm="1">
        <f t="array" ref="AE2209">_xlfn.TEXTJOIN(", ", TRUE, _xlfn._xlws.FILTER($I$1:$X$1, I2209:X2209=1, ""))</f>
        <v>Heroin, Fentanyl</v>
      </c>
      <c r="AF2209" s="4" t="str">
        <f t="shared" si="104"/>
        <v>Fentanyl</v>
      </c>
    </row>
    <row r="2210" spans="1:32" x14ac:dyDescent="0.45">
      <c r="A2210" s="4" t="s">
        <v>2555</v>
      </c>
      <c r="B2210" s="5">
        <v>43129</v>
      </c>
      <c r="C2210" s="4">
        <v>55</v>
      </c>
      <c r="D2210" s="4" t="s">
        <v>31</v>
      </c>
      <c r="E2210" s="4" t="s">
        <v>318</v>
      </c>
      <c r="F2210" s="4" t="s">
        <v>29</v>
      </c>
      <c r="G2210" s="4" t="s">
        <v>144</v>
      </c>
      <c r="I2210" s="4">
        <v>0</v>
      </c>
      <c r="J2210" s="4">
        <v>0</v>
      </c>
      <c r="K2210" s="4">
        <v>1</v>
      </c>
      <c r="L2210" s="4">
        <v>0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1</v>
      </c>
      <c r="Y2210" s="4" t="s">
        <v>5649</v>
      </c>
      <c r="Z2210" s="4" t="s">
        <v>5862</v>
      </c>
      <c r="AA2210" s="4">
        <v>2018</v>
      </c>
      <c r="AB2210" s="4" t="s">
        <v>34</v>
      </c>
      <c r="AC2210" s="4">
        <f t="shared" si="102"/>
        <v>1</v>
      </c>
      <c r="AD2210" s="4">
        <f t="shared" si="103"/>
        <v>2</v>
      </c>
      <c r="AE2210" s="4" t="str" cm="1">
        <f t="array" ref="AE2210">_xlfn.TEXTJOIN(", ", TRUE, _xlfn._xlws.FILTER($I$1:$X$1, I2210:X2210=1, ""))</f>
        <v>Fentanyl, AnyOpioid</v>
      </c>
      <c r="AF2210" s="4" t="str">
        <f t="shared" si="104"/>
        <v>Fentanyl, AnyOpioid</v>
      </c>
    </row>
    <row r="2211" spans="1:32" x14ac:dyDescent="0.45">
      <c r="A2211" s="4" t="s">
        <v>2556</v>
      </c>
      <c r="B2211" s="5">
        <v>42184</v>
      </c>
      <c r="C2211" s="4">
        <v>40</v>
      </c>
      <c r="D2211" s="4" t="s">
        <v>31</v>
      </c>
      <c r="E2211" s="4" t="s">
        <v>37</v>
      </c>
      <c r="F2211" s="4" t="s">
        <v>127</v>
      </c>
      <c r="G2211" s="4" t="s">
        <v>127</v>
      </c>
      <c r="I2211" s="4">
        <v>1</v>
      </c>
      <c r="J2211" s="4">
        <v>0</v>
      </c>
      <c r="K2211" s="4">
        <v>1</v>
      </c>
      <c r="L2211" s="4">
        <v>0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1</v>
      </c>
      <c r="Y2211" s="4" t="s">
        <v>5722</v>
      </c>
      <c r="Z2211" s="4" t="s">
        <v>5935</v>
      </c>
      <c r="AA2211" s="4">
        <v>2015</v>
      </c>
      <c r="AB2211" s="4" t="s">
        <v>40</v>
      </c>
      <c r="AC2211" s="4">
        <f t="shared" si="102"/>
        <v>1</v>
      </c>
      <c r="AD2211" s="4">
        <f t="shared" si="103"/>
        <v>3</v>
      </c>
      <c r="AE2211" s="4" t="str" cm="1">
        <f t="array" ref="AE2211">_xlfn.TEXTJOIN(", ", TRUE, _xlfn._xlws.FILTER($I$1:$X$1, I2211:X2211=1, ""))</f>
        <v>Heroin, Fentanyl, AnyOpioid</v>
      </c>
      <c r="AF2211" s="4" t="str">
        <f t="shared" si="104"/>
        <v>Fentanyl, AnyOpioid</v>
      </c>
    </row>
    <row r="2212" spans="1:32" x14ac:dyDescent="0.45">
      <c r="A2212" s="4" t="s">
        <v>2557</v>
      </c>
      <c r="B2212" s="5">
        <v>43165</v>
      </c>
      <c r="C2212" s="4">
        <v>51</v>
      </c>
      <c r="D2212" s="4" t="s">
        <v>31</v>
      </c>
      <c r="E2212" s="4" t="s">
        <v>37</v>
      </c>
      <c r="F2212" s="4" t="s">
        <v>67</v>
      </c>
      <c r="G2212" s="4" t="s">
        <v>67</v>
      </c>
      <c r="I2212" s="4">
        <v>0</v>
      </c>
      <c r="J2212" s="4">
        <v>0</v>
      </c>
      <c r="K2212" s="4">
        <v>1</v>
      </c>
      <c r="L2212" s="4">
        <v>0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1</v>
      </c>
      <c r="Y2212" s="4" t="s">
        <v>5631</v>
      </c>
      <c r="Z2212" s="4" t="s">
        <v>5844</v>
      </c>
      <c r="AA2212" s="4">
        <v>2018</v>
      </c>
      <c r="AB2212" s="4" t="s">
        <v>34</v>
      </c>
      <c r="AC2212" s="4">
        <f t="shared" si="102"/>
        <v>1</v>
      </c>
      <c r="AD2212" s="4">
        <f t="shared" si="103"/>
        <v>2</v>
      </c>
      <c r="AE2212" s="4" t="str" cm="1">
        <f t="array" ref="AE2212">_xlfn.TEXTJOIN(", ", TRUE, _xlfn._xlws.FILTER($I$1:$X$1, I2212:X2212=1, ""))</f>
        <v>Fentanyl, AnyOpioid</v>
      </c>
      <c r="AF2212" s="4" t="str">
        <f t="shared" si="104"/>
        <v>Fentanyl, AnyOpioid</v>
      </c>
    </row>
    <row r="2213" spans="1:32" x14ac:dyDescent="0.45">
      <c r="A2213" s="4" t="s">
        <v>2558</v>
      </c>
      <c r="B2213" s="5">
        <v>42755</v>
      </c>
      <c r="C2213" s="4">
        <v>54</v>
      </c>
      <c r="D2213" s="4" t="s">
        <v>31</v>
      </c>
      <c r="E2213" s="4" t="s">
        <v>37</v>
      </c>
      <c r="F2213" s="4" t="s">
        <v>67</v>
      </c>
      <c r="G2213" s="4" t="s">
        <v>67</v>
      </c>
      <c r="I2213" s="4">
        <v>1</v>
      </c>
      <c r="J2213" s="4">
        <v>0</v>
      </c>
      <c r="K2213" s="4">
        <v>1</v>
      </c>
      <c r="L2213" s="4">
        <v>0</v>
      </c>
      <c r="M2213" s="4">
        <v>0</v>
      </c>
      <c r="N2213" s="4">
        <v>0</v>
      </c>
      <c r="O2213" s="4">
        <v>1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 t="s">
        <v>5631</v>
      </c>
      <c r="Z2213" s="4" t="s">
        <v>5844</v>
      </c>
      <c r="AA2213" s="4">
        <v>2017</v>
      </c>
      <c r="AB2213" s="4" t="s">
        <v>34</v>
      </c>
      <c r="AC2213" s="4">
        <f t="shared" si="102"/>
        <v>1</v>
      </c>
      <c r="AD2213" s="4">
        <f t="shared" si="103"/>
        <v>3</v>
      </c>
      <c r="AE2213" s="4" t="str" cm="1">
        <f t="array" ref="AE2213">_xlfn.TEXTJOIN(", ", TRUE, _xlfn._xlws.FILTER($I$1:$X$1, I2213:X2213=1, ""))</f>
        <v>Heroin, Fentanyl, Ethanol</v>
      </c>
      <c r="AF2213" s="4" t="str">
        <f t="shared" si="104"/>
        <v>Fentanyl, Ethanol</v>
      </c>
    </row>
    <row r="2214" spans="1:32" x14ac:dyDescent="0.45">
      <c r="A2214" s="4" t="s">
        <v>2559</v>
      </c>
      <c r="B2214" s="5">
        <v>42299</v>
      </c>
      <c r="C2214" s="4">
        <v>52</v>
      </c>
      <c r="D2214" s="4" t="s">
        <v>31</v>
      </c>
      <c r="E2214" s="4" t="s">
        <v>37</v>
      </c>
      <c r="F2214" s="4" t="s">
        <v>90</v>
      </c>
      <c r="G2214" s="4" t="s">
        <v>90</v>
      </c>
      <c r="I2214" s="4">
        <v>1</v>
      </c>
      <c r="J2214" s="4">
        <v>1</v>
      </c>
      <c r="K2214" s="4">
        <v>0</v>
      </c>
      <c r="L2214" s="4">
        <v>0</v>
      </c>
      <c r="M2214" s="4">
        <v>0</v>
      </c>
      <c r="N2214" s="4">
        <v>0</v>
      </c>
      <c r="O2214" s="4">
        <v>1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1</v>
      </c>
      <c r="Y2214" s="4" t="s">
        <v>5624</v>
      </c>
      <c r="Z2214" s="4" t="s">
        <v>5837</v>
      </c>
      <c r="AA2214" s="4">
        <v>2015</v>
      </c>
      <c r="AB2214" s="4" t="s">
        <v>34</v>
      </c>
      <c r="AC2214" s="4">
        <f t="shared" si="102"/>
        <v>1</v>
      </c>
      <c r="AD2214" s="4">
        <f t="shared" si="103"/>
        <v>4</v>
      </c>
      <c r="AE2214" s="4" t="str" cm="1">
        <f t="array" ref="AE2214">_xlfn.TEXTJOIN(", ", TRUE, _xlfn._xlws.FILTER($I$1:$X$1, I2214:X2214=1, ""))</f>
        <v>Heroin, Cocaine, Ethanol, AnyOpioid</v>
      </c>
      <c r="AF2214" s="4" t="str">
        <f t="shared" si="104"/>
        <v>Cocaine, Ethanol, AnyOpioid</v>
      </c>
    </row>
    <row r="2215" spans="1:32" x14ac:dyDescent="0.45">
      <c r="A2215" s="4" t="s">
        <v>2560</v>
      </c>
      <c r="B2215" s="5">
        <v>40930</v>
      </c>
      <c r="C2215" s="4">
        <v>44</v>
      </c>
      <c r="D2215" s="4" t="s">
        <v>36</v>
      </c>
      <c r="E2215" s="4" t="s">
        <v>37</v>
      </c>
      <c r="F2215" s="4" t="s">
        <v>300</v>
      </c>
      <c r="G2215" s="4" t="s">
        <v>300</v>
      </c>
      <c r="I2215" s="4">
        <v>0</v>
      </c>
      <c r="J2215" s="4">
        <v>0</v>
      </c>
      <c r="K2215" s="4">
        <v>0</v>
      </c>
      <c r="L2215" s="4">
        <v>0</v>
      </c>
      <c r="M2215" s="4">
        <v>1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 t="s">
        <v>5661</v>
      </c>
      <c r="Z2215" s="4" t="s">
        <v>5874</v>
      </c>
      <c r="AA2215" s="4">
        <v>2012</v>
      </c>
      <c r="AB2215" s="4" t="s">
        <v>34</v>
      </c>
      <c r="AC2215" s="4">
        <f t="shared" si="102"/>
        <v>1</v>
      </c>
      <c r="AD2215" s="4">
        <f t="shared" si="103"/>
        <v>1</v>
      </c>
      <c r="AE2215" s="4" t="str" cm="1">
        <f t="array" ref="AE2215">_xlfn.TEXTJOIN(", ", TRUE, _xlfn._xlws.FILTER($I$1:$X$1, I2215:X2215=1, ""))</f>
        <v>Oxycodone</v>
      </c>
      <c r="AF2215" s="4" t="str">
        <f t="shared" si="104"/>
        <v>Oxycodone</v>
      </c>
    </row>
    <row r="2216" spans="1:32" x14ac:dyDescent="0.45">
      <c r="A2216" s="4" t="s">
        <v>2561</v>
      </c>
      <c r="B2216" s="5">
        <v>41593</v>
      </c>
      <c r="C2216" s="4">
        <v>66</v>
      </c>
      <c r="D2216" s="4" t="s">
        <v>31</v>
      </c>
      <c r="E2216" s="4" t="s">
        <v>37</v>
      </c>
      <c r="F2216" s="4" t="s">
        <v>103</v>
      </c>
      <c r="G2216" s="4" t="s">
        <v>103</v>
      </c>
      <c r="I2216" s="4">
        <v>1</v>
      </c>
      <c r="J2216" s="4">
        <v>1</v>
      </c>
      <c r="K2216" s="4">
        <v>0</v>
      </c>
      <c r="L2216" s="4">
        <v>0</v>
      </c>
      <c r="M2216" s="4">
        <v>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 t="s">
        <v>5644</v>
      </c>
      <c r="Z2216" s="4" t="s">
        <v>5857</v>
      </c>
      <c r="AA2216" s="4">
        <v>2013</v>
      </c>
      <c r="AB2216" s="4" t="s">
        <v>133</v>
      </c>
      <c r="AC2216" s="4">
        <f t="shared" si="102"/>
        <v>1</v>
      </c>
      <c r="AD2216" s="4">
        <f t="shared" si="103"/>
        <v>2</v>
      </c>
      <c r="AE2216" s="4" t="str" cm="1">
        <f t="array" ref="AE2216">_xlfn.TEXTJOIN(", ", TRUE, _xlfn._xlws.FILTER($I$1:$X$1, I2216:X2216=1, ""))</f>
        <v>Heroin, Cocaine</v>
      </c>
      <c r="AF2216" s="4" t="str">
        <f t="shared" si="104"/>
        <v>Cocaine</v>
      </c>
    </row>
    <row r="2217" spans="1:32" x14ac:dyDescent="0.45">
      <c r="A2217" s="4" t="s">
        <v>2562</v>
      </c>
      <c r="B2217" s="5">
        <v>42744</v>
      </c>
      <c r="C2217" s="4">
        <v>48</v>
      </c>
      <c r="D2217" s="4" t="s">
        <v>36</v>
      </c>
      <c r="E2217" s="4" t="s">
        <v>59</v>
      </c>
      <c r="F2217" s="4" t="s">
        <v>33</v>
      </c>
      <c r="G2217" s="4" t="s">
        <v>33</v>
      </c>
      <c r="I2217" s="4">
        <v>1</v>
      </c>
      <c r="J2217" s="4">
        <v>1</v>
      </c>
      <c r="K2217" s="4">
        <v>0</v>
      </c>
      <c r="L2217" s="4">
        <v>0</v>
      </c>
      <c r="M2217" s="4">
        <v>0</v>
      </c>
      <c r="N2217" s="4">
        <v>0</v>
      </c>
      <c r="O2217" s="4">
        <v>0</v>
      </c>
      <c r="P2217" s="4">
        <v>0</v>
      </c>
      <c r="Q2217" s="4">
        <v>1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 t="s">
        <v>5645</v>
      </c>
      <c r="Z2217" s="4" t="s">
        <v>5858</v>
      </c>
      <c r="AA2217" s="4">
        <v>2017</v>
      </c>
      <c r="AB2217" s="4" t="s">
        <v>34</v>
      </c>
      <c r="AC2217" s="4">
        <f t="shared" si="102"/>
        <v>1</v>
      </c>
      <c r="AD2217" s="4">
        <f t="shared" si="103"/>
        <v>3</v>
      </c>
      <c r="AE2217" s="4" t="str" cm="1">
        <f t="array" ref="AE2217">_xlfn.TEXTJOIN(", ", TRUE, _xlfn._xlws.FILTER($I$1:$X$1, I2217:X2217=1, ""))</f>
        <v>Heroin, Cocaine, Benzodiazepine</v>
      </c>
      <c r="AF2217" s="4" t="str">
        <f t="shared" si="104"/>
        <v>Cocaine, Benzodiazepine</v>
      </c>
    </row>
    <row r="2218" spans="1:32" x14ac:dyDescent="0.45">
      <c r="A2218" s="4" t="s">
        <v>2563</v>
      </c>
      <c r="B2218" s="5">
        <v>43309</v>
      </c>
      <c r="C2218" s="4">
        <v>22</v>
      </c>
      <c r="D2218" s="4" t="s">
        <v>31</v>
      </c>
      <c r="E2218" s="4" t="s">
        <v>37</v>
      </c>
      <c r="F2218" s="4" t="s">
        <v>399</v>
      </c>
      <c r="G2218" s="4" t="s">
        <v>399</v>
      </c>
      <c r="I2218" s="4">
        <v>0</v>
      </c>
      <c r="J2218" s="4">
        <v>1</v>
      </c>
      <c r="K2218" s="4">
        <v>1</v>
      </c>
      <c r="L2218" s="4">
        <v>0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1</v>
      </c>
      <c r="Y2218" s="4" t="s">
        <v>5724</v>
      </c>
      <c r="Z2218" s="4" t="s">
        <v>5937</v>
      </c>
      <c r="AA2218" s="4">
        <v>2018</v>
      </c>
      <c r="AB2218" s="4" t="s">
        <v>40</v>
      </c>
      <c r="AC2218" s="4">
        <f t="shared" si="102"/>
        <v>1</v>
      </c>
      <c r="AD2218" s="4">
        <f t="shared" si="103"/>
        <v>3</v>
      </c>
      <c r="AE2218" s="4" t="str" cm="1">
        <f t="array" ref="AE2218">_xlfn.TEXTJOIN(", ", TRUE, _xlfn._xlws.FILTER($I$1:$X$1, I2218:X2218=1, ""))</f>
        <v>Cocaine, Fentanyl, AnyOpioid</v>
      </c>
      <c r="AF2218" s="4" t="str">
        <f t="shared" si="104"/>
        <v>Cocaine, Fentanyl, AnyOpioid</v>
      </c>
    </row>
    <row r="2219" spans="1:32" x14ac:dyDescent="0.45">
      <c r="A2219" s="4" t="s">
        <v>2564</v>
      </c>
      <c r="B2219" s="5">
        <v>43430</v>
      </c>
      <c r="C2219" s="4">
        <v>54</v>
      </c>
      <c r="D2219" s="4" t="s">
        <v>31</v>
      </c>
      <c r="E2219" s="4" t="s">
        <v>32</v>
      </c>
      <c r="F2219" s="4" t="s">
        <v>73</v>
      </c>
      <c r="G2219" s="4" t="s">
        <v>73</v>
      </c>
      <c r="I2219" s="4">
        <v>1</v>
      </c>
      <c r="J2219" s="4">
        <v>0</v>
      </c>
      <c r="K2219" s="4">
        <v>1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1</v>
      </c>
      <c r="Y2219" s="4" t="s">
        <v>5670</v>
      </c>
      <c r="Z2219" s="4" t="s">
        <v>5883</v>
      </c>
      <c r="AA2219" s="4">
        <v>2018</v>
      </c>
      <c r="AB2219" s="4" t="s">
        <v>34</v>
      </c>
      <c r="AC2219" s="4">
        <f t="shared" si="102"/>
        <v>1</v>
      </c>
      <c r="AD2219" s="4">
        <f t="shared" si="103"/>
        <v>3</v>
      </c>
      <c r="AE2219" s="4" t="str" cm="1">
        <f t="array" ref="AE2219">_xlfn.TEXTJOIN(", ", TRUE, _xlfn._xlws.FILTER($I$1:$X$1, I2219:X2219=1, ""))</f>
        <v>Heroin, Fentanyl, AnyOpioid</v>
      </c>
      <c r="AF2219" s="4" t="str">
        <f t="shared" si="104"/>
        <v>Fentanyl, AnyOpioid</v>
      </c>
    </row>
    <row r="2220" spans="1:32" x14ac:dyDescent="0.45">
      <c r="A2220" s="4" t="s">
        <v>2565</v>
      </c>
      <c r="B2220" s="5">
        <v>43094</v>
      </c>
      <c r="C2220" s="4">
        <v>31</v>
      </c>
      <c r="D2220" s="4" t="s">
        <v>31</v>
      </c>
      <c r="E2220" s="4" t="s">
        <v>37</v>
      </c>
      <c r="F2220" s="4" t="s">
        <v>159</v>
      </c>
      <c r="G2220" s="4" t="s">
        <v>103</v>
      </c>
      <c r="I2220" s="4">
        <v>1</v>
      </c>
      <c r="J2220" s="4">
        <v>0</v>
      </c>
      <c r="K2220" s="4">
        <v>0</v>
      </c>
      <c r="L2220" s="4">
        <v>0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 t="s">
        <v>5644</v>
      </c>
      <c r="Z2220" s="4" t="s">
        <v>5857</v>
      </c>
      <c r="AA2220" s="4">
        <v>2017</v>
      </c>
      <c r="AB2220" s="4" t="s">
        <v>40</v>
      </c>
      <c r="AC2220" s="4">
        <f t="shared" si="102"/>
        <v>1</v>
      </c>
      <c r="AD2220" s="4">
        <f t="shared" si="103"/>
        <v>1</v>
      </c>
      <c r="AE2220" s="4" t="str" cm="1">
        <f t="array" ref="AE2220">_xlfn.TEXTJOIN(", ", TRUE, _xlfn._xlws.FILTER($I$1:$X$1, I2220:X2220=1, ""))</f>
        <v>Heroin</v>
      </c>
      <c r="AF2220" s="4" t="str">
        <f t="shared" si="104"/>
        <v/>
      </c>
    </row>
    <row r="2221" spans="1:32" x14ac:dyDescent="0.45">
      <c r="A2221" s="4" t="s">
        <v>2566</v>
      </c>
      <c r="B2221" s="5">
        <v>42717</v>
      </c>
      <c r="C2221" s="4">
        <v>47</v>
      </c>
      <c r="D2221" s="4" t="s">
        <v>36</v>
      </c>
      <c r="E2221" s="4" t="s">
        <v>32</v>
      </c>
      <c r="F2221" s="4" t="s">
        <v>53</v>
      </c>
      <c r="G2221" s="4" t="s">
        <v>53</v>
      </c>
      <c r="I2221" s="4">
        <v>0</v>
      </c>
      <c r="J2221" s="4">
        <v>1</v>
      </c>
      <c r="K2221" s="4">
        <v>1</v>
      </c>
      <c r="L2221" s="4">
        <v>0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1</v>
      </c>
      <c r="Y2221" s="4" t="s">
        <v>5641</v>
      </c>
      <c r="Z2221" s="4" t="s">
        <v>5854</v>
      </c>
      <c r="AA2221" s="4">
        <v>2016</v>
      </c>
      <c r="AB2221" s="4" t="s">
        <v>34</v>
      </c>
      <c r="AC2221" s="4">
        <f t="shared" si="102"/>
        <v>1</v>
      </c>
      <c r="AD2221" s="4">
        <f t="shared" si="103"/>
        <v>3</v>
      </c>
      <c r="AE2221" s="4" t="str" cm="1">
        <f t="array" ref="AE2221">_xlfn.TEXTJOIN(", ", TRUE, _xlfn._xlws.FILTER($I$1:$X$1, I2221:X2221=1, ""))</f>
        <v>Cocaine, Fentanyl, AnyOpioid</v>
      </c>
      <c r="AF2221" s="4" t="str">
        <f t="shared" si="104"/>
        <v>Cocaine, Fentanyl, AnyOpioid</v>
      </c>
    </row>
    <row r="2222" spans="1:32" x14ac:dyDescent="0.45">
      <c r="A2222" s="4" t="s">
        <v>2567</v>
      </c>
      <c r="B2222" s="5">
        <v>43042</v>
      </c>
      <c r="C2222" s="4">
        <v>30</v>
      </c>
      <c r="D2222" s="4" t="s">
        <v>31</v>
      </c>
      <c r="E2222" s="4" t="s">
        <v>59</v>
      </c>
      <c r="F2222" s="4" t="s">
        <v>67</v>
      </c>
      <c r="G2222" s="4" t="s">
        <v>67</v>
      </c>
      <c r="I2222" s="4">
        <v>1</v>
      </c>
      <c r="J2222" s="4">
        <v>1</v>
      </c>
      <c r="K2222" s="4">
        <v>1</v>
      </c>
      <c r="L2222" s="4">
        <v>1</v>
      </c>
      <c r="M2222" s="4">
        <v>1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 t="s">
        <v>5631</v>
      </c>
      <c r="Z2222" s="4" t="s">
        <v>5844</v>
      </c>
      <c r="AA2222" s="4">
        <v>2017</v>
      </c>
      <c r="AB2222" s="4" t="s">
        <v>40</v>
      </c>
      <c r="AC2222" s="4">
        <f t="shared" si="102"/>
        <v>1</v>
      </c>
      <c r="AD2222" s="4">
        <f t="shared" si="103"/>
        <v>5</v>
      </c>
      <c r="AE2222" s="4" t="str" cm="1">
        <f t="array" ref="AE2222">_xlfn.TEXTJOIN(", ", TRUE, _xlfn._xlws.FILTER($I$1:$X$1, I2222:X2222=1, ""))</f>
        <v>Heroin, Cocaine, Fentanyl, Fentanyl_Analogue, Oxycodone</v>
      </c>
      <c r="AF2222" s="4" t="str">
        <f t="shared" si="104"/>
        <v>Cocaine, Fentanyl, Fentanyl_Analogue, Oxycodone</v>
      </c>
    </row>
    <row r="2223" spans="1:32" x14ac:dyDescent="0.45">
      <c r="A2223" s="4" t="s">
        <v>2568</v>
      </c>
      <c r="B2223" s="5">
        <v>42429</v>
      </c>
      <c r="C2223" s="4">
        <v>61</v>
      </c>
      <c r="D2223" s="4" t="s">
        <v>31</v>
      </c>
      <c r="E2223" s="4" t="s">
        <v>59</v>
      </c>
      <c r="F2223" s="4" t="s">
        <v>90</v>
      </c>
      <c r="G2223" s="4" t="s">
        <v>90</v>
      </c>
      <c r="I2223" s="4">
        <v>1</v>
      </c>
      <c r="J2223" s="4">
        <v>1</v>
      </c>
      <c r="K2223" s="4">
        <v>0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1</v>
      </c>
      <c r="Y2223" s="4" t="s">
        <v>5624</v>
      </c>
      <c r="Z2223" s="4" t="s">
        <v>5837</v>
      </c>
      <c r="AA2223" s="4">
        <v>2016</v>
      </c>
      <c r="AB2223" s="4" t="s">
        <v>133</v>
      </c>
      <c r="AC2223" s="4">
        <f t="shared" si="102"/>
        <v>1</v>
      </c>
      <c r="AD2223" s="4">
        <f t="shared" si="103"/>
        <v>3</v>
      </c>
      <c r="AE2223" s="4" t="str" cm="1">
        <f t="array" ref="AE2223">_xlfn.TEXTJOIN(", ", TRUE, _xlfn._xlws.FILTER($I$1:$X$1, I2223:X2223=1, ""))</f>
        <v>Heroin, Cocaine, AnyOpioid</v>
      </c>
      <c r="AF2223" s="4" t="str">
        <f t="shared" si="104"/>
        <v>Cocaine, AnyOpioid</v>
      </c>
    </row>
    <row r="2224" spans="1:32" x14ac:dyDescent="0.45">
      <c r="A2224" s="4" t="s">
        <v>2569</v>
      </c>
      <c r="B2224" s="5">
        <v>43222</v>
      </c>
      <c r="C2224" s="4">
        <v>30</v>
      </c>
      <c r="D2224" s="4" t="s">
        <v>36</v>
      </c>
      <c r="E2224" s="4" t="s">
        <v>37</v>
      </c>
      <c r="F2224" s="4" t="s">
        <v>293</v>
      </c>
      <c r="G2224" s="4" t="s">
        <v>293</v>
      </c>
      <c r="I2224" s="4">
        <v>1</v>
      </c>
      <c r="J2224" s="4">
        <v>0</v>
      </c>
      <c r="K2224" s="4">
        <v>1</v>
      </c>
      <c r="L2224" s="4">
        <v>0</v>
      </c>
      <c r="M2224" s="4">
        <v>0</v>
      </c>
      <c r="N2224" s="4">
        <v>0</v>
      </c>
      <c r="O2224" s="4">
        <v>0</v>
      </c>
      <c r="P2224" s="4">
        <v>0</v>
      </c>
      <c r="Q2224" s="4">
        <v>1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1</v>
      </c>
      <c r="Y2224" s="4" t="s">
        <v>5715</v>
      </c>
      <c r="Z2224" s="4" t="s">
        <v>5928</v>
      </c>
      <c r="AA2224" s="4">
        <v>2018</v>
      </c>
      <c r="AB2224" s="4" t="s">
        <v>40</v>
      </c>
      <c r="AC2224" s="4">
        <f t="shared" si="102"/>
        <v>1</v>
      </c>
      <c r="AD2224" s="4">
        <f t="shared" si="103"/>
        <v>4</v>
      </c>
      <c r="AE2224" s="4" t="str" cm="1">
        <f t="array" ref="AE2224">_xlfn.TEXTJOIN(", ", TRUE, _xlfn._xlws.FILTER($I$1:$X$1, I2224:X2224=1, ""))</f>
        <v>Heroin, Fentanyl, Benzodiazepine, AnyOpioid</v>
      </c>
      <c r="AF2224" s="4" t="str">
        <f t="shared" si="104"/>
        <v>Fentanyl, Benzodiazepine, AnyOpioid</v>
      </c>
    </row>
    <row r="2225" spans="1:32" x14ac:dyDescent="0.45">
      <c r="A2225" s="4" t="s">
        <v>2570</v>
      </c>
      <c r="B2225" s="5">
        <v>42840</v>
      </c>
      <c r="C2225" s="4">
        <v>19</v>
      </c>
      <c r="D2225" s="4" t="s">
        <v>36</v>
      </c>
      <c r="E2225" s="4" t="s">
        <v>37</v>
      </c>
      <c r="F2225" s="4" t="s">
        <v>95</v>
      </c>
      <c r="G2225" s="4" t="s">
        <v>95</v>
      </c>
      <c r="I2225" s="4">
        <v>0</v>
      </c>
      <c r="J2225" s="4">
        <v>0</v>
      </c>
      <c r="K2225" s="4">
        <v>1</v>
      </c>
      <c r="L2225" s="4">
        <v>0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 t="s">
        <v>5632</v>
      </c>
      <c r="Z2225" s="4" t="s">
        <v>5845</v>
      </c>
      <c r="AA2225" s="4">
        <v>2017</v>
      </c>
      <c r="AB2225" s="4" t="s">
        <v>269</v>
      </c>
      <c r="AC2225" s="4">
        <f t="shared" si="102"/>
        <v>1</v>
      </c>
      <c r="AD2225" s="4">
        <f t="shared" si="103"/>
        <v>1</v>
      </c>
      <c r="AE2225" s="4" t="str" cm="1">
        <f t="array" ref="AE2225">_xlfn.TEXTJOIN(", ", TRUE, _xlfn._xlws.FILTER($I$1:$X$1, I2225:X2225=1, ""))</f>
        <v>Fentanyl</v>
      </c>
      <c r="AF2225" s="4" t="str">
        <f t="shared" si="104"/>
        <v>Fentanyl</v>
      </c>
    </row>
    <row r="2226" spans="1:32" x14ac:dyDescent="0.45">
      <c r="A2226" s="4" t="s">
        <v>2571</v>
      </c>
      <c r="B2226" s="5">
        <v>42371</v>
      </c>
      <c r="C2226" s="4">
        <v>25</v>
      </c>
      <c r="D2226" s="4" t="s">
        <v>31</v>
      </c>
      <c r="E2226" s="4" t="s">
        <v>37</v>
      </c>
      <c r="F2226" s="4" t="s">
        <v>159</v>
      </c>
      <c r="G2226" s="4" t="s">
        <v>159</v>
      </c>
      <c r="I2226" s="4">
        <v>1</v>
      </c>
      <c r="J2226" s="4">
        <v>1</v>
      </c>
      <c r="K2226" s="4">
        <v>0</v>
      </c>
      <c r="L2226" s="4">
        <v>0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1</v>
      </c>
      <c r="Y2226" s="4" t="s">
        <v>5697</v>
      </c>
      <c r="Z2226" s="4" t="s">
        <v>5910</v>
      </c>
      <c r="AA2226" s="4">
        <v>2016</v>
      </c>
      <c r="AB2226" s="4" t="s">
        <v>40</v>
      </c>
      <c r="AC2226" s="4">
        <f t="shared" si="102"/>
        <v>1</v>
      </c>
      <c r="AD2226" s="4">
        <f t="shared" si="103"/>
        <v>3</v>
      </c>
      <c r="AE2226" s="4" t="str" cm="1">
        <f t="array" ref="AE2226">_xlfn.TEXTJOIN(", ", TRUE, _xlfn._xlws.FILTER($I$1:$X$1, I2226:X2226=1, ""))</f>
        <v>Heroin, Cocaine, AnyOpioid</v>
      </c>
      <c r="AF2226" s="4" t="str">
        <f t="shared" si="104"/>
        <v>Cocaine, AnyOpioid</v>
      </c>
    </row>
    <row r="2227" spans="1:32" x14ac:dyDescent="0.45">
      <c r="A2227" s="4" t="s">
        <v>2572</v>
      </c>
      <c r="B2227" s="5">
        <v>43098</v>
      </c>
      <c r="C2227" s="4">
        <v>47</v>
      </c>
      <c r="D2227" s="4" t="s">
        <v>31</v>
      </c>
      <c r="E2227" s="4" t="s">
        <v>37</v>
      </c>
      <c r="F2227" s="4" t="s">
        <v>86</v>
      </c>
      <c r="G2227" s="4" t="s">
        <v>86</v>
      </c>
      <c r="I2227" s="4">
        <v>1</v>
      </c>
      <c r="J2227" s="4">
        <v>1</v>
      </c>
      <c r="K2227" s="4">
        <v>0</v>
      </c>
      <c r="L2227" s="4">
        <v>0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 t="s">
        <v>5627</v>
      </c>
      <c r="Z2227" s="4" t="s">
        <v>5840</v>
      </c>
      <c r="AA2227" s="4">
        <v>2017</v>
      </c>
      <c r="AB2227" s="4" t="s">
        <v>34</v>
      </c>
      <c r="AC2227" s="4">
        <f t="shared" si="102"/>
        <v>1</v>
      </c>
      <c r="AD2227" s="4">
        <f t="shared" si="103"/>
        <v>2</v>
      </c>
      <c r="AE2227" s="4" t="str" cm="1">
        <f t="array" ref="AE2227">_xlfn.TEXTJOIN(", ", TRUE, _xlfn._xlws.FILTER($I$1:$X$1, I2227:X2227=1, ""))</f>
        <v>Heroin, Cocaine</v>
      </c>
      <c r="AF2227" s="4" t="str">
        <f t="shared" si="104"/>
        <v>Cocaine</v>
      </c>
    </row>
    <row r="2228" spans="1:32" x14ac:dyDescent="0.45">
      <c r="A2228" s="4" t="s">
        <v>2573</v>
      </c>
      <c r="B2228" s="5">
        <v>41278</v>
      </c>
      <c r="C2228" s="4">
        <v>21</v>
      </c>
      <c r="D2228" s="4" t="s">
        <v>31</v>
      </c>
      <c r="E2228" s="4" t="s">
        <v>37</v>
      </c>
      <c r="F2228" s="4" t="s">
        <v>512</v>
      </c>
      <c r="G2228" s="4" t="s">
        <v>512</v>
      </c>
      <c r="I2228" s="4">
        <v>1</v>
      </c>
      <c r="J2228" s="4">
        <v>0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 t="s">
        <v>5687</v>
      </c>
      <c r="Z2228" s="4" t="s">
        <v>5900</v>
      </c>
      <c r="AA2228" s="4">
        <v>2013</v>
      </c>
      <c r="AB2228" s="4" t="s">
        <v>40</v>
      </c>
      <c r="AC2228" s="4">
        <f t="shared" si="102"/>
        <v>1</v>
      </c>
      <c r="AD2228" s="4">
        <f t="shared" si="103"/>
        <v>1</v>
      </c>
      <c r="AE2228" s="4" t="str" cm="1">
        <f t="array" ref="AE2228">_xlfn.TEXTJOIN(", ", TRUE, _xlfn._xlws.FILTER($I$1:$X$1, I2228:X2228=1, ""))</f>
        <v>Heroin</v>
      </c>
      <c r="AF2228" s="4" t="str">
        <f t="shared" si="104"/>
        <v/>
      </c>
    </row>
    <row r="2229" spans="1:32" x14ac:dyDescent="0.45">
      <c r="A2229" s="4" t="s">
        <v>2574</v>
      </c>
      <c r="B2229" s="5">
        <v>42621</v>
      </c>
      <c r="C2229" s="4">
        <v>59</v>
      </c>
      <c r="D2229" s="4" t="s">
        <v>31</v>
      </c>
      <c r="E2229" s="4" t="s">
        <v>37</v>
      </c>
      <c r="F2229" s="4" t="s">
        <v>53</v>
      </c>
      <c r="G2229" s="4" t="s">
        <v>53</v>
      </c>
      <c r="I2229" s="4">
        <v>0</v>
      </c>
      <c r="J2229" s="4">
        <v>0</v>
      </c>
      <c r="K2229" s="4">
        <v>0</v>
      </c>
      <c r="L2229" s="4">
        <v>0</v>
      </c>
      <c r="M2229" s="4">
        <v>0</v>
      </c>
      <c r="N2229" s="4">
        <v>0</v>
      </c>
      <c r="O2229" s="4">
        <v>0</v>
      </c>
      <c r="P2229" s="4">
        <v>0</v>
      </c>
      <c r="Q2229" s="4">
        <v>1</v>
      </c>
      <c r="R2229" s="4">
        <v>1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1</v>
      </c>
      <c r="Y2229" s="4" t="s">
        <v>5641</v>
      </c>
      <c r="Z2229" s="4" t="s">
        <v>5854</v>
      </c>
      <c r="AA2229" s="4">
        <v>2016</v>
      </c>
      <c r="AB2229" s="4" t="s">
        <v>34</v>
      </c>
      <c r="AC2229" s="4">
        <f t="shared" si="102"/>
        <v>1</v>
      </c>
      <c r="AD2229" s="4">
        <f t="shared" si="103"/>
        <v>3</v>
      </c>
      <c r="AE2229" s="4" t="str" cm="1">
        <f t="array" ref="AE2229">_xlfn.TEXTJOIN(", ", TRUE, _xlfn._xlws.FILTER($I$1:$X$1, I2229:X2229=1, ""))</f>
        <v>Benzodiazepine, Methadone, AnyOpioid</v>
      </c>
      <c r="AF2229" s="4" t="str">
        <f t="shared" si="104"/>
        <v>Benzodiazepine, Methadone, AnyOpioid</v>
      </c>
    </row>
    <row r="2230" spans="1:32" x14ac:dyDescent="0.45">
      <c r="A2230" s="4" t="s">
        <v>2575</v>
      </c>
      <c r="B2230" s="5">
        <v>42746</v>
      </c>
      <c r="C2230" s="4">
        <v>47</v>
      </c>
      <c r="D2230" s="4" t="s">
        <v>36</v>
      </c>
      <c r="E2230" s="4" t="s">
        <v>32</v>
      </c>
      <c r="F2230" s="4" t="s">
        <v>53</v>
      </c>
      <c r="G2230" s="4" t="s">
        <v>53</v>
      </c>
      <c r="I2230" s="4">
        <v>0</v>
      </c>
      <c r="J2230" s="4">
        <v>1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 t="s">
        <v>5641</v>
      </c>
      <c r="Z2230" s="4" t="s">
        <v>5854</v>
      </c>
      <c r="AA2230" s="4">
        <v>2017</v>
      </c>
      <c r="AB2230" s="4" t="s">
        <v>34</v>
      </c>
      <c r="AC2230" s="4">
        <f t="shared" si="102"/>
        <v>1</v>
      </c>
      <c r="AD2230" s="4">
        <f t="shared" si="103"/>
        <v>1</v>
      </c>
      <c r="AE2230" s="4" t="str" cm="1">
        <f t="array" ref="AE2230">_xlfn.TEXTJOIN(", ", TRUE, _xlfn._xlws.FILTER($I$1:$X$1, I2230:X2230=1, ""))</f>
        <v>Cocaine</v>
      </c>
      <c r="AF2230" s="4" t="str">
        <f t="shared" si="104"/>
        <v>Cocaine</v>
      </c>
    </row>
    <row r="2231" spans="1:32" x14ac:dyDescent="0.45">
      <c r="A2231" s="4" t="s">
        <v>2576</v>
      </c>
      <c r="B2231" s="5">
        <v>42773</v>
      </c>
      <c r="C2231" s="4">
        <v>22</v>
      </c>
      <c r="D2231" s="4" t="s">
        <v>36</v>
      </c>
      <c r="E2231" s="4" t="s">
        <v>37</v>
      </c>
      <c r="F2231" s="4" t="s">
        <v>138</v>
      </c>
      <c r="G2231" s="4" t="s">
        <v>33</v>
      </c>
      <c r="I2231" s="4">
        <v>1</v>
      </c>
      <c r="J2231" s="4">
        <v>0</v>
      </c>
      <c r="K2231" s="4">
        <v>1</v>
      </c>
      <c r="L2231" s="4">
        <v>0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 t="s">
        <v>5645</v>
      </c>
      <c r="Z2231" s="4" t="s">
        <v>5858</v>
      </c>
      <c r="AA2231" s="4">
        <v>2017</v>
      </c>
      <c r="AB2231" s="4" t="s">
        <v>40</v>
      </c>
      <c r="AC2231" s="4">
        <f t="shared" si="102"/>
        <v>1</v>
      </c>
      <c r="AD2231" s="4">
        <f t="shared" si="103"/>
        <v>2</v>
      </c>
      <c r="AE2231" s="4" t="str" cm="1">
        <f t="array" ref="AE2231">_xlfn.TEXTJOIN(", ", TRUE, _xlfn._xlws.FILTER($I$1:$X$1, I2231:X2231=1, ""))</f>
        <v>Heroin, Fentanyl</v>
      </c>
      <c r="AF2231" s="4" t="str">
        <f t="shared" si="104"/>
        <v>Fentanyl</v>
      </c>
    </row>
    <row r="2232" spans="1:32" x14ac:dyDescent="0.45">
      <c r="A2232" s="4" t="s">
        <v>2577</v>
      </c>
      <c r="B2232" s="5">
        <v>42783</v>
      </c>
      <c r="C2232" s="4">
        <v>40</v>
      </c>
      <c r="D2232" s="4" t="s">
        <v>31</v>
      </c>
      <c r="E2232" s="4" t="s">
        <v>37</v>
      </c>
      <c r="F2232" s="4" t="s">
        <v>386</v>
      </c>
      <c r="G2232" s="4" t="s">
        <v>386</v>
      </c>
      <c r="I2232" s="4">
        <v>1</v>
      </c>
      <c r="J2232" s="4">
        <v>1</v>
      </c>
      <c r="K2232" s="4">
        <v>1</v>
      </c>
      <c r="L2232" s="4">
        <v>0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 t="s">
        <v>5784</v>
      </c>
      <c r="Z2232" s="4" t="s">
        <v>5997</v>
      </c>
      <c r="AA2232" s="4">
        <v>2017</v>
      </c>
      <c r="AB2232" s="4" t="s">
        <v>40</v>
      </c>
      <c r="AC2232" s="4">
        <f t="shared" si="102"/>
        <v>1</v>
      </c>
      <c r="AD2232" s="4">
        <f t="shared" si="103"/>
        <v>3</v>
      </c>
      <c r="AE2232" s="4" t="str" cm="1">
        <f t="array" ref="AE2232">_xlfn.TEXTJOIN(", ", TRUE, _xlfn._xlws.FILTER($I$1:$X$1, I2232:X2232=1, ""))</f>
        <v>Heroin, Cocaine, Fentanyl</v>
      </c>
      <c r="AF2232" s="4" t="str">
        <f t="shared" si="104"/>
        <v>Cocaine, Fentanyl</v>
      </c>
    </row>
    <row r="2233" spans="1:32" x14ac:dyDescent="0.45">
      <c r="A2233" s="4" t="s">
        <v>2578</v>
      </c>
      <c r="B2233" s="5">
        <v>41381</v>
      </c>
      <c r="C2233" s="4">
        <v>28</v>
      </c>
      <c r="D2233" s="4" t="s">
        <v>31</v>
      </c>
      <c r="E2233" s="4" t="s">
        <v>37</v>
      </c>
      <c r="F2233" s="4" t="s">
        <v>905</v>
      </c>
      <c r="G2233" s="4" t="s">
        <v>144</v>
      </c>
      <c r="I2233" s="4">
        <v>0</v>
      </c>
      <c r="J2233" s="4">
        <v>0</v>
      </c>
      <c r="K2233" s="4">
        <v>1</v>
      </c>
      <c r="L2233" s="4">
        <v>0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1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 t="s">
        <v>5649</v>
      </c>
      <c r="Z2233" s="4" t="s">
        <v>5862</v>
      </c>
      <c r="AA2233" s="4">
        <v>2013</v>
      </c>
      <c r="AB2233" s="4" t="s">
        <v>40</v>
      </c>
      <c r="AC2233" s="4">
        <f t="shared" si="102"/>
        <v>1</v>
      </c>
      <c r="AD2233" s="4">
        <f t="shared" si="103"/>
        <v>2</v>
      </c>
      <c r="AE2233" s="4" t="str" cm="1">
        <f t="array" ref="AE2233">_xlfn.TEXTJOIN(", ", TRUE, _xlfn._xlws.FILTER($I$1:$X$1, I2233:X2233=1, ""))</f>
        <v>Fentanyl, Methadone</v>
      </c>
      <c r="AF2233" s="4" t="str">
        <f t="shared" si="104"/>
        <v>Fentanyl, Methadone</v>
      </c>
    </row>
    <row r="2234" spans="1:32" x14ac:dyDescent="0.45">
      <c r="A2234" s="4" t="s">
        <v>2579</v>
      </c>
      <c r="B2234" s="5">
        <v>41475</v>
      </c>
      <c r="C2234" s="4">
        <v>58</v>
      </c>
      <c r="D2234" s="4" t="s">
        <v>36</v>
      </c>
      <c r="E2234" s="4" t="s">
        <v>37</v>
      </c>
      <c r="F2234" s="4" t="s">
        <v>95</v>
      </c>
      <c r="G2234" s="4" t="s">
        <v>95</v>
      </c>
      <c r="I2234" s="4">
        <v>1</v>
      </c>
      <c r="J2234" s="4">
        <v>0</v>
      </c>
      <c r="K2234" s="4">
        <v>0</v>
      </c>
      <c r="L2234" s="4">
        <v>0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 t="s">
        <v>5632</v>
      </c>
      <c r="Z2234" s="4" t="s">
        <v>5845</v>
      </c>
      <c r="AA2234" s="4">
        <v>2013</v>
      </c>
      <c r="AB2234" s="4" t="s">
        <v>34</v>
      </c>
      <c r="AC2234" s="4">
        <f t="shared" si="102"/>
        <v>1</v>
      </c>
      <c r="AD2234" s="4">
        <f t="shared" si="103"/>
        <v>1</v>
      </c>
      <c r="AE2234" s="4" t="str" cm="1">
        <f t="array" ref="AE2234">_xlfn.TEXTJOIN(", ", TRUE, _xlfn._xlws.FILTER($I$1:$X$1, I2234:X2234=1, ""))</f>
        <v>Heroin</v>
      </c>
      <c r="AF2234" s="4" t="str">
        <f t="shared" si="104"/>
        <v/>
      </c>
    </row>
    <row r="2235" spans="1:32" x14ac:dyDescent="0.45">
      <c r="A2235" s="4" t="s">
        <v>2580</v>
      </c>
      <c r="B2235" s="5">
        <v>43155</v>
      </c>
      <c r="C2235" s="4">
        <v>35</v>
      </c>
      <c r="D2235" s="4" t="s">
        <v>31</v>
      </c>
      <c r="E2235" s="4" t="s">
        <v>37</v>
      </c>
      <c r="F2235" s="4" t="s">
        <v>515</v>
      </c>
      <c r="G2235" s="4" t="s">
        <v>515</v>
      </c>
      <c r="I2235" s="4">
        <v>0</v>
      </c>
      <c r="J2235" s="4">
        <v>0</v>
      </c>
      <c r="K2235" s="4">
        <v>0</v>
      </c>
      <c r="L2235" s="4">
        <v>0</v>
      </c>
      <c r="M2235" s="4">
        <v>1</v>
      </c>
      <c r="N2235" s="4">
        <v>0</v>
      </c>
      <c r="O2235" s="4">
        <v>0</v>
      </c>
      <c r="P2235" s="4">
        <v>0</v>
      </c>
      <c r="Q2235" s="4">
        <v>1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1</v>
      </c>
      <c r="Y2235" s="4" t="s">
        <v>5678</v>
      </c>
      <c r="Z2235" s="4" t="s">
        <v>5891</v>
      </c>
      <c r="AA2235" s="4">
        <v>2018</v>
      </c>
      <c r="AB2235" s="4" t="s">
        <v>40</v>
      </c>
      <c r="AC2235" s="4">
        <f t="shared" si="102"/>
        <v>1</v>
      </c>
      <c r="AD2235" s="4">
        <f t="shared" si="103"/>
        <v>3</v>
      </c>
      <c r="AE2235" s="4" t="str" cm="1">
        <f t="array" ref="AE2235">_xlfn.TEXTJOIN(", ", TRUE, _xlfn._xlws.FILTER($I$1:$X$1, I2235:X2235=1, ""))</f>
        <v>Oxycodone, Benzodiazepine, AnyOpioid</v>
      </c>
      <c r="AF2235" s="4" t="str">
        <f t="shared" si="104"/>
        <v>Oxycodone, Benzodiazepine, AnyOpioid</v>
      </c>
    </row>
    <row r="2236" spans="1:32" x14ac:dyDescent="0.45">
      <c r="A2236" s="4" t="s">
        <v>2581</v>
      </c>
      <c r="B2236" s="5">
        <v>42198</v>
      </c>
      <c r="C2236" s="4">
        <v>27</v>
      </c>
      <c r="D2236" s="4" t="s">
        <v>31</v>
      </c>
      <c r="E2236" s="4" t="s">
        <v>37</v>
      </c>
      <c r="F2236" s="4" t="s">
        <v>48</v>
      </c>
      <c r="G2236" s="4" t="s">
        <v>48</v>
      </c>
      <c r="I2236" s="4">
        <v>1</v>
      </c>
      <c r="J2236" s="4">
        <v>0</v>
      </c>
      <c r="K2236" s="4">
        <v>1</v>
      </c>
      <c r="L2236" s="4">
        <v>0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1</v>
      </c>
      <c r="Y2236" s="4" t="s">
        <v>5626</v>
      </c>
      <c r="Z2236" s="4" t="s">
        <v>5839</v>
      </c>
      <c r="AA2236" s="4">
        <v>2015</v>
      </c>
      <c r="AB2236" s="4" t="s">
        <v>40</v>
      </c>
      <c r="AC2236" s="4">
        <f t="shared" si="102"/>
        <v>1</v>
      </c>
      <c r="AD2236" s="4">
        <f t="shared" si="103"/>
        <v>3</v>
      </c>
      <c r="AE2236" s="4" t="str" cm="1">
        <f t="array" ref="AE2236">_xlfn.TEXTJOIN(", ", TRUE, _xlfn._xlws.FILTER($I$1:$X$1, I2236:X2236=1, ""))</f>
        <v>Heroin, Fentanyl, AnyOpioid</v>
      </c>
      <c r="AF2236" s="4" t="str">
        <f t="shared" si="104"/>
        <v>Fentanyl, AnyOpioid</v>
      </c>
    </row>
    <row r="2237" spans="1:32" x14ac:dyDescent="0.45">
      <c r="A2237" s="4" t="s">
        <v>2582</v>
      </c>
      <c r="B2237" s="5">
        <v>41998</v>
      </c>
      <c r="C2237" s="4">
        <v>35</v>
      </c>
      <c r="D2237" s="4" t="s">
        <v>31</v>
      </c>
      <c r="E2237" s="4" t="s">
        <v>37</v>
      </c>
      <c r="F2237" s="4" t="s">
        <v>274</v>
      </c>
      <c r="G2237" s="4" t="s">
        <v>274</v>
      </c>
      <c r="I2237" s="4">
        <v>1</v>
      </c>
      <c r="J2237" s="4">
        <v>1</v>
      </c>
      <c r="K2237" s="4">
        <v>1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 t="s">
        <v>5709</v>
      </c>
      <c r="Z2237" s="4" t="s">
        <v>5922</v>
      </c>
      <c r="AA2237" s="4">
        <v>2014</v>
      </c>
      <c r="AB2237" s="4" t="s">
        <v>40</v>
      </c>
      <c r="AC2237" s="4">
        <f t="shared" si="102"/>
        <v>1</v>
      </c>
      <c r="AD2237" s="4">
        <f t="shared" si="103"/>
        <v>3</v>
      </c>
      <c r="AE2237" s="4" t="str" cm="1">
        <f t="array" ref="AE2237">_xlfn.TEXTJOIN(", ", TRUE, _xlfn._xlws.FILTER($I$1:$X$1, I2237:X2237=1, ""))</f>
        <v>Heroin, Cocaine, Fentanyl</v>
      </c>
      <c r="AF2237" s="4" t="str">
        <f t="shared" si="104"/>
        <v>Cocaine, Fentanyl</v>
      </c>
    </row>
    <row r="2238" spans="1:32" x14ac:dyDescent="0.45">
      <c r="A2238" s="4" t="s">
        <v>2583</v>
      </c>
      <c r="B2238" s="5">
        <v>42134</v>
      </c>
      <c r="C2238" s="4">
        <v>18</v>
      </c>
      <c r="D2238" s="4" t="s">
        <v>31</v>
      </c>
      <c r="E2238" s="4" t="s">
        <v>37</v>
      </c>
      <c r="F2238" s="4" t="s">
        <v>341</v>
      </c>
      <c r="G2238" s="4" t="s">
        <v>1194</v>
      </c>
      <c r="I2238" s="4">
        <v>0</v>
      </c>
      <c r="J2238" s="4">
        <v>0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 t="s">
        <v>5776</v>
      </c>
      <c r="Z2238" s="4" t="s">
        <v>5989</v>
      </c>
      <c r="AA2238" s="4">
        <v>2015</v>
      </c>
      <c r="AB2238" s="4" t="s">
        <v>269</v>
      </c>
      <c r="AC2238" s="4">
        <f t="shared" si="102"/>
        <v>0</v>
      </c>
      <c r="AD2238" s="4">
        <f t="shared" si="103"/>
        <v>0</v>
      </c>
      <c r="AE2238" s="4" t="str" cm="1">
        <f t="array" ref="AE2238">_xlfn.TEXTJOIN(", ", TRUE, _xlfn._xlws.FILTER($I$1:$X$1, I2238:X2238=1, ""))</f>
        <v/>
      </c>
      <c r="AF2238" s="4" t="str">
        <f t="shared" si="104"/>
        <v/>
      </c>
    </row>
    <row r="2239" spans="1:32" x14ac:dyDescent="0.45">
      <c r="A2239" s="4" t="s">
        <v>2584</v>
      </c>
      <c r="B2239" s="5">
        <v>42700</v>
      </c>
      <c r="C2239" s="4">
        <v>46</v>
      </c>
      <c r="D2239" s="4" t="s">
        <v>31</v>
      </c>
      <c r="E2239" s="4" t="s">
        <v>32</v>
      </c>
      <c r="F2239" s="4" t="s">
        <v>77</v>
      </c>
      <c r="G2239" s="4" t="s">
        <v>53</v>
      </c>
      <c r="I2239" s="4">
        <v>0</v>
      </c>
      <c r="J2239" s="4">
        <v>1</v>
      </c>
      <c r="K2239" s="4">
        <v>0</v>
      </c>
      <c r="L2239" s="4">
        <v>0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 t="s">
        <v>5641</v>
      </c>
      <c r="Z2239" s="4" t="s">
        <v>5854</v>
      </c>
      <c r="AA2239" s="4">
        <v>2016</v>
      </c>
      <c r="AB2239" s="4" t="s">
        <v>34</v>
      </c>
      <c r="AC2239" s="4">
        <f t="shared" si="102"/>
        <v>1</v>
      </c>
      <c r="AD2239" s="4">
        <f t="shared" si="103"/>
        <v>1</v>
      </c>
      <c r="AE2239" s="4" t="str" cm="1">
        <f t="array" ref="AE2239">_xlfn.TEXTJOIN(", ", TRUE, _xlfn._xlws.FILTER($I$1:$X$1, I2239:X2239=1, ""))</f>
        <v>Cocaine</v>
      </c>
      <c r="AF2239" s="4" t="str">
        <f t="shared" si="104"/>
        <v>Cocaine</v>
      </c>
    </row>
    <row r="2240" spans="1:32" x14ac:dyDescent="0.45">
      <c r="A2240" s="4" t="s">
        <v>2585</v>
      </c>
      <c r="B2240" s="5">
        <v>42789</v>
      </c>
      <c r="C2240" s="4">
        <v>23</v>
      </c>
      <c r="D2240" s="4" t="s">
        <v>31</v>
      </c>
      <c r="E2240" s="4" t="s">
        <v>59</v>
      </c>
      <c r="F2240" s="4" t="s">
        <v>86</v>
      </c>
      <c r="G2240" s="4" t="s">
        <v>86</v>
      </c>
      <c r="I2240" s="4">
        <v>1</v>
      </c>
      <c r="J2240" s="4">
        <v>0</v>
      </c>
      <c r="K2240" s="4">
        <v>1</v>
      </c>
      <c r="L2240" s="4">
        <v>0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 t="s">
        <v>5627</v>
      </c>
      <c r="Z2240" s="4" t="s">
        <v>5840</v>
      </c>
      <c r="AA2240" s="4">
        <v>2017</v>
      </c>
      <c r="AB2240" s="4" t="s">
        <v>40</v>
      </c>
      <c r="AC2240" s="4">
        <f t="shared" si="102"/>
        <v>1</v>
      </c>
      <c r="AD2240" s="4">
        <f t="shared" si="103"/>
        <v>2</v>
      </c>
      <c r="AE2240" s="4" t="str" cm="1">
        <f t="array" ref="AE2240">_xlfn.TEXTJOIN(", ", TRUE, _xlfn._xlws.FILTER($I$1:$X$1, I2240:X2240=1, ""))</f>
        <v>Heroin, Fentanyl</v>
      </c>
      <c r="AF2240" s="4" t="str">
        <f t="shared" si="104"/>
        <v>Fentanyl</v>
      </c>
    </row>
    <row r="2241" spans="1:32" x14ac:dyDescent="0.45">
      <c r="A2241" s="4" t="s">
        <v>2586</v>
      </c>
      <c r="B2241" s="5">
        <v>43197</v>
      </c>
      <c r="C2241" s="4">
        <v>23</v>
      </c>
      <c r="D2241" s="4" t="s">
        <v>31</v>
      </c>
      <c r="E2241" s="4" t="s">
        <v>37</v>
      </c>
      <c r="F2241" s="4" t="s">
        <v>2587</v>
      </c>
      <c r="G2241" s="4" t="s">
        <v>50</v>
      </c>
      <c r="I2241" s="4">
        <v>0</v>
      </c>
      <c r="J2241" s="4">
        <v>1</v>
      </c>
      <c r="K2241" s="4">
        <v>1</v>
      </c>
      <c r="L2241" s="4">
        <v>0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1</v>
      </c>
      <c r="Y2241" s="4" t="s">
        <v>5667</v>
      </c>
      <c r="Z2241" s="4" t="s">
        <v>5880</v>
      </c>
      <c r="AA2241" s="4">
        <v>2018</v>
      </c>
      <c r="AB2241" s="4" t="s">
        <v>40</v>
      </c>
      <c r="AC2241" s="4">
        <f t="shared" si="102"/>
        <v>1</v>
      </c>
      <c r="AD2241" s="4">
        <f t="shared" si="103"/>
        <v>3</v>
      </c>
      <c r="AE2241" s="4" t="str" cm="1">
        <f t="array" ref="AE2241">_xlfn.TEXTJOIN(", ", TRUE, _xlfn._xlws.FILTER($I$1:$X$1, I2241:X2241=1, ""))</f>
        <v>Cocaine, Fentanyl, AnyOpioid</v>
      </c>
      <c r="AF2241" s="4" t="str">
        <f t="shared" si="104"/>
        <v>Cocaine, Fentanyl, AnyOpioid</v>
      </c>
    </row>
    <row r="2242" spans="1:32" x14ac:dyDescent="0.45">
      <c r="A2242" s="4" t="s">
        <v>2588</v>
      </c>
      <c r="B2242" s="5">
        <v>42076</v>
      </c>
      <c r="C2242" s="4">
        <v>32</v>
      </c>
      <c r="D2242" s="4" t="s">
        <v>36</v>
      </c>
      <c r="E2242" s="4" t="s">
        <v>37</v>
      </c>
      <c r="F2242" s="4" t="s">
        <v>159</v>
      </c>
      <c r="G2242" s="4" t="s">
        <v>159</v>
      </c>
      <c r="I2242" s="4">
        <v>0</v>
      </c>
      <c r="J2242" s="4">
        <v>1</v>
      </c>
      <c r="K2242" s="4">
        <v>0</v>
      </c>
      <c r="L2242" s="4">
        <v>0</v>
      </c>
      <c r="M2242" s="4">
        <v>0</v>
      </c>
      <c r="N2242" s="4">
        <v>0</v>
      </c>
      <c r="O2242" s="4">
        <v>1</v>
      </c>
      <c r="P2242" s="4">
        <v>0</v>
      </c>
      <c r="Q2242" s="4">
        <v>0</v>
      </c>
      <c r="R2242" s="4">
        <v>1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1</v>
      </c>
      <c r="Y2242" s="4" t="s">
        <v>5697</v>
      </c>
      <c r="Z2242" s="4" t="s">
        <v>5910</v>
      </c>
      <c r="AA2242" s="4">
        <v>2015</v>
      </c>
      <c r="AB2242" s="4" t="s">
        <v>40</v>
      </c>
      <c r="AC2242" s="4">
        <f t="shared" ref="AC2242:AC2305" si="105">IF(SUM(I2242:X2242)&gt;0,1,0)</f>
        <v>1</v>
      </c>
      <c r="AD2242" s="4">
        <f t="shared" ref="AD2242:AD2305" si="106">SUM(I2242:X2242)</f>
        <v>4</v>
      </c>
      <c r="AE2242" s="4" t="str" cm="1">
        <f t="array" ref="AE2242">_xlfn.TEXTJOIN(", ", TRUE, _xlfn._xlws.FILTER($I$1:$X$1, I2242:X2242=1, ""))</f>
        <v>Cocaine, Ethanol, Methadone, AnyOpioid</v>
      </c>
      <c r="AF2242" s="4" t="str">
        <f t="shared" ref="AF2242:AF2305" si="107">_xlfn.TEXTJOIN(", ", TRUE, _xlfn._xlws.FILTER($J$1:$X$1, J2242:X2242, ""))</f>
        <v>Cocaine, Ethanol, Methadone, AnyOpioid</v>
      </c>
    </row>
    <row r="2243" spans="1:32" x14ac:dyDescent="0.45">
      <c r="A2243" s="4" t="s">
        <v>2589</v>
      </c>
      <c r="B2243" s="5">
        <v>43133</v>
      </c>
      <c r="C2243" s="4">
        <v>33</v>
      </c>
      <c r="D2243" s="4" t="s">
        <v>31</v>
      </c>
      <c r="E2243" s="4" t="s">
        <v>37</v>
      </c>
      <c r="F2243" s="4" t="s">
        <v>156</v>
      </c>
      <c r="G2243" s="4" t="s">
        <v>156</v>
      </c>
      <c r="I2243" s="4">
        <v>1</v>
      </c>
      <c r="J2243" s="4">
        <v>0</v>
      </c>
      <c r="K2243" s="4">
        <v>1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1</v>
      </c>
      <c r="Y2243" s="4" t="s">
        <v>5623</v>
      </c>
      <c r="Z2243" s="4" t="s">
        <v>5836</v>
      </c>
      <c r="AA2243" s="4">
        <v>2018</v>
      </c>
      <c r="AB2243" s="4" t="s">
        <v>40</v>
      </c>
      <c r="AC2243" s="4">
        <f t="shared" si="105"/>
        <v>1</v>
      </c>
      <c r="AD2243" s="4">
        <f t="shared" si="106"/>
        <v>3</v>
      </c>
      <c r="AE2243" s="4" t="str" cm="1">
        <f t="array" ref="AE2243">_xlfn.TEXTJOIN(", ", TRUE, _xlfn._xlws.FILTER($I$1:$X$1, I2243:X2243=1, ""))</f>
        <v>Heroin, Fentanyl, AnyOpioid</v>
      </c>
      <c r="AF2243" s="4" t="str">
        <f t="shared" si="107"/>
        <v>Fentanyl, AnyOpioid</v>
      </c>
    </row>
    <row r="2244" spans="1:32" x14ac:dyDescent="0.45">
      <c r="A2244" s="4" t="s">
        <v>2590</v>
      </c>
      <c r="B2244" s="5">
        <v>42769</v>
      </c>
      <c r="C2244" s="4">
        <v>38</v>
      </c>
      <c r="D2244" s="4" t="s">
        <v>31</v>
      </c>
      <c r="E2244" s="4" t="s">
        <v>37</v>
      </c>
      <c r="F2244" s="4" t="s">
        <v>103</v>
      </c>
      <c r="G2244" s="4" t="s">
        <v>103</v>
      </c>
      <c r="I2244" s="4">
        <v>1</v>
      </c>
      <c r="J2244" s="4">
        <v>1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 t="s">
        <v>5644</v>
      </c>
      <c r="Z2244" s="4" t="s">
        <v>5857</v>
      </c>
      <c r="AA2244" s="4">
        <v>2017</v>
      </c>
      <c r="AB2244" s="4" t="s">
        <v>40</v>
      </c>
      <c r="AC2244" s="4">
        <f t="shared" si="105"/>
        <v>1</v>
      </c>
      <c r="AD2244" s="4">
        <f t="shared" si="106"/>
        <v>2</v>
      </c>
      <c r="AE2244" s="4" t="str" cm="1">
        <f t="array" ref="AE2244">_xlfn.TEXTJOIN(", ", TRUE, _xlfn._xlws.FILTER($I$1:$X$1, I2244:X2244=1, ""))</f>
        <v>Heroin, Cocaine</v>
      </c>
      <c r="AF2244" s="4" t="str">
        <f t="shared" si="107"/>
        <v>Cocaine</v>
      </c>
    </row>
    <row r="2245" spans="1:32" x14ac:dyDescent="0.45">
      <c r="A2245" s="4" t="s">
        <v>2591</v>
      </c>
      <c r="B2245" s="5">
        <v>42873</v>
      </c>
      <c r="C2245" s="4">
        <v>48</v>
      </c>
      <c r="D2245" s="4" t="s">
        <v>31</v>
      </c>
      <c r="E2245" s="4" t="s">
        <v>59</v>
      </c>
      <c r="F2245" s="4" t="s">
        <v>67</v>
      </c>
      <c r="G2245" s="4" t="s">
        <v>67</v>
      </c>
      <c r="I2245" s="4">
        <v>0</v>
      </c>
      <c r="J2245" s="4">
        <v>1</v>
      </c>
      <c r="K2245" s="4">
        <v>0</v>
      </c>
      <c r="L2245" s="4">
        <v>0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 t="s">
        <v>5631</v>
      </c>
      <c r="Z2245" s="4" t="s">
        <v>5844</v>
      </c>
      <c r="AA2245" s="4">
        <v>2017</v>
      </c>
      <c r="AB2245" s="4" t="s">
        <v>34</v>
      </c>
      <c r="AC2245" s="4">
        <f t="shared" si="105"/>
        <v>1</v>
      </c>
      <c r="AD2245" s="4">
        <f t="shared" si="106"/>
        <v>1</v>
      </c>
      <c r="AE2245" s="4" t="str" cm="1">
        <f t="array" ref="AE2245">_xlfn.TEXTJOIN(", ", TRUE, _xlfn._xlws.FILTER($I$1:$X$1, I2245:X2245=1, ""))</f>
        <v>Cocaine</v>
      </c>
      <c r="AF2245" s="4" t="str">
        <f t="shared" si="107"/>
        <v>Cocaine</v>
      </c>
    </row>
    <row r="2246" spans="1:32" x14ac:dyDescent="0.45">
      <c r="A2246" s="4" t="s">
        <v>2592</v>
      </c>
      <c r="B2246" s="5">
        <v>42879</v>
      </c>
      <c r="C2246" s="4">
        <v>44</v>
      </c>
      <c r="D2246" s="4" t="s">
        <v>36</v>
      </c>
      <c r="E2246" s="4" t="s">
        <v>37</v>
      </c>
      <c r="F2246" s="4" t="s">
        <v>29</v>
      </c>
      <c r="G2246" s="4" t="s">
        <v>99</v>
      </c>
      <c r="I2246" s="4">
        <v>1</v>
      </c>
      <c r="J2246" s="4">
        <v>0</v>
      </c>
      <c r="K2246" s="4">
        <v>1</v>
      </c>
      <c r="L2246" s="4">
        <v>0</v>
      </c>
      <c r="M2246" s="4">
        <v>0</v>
      </c>
      <c r="N2246" s="4">
        <v>0</v>
      </c>
      <c r="O2246" s="4">
        <v>1</v>
      </c>
      <c r="P2246" s="4">
        <v>0</v>
      </c>
      <c r="Q2246" s="4">
        <v>1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 t="s">
        <v>5637</v>
      </c>
      <c r="Z2246" s="4" t="s">
        <v>5850</v>
      </c>
      <c r="AA2246" s="4">
        <v>2017</v>
      </c>
      <c r="AB2246" s="4" t="s">
        <v>34</v>
      </c>
      <c r="AC2246" s="4">
        <f t="shared" si="105"/>
        <v>1</v>
      </c>
      <c r="AD2246" s="4">
        <f t="shared" si="106"/>
        <v>4</v>
      </c>
      <c r="AE2246" s="4" t="str" cm="1">
        <f t="array" ref="AE2246">_xlfn.TEXTJOIN(", ", TRUE, _xlfn._xlws.FILTER($I$1:$X$1, I2246:X2246=1, ""))</f>
        <v>Heroin, Fentanyl, Ethanol, Benzodiazepine</v>
      </c>
      <c r="AF2246" s="4" t="str">
        <f t="shared" si="107"/>
        <v>Fentanyl, Ethanol, Benzodiazepine</v>
      </c>
    </row>
    <row r="2247" spans="1:32" x14ac:dyDescent="0.45">
      <c r="A2247" s="4" t="s">
        <v>2593</v>
      </c>
      <c r="B2247" s="5">
        <v>41045</v>
      </c>
      <c r="C2247" s="4">
        <v>58</v>
      </c>
      <c r="D2247" s="4" t="s">
        <v>31</v>
      </c>
      <c r="E2247" s="4" t="s">
        <v>37</v>
      </c>
      <c r="F2247" s="4" t="s">
        <v>608</v>
      </c>
      <c r="G2247" s="4" t="s">
        <v>608</v>
      </c>
      <c r="H2247" s="4" t="s">
        <v>2594</v>
      </c>
      <c r="I2247" s="4">
        <v>1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 t="s">
        <v>5643</v>
      </c>
      <c r="Z2247" s="4" t="s">
        <v>5856</v>
      </c>
      <c r="AA2247" s="4">
        <v>2012</v>
      </c>
      <c r="AB2247" s="4" t="s">
        <v>34</v>
      </c>
      <c r="AC2247" s="4">
        <f t="shared" si="105"/>
        <v>1</v>
      </c>
      <c r="AD2247" s="4">
        <f t="shared" si="106"/>
        <v>1</v>
      </c>
      <c r="AE2247" s="4" t="str" cm="1">
        <f t="array" ref="AE2247">_xlfn.TEXTJOIN(", ", TRUE, _xlfn._xlws.FILTER($I$1:$X$1, I2247:X2247=1, ""))</f>
        <v>Heroin</v>
      </c>
      <c r="AF2247" s="4" t="str">
        <f t="shared" si="107"/>
        <v/>
      </c>
    </row>
    <row r="2248" spans="1:32" x14ac:dyDescent="0.45">
      <c r="A2248" s="4" t="s">
        <v>2595</v>
      </c>
      <c r="B2248" s="5">
        <v>41962</v>
      </c>
      <c r="C2248" s="4">
        <v>31</v>
      </c>
      <c r="D2248" s="4" t="s">
        <v>36</v>
      </c>
      <c r="E2248" s="4" t="s">
        <v>37</v>
      </c>
      <c r="F2248" s="4" t="s">
        <v>168</v>
      </c>
      <c r="G2248" s="4" t="s">
        <v>168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  <c r="N2248" s="4">
        <v>0</v>
      </c>
      <c r="O2248" s="4">
        <v>0</v>
      </c>
      <c r="P2248" s="4">
        <v>0</v>
      </c>
      <c r="Q2248" s="4">
        <v>1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 t="s">
        <v>5666</v>
      </c>
      <c r="Z2248" s="4" t="s">
        <v>5879</v>
      </c>
      <c r="AA2248" s="4">
        <v>2014</v>
      </c>
      <c r="AB2248" s="4" t="s">
        <v>40</v>
      </c>
      <c r="AC2248" s="4">
        <f t="shared" si="105"/>
        <v>1</v>
      </c>
      <c r="AD2248" s="4">
        <f t="shared" si="106"/>
        <v>1</v>
      </c>
      <c r="AE2248" s="4" t="str" cm="1">
        <f t="array" ref="AE2248">_xlfn.TEXTJOIN(", ", TRUE, _xlfn._xlws.FILTER($I$1:$X$1, I2248:X2248=1, ""))</f>
        <v>Benzodiazepine</v>
      </c>
      <c r="AF2248" s="4" t="str">
        <f t="shared" si="107"/>
        <v>Benzodiazepine</v>
      </c>
    </row>
    <row r="2249" spans="1:32" x14ac:dyDescent="0.45">
      <c r="A2249" s="4" t="s">
        <v>2596</v>
      </c>
      <c r="B2249" s="5">
        <v>42969</v>
      </c>
      <c r="C2249" s="4">
        <v>55</v>
      </c>
      <c r="D2249" s="4" t="s">
        <v>31</v>
      </c>
      <c r="E2249" s="4" t="s">
        <v>37</v>
      </c>
      <c r="F2249" s="4" t="s">
        <v>39</v>
      </c>
      <c r="G2249" s="4" t="s">
        <v>39</v>
      </c>
      <c r="I2249" s="4">
        <v>0</v>
      </c>
      <c r="J2249" s="4">
        <v>0</v>
      </c>
      <c r="K2249" s="4">
        <v>1</v>
      </c>
      <c r="L2249" s="4">
        <v>1</v>
      </c>
      <c r="M2249" s="4">
        <v>0</v>
      </c>
      <c r="N2249" s="4">
        <v>0</v>
      </c>
      <c r="O2249" s="4">
        <v>1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 t="s">
        <v>5638</v>
      </c>
      <c r="Z2249" s="4" t="s">
        <v>5851</v>
      </c>
      <c r="AA2249" s="4">
        <v>2017</v>
      </c>
      <c r="AB2249" s="4" t="s">
        <v>34</v>
      </c>
      <c r="AC2249" s="4">
        <f t="shared" si="105"/>
        <v>1</v>
      </c>
      <c r="AD2249" s="4">
        <f t="shared" si="106"/>
        <v>3</v>
      </c>
      <c r="AE2249" s="4" t="str" cm="1">
        <f t="array" ref="AE2249">_xlfn.TEXTJOIN(", ", TRUE, _xlfn._xlws.FILTER($I$1:$X$1, I2249:X2249=1, ""))</f>
        <v>Fentanyl, Fentanyl_Analogue, Ethanol</v>
      </c>
      <c r="AF2249" s="4" t="str">
        <f t="shared" si="107"/>
        <v>Fentanyl, Fentanyl_Analogue, Ethanol</v>
      </c>
    </row>
    <row r="2250" spans="1:32" x14ac:dyDescent="0.45">
      <c r="A2250" s="4" t="s">
        <v>2597</v>
      </c>
      <c r="B2250" s="5">
        <v>43262</v>
      </c>
      <c r="C2250" s="4">
        <v>42</v>
      </c>
      <c r="D2250" s="4" t="s">
        <v>31</v>
      </c>
      <c r="E2250" s="4" t="s">
        <v>37</v>
      </c>
      <c r="F2250" s="4" t="s">
        <v>231</v>
      </c>
      <c r="G2250" s="4" t="s">
        <v>231</v>
      </c>
      <c r="I2250" s="4">
        <v>1</v>
      </c>
      <c r="J2250" s="4">
        <v>0</v>
      </c>
      <c r="K2250" s="4">
        <v>1</v>
      </c>
      <c r="L2250" s="4">
        <v>1</v>
      </c>
      <c r="M2250" s="4">
        <v>0</v>
      </c>
      <c r="N2250" s="4">
        <v>0</v>
      </c>
      <c r="O2250" s="4">
        <v>1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1</v>
      </c>
      <c r="Y2250" s="4" t="s">
        <v>5734</v>
      </c>
      <c r="Z2250" s="4" t="s">
        <v>5947</v>
      </c>
      <c r="AA2250" s="4">
        <v>2018</v>
      </c>
      <c r="AB2250" s="4" t="s">
        <v>34</v>
      </c>
      <c r="AC2250" s="4">
        <f t="shared" si="105"/>
        <v>1</v>
      </c>
      <c r="AD2250" s="4">
        <f t="shared" si="106"/>
        <v>5</v>
      </c>
      <c r="AE2250" s="4" t="str" cm="1">
        <f t="array" ref="AE2250">_xlfn.TEXTJOIN(", ", TRUE, _xlfn._xlws.FILTER($I$1:$X$1, I2250:X2250=1, ""))</f>
        <v>Heroin, Fentanyl, Fentanyl_Analogue, Ethanol, AnyOpioid</v>
      </c>
      <c r="AF2250" s="4" t="str">
        <f t="shared" si="107"/>
        <v>Fentanyl, Fentanyl_Analogue, Ethanol, AnyOpioid</v>
      </c>
    </row>
    <row r="2251" spans="1:32" x14ac:dyDescent="0.45">
      <c r="A2251" s="4" t="s">
        <v>2598</v>
      </c>
      <c r="B2251" s="5">
        <v>43002</v>
      </c>
      <c r="C2251" s="4">
        <v>55</v>
      </c>
      <c r="D2251" s="4" t="s">
        <v>31</v>
      </c>
      <c r="E2251" s="4" t="s">
        <v>32</v>
      </c>
      <c r="F2251" s="4" t="s">
        <v>77</v>
      </c>
      <c r="G2251" s="4" t="s">
        <v>77</v>
      </c>
      <c r="I2251" s="4">
        <v>0</v>
      </c>
      <c r="J2251" s="4">
        <v>1</v>
      </c>
      <c r="K2251" s="4">
        <v>1</v>
      </c>
      <c r="L2251" s="4">
        <v>1</v>
      </c>
      <c r="M2251" s="4">
        <v>0</v>
      </c>
      <c r="N2251" s="4">
        <v>0</v>
      </c>
      <c r="O2251" s="4">
        <v>1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 t="s">
        <v>5651</v>
      </c>
      <c r="Z2251" s="4" t="s">
        <v>5864</v>
      </c>
      <c r="AA2251" s="4">
        <v>2017</v>
      </c>
      <c r="AB2251" s="4" t="s">
        <v>34</v>
      </c>
      <c r="AC2251" s="4">
        <f t="shared" si="105"/>
        <v>1</v>
      </c>
      <c r="AD2251" s="4">
        <f t="shared" si="106"/>
        <v>4</v>
      </c>
      <c r="AE2251" s="4" t="str" cm="1">
        <f t="array" ref="AE2251">_xlfn.TEXTJOIN(", ", TRUE, _xlfn._xlws.FILTER($I$1:$X$1, I2251:X2251=1, ""))</f>
        <v>Cocaine, Fentanyl, Fentanyl_Analogue, Ethanol</v>
      </c>
      <c r="AF2251" s="4" t="str">
        <f t="shared" si="107"/>
        <v>Cocaine, Fentanyl, Fentanyl_Analogue, Ethanol</v>
      </c>
    </row>
    <row r="2252" spans="1:32" x14ac:dyDescent="0.45">
      <c r="A2252" s="4" t="s">
        <v>2599</v>
      </c>
      <c r="B2252" s="5">
        <v>43126</v>
      </c>
      <c r="C2252" s="4">
        <v>66</v>
      </c>
      <c r="D2252" s="4" t="s">
        <v>31</v>
      </c>
      <c r="E2252" s="4" t="s">
        <v>318</v>
      </c>
      <c r="F2252" s="4" t="s">
        <v>50</v>
      </c>
      <c r="G2252" s="4" t="s">
        <v>50</v>
      </c>
      <c r="I2252" s="4">
        <v>0</v>
      </c>
      <c r="J2252" s="4">
        <v>0</v>
      </c>
      <c r="K2252" s="4">
        <v>1</v>
      </c>
      <c r="L2252" s="4">
        <v>0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1</v>
      </c>
      <c r="Y2252" s="4" t="s">
        <v>5667</v>
      </c>
      <c r="Z2252" s="4" t="s">
        <v>5880</v>
      </c>
      <c r="AA2252" s="4">
        <v>2018</v>
      </c>
      <c r="AB2252" s="4" t="s">
        <v>133</v>
      </c>
      <c r="AC2252" s="4">
        <f t="shared" si="105"/>
        <v>1</v>
      </c>
      <c r="AD2252" s="4">
        <f t="shared" si="106"/>
        <v>2</v>
      </c>
      <c r="AE2252" s="4" t="str" cm="1">
        <f t="array" ref="AE2252">_xlfn.TEXTJOIN(", ", TRUE, _xlfn._xlws.FILTER($I$1:$X$1, I2252:X2252=1, ""))</f>
        <v>Fentanyl, AnyOpioid</v>
      </c>
      <c r="AF2252" s="4" t="str">
        <f t="shared" si="107"/>
        <v>Fentanyl, AnyOpioid</v>
      </c>
    </row>
    <row r="2253" spans="1:32" x14ac:dyDescent="0.45">
      <c r="A2253" s="4" t="s">
        <v>2600</v>
      </c>
      <c r="B2253" s="5">
        <v>42580</v>
      </c>
      <c r="C2253" s="4">
        <v>50</v>
      </c>
      <c r="D2253" s="4" t="s">
        <v>31</v>
      </c>
      <c r="E2253" s="4" t="s">
        <v>32</v>
      </c>
      <c r="F2253" s="4" t="s">
        <v>29</v>
      </c>
      <c r="G2253" s="4" t="s">
        <v>67</v>
      </c>
      <c r="I2253" s="4">
        <v>0</v>
      </c>
      <c r="J2253" s="4">
        <v>1</v>
      </c>
      <c r="K2253" s="4">
        <v>0</v>
      </c>
      <c r="L2253" s="4">
        <v>0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 t="s">
        <v>5631</v>
      </c>
      <c r="Z2253" s="4" t="s">
        <v>5844</v>
      </c>
      <c r="AA2253" s="4">
        <v>2016</v>
      </c>
      <c r="AB2253" s="4" t="s">
        <v>34</v>
      </c>
      <c r="AC2253" s="4">
        <f t="shared" si="105"/>
        <v>1</v>
      </c>
      <c r="AD2253" s="4">
        <f t="shared" si="106"/>
        <v>1</v>
      </c>
      <c r="AE2253" s="4" t="str" cm="1">
        <f t="array" ref="AE2253">_xlfn.TEXTJOIN(", ", TRUE, _xlfn._xlws.FILTER($I$1:$X$1, I2253:X2253=1, ""))</f>
        <v>Cocaine</v>
      </c>
      <c r="AF2253" s="4" t="str">
        <f t="shared" si="107"/>
        <v>Cocaine</v>
      </c>
    </row>
    <row r="2254" spans="1:32" x14ac:dyDescent="0.45">
      <c r="A2254" s="4" t="s">
        <v>2601</v>
      </c>
      <c r="B2254" s="5">
        <v>42619</v>
      </c>
      <c r="C2254" s="4">
        <v>30</v>
      </c>
      <c r="D2254" s="4" t="s">
        <v>36</v>
      </c>
      <c r="E2254" s="4" t="s">
        <v>37</v>
      </c>
      <c r="F2254" s="4" t="s">
        <v>2602</v>
      </c>
      <c r="G2254" s="4" t="s">
        <v>67</v>
      </c>
      <c r="I2254" s="4">
        <v>0</v>
      </c>
      <c r="J2254" s="4">
        <v>1</v>
      </c>
      <c r="K2254" s="4">
        <v>1</v>
      </c>
      <c r="L2254" s="4">
        <v>0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1</v>
      </c>
      <c r="Y2254" s="4" t="s">
        <v>5631</v>
      </c>
      <c r="Z2254" s="4" t="s">
        <v>5844</v>
      </c>
      <c r="AA2254" s="4">
        <v>2016</v>
      </c>
      <c r="AB2254" s="4" t="s">
        <v>40</v>
      </c>
      <c r="AC2254" s="4">
        <f t="shared" si="105"/>
        <v>1</v>
      </c>
      <c r="AD2254" s="4">
        <f t="shared" si="106"/>
        <v>3</v>
      </c>
      <c r="AE2254" s="4" t="str" cm="1">
        <f t="array" ref="AE2254">_xlfn.TEXTJOIN(", ", TRUE, _xlfn._xlws.FILTER($I$1:$X$1, I2254:X2254=1, ""))</f>
        <v>Cocaine, Fentanyl, AnyOpioid</v>
      </c>
      <c r="AF2254" s="4" t="str">
        <f t="shared" si="107"/>
        <v>Cocaine, Fentanyl, AnyOpioid</v>
      </c>
    </row>
    <row r="2255" spans="1:32" x14ac:dyDescent="0.45">
      <c r="A2255" s="4" t="s">
        <v>2603</v>
      </c>
      <c r="B2255" s="5">
        <v>42020</v>
      </c>
      <c r="C2255" s="4">
        <v>34</v>
      </c>
      <c r="D2255" s="4" t="s">
        <v>31</v>
      </c>
      <c r="E2255" s="4" t="s">
        <v>37</v>
      </c>
      <c r="F2255" s="4" t="s">
        <v>48</v>
      </c>
      <c r="G2255" s="4" t="s">
        <v>48</v>
      </c>
      <c r="I2255" s="4">
        <v>1</v>
      </c>
      <c r="J2255" s="4">
        <v>0</v>
      </c>
      <c r="K2255" s="4">
        <v>0</v>
      </c>
      <c r="L2255" s="4">
        <v>0</v>
      </c>
      <c r="M2255" s="4">
        <v>0</v>
      </c>
      <c r="N2255" s="4">
        <v>0</v>
      </c>
      <c r="O2255" s="4">
        <v>0</v>
      </c>
      <c r="P2255" s="4">
        <v>0</v>
      </c>
      <c r="Q2255" s="4">
        <v>1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1</v>
      </c>
      <c r="Y2255" s="4" t="s">
        <v>5626</v>
      </c>
      <c r="Z2255" s="4" t="s">
        <v>5839</v>
      </c>
      <c r="AA2255" s="4">
        <v>2015</v>
      </c>
      <c r="AB2255" s="4" t="s">
        <v>40</v>
      </c>
      <c r="AC2255" s="4">
        <f t="shared" si="105"/>
        <v>1</v>
      </c>
      <c r="AD2255" s="4">
        <f t="shared" si="106"/>
        <v>3</v>
      </c>
      <c r="AE2255" s="4" t="str" cm="1">
        <f t="array" ref="AE2255">_xlfn.TEXTJOIN(", ", TRUE, _xlfn._xlws.FILTER($I$1:$X$1, I2255:X2255=1, ""))</f>
        <v>Heroin, Benzodiazepine, AnyOpioid</v>
      </c>
      <c r="AF2255" s="4" t="str">
        <f t="shared" si="107"/>
        <v>Benzodiazepine, AnyOpioid</v>
      </c>
    </row>
    <row r="2256" spans="1:32" x14ac:dyDescent="0.45">
      <c r="A2256" s="4" t="s">
        <v>2604</v>
      </c>
      <c r="B2256" s="5">
        <v>43034</v>
      </c>
      <c r="C2256" s="4">
        <v>51</v>
      </c>
      <c r="D2256" s="4" t="s">
        <v>36</v>
      </c>
      <c r="E2256" s="4" t="s">
        <v>37</v>
      </c>
      <c r="F2256" s="4" t="s">
        <v>103</v>
      </c>
      <c r="G2256" s="4" t="s">
        <v>103</v>
      </c>
      <c r="I2256" s="4">
        <v>0</v>
      </c>
      <c r="J2256" s="4">
        <v>1</v>
      </c>
      <c r="K2256" s="4">
        <v>0</v>
      </c>
      <c r="L2256" s="4">
        <v>0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1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 t="s">
        <v>5644</v>
      </c>
      <c r="Z2256" s="4" t="s">
        <v>5857</v>
      </c>
      <c r="AA2256" s="4">
        <v>2017</v>
      </c>
      <c r="AB2256" s="4" t="s">
        <v>34</v>
      </c>
      <c r="AC2256" s="4">
        <f t="shared" si="105"/>
        <v>1</v>
      </c>
      <c r="AD2256" s="4">
        <f t="shared" si="106"/>
        <v>2</v>
      </c>
      <c r="AE2256" s="4" t="str" cm="1">
        <f t="array" ref="AE2256">_xlfn.TEXTJOIN(", ", TRUE, _xlfn._xlws.FILTER($I$1:$X$1, I2256:X2256=1, ""))</f>
        <v>Cocaine, Methadone</v>
      </c>
      <c r="AF2256" s="4" t="str">
        <f t="shared" si="107"/>
        <v>Cocaine, Methadone</v>
      </c>
    </row>
    <row r="2257" spans="1:32" x14ac:dyDescent="0.45">
      <c r="A2257" s="4" t="s">
        <v>2605</v>
      </c>
      <c r="B2257" s="5">
        <v>40977</v>
      </c>
      <c r="C2257" s="4">
        <v>50</v>
      </c>
      <c r="D2257" s="4" t="s">
        <v>36</v>
      </c>
      <c r="E2257" s="4" t="s">
        <v>37</v>
      </c>
      <c r="F2257" s="4" t="s">
        <v>86</v>
      </c>
      <c r="G2257" s="4" t="s">
        <v>86</v>
      </c>
      <c r="I2257" s="4">
        <v>0</v>
      </c>
      <c r="J2257" s="4">
        <v>0</v>
      </c>
      <c r="K2257" s="4">
        <v>0</v>
      </c>
      <c r="L2257" s="4">
        <v>0</v>
      </c>
      <c r="M2257" s="4">
        <v>1</v>
      </c>
      <c r="N2257" s="4">
        <v>1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 t="s">
        <v>5627</v>
      </c>
      <c r="Z2257" s="4" t="s">
        <v>5840</v>
      </c>
      <c r="AA2257" s="4">
        <v>2012</v>
      </c>
      <c r="AB2257" s="4" t="s">
        <v>34</v>
      </c>
      <c r="AC2257" s="4">
        <f t="shared" si="105"/>
        <v>1</v>
      </c>
      <c r="AD2257" s="4">
        <f t="shared" si="106"/>
        <v>2</v>
      </c>
      <c r="AE2257" s="4" t="str" cm="1">
        <f t="array" ref="AE2257">_xlfn.TEXTJOIN(", ", TRUE, _xlfn._xlws.FILTER($I$1:$X$1, I2257:X2257=1, ""))</f>
        <v>Oxycodone, Oxymorphone</v>
      </c>
      <c r="AF2257" s="4" t="str">
        <f t="shared" si="107"/>
        <v>Oxycodone, Oxymorphone</v>
      </c>
    </row>
    <row r="2258" spans="1:32" x14ac:dyDescent="0.45">
      <c r="A2258" s="4" t="s">
        <v>2606</v>
      </c>
      <c r="B2258" s="5">
        <v>42249</v>
      </c>
      <c r="C2258" s="4">
        <v>50</v>
      </c>
      <c r="D2258" s="4" t="s">
        <v>31</v>
      </c>
      <c r="E2258" s="4" t="s">
        <v>37</v>
      </c>
      <c r="F2258" s="4" t="s">
        <v>107</v>
      </c>
      <c r="G2258" s="4" t="s">
        <v>107</v>
      </c>
      <c r="I2258" s="4">
        <v>0</v>
      </c>
      <c r="J2258" s="4">
        <v>0</v>
      </c>
      <c r="K2258" s="4">
        <v>0</v>
      </c>
      <c r="L2258" s="4">
        <v>0</v>
      </c>
      <c r="M2258" s="4">
        <v>1</v>
      </c>
      <c r="N2258" s="4">
        <v>0</v>
      </c>
      <c r="O2258" s="4">
        <v>1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1</v>
      </c>
      <c r="Y2258" s="4" t="s">
        <v>5789</v>
      </c>
      <c r="Z2258" s="4" t="s">
        <v>6002</v>
      </c>
      <c r="AA2258" s="4">
        <v>2015</v>
      </c>
      <c r="AB2258" s="4" t="s">
        <v>34</v>
      </c>
      <c r="AC2258" s="4">
        <f t="shared" si="105"/>
        <v>1</v>
      </c>
      <c r="AD2258" s="4">
        <f t="shared" si="106"/>
        <v>3</v>
      </c>
      <c r="AE2258" s="4" t="str" cm="1">
        <f t="array" ref="AE2258">_xlfn.TEXTJOIN(", ", TRUE, _xlfn._xlws.FILTER($I$1:$X$1, I2258:X2258=1, ""))</f>
        <v>Oxycodone, Ethanol, AnyOpioid</v>
      </c>
      <c r="AF2258" s="4" t="str">
        <f t="shared" si="107"/>
        <v>Oxycodone, Ethanol, AnyOpioid</v>
      </c>
    </row>
    <row r="2259" spans="1:32" x14ac:dyDescent="0.45">
      <c r="A2259" s="4" t="s">
        <v>2607</v>
      </c>
      <c r="B2259" s="5">
        <v>43139</v>
      </c>
      <c r="C2259" s="4">
        <v>37</v>
      </c>
      <c r="D2259" s="4" t="s">
        <v>31</v>
      </c>
      <c r="E2259" s="4" t="s">
        <v>37</v>
      </c>
      <c r="F2259" s="4" t="s">
        <v>610</v>
      </c>
      <c r="G2259" s="4" t="s">
        <v>610</v>
      </c>
      <c r="I2259" s="4">
        <v>0</v>
      </c>
      <c r="J2259" s="4">
        <v>0</v>
      </c>
      <c r="K2259" s="4">
        <v>1</v>
      </c>
      <c r="L2259" s="4">
        <v>0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1</v>
      </c>
      <c r="Y2259" s="4" t="s">
        <v>5659</v>
      </c>
      <c r="Z2259" s="4" t="s">
        <v>5872</v>
      </c>
      <c r="AA2259" s="4">
        <v>2018</v>
      </c>
      <c r="AB2259" s="4" t="s">
        <v>40</v>
      </c>
      <c r="AC2259" s="4">
        <f t="shared" si="105"/>
        <v>1</v>
      </c>
      <c r="AD2259" s="4">
        <f t="shared" si="106"/>
        <v>2</v>
      </c>
      <c r="AE2259" s="4" t="str" cm="1">
        <f t="array" ref="AE2259">_xlfn.TEXTJOIN(", ", TRUE, _xlfn._xlws.FILTER($I$1:$X$1, I2259:X2259=1, ""))</f>
        <v>Fentanyl, AnyOpioid</v>
      </c>
      <c r="AF2259" s="4" t="str">
        <f t="shared" si="107"/>
        <v>Fentanyl, AnyOpioid</v>
      </c>
    </row>
    <row r="2260" spans="1:32" x14ac:dyDescent="0.45">
      <c r="A2260" s="4" t="s">
        <v>2608</v>
      </c>
      <c r="B2260" s="5">
        <v>41040</v>
      </c>
      <c r="C2260" s="4">
        <v>30</v>
      </c>
      <c r="D2260" s="4" t="s">
        <v>31</v>
      </c>
      <c r="E2260" s="4" t="s">
        <v>37</v>
      </c>
      <c r="F2260" s="4" t="s">
        <v>2078</v>
      </c>
      <c r="G2260" s="4" t="s">
        <v>39</v>
      </c>
      <c r="I2260" s="4">
        <v>1</v>
      </c>
      <c r="J2260" s="4">
        <v>0</v>
      </c>
      <c r="K2260" s="4">
        <v>0</v>
      </c>
      <c r="L2260" s="4">
        <v>0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 t="s">
        <v>5638</v>
      </c>
      <c r="Z2260" s="4" t="s">
        <v>5851</v>
      </c>
      <c r="AA2260" s="4">
        <v>2012</v>
      </c>
      <c r="AB2260" s="4" t="s">
        <v>40</v>
      </c>
      <c r="AC2260" s="4">
        <f t="shared" si="105"/>
        <v>1</v>
      </c>
      <c r="AD2260" s="4">
        <f t="shared" si="106"/>
        <v>1</v>
      </c>
      <c r="AE2260" s="4" t="str" cm="1">
        <f t="array" ref="AE2260">_xlfn.TEXTJOIN(", ", TRUE, _xlfn._xlws.FILTER($I$1:$X$1, I2260:X2260=1, ""))</f>
        <v>Heroin</v>
      </c>
      <c r="AF2260" s="4" t="str">
        <f t="shared" si="107"/>
        <v/>
      </c>
    </row>
    <row r="2261" spans="1:32" x14ac:dyDescent="0.45">
      <c r="A2261" s="4" t="s">
        <v>2609</v>
      </c>
      <c r="B2261" s="5">
        <v>41252</v>
      </c>
      <c r="C2261" s="4">
        <v>31</v>
      </c>
      <c r="D2261" s="4" t="s">
        <v>36</v>
      </c>
      <c r="E2261" s="4" t="s">
        <v>59</v>
      </c>
      <c r="F2261" s="4" t="s">
        <v>67</v>
      </c>
      <c r="G2261" s="4" t="s">
        <v>67</v>
      </c>
      <c r="I2261" s="4">
        <v>1</v>
      </c>
      <c r="J2261" s="4">
        <v>0</v>
      </c>
      <c r="K2261" s="4">
        <v>0</v>
      </c>
      <c r="L2261" s="4">
        <v>0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 t="s">
        <v>5631</v>
      </c>
      <c r="Z2261" s="4" t="s">
        <v>5844</v>
      </c>
      <c r="AA2261" s="4">
        <v>2012</v>
      </c>
      <c r="AB2261" s="4" t="s">
        <v>40</v>
      </c>
      <c r="AC2261" s="4">
        <f t="shared" si="105"/>
        <v>1</v>
      </c>
      <c r="AD2261" s="4">
        <f t="shared" si="106"/>
        <v>1</v>
      </c>
      <c r="AE2261" s="4" t="str" cm="1">
        <f t="array" ref="AE2261">_xlfn.TEXTJOIN(", ", TRUE, _xlfn._xlws.FILTER($I$1:$X$1, I2261:X2261=1, ""))</f>
        <v>Heroin</v>
      </c>
      <c r="AF2261" s="4" t="str">
        <f t="shared" si="107"/>
        <v/>
      </c>
    </row>
    <row r="2262" spans="1:32" x14ac:dyDescent="0.45">
      <c r="A2262" s="4" t="s">
        <v>2610</v>
      </c>
      <c r="B2262" s="5">
        <v>41152</v>
      </c>
      <c r="C2262" s="4">
        <v>40</v>
      </c>
      <c r="D2262" s="4" t="s">
        <v>31</v>
      </c>
      <c r="E2262" s="4" t="s">
        <v>32</v>
      </c>
      <c r="F2262" s="4" t="s">
        <v>103</v>
      </c>
      <c r="G2262" s="4" t="s">
        <v>103</v>
      </c>
      <c r="I2262" s="4">
        <v>0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 t="s">
        <v>5644</v>
      </c>
      <c r="Z2262" s="4" t="s">
        <v>5857</v>
      </c>
      <c r="AA2262" s="4">
        <v>2012</v>
      </c>
      <c r="AB2262" s="4" t="s">
        <v>40</v>
      </c>
      <c r="AC2262" s="4">
        <f t="shared" si="105"/>
        <v>0</v>
      </c>
      <c r="AD2262" s="4">
        <f t="shared" si="106"/>
        <v>0</v>
      </c>
      <c r="AE2262" s="4" t="str" cm="1">
        <f t="array" ref="AE2262">_xlfn.TEXTJOIN(", ", TRUE, _xlfn._xlws.FILTER($I$1:$X$1, I2262:X2262=1, ""))</f>
        <v/>
      </c>
      <c r="AF2262" s="4" t="str">
        <f t="shared" si="107"/>
        <v/>
      </c>
    </row>
    <row r="2263" spans="1:32" x14ac:dyDescent="0.45">
      <c r="A2263" s="4" t="s">
        <v>2611</v>
      </c>
      <c r="B2263" s="5">
        <v>42303</v>
      </c>
      <c r="C2263" s="4">
        <v>51</v>
      </c>
      <c r="D2263" s="4" t="s">
        <v>31</v>
      </c>
      <c r="E2263" s="4" t="s">
        <v>37</v>
      </c>
      <c r="F2263" s="4" t="s">
        <v>48</v>
      </c>
      <c r="G2263" s="4" t="s">
        <v>48</v>
      </c>
      <c r="I2263" s="4">
        <v>0</v>
      </c>
      <c r="J2263" s="4">
        <v>0</v>
      </c>
      <c r="K2263" s="4">
        <v>1</v>
      </c>
      <c r="L2263" s="4">
        <v>0</v>
      </c>
      <c r="M2263" s="4">
        <v>0</v>
      </c>
      <c r="N2263" s="4">
        <v>0</v>
      </c>
      <c r="O2263" s="4">
        <v>1</v>
      </c>
      <c r="P2263" s="4">
        <v>1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1</v>
      </c>
      <c r="Y2263" s="4" t="s">
        <v>5626</v>
      </c>
      <c r="Z2263" s="4" t="s">
        <v>5839</v>
      </c>
      <c r="AA2263" s="4">
        <v>2015</v>
      </c>
      <c r="AB2263" s="4" t="s">
        <v>34</v>
      </c>
      <c r="AC2263" s="4">
        <f t="shared" si="105"/>
        <v>1</v>
      </c>
      <c r="AD2263" s="4">
        <f t="shared" si="106"/>
        <v>4</v>
      </c>
      <c r="AE2263" s="4" t="str" cm="1">
        <f t="array" ref="AE2263">_xlfn.TEXTJOIN(", ", TRUE, _xlfn._xlws.FILTER($I$1:$X$1, I2263:X2263=1, ""))</f>
        <v>Fentanyl, Ethanol, Hydrocodone, AnyOpioid</v>
      </c>
      <c r="AF2263" s="4" t="str">
        <f t="shared" si="107"/>
        <v>Fentanyl, Ethanol, Hydrocodone, AnyOpioid</v>
      </c>
    </row>
    <row r="2264" spans="1:32" x14ac:dyDescent="0.45">
      <c r="A2264" s="4" t="s">
        <v>2612</v>
      </c>
      <c r="B2264" s="5">
        <v>42636</v>
      </c>
      <c r="C2264" s="4">
        <v>25</v>
      </c>
      <c r="D2264" s="4" t="s">
        <v>36</v>
      </c>
      <c r="E2264" s="4" t="s">
        <v>37</v>
      </c>
      <c r="F2264" s="4" t="s">
        <v>103</v>
      </c>
      <c r="G2264" s="4" t="s">
        <v>103</v>
      </c>
      <c r="I2264" s="4">
        <v>0</v>
      </c>
      <c r="J2264" s="4">
        <v>0</v>
      </c>
      <c r="K2264" s="4">
        <v>0</v>
      </c>
      <c r="L2264" s="4">
        <v>0</v>
      </c>
      <c r="M2264" s="4">
        <v>1</v>
      </c>
      <c r="N2264" s="4">
        <v>0</v>
      </c>
      <c r="O2264" s="4">
        <v>0</v>
      </c>
      <c r="P2264" s="4">
        <v>0</v>
      </c>
      <c r="Q2264" s="4">
        <v>0</v>
      </c>
      <c r="R2264" s="4">
        <v>1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1</v>
      </c>
      <c r="Y2264" s="4" t="s">
        <v>5644</v>
      </c>
      <c r="Z2264" s="4" t="s">
        <v>5857</v>
      </c>
      <c r="AA2264" s="4">
        <v>2016</v>
      </c>
      <c r="AB2264" s="4" t="s">
        <v>40</v>
      </c>
      <c r="AC2264" s="4">
        <f t="shared" si="105"/>
        <v>1</v>
      </c>
      <c r="AD2264" s="4">
        <f t="shared" si="106"/>
        <v>3</v>
      </c>
      <c r="AE2264" s="4" t="str" cm="1">
        <f t="array" ref="AE2264">_xlfn.TEXTJOIN(", ", TRUE, _xlfn._xlws.FILTER($I$1:$X$1, I2264:X2264=1, ""))</f>
        <v>Oxycodone, Methadone, AnyOpioid</v>
      </c>
      <c r="AF2264" s="4" t="str">
        <f t="shared" si="107"/>
        <v>Oxycodone, Methadone, AnyOpioid</v>
      </c>
    </row>
    <row r="2265" spans="1:32" x14ac:dyDescent="0.45">
      <c r="A2265" s="4" t="s">
        <v>2613</v>
      </c>
      <c r="B2265" s="5">
        <v>43006</v>
      </c>
      <c r="C2265" s="4">
        <v>37</v>
      </c>
      <c r="D2265" s="4" t="s">
        <v>31</v>
      </c>
      <c r="E2265" s="4" t="s">
        <v>37</v>
      </c>
      <c r="F2265" s="4" t="s">
        <v>1470</v>
      </c>
      <c r="G2265" s="4" t="s">
        <v>1470</v>
      </c>
      <c r="I2265" s="4">
        <v>1</v>
      </c>
      <c r="J2265" s="4">
        <v>1</v>
      </c>
      <c r="K2265" s="4">
        <v>1</v>
      </c>
      <c r="L2265" s="4">
        <v>0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 t="s">
        <v>5806</v>
      </c>
      <c r="Z2265" s="4" t="s">
        <v>6019</v>
      </c>
      <c r="AA2265" s="4">
        <v>2017</v>
      </c>
      <c r="AB2265" s="4" t="s">
        <v>40</v>
      </c>
      <c r="AC2265" s="4">
        <f t="shared" si="105"/>
        <v>1</v>
      </c>
      <c r="AD2265" s="4">
        <f t="shared" si="106"/>
        <v>3</v>
      </c>
      <c r="AE2265" s="4" t="str" cm="1">
        <f t="array" ref="AE2265">_xlfn.TEXTJOIN(", ", TRUE, _xlfn._xlws.FILTER($I$1:$X$1, I2265:X2265=1, ""))</f>
        <v>Heroin, Cocaine, Fentanyl</v>
      </c>
      <c r="AF2265" s="4" t="str">
        <f t="shared" si="107"/>
        <v>Cocaine, Fentanyl</v>
      </c>
    </row>
    <row r="2266" spans="1:32" x14ac:dyDescent="0.45">
      <c r="A2266" s="4" t="s">
        <v>2614</v>
      </c>
      <c r="B2266" s="5">
        <v>41956</v>
      </c>
      <c r="C2266" s="4">
        <v>33</v>
      </c>
      <c r="D2266" s="4" t="s">
        <v>31</v>
      </c>
      <c r="E2266" s="4" t="s">
        <v>37</v>
      </c>
      <c r="F2266" s="4" t="s">
        <v>48</v>
      </c>
      <c r="G2266" s="4" t="s">
        <v>48</v>
      </c>
      <c r="I2266" s="4">
        <v>0</v>
      </c>
      <c r="J2266" s="4">
        <v>0</v>
      </c>
      <c r="K2266" s="4">
        <v>1</v>
      </c>
      <c r="L2266" s="4">
        <v>0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1</v>
      </c>
      <c r="U2266" s="4">
        <v>0</v>
      </c>
      <c r="V2266" s="4">
        <v>0</v>
      </c>
      <c r="W2266" s="4">
        <v>0</v>
      </c>
      <c r="X2266" s="4">
        <v>0</v>
      </c>
      <c r="Y2266" s="4" t="s">
        <v>5626</v>
      </c>
      <c r="Z2266" s="4" t="s">
        <v>5839</v>
      </c>
      <c r="AA2266" s="4">
        <v>2014</v>
      </c>
      <c r="AB2266" s="4" t="s">
        <v>40</v>
      </c>
      <c r="AC2266" s="4">
        <f t="shared" si="105"/>
        <v>1</v>
      </c>
      <c r="AD2266" s="4">
        <f t="shared" si="106"/>
        <v>2</v>
      </c>
      <c r="AE2266" s="4" t="str" cm="1">
        <f t="array" ref="AE2266">_xlfn.TEXTJOIN(", ", TRUE, _xlfn._xlws.FILTER($I$1:$X$1, I2266:X2266=1, ""))</f>
        <v>Fentanyl, Tramadol</v>
      </c>
      <c r="AF2266" s="4" t="str">
        <f t="shared" si="107"/>
        <v>Fentanyl, Tramadol</v>
      </c>
    </row>
    <row r="2267" spans="1:32" x14ac:dyDescent="0.45">
      <c r="A2267" s="4" t="s">
        <v>2615</v>
      </c>
      <c r="B2267" s="5">
        <v>42991</v>
      </c>
      <c r="C2267" s="4">
        <v>41</v>
      </c>
      <c r="D2267" s="4" t="s">
        <v>31</v>
      </c>
      <c r="E2267" s="4" t="s">
        <v>37</v>
      </c>
      <c r="F2267" s="4" t="s">
        <v>550</v>
      </c>
      <c r="G2267" s="4" t="s">
        <v>550</v>
      </c>
      <c r="I2267" s="4">
        <v>0</v>
      </c>
      <c r="J2267" s="4">
        <v>0</v>
      </c>
      <c r="K2267" s="4">
        <v>1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 t="s">
        <v>5748</v>
      </c>
      <c r="Z2267" s="4" t="s">
        <v>5961</v>
      </c>
      <c r="AA2267" s="4">
        <v>2017</v>
      </c>
      <c r="AB2267" s="4" t="s">
        <v>34</v>
      </c>
      <c r="AC2267" s="4">
        <f t="shared" si="105"/>
        <v>1</v>
      </c>
      <c r="AD2267" s="4">
        <f t="shared" si="106"/>
        <v>1</v>
      </c>
      <c r="AE2267" s="4" t="str" cm="1">
        <f t="array" ref="AE2267">_xlfn.TEXTJOIN(", ", TRUE, _xlfn._xlws.FILTER($I$1:$X$1, I2267:X2267=1, ""))</f>
        <v>Fentanyl</v>
      </c>
      <c r="AF2267" s="4" t="str">
        <f t="shared" si="107"/>
        <v>Fentanyl</v>
      </c>
    </row>
    <row r="2268" spans="1:32" x14ac:dyDescent="0.45">
      <c r="A2268" s="4" t="s">
        <v>2616</v>
      </c>
      <c r="B2268" s="5">
        <v>41008</v>
      </c>
      <c r="C2268" s="4">
        <v>36</v>
      </c>
      <c r="D2268" s="4" t="s">
        <v>31</v>
      </c>
      <c r="E2268" s="4" t="s">
        <v>37</v>
      </c>
      <c r="F2268" s="4" t="s">
        <v>48</v>
      </c>
      <c r="G2268" s="4" t="s">
        <v>48</v>
      </c>
      <c r="I2268" s="4">
        <v>1</v>
      </c>
      <c r="J2268" s="4">
        <v>0</v>
      </c>
      <c r="K2268" s="4">
        <v>0</v>
      </c>
      <c r="L2268" s="4">
        <v>0</v>
      </c>
      <c r="M2268" s="4">
        <v>0</v>
      </c>
      <c r="N2268" s="4">
        <v>0</v>
      </c>
      <c r="O2268" s="4">
        <v>1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 t="s">
        <v>5626</v>
      </c>
      <c r="Z2268" s="4" t="s">
        <v>5839</v>
      </c>
      <c r="AA2268" s="4">
        <v>2012</v>
      </c>
      <c r="AB2268" s="4" t="s">
        <v>40</v>
      </c>
      <c r="AC2268" s="4">
        <f t="shared" si="105"/>
        <v>1</v>
      </c>
      <c r="AD2268" s="4">
        <f t="shared" si="106"/>
        <v>2</v>
      </c>
      <c r="AE2268" s="4" t="str" cm="1">
        <f t="array" ref="AE2268">_xlfn.TEXTJOIN(", ", TRUE, _xlfn._xlws.FILTER($I$1:$X$1, I2268:X2268=1, ""))</f>
        <v>Heroin, Ethanol</v>
      </c>
      <c r="AF2268" s="4" t="str">
        <f t="shared" si="107"/>
        <v>Ethanol</v>
      </c>
    </row>
    <row r="2269" spans="1:32" x14ac:dyDescent="0.45">
      <c r="A2269" s="4" t="s">
        <v>2617</v>
      </c>
      <c r="B2269" s="5">
        <v>41158</v>
      </c>
      <c r="C2269" s="4">
        <v>30</v>
      </c>
      <c r="D2269" s="4" t="s">
        <v>31</v>
      </c>
      <c r="E2269" s="4" t="s">
        <v>37</v>
      </c>
      <c r="F2269" s="4" t="s">
        <v>515</v>
      </c>
      <c r="G2269" s="4" t="s">
        <v>515</v>
      </c>
      <c r="I2269" s="4">
        <v>1</v>
      </c>
      <c r="J2269" s="4">
        <v>0</v>
      </c>
      <c r="K2269" s="4">
        <v>0</v>
      </c>
      <c r="L2269" s="4">
        <v>0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 t="s">
        <v>5678</v>
      </c>
      <c r="Z2269" s="4" t="s">
        <v>5891</v>
      </c>
      <c r="AA2269" s="4">
        <v>2012</v>
      </c>
      <c r="AB2269" s="4" t="s">
        <v>40</v>
      </c>
      <c r="AC2269" s="4">
        <f t="shared" si="105"/>
        <v>1</v>
      </c>
      <c r="AD2269" s="4">
        <f t="shared" si="106"/>
        <v>1</v>
      </c>
      <c r="AE2269" s="4" t="str" cm="1">
        <f t="array" ref="AE2269">_xlfn.TEXTJOIN(", ", TRUE, _xlfn._xlws.FILTER($I$1:$X$1, I2269:X2269=1, ""))</f>
        <v>Heroin</v>
      </c>
      <c r="AF2269" s="4" t="str">
        <f t="shared" si="107"/>
        <v/>
      </c>
    </row>
    <row r="2270" spans="1:32" x14ac:dyDescent="0.45">
      <c r="A2270" s="4" t="s">
        <v>2618</v>
      </c>
      <c r="B2270" s="5">
        <v>42692</v>
      </c>
      <c r="C2270" s="4">
        <v>25</v>
      </c>
      <c r="D2270" s="4" t="s">
        <v>31</v>
      </c>
      <c r="E2270" s="4" t="s">
        <v>32</v>
      </c>
      <c r="F2270" s="4" t="s">
        <v>53</v>
      </c>
      <c r="G2270" s="4" t="s">
        <v>53</v>
      </c>
      <c r="I2270" s="4">
        <v>0</v>
      </c>
      <c r="J2270" s="4">
        <v>0</v>
      </c>
      <c r="K2270" s="4">
        <v>1</v>
      </c>
      <c r="L2270" s="4">
        <v>0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1</v>
      </c>
      <c r="Y2270" s="4" t="s">
        <v>5641</v>
      </c>
      <c r="Z2270" s="4" t="s">
        <v>5854</v>
      </c>
      <c r="AA2270" s="4">
        <v>2016</v>
      </c>
      <c r="AB2270" s="4" t="s">
        <v>40</v>
      </c>
      <c r="AC2270" s="4">
        <f t="shared" si="105"/>
        <v>1</v>
      </c>
      <c r="AD2270" s="4">
        <f t="shared" si="106"/>
        <v>2</v>
      </c>
      <c r="AE2270" s="4" t="str" cm="1">
        <f t="array" ref="AE2270">_xlfn.TEXTJOIN(", ", TRUE, _xlfn._xlws.FILTER($I$1:$X$1, I2270:X2270=1, ""))</f>
        <v>Fentanyl, AnyOpioid</v>
      </c>
      <c r="AF2270" s="4" t="str">
        <f t="shared" si="107"/>
        <v>Fentanyl, AnyOpioid</v>
      </c>
    </row>
    <row r="2271" spans="1:32" x14ac:dyDescent="0.45">
      <c r="A2271" s="4" t="s">
        <v>2619</v>
      </c>
      <c r="B2271" s="5">
        <v>41880</v>
      </c>
      <c r="C2271" s="4">
        <v>46</v>
      </c>
      <c r="D2271" s="4" t="s">
        <v>31</v>
      </c>
      <c r="E2271" s="4" t="s">
        <v>37</v>
      </c>
      <c r="F2271" s="4" t="s">
        <v>55</v>
      </c>
      <c r="G2271" s="4" t="s">
        <v>55</v>
      </c>
      <c r="I2271" s="4">
        <v>1</v>
      </c>
      <c r="J2271" s="4">
        <v>0</v>
      </c>
      <c r="K2271" s="4">
        <v>0</v>
      </c>
      <c r="L2271" s="4">
        <v>0</v>
      </c>
      <c r="M2271" s="4">
        <v>1</v>
      </c>
      <c r="N2271" s="4">
        <v>0</v>
      </c>
      <c r="O2271" s="4">
        <v>1</v>
      </c>
      <c r="P2271" s="4">
        <v>1</v>
      </c>
      <c r="Q2271" s="4">
        <v>0</v>
      </c>
      <c r="R2271" s="4">
        <v>0</v>
      </c>
      <c r="S2271" s="4">
        <v>1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 t="s">
        <v>5630</v>
      </c>
      <c r="Z2271" s="4" t="s">
        <v>5843</v>
      </c>
      <c r="AA2271" s="4">
        <v>2014</v>
      </c>
      <c r="AB2271" s="4" t="s">
        <v>34</v>
      </c>
      <c r="AC2271" s="4">
        <f t="shared" si="105"/>
        <v>1</v>
      </c>
      <c r="AD2271" s="4">
        <f t="shared" si="106"/>
        <v>5</v>
      </c>
      <c r="AE2271" s="4" t="str" cm="1">
        <f t="array" ref="AE2271">_xlfn.TEXTJOIN(", ", TRUE, _xlfn._xlws.FILTER($I$1:$X$1, I2271:X2271=1, ""))</f>
        <v>Heroin, Oxycodone, Ethanol, Hydrocodone, Amphetamine</v>
      </c>
      <c r="AF2271" s="4" t="str">
        <f t="shared" si="107"/>
        <v>Oxycodone, Ethanol, Hydrocodone, Amphetamine</v>
      </c>
    </row>
    <row r="2272" spans="1:32" x14ac:dyDescent="0.45">
      <c r="A2272" s="4" t="s">
        <v>2620</v>
      </c>
      <c r="B2272" s="5">
        <v>43196</v>
      </c>
      <c r="C2272" s="4">
        <v>49</v>
      </c>
      <c r="D2272" s="4" t="s">
        <v>31</v>
      </c>
      <c r="E2272" s="4" t="s">
        <v>37</v>
      </c>
      <c r="F2272" s="4" t="s">
        <v>231</v>
      </c>
      <c r="G2272" s="4" t="s">
        <v>231</v>
      </c>
      <c r="H2272" s="4" t="s">
        <v>100</v>
      </c>
      <c r="I2272" s="4">
        <v>1</v>
      </c>
      <c r="J2272" s="4">
        <v>1</v>
      </c>
      <c r="K2272" s="4">
        <v>0</v>
      </c>
      <c r="L2272" s="4">
        <v>0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1</v>
      </c>
      <c r="Y2272" s="4" t="s">
        <v>5734</v>
      </c>
      <c r="Z2272" s="4" t="s">
        <v>5947</v>
      </c>
      <c r="AA2272" s="4">
        <v>2018</v>
      </c>
      <c r="AB2272" s="4" t="s">
        <v>34</v>
      </c>
      <c r="AC2272" s="4">
        <f t="shared" si="105"/>
        <v>1</v>
      </c>
      <c r="AD2272" s="4">
        <f t="shared" si="106"/>
        <v>3</v>
      </c>
      <c r="AE2272" s="4" t="str" cm="1">
        <f t="array" ref="AE2272">_xlfn.TEXTJOIN(", ", TRUE, _xlfn._xlws.FILTER($I$1:$X$1, I2272:X2272=1, ""))</f>
        <v>Heroin, Cocaine, AnyOpioid</v>
      </c>
      <c r="AF2272" s="4" t="str">
        <f t="shared" si="107"/>
        <v>Cocaine, AnyOpioid</v>
      </c>
    </row>
    <row r="2273" spans="1:32" x14ac:dyDescent="0.45">
      <c r="A2273" s="4" t="s">
        <v>2621</v>
      </c>
      <c r="B2273" s="5">
        <v>41602</v>
      </c>
      <c r="C2273" s="4">
        <v>43</v>
      </c>
      <c r="D2273" s="4" t="s">
        <v>36</v>
      </c>
      <c r="E2273" s="4" t="s">
        <v>37</v>
      </c>
      <c r="F2273" s="4" t="s">
        <v>2622</v>
      </c>
      <c r="G2273" s="4" t="s">
        <v>167</v>
      </c>
      <c r="I2273" s="4">
        <v>0</v>
      </c>
      <c r="J2273" s="4">
        <v>0</v>
      </c>
      <c r="K2273" s="4">
        <v>1</v>
      </c>
      <c r="L2273" s="4">
        <v>0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 t="s">
        <v>5730</v>
      </c>
      <c r="Z2273" s="4" t="s">
        <v>5943</v>
      </c>
      <c r="AA2273" s="4">
        <v>2013</v>
      </c>
      <c r="AB2273" s="4" t="s">
        <v>34</v>
      </c>
      <c r="AC2273" s="4">
        <f t="shared" si="105"/>
        <v>1</v>
      </c>
      <c r="AD2273" s="4">
        <f t="shared" si="106"/>
        <v>1</v>
      </c>
      <c r="AE2273" s="4" t="str" cm="1">
        <f t="array" ref="AE2273">_xlfn.TEXTJOIN(", ", TRUE, _xlfn._xlws.FILTER($I$1:$X$1, I2273:X2273=1, ""))</f>
        <v>Fentanyl</v>
      </c>
      <c r="AF2273" s="4" t="str">
        <f t="shared" si="107"/>
        <v>Fentanyl</v>
      </c>
    </row>
    <row r="2274" spans="1:32" x14ac:dyDescent="0.45">
      <c r="A2274" s="4" t="s">
        <v>2623</v>
      </c>
      <c r="B2274" s="5">
        <v>41627</v>
      </c>
      <c r="C2274" s="4">
        <v>56</v>
      </c>
      <c r="D2274" s="4" t="s">
        <v>31</v>
      </c>
      <c r="E2274" s="4" t="s">
        <v>37</v>
      </c>
      <c r="F2274" s="4" t="s">
        <v>610</v>
      </c>
      <c r="G2274" s="4" t="s">
        <v>67</v>
      </c>
      <c r="I2274" s="4">
        <v>0</v>
      </c>
      <c r="J2274" s="4">
        <v>1</v>
      </c>
      <c r="K2274" s="4">
        <v>0</v>
      </c>
      <c r="L2274" s="4">
        <v>0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 t="s">
        <v>5631</v>
      </c>
      <c r="Z2274" s="4" t="s">
        <v>5844</v>
      </c>
      <c r="AA2274" s="4">
        <v>2013</v>
      </c>
      <c r="AB2274" s="4" t="s">
        <v>34</v>
      </c>
      <c r="AC2274" s="4">
        <f t="shared" si="105"/>
        <v>1</v>
      </c>
      <c r="AD2274" s="4">
        <f t="shared" si="106"/>
        <v>1</v>
      </c>
      <c r="AE2274" s="4" t="str" cm="1">
        <f t="array" ref="AE2274">_xlfn.TEXTJOIN(", ", TRUE, _xlfn._xlws.FILTER($I$1:$X$1, I2274:X2274=1, ""))</f>
        <v>Cocaine</v>
      </c>
      <c r="AF2274" s="4" t="str">
        <f t="shared" si="107"/>
        <v>Cocaine</v>
      </c>
    </row>
    <row r="2275" spans="1:32" x14ac:dyDescent="0.45">
      <c r="A2275" s="4" t="s">
        <v>2624</v>
      </c>
      <c r="B2275" s="5">
        <v>42400</v>
      </c>
      <c r="C2275" s="4">
        <v>54</v>
      </c>
      <c r="D2275" s="4" t="s">
        <v>36</v>
      </c>
      <c r="E2275" s="4" t="s">
        <v>37</v>
      </c>
      <c r="F2275" s="4" t="s">
        <v>39</v>
      </c>
      <c r="G2275" s="4" t="s">
        <v>39</v>
      </c>
      <c r="I2275" s="4">
        <v>1</v>
      </c>
      <c r="J2275" s="4">
        <v>0</v>
      </c>
      <c r="K2275" s="4">
        <v>0</v>
      </c>
      <c r="L2275" s="4">
        <v>0</v>
      </c>
      <c r="M2275" s="4">
        <v>0</v>
      </c>
      <c r="N2275" s="4">
        <v>0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1</v>
      </c>
      <c r="Y2275" s="4" t="s">
        <v>5638</v>
      </c>
      <c r="Z2275" s="4" t="s">
        <v>5851</v>
      </c>
      <c r="AA2275" s="4">
        <v>2016</v>
      </c>
      <c r="AB2275" s="4" t="s">
        <v>34</v>
      </c>
      <c r="AC2275" s="4">
        <f t="shared" si="105"/>
        <v>1</v>
      </c>
      <c r="AD2275" s="4">
        <f t="shared" si="106"/>
        <v>2</v>
      </c>
      <c r="AE2275" s="4" t="str" cm="1">
        <f t="array" ref="AE2275">_xlfn.TEXTJOIN(", ", TRUE, _xlfn._xlws.FILTER($I$1:$X$1, I2275:X2275=1, ""))</f>
        <v>Heroin, AnyOpioid</v>
      </c>
      <c r="AF2275" s="4" t="str">
        <f t="shared" si="107"/>
        <v>AnyOpioid</v>
      </c>
    </row>
    <row r="2276" spans="1:32" x14ac:dyDescent="0.45">
      <c r="A2276" s="4" t="s">
        <v>2625</v>
      </c>
      <c r="B2276" s="5">
        <v>42226</v>
      </c>
      <c r="C2276" s="4">
        <v>60</v>
      </c>
      <c r="D2276" s="4" t="s">
        <v>31</v>
      </c>
      <c r="E2276" s="4" t="s">
        <v>32</v>
      </c>
      <c r="F2276" s="4" t="s">
        <v>103</v>
      </c>
      <c r="G2276" s="4" t="s">
        <v>103</v>
      </c>
      <c r="I2276" s="4">
        <v>0</v>
      </c>
      <c r="J2276" s="4">
        <v>1</v>
      </c>
      <c r="K2276" s="4">
        <v>0</v>
      </c>
      <c r="L2276" s="4">
        <v>0</v>
      </c>
      <c r="M2276" s="4">
        <v>0</v>
      </c>
      <c r="N2276" s="4">
        <v>0</v>
      </c>
      <c r="O2276" s="4">
        <v>1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 t="s">
        <v>5644</v>
      </c>
      <c r="Z2276" s="4" t="s">
        <v>5857</v>
      </c>
      <c r="AA2276" s="4">
        <v>2015</v>
      </c>
      <c r="AB2276" s="4" t="s">
        <v>34</v>
      </c>
      <c r="AC2276" s="4">
        <f t="shared" si="105"/>
        <v>1</v>
      </c>
      <c r="AD2276" s="4">
        <f t="shared" si="106"/>
        <v>2</v>
      </c>
      <c r="AE2276" s="4" t="str" cm="1">
        <f t="array" ref="AE2276">_xlfn.TEXTJOIN(", ", TRUE, _xlfn._xlws.FILTER($I$1:$X$1, I2276:X2276=1, ""))</f>
        <v>Cocaine, Ethanol</v>
      </c>
      <c r="AF2276" s="4" t="str">
        <f t="shared" si="107"/>
        <v>Cocaine, Ethanol</v>
      </c>
    </row>
    <row r="2277" spans="1:32" x14ac:dyDescent="0.45">
      <c r="A2277" s="4" t="s">
        <v>2626</v>
      </c>
      <c r="B2277" s="5">
        <v>41793</v>
      </c>
      <c r="C2277" s="4">
        <v>50</v>
      </c>
      <c r="D2277" s="4" t="s">
        <v>31</v>
      </c>
      <c r="E2277" s="4" t="s">
        <v>59</v>
      </c>
      <c r="F2277" s="4" t="s">
        <v>67</v>
      </c>
      <c r="G2277" s="4" t="s">
        <v>67</v>
      </c>
      <c r="I2277" s="4">
        <v>1</v>
      </c>
      <c r="J2277" s="4">
        <v>0</v>
      </c>
      <c r="K2277" s="4">
        <v>0</v>
      </c>
      <c r="L2277" s="4">
        <v>0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 t="s">
        <v>5631</v>
      </c>
      <c r="Z2277" s="4" t="s">
        <v>5844</v>
      </c>
      <c r="AA2277" s="4">
        <v>2014</v>
      </c>
      <c r="AB2277" s="4" t="s">
        <v>34</v>
      </c>
      <c r="AC2277" s="4">
        <f t="shared" si="105"/>
        <v>1</v>
      </c>
      <c r="AD2277" s="4">
        <f t="shared" si="106"/>
        <v>1</v>
      </c>
      <c r="AE2277" s="4" t="str" cm="1">
        <f t="array" ref="AE2277">_xlfn.TEXTJOIN(", ", TRUE, _xlfn._xlws.FILTER($I$1:$X$1, I2277:X2277=1, ""))</f>
        <v>Heroin</v>
      </c>
      <c r="AF2277" s="4" t="str">
        <f t="shared" si="107"/>
        <v/>
      </c>
    </row>
    <row r="2278" spans="1:32" x14ac:dyDescent="0.45">
      <c r="A2278" s="4" t="s">
        <v>2627</v>
      </c>
      <c r="B2278" s="5">
        <v>41692</v>
      </c>
      <c r="C2278" s="4">
        <v>27</v>
      </c>
      <c r="D2278" s="4" t="s">
        <v>31</v>
      </c>
      <c r="E2278" s="4" t="s">
        <v>37</v>
      </c>
      <c r="F2278" s="4" t="s">
        <v>60</v>
      </c>
      <c r="G2278" s="4" t="s">
        <v>77</v>
      </c>
      <c r="I2278" s="4">
        <v>0</v>
      </c>
      <c r="J2278" s="4">
        <v>0</v>
      </c>
      <c r="K2278" s="4">
        <v>0</v>
      </c>
      <c r="L2278" s="4">
        <v>0</v>
      </c>
      <c r="M2278" s="4">
        <v>0</v>
      </c>
      <c r="N2278" s="4">
        <v>0</v>
      </c>
      <c r="O2278" s="4">
        <v>1</v>
      </c>
      <c r="P2278" s="4">
        <v>0</v>
      </c>
      <c r="Q2278" s="4">
        <v>0</v>
      </c>
      <c r="R2278" s="4">
        <v>1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 t="s">
        <v>5651</v>
      </c>
      <c r="Z2278" s="4" t="s">
        <v>5864</v>
      </c>
      <c r="AA2278" s="4">
        <v>2014</v>
      </c>
      <c r="AB2278" s="4" t="s">
        <v>40</v>
      </c>
      <c r="AC2278" s="4">
        <f t="shared" si="105"/>
        <v>1</v>
      </c>
      <c r="AD2278" s="4">
        <f t="shared" si="106"/>
        <v>2</v>
      </c>
      <c r="AE2278" s="4" t="str" cm="1">
        <f t="array" ref="AE2278">_xlfn.TEXTJOIN(", ", TRUE, _xlfn._xlws.FILTER($I$1:$X$1, I2278:X2278=1, ""))</f>
        <v>Ethanol, Methadone</v>
      </c>
      <c r="AF2278" s="4" t="str">
        <f t="shared" si="107"/>
        <v>Ethanol, Methadone</v>
      </c>
    </row>
    <row r="2279" spans="1:32" x14ac:dyDescent="0.45">
      <c r="A2279" s="4" t="s">
        <v>2628</v>
      </c>
      <c r="B2279" s="5">
        <v>43293</v>
      </c>
      <c r="C2279" s="4">
        <v>54</v>
      </c>
      <c r="D2279" s="4" t="s">
        <v>31</v>
      </c>
      <c r="E2279" s="4" t="s">
        <v>37</v>
      </c>
      <c r="F2279" s="4" t="s">
        <v>759</v>
      </c>
      <c r="G2279" s="4" t="s">
        <v>759</v>
      </c>
      <c r="I2279" s="4">
        <v>0</v>
      </c>
      <c r="J2279" s="4">
        <v>0</v>
      </c>
      <c r="K2279" s="4">
        <v>1</v>
      </c>
      <c r="L2279" s="4">
        <v>1</v>
      </c>
      <c r="M2279" s="4">
        <v>0</v>
      </c>
      <c r="N2279" s="4">
        <v>0</v>
      </c>
      <c r="O2279" s="4">
        <v>0</v>
      </c>
      <c r="P2279" s="4">
        <v>0</v>
      </c>
      <c r="Q2279" s="4">
        <v>1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1</v>
      </c>
      <c r="Y2279" s="4" t="s">
        <v>5720</v>
      </c>
      <c r="Z2279" s="4" t="s">
        <v>5933</v>
      </c>
      <c r="AA2279" s="4">
        <v>2018</v>
      </c>
      <c r="AB2279" s="4" t="s">
        <v>34</v>
      </c>
      <c r="AC2279" s="4">
        <f t="shared" si="105"/>
        <v>1</v>
      </c>
      <c r="AD2279" s="4">
        <f t="shared" si="106"/>
        <v>4</v>
      </c>
      <c r="AE2279" s="4" t="str" cm="1">
        <f t="array" ref="AE2279">_xlfn.TEXTJOIN(", ", TRUE, _xlfn._xlws.FILTER($I$1:$X$1, I2279:X2279=1, ""))</f>
        <v>Fentanyl, Fentanyl_Analogue, Benzodiazepine, AnyOpioid</v>
      </c>
      <c r="AF2279" s="4" t="str">
        <f t="shared" si="107"/>
        <v>Fentanyl, Fentanyl_Analogue, Benzodiazepine, AnyOpioid</v>
      </c>
    </row>
    <row r="2280" spans="1:32" x14ac:dyDescent="0.45">
      <c r="A2280" s="4" t="s">
        <v>2629</v>
      </c>
      <c r="B2280" s="5">
        <v>42794</v>
      </c>
      <c r="C2280" s="4">
        <v>45</v>
      </c>
      <c r="D2280" s="4" t="s">
        <v>31</v>
      </c>
      <c r="E2280" s="4" t="s">
        <v>59</v>
      </c>
      <c r="F2280" s="4" t="s">
        <v>2630</v>
      </c>
      <c r="G2280" s="4" t="s">
        <v>824</v>
      </c>
      <c r="I2280" s="4">
        <v>1</v>
      </c>
      <c r="J2280" s="4">
        <v>1</v>
      </c>
      <c r="K2280" s="4">
        <v>1</v>
      </c>
      <c r="L2280" s="4">
        <v>0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1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 t="s">
        <v>5714</v>
      </c>
      <c r="Z2280" s="4" t="s">
        <v>5927</v>
      </c>
      <c r="AA2280" s="4">
        <v>2017</v>
      </c>
      <c r="AB2280" s="4" t="s">
        <v>34</v>
      </c>
      <c r="AC2280" s="4">
        <f t="shared" si="105"/>
        <v>1</v>
      </c>
      <c r="AD2280" s="4">
        <f t="shared" si="106"/>
        <v>4</v>
      </c>
      <c r="AE2280" s="4" t="str" cm="1">
        <f t="array" ref="AE2280">_xlfn.TEXTJOIN(", ", TRUE, _xlfn._xlws.FILTER($I$1:$X$1, I2280:X2280=1, ""))</f>
        <v>Heroin, Cocaine, Fentanyl, Amphetamine</v>
      </c>
      <c r="AF2280" s="4" t="str">
        <f t="shared" si="107"/>
        <v>Cocaine, Fentanyl, Amphetamine</v>
      </c>
    </row>
    <row r="2281" spans="1:32" x14ac:dyDescent="0.45">
      <c r="A2281" s="4" t="s">
        <v>2631</v>
      </c>
      <c r="B2281" s="5">
        <v>43173</v>
      </c>
      <c r="C2281" s="4">
        <v>20</v>
      </c>
      <c r="D2281" s="4" t="s">
        <v>31</v>
      </c>
      <c r="E2281" s="4" t="s">
        <v>37</v>
      </c>
      <c r="F2281" s="4" t="s">
        <v>95</v>
      </c>
      <c r="G2281" s="4" t="s">
        <v>95</v>
      </c>
      <c r="I2281" s="4">
        <v>0</v>
      </c>
      <c r="J2281" s="4">
        <v>0</v>
      </c>
      <c r="K2281" s="4">
        <v>1</v>
      </c>
      <c r="L2281" s="4">
        <v>0</v>
      </c>
      <c r="M2281" s="4">
        <v>0</v>
      </c>
      <c r="N2281" s="4">
        <v>0</v>
      </c>
      <c r="O2281" s="4">
        <v>0</v>
      </c>
      <c r="P2281" s="4">
        <v>0</v>
      </c>
      <c r="Q2281" s="4">
        <v>1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1</v>
      </c>
      <c r="Y2281" s="4" t="s">
        <v>5632</v>
      </c>
      <c r="Z2281" s="4" t="s">
        <v>5845</v>
      </c>
      <c r="AA2281" s="4">
        <v>2018</v>
      </c>
      <c r="AB2281" s="4" t="s">
        <v>269</v>
      </c>
      <c r="AC2281" s="4">
        <f t="shared" si="105"/>
        <v>1</v>
      </c>
      <c r="AD2281" s="4">
        <f t="shared" si="106"/>
        <v>3</v>
      </c>
      <c r="AE2281" s="4" t="str" cm="1">
        <f t="array" ref="AE2281">_xlfn.TEXTJOIN(", ", TRUE, _xlfn._xlws.FILTER($I$1:$X$1, I2281:X2281=1, ""))</f>
        <v>Fentanyl, Benzodiazepine, AnyOpioid</v>
      </c>
      <c r="AF2281" s="4" t="str">
        <f t="shared" si="107"/>
        <v>Fentanyl, Benzodiazepine, AnyOpioid</v>
      </c>
    </row>
    <row r="2282" spans="1:32" x14ac:dyDescent="0.45">
      <c r="A2282" s="4" t="s">
        <v>2632</v>
      </c>
      <c r="B2282" s="5">
        <v>41909</v>
      </c>
      <c r="C2282" s="4">
        <v>28</v>
      </c>
      <c r="D2282" s="4" t="s">
        <v>31</v>
      </c>
      <c r="E2282" s="4" t="s">
        <v>37</v>
      </c>
      <c r="F2282" s="4" t="s">
        <v>396</v>
      </c>
      <c r="G2282" s="4" t="s">
        <v>2633</v>
      </c>
      <c r="I2282" s="4">
        <v>1</v>
      </c>
      <c r="J2282" s="4">
        <v>0</v>
      </c>
      <c r="K2282" s="4">
        <v>0</v>
      </c>
      <c r="L2282" s="4">
        <v>0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 t="s">
        <v>5764</v>
      </c>
      <c r="Z2282" s="4" t="s">
        <v>5977</v>
      </c>
      <c r="AA2282" s="4">
        <v>2014</v>
      </c>
      <c r="AB2282" s="4" t="s">
        <v>40</v>
      </c>
      <c r="AC2282" s="4">
        <f t="shared" si="105"/>
        <v>1</v>
      </c>
      <c r="AD2282" s="4">
        <f t="shared" si="106"/>
        <v>1</v>
      </c>
      <c r="AE2282" s="4" t="str" cm="1">
        <f t="array" ref="AE2282">_xlfn.TEXTJOIN(", ", TRUE, _xlfn._xlws.FILTER($I$1:$X$1, I2282:X2282=1, ""))</f>
        <v>Heroin</v>
      </c>
      <c r="AF2282" s="4" t="str">
        <f t="shared" si="107"/>
        <v/>
      </c>
    </row>
    <row r="2283" spans="1:32" x14ac:dyDescent="0.45">
      <c r="A2283" s="4" t="s">
        <v>2634</v>
      </c>
      <c r="B2283" s="5">
        <v>41182</v>
      </c>
      <c r="C2283" s="4">
        <v>33</v>
      </c>
      <c r="D2283" s="4" t="s">
        <v>36</v>
      </c>
      <c r="E2283" s="4" t="s">
        <v>37</v>
      </c>
      <c r="F2283" s="4" t="s">
        <v>103</v>
      </c>
      <c r="G2283" s="4" t="s">
        <v>103</v>
      </c>
      <c r="I2283" s="4">
        <v>1</v>
      </c>
      <c r="J2283" s="4">
        <v>0</v>
      </c>
      <c r="K2283" s="4">
        <v>0</v>
      </c>
      <c r="L2283" s="4">
        <v>0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 t="s">
        <v>5644</v>
      </c>
      <c r="Z2283" s="4" t="s">
        <v>5857</v>
      </c>
      <c r="AA2283" s="4">
        <v>2012</v>
      </c>
      <c r="AB2283" s="4" t="s">
        <v>40</v>
      </c>
      <c r="AC2283" s="4">
        <f t="shared" si="105"/>
        <v>1</v>
      </c>
      <c r="AD2283" s="4">
        <f t="shared" si="106"/>
        <v>1</v>
      </c>
      <c r="AE2283" s="4" t="str" cm="1">
        <f t="array" ref="AE2283">_xlfn.TEXTJOIN(", ", TRUE, _xlfn._xlws.FILTER($I$1:$X$1, I2283:X2283=1, ""))</f>
        <v>Heroin</v>
      </c>
      <c r="AF2283" s="4" t="str">
        <f t="shared" si="107"/>
        <v/>
      </c>
    </row>
    <row r="2284" spans="1:32" x14ac:dyDescent="0.45">
      <c r="A2284" s="4" t="s">
        <v>2635</v>
      </c>
      <c r="B2284" s="5">
        <v>42604</v>
      </c>
      <c r="C2284" s="4">
        <v>48</v>
      </c>
      <c r="D2284" s="4" t="s">
        <v>31</v>
      </c>
      <c r="E2284" s="4" t="s">
        <v>29</v>
      </c>
      <c r="F2284" s="4" t="s">
        <v>324</v>
      </c>
      <c r="G2284" s="4" t="s">
        <v>90</v>
      </c>
      <c r="I2284" s="4">
        <v>1</v>
      </c>
      <c r="J2284" s="4">
        <v>1</v>
      </c>
      <c r="K2284" s="4">
        <v>1</v>
      </c>
      <c r="L2284" s="4">
        <v>0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1</v>
      </c>
      <c r="Y2284" s="4" t="s">
        <v>5624</v>
      </c>
      <c r="Z2284" s="4" t="s">
        <v>5837</v>
      </c>
      <c r="AA2284" s="4">
        <v>2016</v>
      </c>
      <c r="AB2284" s="4" t="s">
        <v>34</v>
      </c>
      <c r="AC2284" s="4">
        <f t="shared" si="105"/>
        <v>1</v>
      </c>
      <c r="AD2284" s="4">
        <f t="shared" si="106"/>
        <v>4</v>
      </c>
      <c r="AE2284" s="4" t="str" cm="1">
        <f t="array" ref="AE2284">_xlfn.TEXTJOIN(", ", TRUE, _xlfn._xlws.FILTER($I$1:$X$1, I2284:X2284=1, ""))</f>
        <v>Heroin, Cocaine, Fentanyl, AnyOpioid</v>
      </c>
      <c r="AF2284" s="4" t="str">
        <f t="shared" si="107"/>
        <v>Cocaine, Fentanyl, AnyOpioid</v>
      </c>
    </row>
    <row r="2285" spans="1:32" x14ac:dyDescent="0.45">
      <c r="A2285" s="4" t="s">
        <v>2636</v>
      </c>
      <c r="B2285" s="5">
        <v>42538</v>
      </c>
      <c r="C2285" s="4">
        <v>38</v>
      </c>
      <c r="D2285" s="4" t="s">
        <v>36</v>
      </c>
      <c r="E2285" s="4" t="s">
        <v>37</v>
      </c>
      <c r="F2285" s="4" t="s">
        <v>77</v>
      </c>
      <c r="G2285" s="4" t="s">
        <v>77</v>
      </c>
      <c r="I2285" s="4">
        <v>1</v>
      </c>
      <c r="J2285" s="4">
        <v>0</v>
      </c>
      <c r="K2285" s="4">
        <v>1</v>
      </c>
      <c r="L2285" s="4">
        <v>0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1</v>
      </c>
      <c r="Y2285" s="4" t="s">
        <v>5651</v>
      </c>
      <c r="Z2285" s="4" t="s">
        <v>5864</v>
      </c>
      <c r="AA2285" s="4">
        <v>2016</v>
      </c>
      <c r="AB2285" s="4" t="s">
        <v>40</v>
      </c>
      <c r="AC2285" s="4">
        <f t="shared" si="105"/>
        <v>1</v>
      </c>
      <c r="AD2285" s="4">
        <f t="shared" si="106"/>
        <v>3</v>
      </c>
      <c r="AE2285" s="4" t="str" cm="1">
        <f t="array" ref="AE2285">_xlfn.TEXTJOIN(", ", TRUE, _xlfn._xlws.FILTER($I$1:$X$1, I2285:X2285=1, ""))</f>
        <v>Heroin, Fentanyl, AnyOpioid</v>
      </c>
      <c r="AF2285" s="4" t="str">
        <f t="shared" si="107"/>
        <v>Fentanyl, AnyOpioid</v>
      </c>
    </row>
    <row r="2286" spans="1:32" x14ac:dyDescent="0.45">
      <c r="A2286" s="4" t="s">
        <v>2637</v>
      </c>
      <c r="B2286" s="5">
        <v>42906</v>
      </c>
      <c r="C2286" s="4">
        <v>37</v>
      </c>
      <c r="D2286" s="4" t="s">
        <v>31</v>
      </c>
      <c r="E2286" s="4" t="s">
        <v>37</v>
      </c>
      <c r="F2286" s="4" t="s">
        <v>608</v>
      </c>
      <c r="G2286" s="4" t="s">
        <v>67</v>
      </c>
      <c r="I2286" s="4">
        <v>1</v>
      </c>
      <c r="J2286" s="4">
        <v>0</v>
      </c>
      <c r="K2286" s="4">
        <v>0</v>
      </c>
      <c r="L2286" s="4">
        <v>0</v>
      </c>
      <c r="M2286" s="4">
        <v>0</v>
      </c>
      <c r="N2286" s="4">
        <v>0</v>
      </c>
      <c r="O2286" s="4">
        <v>1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 t="s">
        <v>5631</v>
      </c>
      <c r="Z2286" s="4" t="s">
        <v>5844</v>
      </c>
      <c r="AA2286" s="4">
        <v>2017</v>
      </c>
      <c r="AB2286" s="4" t="s">
        <v>40</v>
      </c>
      <c r="AC2286" s="4">
        <f t="shared" si="105"/>
        <v>1</v>
      </c>
      <c r="AD2286" s="4">
        <f t="shared" si="106"/>
        <v>2</v>
      </c>
      <c r="AE2286" s="4" t="str" cm="1">
        <f t="array" ref="AE2286">_xlfn.TEXTJOIN(", ", TRUE, _xlfn._xlws.FILTER($I$1:$X$1, I2286:X2286=1, ""))</f>
        <v>Heroin, Ethanol</v>
      </c>
      <c r="AF2286" s="4" t="str">
        <f t="shared" si="107"/>
        <v>Ethanol</v>
      </c>
    </row>
    <row r="2287" spans="1:32" x14ac:dyDescent="0.45">
      <c r="A2287" s="4" t="s">
        <v>2638</v>
      </c>
      <c r="B2287" s="5">
        <v>42624</v>
      </c>
      <c r="C2287" s="4">
        <v>26</v>
      </c>
      <c r="D2287" s="4" t="s">
        <v>31</v>
      </c>
      <c r="E2287" s="4" t="s">
        <v>59</v>
      </c>
      <c r="F2287" s="4" t="s">
        <v>39</v>
      </c>
      <c r="G2287" s="4" t="s">
        <v>39</v>
      </c>
      <c r="I2287" s="4">
        <v>0</v>
      </c>
      <c r="J2287" s="4">
        <v>0</v>
      </c>
      <c r="K2287" s="4">
        <v>0</v>
      </c>
      <c r="L2287" s="4">
        <v>0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 t="s">
        <v>5638</v>
      </c>
      <c r="Z2287" s="4" t="s">
        <v>5851</v>
      </c>
      <c r="AA2287" s="4">
        <v>2016</v>
      </c>
      <c r="AB2287" s="4" t="s">
        <v>40</v>
      </c>
      <c r="AC2287" s="4">
        <f t="shared" si="105"/>
        <v>0</v>
      </c>
      <c r="AD2287" s="4">
        <f t="shared" si="106"/>
        <v>0</v>
      </c>
      <c r="AE2287" s="4" t="str" cm="1">
        <f t="array" ref="AE2287">_xlfn.TEXTJOIN(", ", TRUE, _xlfn._xlws.FILTER($I$1:$X$1, I2287:X2287=1, ""))</f>
        <v/>
      </c>
      <c r="AF2287" s="4" t="str">
        <f t="shared" si="107"/>
        <v/>
      </c>
    </row>
    <row r="2288" spans="1:32" x14ac:dyDescent="0.45">
      <c r="A2288" s="4" t="s">
        <v>2639</v>
      </c>
      <c r="B2288" s="5">
        <v>43144</v>
      </c>
      <c r="C2288" s="4">
        <v>29</v>
      </c>
      <c r="D2288" s="4" t="s">
        <v>31</v>
      </c>
      <c r="E2288" s="4" t="s">
        <v>37</v>
      </c>
      <c r="F2288" s="4" t="s">
        <v>276</v>
      </c>
      <c r="G2288" s="4" t="s">
        <v>77</v>
      </c>
      <c r="I2288" s="4">
        <v>0</v>
      </c>
      <c r="J2288" s="4">
        <v>0</v>
      </c>
      <c r="K2288" s="4">
        <v>1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1</v>
      </c>
      <c r="Y2288" s="4" t="s">
        <v>5651</v>
      </c>
      <c r="Z2288" s="4" t="s">
        <v>5864</v>
      </c>
      <c r="AA2288" s="4">
        <v>2018</v>
      </c>
      <c r="AB2288" s="4" t="s">
        <v>40</v>
      </c>
      <c r="AC2288" s="4">
        <f t="shared" si="105"/>
        <v>1</v>
      </c>
      <c r="AD2288" s="4">
        <f t="shared" si="106"/>
        <v>2</v>
      </c>
      <c r="AE2288" s="4" t="str" cm="1">
        <f t="array" ref="AE2288">_xlfn.TEXTJOIN(", ", TRUE, _xlfn._xlws.FILTER($I$1:$X$1, I2288:X2288=1, ""))</f>
        <v>Fentanyl, AnyOpioid</v>
      </c>
      <c r="AF2288" s="4" t="str">
        <f t="shared" si="107"/>
        <v>Fentanyl, AnyOpioid</v>
      </c>
    </row>
    <row r="2289" spans="1:32" x14ac:dyDescent="0.45">
      <c r="A2289" s="4" t="s">
        <v>2640</v>
      </c>
      <c r="B2289" s="5">
        <v>41496</v>
      </c>
      <c r="C2289" s="4">
        <v>22</v>
      </c>
      <c r="D2289" s="4" t="s">
        <v>31</v>
      </c>
      <c r="E2289" s="4" t="s">
        <v>37</v>
      </c>
      <c r="F2289" s="4" t="s">
        <v>200</v>
      </c>
      <c r="G2289" s="4" t="s">
        <v>200</v>
      </c>
      <c r="I2289" s="4">
        <v>1</v>
      </c>
      <c r="J2289" s="4">
        <v>0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 t="s">
        <v>5721</v>
      </c>
      <c r="Z2289" s="4" t="s">
        <v>5934</v>
      </c>
      <c r="AA2289" s="4">
        <v>2013</v>
      </c>
      <c r="AB2289" s="4" t="s">
        <v>40</v>
      </c>
      <c r="AC2289" s="4">
        <f t="shared" si="105"/>
        <v>1</v>
      </c>
      <c r="AD2289" s="4">
        <f t="shared" si="106"/>
        <v>1</v>
      </c>
      <c r="AE2289" s="4" t="str" cm="1">
        <f t="array" ref="AE2289">_xlfn.TEXTJOIN(", ", TRUE, _xlfn._xlws.FILTER($I$1:$X$1, I2289:X2289=1, ""))</f>
        <v>Heroin</v>
      </c>
      <c r="AF2289" s="4" t="str">
        <f t="shared" si="107"/>
        <v/>
      </c>
    </row>
    <row r="2290" spans="1:32" x14ac:dyDescent="0.45">
      <c r="A2290" s="4" t="s">
        <v>2641</v>
      </c>
      <c r="B2290" s="5">
        <v>42209</v>
      </c>
      <c r="C2290" s="4">
        <v>60</v>
      </c>
      <c r="D2290" s="4" t="s">
        <v>31</v>
      </c>
      <c r="E2290" s="4" t="s">
        <v>37</v>
      </c>
      <c r="F2290" s="4" t="s">
        <v>386</v>
      </c>
      <c r="G2290" s="4" t="s">
        <v>80</v>
      </c>
      <c r="I2290" s="4">
        <v>0</v>
      </c>
      <c r="J2290" s="4">
        <v>0</v>
      </c>
      <c r="K2290" s="4">
        <v>0</v>
      </c>
      <c r="L2290" s="4">
        <v>0</v>
      </c>
      <c r="M2290" s="4">
        <v>1</v>
      </c>
      <c r="N2290" s="4">
        <v>0</v>
      </c>
      <c r="O2290" s="4">
        <v>0</v>
      </c>
      <c r="P2290" s="4">
        <v>0</v>
      </c>
      <c r="Q2290" s="4">
        <v>1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1</v>
      </c>
      <c r="Y2290" s="4" t="s">
        <v>5640</v>
      </c>
      <c r="Z2290" s="4" t="s">
        <v>5853</v>
      </c>
      <c r="AA2290" s="4">
        <v>2015</v>
      </c>
      <c r="AB2290" s="4" t="s">
        <v>34</v>
      </c>
      <c r="AC2290" s="4">
        <f t="shared" si="105"/>
        <v>1</v>
      </c>
      <c r="AD2290" s="4">
        <f t="shared" si="106"/>
        <v>3</v>
      </c>
      <c r="AE2290" s="4" t="str" cm="1">
        <f t="array" ref="AE2290">_xlfn.TEXTJOIN(", ", TRUE, _xlfn._xlws.FILTER($I$1:$X$1, I2290:X2290=1, ""))</f>
        <v>Oxycodone, Benzodiazepine, AnyOpioid</v>
      </c>
      <c r="AF2290" s="4" t="str">
        <f t="shared" si="107"/>
        <v>Oxycodone, Benzodiazepine, AnyOpioid</v>
      </c>
    </row>
    <row r="2291" spans="1:32" x14ac:dyDescent="0.45">
      <c r="A2291" s="4" t="s">
        <v>2642</v>
      </c>
      <c r="B2291" s="5">
        <v>42924</v>
      </c>
      <c r="C2291" s="4">
        <v>56</v>
      </c>
      <c r="D2291" s="4" t="s">
        <v>31</v>
      </c>
      <c r="E2291" s="4" t="s">
        <v>37</v>
      </c>
      <c r="F2291" s="4" t="s">
        <v>122</v>
      </c>
      <c r="G2291" s="4" t="s">
        <v>122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1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 t="s">
        <v>5655</v>
      </c>
      <c r="Z2291" s="4" t="s">
        <v>5868</v>
      </c>
      <c r="AA2291" s="4">
        <v>2017</v>
      </c>
      <c r="AB2291" s="4" t="s">
        <v>34</v>
      </c>
      <c r="AC2291" s="4">
        <f t="shared" si="105"/>
        <v>1</v>
      </c>
      <c r="AD2291" s="4">
        <f t="shared" si="106"/>
        <v>1</v>
      </c>
      <c r="AE2291" s="4" t="str" cm="1">
        <f t="array" ref="AE2291">_xlfn.TEXTJOIN(", ", TRUE, _xlfn._xlws.FILTER($I$1:$X$1, I2291:X2291=1, ""))</f>
        <v>Methadone</v>
      </c>
      <c r="AF2291" s="4" t="str">
        <f t="shared" si="107"/>
        <v>Methadone</v>
      </c>
    </row>
    <row r="2292" spans="1:32" x14ac:dyDescent="0.45">
      <c r="A2292" s="4" t="s">
        <v>2643</v>
      </c>
      <c r="B2292" s="5">
        <v>41268</v>
      </c>
      <c r="C2292" s="4">
        <v>44</v>
      </c>
      <c r="D2292" s="4" t="s">
        <v>36</v>
      </c>
      <c r="E2292" s="4" t="s">
        <v>37</v>
      </c>
      <c r="F2292" s="4" t="s">
        <v>144</v>
      </c>
      <c r="G2292" s="4" t="s">
        <v>144</v>
      </c>
      <c r="I2292" s="4">
        <v>1</v>
      </c>
      <c r="J2292" s="4">
        <v>0</v>
      </c>
      <c r="K2292" s="4">
        <v>0</v>
      </c>
      <c r="L2292" s="4">
        <v>0</v>
      </c>
      <c r="M2292" s="4">
        <v>1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1</v>
      </c>
      <c r="U2292" s="4">
        <v>0</v>
      </c>
      <c r="V2292" s="4">
        <v>0</v>
      </c>
      <c r="W2292" s="4">
        <v>0</v>
      </c>
      <c r="X2292" s="4">
        <v>0</v>
      </c>
      <c r="Y2292" s="4" t="s">
        <v>5649</v>
      </c>
      <c r="Z2292" s="4" t="s">
        <v>5862</v>
      </c>
      <c r="AA2292" s="4">
        <v>2012</v>
      </c>
      <c r="AB2292" s="4" t="s">
        <v>34</v>
      </c>
      <c r="AC2292" s="4">
        <f t="shared" si="105"/>
        <v>1</v>
      </c>
      <c r="AD2292" s="4">
        <f t="shared" si="106"/>
        <v>3</v>
      </c>
      <c r="AE2292" s="4" t="str" cm="1">
        <f t="array" ref="AE2292">_xlfn.TEXTJOIN(", ", TRUE, _xlfn._xlws.FILTER($I$1:$X$1, I2292:X2292=1, ""))</f>
        <v>Heroin, Oxycodone, Tramadol</v>
      </c>
      <c r="AF2292" s="4" t="str">
        <f t="shared" si="107"/>
        <v>Oxycodone, Tramadol</v>
      </c>
    </row>
    <row r="2293" spans="1:32" x14ac:dyDescent="0.45">
      <c r="A2293" s="4" t="s">
        <v>2644</v>
      </c>
      <c r="B2293" s="5">
        <v>43287</v>
      </c>
      <c r="C2293" s="4">
        <v>26</v>
      </c>
      <c r="D2293" s="4" t="s">
        <v>31</v>
      </c>
      <c r="E2293" s="4" t="s">
        <v>37</v>
      </c>
      <c r="F2293" s="4" t="s">
        <v>196</v>
      </c>
      <c r="G2293" s="4" t="s">
        <v>196</v>
      </c>
      <c r="I2293" s="4">
        <v>0</v>
      </c>
      <c r="J2293" s="4">
        <v>0</v>
      </c>
      <c r="K2293" s="4">
        <v>1</v>
      </c>
      <c r="L2293" s="4">
        <v>1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1</v>
      </c>
      <c r="T2293" s="4">
        <v>0</v>
      </c>
      <c r="U2293" s="4">
        <v>0</v>
      </c>
      <c r="V2293" s="4">
        <v>0</v>
      </c>
      <c r="W2293" s="4">
        <v>0</v>
      </c>
      <c r="X2293" s="4">
        <v>1</v>
      </c>
      <c r="Y2293" s="4" t="s">
        <v>5773</v>
      </c>
      <c r="Z2293" s="4" t="s">
        <v>5986</v>
      </c>
      <c r="AA2293" s="4">
        <v>2018</v>
      </c>
      <c r="AB2293" s="4" t="s">
        <v>40</v>
      </c>
      <c r="AC2293" s="4">
        <f t="shared" si="105"/>
        <v>1</v>
      </c>
      <c r="AD2293" s="4">
        <f t="shared" si="106"/>
        <v>4</v>
      </c>
      <c r="AE2293" s="4" t="str" cm="1">
        <f t="array" ref="AE2293">_xlfn.TEXTJOIN(", ", TRUE, _xlfn._xlws.FILTER($I$1:$X$1, I2293:X2293=1, ""))</f>
        <v>Fentanyl, Fentanyl_Analogue, Amphetamine, AnyOpioid</v>
      </c>
      <c r="AF2293" s="4" t="str">
        <f t="shared" si="107"/>
        <v>Fentanyl, Fentanyl_Analogue, Amphetamine, AnyOpioid</v>
      </c>
    </row>
    <row r="2294" spans="1:32" x14ac:dyDescent="0.45">
      <c r="A2294" s="4" t="s">
        <v>2645</v>
      </c>
      <c r="B2294" s="5">
        <v>43458</v>
      </c>
      <c r="C2294" s="4">
        <v>37</v>
      </c>
      <c r="D2294" s="4" t="s">
        <v>31</v>
      </c>
      <c r="E2294" s="4" t="s">
        <v>37</v>
      </c>
      <c r="F2294" s="4" t="s">
        <v>905</v>
      </c>
      <c r="G2294" s="4" t="s">
        <v>905</v>
      </c>
      <c r="I2294" s="4">
        <v>1</v>
      </c>
      <c r="J2294" s="4">
        <v>0</v>
      </c>
      <c r="K2294" s="4">
        <v>1</v>
      </c>
      <c r="L2294" s="4">
        <v>0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1</v>
      </c>
      <c r="Y2294" s="4" t="s">
        <v>5635</v>
      </c>
      <c r="Z2294" s="4" t="s">
        <v>5848</v>
      </c>
      <c r="AA2294" s="4">
        <v>2018</v>
      </c>
      <c r="AB2294" s="4" t="s">
        <v>40</v>
      </c>
      <c r="AC2294" s="4">
        <f t="shared" si="105"/>
        <v>1</v>
      </c>
      <c r="AD2294" s="4">
        <f t="shared" si="106"/>
        <v>3</v>
      </c>
      <c r="AE2294" s="4" t="str" cm="1">
        <f t="array" ref="AE2294">_xlfn.TEXTJOIN(", ", TRUE, _xlfn._xlws.FILTER($I$1:$X$1, I2294:X2294=1, ""))</f>
        <v>Heroin, Fentanyl, AnyOpioid</v>
      </c>
      <c r="AF2294" s="4" t="str">
        <f t="shared" si="107"/>
        <v>Fentanyl, AnyOpioid</v>
      </c>
    </row>
    <row r="2295" spans="1:32" x14ac:dyDescent="0.45">
      <c r="A2295" s="4" t="s">
        <v>2646</v>
      </c>
      <c r="B2295" s="5">
        <v>43271</v>
      </c>
      <c r="C2295" s="4">
        <v>24</v>
      </c>
      <c r="D2295" s="4" t="s">
        <v>31</v>
      </c>
      <c r="E2295" s="4" t="s">
        <v>37</v>
      </c>
      <c r="F2295" s="4" t="s">
        <v>50</v>
      </c>
      <c r="G2295" s="4" t="s">
        <v>67</v>
      </c>
      <c r="I2295" s="4">
        <v>0</v>
      </c>
      <c r="J2295" s="4">
        <v>0</v>
      </c>
      <c r="K2295" s="4">
        <v>1</v>
      </c>
      <c r="L2295" s="4">
        <v>0</v>
      </c>
      <c r="M2295" s="4">
        <v>0</v>
      </c>
      <c r="N2295" s="4">
        <v>0</v>
      </c>
      <c r="O2295" s="4">
        <v>1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1</v>
      </c>
      <c r="Y2295" s="4" t="s">
        <v>5631</v>
      </c>
      <c r="Z2295" s="4" t="s">
        <v>5844</v>
      </c>
      <c r="AA2295" s="4">
        <v>2018</v>
      </c>
      <c r="AB2295" s="4" t="s">
        <v>40</v>
      </c>
      <c r="AC2295" s="4">
        <f t="shared" si="105"/>
        <v>1</v>
      </c>
      <c r="AD2295" s="4">
        <f t="shared" si="106"/>
        <v>3</v>
      </c>
      <c r="AE2295" s="4" t="str" cm="1">
        <f t="array" ref="AE2295">_xlfn.TEXTJOIN(", ", TRUE, _xlfn._xlws.FILTER($I$1:$X$1, I2295:X2295=1, ""))</f>
        <v>Fentanyl, Ethanol, AnyOpioid</v>
      </c>
      <c r="AF2295" s="4" t="str">
        <f t="shared" si="107"/>
        <v>Fentanyl, Ethanol, AnyOpioid</v>
      </c>
    </row>
    <row r="2296" spans="1:32" x14ac:dyDescent="0.45">
      <c r="A2296" s="4" t="s">
        <v>2647</v>
      </c>
      <c r="B2296" s="5">
        <v>42401</v>
      </c>
      <c r="C2296" s="4">
        <v>63</v>
      </c>
      <c r="D2296" s="4" t="s">
        <v>36</v>
      </c>
      <c r="E2296" s="4" t="s">
        <v>37</v>
      </c>
      <c r="F2296" s="4" t="s">
        <v>39</v>
      </c>
      <c r="G2296" s="4" t="s">
        <v>39</v>
      </c>
      <c r="I2296" s="4">
        <v>1</v>
      </c>
      <c r="J2296" s="4">
        <v>0</v>
      </c>
      <c r="K2296" s="4">
        <v>0</v>
      </c>
      <c r="L2296" s="4">
        <v>0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1</v>
      </c>
      <c r="Y2296" s="4" t="s">
        <v>5638</v>
      </c>
      <c r="Z2296" s="4" t="s">
        <v>5851</v>
      </c>
      <c r="AA2296" s="4">
        <v>2016</v>
      </c>
      <c r="AB2296" s="4" t="s">
        <v>133</v>
      </c>
      <c r="AC2296" s="4">
        <f t="shared" si="105"/>
        <v>1</v>
      </c>
      <c r="AD2296" s="4">
        <f t="shared" si="106"/>
        <v>2</v>
      </c>
      <c r="AE2296" s="4" t="str" cm="1">
        <f t="array" ref="AE2296">_xlfn.TEXTJOIN(", ", TRUE, _xlfn._xlws.FILTER($I$1:$X$1, I2296:X2296=1, ""))</f>
        <v>Heroin, AnyOpioid</v>
      </c>
      <c r="AF2296" s="4" t="str">
        <f t="shared" si="107"/>
        <v>AnyOpioid</v>
      </c>
    </row>
    <row r="2297" spans="1:32" x14ac:dyDescent="0.45">
      <c r="A2297" s="4" t="s">
        <v>2648</v>
      </c>
      <c r="B2297" s="5">
        <v>43348</v>
      </c>
      <c r="C2297" s="4">
        <v>23</v>
      </c>
      <c r="D2297" s="4" t="s">
        <v>31</v>
      </c>
      <c r="E2297" s="4" t="s">
        <v>37</v>
      </c>
      <c r="F2297" s="4" t="s">
        <v>738</v>
      </c>
      <c r="G2297" s="4" t="s">
        <v>67</v>
      </c>
      <c r="I2297" s="4">
        <v>0</v>
      </c>
      <c r="J2297" s="4">
        <v>0</v>
      </c>
      <c r="K2297" s="4">
        <v>1</v>
      </c>
      <c r="L2297" s="4">
        <v>0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1</v>
      </c>
      <c r="Y2297" s="4" t="s">
        <v>5631</v>
      </c>
      <c r="Z2297" s="4" t="s">
        <v>5844</v>
      </c>
      <c r="AA2297" s="4">
        <v>2018</v>
      </c>
      <c r="AB2297" s="4" t="s">
        <v>40</v>
      </c>
      <c r="AC2297" s="4">
        <f t="shared" si="105"/>
        <v>1</v>
      </c>
      <c r="AD2297" s="4">
        <f t="shared" si="106"/>
        <v>2</v>
      </c>
      <c r="AE2297" s="4" t="str" cm="1">
        <f t="array" ref="AE2297">_xlfn.TEXTJOIN(", ", TRUE, _xlfn._xlws.FILTER($I$1:$X$1, I2297:X2297=1, ""))</f>
        <v>Fentanyl, AnyOpioid</v>
      </c>
      <c r="AF2297" s="4" t="str">
        <f t="shared" si="107"/>
        <v>Fentanyl, AnyOpioid</v>
      </c>
    </row>
    <row r="2298" spans="1:32" x14ac:dyDescent="0.45">
      <c r="A2298" s="4" t="s">
        <v>2649</v>
      </c>
      <c r="B2298" s="5">
        <v>41611</v>
      </c>
      <c r="C2298" s="4">
        <v>44</v>
      </c>
      <c r="D2298" s="4" t="s">
        <v>36</v>
      </c>
      <c r="E2298" s="4" t="s">
        <v>59</v>
      </c>
      <c r="F2298" s="4" t="s">
        <v>67</v>
      </c>
      <c r="G2298" s="4" t="s">
        <v>67</v>
      </c>
      <c r="I2298" s="4">
        <v>0</v>
      </c>
      <c r="J2298" s="4">
        <v>1</v>
      </c>
      <c r="K2298" s="4">
        <v>0</v>
      </c>
      <c r="L2298" s="4">
        <v>0</v>
      </c>
      <c r="M2298" s="4">
        <v>1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 t="s">
        <v>5631</v>
      </c>
      <c r="Z2298" s="4" t="s">
        <v>5844</v>
      </c>
      <c r="AA2298" s="4">
        <v>2013</v>
      </c>
      <c r="AB2298" s="4" t="s">
        <v>34</v>
      </c>
      <c r="AC2298" s="4">
        <f t="shared" si="105"/>
        <v>1</v>
      </c>
      <c r="AD2298" s="4">
        <f t="shared" si="106"/>
        <v>2</v>
      </c>
      <c r="AE2298" s="4" t="str" cm="1">
        <f t="array" ref="AE2298">_xlfn.TEXTJOIN(", ", TRUE, _xlfn._xlws.FILTER($I$1:$X$1, I2298:X2298=1, ""))</f>
        <v>Cocaine, Oxycodone</v>
      </c>
      <c r="AF2298" s="4" t="str">
        <f t="shared" si="107"/>
        <v>Cocaine, Oxycodone</v>
      </c>
    </row>
    <row r="2299" spans="1:32" x14ac:dyDescent="0.45">
      <c r="A2299" s="4" t="s">
        <v>2650</v>
      </c>
      <c r="B2299" s="5">
        <v>41117</v>
      </c>
      <c r="C2299" s="4">
        <v>31</v>
      </c>
      <c r="D2299" s="4" t="s">
        <v>31</v>
      </c>
      <c r="E2299" s="4" t="s">
        <v>37</v>
      </c>
      <c r="F2299" s="4" t="s">
        <v>86</v>
      </c>
      <c r="G2299" s="4" t="s">
        <v>86</v>
      </c>
      <c r="I2299" s="4">
        <v>0</v>
      </c>
      <c r="J2299" s="4">
        <v>0</v>
      </c>
      <c r="K2299" s="4">
        <v>0</v>
      </c>
      <c r="L2299" s="4">
        <v>0</v>
      </c>
      <c r="M2299" s="4">
        <v>1</v>
      </c>
      <c r="N2299" s="4">
        <v>0</v>
      </c>
      <c r="O2299" s="4">
        <v>1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 t="s">
        <v>5627</v>
      </c>
      <c r="Z2299" s="4" t="s">
        <v>5840</v>
      </c>
      <c r="AA2299" s="4">
        <v>2012</v>
      </c>
      <c r="AB2299" s="4" t="s">
        <v>40</v>
      </c>
      <c r="AC2299" s="4">
        <f t="shared" si="105"/>
        <v>1</v>
      </c>
      <c r="AD2299" s="4">
        <f t="shared" si="106"/>
        <v>2</v>
      </c>
      <c r="AE2299" s="4" t="str" cm="1">
        <f t="array" ref="AE2299">_xlfn.TEXTJOIN(", ", TRUE, _xlfn._xlws.FILTER($I$1:$X$1, I2299:X2299=1, ""))</f>
        <v>Oxycodone, Ethanol</v>
      </c>
      <c r="AF2299" s="4" t="str">
        <f t="shared" si="107"/>
        <v>Oxycodone, Ethanol</v>
      </c>
    </row>
    <row r="2300" spans="1:32" x14ac:dyDescent="0.45">
      <c r="A2300" s="4" t="s">
        <v>2651</v>
      </c>
      <c r="B2300" s="5">
        <v>43097</v>
      </c>
      <c r="C2300" s="4">
        <v>21</v>
      </c>
      <c r="D2300" s="4" t="s">
        <v>36</v>
      </c>
      <c r="E2300" s="4" t="s">
        <v>37</v>
      </c>
      <c r="F2300" s="4" t="s">
        <v>339</v>
      </c>
      <c r="G2300" s="4" t="s">
        <v>339</v>
      </c>
      <c r="I2300" s="4">
        <v>0</v>
      </c>
      <c r="J2300" s="4">
        <v>1</v>
      </c>
      <c r="K2300" s="4">
        <v>1</v>
      </c>
      <c r="L2300" s="4">
        <v>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 t="s">
        <v>5636</v>
      </c>
      <c r="Z2300" s="4" t="s">
        <v>5849</v>
      </c>
      <c r="AA2300" s="4">
        <v>2017</v>
      </c>
      <c r="AB2300" s="4" t="s">
        <v>40</v>
      </c>
      <c r="AC2300" s="4">
        <f t="shared" si="105"/>
        <v>1</v>
      </c>
      <c r="AD2300" s="4">
        <f t="shared" si="106"/>
        <v>2</v>
      </c>
      <c r="AE2300" s="4" t="str" cm="1">
        <f t="array" ref="AE2300">_xlfn.TEXTJOIN(", ", TRUE, _xlfn._xlws.FILTER($I$1:$X$1, I2300:X2300=1, ""))</f>
        <v>Cocaine, Fentanyl</v>
      </c>
      <c r="AF2300" s="4" t="str">
        <f t="shared" si="107"/>
        <v>Cocaine, Fentanyl</v>
      </c>
    </row>
    <row r="2301" spans="1:32" x14ac:dyDescent="0.45">
      <c r="A2301" s="4" t="s">
        <v>2652</v>
      </c>
      <c r="B2301" s="5">
        <v>42324</v>
      </c>
      <c r="C2301" s="4">
        <v>63</v>
      </c>
      <c r="D2301" s="4" t="s">
        <v>36</v>
      </c>
      <c r="E2301" s="4" t="s">
        <v>37</v>
      </c>
      <c r="F2301" s="4" t="s">
        <v>1427</v>
      </c>
      <c r="G2301" s="4" t="s">
        <v>1427</v>
      </c>
      <c r="I2301" s="4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v>0</v>
      </c>
      <c r="O2301" s="4">
        <v>0</v>
      </c>
      <c r="P2301" s="4">
        <v>0</v>
      </c>
      <c r="Q2301" s="4">
        <v>1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1</v>
      </c>
      <c r="Y2301" s="4" t="s">
        <v>5700</v>
      </c>
      <c r="Z2301" s="4" t="s">
        <v>5913</v>
      </c>
      <c r="AA2301" s="4">
        <v>2015</v>
      </c>
      <c r="AB2301" s="4" t="s">
        <v>133</v>
      </c>
      <c r="AC2301" s="4">
        <f t="shared" si="105"/>
        <v>1</v>
      </c>
      <c r="AD2301" s="4">
        <f t="shared" si="106"/>
        <v>2</v>
      </c>
      <c r="AE2301" s="4" t="str" cm="1">
        <f t="array" ref="AE2301">_xlfn.TEXTJOIN(", ", TRUE, _xlfn._xlws.FILTER($I$1:$X$1, I2301:X2301=1, ""))</f>
        <v>Benzodiazepine, AnyOpioid</v>
      </c>
      <c r="AF2301" s="4" t="str">
        <f t="shared" si="107"/>
        <v>Benzodiazepine, AnyOpioid</v>
      </c>
    </row>
    <row r="2302" spans="1:32" x14ac:dyDescent="0.45">
      <c r="A2302" s="4" t="s">
        <v>2653</v>
      </c>
      <c r="B2302" s="5">
        <v>41388</v>
      </c>
      <c r="C2302" s="4">
        <v>40</v>
      </c>
      <c r="D2302" s="4" t="s">
        <v>31</v>
      </c>
      <c r="E2302" s="4" t="s">
        <v>37</v>
      </c>
      <c r="F2302" s="4" t="s">
        <v>144</v>
      </c>
      <c r="G2302" s="4" t="s">
        <v>144</v>
      </c>
      <c r="I2302" s="4">
        <v>1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 t="s">
        <v>5649</v>
      </c>
      <c r="Z2302" s="4" t="s">
        <v>5862</v>
      </c>
      <c r="AA2302" s="4">
        <v>2013</v>
      </c>
      <c r="AB2302" s="4" t="s">
        <v>40</v>
      </c>
      <c r="AC2302" s="4">
        <f t="shared" si="105"/>
        <v>1</v>
      </c>
      <c r="AD2302" s="4">
        <f t="shared" si="106"/>
        <v>1</v>
      </c>
      <c r="AE2302" s="4" t="str" cm="1">
        <f t="array" ref="AE2302">_xlfn.TEXTJOIN(", ", TRUE, _xlfn._xlws.FILTER($I$1:$X$1, I2302:X2302=1, ""))</f>
        <v>Heroin</v>
      </c>
      <c r="AF2302" s="4" t="str">
        <f t="shared" si="107"/>
        <v/>
      </c>
    </row>
    <row r="2303" spans="1:32" x14ac:dyDescent="0.45">
      <c r="A2303" s="4" t="s">
        <v>2654</v>
      </c>
      <c r="B2303" s="5">
        <v>42812</v>
      </c>
      <c r="C2303" s="4">
        <v>53</v>
      </c>
      <c r="D2303" s="4" t="s">
        <v>31</v>
      </c>
      <c r="E2303" s="4" t="s">
        <v>37</v>
      </c>
      <c r="F2303" s="4" t="s">
        <v>399</v>
      </c>
      <c r="G2303" s="4" t="s">
        <v>399</v>
      </c>
      <c r="I2303" s="4">
        <v>1</v>
      </c>
      <c r="J2303" s="4">
        <v>1</v>
      </c>
      <c r="K2303" s="4">
        <v>1</v>
      </c>
      <c r="L2303" s="4">
        <v>0</v>
      </c>
      <c r="M2303" s="4">
        <v>0</v>
      </c>
      <c r="N2303" s="4">
        <v>0</v>
      </c>
      <c r="O2303" s="4">
        <v>0</v>
      </c>
      <c r="P2303" s="4">
        <v>0</v>
      </c>
      <c r="Q2303" s="4">
        <v>1</v>
      </c>
      <c r="R2303" s="4">
        <v>0</v>
      </c>
      <c r="S2303" s="4">
        <v>0</v>
      </c>
      <c r="T2303" s="4">
        <v>0</v>
      </c>
      <c r="U2303" s="4">
        <v>0</v>
      </c>
      <c r="V2303" s="4">
        <v>1</v>
      </c>
      <c r="W2303" s="4">
        <v>0</v>
      </c>
      <c r="X2303" s="4">
        <v>0</v>
      </c>
      <c r="Y2303" s="4" t="s">
        <v>5724</v>
      </c>
      <c r="Z2303" s="4" t="s">
        <v>5937</v>
      </c>
      <c r="AA2303" s="4">
        <v>2017</v>
      </c>
      <c r="AB2303" s="4" t="s">
        <v>34</v>
      </c>
      <c r="AC2303" s="4">
        <f t="shared" si="105"/>
        <v>1</v>
      </c>
      <c r="AD2303" s="4">
        <f t="shared" si="106"/>
        <v>5</v>
      </c>
      <c r="AE2303" s="4" t="str" cm="1">
        <f t="array" ref="AE2303">_xlfn.TEXTJOIN(", ", TRUE, _xlfn._xlws.FILTER($I$1:$X$1, I2303:X2303=1, ""))</f>
        <v>Heroin, Cocaine, Fentanyl, Benzodiazepine, Hydromorphine</v>
      </c>
      <c r="AF2303" s="4" t="str">
        <f t="shared" si="107"/>
        <v>Cocaine, Fentanyl, Benzodiazepine, Hydromorphine</v>
      </c>
    </row>
    <row r="2304" spans="1:32" x14ac:dyDescent="0.45">
      <c r="A2304" s="4" t="s">
        <v>2655</v>
      </c>
      <c r="B2304" s="5">
        <v>43150</v>
      </c>
      <c r="C2304" s="4">
        <v>57</v>
      </c>
      <c r="D2304" s="4" t="s">
        <v>31</v>
      </c>
      <c r="E2304" s="4" t="s">
        <v>37</v>
      </c>
      <c r="F2304" s="4" t="s">
        <v>53</v>
      </c>
      <c r="G2304" s="4" t="s">
        <v>53</v>
      </c>
      <c r="I2304" s="4">
        <v>1</v>
      </c>
      <c r="J2304" s="4">
        <v>0</v>
      </c>
      <c r="K2304" s="4">
        <v>0</v>
      </c>
      <c r="L2304" s="4">
        <v>0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1</v>
      </c>
      <c r="Y2304" s="4" t="s">
        <v>5641</v>
      </c>
      <c r="Z2304" s="4" t="s">
        <v>5854</v>
      </c>
      <c r="AA2304" s="4">
        <v>2018</v>
      </c>
      <c r="AB2304" s="4" t="s">
        <v>34</v>
      </c>
      <c r="AC2304" s="4">
        <f t="shared" si="105"/>
        <v>1</v>
      </c>
      <c r="AD2304" s="4">
        <f t="shared" si="106"/>
        <v>2</v>
      </c>
      <c r="AE2304" s="4" t="str" cm="1">
        <f t="array" ref="AE2304">_xlfn.TEXTJOIN(", ", TRUE, _xlfn._xlws.FILTER($I$1:$X$1, I2304:X2304=1, ""))</f>
        <v>Heroin, AnyOpioid</v>
      </c>
      <c r="AF2304" s="4" t="str">
        <f t="shared" si="107"/>
        <v>AnyOpioid</v>
      </c>
    </row>
    <row r="2305" spans="1:32" x14ac:dyDescent="0.45">
      <c r="A2305" s="4" t="s">
        <v>2656</v>
      </c>
      <c r="B2305" s="5">
        <v>43382</v>
      </c>
      <c r="C2305" s="4">
        <v>30</v>
      </c>
      <c r="D2305" s="4" t="s">
        <v>31</v>
      </c>
      <c r="E2305" s="4" t="s">
        <v>37</v>
      </c>
      <c r="F2305" s="4" t="s">
        <v>148</v>
      </c>
      <c r="G2305" s="4" t="s">
        <v>148</v>
      </c>
      <c r="I2305" s="4">
        <v>1</v>
      </c>
      <c r="J2305" s="4">
        <v>0</v>
      </c>
      <c r="K2305" s="4">
        <v>1</v>
      </c>
      <c r="L2305" s="4">
        <v>1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1</v>
      </c>
      <c r="Y2305" s="4" t="s">
        <v>5663</v>
      </c>
      <c r="Z2305" s="4" t="s">
        <v>5876</v>
      </c>
      <c r="AA2305" s="4">
        <v>2018</v>
      </c>
      <c r="AB2305" s="4" t="s">
        <v>40</v>
      </c>
      <c r="AC2305" s="4">
        <f t="shared" si="105"/>
        <v>1</v>
      </c>
      <c r="AD2305" s="4">
        <f t="shared" si="106"/>
        <v>4</v>
      </c>
      <c r="AE2305" s="4" t="str" cm="1">
        <f t="array" ref="AE2305">_xlfn.TEXTJOIN(", ", TRUE, _xlfn._xlws.FILTER($I$1:$X$1, I2305:X2305=1, ""))</f>
        <v>Heroin, Fentanyl, Fentanyl_Analogue, AnyOpioid</v>
      </c>
      <c r="AF2305" s="4" t="str">
        <f t="shared" si="107"/>
        <v>Fentanyl, Fentanyl_Analogue, AnyOpioid</v>
      </c>
    </row>
    <row r="2306" spans="1:32" x14ac:dyDescent="0.45">
      <c r="A2306" s="4" t="s">
        <v>2657</v>
      </c>
      <c r="B2306" s="5">
        <v>42916</v>
      </c>
      <c r="C2306" s="4">
        <v>34</v>
      </c>
      <c r="D2306" s="4" t="s">
        <v>31</v>
      </c>
      <c r="E2306" s="4" t="s">
        <v>37</v>
      </c>
      <c r="F2306" s="4" t="s">
        <v>824</v>
      </c>
      <c r="G2306" s="4" t="s">
        <v>824</v>
      </c>
      <c r="I2306" s="4">
        <v>1</v>
      </c>
      <c r="J2306" s="4">
        <v>0</v>
      </c>
      <c r="K2306" s="4">
        <v>0</v>
      </c>
      <c r="L2306" s="4">
        <v>0</v>
      </c>
      <c r="M2306" s="4">
        <v>0</v>
      </c>
      <c r="N2306" s="4">
        <v>0</v>
      </c>
      <c r="O2306" s="4">
        <v>0</v>
      </c>
      <c r="P2306" s="4">
        <v>1</v>
      </c>
      <c r="Q2306" s="4">
        <v>1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 t="s">
        <v>5714</v>
      </c>
      <c r="Z2306" s="4" t="s">
        <v>5927</v>
      </c>
      <c r="AA2306" s="4">
        <v>2017</v>
      </c>
      <c r="AB2306" s="4" t="s">
        <v>40</v>
      </c>
      <c r="AC2306" s="4">
        <f t="shared" ref="AC2306:AC2369" si="108">IF(SUM(I2306:X2306)&gt;0,1,0)</f>
        <v>1</v>
      </c>
      <c r="AD2306" s="4">
        <f t="shared" ref="AD2306:AD2369" si="109">SUM(I2306:X2306)</f>
        <v>3</v>
      </c>
      <c r="AE2306" s="4" t="str" cm="1">
        <f t="array" ref="AE2306">_xlfn.TEXTJOIN(", ", TRUE, _xlfn._xlws.FILTER($I$1:$X$1, I2306:X2306=1, ""))</f>
        <v>Heroin, Hydrocodone, Benzodiazepine</v>
      </c>
      <c r="AF2306" s="4" t="str">
        <f t="shared" ref="AF2306:AF2369" si="110">_xlfn.TEXTJOIN(", ", TRUE, _xlfn._xlws.FILTER($J$1:$X$1, J2306:X2306, ""))</f>
        <v>Hydrocodone, Benzodiazepine</v>
      </c>
    </row>
    <row r="2307" spans="1:32" x14ac:dyDescent="0.45">
      <c r="A2307" s="4" t="s">
        <v>2658</v>
      </c>
      <c r="B2307" s="5">
        <v>42777</v>
      </c>
      <c r="C2307" s="4">
        <v>57</v>
      </c>
      <c r="D2307" s="4" t="s">
        <v>31</v>
      </c>
      <c r="E2307" s="4" t="s">
        <v>37</v>
      </c>
      <c r="F2307" s="4" t="s">
        <v>738</v>
      </c>
      <c r="G2307" s="4" t="s">
        <v>738</v>
      </c>
      <c r="I2307" s="4">
        <v>1</v>
      </c>
      <c r="J2307" s="4">
        <v>0</v>
      </c>
      <c r="K2307" s="4">
        <v>1</v>
      </c>
      <c r="L2307" s="4">
        <v>0</v>
      </c>
      <c r="M2307" s="4">
        <v>1</v>
      </c>
      <c r="N2307" s="4">
        <v>0</v>
      </c>
      <c r="O2307" s="4">
        <v>1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1</v>
      </c>
      <c r="W2307" s="4">
        <v>0</v>
      </c>
      <c r="X2307" s="4">
        <v>0</v>
      </c>
      <c r="Y2307" s="4" t="s">
        <v>5695</v>
      </c>
      <c r="Z2307" s="4" t="s">
        <v>5908</v>
      </c>
      <c r="AA2307" s="4">
        <v>2017</v>
      </c>
      <c r="AB2307" s="4" t="s">
        <v>34</v>
      </c>
      <c r="AC2307" s="4">
        <f t="shared" si="108"/>
        <v>1</v>
      </c>
      <c r="AD2307" s="4">
        <f t="shared" si="109"/>
        <v>5</v>
      </c>
      <c r="AE2307" s="4" t="str" cm="1">
        <f t="array" ref="AE2307">_xlfn.TEXTJOIN(", ", TRUE, _xlfn._xlws.FILTER($I$1:$X$1, I2307:X2307=1, ""))</f>
        <v>Heroin, Fentanyl, Oxycodone, Ethanol, Hydromorphine</v>
      </c>
      <c r="AF2307" s="4" t="str">
        <f t="shared" si="110"/>
        <v>Fentanyl, Oxycodone, Ethanol, Hydromorphine</v>
      </c>
    </row>
    <row r="2308" spans="1:32" x14ac:dyDescent="0.45">
      <c r="A2308" s="4" t="s">
        <v>2659</v>
      </c>
      <c r="B2308" s="5">
        <v>41222</v>
      </c>
      <c r="C2308" s="4">
        <v>75</v>
      </c>
      <c r="D2308" s="4" t="s">
        <v>36</v>
      </c>
      <c r="E2308" s="4" t="s">
        <v>37</v>
      </c>
      <c r="F2308" s="4" t="s">
        <v>52</v>
      </c>
      <c r="G2308" s="4" t="s">
        <v>52</v>
      </c>
      <c r="I2308" s="4">
        <v>0</v>
      </c>
      <c r="J2308" s="4">
        <v>0</v>
      </c>
      <c r="K2308" s="4">
        <v>0</v>
      </c>
      <c r="L2308" s="4">
        <v>0</v>
      </c>
      <c r="M2308" s="4">
        <v>1</v>
      </c>
      <c r="N2308" s="4">
        <v>1</v>
      </c>
      <c r="O2308" s="4">
        <v>0</v>
      </c>
      <c r="P2308" s="4">
        <v>0</v>
      </c>
      <c r="Q2308" s="4">
        <v>1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 t="s">
        <v>5665</v>
      </c>
      <c r="Z2308" s="4" t="s">
        <v>5878</v>
      </c>
      <c r="AA2308" s="4">
        <v>2012</v>
      </c>
      <c r="AB2308" s="4" t="s">
        <v>133</v>
      </c>
      <c r="AC2308" s="4">
        <f t="shared" si="108"/>
        <v>1</v>
      </c>
      <c r="AD2308" s="4">
        <f t="shared" si="109"/>
        <v>3</v>
      </c>
      <c r="AE2308" s="4" t="str" cm="1">
        <f t="array" ref="AE2308">_xlfn.TEXTJOIN(", ", TRUE, _xlfn._xlws.FILTER($I$1:$X$1, I2308:X2308=1, ""))</f>
        <v>Oxycodone, Oxymorphone, Benzodiazepine</v>
      </c>
      <c r="AF2308" s="4" t="str">
        <f t="shared" si="110"/>
        <v>Oxycodone, Oxymorphone, Benzodiazepine</v>
      </c>
    </row>
    <row r="2309" spans="1:32" x14ac:dyDescent="0.45">
      <c r="A2309" s="4" t="s">
        <v>2660</v>
      </c>
      <c r="B2309" s="5">
        <v>43409</v>
      </c>
      <c r="C2309" s="4">
        <v>54</v>
      </c>
      <c r="D2309" s="4" t="s">
        <v>31</v>
      </c>
      <c r="E2309" s="4" t="s">
        <v>59</v>
      </c>
      <c r="F2309" s="4" t="s">
        <v>738</v>
      </c>
      <c r="G2309" s="4" t="s">
        <v>738</v>
      </c>
      <c r="I2309" s="4">
        <v>1</v>
      </c>
      <c r="J2309" s="4">
        <v>0</v>
      </c>
      <c r="K2309" s="4">
        <v>1</v>
      </c>
      <c r="L2309" s="4">
        <v>0</v>
      </c>
      <c r="M2309" s="4">
        <v>0</v>
      </c>
      <c r="N2309" s="4">
        <v>0</v>
      </c>
      <c r="O2309" s="4">
        <v>1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1</v>
      </c>
      <c r="Y2309" s="4" t="s">
        <v>5695</v>
      </c>
      <c r="Z2309" s="4" t="s">
        <v>5908</v>
      </c>
      <c r="AA2309" s="4">
        <v>2018</v>
      </c>
      <c r="AB2309" s="4" t="s">
        <v>34</v>
      </c>
      <c r="AC2309" s="4">
        <f t="shared" si="108"/>
        <v>1</v>
      </c>
      <c r="AD2309" s="4">
        <f t="shared" si="109"/>
        <v>4</v>
      </c>
      <c r="AE2309" s="4" t="str" cm="1">
        <f t="array" ref="AE2309">_xlfn.TEXTJOIN(", ", TRUE, _xlfn._xlws.FILTER($I$1:$X$1, I2309:X2309=1, ""))</f>
        <v>Heroin, Fentanyl, Ethanol, AnyOpioid</v>
      </c>
      <c r="AF2309" s="4" t="str">
        <f t="shared" si="110"/>
        <v>Fentanyl, Ethanol, AnyOpioid</v>
      </c>
    </row>
    <row r="2310" spans="1:32" x14ac:dyDescent="0.45">
      <c r="A2310" s="4" t="s">
        <v>2661</v>
      </c>
      <c r="B2310" s="5">
        <v>42171</v>
      </c>
      <c r="C2310" s="4">
        <v>61</v>
      </c>
      <c r="D2310" s="4" t="s">
        <v>31</v>
      </c>
      <c r="E2310" s="4" t="s">
        <v>37</v>
      </c>
      <c r="F2310" s="4" t="s">
        <v>71</v>
      </c>
      <c r="G2310" s="4" t="s">
        <v>71</v>
      </c>
      <c r="I2310" s="4">
        <v>0</v>
      </c>
      <c r="J2310" s="4">
        <v>0</v>
      </c>
      <c r="K2310" s="4">
        <v>0</v>
      </c>
      <c r="L2310" s="4">
        <v>0</v>
      </c>
      <c r="M2310" s="4">
        <v>1</v>
      </c>
      <c r="N2310" s="4">
        <v>0</v>
      </c>
      <c r="O2310" s="4">
        <v>0</v>
      </c>
      <c r="P2310" s="4">
        <v>0</v>
      </c>
      <c r="Q2310" s="4">
        <v>1</v>
      </c>
      <c r="R2310" s="4">
        <v>0</v>
      </c>
      <c r="S2310" s="4">
        <v>0</v>
      </c>
      <c r="T2310" s="4">
        <v>0</v>
      </c>
      <c r="U2310" s="4">
        <v>1</v>
      </c>
      <c r="V2310" s="4">
        <v>0</v>
      </c>
      <c r="W2310" s="4">
        <v>1</v>
      </c>
      <c r="X2310" s="4">
        <v>1</v>
      </c>
      <c r="Y2310" s="4" t="s">
        <v>5685</v>
      </c>
      <c r="Z2310" s="4" t="s">
        <v>5898</v>
      </c>
      <c r="AA2310" s="4">
        <v>2015</v>
      </c>
      <c r="AB2310" s="4" t="s">
        <v>133</v>
      </c>
      <c r="AC2310" s="4">
        <f t="shared" si="108"/>
        <v>1</v>
      </c>
      <c r="AD2310" s="4">
        <f t="shared" si="109"/>
        <v>5</v>
      </c>
      <c r="AE2310" s="4" t="str" cm="1">
        <f t="array" ref="AE2310">_xlfn.TEXTJOIN(", ", TRUE, _xlfn._xlws.FILTER($I$1:$X$1, I2310:X2310=1, ""))</f>
        <v>Oxycodone, Benzodiazepine, Morphine_NotHeroin, OpiateNOS, AnyOpioid</v>
      </c>
      <c r="AF2310" s="4" t="str">
        <f t="shared" si="110"/>
        <v>Oxycodone, Benzodiazepine, Morphine_NotHeroin, OpiateNOS, AnyOpioid</v>
      </c>
    </row>
    <row r="2311" spans="1:32" x14ac:dyDescent="0.45">
      <c r="A2311" s="4" t="s">
        <v>2662</v>
      </c>
      <c r="B2311" s="5">
        <v>43357</v>
      </c>
      <c r="C2311" s="4">
        <v>46</v>
      </c>
      <c r="D2311" s="4" t="s">
        <v>31</v>
      </c>
      <c r="E2311" s="4" t="s">
        <v>32</v>
      </c>
      <c r="F2311" s="4" t="s">
        <v>144</v>
      </c>
      <c r="G2311" s="4" t="s">
        <v>222</v>
      </c>
      <c r="I2311" s="4">
        <v>0</v>
      </c>
      <c r="J2311" s="4">
        <v>1</v>
      </c>
      <c r="K2311" s="4">
        <v>1</v>
      </c>
      <c r="L2311" s="4">
        <v>1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1</v>
      </c>
      <c r="Y2311" s="4" t="s">
        <v>5628</v>
      </c>
      <c r="Z2311" s="4" t="s">
        <v>5841</v>
      </c>
      <c r="AA2311" s="4">
        <v>2018</v>
      </c>
      <c r="AB2311" s="4" t="s">
        <v>34</v>
      </c>
      <c r="AC2311" s="4">
        <f t="shared" si="108"/>
        <v>1</v>
      </c>
      <c r="AD2311" s="4">
        <f t="shared" si="109"/>
        <v>4</v>
      </c>
      <c r="AE2311" s="4" t="str" cm="1">
        <f t="array" ref="AE2311">_xlfn.TEXTJOIN(", ", TRUE, _xlfn._xlws.FILTER($I$1:$X$1, I2311:X2311=1, ""))</f>
        <v>Cocaine, Fentanyl, Fentanyl_Analogue, AnyOpioid</v>
      </c>
      <c r="AF2311" s="4" t="str">
        <f t="shared" si="110"/>
        <v>Cocaine, Fentanyl, Fentanyl_Analogue, AnyOpioid</v>
      </c>
    </row>
    <row r="2312" spans="1:32" x14ac:dyDescent="0.45">
      <c r="A2312" s="4" t="s">
        <v>2663</v>
      </c>
      <c r="B2312" s="5">
        <v>42684</v>
      </c>
      <c r="C2312" s="4">
        <v>26</v>
      </c>
      <c r="D2312" s="4" t="s">
        <v>31</v>
      </c>
      <c r="E2312" s="4" t="s">
        <v>37</v>
      </c>
      <c r="F2312" s="4" t="s">
        <v>198</v>
      </c>
      <c r="G2312" s="4" t="s">
        <v>198</v>
      </c>
      <c r="I2312" s="4">
        <v>1</v>
      </c>
      <c r="J2312" s="4">
        <v>0</v>
      </c>
      <c r="K2312" s="4">
        <v>1</v>
      </c>
      <c r="L2312" s="4">
        <v>0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1</v>
      </c>
      <c r="Y2312" s="4" t="s">
        <v>5808</v>
      </c>
      <c r="Z2312" s="4" t="s">
        <v>6021</v>
      </c>
      <c r="AA2312" s="4">
        <v>2016</v>
      </c>
      <c r="AB2312" s="4" t="s">
        <v>40</v>
      </c>
      <c r="AC2312" s="4">
        <f t="shared" si="108"/>
        <v>1</v>
      </c>
      <c r="AD2312" s="4">
        <f t="shared" si="109"/>
        <v>3</v>
      </c>
      <c r="AE2312" s="4" t="str" cm="1">
        <f t="array" ref="AE2312">_xlfn.TEXTJOIN(", ", TRUE, _xlfn._xlws.FILTER($I$1:$X$1, I2312:X2312=1, ""))</f>
        <v>Heroin, Fentanyl, AnyOpioid</v>
      </c>
      <c r="AF2312" s="4" t="str">
        <f t="shared" si="110"/>
        <v>Fentanyl, AnyOpioid</v>
      </c>
    </row>
    <row r="2313" spans="1:32" x14ac:dyDescent="0.45">
      <c r="A2313" s="4" t="s">
        <v>2664</v>
      </c>
      <c r="B2313" s="5">
        <v>42775</v>
      </c>
      <c r="C2313" s="4">
        <v>36</v>
      </c>
      <c r="D2313" s="4" t="s">
        <v>31</v>
      </c>
      <c r="E2313" s="4" t="s">
        <v>37</v>
      </c>
      <c r="F2313" s="4" t="s">
        <v>702</v>
      </c>
      <c r="G2313" s="4" t="s">
        <v>702</v>
      </c>
      <c r="I2313" s="4">
        <v>1</v>
      </c>
      <c r="J2313" s="4">
        <v>0</v>
      </c>
      <c r="K2313" s="4">
        <v>1</v>
      </c>
      <c r="L2313" s="4">
        <v>1</v>
      </c>
      <c r="M2313" s="4">
        <v>0</v>
      </c>
      <c r="N2313" s="4">
        <v>0</v>
      </c>
      <c r="O2313" s="4">
        <v>1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 t="s">
        <v>5732</v>
      </c>
      <c r="Z2313" s="4" t="s">
        <v>5945</v>
      </c>
      <c r="AA2313" s="4">
        <v>2017</v>
      </c>
      <c r="AB2313" s="4" t="s">
        <v>40</v>
      </c>
      <c r="AC2313" s="4">
        <f t="shared" si="108"/>
        <v>1</v>
      </c>
      <c r="AD2313" s="4">
        <f t="shared" si="109"/>
        <v>4</v>
      </c>
      <c r="AE2313" s="4" t="str" cm="1">
        <f t="array" ref="AE2313">_xlfn.TEXTJOIN(", ", TRUE, _xlfn._xlws.FILTER($I$1:$X$1, I2313:X2313=1, ""))</f>
        <v>Heroin, Fentanyl, Fentanyl_Analogue, Ethanol</v>
      </c>
      <c r="AF2313" s="4" t="str">
        <f t="shared" si="110"/>
        <v>Fentanyl, Fentanyl_Analogue, Ethanol</v>
      </c>
    </row>
    <row r="2314" spans="1:32" x14ac:dyDescent="0.45">
      <c r="A2314" s="4" t="s">
        <v>2665</v>
      </c>
      <c r="B2314" s="5">
        <v>43237</v>
      </c>
      <c r="C2314" s="4">
        <v>58</v>
      </c>
      <c r="D2314" s="4" t="s">
        <v>31</v>
      </c>
      <c r="E2314" s="4" t="s">
        <v>37</v>
      </c>
      <c r="F2314" s="4" t="s">
        <v>86</v>
      </c>
      <c r="G2314" s="4" t="s">
        <v>67</v>
      </c>
      <c r="I2314" s="4">
        <v>0</v>
      </c>
      <c r="J2314" s="4">
        <v>0</v>
      </c>
      <c r="K2314" s="4">
        <v>1</v>
      </c>
      <c r="L2314" s="4">
        <v>0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1</v>
      </c>
      <c r="Y2314" s="4" t="s">
        <v>5631</v>
      </c>
      <c r="Z2314" s="4" t="s">
        <v>5844</v>
      </c>
      <c r="AA2314" s="4">
        <v>2018</v>
      </c>
      <c r="AB2314" s="4" t="s">
        <v>34</v>
      </c>
      <c r="AC2314" s="4">
        <f t="shared" si="108"/>
        <v>1</v>
      </c>
      <c r="AD2314" s="4">
        <f t="shared" si="109"/>
        <v>2</v>
      </c>
      <c r="AE2314" s="4" t="str" cm="1">
        <f t="array" ref="AE2314">_xlfn.TEXTJOIN(", ", TRUE, _xlfn._xlws.FILTER($I$1:$X$1, I2314:X2314=1, ""))</f>
        <v>Fentanyl, AnyOpioid</v>
      </c>
      <c r="AF2314" s="4" t="str">
        <f t="shared" si="110"/>
        <v>Fentanyl, AnyOpioid</v>
      </c>
    </row>
    <row r="2315" spans="1:32" x14ac:dyDescent="0.45">
      <c r="A2315" s="4" t="s">
        <v>2666</v>
      </c>
      <c r="B2315" s="5">
        <v>41686</v>
      </c>
      <c r="C2315" s="4">
        <v>14</v>
      </c>
      <c r="D2315" s="4" t="s">
        <v>36</v>
      </c>
      <c r="E2315" s="4" t="s">
        <v>37</v>
      </c>
      <c r="F2315" s="4" t="s">
        <v>247</v>
      </c>
      <c r="G2315" s="4" t="s">
        <v>67</v>
      </c>
      <c r="I2315" s="4">
        <v>1</v>
      </c>
      <c r="J2315" s="4">
        <v>0</v>
      </c>
      <c r="K2315" s="4">
        <v>1</v>
      </c>
      <c r="L2315" s="4">
        <v>0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 t="s">
        <v>5631</v>
      </c>
      <c r="Z2315" s="4" t="s">
        <v>5844</v>
      </c>
      <c r="AA2315" s="4">
        <v>2014</v>
      </c>
      <c r="AB2315" s="4" t="s">
        <v>269</v>
      </c>
      <c r="AC2315" s="4">
        <f t="shared" si="108"/>
        <v>1</v>
      </c>
      <c r="AD2315" s="4">
        <f t="shared" si="109"/>
        <v>2</v>
      </c>
      <c r="AE2315" s="4" t="str" cm="1">
        <f t="array" ref="AE2315">_xlfn.TEXTJOIN(", ", TRUE, _xlfn._xlws.FILTER($I$1:$X$1, I2315:X2315=1, ""))</f>
        <v>Heroin, Fentanyl</v>
      </c>
      <c r="AF2315" s="4" t="str">
        <f t="shared" si="110"/>
        <v>Fentanyl</v>
      </c>
    </row>
    <row r="2316" spans="1:32" x14ac:dyDescent="0.45">
      <c r="A2316" s="4" t="s">
        <v>2667</v>
      </c>
      <c r="B2316" s="5">
        <v>43015</v>
      </c>
      <c r="C2316" s="4">
        <v>31</v>
      </c>
      <c r="D2316" s="4" t="s">
        <v>31</v>
      </c>
      <c r="E2316" s="4" t="s">
        <v>37</v>
      </c>
      <c r="F2316" s="4" t="s">
        <v>237</v>
      </c>
      <c r="G2316" s="4" t="s">
        <v>237</v>
      </c>
      <c r="I2316" s="4">
        <v>0</v>
      </c>
      <c r="J2316" s="4">
        <v>0</v>
      </c>
      <c r="K2316" s="4">
        <v>1</v>
      </c>
      <c r="L2316" s="4">
        <v>0</v>
      </c>
      <c r="M2316" s="4">
        <v>0</v>
      </c>
      <c r="N2316" s="4">
        <v>0</v>
      </c>
      <c r="O2316" s="4">
        <v>1</v>
      </c>
      <c r="P2316" s="4">
        <v>0</v>
      </c>
      <c r="Q2316" s="4">
        <v>1</v>
      </c>
      <c r="R2316" s="4">
        <v>1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 t="s">
        <v>5692</v>
      </c>
      <c r="Z2316" s="4" t="s">
        <v>5905</v>
      </c>
      <c r="AA2316" s="4">
        <v>2017</v>
      </c>
      <c r="AB2316" s="4" t="s">
        <v>40</v>
      </c>
      <c r="AC2316" s="4">
        <f t="shared" si="108"/>
        <v>1</v>
      </c>
      <c r="AD2316" s="4">
        <f t="shared" si="109"/>
        <v>4</v>
      </c>
      <c r="AE2316" s="4" t="str" cm="1">
        <f t="array" ref="AE2316">_xlfn.TEXTJOIN(", ", TRUE, _xlfn._xlws.FILTER($I$1:$X$1, I2316:X2316=1, ""))</f>
        <v>Fentanyl, Ethanol, Benzodiazepine, Methadone</v>
      </c>
      <c r="AF2316" s="4" t="str">
        <f t="shared" si="110"/>
        <v>Fentanyl, Ethanol, Benzodiazepine, Methadone</v>
      </c>
    </row>
    <row r="2317" spans="1:32" x14ac:dyDescent="0.45">
      <c r="A2317" s="4" t="s">
        <v>2668</v>
      </c>
      <c r="B2317" s="5">
        <v>41418</v>
      </c>
      <c r="C2317" s="4">
        <v>39</v>
      </c>
      <c r="D2317" s="4" t="s">
        <v>31</v>
      </c>
      <c r="E2317" s="4" t="s">
        <v>37</v>
      </c>
      <c r="F2317" s="4" t="s">
        <v>824</v>
      </c>
      <c r="G2317" s="4" t="s">
        <v>67</v>
      </c>
      <c r="I2317" s="4">
        <v>1</v>
      </c>
      <c r="J2317" s="4">
        <v>0</v>
      </c>
      <c r="K2317" s="4">
        <v>0</v>
      </c>
      <c r="L2317" s="4">
        <v>0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 t="s">
        <v>5631</v>
      </c>
      <c r="Z2317" s="4" t="s">
        <v>5844</v>
      </c>
      <c r="AA2317" s="4">
        <v>2013</v>
      </c>
      <c r="AB2317" s="4" t="s">
        <v>40</v>
      </c>
      <c r="AC2317" s="4">
        <f t="shared" si="108"/>
        <v>1</v>
      </c>
      <c r="AD2317" s="4">
        <f t="shared" si="109"/>
        <v>1</v>
      </c>
      <c r="AE2317" s="4" t="str" cm="1">
        <f t="array" ref="AE2317">_xlfn.TEXTJOIN(", ", TRUE, _xlfn._xlws.FILTER($I$1:$X$1, I2317:X2317=1, ""))</f>
        <v>Heroin</v>
      </c>
      <c r="AF2317" s="4" t="str">
        <f t="shared" si="110"/>
        <v/>
      </c>
    </row>
    <row r="2318" spans="1:32" x14ac:dyDescent="0.45">
      <c r="A2318" s="4" t="s">
        <v>2669</v>
      </c>
      <c r="B2318" s="5">
        <v>42097</v>
      </c>
      <c r="C2318" s="4">
        <v>53</v>
      </c>
      <c r="D2318" s="4" t="s">
        <v>31</v>
      </c>
      <c r="E2318" s="4" t="s">
        <v>37</v>
      </c>
      <c r="F2318" s="4" t="s">
        <v>99</v>
      </c>
      <c r="G2318" s="4" t="s">
        <v>99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1</v>
      </c>
      <c r="P2318" s="4">
        <v>0</v>
      </c>
      <c r="Q2318" s="4">
        <v>1</v>
      </c>
      <c r="R2318" s="4">
        <v>1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1</v>
      </c>
      <c r="Y2318" s="4" t="s">
        <v>5637</v>
      </c>
      <c r="Z2318" s="4" t="s">
        <v>5850</v>
      </c>
      <c r="AA2318" s="4">
        <v>2015</v>
      </c>
      <c r="AB2318" s="4" t="s">
        <v>34</v>
      </c>
      <c r="AC2318" s="4">
        <f t="shared" si="108"/>
        <v>1</v>
      </c>
      <c r="AD2318" s="4">
        <f t="shared" si="109"/>
        <v>4</v>
      </c>
      <c r="AE2318" s="4" t="str" cm="1">
        <f t="array" ref="AE2318">_xlfn.TEXTJOIN(", ", TRUE, _xlfn._xlws.FILTER($I$1:$X$1, I2318:X2318=1, ""))</f>
        <v>Ethanol, Benzodiazepine, Methadone, AnyOpioid</v>
      </c>
      <c r="AF2318" s="4" t="str">
        <f t="shared" si="110"/>
        <v>Ethanol, Benzodiazepine, Methadone, AnyOpioid</v>
      </c>
    </row>
    <row r="2319" spans="1:32" x14ac:dyDescent="0.45">
      <c r="A2319" s="4" t="s">
        <v>2670</v>
      </c>
      <c r="B2319" s="5">
        <v>41513</v>
      </c>
      <c r="C2319" s="4">
        <v>30</v>
      </c>
      <c r="D2319" s="4" t="s">
        <v>31</v>
      </c>
      <c r="E2319" s="4" t="s">
        <v>59</v>
      </c>
      <c r="F2319" s="4" t="s">
        <v>86</v>
      </c>
      <c r="G2319" s="4" t="s">
        <v>86</v>
      </c>
      <c r="I2319" s="4">
        <v>1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1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 t="s">
        <v>5627</v>
      </c>
      <c r="Z2319" s="4" t="s">
        <v>5840</v>
      </c>
      <c r="AA2319" s="4">
        <v>2013</v>
      </c>
      <c r="AB2319" s="4" t="s">
        <v>40</v>
      </c>
      <c r="AC2319" s="4">
        <f t="shared" si="108"/>
        <v>1</v>
      </c>
      <c r="AD2319" s="4">
        <f t="shared" si="109"/>
        <v>2</v>
      </c>
      <c r="AE2319" s="4" t="str" cm="1">
        <f t="array" ref="AE2319">_xlfn.TEXTJOIN(", ", TRUE, _xlfn._xlws.FILTER($I$1:$X$1, I2319:X2319=1, ""))</f>
        <v>Heroin, Ethanol</v>
      </c>
      <c r="AF2319" s="4" t="str">
        <f t="shared" si="110"/>
        <v>Ethanol</v>
      </c>
    </row>
    <row r="2320" spans="1:32" x14ac:dyDescent="0.45">
      <c r="A2320" s="4" t="s">
        <v>2671</v>
      </c>
      <c r="B2320" s="5">
        <v>42328</v>
      </c>
      <c r="C2320" s="4">
        <v>45</v>
      </c>
      <c r="D2320" s="4" t="s">
        <v>31</v>
      </c>
      <c r="E2320" s="4" t="s">
        <v>37</v>
      </c>
      <c r="F2320" s="4" t="s">
        <v>229</v>
      </c>
      <c r="G2320" s="4" t="s">
        <v>103</v>
      </c>
      <c r="I2320" s="4">
        <v>0</v>
      </c>
      <c r="J2320" s="4">
        <v>0</v>
      </c>
      <c r="K2320" s="4">
        <v>1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1</v>
      </c>
      <c r="X2320" s="4">
        <v>1</v>
      </c>
      <c r="Y2320" s="4" t="s">
        <v>5644</v>
      </c>
      <c r="Z2320" s="4" t="s">
        <v>5857</v>
      </c>
      <c r="AA2320" s="4">
        <v>2015</v>
      </c>
      <c r="AB2320" s="4" t="s">
        <v>34</v>
      </c>
      <c r="AC2320" s="4">
        <f t="shared" si="108"/>
        <v>1</v>
      </c>
      <c r="AD2320" s="4">
        <f t="shared" si="109"/>
        <v>3</v>
      </c>
      <c r="AE2320" s="4" t="str" cm="1">
        <f t="array" ref="AE2320">_xlfn.TEXTJOIN(", ", TRUE, _xlfn._xlws.FILTER($I$1:$X$1, I2320:X2320=1, ""))</f>
        <v>Fentanyl, OpiateNOS, AnyOpioid</v>
      </c>
      <c r="AF2320" s="4" t="str">
        <f t="shared" si="110"/>
        <v>Fentanyl, OpiateNOS, AnyOpioid</v>
      </c>
    </row>
    <row r="2321" spans="1:32" x14ac:dyDescent="0.45">
      <c r="A2321" s="4" t="s">
        <v>2672</v>
      </c>
      <c r="B2321" s="5">
        <v>41587</v>
      </c>
      <c r="C2321" s="4">
        <v>35</v>
      </c>
      <c r="D2321" s="4" t="s">
        <v>36</v>
      </c>
      <c r="E2321" s="4" t="s">
        <v>37</v>
      </c>
      <c r="F2321" s="4" t="s">
        <v>357</v>
      </c>
      <c r="G2321" s="4" t="s">
        <v>357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1</v>
      </c>
      <c r="Q2321" s="4">
        <v>1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 t="s">
        <v>5679</v>
      </c>
      <c r="Z2321" s="4" t="s">
        <v>5892</v>
      </c>
      <c r="AA2321" s="4">
        <v>2013</v>
      </c>
      <c r="AB2321" s="4" t="s">
        <v>40</v>
      </c>
      <c r="AC2321" s="4">
        <f t="shared" si="108"/>
        <v>1</v>
      </c>
      <c r="AD2321" s="4">
        <f t="shared" si="109"/>
        <v>2</v>
      </c>
      <c r="AE2321" s="4" t="str" cm="1">
        <f t="array" ref="AE2321">_xlfn.TEXTJOIN(", ", TRUE, _xlfn._xlws.FILTER($I$1:$X$1, I2321:X2321=1, ""))</f>
        <v>Hydrocodone, Benzodiazepine</v>
      </c>
      <c r="AF2321" s="4" t="str">
        <f t="shared" si="110"/>
        <v>Hydrocodone, Benzodiazepine</v>
      </c>
    </row>
    <row r="2322" spans="1:32" x14ac:dyDescent="0.45">
      <c r="A2322" s="4" t="s">
        <v>2673</v>
      </c>
      <c r="B2322" s="5">
        <v>42182</v>
      </c>
      <c r="C2322" s="4">
        <v>34</v>
      </c>
      <c r="D2322" s="4" t="s">
        <v>31</v>
      </c>
      <c r="E2322" s="4" t="s">
        <v>37</v>
      </c>
      <c r="F2322" s="4" t="s">
        <v>873</v>
      </c>
      <c r="G2322" s="4" t="s">
        <v>156</v>
      </c>
      <c r="I2322" s="4">
        <v>1</v>
      </c>
      <c r="J2322" s="4">
        <v>0</v>
      </c>
      <c r="K2322" s="4">
        <v>1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1</v>
      </c>
      <c r="Y2322" s="4" t="s">
        <v>5623</v>
      </c>
      <c r="Z2322" s="4" t="s">
        <v>5836</v>
      </c>
      <c r="AA2322" s="4">
        <v>2015</v>
      </c>
      <c r="AB2322" s="4" t="s">
        <v>40</v>
      </c>
      <c r="AC2322" s="4">
        <f t="shared" si="108"/>
        <v>1</v>
      </c>
      <c r="AD2322" s="4">
        <f t="shared" si="109"/>
        <v>3</v>
      </c>
      <c r="AE2322" s="4" t="str" cm="1">
        <f t="array" ref="AE2322">_xlfn.TEXTJOIN(", ", TRUE, _xlfn._xlws.FILTER($I$1:$X$1, I2322:X2322=1, ""))</f>
        <v>Heroin, Fentanyl, AnyOpioid</v>
      </c>
      <c r="AF2322" s="4" t="str">
        <f t="shared" si="110"/>
        <v>Fentanyl, AnyOpioid</v>
      </c>
    </row>
    <row r="2323" spans="1:32" x14ac:dyDescent="0.45">
      <c r="A2323" s="4" t="s">
        <v>2674</v>
      </c>
      <c r="B2323" s="5">
        <v>42819</v>
      </c>
      <c r="C2323" s="4">
        <v>43</v>
      </c>
      <c r="D2323" s="4" t="s">
        <v>31</v>
      </c>
      <c r="E2323" s="4" t="s">
        <v>37</v>
      </c>
      <c r="F2323" s="4" t="s">
        <v>69</v>
      </c>
      <c r="G2323" s="4" t="s">
        <v>69</v>
      </c>
      <c r="I2323" s="4">
        <v>1</v>
      </c>
      <c r="J2323" s="4">
        <v>0</v>
      </c>
      <c r="K2323" s="4">
        <v>1</v>
      </c>
      <c r="L2323" s="4">
        <v>0</v>
      </c>
      <c r="M2323" s="4">
        <v>0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 t="s">
        <v>5785</v>
      </c>
      <c r="Z2323" s="4" t="s">
        <v>5998</v>
      </c>
      <c r="AA2323" s="4">
        <v>2017</v>
      </c>
      <c r="AB2323" s="4" t="s">
        <v>34</v>
      </c>
      <c r="AC2323" s="4">
        <f t="shared" si="108"/>
        <v>1</v>
      </c>
      <c r="AD2323" s="4">
        <f t="shared" si="109"/>
        <v>2</v>
      </c>
      <c r="AE2323" s="4" t="str" cm="1">
        <f t="array" ref="AE2323">_xlfn.TEXTJOIN(", ", TRUE, _xlfn._xlws.FILTER($I$1:$X$1, I2323:X2323=1, ""))</f>
        <v>Heroin, Fentanyl</v>
      </c>
      <c r="AF2323" s="4" t="str">
        <f t="shared" si="110"/>
        <v>Fentanyl</v>
      </c>
    </row>
    <row r="2324" spans="1:32" x14ac:dyDescent="0.45">
      <c r="A2324" s="4" t="s">
        <v>2675</v>
      </c>
      <c r="B2324" s="5">
        <v>42917</v>
      </c>
      <c r="C2324" s="4">
        <v>40</v>
      </c>
      <c r="D2324" s="4" t="s">
        <v>31</v>
      </c>
      <c r="E2324" s="4" t="s">
        <v>37</v>
      </c>
      <c r="F2324" s="4" t="s">
        <v>610</v>
      </c>
      <c r="G2324" s="4" t="s">
        <v>52</v>
      </c>
      <c r="I2324" s="4">
        <v>1</v>
      </c>
      <c r="J2324" s="4">
        <v>0</v>
      </c>
      <c r="K2324" s="4">
        <v>1</v>
      </c>
      <c r="L2324" s="4">
        <v>0</v>
      </c>
      <c r="M2324" s="4">
        <v>0</v>
      </c>
      <c r="N2324" s="4">
        <v>0</v>
      </c>
      <c r="O2324" s="4">
        <v>1</v>
      </c>
      <c r="P2324" s="4">
        <v>0</v>
      </c>
      <c r="Q2324" s="4">
        <v>0</v>
      </c>
      <c r="R2324" s="4">
        <v>1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 t="s">
        <v>5665</v>
      </c>
      <c r="Z2324" s="4" t="s">
        <v>5878</v>
      </c>
      <c r="AA2324" s="4">
        <v>2017</v>
      </c>
      <c r="AB2324" s="4" t="s">
        <v>40</v>
      </c>
      <c r="AC2324" s="4">
        <f t="shared" si="108"/>
        <v>1</v>
      </c>
      <c r="AD2324" s="4">
        <f t="shared" si="109"/>
        <v>4</v>
      </c>
      <c r="AE2324" s="4" t="str" cm="1">
        <f t="array" ref="AE2324">_xlfn.TEXTJOIN(", ", TRUE, _xlfn._xlws.FILTER($I$1:$X$1, I2324:X2324=1, ""))</f>
        <v>Heroin, Fentanyl, Ethanol, Methadone</v>
      </c>
      <c r="AF2324" s="4" t="str">
        <f t="shared" si="110"/>
        <v>Fentanyl, Ethanol, Methadone</v>
      </c>
    </row>
    <row r="2325" spans="1:32" x14ac:dyDescent="0.45">
      <c r="A2325" s="4" t="s">
        <v>2676</v>
      </c>
      <c r="B2325" s="5">
        <v>42243</v>
      </c>
      <c r="C2325" s="4">
        <v>21</v>
      </c>
      <c r="D2325" s="4" t="s">
        <v>31</v>
      </c>
      <c r="E2325" s="4" t="s">
        <v>37</v>
      </c>
      <c r="F2325" s="4" t="s">
        <v>177</v>
      </c>
      <c r="G2325" s="4" t="s">
        <v>177</v>
      </c>
      <c r="I2325" s="4">
        <v>1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1</v>
      </c>
      <c r="Y2325" s="4" t="s">
        <v>5752</v>
      </c>
      <c r="Z2325" s="4" t="s">
        <v>5965</v>
      </c>
      <c r="AA2325" s="4">
        <v>2015</v>
      </c>
      <c r="AB2325" s="4" t="s">
        <v>40</v>
      </c>
      <c r="AC2325" s="4">
        <f t="shared" si="108"/>
        <v>1</v>
      </c>
      <c r="AD2325" s="4">
        <f t="shared" si="109"/>
        <v>2</v>
      </c>
      <c r="AE2325" s="4" t="str" cm="1">
        <f t="array" ref="AE2325">_xlfn.TEXTJOIN(", ", TRUE, _xlfn._xlws.FILTER($I$1:$X$1, I2325:X2325=1, ""))</f>
        <v>Heroin, AnyOpioid</v>
      </c>
      <c r="AF2325" s="4" t="str">
        <f t="shared" si="110"/>
        <v>AnyOpioid</v>
      </c>
    </row>
    <row r="2326" spans="1:32" x14ac:dyDescent="0.45">
      <c r="A2326" s="4" t="s">
        <v>2677</v>
      </c>
      <c r="B2326" s="5">
        <v>41774</v>
      </c>
      <c r="C2326" s="4">
        <v>54</v>
      </c>
      <c r="D2326" s="4" t="s">
        <v>31</v>
      </c>
      <c r="E2326" s="4" t="s">
        <v>37</v>
      </c>
      <c r="F2326" s="4" t="s">
        <v>99</v>
      </c>
      <c r="G2326" s="4" t="s">
        <v>99</v>
      </c>
      <c r="I2326" s="4">
        <v>1</v>
      </c>
      <c r="J2326" s="4">
        <v>1</v>
      </c>
      <c r="K2326" s="4">
        <v>0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 t="s">
        <v>5637</v>
      </c>
      <c r="Z2326" s="4" t="s">
        <v>5850</v>
      </c>
      <c r="AA2326" s="4">
        <v>2014</v>
      </c>
      <c r="AB2326" s="4" t="s">
        <v>34</v>
      </c>
      <c r="AC2326" s="4">
        <f t="shared" si="108"/>
        <v>1</v>
      </c>
      <c r="AD2326" s="4">
        <f t="shared" si="109"/>
        <v>2</v>
      </c>
      <c r="AE2326" s="4" t="str" cm="1">
        <f t="array" ref="AE2326">_xlfn.TEXTJOIN(", ", TRUE, _xlfn._xlws.FILTER($I$1:$X$1, I2326:X2326=1, ""))</f>
        <v>Heroin, Cocaine</v>
      </c>
      <c r="AF2326" s="4" t="str">
        <f t="shared" si="110"/>
        <v>Cocaine</v>
      </c>
    </row>
    <row r="2327" spans="1:32" x14ac:dyDescent="0.45">
      <c r="A2327" s="4" t="s">
        <v>2678</v>
      </c>
      <c r="B2327" s="5">
        <v>42335</v>
      </c>
      <c r="C2327" s="4">
        <v>44</v>
      </c>
      <c r="D2327" s="4" t="s">
        <v>31</v>
      </c>
      <c r="E2327" s="4" t="s">
        <v>37</v>
      </c>
      <c r="F2327" s="4" t="s">
        <v>396</v>
      </c>
      <c r="G2327" s="4" t="s">
        <v>396</v>
      </c>
      <c r="I2327" s="4">
        <v>1</v>
      </c>
      <c r="J2327" s="4">
        <v>0</v>
      </c>
      <c r="K2327" s="4">
        <v>0</v>
      </c>
      <c r="L2327" s="4">
        <v>0</v>
      </c>
      <c r="M2327" s="4">
        <v>0</v>
      </c>
      <c r="N2327" s="4">
        <v>0</v>
      </c>
      <c r="O2327" s="4">
        <v>1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1</v>
      </c>
      <c r="Y2327" s="4" t="s">
        <v>5726</v>
      </c>
      <c r="Z2327" s="4" t="s">
        <v>5939</v>
      </c>
      <c r="AA2327" s="4">
        <v>2015</v>
      </c>
      <c r="AB2327" s="4" t="s">
        <v>34</v>
      </c>
      <c r="AC2327" s="4">
        <f t="shared" si="108"/>
        <v>1</v>
      </c>
      <c r="AD2327" s="4">
        <f t="shared" si="109"/>
        <v>3</v>
      </c>
      <c r="AE2327" s="4" t="str" cm="1">
        <f t="array" ref="AE2327">_xlfn.TEXTJOIN(", ", TRUE, _xlfn._xlws.FILTER($I$1:$X$1, I2327:X2327=1, ""))</f>
        <v>Heroin, Ethanol, AnyOpioid</v>
      </c>
      <c r="AF2327" s="4" t="str">
        <f t="shared" si="110"/>
        <v>Ethanol, AnyOpioid</v>
      </c>
    </row>
    <row r="2328" spans="1:32" x14ac:dyDescent="0.45">
      <c r="A2328" s="4" t="s">
        <v>2679</v>
      </c>
      <c r="B2328" s="5">
        <v>42619</v>
      </c>
      <c r="C2328" s="4">
        <v>56</v>
      </c>
      <c r="D2328" s="4" t="s">
        <v>31</v>
      </c>
      <c r="E2328" s="4" t="s">
        <v>37</v>
      </c>
      <c r="F2328" s="4" t="s">
        <v>156</v>
      </c>
      <c r="G2328" s="4" t="s">
        <v>156</v>
      </c>
      <c r="I2328" s="4">
        <v>1</v>
      </c>
      <c r="J2328" s="4">
        <v>0</v>
      </c>
      <c r="K2328" s="4">
        <v>1</v>
      </c>
      <c r="L2328" s="4">
        <v>0</v>
      </c>
      <c r="M2328" s="4">
        <v>0</v>
      </c>
      <c r="N2328" s="4">
        <v>0</v>
      </c>
      <c r="O2328" s="4">
        <v>0</v>
      </c>
      <c r="P2328" s="4">
        <v>0</v>
      </c>
      <c r="Q2328" s="4">
        <v>1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1</v>
      </c>
      <c r="Y2328" s="4" t="s">
        <v>5623</v>
      </c>
      <c r="Z2328" s="4" t="s">
        <v>5836</v>
      </c>
      <c r="AA2328" s="4">
        <v>2016</v>
      </c>
      <c r="AB2328" s="4" t="s">
        <v>34</v>
      </c>
      <c r="AC2328" s="4">
        <f t="shared" si="108"/>
        <v>1</v>
      </c>
      <c r="AD2328" s="4">
        <f t="shared" si="109"/>
        <v>4</v>
      </c>
      <c r="AE2328" s="4" t="str" cm="1">
        <f t="array" ref="AE2328">_xlfn.TEXTJOIN(", ", TRUE, _xlfn._xlws.FILTER($I$1:$X$1, I2328:X2328=1, ""))</f>
        <v>Heroin, Fentanyl, Benzodiazepine, AnyOpioid</v>
      </c>
      <c r="AF2328" s="4" t="str">
        <f t="shared" si="110"/>
        <v>Fentanyl, Benzodiazepine, AnyOpioid</v>
      </c>
    </row>
    <row r="2329" spans="1:32" x14ac:dyDescent="0.45">
      <c r="A2329" s="4" t="s">
        <v>2680</v>
      </c>
      <c r="B2329" s="5">
        <v>41855</v>
      </c>
      <c r="C2329" s="4">
        <v>32</v>
      </c>
      <c r="D2329" s="4" t="s">
        <v>31</v>
      </c>
      <c r="E2329" s="4" t="s">
        <v>37</v>
      </c>
      <c r="F2329" s="4" t="s">
        <v>103</v>
      </c>
      <c r="G2329" s="4" t="s">
        <v>103</v>
      </c>
      <c r="I2329" s="4">
        <v>0</v>
      </c>
      <c r="J2329" s="4">
        <v>0</v>
      </c>
      <c r="K2329" s="4">
        <v>0</v>
      </c>
      <c r="L2329" s="4">
        <v>0</v>
      </c>
      <c r="M2329" s="4">
        <v>1</v>
      </c>
      <c r="N2329" s="4">
        <v>0</v>
      </c>
      <c r="O2329" s="4">
        <v>0</v>
      </c>
      <c r="P2329" s="4">
        <v>0</v>
      </c>
      <c r="Q2329" s="4">
        <v>1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 t="s">
        <v>5644</v>
      </c>
      <c r="Z2329" s="4" t="s">
        <v>5857</v>
      </c>
      <c r="AA2329" s="4">
        <v>2014</v>
      </c>
      <c r="AB2329" s="4" t="s">
        <v>40</v>
      </c>
      <c r="AC2329" s="4">
        <f t="shared" si="108"/>
        <v>1</v>
      </c>
      <c r="AD2329" s="4">
        <f t="shared" si="109"/>
        <v>2</v>
      </c>
      <c r="AE2329" s="4" t="str" cm="1">
        <f t="array" ref="AE2329">_xlfn.TEXTJOIN(", ", TRUE, _xlfn._xlws.FILTER($I$1:$X$1, I2329:X2329=1, ""))</f>
        <v>Oxycodone, Benzodiazepine</v>
      </c>
      <c r="AF2329" s="4" t="str">
        <f t="shared" si="110"/>
        <v>Oxycodone, Benzodiazepine</v>
      </c>
    </row>
    <row r="2330" spans="1:32" x14ac:dyDescent="0.45">
      <c r="A2330" s="4" t="s">
        <v>2681</v>
      </c>
      <c r="B2330" s="5">
        <v>43070</v>
      </c>
      <c r="C2330" s="4">
        <v>49</v>
      </c>
      <c r="D2330" s="4" t="s">
        <v>31</v>
      </c>
      <c r="E2330" s="4" t="s">
        <v>37</v>
      </c>
      <c r="F2330" s="4" t="s">
        <v>339</v>
      </c>
      <c r="G2330" s="4" t="s">
        <v>339</v>
      </c>
      <c r="I2330" s="4">
        <v>0</v>
      </c>
      <c r="J2330" s="4">
        <v>0</v>
      </c>
      <c r="K2330" s="4">
        <v>1</v>
      </c>
      <c r="L2330" s="4">
        <v>1</v>
      </c>
      <c r="M2330" s="4">
        <v>1</v>
      </c>
      <c r="N2330" s="4">
        <v>0</v>
      </c>
      <c r="O2330" s="4">
        <v>1</v>
      </c>
      <c r="P2330" s="4">
        <v>0</v>
      </c>
      <c r="Q2330" s="4">
        <v>1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 t="s">
        <v>5636</v>
      </c>
      <c r="Z2330" s="4" t="s">
        <v>5849</v>
      </c>
      <c r="AA2330" s="4">
        <v>2017</v>
      </c>
      <c r="AB2330" s="4" t="s">
        <v>34</v>
      </c>
      <c r="AC2330" s="4">
        <f t="shared" si="108"/>
        <v>1</v>
      </c>
      <c r="AD2330" s="4">
        <f t="shared" si="109"/>
        <v>5</v>
      </c>
      <c r="AE2330" s="4" t="str" cm="1">
        <f t="array" ref="AE2330">_xlfn.TEXTJOIN(", ", TRUE, _xlfn._xlws.FILTER($I$1:$X$1, I2330:X2330=1, ""))</f>
        <v>Fentanyl, Fentanyl_Analogue, Oxycodone, Ethanol, Benzodiazepine</v>
      </c>
      <c r="AF2330" s="4" t="str">
        <f t="shared" si="110"/>
        <v>Fentanyl, Fentanyl_Analogue, Oxycodone, Ethanol, Benzodiazepine</v>
      </c>
    </row>
    <row r="2331" spans="1:32" x14ac:dyDescent="0.45">
      <c r="A2331" s="4" t="s">
        <v>2682</v>
      </c>
      <c r="B2331" s="5">
        <v>42703</v>
      </c>
      <c r="C2331" s="4">
        <v>48</v>
      </c>
      <c r="D2331" s="4" t="s">
        <v>36</v>
      </c>
      <c r="E2331" s="4" t="s">
        <v>37</v>
      </c>
      <c r="F2331" s="4" t="s">
        <v>309</v>
      </c>
      <c r="G2331" s="4" t="s">
        <v>309</v>
      </c>
      <c r="I2331" s="4">
        <v>0</v>
      </c>
      <c r="J2331" s="4">
        <v>0</v>
      </c>
      <c r="K2331" s="4">
        <v>0</v>
      </c>
      <c r="L2331" s="4">
        <v>0</v>
      </c>
      <c r="M2331" s="4">
        <v>1</v>
      </c>
      <c r="N2331" s="4">
        <v>0</v>
      </c>
      <c r="O2331" s="4">
        <v>0</v>
      </c>
      <c r="P2331" s="4">
        <v>0</v>
      </c>
      <c r="Q2331" s="4">
        <v>1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1</v>
      </c>
      <c r="Y2331" s="4" t="s">
        <v>5781</v>
      </c>
      <c r="Z2331" s="4" t="s">
        <v>5994</v>
      </c>
      <c r="AA2331" s="4">
        <v>2016</v>
      </c>
      <c r="AB2331" s="4" t="s">
        <v>34</v>
      </c>
      <c r="AC2331" s="4">
        <f t="shared" si="108"/>
        <v>1</v>
      </c>
      <c r="AD2331" s="4">
        <f t="shared" si="109"/>
        <v>3</v>
      </c>
      <c r="AE2331" s="4" t="str" cm="1">
        <f t="array" ref="AE2331">_xlfn.TEXTJOIN(", ", TRUE, _xlfn._xlws.FILTER($I$1:$X$1, I2331:X2331=1, ""))</f>
        <v>Oxycodone, Benzodiazepine, AnyOpioid</v>
      </c>
      <c r="AF2331" s="4" t="str">
        <f t="shared" si="110"/>
        <v>Oxycodone, Benzodiazepine, AnyOpioid</v>
      </c>
    </row>
    <row r="2332" spans="1:32" x14ac:dyDescent="0.45">
      <c r="A2332" s="4" t="s">
        <v>2683</v>
      </c>
      <c r="B2332" s="5">
        <v>41933</v>
      </c>
      <c r="C2332" s="4">
        <v>48</v>
      </c>
      <c r="D2332" s="4" t="s">
        <v>36</v>
      </c>
      <c r="E2332" s="4" t="s">
        <v>37</v>
      </c>
      <c r="F2332" s="4" t="s">
        <v>102</v>
      </c>
      <c r="G2332" s="4" t="s">
        <v>102</v>
      </c>
      <c r="H2332" s="4" t="s">
        <v>2684</v>
      </c>
      <c r="I2332" s="4">
        <v>0</v>
      </c>
      <c r="J2332" s="4">
        <v>0</v>
      </c>
      <c r="K2332" s="4">
        <v>0</v>
      </c>
      <c r="L2332" s="4">
        <v>0</v>
      </c>
      <c r="M2332" s="4">
        <v>1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 t="s">
        <v>5792</v>
      </c>
      <c r="Z2332" s="4" t="s">
        <v>6005</v>
      </c>
      <c r="AA2332" s="4">
        <v>2014</v>
      </c>
      <c r="AB2332" s="4" t="s">
        <v>34</v>
      </c>
      <c r="AC2332" s="4">
        <f t="shared" si="108"/>
        <v>1</v>
      </c>
      <c r="AD2332" s="4">
        <f t="shared" si="109"/>
        <v>1</v>
      </c>
      <c r="AE2332" s="4" t="str" cm="1">
        <f t="array" ref="AE2332">_xlfn.TEXTJOIN(", ", TRUE, _xlfn._xlws.FILTER($I$1:$X$1, I2332:X2332=1, ""))</f>
        <v>Oxycodone</v>
      </c>
      <c r="AF2332" s="4" t="str">
        <f t="shared" si="110"/>
        <v>Oxycodone</v>
      </c>
    </row>
    <row r="2333" spans="1:32" x14ac:dyDescent="0.45">
      <c r="A2333" s="4" t="s">
        <v>2685</v>
      </c>
      <c r="B2333" s="5">
        <v>42824</v>
      </c>
      <c r="C2333" s="4">
        <v>59</v>
      </c>
      <c r="D2333" s="4" t="s">
        <v>31</v>
      </c>
      <c r="E2333" s="4" t="s">
        <v>37</v>
      </c>
      <c r="F2333" s="4" t="s">
        <v>222</v>
      </c>
      <c r="G2333" s="4" t="s">
        <v>222</v>
      </c>
      <c r="I2333" s="4">
        <v>1</v>
      </c>
      <c r="J2333" s="4">
        <v>0</v>
      </c>
      <c r="K2333" s="4">
        <v>0</v>
      </c>
      <c r="L2333" s="4">
        <v>0</v>
      </c>
      <c r="M2333" s="4">
        <v>0</v>
      </c>
      <c r="N2333" s="4">
        <v>0</v>
      </c>
      <c r="O2333" s="4">
        <v>0</v>
      </c>
      <c r="P2333" s="4">
        <v>0</v>
      </c>
      <c r="Q2333" s="4">
        <v>1</v>
      </c>
      <c r="R2333" s="4">
        <v>0</v>
      </c>
      <c r="S2333" s="4">
        <v>0</v>
      </c>
      <c r="T2333" s="4">
        <v>1</v>
      </c>
      <c r="U2333" s="4">
        <v>0</v>
      </c>
      <c r="V2333" s="4">
        <v>0</v>
      </c>
      <c r="W2333" s="4">
        <v>0</v>
      </c>
      <c r="X2333" s="4">
        <v>0</v>
      </c>
      <c r="Y2333" s="4" t="s">
        <v>5628</v>
      </c>
      <c r="Z2333" s="4" t="s">
        <v>5841</v>
      </c>
      <c r="AA2333" s="4">
        <v>2017</v>
      </c>
      <c r="AB2333" s="4" t="s">
        <v>34</v>
      </c>
      <c r="AC2333" s="4">
        <f t="shared" si="108"/>
        <v>1</v>
      </c>
      <c r="AD2333" s="4">
        <f t="shared" si="109"/>
        <v>3</v>
      </c>
      <c r="AE2333" s="4" t="str" cm="1">
        <f t="array" ref="AE2333">_xlfn.TEXTJOIN(", ", TRUE, _xlfn._xlws.FILTER($I$1:$X$1, I2333:X2333=1, ""))</f>
        <v>Heroin, Benzodiazepine, Tramadol</v>
      </c>
      <c r="AF2333" s="4" t="str">
        <f t="shared" si="110"/>
        <v>Benzodiazepine, Tramadol</v>
      </c>
    </row>
    <row r="2334" spans="1:32" x14ac:dyDescent="0.45">
      <c r="A2334" s="4" t="s">
        <v>2686</v>
      </c>
      <c r="B2334" s="5">
        <v>41304</v>
      </c>
      <c r="C2334" s="4">
        <v>57</v>
      </c>
      <c r="D2334" s="4" t="s">
        <v>31</v>
      </c>
      <c r="E2334" s="4" t="s">
        <v>37</v>
      </c>
      <c r="F2334" s="4" t="s">
        <v>90</v>
      </c>
      <c r="G2334" s="4" t="s">
        <v>90</v>
      </c>
      <c r="I2334" s="4">
        <v>1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 t="s">
        <v>5624</v>
      </c>
      <c r="Z2334" s="4" t="s">
        <v>5837</v>
      </c>
      <c r="AA2334" s="4">
        <v>2013</v>
      </c>
      <c r="AB2334" s="4" t="s">
        <v>34</v>
      </c>
      <c r="AC2334" s="4">
        <f t="shared" si="108"/>
        <v>1</v>
      </c>
      <c r="AD2334" s="4">
        <f t="shared" si="109"/>
        <v>1</v>
      </c>
      <c r="AE2334" s="4" t="str" cm="1">
        <f t="array" ref="AE2334">_xlfn.TEXTJOIN(", ", TRUE, _xlfn._xlws.FILTER($I$1:$X$1, I2334:X2334=1, ""))</f>
        <v>Heroin</v>
      </c>
      <c r="AF2334" s="4" t="str">
        <f t="shared" si="110"/>
        <v/>
      </c>
    </row>
    <row r="2335" spans="1:32" x14ac:dyDescent="0.45">
      <c r="A2335" s="4" t="s">
        <v>2687</v>
      </c>
      <c r="B2335" s="5">
        <v>41760</v>
      </c>
      <c r="C2335" s="4">
        <v>20</v>
      </c>
      <c r="D2335" s="4" t="s">
        <v>36</v>
      </c>
      <c r="E2335" s="4" t="s">
        <v>37</v>
      </c>
      <c r="F2335" s="4" t="s">
        <v>237</v>
      </c>
      <c r="G2335" s="4" t="s">
        <v>53</v>
      </c>
      <c r="I2335" s="4">
        <v>1</v>
      </c>
      <c r="J2335" s="4">
        <v>0</v>
      </c>
      <c r="K2335" s="4">
        <v>0</v>
      </c>
      <c r="L2335" s="4">
        <v>0</v>
      </c>
      <c r="M2335" s="4">
        <v>0</v>
      </c>
      <c r="N2335" s="4">
        <v>0</v>
      </c>
      <c r="O2335" s="4">
        <v>1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 t="s">
        <v>5641</v>
      </c>
      <c r="Z2335" s="4" t="s">
        <v>5854</v>
      </c>
      <c r="AA2335" s="4">
        <v>2014</v>
      </c>
      <c r="AB2335" s="4" t="s">
        <v>269</v>
      </c>
      <c r="AC2335" s="4">
        <f t="shared" si="108"/>
        <v>1</v>
      </c>
      <c r="AD2335" s="4">
        <f t="shared" si="109"/>
        <v>2</v>
      </c>
      <c r="AE2335" s="4" t="str" cm="1">
        <f t="array" ref="AE2335">_xlfn.TEXTJOIN(", ", TRUE, _xlfn._xlws.FILTER($I$1:$X$1, I2335:X2335=1, ""))</f>
        <v>Heroin, Ethanol</v>
      </c>
      <c r="AF2335" s="4" t="str">
        <f t="shared" si="110"/>
        <v>Ethanol</v>
      </c>
    </row>
    <row r="2336" spans="1:32" x14ac:dyDescent="0.45">
      <c r="A2336" s="4" t="s">
        <v>2688</v>
      </c>
      <c r="B2336" s="5">
        <v>42469</v>
      </c>
      <c r="C2336" s="4">
        <v>48</v>
      </c>
      <c r="D2336" s="4" t="s">
        <v>31</v>
      </c>
      <c r="E2336" s="4" t="s">
        <v>59</v>
      </c>
      <c r="F2336" s="4" t="s">
        <v>29</v>
      </c>
      <c r="G2336" s="4" t="s">
        <v>77</v>
      </c>
      <c r="I2336" s="4">
        <v>1</v>
      </c>
      <c r="J2336" s="4">
        <v>1</v>
      </c>
      <c r="K2336" s="4">
        <v>1</v>
      </c>
      <c r="L2336" s="4">
        <v>0</v>
      </c>
      <c r="M2336" s="4">
        <v>0</v>
      </c>
      <c r="N2336" s="4">
        <v>0</v>
      </c>
      <c r="O2336" s="4">
        <v>1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1</v>
      </c>
      <c r="Y2336" s="4" t="s">
        <v>5651</v>
      </c>
      <c r="Z2336" s="4" t="s">
        <v>5864</v>
      </c>
      <c r="AA2336" s="4">
        <v>2016</v>
      </c>
      <c r="AB2336" s="4" t="s">
        <v>34</v>
      </c>
      <c r="AC2336" s="4">
        <f t="shared" si="108"/>
        <v>1</v>
      </c>
      <c r="AD2336" s="4">
        <f t="shared" si="109"/>
        <v>5</v>
      </c>
      <c r="AE2336" s="4" t="str" cm="1">
        <f t="array" ref="AE2336">_xlfn.TEXTJOIN(", ", TRUE, _xlfn._xlws.FILTER($I$1:$X$1, I2336:X2336=1, ""))</f>
        <v>Heroin, Cocaine, Fentanyl, Ethanol, AnyOpioid</v>
      </c>
      <c r="AF2336" s="4" t="str">
        <f t="shared" si="110"/>
        <v>Cocaine, Fentanyl, Ethanol, AnyOpioid</v>
      </c>
    </row>
    <row r="2337" spans="1:32" x14ac:dyDescent="0.45">
      <c r="A2337" s="4" t="s">
        <v>2689</v>
      </c>
      <c r="B2337" s="5">
        <v>42040</v>
      </c>
      <c r="C2337" s="4">
        <v>39</v>
      </c>
      <c r="D2337" s="4" t="s">
        <v>31</v>
      </c>
      <c r="E2337" s="4" t="s">
        <v>37</v>
      </c>
      <c r="F2337" s="4" t="s">
        <v>378</v>
      </c>
      <c r="G2337" s="4" t="s">
        <v>103</v>
      </c>
      <c r="I2337" s="4">
        <v>1</v>
      </c>
      <c r="J2337" s="4">
        <v>0</v>
      </c>
      <c r="K2337" s="4">
        <v>1</v>
      </c>
      <c r="L2337" s="4">
        <v>0</v>
      </c>
      <c r="M2337" s="4">
        <v>0</v>
      </c>
      <c r="N2337" s="4">
        <v>0</v>
      </c>
      <c r="O2337" s="4">
        <v>1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1</v>
      </c>
      <c r="Y2337" s="4" t="s">
        <v>5644</v>
      </c>
      <c r="Z2337" s="4" t="s">
        <v>5857</v>
      </c>
      <c r="AA2337" s="4">
        <v>2015</v>
      </c>
      <c r="AB2337" s="4" t="s">
        <v>40</v>
      </c>
      <c r="AC2337" s="4">
        <f t="shared" si="108"/>
        <v>1</v>
      </c>
      <c r="AD2337" s="4">
        <f t="shared" si="109"/>
        <v>4</v>
      </c>
      <c r="AE2337" s="4" t="str" cm="1">
        <f t="array" ref="AE2337">_xlfn.TEXTJOIN(", ", TRUE, _xlfn._xlws.FILTER($I$1:$X$1, I2337:X2337=1, ""))</f>
        <v>Heroin, Fentanyl, Ethanol, AnyOpioid</v>
      </c>
      <c r="AF2337" s="4" t="str">
        <f t="shared" si="110"/>
        <v>Fentanyl, Ethanol, AnyOpioid</v>
      </c>
    </row>
    <row r="2338" spans="1:32" x14ac:dyDescent="0.45">
      <c r="A2338" s="4" t="s">
        <v>2690</v>
      </c>
      <c r="B2338" s="5">
        <v>41432</v>
      </c>
      <c r="C2338" s="4">
        <v>24</v>
      </c>
      <c r="D2338" s="4" t="s">
        <v>31</v>
      </c>
      <c r="E2338" s="4" t="s">
        <v>37</v>
      </c>
      <c r="F2338" s="4" t="s">
        <v>67</v>
      </c>
      <c r="G2338" s="4" t="s">
        <v>67</v>
      </c>
      <c r="I2338" s="4">
        <v>1</v>
      </c>
      <c r="J2338" s="4">
        <v>0</v>
      </c>
      <c r="K2338" s="4">
        <v>0</v>
      </c>
      <c r="L2338" s="4">
        <v>0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 t="s">
        <v>5631</v>
      </c>
      <c r="Z2338" s="4" t="s">
        <v>5844</v>
      </c>
      <c r="AA2338" s="4">
        <v>2013</v>
      </c>
      <c r="AB2338" s="4" t="s">
        <v>40</v>
      </c>
      <c r="AC2338" s="4">
        <f t="shared" si="108"/>
        <v>1</v>
      </c>
      <c r="AD2338" s="4">
        <f t="shared" si="109"/>
        <v>1</v>
      </c>
      <c r="AE2338" s="4" t="str" cm="1">
        <f t="array" ref="AE2338">_xlfn.TEXTJOIN(", ", TRUE, _xlfn._xlws.FILTER($I$1:$X$1, I2338:X2338=1, ""))</f>
        <v>Heroin</v>
      </c>
      <c r="AF2338" s="4" t="str">
        <f t="shared" si="110"/>
        <v/>
      </c>
    </row>
    <row r="2339" spans="1:32" x14ac:dyDescent="0.45">
      <c r="A2339" s="4" t="s">
        <v>2691</v>
      </c>
      <c r="B2339" s="5">
        <v>41785</v>
      </c>
      <c r="C2339" s="4">
        <v>42</v>
      </c>
      <c r="D2339" s="4" t="s">
        <v>36</v>
      </c>
      <c r="E2339" s="4" t="s">
        <v>37</v>
      </c>
      <c r="F2339" s="4" t="s">
        <v>738</v>
      </c>
      <c r="G2339" s="4" t="s">
        <v>67</v>
      </c>
      <c r="I2339" s="4">
        <v>0</v>
      </c>
      <c r="J2339" s="4">
        <v>1</v>
      </c>
      <c r="K2339" s="4">
        <v>0</v>
      </c>
      <c r="L2339" s="4">
        <v>0</v>
      </c>
      <c r="M2339" s="4">
        <v>0</v>
      </c>
      <c r="N2339" s="4">
        <v>0</v>
      </c>
      <c r="O2339" s="4">
        <v>1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 t="s">
        <v>5631</v>
      </c>
      <c r="Z2339" s="4" t="s">
        <v>5844</v>
      </c>
      <c r="AA2339" s="4">
        <v>2014</v>
      </c>
      <c r="AB2339" s="4" t="s">
        <v>34</v>
      </c>
      <c r="AC2339" s="4">
        <f t="shared" si="108"/>
        <v>1</v>
      </c>
      <c r="AD2339" s="4">
        <f t="shared" si="109"/>
        <v>2</v>
      </c>
      <c r="AE2339" s="4" t="str" cm="1">
        <f t="array" ref="AE2339">_xlfn.TEXTJOIN(", ", TRUE, _xlfn._xlws.FILTER($I$1:$X$1, I2339:X2339=1, ""))</f>
        <v>Cocaine, Ethanol</v>
      </c>
      <c r="AF2339" s="4" t="str">
        <f t="shared" si="110"/>
        <v>Cocaine, Ethanol</v>
      </c>
    </row>
    <row r="2340" spans="1:32" x14ac:dyDescent="0.45">
      <c r="A2340" s="4" t="s">
        <v>2692</v>
      </c>
      <c r="B2340" s="5">
        <v>42574</v>
      </c>
      <c r="C2340" s="4">
        <v>27</v>
      </c>
      <c r="D2340" s="4" t="s">
        <v>31</v>
      </c>
      <c r="E2340" s="4" t="s">
        <v>37</v>
      </c>
      <c r="F2340" s="4" t="s">
        <v>598</v>
      </c>
      <c r="G2340" s="4" t="s">
        <v>598</v>
      </c>
      <c r="I2340" s="4">
        <v>1</v>
      </c>
      <c r="J2340" s="4">
        <v>0</v>
      </c>
      <c r="K2340" s="4">
        <v>1</v>
      </c>
      <c r="L2340" s="4">
        <v>0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1</v>
      </c>
      <c r="Y2340" s="4" t="s">
        <v>5735</v>
      </c>
      <c r="Z2340" s="4" t="s">
        <v>5948</v>
      </c>
      <c r="AA2340" s="4">
        <v>2016</v>
      </c>
      <c r="AB2340" s="4" t="s">
        <v>40</v>
      </c>
      <c r="AC2340" s="4">
        <f t="shared" si="108"/>
        <v>1</v>
      </c>
      <c r="AD2340" s="4">
        <f t="shared" si="109"/>
        <v>3</v>
      </c>
      <c r="AE2340" s="4" t="str" cm="1">
        <f t="array" ref="AE2340">_xlfn.TEXTJOIN(", ", TRUE, _xlfn._xlws.FILTER($I$1:$X$1, I2340:X2340=1, ""))</f>
        <v>Heroin, Fentanyl, AnyOpioid</v>
      </c>
      <c r="AF2340" s="4" t="str">
        <f t="shared" si="110"/>
        <v>Fentanyl, AnyOpioid</v>
      </c>
    </row>
    <row r="2341" spans="1:32" x14ac:dyDescent="0.45">
      <c r="A2341" s="4" t="s">
        <v>2693</v>
      </c>
      <c r="B2341" s="5">
        <v>42479</v>
      </c>
      <c r="C2341" s="4">
        <v>26</v>
      </c>
      <c r="D2341" s="4" t="s">
        <v>31</v>
      </c>
      <c r="E2341" s="4" t="s">
        <v>37</v>
      </c>
      <c r="F2341" s="4" t="s">
        <v>71</v>
      </c>
      <c r="G2341" s="4" t="s">
        <v>86</v>
      </c>
      <c r="I2341" s="4">
        <v>1</v>
      </c>
      <c r="J2341" s="4">
        <v>1</v>
      </c>
      <c r="K2341" s="4">
        <v>1</v>
      </c>
      <c r="L2341" s="4">
        <v>0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1</v>
      </c>
      <c r="Y2341" s="4" t="s">
        <v>5627</v>
      </c>
      <c r="Z2341" s="4" t="s">
        <v>5840</v>
      </c>
      <c r="AA2341" s="4">
        <v>2016</v>
      </c>
      <c r="AB2341" s="4" t="s">
        <v>40</v>
      </c>
      <c r="AC2341" s="4">
        <f t="shared" si="108"/>
        <v>1</v>
      </c>
      <c r="AD2341" s="4">
        <f t="shared" si="109"/>
        <v>4</v>
      </c>
      <c r="AE2341" s="4" t="str" cm="1">
        <f t="array" ref="AE2341">_xlfn.TEXTJOIN(", ", TRUE, _xlfn._xlws.FILTER($I$1:$X$1, I2341:X2341=1, ""))</f>
        <v>Heroin, Cocaine, Fentanyl, AnyOpioid</v>
      </c>
      <c r="AF2341" s="4" t="str">
        <f t="shared" si="110"/>
        <v>Cocaine, Fentanyl, AnyOpioid</v>
      </c>
    </row>
    <row r="2342" spans="1:32" x14ac:dyDescent="0.45">
      <c r="A2342" s="4" t="s">
        <v>2694</v>
      </c>
      <c r="B2342" s="5">
        <v>41868</v>
      </c>
      <c r="C2342" s="4">
        <v>21</v>
      </c>
      <c r="D2342" s="4" t="s">
        <v>31</v>
      </c>
      <c r="E2342" s="4" t="s">
        <v>37</v>
      </c>
      <c r="F2342" s="4" t="s">
        <v>53</v>
      </c>
      <c r="G2342" s="4" t="s">
        <v>122</v>
      </c>
      <c r="I2342" s="4">
        <v>1</v>
      </c>
      <c r="J2342" s="4">
        <v>1</v>
      </c>
      <c r="K2342" s="4">
        <v>0</v>
      </c>
      <c r="L2342" s="4">
        <v>0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 t="s">
        <v>5655</v>
      </c>
      <c r="Z2342" s="4" t="s">
        <v>5868</v>
      </c>
      <c r="AA2342" s="4">
        <v>2014</v>
      </c>
      <c r="AB2342" s="4" t="s">
        <v>40</v>
      </c>
      <c r="AC2342" s="4">
        <f t="shared" si="108"/>
        <v>1</v>
      </c>
      <c r="AD2342" s="4">
        <f t="shared" si="109"/>
        <v>2</v>
      </c>
      <c r="AE2342" s="4" t="str" cm="1">
        <f t="array" ref="AE2342">_xlfn.TEXTJOIN(", ", TRUE, _xlfn._xlws.FILTER($I$1:$X$1, I2342:X2342=1, ""))</f>
        <v>Heroin, Cocaine</v>
      </c>
      <c r="AF2342" s="4" t="str">
        <f t="shared" si="110"/>
        <v>Cocaine</v>
      </c>
    </row>
    <row r="2343" spans="1:32" x14ac:dyDescent="0.45">
      <c r="A2343" s="4" t="s">
        <v>2695</v>
      </c>
      <c r="B2343" s="5">
        <v>43390</v>
      </c>
      <c r="C2343" s="4">
        <v>34</v>
      </c>
      <c r="D2343" s="4" t="s">
        <v>36</v>
      </c>
      <c r="E2343" s="4" t="s">
        <v>37</v>
      </c>
      <c r="F2343" s="4" t="s">
        <v>29</v>
      </c>
      <c r="G2343" s="4" t="s">
        <v>156</v>
      </c>
      <c r="I2343" s="4">
        <v>0</v>
      </c>
      <c r="J2343" s="4">
        <v>0</v>
      </c>
      <c r="K2343" s="4">
        <v>1</v>
      </c>
      <c r="L2343" s="4">
        <v>0</v>
      </c>
      <c r="M2343" s="4">
        <v>0</v>
      </c>
      <c r="N2343" s="4">
        <v>0</v>
      </c>
      <c r="O2343" s="4">
        <v>1</v>
      </c>
      <c r="P2343" s="4">
        <v>0</v>
      </c>
      <c r="Q2343" s="4">
        <v>1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1</v>
      </c>
      <c r="Y2343" s="4" t="s">
        <v>5623</v>
      </c>
      <c r="Z2343" s="4" t="s">
        <v>5836</v>
      </c>
      <c r="AA2343" s="4">
        <v>2018</v>
      </c>
      <c r="AB2343" s="4" t="s">
        <v>40</v>
      </c>
      <c r="AC2343" s="4">
        <f t="shared" si="108"/>
        <v>1</v>
      </c>
      <c r="AD2343" s="4">
        <f t="shared" si="109"/>
        <v>4</v>
      </c>
      <c r="AE2343" s="4" t="str" cm="1">
        <f t="array" ref="AE2343">_xlfn.TEXTJOIN(", ", TRUE, _xlfn._xlws.FILTER($I$1:$X$1, I2343:X2343=1, ""))</f>
        <v>Fentanyl, Ethanol, Benzodiazepine, AnyOpioid</v>
      </c>
      <c r="AF2343" s="4" t="str">
        <f t="shared" si="110"/>
        <v>Fentanyl, Ethanol, Benzodiazepine, AnyOpioid</v>
      </c>
    </row>
    <row r="2344" spans="1:32" x14ac:dyDescent="0.45">
      <c r="A2344" s="4" t="s">
        <v>2696</v>
      </c>
      <c r="B2344" s="5">
        <v>42929</v>
      </c>
      <c r="C2344" s="4">
        <v>35</v>
      </c>
      <c r="D2344" s="4" t="s">
        <v>31</v>
      </c>
      <c r="E2344" s="4" t="s">
        <v>37</v>
      </c>
      <c r="F2344" s="4" t="s">
        <v>399</v>
      </c>
      <c r="G2344" s="4" t="s">
        <v>334</v>
      </c>
      <c r="I2344" s="4">
        <v>0</v>
      </c>
      <c r="J2344" s="4">
        <v>0</v>
      </c>
      <c r="K2344" s="4">
        <v>1</v>
      </c>
      <c r="L2344" s="4">
        <v>0</v>
      </c>
      <c r="M2344" s="4">
        <v>0</v>
      </c>
      <c r="N2344" s="4">
        <v>0</v>
      </c>
      <c r="O2344" s="4">
        <v>1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 t="s">
        <v>5653</v>
      </c>
      <c r="Z2344" s="4" t="s">
        <v>5866</v>
      </c>
      <c r="AA2344" s="4">
        <v>2017</v>
      </c>
      <c r="AB2344" s="4" t="s">
        <v>40</v>
      </c>
      <c r="AC2344" s="4">
        <f t="shared" si="108"/>
        <v>1</v>
      </c>
      <c r="AD2344" s="4">
        <f t="shared" si="109"/>
        <v>2</v>
      </c>
      <c r="AE2344" s="4" t="str" cm="1">
        <f t="array" ref="AE2344">_xlfn.TEXTJOIN(", ", TRUE, _xlfn._xlws.FILTER($I$1:$X$1, I2344:X2344=1, ""))</f>
        <v>Fentanyl, Ethanol</v>
      </c>
      <c r="AF2344" s="4" t="str">
        <f t="shared" si="110"/>
        <v>Fentanyl, Ethanol</v>
      </c>
    </row>
    <row r="2345" spans="1:32" x14ac:dyDescent="0.45">
      <c r="A2345" s="4" t="s">
        <v>2697</v>
      </c>
      <c r="B2345" s="5">
        <v>41533</v>
      </c>
      <c r="C2345" s="4">
        <v>58</v>
      </c>
      <c r="D2345" s="4" t="s">
        <v>31</v>
      </c>
      <c r="E2345" s="4" t="s">
        <v>37</v>
      </c>
      <c r="F2345" s="4" t="s">
        <v>39</v>
      </c>
      <c r="G2345" s="4" t="s">
        <v>39</v>
      </c>
      <c r="I2345" s="4">
        <v>0</v>
      </c>
      <c r="J2345" s="4">
        <v>0</v>
      </c>
      <c r="K2345" s="4">
        <v>0</v>
      </c>
      <c r="L2345" s="4">
        <v>0</v>
      </c>
      <c r="M2345" s="4">
        <v>0</v>
      </c>
      <c r="N2345" s="4">
        <v>0</v>
      </c>
      <c r="O2345" s="4">
        <v>1</v>
      </c>
      <c r="P2345" s="4">
        <v>0</v>
      </c>
      <c r="Q2345" s="4">
        <v>1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 t="s">
        <v>5638</v>
      </c>
      <c r="Z2345" s="4" t="s">
        <v>5851</v>
      </c>
      <c r="AA2345" s="4">
        <v>2013</v>
      </c>
      <c r="AB2345" s="4" t="s">
        <v>34</v>
      </c>
      <c r="AC2345" s="4">
        <f t="shared" si="108"/>
        <v>1</v>
      </c>
      <c r="AD2345" s="4">
        <f t="shared" si="109"/>
        <v>2</v>
      </c>
      <c r="AE2345" s="4" t="str" cm="1">
        <f t="array" ref="AE2345">_xlfn.TEXTJOIN(", ", TRUE, _xlfn._xlws.FILTER($I$1:$X$1, I2345:X2345=1, ""))</f>
        <v>Ethanol, Benzodiazepine</v>
      </c>
      <c r="AF2345" s="4" t="str">
        <f t="shared" si="110"/>
        <v>Ethanol, Benzodiazepine</v>
      </c>
    </row>
    <row r="2346" spans="1:32" x14ac:dyDescent="0.45">
      <c r="A2346" s="4" t="s">
        <v>2698</v>
      </c>
      <c r="B2346" s="5">
        <v>42690</v>
      </c>
      <c r="C2346" s="4">
        <v>59</v>
      </c>
      <c r="D2346" s="4" t="s">
        <v>31</v>
      </c>
      <c r="E2346" s="4" t="s">
        <v>37</v>
      </c>
      <c r="F2346" s="4" t="s">
        <v>2699</v>
      </c>
      <c r="G2346" s="4" t="s">
        <v>86</v>
      </c>
      <c r="I2346" s="4">
        <v>0</v>
      </c>
      <c r="J2346" s="4">
        <v>0</v>
      </c>
      <c r="K2346" s="4">
        <v>0</v>
      </c>
      <c r="L2346" s="4">
        <v>0</v>
      </c>
      <c r="M2346" s="4">
        <v>0</v>
      </c>
      <c r="N2346" s="4">
        <v>0</v>
      </c>
      <c r="O2346" s="4">
        <v>1</v>
      </c>
      <c r="P2346" s="4">
        <v>0</v>
      </c>
      <c r="Q2346" s="4">
        <v>1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 t="s">
        <v>5627</v>
      </c>
      <c r="Z2346" s="4" t="s">
        <v>5840</v>
      </c>
      <c r="AA2346" s="4">
        <v>2016</v>
      </c>
      <c r="AB2346" s="4" t="s">
        <v>34</v>
      </c>
      <c r="AC2346" s="4">
        <f t="shared" si="108"/>
        <v>1</v>
      </c>
      <c r="AD2346" s="4">
        <f t="shared" si="109"/>
        <v>2</v>
      </c>
      <c r="AE2346" s="4" t="str" cm="1">
        <f t="array" ref="AE2346">_xlfn.TEXTJOIN(", ", TRUE, _xlfn._xlws.FILTER($I$1:$X$1, I2346:X2346=1, ""))</f>
        <v>Ethanol, Benzodiazepine</v>
      </c>
      <c r="AF2346" s="4" t="str">
        <f t="shared" si="110"/>
        <v>Ethanol, Benzodiazepine</v>
      </c>
    </row>
    <row r="2347" spans="1:32" x14ac:dyDescent="0.45">
      <c r="A2347" s="4" t="s">
        <v>2700</v>
      </c>
      <c r="B2347" s="5">
        <v>42496</v>
      </c>
      <c r="C2347" s="4">
        <v>48</v>
      </c>
      <c r="D2347" s="4" t="s">
        <v>31</v>
      </c>
      <c r="E2347" s="4" t="s">
        <v>37</v>
      </c>
      <c r="F2347" s="4" t="s">
        <v>103</v>
      </c>
      <c r="G2347" s="4" t="s">
        <v>103</v>
      </c>
      <c r="I2347" s="4">
        <v>1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1</v>
      </c>
      <c r="Y2347" s="4" t="s">
        <v>5644</v>
      </c>
      <c r="Z2347" s="4" t="s">
        <v>5857</v>
      </c>
      <c r="AA2347" s="4">
        <v>2016</v>
      </c>
      <c r="AB2347" s="4" t="s">
        <v>34</v>
      </c>
      <c r="AC2347" s="4">
        <f t="shared" si="108"/>
        <v>1</v>
      </c>
      <c r="AD2347" s="4">
        <f t="shared" si="109"/>
        <v>2</v>
      </c>
      <c r="AE2347" s="4" t="str" cm="1">
        <f t="array" ref="AE2347">_xlfn.TEXTJOIN(", ", TRUE, _xlfn._xlws.FILTER($I$1:$X$1, I2347:X2347=1, ""))</f>
        <v>Heroin, AnyOpioid</v>
      </c>
      <c r="AF2347" s="4" t="str">
        <f t="shared" si="110"/>
        <v>AnyOpioid</v>
      </c>
    </row>
    <row r="2348" spans="1:32" x14ac:dyDescent="0.45">
      <c r="A2348" s="4" t="s">
        <v>2701</v>
      </c>
      <c r="B2348" s="5">
        <v>43230</v>
      </c>
      <c r="C2348" s="4">
        <v>52</v>
      </c>
      <c r="D2348" s="4" t="s">
        <v>36</v>
      </c>
      <c r="E2348" s="4" t="s">
        <v>37</v>
      </c>
      <c r="F2348" s="4" t="s">
        <v>141</v>
      </c>
      <c r="G2348" s="4" t="s">
        <v>141</v>
      </c>
      <c r="I2348" s="4">
        <v>0</v>
      </c>
      <c r="J2348" s="4">
        <v>0</v>
      </c>
      <c r="K2348" s="4">
        <v>0</v>
      </c>
      <c r="L2348" s="4">
        <v>0</v>
      </c>
      <c r="M2348" s="4">
        <v>0</v>
      </c>
      <c r="N2348" s="4">
        <v>0</v>
      </c>
      <c r="O2348" s="4">
        <v>1</v>
      </c>
      <c r="P2348" s="4">
        <v>1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1</v>
      </c>
      <c r="Y2348" s="4" t="s">
        <v>5761</v>
      </c>
      <c r="Z2348" s="4" t="s">
        <v>5974</v>
      </c>
      <c r="AA2348" s="4">
        <v>2018</v>
      </c>
      <c r="AB2348" s="4" t="s">
        <v>34</v>
      </c>
      <c r="AC2348" s="4">
        <f t="shared" si="108"/>
        <v>1</v>
      </c>
      <c r="AD2348" s="4">
        <f t="shared" si="109"/>
        <v>3</v>
      </c>
      <c r="AE2348" s="4" t="str" cm="1">
        <f t="array" ref="AE2348">_xlfn.TEXTJOIN(", ", TRUE, _xlfn._xlws.FILTER($I$1:$X$1, I2348:X2348=1, ""))</f>
        <v>Ethanol, Hydrocodone, AnyOpioid</v>
      </c>
      <c r="AF2348" s="4" t="str">
        <f t="shared" si="110"/>
        <v>Ethanol, Hydrocodone, AnyOpioid</v>
      </c>
    </row>
    <row r="2349" spans="1:32" x14ac:dyDescent="0.45">
      <c r="A2349" s="4" t="s">
        <v>2702</v>
      </c>
      <c r="B2349" s="5">
        <v>42482</v>
      </c>
      <c r="C2349" s="4">
        <v>63</v>
      </c>
      <c r="D2349" s="4" t="s">
        <v>31</v>
      </c>
      <c r="E2349" s="4" t="s">
        <v>37</v>
      </c>
      <c r="F2349" s="4" t="s">
        <v>103</v>
      </c>
      <c r="G2349" s="4" t="s">
        <v>103</v>
      </c>
      <c r="I2349" s="4">
        <v>0</v>
      </c>
      <c r="J2349" s="4">
        <v>0</v>
      </c>
      <c r="K2349" s="4">
        <v>1</v>
      </c>
      <c r="L2349" s="4">
        <v>0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1</v>
      </c>
      <c r="S2349" s="4">
        <v>0</v>
      </c>
      <c r="T2349" s="4">
        <v>0</v>
      </c>
      <c r="U2349" s="4">
        <v>1</v>
      </c>
      <c r="V2349" s="4">
        <v>0</v>
      </c>
      <c r="W2349" s="4">
        <v>0</v>
      </c>
      <c r="X2349" s="4">
        <v>1</v>
      </c>
      <c r="Y2349" s="4" t="s">
        <v>5644</v>
      </c>
      <c r="Z2349" s="4" t="s">
        <v>5857</v>
      </c>
      <c r="AA2349" s="4">
        <v>2016</v>
      </c>
      <c r="AB2349" s="4" t="s">
        <v>133</v>
      </c>
      <c r="AC2349" s="4">
        <f t="shared" si="108"/>
        <v>1</v>
      </c>
      <c r="AD2349" s="4">
        <f t="shared" si="109"/>
        <v>4</v>
      </c>
      <c r="AE2349" s="4" t="str" cm="1">
        <f t="array" ref="AE2349">_xlfn.TEXTJOIN(", ", TRUE, _xlfn._xlws.FILTER($I$1:$X$1, I2349:X2349=1, ""))</f>
        <v>Fentanyl, Methadone, Morphine_NotHeroin, AnyOpioid</v>
      </c>
      <c r="AF2349" s="4" t="str">
        <f t="shared" si="110"/>
        <v>Fentanyl, Methadone, Morphine_NotHeroin, AnyOpioid</v>
      </c>
    </row>
    <row r="2350" spans="1:32" x14ac:dyDescent="0.45">
      <c r="A2350" s="4" t="s">
        <v>2703</v>
      </c>
      <c r="B2350" s="5">
        <v>42637</v>
      </c>
      <c r="C2350" s="4">
        <v>52</v>
      </c>
      <c r="D2350" s="4" t="s">
        <v>36</v>
      </c>
      <c r="E2350" s="4" t="s">
        <v>37</v>
      </c>
      <c r="F2350" s="4" t="s">
        <v>168</v>
      </c>
      <c r="G2350" s="4" t="s">
        <v>168</v>
      </c>
      <c r="I2350" s="4">
        <v>1</v>
      </c>
      <c r="J2350" s="4">
        <v>0</v>
      </c>
      <c r="K2350" s="4">
        <v>0</v>
      </c>
      <c r="L2350" s="4">
        <v>0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1</v>
      </c>
      <c r="Y2350" s="4" t="s">
        <v>5666</v>
      </c>
      <c r="Z2350" s="4" t="s">
        <v>5879</v>
      </c>
      <c r="AA2350" s="4">
        <v>2016</v>
      </c>
      <c r="AB2350" s="4" t="s">
        <v>34</v>
      </c>
      <c r="AC2350" s="4">
        <f t="shared" si="108"/>
        <v>1</v>
      </c>
      <c r="AD2350" s="4">
        <f t="shared" si="109"/>
        <v>2</v>
      </c>
      <c r="AE2350" s="4" t="str" cm="1">
        <f t="array" ref="AE2350">_xlfn.TEXTJOIN(", ", TRUE, _xlfn._xlws.FILTER($I$1:$X$1, I2350:X2350=1, ""))</f>
        <v>Heroin, AnyOpioid</v>
      </c>
      <c r="AF2350" s="4" t="str">
        <f t="shared" si="110"/>
        <v>AnyOpioid</v>
      </c>
    </row>
    <row r="2351" spans="1:32" x14ac:dyDescent="0.45">
      <c r="A2351" s="4" t="s">
        <v>2704</v>
      </c>
      <c r="B2351" s="5">
        <v>42156</v>
      </c>
      <c r="C2351" s="4">
        <v>33</v>
      </c>
      <c r="D2351" s="4" t="s">
        <v>31</v>
      </c>
      <c r="E2351" s="4" t="s">
        <v>37</v>
      </c>
      <c r="F2351" s="4" t="s">
        <v>645</v>
      </c>
      <c r="G2351" s="4" t="s">
        <v>645</v>
      </c>
      <c r="I2351" s="4">
        <v>1</v>
      </c>
      <c r="J2351" s="4">
        <v>0</v>
      </c>
      <c r="K2351" s="4">
        <v>1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v>1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1</v>
      </c>
      <c r="Y2351" s="4" t="s">
        <v>5690</v>
      </c>
      <c r="Z2351" s="4" t="s">
        <v>5903</v>
      </c>
      <c r="AA2351" s="4">
        <v>2015</v>
      </c>
      <c r="AB2351" s="4" t="s">
        <v>40</v>
      </c>
      <c r="AC2351" s="4">
        <f t="shared" si="108"/>
        <v>1</v>
      </c>
      <c r="AD2351" s="4">
        <f t="shared" si="109"/>
        <v>4</v>
      </c>
      <c r="AE2351" s="4" t="str" cm="1">
        <f t="array" ref="AE2351">_xlfn.TEXTJOIN(", ", TRUE, _xlfn._xlws.FILTER($I$1:$X$1, I2351:X2351=1, ""))</f>
        <v>Heroin, Fentanyl, Benzodiazepine, AnyOpioid</v>
      </c>
      <c r="AF2351" s="4" t="str">
        <f t="shared" si="110"/>
        <v>Fentanyl, Benzodiazepine, AnyOpioid</v>
      </c>
    </row>
    <row r="2352" spans="1:32" x14ac:dyDescent="0.45">
      <c r="A2352" s="4" t="s">
        <v>2705</v>
      </c>
      <c r="B2352" s="5">
        <v>42343</v>
      </c>
      <c r="C2352" s="4">
        <v>59</v>
      </c>
      <c r="D2352" s="4" t="s">
        <v>31</v>
      </c>
      <c r="E2352" s="4" t="s">
        <v>37</v>
      </c>
      <c r="F2352" s="4" t="s">
        <v>29</v>
      </c>
      <c r="G2352" s="4" t="s">
        <v>632</v>
      </c>
      <c r="I2352" s="4">
        <v>1</v>
      </c>
      <c r="J2352" s="4">
        <v>1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1</v>
      </c>
      <c r="Y2352" s="4" t="s">
        <v>5791</v>
      </c>
      <c r="Z2352" s="4" t="s">
        <v>6004</v>
      </c>
      <c r="AA2352" s="4">
        <v>2015</v>
      </c>
      <c r="AB2352" s="4" t="s">
        <v>34</v>
      </c>
      <c r="AC2352" s="4">
        <f t="shared" si="108"/>
        <v>1</v>
      </c>
      <c r="AD2352" s="4">
        <f t="shared" si="109"/>
        <v>3</v>
      </c>
      <c r="AE2352" s="4" t="str" cm="1">
        <f t="array" ref="AE2352">_xlfn.TEXTJOIN(", ", TRUE, _xlfn._xlws.FILTER($I$1:$X$1, I2352:X2352=1, ""))</f>
        <v>Heroin, Cocaine, AnyOpioid</v>
      </c>
      <c r="AF2352" s="4" t="str">
        <f t="shared" si="110"/>
        <v>Cocaine, AnyOpioid</v>
      </c>
    </row>
    <row r="2353" spans="1:32" x14ac:dyDescent="0.45">
      <c r="A2353" s="4" t="s">
        <v>2706</v>
      </c>
      <c r="B2353" s="5">
        <v>42779</v>
      </c>
      <c r="C2353" s="4">
        <v>38</v>
      </c>
      <c r="D2353" s="4" t="s">
        <v>36</v>
      </c>
      <c r="E2353" s="4" t="s">
        <v>37</v>
      </c>
      <c r="F2353" s="4" t="s">
        <v>144</v>
      </c>
      <c r="G2353" s="4" t="s">
        <v>144</v>
      </c>
      <c r="I2353" s="4">
        <v>0</v>
      </c>
      <c r="J2353" s="4">
        <v>0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 t="s">
        <v>5649</v>
      </c>
      <c r="Z2353" s="4" t="s">
        <v>5862</v>
      </c>
      <c r="AA2353" s="4">
        <v>2017</v>
      </c>
      <c r="AB2353" s="4" t="s">
        <v>40</v>
      </c>
      <c r="AC2353" s="4">
        <f t="shared" si="108"/>
        <v>0</v>
      </c>
      <c r="AD2353" s="4">
        <f t="shared" si="109"/>
        <v>0</v>
      </c>
      <c r="AE2353" s="4" t="str" cm="1">
        <f t="array" ref="AE2353">_xlfn.TEXTJOIN(", ", TRUE, _xlfn._xlws.FILTER($I$1:$X$1, I2353:X2353=1, ""))</f>
        <v/>
      </c>
      <c r="AF2353" s="4" t="str">
        <f t="shared" si="110"/>
        <v/>
      </c>
    </row>
    <row r="2354" spans="1:32" x14ac:dyDescent="0.45">
      <c r="A2354" s="4" t="s">
        <v>2707</v>
      </c>
      <c r="B2354" s="5">
        <v>42068</v>
      </c>
      <c r="C2354" s="4">
        <v>58</v>
      </c>
      <c r="D2354" s="4" t="s">
        <v>31</v>
      </c>
      <c r="E2354" s="4" t="s">
        <v>37</v>
      </c>
      <c r="F2354" s="4" t="s">
        <v>237</v>
      </c>
      <c r="G2354" s="4" t="s">
        <v>237</v>
      </c>
      <c r="I2354" s="4">
        <v>0</v>
      </c>
      <c r="J2354" s="4">
        <v>1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1</v>
      </c>
      <c r="R2354" s="4">
        <v>1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1</v>
      </c>
      <c r="Y2354" s="4" t="s">
        <v>5692</v>
      </c>
      <c r="Z2354" s="4" t="s">
        <v>5905</v>
      </c>
      <c r="AA2354" s="4">
        <v>2015</v>
      </c>
      <c r="AB2354" s="4" t="s">
        <v>34</v>
      </c>
      <c r="AC2354" s="4">
        <f t="shared" si="108"/>
        <v>1</v>
      </c>
      <c r="AD2354" s="4">
        <f t="shared" si="109"/>
        <v>4</v>
      </c>
      <c r="AE2354" s="4" t="str" cm="1">
        <f t="array" ref="AE2354">_xlfn.TEXTJOIN(", ", TRUE, _xlfn._xlws.FILTER($I$1:$X$1, I2354:X2354=1, ""))</f>
        <v>Cocaine, Benzodiazepine, Methadone, AnyOpioid</v>
      </c>
      <c r="AF2354" s="4" t="str">
        <f t="shared" si="110"/>
        <v>Cocaine, Benzodiazepine, Methadone, AnyOpioid</v>
      </c>
    </row>
    <row r="2355" spans="1:32" x14ac:dyDescent="0.45">
      <c r="A2355" s="4" t="s">
        <v>2708</v>
      </c>
      <c r="B2355" s="5">
        <v>42406</v>
      </c>
      <c r="C2355" s="4">
        <v>27</v>
      </c>
      <c r="D2355" s="4" t="s">
        <v>31</v>
      </c>
      <c r="E2355" s="4" t="s">
        <v>37</v>
      </c>
      <c r="F2355" s="4" t="s">
        <v>1264</v>
      </c>
      <c r="G2355" s="4" t="s">
        <v>1264</v>
      </c>
      <c r="I2355" s="4">
        <v>1</v>
      </c>
      <c r="J2355" s="4">
        <v>0</v>
      </c>
      <c r="K2355" s="4">
        <v>1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1</v>
      </c>
      <c r="Y2355" s="4" t="s">
        <v>5686</v>
      </c>
      <c r="Z2355" s="4" t="s">
        <v>5899</v>
      </c>
      <c r="AA2355" s="4">
        <v>2016</v>
      </c>
      <c r="AB2355" s="4" t="s">
        <v>40</v>
      </c>
      <c r="AC2355" s="4">
        <f t="shared" si="108"/>
        <v>1</v>
      </c>
      <c r="AD2355" s="4">
        <f t="shared" si="109"/>
        <v>3</v>
      </c>
      <c r="AE2355" s="4" t="str" cm="1">
        <f t="array" ref="AE2355">_xlfn.TEXTJOIN(", ", TRUE, _xlfn._xlws.FILTER($I$1:$X$1, I2355:X2355=1, ""))</f>
        <v>Heroin, Fentanyl, AnyOpioid</v>
      </c>
      <c r="AF2355" s="4" t="str">
        <f t="shared" si="110"/>
        <v>Fentanyl, AnyOpioid</v>
      </c>
    </row>
    <row r="2356" spans="1:32" x14ac:dyDescent="0.45">
      <c r="A2356" s="4" t="s">
        <v>2709</v>
      </c>
      <c r="B2356" s="5">
        <v>43085</v>
      </c>
      <c r="C2356" s="4">
        <v>64</v>
      </c>
      <c r="D2356" s="4" t="s">
        <v>36</v>
      </c>
      <c r="E2356" s="4" t="s">
        <v>32</v>
      </c>
      <c r="F2356" s="4" t="s">
        <v>77</v>
      </c>
      <c r="G2356" s="4" t="s">
        <v>77</v>
      </c>
      <c r="I2356" s="4">
        <v>0</v>
      </c>
      <c r="J2356" s="4">
        <v>1</v>
      </c>
      <c r="K2356" s="4">
        <v>0</v>
      </c>
      <c r="L2356" s="4">
        <v>0</v>
      </c>
      <c r="M2356" s="4">
        <v>0</v>
      </c>
      <c r="N2356" s="4">
        <v>0</v>
      </c>
      <c r="O2356" s="4">
        <v>1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 t="s">
        <v>5651</v>
      </c>
      <c r="Z2356" s="4" t="s">
        <v>5864</v>
      </c>
      <c r="AA2356" s="4">
        <v>2017</v>
      </c>
      <c r="AB2356" s="4" t="s">
        <v>133</v>
      </c>
      <c r="AC2356" s="4">
        <f t="shared" si="108"/>
        <v>1</v>
      </c>
      <c r="AD2356" s="4">
        <f t="shared" si="109"/>
        <v>2</v>
      </c>
      <c r="AE2356" s="4" t="str" cm="1">
        <f t="array" ref="AE2356">_xlfn.TEXTJOIN(", ", TRUE, _xlfn._xlws.FILTER($I$1:$X$1, I2356:X2356=1, ""))</f>
        <v>Cocaine, Ethanol</v>
      </c>
      <c r="AF2356" s="4" t="str">
        <f t="shared" si="110"/>
        <v>Cocaine, Ethanol</v>
      </c>
    </row>
    <row r="2357" spans="1:32" x14ac:dyDescent="0.45">
      <c r="A2357" s="4" t="s">
        <v>2710</v>
      </c>
      <c r="B2357" s="5">
        <v>41751</v>
      </c>
      <c r="C2357" s="4">
        <v>44</v>
      </c>
      <c r="D2357" s="4" t="s">
        <v>31</v>
      </c>
      <c r="E2357" s="4" t="s">
        <v>37</v>
      </c>
      <c r="F2357" s="4" t="s">
        <v>237</v>
      </c>
      <c r="G2357" s="4" t="s">
        <v>125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1</v>
      </c>
      <c r="P2357" s="4">
        <v>0</v>
      </c>
      <c r="Q2357" s="4">
        <v>1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 t="s">
        <v>5669</v>
      </c>
      <c r="Z2357" s="4" t="s">
        <v>5882</v>
      </c>
      <c r="AA2357" s="4">
        <v>2014</v>
      </c>
      <c r="AB2357" s="4" t="s">
        <v>34</v>
      </c>
      <c r="AC2357" s="4">
        <f t="shared" si="108"/>
        <v>1</v>
      </c>
      <c r="AD2357" s="4">
        <f t="shared" si="109"/>
        <v>2</v>
      </c>
      <c r="AE2357" s="4" t="str" cm="1">
        <f t="array" ref="AE2357">_xlfn.TEXTJOIN(", ", TRUE, _xlfn._xlws.FILTER($I$1:$X$1, I2357:X2357=1, ""))</f>
        <v>Ethanol, Benzodiazepine</v>
      </c>
      <c r="AF2357" s="4" t="str">
        <f t="shared" si="110"/>
        <v>Ethanol, Benzodiazepine</v>
      </c>
    </row>
    <row r="2358" spans="1:32" x14ac:dyDescent="0.45">
      <c r="A2358" s="4" t="s">
        <v>2711</v>
      </c>
      <c r="B2358" s="5">
        <v>42888</v>
      </c>
      <c r="C2358" s="4">
        <v>26</v>
      </c>
      <c r="D2358" s="4" t="s">
        <v>36</v>
      </c>
      <c r="E2358" s="4" t="s">
        <v>37</v>
      </c>
      <c r="F2358" s="4" t="s">
        <v>73</v>
      </c>
      <c r="G2358" s="4" t="s">
        <v>73</v>
      </c>
      <c r="I2358" s="4">
        <v>0</v>
      </c>
      <c r="J2358" s="4">
        <v>0</v>
      </c>
      <c r="K2358" s="4">
        <v>1</v>
      </c>
      <c r="L2358" s="4">
        <v>0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 t="s">
        <v>5670</v>
      </c>
      <c r="Z2358" s="4" t="s">
        <v>5883</v>
      </c>
      <c r="AA2358" s="4">
        <v>2017</v>
      </c>
      <c r="AB2358" s="4" t="s">
        <v>40</v>
      </c>
      <c r="AC2358" s="4">
        <f t="shared" si="108"/>
        <v>1</v>
      </c>
      <c r="AD2358" s="4">
        <f t="shared" si="109"/>
        <v>1</v>
      </c>
      <c r="AE2358" s="4" t="str" cm="1">
        <f t="array" ref="AE2358">_xlfn.TEXTJOIN(", ", TRUE, _xlfn._xlws.FILTER($I$1:$X$1, I2358:X2358=1, ""))</f>
        <v>Fentanyl</v>
      </c>
      <c r="AF2358" s="4" t="str">
        <f t="shared" si="110"/>
        <v>Fentanyl</v>
      </c>
    </row>
    <row r="2359" spans="1:32" x14ac:dyDescent="0.45">
      <c r="A2359" s="4" t="s">
        <v>2712</v>
      </c>
      <c r="B2359" s="5">
        <v>42267</v>
      </c>
      <c r="C2359" s="4">
        <v>48</v>
      </c>
      <c r="D2359" s="4" t="s">
        <v>31</v>
      </c>
      <c r="E2359" s="4" t="s">
        <v>37</v>
      </c>
      <c r="F2359" s="4" t="s">
        <v>60</v>
      </c>
      <c r="G2359" s="4" t="s">
        <v>60</v>
      </c>
      <c r="I2359" s="4">
        <v>0</v>
      </c>
      <c r="J2359" s="4">
        <v>0</v>
      </c>
      <c r="K2359" s="4">
        <v>0</v>
      </c>
      <c r="L2359" s="4">
        <v>0</v>
      </c>
      <c r="M2359" s="4">
        <v>1</v>
      </c>
      <c r="N2359" s="4">
        <v>0</v>
      </c>
      <c r="O2359" s="4">
        <v>0</v>
      </c>
      <c r="P2359" s="4">
        <v>0</v>
      </c>
      <c r="Q2359" s="4">
        <v>1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1</v>
      </c>
      <c r="Y2359" s="4" t="s">
        <v>5672</v>
      </c>
      <c r="Z2359" s="4" t="s">
        <v>5885</v>
      </c>
      <c r="AA2359" s="4">
        <v>2015</v>
      </c>
      <c r="AB2359" s="4" t="s">
        <v>34</v>
      </c>
      <c r="AC2359" s="4">
        <f t="shared" si="108"/>
        <v>1</v>
      </c>
      <c r="AD2359" s="4">
        <f t="shared" si="109"/>
        <v>3</v>
      </c>
      <c r="AE2359" s="4" t="str" cm="1">
        <f t="array" ref="AE2359">_xlfn.TEXTJOIN(", ", TRUE, _xlfn._xlws.FILTER($I$1:$X$1, I2359:X2359=1, ""))</f>
        <v>Oxycodone, Benzodiazepine, AnyOpioid</v>
      </c>
      <c r="AF2359" s="4" t="str">
        <f t="shared" si="110"/>
        <v>Oxycodone, Benzodiazepine, AnyOpioid</v>
      </c>
    </row>
    <row r="2360" spans="1:32" x14ac:dyDescent="0.45">
      <c r="A2360" s="4" t="s">
        <v>2713</v>
      </c>
      <c r="B2360" s="5">
        <v>41854</v>
      </c>
      <c r="C2360" s="4">
        <v>43</v>
      </c>
      <c r="D2360" s="4" t="s">
        <v>31</v>
      </c>
      <c r="E2360" s="4" t="s">
        <v>37</v>
      </c>
      <c r="F2360" s="4" t="s">
        <v>79</v>
      </c>
      <c r="G2360" s="4" t="s">
        <v>79</v>
      </c>
      <c r="I2360" s="4">
        <v>0</v>
      </c>
      <c r="J2360" s="4">
        <v>0</v>
      </c>
      <c r="K2360" s="4">
        <v>0</v>
      </c>
      <c r="L2360" s="4">
        <v>0</v>
      </c>
      <c r="M2360" s="4">
        <v>1</v>
      </c>
      <c r="N2360" s="4">
        <v>0</v>
      </c>
      <c r="O2360" s="4">
        <v>0</v>
      </c>
      <c r="P2360" s="4">
        <v>0</v>
      </c>
      <c r="Q2360" s="4">
        <v>1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 t="s">
        <v>5633</v>
      </c>
      <c r="Z2360" s="4" t="s">
        <v>5846</v>
      </c>
      <c r="AA2360" s="4">
        <v>2014</v>
      </c>
      <c r="AB2360" s="4" t="s">
        <v>34</v>
      </c>
      <c r="AC2360" s="4">
        <f t="shared" si="108"/>
        <v>1</v>
      </c>
      <c r="AD2360" s="4">
        <f t="shared" si="109"/>
        <v>2</v>
      </c>
      <c r="AE2360" s="4" t="str" cm="1">
        <f t="array" ref="AE2360">_xlfn.TEXTJOIN(", ", TRUE, _xlfn._xlws.FILTER($I$1:$X$1, I2360:X2360=1, ""))</f>
        <v>Oxycodone, Benzodiazepine</v>
      </c>
      <c r="AF2360" s="4" t="str">
        <f t="shared" si="110"/>
        <v>Oxycodone, Benzodiazepine</v>
      </c>
    </row>
    <row r="2361" spans="1:32" x14ac:dyDescent="0.45">
      <c r="A2361" s="4" t="s">
        <v>2714</v>
      </c>
      <c r="B2361" s="5">
        <v>42395</v>
      </c>
      <c r="C2361" s="4">
        <v>44</v>
      </c>
      <c r="D2361" s="4" t="s">
        <v>31</v>
      </c>
      <c r="E2361" s="4" t="s">
        <v>37</v>
      </c>
      <c r="F2361" s="4" t="s">
        <v>2715</v>
      </c>
      <c r="G2361" s="4" t="s">
        <v>52</v>
      </c>
      <c r="I2361" s="4">
        <v>0</v>
      </c>
      <c r="J2361" s="4">
        <v>0</v>
      </c>
      <c r="K2361" s="4">
        <v>0</v>
      </c>
      <c r="L2361" s="4">
        <v>0</v>
      </c>
      <c r="M2361" s="4">
        <v>1</v>
      </c>
      <c r="N2361" s="4">
        <v>0</v>
      </c>
      <c r="O2361" s="4">
        <v>0</v>
      </c>
      <c r="P2361" s="4">
        <v>0</v>
      </c>
      <c r="Q2361" s="4">
        <v>1</v>
      </c>
      <c r="R2361" s="4">
        <v>0</v>
      </c>
      <c r="S2361" s="4">
        <v>0</v>
      </c>
      <c r="T2361" s="4">
        <v>0</v>
      </c>
      <c r="U2361" s="4">
        <v>1</v>
      </c>
      <c r="V2361" s="4">
        <v>0</v>
      </c>
      <c r="W2361" s="4">
        <v>0</v>
      </c>
      <c r="X2361" s="4">
        <v>1</v>
      </c>
      <c r="Y2361" s="4" t="s">
        <v>5665</v>
      </c>
      <c r="Z2361" s="4" t="s">
        <v>5878</v>
      </c>
      <c r="AA2361" s="4">
        <v>2016</v>
      </c>
      <c r="AB2361" s="4" t="s">
        <v>34</v>
      </c>
      <c r="AC2361" s="4">
        <f t="shared" si="108"/>
        <v>1</v>
      </c>
      <c r="AD2361" s="4">
        <f t="shared" si="109"/>
        <v>4</v>
      </c>
      <c r="AE2361" s="4" t="str" cm="1">
        <f t="array" ref="AE2361">_xlfn.TEXTJOIN(", ", TRUE, _xlfn._xlws.FILTER($I$1:$X$1, I2361:X2361=1, ""))</f>
        <v>Oxycodone, Benzodiazepine, Morphine_NotHeroin, AnyOpioid</v>
      </c>
      <c r="AF2361" s="4" t="str">
        <f t="shared" si="110"/>
        <v>Oxycodone, Benzodiazepine, Morphine_NotHeroin, AnyOpioid</v>
      </c>
    </row>
    <row r="2362" spans="1:32" x14ac:dyDescent="0.45">
      <c r="A2362" s="4" t="s">
        <v>2716</v>
      </c>
      <c r="B2362" s="5">
        <v>42127</v>
      </c>
      <c r="C2362" s="4">
        <v>56</v>
      </c>
      <c r="D2362" s="4" t="s">
        <v>36</v>
      </c>
      <c r="E2362" s="4" t="s">
        <v>59</v>
      </c>
      <c r="F2362" s="4" t="s">
        <v>103</v>
      </c>
      <c r="G2362" s="4" t="s">
        <v>103</v>
      </c>
      <c r="I2362" s="4">
        <v>0</v>
      </c>
      <c r="J2362" s="4">
        <v>1</v>
      </c>
      <c r="K2362" s="4">
        <v>0</v>
      </c>
      <c r="L2362" s="4">
        <v>0</v>
      </c>
      <c r="M2362" s="4">
        <v>0</v>
      </c>
      <c r="N2362" s="4">
        <v>0</v>
      </c>
      <c r="O2362" s="4">
        <v>1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 t="s">
        <v>5644</v>
      </c>
      <c r="Z2362" s="4" t="s">
        <v>5857</v>
      </c>
      <c r="AA2362" s="4">
        <v>2015</v>
      </c>
      <c r="AB2362" s="4" t="s">
        <v>34</v>
      </c>
      <c r="AC2362" s="4">
        <f t="shared" si="108"/>
        <v>1</v>
      </c>
      <c r="AD2362" s="4">
        <f t="shared" si="109"/>
        <v>2</v>
      </c>
      <c r="AE2362" s="4" t="str" cm="1">
        <f t="array" ref="AE2362">_xlfn.TEXTJOIN(", ", TRUE, _xlfn._xlws.FILTER($I$1:$X$1, I2362:X2362=1, ""))</f>
        <v>Cocaine, Ethanol</v>
      </c>
      <c r="AF2362" s="4" t="str">
        <f t="shared" si="110"/>
        <v>Cocaine, Ethanol</v>
      </c>
    </row>
    <row r="2363" spans="1:32" x14ac:dyDescent="0.45">
      <c r="A2363" s="4" t="s">
        <v>2717</v>
      </c>
      <c r="B2363" s="5">
        <v>42860</v>
      </c>
      <c r="C2363" s="4">
        <v>27</v>
      </c>
      <c r="D2363" s="4" t="s">
        <v>31</v>
      </c>
      <c r="E2363" s="4" t="s">
        <v>37</v>
      </c>
      <c r="F2363" s="4" t="s">
        <v>396</v>
      </c>
      <c r="G2363" s="4" t="s">
        <v>396</v>
      </c>
      <c r="I2363" s="4">
        <v>1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 t="s">
        <v>5726</v>
      </c>
      <c r="Z2363" s="4" t="s">
        <v>5939</v>
      </c>
      <c r="AA2363" s="4">
        <v>2017</v>
      </c>
      <c r="AB2363" s="4" t="s">
        <v>40</v>
      </c>
      <c r="AC2363" s="4">
        <f t="shared" si="108"/>
        <v>1</v>
      </c>
      <c r="AD2363" s="4">
        <f t="shared" si="109"/>
        <v>1</v>
      </c>
      <c r="AE2363" s="4" t="str" cm="1">
        <f t="array" ref="AE2363">_xlfn.TEXTJOIN(", ", TRUE, _xlfn._xlws.FILTER($I$1:$X$1, I2363:X2363=1, ""))</f>
        <v>Heroin</v>
      </c>
      <c r="AF2363" s="4" t="str">
        <f t="shared" si="110"/>
        <v/>
      </c>
    </row>
    <row r="2364" spans="1:32" x14ac:dyDescent="0.45">
      <c r="A2364" s="4" t="s">
        <v>2718</v>
      </c>
      <c r="B2364" s="5">
        <v>42714</v>
      </c>
      <c r="C2364" s="4">
        <v>22</v>
      </c>
      <c r="D2364" s="4" t="s">
        <v>36</v>
      </c>
      <c r="E2364" s="4" t="s">
        <v>37</v>
      </c>
      <c r="F2364" s="4" t="s">
        <v>60</v>
      </c>
      <c r="G2364" s="4" t="s">
        <v>60</v>
      </c>
      <c r="I2364" s="4">
        <v>1</v>
      </c>
      <c r="J2364" s="4"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1</v>
      </c>
      <c r="Y2364" s="4" t="s">
        <v>5672</v>
      </c>
      <c r="Z2364" s="4" t="s">
        <v>5885</v>
      </c>
      <c r="AA2364" s="4">
        <v>2016</v>
      </c>
      <c r="AB2364" s="4" t="s">
        <v>40</v>
      </c>
      <c r="AC2364" s="4">
        <f t="shared" si="108"/>
        <v>1</v>
      </c>
      <c r="AD2364" s="4">
        <f t="shared" si="109"/>
        <v>2</v>
      </c>
      <c r="AE2364" s="4" t="str" cm="1">
        <f t="array" ref="AE2364">_xlfn.TEXTJOIN(", ", TRUE, _xlfn._xlws.FILTER($I$1:$X$1, I2364:X2364=1, ""))</f>
        <v>Heroin, AnyOpioid</v>
      </c>
      <c r="AF2364" s="4" t="str">
        <f t="shared" si="110"/>
        <v>AnyOpioid</v>
      </c>
    </row>
    <row r="2365" spans="1:32" x14ac:dyDescent="0.45">
      <c r="A2365" s="4" t="s">
        <v>2719</v>
      </c>
      <c r="B2365" s="5">
        <v>43012</v>
      </c>
      <c r="C2365" s="4">
        <v>28</v>
      </c>
      <c r="D2365" s="4" t="s">
        <v>31</v>
      </c>
      <c r="E2365" s="4" t="s">
        <v>318</v>
      </c>
      <c r="F2365" s="4" t="s">
        <v>156</v>
      </c>
      <c r="G2365" s="4" t="s">
        <v>156</v>
      </c>
      <c r="I2365" s="4">
        <v>1</v>
      </c>
      <c r="J2365" s="4">
        <v>0</v>
      </c>
      <c r="K2365" s="4">
        <v>1</v>
      </c>
      <c r="L2365" s="4">
        <v>0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 t="s">
        <v>5623</v>
      </c>
      <c r="Z2365" s="4" t="s">
        <v>5836</v>
      </c>
      <c r="AA2365" s="4">
        <v>2017</v>
      </c>
      <c r="AB2365" s="4" t="s">
        <v>40</v>
      </c>
      <c r="AC2365" s="4">
        <f t="shared" si="108"/>
        <v>1</v>
      </c>
      <c r="AD2365" s="4">
        <f t="shared" si="109"/>
        <v>2</v>
      </c>
      <c r="AE2365" s="4" t="str" cm="1">
        <f t="array" ref="AE2365">_xlfn.TEXTJOIN(", ", TRUE, _xlfn._xlws.FILTER($I$1:$X$1, I2365:X2365=1, ""))</f>
        <v>Heroin, Fentanyl</v>
      </c>
      <c r="AF2365" s="4" t="str">
        <f t="shared" si="110"/>
        <v>Fentanyl</v>
      </c>
    </row>
    <row r="2366" spans="1:32" x14ac:dyDescent="0.45">
      <c r="A2366" s="4" t="s">
        <v>2720</v>
      </c>
      <c r="B2366" s="5">
        <v>41409</v>
      </c>
      <c r="C2366" s="4">
        <v>26</v>
      </c>
      <c r="D2366" s="4" t="s">
        <v>31</v>
      </c>
      <c r="E2366" s="4" t="s">
        <v>37</v>
      </c>
      <c r="F2366" s="4" t="s">
        <v>60</v>
      </c>
      <c r="G2366" s="4" t="s">
        <v>77</v>
      </c>
      <c r="I2366" s="4">
        <v>1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 t="s">
        <v>5651</v>
      </c>
      <c r="Z2366" s="4" t="s">
        <v>5864</v>
      </c>
      <c r="AA2366" s="4">
        <v>2013</v>
      </c>
      <c r="AB2366" s="4" t="s">
        <v>40</v>
      </c>
      <c r="AC2366" s="4">
        <f t="shared" si="108"/>
        <v>1</v>
      </c>
      <c r="AD2366" s="4">
        <f t="shared" si="109"/>
        <v>1</v>
      </c>
      <c r="AE2366" s="4" t="str" cm="1">
        <f t="array" ref="AE2366">_xlfn.TEXTJOIN(", ", TRUE, _xlfn._xlws.FILTER($I$1:$X$1, I2366:X2366=1, ""))</f>
        <v>Heroin</v>
      </c>
      <c r="AF2366" s="4" t="str">
        <f t="shared" si="110"/>
        <v/>
      </c>
    </row>
    <row r="2367" spans="1:32" x14ac:dyDescent="0.45">
      <c r="A2367" s="4" t="s">
        <v>2721</v>
      </c>
      <c r="B2367" s="5">
        <v>42564</v>
      </c>
      <c r="C2367" s="4">
        <v>31</v>
      </c>
      <c r="D2367" s="4" t="s">
        <v>31</v>
      </c>
      <c r="E2367" s="4" t="s">
        <v>37</v>
      </c>
      <c r="F2367" s="4" t="s">
        <v>2722</v>
      </c>
      <c r="G2367" s="4" t="s">
        <v>2722</v>
      </c>
      <c r="I2367" s="4">
        <v>1</v>
      </c>
      <c r="J2367" s="4">
        <v>1</v>
      </c>
      <c r="K2367" s="4">
        <v>1</v>
      </c>
      <c r="L2367" s="4">
        <v>0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1</v>
      </c>
      <c r="Y2367" s="4" t="s">
        <v>5803</v>
      </c>
      <c r="Z2367" s="4" t="s">
        <v>6016</v>
      </c>
      <c r="AA2367" s="4">
        <v>2016</v>
      </c>
      <c r="AB2367" s="4" t="s">
        <v>40</v>
      </c>
      <c r="AC2367" s="4">
        <f t="shared" si="108"/>
        <v>1</v>
      </c>
      <c r="AD2367" s="4">
        <f t="shared" si="109"/>
        <v>4</v>
      </c>
      <c r="AE2367" s="4" t="str" cm="1">
        <f t="array" ref="AE2367">_xlfn.TEXTJOIN(", ", TRUE, _xlfn._xlws.FILTER($I$1:$X$1, I2367:X2367=1, ""))</f>
        <v>Heroin, Cocaine, Fentanyl, AnyOpioid</v>
      </c>
      <c r="AF2367" s="4" t="str">
        <f t="shared" si="110"/>
        <v>Cocaine, Fentanyl, AnyOpioid</v>
      </c>
    </row>
    <row r="2368" spans="1:32" x14ac:dyDescent="0.45">
      <c r="A2368" s="4" t="s">
        <v>2723</v>
      </c>
      <c r="B2368" s="5">
        <v>41702</v>
      </c>
      <c r="C2368" s="4">
        <v>33</v>
      </c>
      <c r="D2368" s="4" t="s">
        <v>31</v>
      </c>
      <c r="E2368" s="4" t="s">
        <v>37</v>
      </c>
      <c r="F2368" s="4" t="s">
        <v>1638</v>
      </c>
      <c r="G2368" s="4" t="s">
        <v>77</v>
      </c>
      <c r="I2368" s="4">
        <v>1</v>
      </c>
      <c r="J2368" s="4">
        <v>0</v>
      </c>
      <c r="K2368" s="4">
        <v>0</v>
      </c>
      <c r="L2368" s="4">
        <v>0</v>
      </c>
      <c r="M2368" s="4">
        <v>0</v>
      </c>
      <c r="N2368" s="4">
        <v>0</v>
      </c>
      <c r="O2368" s="4">
        <v>1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 t="s">
        <v>5651</v>
      </c>
      <c r="Z2368" s="4" t="s">
        <v>5864</v>
      </c>
      <c r="AA2368" s="4">
        <v>2014</v>
      </c>
      <c r="AB2368" s="4" t="s">
        <v>40</v>
      </c>
      <c r="AC2368" s="4">
        <f t="shared" si="108"/>
        <v>1</v>
      </c>
      <c r="AD2368" s="4">
        <f t="shared" si="109"/>
        <v>2</v>
      </c>
      <c r="AE2368" s="4" t="str" cm="1">
        <f t="array" ref="AE2368">_xlfn.TEXTJOIN(", ", TRUE, _xlfn._xlws.FILTER($I$1:$X$1, I2368:X2368=1, ""))</f>
        <v>Heroin, Ethanol</v>
      </c>
      <c r="AF2368" s="4" t="str">
        <f t="shared" si="110"/>
        <v>Ethanol</v>
      </c>
    </row>
    <row r="2369" spans="1:32" x14ac:dyDescent="0.45">
      <c r="A2369" s="4" t="s">
        <v>2724</v>
      </c>
      <c r="B2369" s="5">
        <v>42585</v>
      </c>
      <c r="C2369" s="4">
        <v>41</v>
      </c>
      <c r="D2369" s="4" t="s">
        <v>31</v>
      </c>
      <c r="E2369" s="4" t="s">
        <v>37</v>
      </c>
      <c r="F2369" s="4" t="s">
        <v>148</v>
      </c>
      <c r="G2369" s="4" t="s">
        <v>80</v>
      </c>
      <c r="I2369" s="4">
        <v>1</v>
      </c>
      <c r="J2369" s="4">
        <v>0</v>
      </c>
      <c r="K2369" s="4">
        <v>1</v>
      </c>
      <c r="L2369" s="4">
        <v>0</v>
      </c>
      <c r="M2369" s="4">
        <v>0</v>
      </c>
      <c r="N2369" s="4">
        <v>0</v>
      </c>
      <c r="O2369" s="4">
        <v>1</v>
      </c>
      <c r="P2369" s="4">
        <v>0</v>
      </c>
      <c r="Q2369" s="4">
        <v>0</v>
      </c>
      <c r="R2369" s="4">
        <v>1</v>
      </c>
      <c r="S2369" s="4">
        <v>1</v>
      </c>
      <c r="T2369" s="4">
        <v>0</v>
      </c>
      <c r="U2369" s="4">
        <v>0</v>
      </c>
      <c r="V2369" s="4">
        <v>0</v>
      </c>
      <c r="W2369" s="4">
        <v>0</v>
      </c>
      <c r="X2369" s="4">
        <v>1</v>
      </c>
      <c r="Y2369" s="4" t="s">
        <v>5640</v>
      </c>
      <c r="Z2369" s="4" t="s">
        <v>5853</v>
      </c>
      <c r="AA2369" s="4">
        <v>2016</v>
      </c>
      <c r="AB2369" s="4" t="s">
        <v>34</v>
      </c>
      <c r="AC2369" s="4">
        <f t="shared" si="108"/>
        <v>1</v>
      </c>
      <c r="AD2369" s="4">
        <f t="shared" si="109"/>
        <v>6</v>
      </c>
      <c r="AE2369" s="4" t="str" cm="1">
        <f t="array" ref="AE2369">_xlfn.TEXTJOIN(", ", TRUE, _xlfn._xlws.FILTER($I$1:$X$1, I2369:X2369=1, ""))</f>
        <v>Heroin, Fentanyl, Ethanol, Methadone, Amphetamine, AnyOpioid</v>
      </c>
      <c r="AF2369" s="4" t="str">
        <f t="shared" si="110"/>
        <v>Fentanyl, Ethanol, Methadone, Amphetamine, AnyOpioid</v>
      </c>
    </row>
    <row r="2370" spans="1:32" x14ac:dyDescent="0.45">
      <c r="A2370" s="4" t="s">
        <v>2725</v>
      </c>
      <c r="B2370" s="5">
        <v>41868</v>
      </c>
      <c r="C2370" s="4">
        <v>51</v>
      </c>
      <c r="D2370" s="4" t="s">
        <v>31</v>
      </c>
      <c r="E2370" s="4" t="s">
        <v>37</v>
      </c>
      <c r="F2370" s="4" t="s">
        <v>168</v>
      </c>
      <c r="G2370" s="4" t="s">
        <v>168</v>
      </c>
      <c r="I2370" s="4">
        <v>0</v>
      </c>
      <c r="J2370" s="4">
        <v>0</v>
      </c>
      <c r="K2370" s="4">
        <v>0</v>
      </c>
      <c r="L2370" s="4">
        <v>0</v>
      </c>
      <c r="M2370" s="4">
        <v>1</v>
      </c>
      <c r="N2370" s="4">
        <v>1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 t="s">
        <v>5666</v>
      </c>
      <c r="Z2370" s="4" t="s">
        <v>5879</v>
      </c>
      <c r="AA2370" s="4">
        <v>2014</v>
      </c>
      <c r="AB2370" s="4" t="s">
        <v>34</v>
      </c>
      <c r="AC2370" s="4">
        <f t="shared" ref="AC2370:AC2433" si="111">IF(SUM(I2370:X2370)&gt;0,1,0)</f>
        <v>1</v>
      </c>
      <c r="AD2370" s="4">
        <f t="shared" ref="AD2370:AD2433" si="112">SUM(I2370:X2370)</f>
        <v>2</v>
      </c>
      <c r="AE2370" s="4" t="str" cm="1">
        <f t="array" ref="AE2370">_xlfn.TEXTJOIN(", ", TRUE, _xlfn._xlws.FILTER($I$1:$X$1, I2370:X2370=1, ""))</f>
        <v>Oxycodone, Oxymorphone</v>
      </c>
      <c r="AF2370" s="4" t="str">
        <f t="shared" ref="AF2370:AF2433" si="113">_xlfn.TEXTJOIN(", ", TRUE, _xlfn._xlws.FILTER($J$1:$X$1, J2370:X2370, ""))</f>
        <v>Oxycodone, Oxymorphone</v>
      </c>
    </row>
    <row r="2371" spans="1:32" x14ac:dyDescent="0.45">
      <c r="A2371" s="4" t="s">
        <v>2726</v>
      </c>
      <c r="B2371" s="5">
        <v>41590</v>
      </c>
      <c r="C2371" s="4">
        <v>29</v>
      </c>
      <c r="D2371" s="4" t="s">
        <v>31</v>
      </c>
      <c r="E2371" s="4" t="s">
        <v>37</v>
      </c>
      <c r="F2371" s="4" t="s">
        <v>2727</v>
      </c>
      <c r="G2371" s="4" t="s">
        <v>2727</v>
      </c>
      <c r="I2371" s="4">
        <v>1</v>
      </c>
      <c r="J2371" s="4">
        <v>1</v>
      </c>
      <c r="K2371" s="4">
        <v>0</v>
      </c>
      <c r="L2371" s="4">
        <v>0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 t="s">
        <v>5641</v>
      </c>
      <c r="Z2371" s="4" t="s">
        <v>5854</v>
      </c>
      <c r="AA2371" s="4">
        <v>2013</v>
      </c>
      <c r="AB2371" s="4" t="s">
        <v>40</v>
      </c>
      <c r="AC2371" s="4">
        <f t="shared" si="111"/>
        <v>1</v>
      </c>
      <c r="AD2371" s="4">
        <f t="shared" si="112"/>
        <v>2</v>
      </c>
      <c r="AE2371" s="4" t="str" cm="1">
        <f t="array" ref="AE2371">_xlfn.TEXTJOIN(", ", TRUE, _xlfn._xlws.FILTER($I$1:$X$1, I2371:X2371=1, ""))</f>
        <v>Heroin, Cocaine</v>
      </c>
      <c r="AF2371" s="4" t="str">
        <f t="shared" si="113"/>
        <v>Cocaine</v>
      </c>
    </row>
    <row r="2372" spans="1:32" x14ac:dyDescent="0.45">
      <c r="A2372" s="4" t="s">
        <v>2728</v>
      </c>
      <c r="B2372" s="5">
        <v>41605</v>
      </c>
      <c r="C2372" s="4">
        <v>37</v>
      </c>
      <c r="D2372" s="4" t="s">
        <v>36</v>
      </c>
      <c r="E2372" s="4" t="s">
        <v>37</v>
      </c>
      <c r="F2372" s="4" t="s">
        <v>159</v>
      </c>
      <c r="G2372" s="4" t="s">
        <v>103</v>
      </c>
      <c r="I2372" s="4">
        <v>0</v>
      </c>
      <c r="J2372" s="4">
        <v>0</v>
      </c>
      <c r="K2372" s="4">
        <v>0</v>
      </c>
      <c r="L2372" s="4">
        <v>0</v>
      </c>
      <c r="M2372" s="4">
        <v>0</v>
      </c>
      <c r="N2372" s="4">
        <v>0</v>
      </c>
      <c r="O2372" s="4">
        <v>0</v>
      </c>
      <c r="P2372" s="4">
        <v>0</v>
      </c>
      <c r="Q2372" s="4">
        <v>1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 t="s">
        <v>5644</v>
      </c>
      <c r="Z2372" s="4" t="s">
        <v>5857</v>
      </c>
      <c r="AA2372" s="4">
        <v>2013</v>
      </c>
      <c r="AB2372" s="4" t="s">
        <v>40</v>
      </c>
      <c r="AC2372" s="4">
        <f t="shared" si="111"/>
        <v>1</v>
      </c>
      <c r="AD2372" s="4">
        <f t="shared" si="112"/>
        <v>1</v>
      </c>
      <c r="AE2372" s="4" t="str" cm="1">
        <f t="array" ref="AE2372">_xlfn.TEXTJOIN(", ", TRUE, _xlfn._xlws.FILTER($I$1:$X$1, I2372:X2372=1, ""))</f>
        <v>Benzodiazepine</v>
      </c>
      <c r="AF2372" s="4" t="str">
        <f t="shared" si="113"/>
        <v>Benzodiazepine</v>
      </c>
    </row>
    <row r="2373" spans="1:32" x14ac:dyDescent="0.45">
      <c r="A2373" s="4" t="s">
        <v>2729</v>
      </c>
      <c r="B2373" s="5">
        <v>43072</v>
      </c>
      <c r="C2373" s="4">
        <v>25</v>
      </c>
      <c r="D2373" s="4" t="s">
        <v>31</v>
      </c>
      <c r="E2373" s="4" t="s">
        <v>37</v>
      </c>
      <c r="F2373" s="4" t="s">
        <v>360</v>
      </c>
      <c r="G2373" s="4" t="s">
        <v>360</v>
      </c>
      <c r="I2373" s="4">
        <v>0</v>
      </c>
      <c r="J2373" s="4">
        <v>0</v>
      </c>
      <c r="K2373" s="4">
        <v>1</v>
      </c>
      <c r="L2373" s="4">
        <v>0</v>
      </c>
      <c r="M2373" s="4">
        <v>0</v>
      </c>
      <c r="N2373" s="4">
        <v>0</v>
      </c>
      <c r="O2373" s="4">
        <v>0</v>
      </c>
      <c r="P2373" s="4">
        <v>0</v>
      </c>
      <c r="Q2373" s="4">
        <v>1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 t="s">
        <v>5647</v>
      </c>
      <c r="Z2373" s="4" t="s">
        <v>5860</v>
      </c>
      <c r="AA2373" s="4">
        <v>2017</v>
      </c>
      <c r="AB2373" s="4" t="s">
        <v>40</v>
      </c>
      <c r="AC2373" s="4">
        <f t="shared" si="111"/>
        <v>1</v>
      </c>
      <c r="AD2373" s="4">
        <f t="shared" si="112"/>
        <v>2</v>
      </c>
      <c r="AE2373" s="4" t="str" cm="1">
        <f t="array" ref="AE2373">_xlfn.TEXTJOIN(", ", TRUE, _xlfn._xlws.FILTER($I$1:$X$1, I2373:X2373=1, ""))</f>
        <v>Fentanyl, Benzodiazepine</v>
      </c>
      <c r="AF2373" s="4" t="str">
        <f t="shared" si="113"/>
        <v>Fentanyl, Benzodiazepine</v>
      </c>
    </row>
    <row r="2374" spans="1:32" x14ac:dyDescent="0.45">
      <c r="A2374" s="4" t="s">
        <v>2730</v>
      </c>
      <c r="B2374" s="5">
        <v>41456</v>
      </c>
      <c r="C2374" s="4">
        <v>48</v>
      </c>
      <c r="D2374" s="4" t="s">
        <v>31</v>
      </c>
      <c r="E2374" s="4" t="s">
        <v>59</v>
      </c>
      <c r="F2374" s="4" t="s">
        <v>33</v>
      </c>
      <c r="G2374" s="4" t="s">
        <v>33</v>
      </c>
      <c r="I2374" s="4">
        <v>0</v>
      </c>
      <c r="J2374" s="4">
        <v>0</v>
      </c>
      <c r="K2374" s="4">
        <v>0</v>
      </c>
      <c r="L2374" s="4">
        <v>0</v>
      </c>
      <c r="M2374" s="4">
        <v>0</v>
      </c>
      <c r="N2374" s="4">
        <v>0</v>
      </c>
      <c r="O2374" s="4">
        <v>1</v>
      </c>
      <c r="P2374" s="4">
        <v>0</v>
      </c>
      <c r="Q2374" s="4">
        <v>1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 t="s">
        <v>5645</v>
      </c>
      <c r="Z2374" s="4" t="s">
        <v>5858</v>
      </c>
      <c r="AA2374" s="4">
        <v>2013</v>
      </c>
      <c r="AB2374" s="4" t="s">
        <v>34</v>
      </c>
      <c r="AC2374" s="4">
        <f t="shared" si="111"/>
        <v>1</v>
      </c>
      <c r="AD2374" s="4">
        <f t="shared" si="112"/>
        <v>2</v>
      </c>
      <c r="AE2374" s="4" t="str" cm="1">
        <f t="array" ref="AE2374">_xlfn.TEXTJOIN(", ", TRUE, _xlfn._xlws.FILTER($I$1:$X$1, I2374:X2374=1, ""))</f>
        <v>Ethanol, Benzodiazepine</v>
      </c>
      <c r="AF2374" s="4" t="str">
        <f t="shared" si="113"/>
        <v>Ethanol, Benzodiazepine</v>
      </c>
    </row>
    <row r="2375" spans="1:32" x14ac:dyDescent="0.45">
      <c r="A2375" s="4" t="s">
        <v>2731</v>
      </c>
      <c r="B2375" s="5">
        <v>42458</v>
      </c>
      <c r="C2375" s="4">
        <v>36</v>
      </c>
      <c r="D2375" s="4" t="s">
        <v>36</v>
      </c>
      <c r="E2375" s="4" t="s">
        <v>32</v>
      </c>
      <c r="F2375" s="4" t="s">
        <v>53</v>
      </c>
      <c r="G2375" s="4" t="s">
        <v>53</v>
      </c>
      <c r="I2375" s="4">
        <v>0</v>
      </c>
      <c r="J2375" s="4">
        <v>1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 t="s">
        <v>5641</v>
      </c>
      <c r="Z2375" s="4" t="s">
        <v>5854</v>
      </c>
      <c r="AA2375" s="4">
        <v>2016</v>
      </c>
      <c r="AB2375" s="4" t="s">
        <v>40</v>
      </c>
      <c r="AC2375" s="4">
        <f t="shared" si="111"/>
        <v>1</v>
      </c>
      <c r="AD2375" s="4">
        <f t="shared" si="112"/>
        <v>1</v>
      </c>
      <c r="AE2375" s="4" t="str" cm="1">
        <f t="array" ref="AE2375">_xlfn.TEXTJOIN(", ", TRUE, _xlfn._xlws.FILTER($I$1:$X$1, I2375:X2375=1, ""))</f>
        <v>Cocaine</v>
      </c>
      <c r="AF2375" s="4" t="str">
        <f t="shared" si="113"/>
        <v>Cocaine</v>
      </c>
    </row>
    <row r="2376" spans="1:32" x14ac:dyDescent="0.45">
      <c r="A2376" s="4" t="s">
        <v>2732</v>
      </c>
      <c r="B2376" s="5">
        <v>42306</v>
      </c>
      <c r="C2376" s="4">
        <v>59</v>
      </c>
      <c r="D2376" s="4" t="s">
        <v>31</v>
      </c>
      <c r="E2376" s="4" t="s">
        <v>37</v>
      </c>
      <c r="F2376" s="4" t="s">
        <v>165</v>
      </c>
      <c r="G2376" s="4" t="s">
        <v>80</v>
      </c>
      <c r="I2376" s="4">
        <v>0</v>
      </c>
      <c r="J2376" s="4">
        <v>0</v>
      </c>
      <c r="K2376" s="4">
        <v>0</v>
      </c>
      <c r="L2376" s="4">
        <v>0</v>
      </c>
      <c r="M2376" s="4">
        <v>1</v>
      </c>
      <c r="N2376" s="4">
        <v>1</v>
      </c>
      <c r="O2376" s="4">
        <v>1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1</v>
      </c>
      <c r="Y2376" s="4" t="s">
        <v>5640</v>
      </c>
      <c r="Z2376" s="4" t="s">
        <v>5853</v>
      </c>
      <c r="AA2376" s="4">
        <v>2015</v>
      </c>
      <c r="AB2376" s="4" t="s">
        <v>34</v>
      </c>
      <c r="AC2376" s="4">
        <f t="shared" si="111"/>
        <v>1</v>
      </c>
      <c r="AD2376" s="4">
        <f t="shared" si="112"/>
        <v>4</v>
      </c>
      <c r="AE2376" s="4" t="str" cm="1">
        <f t="array" ref="AE2376">_xlfn.TEXTJOIN(", ", TRUE, _xlfn._xlws.FILTER($I$1:$X$1, I2376:X2376=1, ""))</f>
        <v>Oxycodone, Oxymorphone, Ethanol, AnyOpioid</v>
      </c>
      <c r="AF2376" s="4" t="str">
        <f t="shared" si="113"/>
        <v>Oxycodone, Oxymorphone, Ethanol, AnyOpioid</v>
      </c>
    </row>
    <row r="2377" spans="1:32" x14ac:dyDescent="0.45">
      <c r="A2377" s="4" t="s">
        <v>2733</v>
      </c>
      <c r="B2377" s="5">
        <v>42940</v>
      </c>
      <c r="C2377" s="4">
        <v>62</v>
      </c>
      <c r="D2377" s="4" t="s">
        <v>36</v>
      </c>
      <c r="E2377" s="4" t="s">
        <v>37</v>
      </c>
      <c r="F2377" s="4" t="s">
        <v>48</v>
      </c>
      <c r="G2377" s="4" t="s">
        <v>48</v>
      </c>
      <c r="I2377" s="4">
        <v>0</v>
      </c>
      <c r="J2377" s="4">
        <v>0</v>
      </c>
      <c r="K2377" s="4">
        <v>1</v>
      </c>
      <c r="L2377" s="4">
        <v>0</v>
      </c>
      <c r="M2377" s="4">
        <v>0</v>
      </c>
      <c r="N2377" s="4">
        <v>0</v>
      </c>
      <c r="O2377" s="4">
        <v>0</v>
      </c>
      <c r="P2377" s="4">
        <v>1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 t="s">
        <v>5626</v>
      </c>
      <c r="Z2377" s="4" t="s">
        <v>5839</v>
      </c>
      <c r="AA2377" s="4">
        <v>2017</v>
      </c>
      <c r="AB2377" s="4" t="s">
        <v>133</v>
      </c>
      <c r="AC2377" s="4">
        <f t="shared" si="111"/>
        <v>1</v>
      </c>
      <c r="AD2377" s="4">
        <f t="shared" si="112"/>
        <v>2</v>
      </c>
      <c r="AE2377" s="4" t="str" cm="1">
        <f t="array" ref="AE2377">_xlfn.TEXTJOIN(", ", TRUE, _xlfn._xlws.FILTER($I$1:$X$1, I2377:X2377=1, ""))</f>
        <v>Fentanyl, Hydrocodone</v>
      </c>
      <c r="AF2377" s="4" t="str">
        <f t="shared" si="113"/>
        <v>Fentanyl, Hydrocodone</v>
      </c>
    </row>
    <row r="2378" spans="1:32" x14ac:dyDescent="0.45">
      <c r="A2378" s="4" t="s">
        <v>2734</v>
      </c>
      <c r="B2378" s="5">
        <v>43179</v>
      </c>
      <c r="C2378" s="4">
        <v>20</v>
      </c>
      <c r="D2378" s="4" t="s">
        <v>31</v>
      </c>
      <c r="E2378" s="4" t="s">
        <v>37</v>
      </c>
      <c r="F2378" s="4" t="s">
        <v>632</v>
      </c>
      <c r="G2378" s="4" t="s">
        <v>632</v>
      </c>
      <c r="I2378" s="4">
        <v>0</v>
      </c>
      <c r="J2378" s="4">
        <v>0</v>
      </c>
      <c r="K2378" s="4">
        <v>1</v>
      </c>
      <c r="L2378" s="4">
        <v>0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1</v>
      </c>
      <c r="Y2378" s="4" t="s">
        <v>5791</v>
      </c>
      <c r="Z2378" s="4" t="s">
        <v>6004</v>
      </c>
      <c r="AA2378" s="4">
        <v>2018</v>
      </c>
      <c r="AB2378" s="4" t="s">
        <v>269</v>
      </c>
      <c r="AC2378" s="4">
        <f t="shared" si="111"/>
        <v>1</v>
      </c>
      <c r="AD2378" s="4">
        <f t="shared" si="112"/>
        <v>2</v>
      </c>
      <c r="AE2378" s="4" t="str" cm="1">
        <f t="array" ref="AE2378">_xlfn.TEXTJOIN(", ", TRUE, _xlfn._xlws.FILTER($I$1:$X$1, I2378:X2378=1, ""))</f>
        <v>Fentanyl, AnyOpioid</v>
      </c>
      <c r="AF2378" s="4" t="str">
        <f t="shared" si="113"/>
        <v>Fentanyl, AnyOpioid</v>
      </c>
    </row>
    <row r="2379" spans="1:32" x14ac:dyDescent="0.45">
      <c r="A2379" s="4" t="s">
        <v>2735</v>
      </c>
      <c r="B2379" s="5">
        <v>42490</v>
      </c>
      <c r="C2379" s="4">
        <v>26</v>
      </c>
      <c r="D2379" s="4" t="s">
        <v>31</v>
      </c>
      <c r="E2379" s="4" t="s">
        <v>37</v>
      </c>
      <c r="F2379" s="4" t="s">
        <v>107</v>
      </c>
      <c r="G2379" s="4" t="s">
        <v>33</v>
      </c>
      <c r="I2379" s="4">
        <v>1</v>
      </c>
      <c r="J2379" s="4">
        <v>0</v>
      </c>
      <c r="K2379" s="4">
        <v>0</v>
      </c>
      <c r="L2379" s="4">
        <v>0</v>
      </c>
      <c r="M2379" s="4">
        <v>0</v>
      </c>
      <c r="N2379" s="4">
        <v>0</v>
      </c>
      <c r="O2379" s="4">
        <v>0</v>
      </c>
      <c r="P2379" s="4">
        <v>0</v>
      </c>
      <c r="Q2379" s="4">
        <v>1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1</v>
      </c>
      <c r="Y2379" s="4" t="s">
        <v>5645</v>
      </c>
      <c r="Z2379" s="4" t="s">
        <v>5858</v>
      </c>
      <c r="AA2379" s="4">
        <v>2016</v>
      </c>
      <c r="AB2379" s="4" t="s">
        <v>40</v>
      </c>
      <c r="AC2379" s="4">
        <f t="shared" si="111"/>
        <v>1</v>
      </c>
      <c r="AD2379" s="4">
        <f t="shared" si="112"/>
        <v>3</v>
      </c>
      <c r="AE2379" s="4" t="str" cm="1">
        <f t="array" ref="AE2379">_xlfn.TEXTJOIN(", ", TRUE, _xlfn._xlws.FILTER($I$1:$X$1, I2379:X2379=1, ""))</f>
        <v>Heroin, Benzodiazepine, AnyOpioid</v>
      </c>
      <c r="AF2379" s="4" t="str">
        <f t="shared" si="113"/>
        <v>Benzodiazepine, AnyOpioid</v>
      </c>
    </row>
    <row r="2380" spans="1:32" x14ac:dyDescent="0.45">
      <c r="A2380" s="4" t="s">
        <v>2736</v>
      </c>
      <c r="B2380" s="5">
        <v>42530</v>
      </c>
      <c r="C2380" s="4">
        <v>52</v>
      </c>
      <c r="D2380" s="4" t="s">
        <v>31</v>
      </c>
      <c r="E2380" s="4" t="s">
        <v>32</v>
      </c>
      <c r="F2380" s="4" t="s">
        <v>50</v>
      </c>
      <c r="G2380" s="4" t="s">
        <v>90</v>
      </c>
      <c r="I2380" s="4">
        <v>1</v>
      </c>
      <c r="J2380" s="4">
        <v>1</v>
      </c>
      <c r="K2380" s="4">
        <v>0</v>
      </c>
      <c r="L2380" s="4">
        <v>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1</v>
      </c>
      <c r="Y2380" s="4" t="s">
        <v>5624</v>
      </c>
      <c r="Z2380" s="4" t="s">
        <v>5837</v>
      </c>
      <c r="AA2380" s="4">
        <v>2016</v>
      </c>
      <c r="AB2380" s="4" t="s">
        <v>34</v>
      </c>
      <c r="AC2380" s="4">
        <f t="shared" si="111"/>
        <v>1</v>
      </c>
      <c r="AD2380" s="4">
        <f t="shared" si="112"/>
        <v>3</v>
      </c>
      <c r="AE2380" s="4" t="str" cm="1">
        <f t="array" ref="AE2380">_xlfn.TEXTJOIN(", ", TRUE, _xlfn._xlws.FILTER($I$1:$X$1, I2380:X2380=1, ""))</f>
        <v>Heroin, Cocaine, AnyOpioid</v>
      </c>
      <c r="AF2380" s="4" t="str">
        <f t="shared" si="113"/>
        <v>Cocaine, AnyOpioid</v>
      </c>
    </row>
    <row r="2381" spans="1:32" x14ac:dyDescent="0.45">
      <c r="A2381" s="4" t="s">
        <v>2737</v>
      </c>
      <c r="B2381" s="5">
        <v>41522</v>
      </c>
      <c r="C2381" s="4">
        <v>39</v>
      </c>
      <c r="D2381" s="4" t="s">
        <v>31</v>
      </c>
      <c r="E2381" s="4" t="s">
        <v>32</v>
      </c>
      <c r="F2381" s="4" t="s">
        <v>53</v>
      </c>
      <c r="G2381" s="4" t="s">
        <v>53</v>
      </c>
      <c r="I2381" s="4">
        <v>0</v>
      </c>
      <c r="J2381" s="4">
        <v>1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 t="s">
        <v>5641</v>
      </c>
      <c r="Z2381" s="4" t="s">
        <v>5854</v>
      </c>
      <c r="AA2381" s="4">
        <v>2013</v>
      </c>
      <c r="AB2381" s="4" t="s">
        <v>40</v>
      </c>
      <c r="AC2381" s="4">
        <f t="shared" si="111"/>
        <v>1</v>
      </c>
      <c r="AD2381" s="4">
        <f t="shared" si="112"/>
        <v>1</v>
      </c>
      <c r="AE2381" s="4" t="str" cm="1">
        <f t="array" ref="AE2381">_xlfn.TEXTJOIN(", ", TRUE, _xlfn._xlws.FILTER($I$1:$X$1, I2381:X2381=1, ""))</f>
        <v>Cocaine</v>
      </c>
      <c r="AF2381" s="4" t="str">
        <f t="shared" si="113"/>
        <v>Cocaine</v>
      </c>
    </row>
    <row r="2382" spans="1:32" x14ac:dyDescent="0.45">
      <c r="A2382" s="4" t="s">
        <v>2738</v>
      </c>
      <c r="B2382" s="5">
        <v>41560</v>
      </c>
      <c r="C2382" s="4">
        <v>27</v>
      </c>
      <c r="D2382" s="4" t="s">
        <v>31</v>
      </c>
      <c r="E2382" s="4" t="s">
        <v>37</v>
      </c>
      <c r="F2382" s="4" t="s">
        <v>606</v>
      </c>
      <c r="G2382" s="4" t="s">
        <v>399</v>
      </c>
      <c r="I2382" s="4">
        <v>0</v>
      </c>
      <c r="J2382" s="4">
        <v>0</v>
      </c>
      <c r="K2382" s="4">
        <v>1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 t="s">
        <v>5724</v>
      </c>
      <c r="Z2382" s="4" t="s">
        <v>5937</v>
      </c>
      <c r="AA2382" s="4">
        <v>2013</v>
      </c>
      <c r="AB2382" s="4" t="s">
        <v>40</v>
      </c>
      <c r="AC2382" s="4">
        <f t="shared" si="111"/>
        <v>1</v>
      </c>
      <c r="AD2382" s="4">
        <f t="shared" si="112"/>
        <v>1</v>
      </c>
      <c r="AE2382" s="4" t="str" cm="1">
        <f t="array" ref="AE2382">_xlfn.TEXTJOIN(", ", TRUE, _xlfn._xlws.FILTER($I$1:$X$1, I2382:X2382=1, ""))</f>
        <v>Fentanyl</v>
      </c>
      <c r="AF2382" s="4" t="str">
        <f t="shared" si="113"/>
        <v>Fentanyl</v>
      </c>
    </row>
    <row r="2383" spans="1:32" x14ac:dyDescent="0.45">
      <c r="A2383" s="4" t="s">
        <v>2739</v>
      </c>
      <c r="B2383" s="5">
        <v>41664</v>
      </c>
      <c r="C2383" s="4">
        <v>45</v>
      </c>
      <c r="D2383" s="4" t="s">
        <v>31</v>
      </c>
      <c r="E2383" s="4" t="s">
        <v>59</v>
      </c>
      <c r="F2383" s="4" t="s">
        <v>67</v>
      </c>
      <c r="G2383" s="4" t="s">
        <v>67</v>
      </c>
      <c r="I2383" s="4">
        <v>1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 t="s">
        <v>5631</v>
      </c>
      <c r="Z2383" s="4" t="s">
        <v>5844</v>
      </c>
      <c r="AA2383" s="4">
        <v>2014</v>
      </c>
      <c r="AB2383" s="4" t="s">
        <v>34</v>
      </c>
      <c r="AC2383" s="4">
        <f t="shared" si="111"/>
        <v>1</v>
      </c>
      <c r="AD2383" s="4">
        <f t="shared" si="112"/>
        <v>1</v>
      </c>
      <c r="AE2383" s="4" t="str" cm="1">
        <f t="array" ref="AE2383">_xlfn.TEXTJOIN(", ", TRUE, _xlfn._xlws.FILTER($I$1:$X$1, I2383:X2383=1, ""))</f>
        <v>Heroin</v>
      </c>
      <c r="AF2383" s="4" t="str">
        <f t="shared" si="113"/>
        <v/>
      </c>
    </row>
    <row r="2384" spans="1:32" x14ac:dyDescent="0.45">
      <c r="A2384" s="4" t="s">
        <v>2740</v>
      </c>
      <c r="B2384" s="5">
        <v>43419</v>
      </c>
      <c r="C2384" s="4">
        <v>40</v>
      </c>
      <c r="D2384" s="4" t="s">
        <v>31</v>
      </c>
      <c r="E2384" s="4" t="s">
        <v>37</v>
      </c>
      <c r="F2384" s="4" t="s">
        <v>103</v>
      </c>
      <c r="G2384" s="4" t="s">
        <v>103</v>
      </c>
      <c r="I2384" s="4">
        <v>1</v>
      </c>
      <c r="J2384" s="4">
        <v>0</v>
      </c>
      <c r="K2384" s="4">
        <v>0</v>
      </c>
      <c r="L2384" s="4">
        <v>0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1</v>
      </c>
      <c r="Y2384" s="4" t="s">
        <v>5644</v>
      </c>
      <c r="Z2384" s="4" t="s">
        <v>5857</v>
      </c>
      <c r="AA2384" s="4">
        <v>2018</v>
      </c>
      <c r="AB2384" s="4" t="s">
        <v>40</v>
      </c>
      <c r="AC2384" s="4">
        <f t="shared" si="111"/>
        <v>1</v>
      </c>
      <c r="AD2384" s="4">
        <f t="shared" si="112"/>
        <v>2</v>
      </c>
      <c r="AE2384" s="4" t="str" cm="1">
        <f t="array" ref="AE2384">_xlfn.TEXTJOIN(", ", TRUE, _xlfn._xlws.FILTER($I$1:$X$1, I2384:X2384=1, ""))</f>
        <v>Heroin, AnyOpioid</v>
      </c>
      <c r="AF2384" s="4" t="str">
        <f t="shared" si="113"/>
        <v>AnyOpioid</v>
      </c>
    </row>
    <row r="2385" spans="1:32" x14ac:dyDescent="0.45">
      <c r="A2385" s="4" t="s">
        <v>2741</v>
      </c>
      <c r="B2385" s="5">
        <v>42188</v>
      </c>
      <c r="C2385" s="4">
        <v>39</v>
      </c>
      <c r="D2385" s="4" t="s">
        <v>31</v>
      </c>
      <c r="E2385" s="4" t="s">
        <v>37</v>
      </c>
      <c r="F2385" s="4" t="s">
        <v>219</v>
      </c>
      <c r="G2385" s="4" t="s">
        <v>192</v>
      </c>
      <c r="I2385" s="4">
        <v>1</v>
      </c>
      <c r="J2385" s="4">
        <v>0</v>
      </c>
      <c r="K2385" s="4">
        <v>0</v>
      </c>
      <c r="L2385" s="4">
        <v>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1</v>
      </c>
      <c r="Y2385" s="4" t="s">
        <v>5654</v>
      </c>
      <c r="Z2385" s="4" t="s">
        <v>5867</v>
      </c>
      <c r="AA2385" s="4">
        <v>2015</v>
      </c>
      <c r="AB2385" s="4" t="s">
        <v>40</v>
      </c>
      <c r="AC2385" s="4">
        <f t="shared" si="111"/>
        <v>1</v>
      </c>
      <c r="AD2385" s="4">
        <f t="shared" si="112"/>
        <v>2</v>
      </c>
      <c r="AE2385" s="4" t="str" cm="1">
        <f t="array" ref="AE2385">_xlfn.TEXTJOIN(", ", TRUE, _xlfn._xlws.FILTER($I$1:$X$1, I2385:X2385=1, ""))</f>
        <v>Heroin, AnyOpioid</v>
      </c>
      <c r="AF2385" s="4" t="str">
        <f t="shared" si="113"/>
        <v>AnyOpioid</v>
      </c>
    </row>
    <row r="2386" spans="1:32" x14ac:dyDescent="0.45">
      <c r="A2386" s="4" t="s">
        <v>2742</v>
      </c>
      <c r="B2386" s="5">
        <v>43273</v>
      </c>
      <c r="C2386" s="4">
        <v>27</v>
      </c>
      <c r="D2386" s="4" t="s">
        <v>31</v>
      </c>
      <c r="E2386" s="4" t="s">
        <v>37</v>
      </c>
      <c r="F2386" s="4" t="s">
        <v>2170</v>
      </c>
      <c r="G2386" s="4" t="s">
        <v>2170</v>
      </c>
      <c r="I2386" s="4">
        <v>0</v>
      </c>
      <c r="J2386" s="4">
        <v>0</v>
      </c>
      <c r="K2386" s="4">
        <v>1</v>
      </c>
      <c r="L2386" s="4">
        <v>0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1</v>
      </c>
      <c r="Y2386" s="4" t="s">
        <v>5696</v>
      </c>
      <c r="Z2386" s="4" t="s">
        <v>5909</v>
      </c>
      <c r="AA2386" s="4">
        <v>2018</v>
      </c>
      <c r="AB2386" s="4" t="s">
        <v>40</v>
      </c>
      <c r="AC2386" s="4">
        <f t="shared" si="111"/>
        <v>1</v>
      </c>
      <c r="AD2386" s="4">
        <f t="shared" si="112"/>
        <v>2</v>
      </c>
      <c r="AE2386" s="4" t="str" cm="1">
        <f t="array" ref="AE2386">_xlfn.TEXTJOIN(", ", TRUE, _xlfn._xlws.FILTER($I$1:$X$1, I2386:X2386=1, ""))</f>
        <v>Fentanyl, AnyOpioid</v>
      </c>
      <c r="AF2386" s="4" t="str">
        <f t="shared" si="113"/>
        <v>Fentanyl, AnyOpioid</v>
      </c>
    </row>
    <row r="2387" spans="1:32" x14ac:dyDescent="0.45">
      <c r="A2387" s="4" t="s">
        <v>2743</v>
      </c>
      <c r="B2387" s="5">
        <v>41688</v>
      </c>
      <c r="C2387" s="4">
        <v>43</v>
      </c>
      <c r="D2387" s="4" t="s">
        <v>31</v>
      </c>
      <c r="E2387" s="4" t="s">
        <v>37</v>
      </c>
      <c r="F2387" s="4" t="s">
        <v>95</v>
      </c>
      <c r="G2387" s="4" t="s">
        <v>95</v>
      </c>
      <c r="I2387" s="4">
        <v>0</v>
      </c>
      <c r="J2387" s="4">
        <v>0</v>
      </c>
      <c r="K2387" s="4">
        <v>0</v>
      </c>
      <c r="L2387" s="4">
        <v>0</v>
      </c>
      <c r="M2387" s="4">
        <v>0</v>
      </c>
      <c r="N2387" s="4">
        <v>0</v>
      </c>
      <c r="O2387" s="4">
        <v>1</v>
      </c>
      <c r="P2387" s="4">
        <v>0</v>
      </c>
      <c r="Q2387" s="4">
        <v>1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 t="s">
        <v>5632</v>
      </c>
      <c r="Z2387" s="4" t="s">
        <v>5845</v>
      </c>
      <c r="AA2387" s="4">
        <v>2014</v>
      </c>
      <c r="AB2387" s="4" t="s">
        <v>34</v>
      </c>
      <c r="AC2387" s="4">
        <f t="shared" si="111"/>
        <v>1</v>
      </c>
      <c r="AD2387" s="4">
        <f t="shared" si="112"/>
        <v>2</v>
      </c>
      <c r="AE2387" s="4" t="str" cm="1">
        <f t="array" ref="AE2387">_xlfn.TEXTJOIN(", ", TRUE, _xlfn._xlws.FILTER($I$1:$X$1, I2387:X2387=1, ""))</f>
        <v>Ethanol, Benzodiazepine</v>
      </c>
      <c r="AF2387" s="4" t="str">
        <f t="shared" si="113"/>
        <v>Ethanol, Benzodiazepine</v>
      </c>
    </row>
    <row r="2388" spans="1:32" x14ac:dyDescent="0.45">
      <c r="A2388" s="4" t="s">
        <v>2744</v>
      </c>
      <c r="B2388" s="5">
        <v>42687</v>
      </c>
      <c r="C2388" s="4">
        <v>54</v>
      </c>
      <c r="D2388" s="4" t="s">
        <v>36</v>
      </c>
      <c r="E2388" s="4" t="s">
        <v>37</v>
      </c>
      <c r="F2388" s="4" t="s">
        <v>159</v>
      </c>
      <c r="G2388" s="4" t="s">
        <v>159</v>
      </c>
      <c r="I2388" s="4">
        <v>0</v>
      </c>
      <c r="J2388" s="4">
        <v>0</v>
      </c>
      <c r="K2388" s="4">
        <v>0</v>
      </c>
      <c r="L2388" s="4">
        <v>0</v>
      </c>
      <c r="M2388" s="4">
        <v>1</v>
      </c>
      <c r="N2388" s="4">
        <v>0</v>
      </c>
      <c r="O2388" s="4">
        <v>0</v>
      </c>
      <c r="P2388" s="4">
        <v>0</v>
      </c>
      <c r="Q2388" s="4">
        <v>1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1</v>
      </c>
      <c r="Y2388" s="4" t="s">
        <v>5697</v>
      </c>
      <c r="Z2388" s="4" t="s">
        <v>5910</v>
      </c>
      <c r="AA2388" s="4">
        <v>2016</v>
      </c>
      <c r="AB2388" s="4" t="s">
        <v>34</v>
      </c>
      <c r="AC2388" s="4">
        <f t="shared" si="111"/>
        <v>1</v>
      </c>
      <c r="AD2388" s="4">
        <f t="shared" si="112"/>
        <v>3</v>
      </c>
      <c r="AE2388" s="4" t="str" cm="1">
        <f t="array" ref="AE2388">_xlfn.TEXTJOIN(", ", TRUE, _xlfn._xlws.FILTER($I$1:$X$1, I2388:X2388=1, ""))</f>
        <v>Oxycodone, Benzodiazepine, AnyOpioid</v>
      </c>
      <c r="AF2388" s="4" t="str">
        <f t="shared" si="113"/>
        <v>Oxycodone, Benzodiazepine, AnyOpioid</v>
      </c>
    </row>
    <row r="2389" spans="1:32" x14ac:dyDescent="0.45">
      <c r="A2389" s="4" t="s">
        <v>2745</v>
      </c>
      <c r="B2389" s="5">
        <v>43266</v>
      </c>
      <c r="C2389" s="4">
        <v>57</v>
      </c>
      <c r="D2389" s="4" t="s">
        <v>31</v>
      </c>
      <c r="E2389" s="4" t="s">
        <v>37</v>
      </c>
      <c r="F2389" s="4" t="s">
        <v>102</v>
      </c>
      <c r="G2389" s="4" t="s">
        <v>39</v>
      </c>
      <c r="H2389" s="4" t="s">
        <v>2746</v>
      </c>
      <c r="I2389" s="4">
        <v>1</v>
      </c>
      <c r="J2389" s="4">
        <v>1</v>
      </c>
      <c r="K2389" s="4">
        <v>1</v>
      </c>
      <c r="L2389" s="4">
        <v>1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1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1</v>
      </c>
      <c r="Y2389" s="4" t="s">
        <v>5638</v>
      </c>
      <c r="Z2389" s="4" t="s">
        <v>5851</v>
      </c>
      <c r="AA2389" s="4">
        <v>2018</v>
      </c>
      <c r="AB2389" s="4" t="s">
        <v>34</v>
      </c>
      <c r="AC2389" s="4">
        <f t="shared" si="111"/>
        <v>1</v>
      </c>
      <c r="AD2389" s="4">
        <f t="shared" si="112"/>
        <v>6</v>
      </c>
      <c r="AE2389" s="4" t="str" cm="1">
        <f t="array" ref="AE2389">_xlfn.TEXTJOIN(", ", TRUE, _xlfn._xlws.FILTER($I$1:$X$1, I2389:X2389=1, ""))</f>
        <v>Heroin, Cocaine, Fentanyl, Fentanyl_Analogue, Methadone, AnyOpioid</v>
      </c>
      <c r="AF2389" s="4" t="str">
        <f t="shared" si="113"/>
        <v>Cocaine, Fentanyl, Fentanyl_Analogue, Methadone, AnyOpioid</v>
      </c>
    </row>
    <row r="2390" spans="1:32" x14ac:dyDescent="0.45">
      <c r="A2390" s="4" t="s">
        <v>2747</v>
      </c>
      <c r="B2390" s="5">
        <v>42993</v>
      </c>
      <c r="C2390" s="4">
        <v>51</v>
      </c>
      <c r="D2390" s="4" t="s">
        <v>31</v>
      </c>
      <c r="E2390" s="4" t="s">
        <v>37</v>
      </c>
      <c r="F2390" s="4" t="s">
        <v>119</v>
      </c>
      <c r="G2390" s="4" t="s">
        <v>119</v>
      </c>
      <c r="I2390" s="4">
        <v>1</v>
      </c>
      <c r="J2390" s="4">
        <v>1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 t="s">
        <v>5801</v>
      </c>
      <c r="Z2390" s="4" t="s">
        <v>6014</v>
      </c>
      <c r="AA2390" s="4">
        <v>2017</v>
      </c>
      <c r="AB2390" s="4" t="s">
        <v>34</v>
      </c>
      <c r="AC2390" s="4">
        <f t="shared" si="111"/>
        <v>1</v>
      </c>
      <c r="AD2390" s="4">
        <f t="shared" si="112"/>
        <v>2</v>
      </c>
      <c r="AE2390" s="4" t="str" cm="1">
        <f t="array" ref="AE2390">_xlfn.TEXTJOIN(", ", TRUE, _xlfn._xlws.FILTER($I$1:$X$1, I2390:X2390=1, ""))</f>
        <v>Heroin, Cocaine</v>
      </c>
      <c r="AF2390" s="4" t="str">
        <f t="shared" si="113"/>
        <v>Cocaine</v>
      </c>
    </row>
    <row r="2391" spans="1:32" x14ac:dyDescent="0.45">
      <c r="A2391" s="4" t="s">
        <v>2748</v>
      </c>
      <c r="B2391" s="5">
        <v>42361</v>
      </c>
      <c r="C2391" s="4">
        <v>48</v>
      </c>
      <c r="D2391" s="4" t="s">
        <v>36</v>
      </c>
      <c r="E2391" s="4" t="s">
        <v>37</v>
      </c>
      <c r="F2391" s="4" t="s">
        <v>33</v>
      </c>
      <c r="G2391" s="4" t="s">
        <v>33</v>
      </c>
      <c r="I2391" s="4">
        <v>0</v>
      </c>
      <c r="J2391" s="4">
        <v>0</v>
      </c>
      <c r="K2391" s="4">
        <v>0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1</v>
      </c>
      <c r="R2391" s="4">
        <v>1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1</v>
      </c>
      <c r="Y2391" s="4" t="s">
        <v>5645</v>
      </c>
      <c r="Z2391" s="4" t="s">
        <v>5858</v>
      </c>
      <c r="AA2391" s="4">
        <v>2015</v>
      </c>
      <c r="AB2391" s="4" t="s">
        <v>34</v>
      </c>
      <c r="AC2391" s="4">
        <f t="shared" si="111"/>
        <v>1</v>
      </c>
      <c r="AD2391" s="4">
        <f t="shared" si="112"/>
        <v>3</v>
      </c>
      <c r="AE2391" s="4" t="str" cm="1">
        <f t="array" ref="AE2391">_xlfn.TEXTJOIN(", ", TRUE, _xlfn._xlws.FILTER($I$1:$X$1, I2391:X2391=1, ""))</f>
        <v>Benzodiazepine, Methadone, AnyOpioid</v>
      </c>
      <c r="AF2391" s="4" t="str">
        <f t="shared" si="113"/>
        <v>Benzodiazepine, Methadone, AnyOpioid</v>
      </c>
    </row>
    <row r="2392" spans="1:32" x14ac:dyDescent="0.45">
      <c r="A2392" s="4" t="s">
        <v>2749</v>
      </c>
      <c r="B2392" s="5">
        <v>42412</v>
      </c>
      <c r="C2392" s="4">
        <v>33</v>
      </c>
      <c r="D2392" s="4" t="s">
        <v>31</v>
      </c>
      <c r="E2392" s="4" t="s">
        <v>37</v>
      </c>
      <c r="F2392" s="4" t="s">
        <v>127</v>
      </c>
      <c r="G2392" s="4" t="s">
        <v>127</v>
      </c>
      <c r="I2392" s="4">
        <v>1</v>
      </c>
      <c r="J2392" s="4">
        <v>1</v>
      </c>
      <c r="K2392" s="4">
        <v>1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1</v>
      </c>
      <c r="Y2392" s="4" t="s">
        <v>5722</v>
      </c>
      <c r="Z2392" s="4" t="s">
        <v>5935</v>
      </c>
      <c r="AA2392" s="4">
        <v>2016</v>
      </c>
      <c r="AB2392" s="4" t="s">
        <v>40</v>
      </c>
      <c r="AC2392" s="4">
        <f t="shared" si="111"/>
        <v>1</v>
      </c>
      <c r="AD2392" s="4">
        <f t="shared" si="112"/>
        <v>4</v>
      </c>
      <c r="AE2392" s="4" t="str" cm="1">
        <f t="array" ref="AE2392">_xlfn.TEXTJOIN(", ", TRUE, _xlfn._xlws.FILTER($I$1:$X$1, I2392:X2392=1, ""))</f>
        <v>Heroin, Cocaine, Fentanyl, AnyOpioid</v>
      </c>
      <c r="AF2392" s="4" t="str">
        <f t="shared" si="113"/>
        <v>Cocaine, Fentanyl, AnyOpioid</v>
      </c>
    </row>
    <row r="2393" spans="1:32" x14ac:dyDescent="0.45">
      <c r="A2393" s="4" t="s">
        <v>2750</v>
      </c>
      <c r="B2393" s="5">
        <v>42372</v>
      </c>
      <c r="C2393" s="4">
        <v>27</v>
      </c>
      <c r="D2393" s="4" t="s">
        <v>36</v>
      </c>
      <c r="E2393" s="4" t="s">
        <v>37</v>
      </c>
      <c r="F2393" s="4" t="s">
        <v>103</v>
      </c>
      <c r="G2393" s="4" t="s">
        <v>103</v>
      </c>
      <c r="I2393" s="4">
        <v>1</v>
      </c>
      <c r="J2393" s="4">
        <v>0</v>
      </c>
      <c r="K2393" s="4">
        <v>0</v>
      </c>
      <c r="L2393" s="4">
        <v>0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1</v>
      </c>
      <c r="Y2393" s="4" t="s">
        <v>5644</v>
      </c>
      <c r="Z2393" s="4" t="s">
        <v>5857</v>
      </c>
      <c r="AA2393" s="4">
        <v>2016</v>
      </c>
      <c r="AB2393" s="4" t="s">
        <v>40</v>
      </c>
      <c r="AC2393" s="4">
        <f t="shared" si="111"/>
        <v>1</v>
      </c>
      <c r="AD2393" s="4">
        <f t="shared" si="112"/>
        <v>2</v>
      </c>
      <c r="AE2393" s="4" t="str" cm="1">
        <f t="array" ref="AE2393">_xlfn.TEXTJOIN(", ", TRUE, _xlfn._xlws.FILTER($I$1:$X$1, I2393:X2393=1, ""))</f>
        <v>Heroin, AnyOpioid</v>
      </c>
      <c r="AF2393" s="4" t="str">
        <f t="shared" si="113"/>
        <v>AnyOpioid</v>
      </c>
    </row>
    <row r="2394" spans="1:32" x14ac:dyDescent="0.45">
      <c r="A2394" s="4" t="s">
        <v>2751</v>
      </c>
      <c r="B2394" s="5">
        <v>41677</v>
      </c>
      <c r="C2394" s="4">
        <v>40</v>
      </c>
      <c r="D2394" s="4" t="s">
        <v>36</v>
      </c>
      <c r="E2394" s="4" t="s">
        <v>37</v>
      </c>
      <c r="F2394" s="4" t="s">
        <v>396</v>
      </c>
      <c r="G2394" s="4" t="s">
        <v>396</v>
      </c>
      <c r="I2394" s="4">
        <v>0</v>
      </c>
      <c r="J2394" s="4">
        <v>0</v>
      </c>
      <c r="K2394" s="4">
        <v>0</v>
      </c>
      <c r="L2394" s="4">
        <v>0</v>
      </c>
      <c r="M2394" s="4">
        <v>1</v>
      </c>
      <c r="N2394" s="4">
        <v>0</v>
      </c>
      <c r="O2394" s="4">
        <v>0</v>
      </c>
      <c r="P2394" s="4">
        <v>0</v>
      </c>
      <c r="Q2394" s="4">
        <v>1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 t="s">
        <v>5726</v>
      </c>
      <c r="Z2394" s="4" t="s">
        <v>5939</v>
      </c>
      <c r="AA2394" s="4">
        <v>2014</v>
      </c>
      <c r="AB2394" s="4" t="s">
        <v>40</v>
      </c>
      <c r="AC2394" s="4">
        <f t="shared" si="111"/>
        <v>1</v>
      </c>
      <c r="AD2394" s="4">
        <f t="shared" si="112"/>
        <v>2</v>
      </c>
      <c r="AE2394" s="4" t="str" cm="1">
        <f t="array" ref="AE2394">_xlfn.TEXTJOIN(", ", TRUE, _xlfn._xlws.FILTER($I$1:$X$1, I2394:X2394=1, ""))</f>
        <v>Oxycodone, Benzodiazepine</v>
      </c>
      <c r="AF2394" s="4" t="str">
        <f t="shared" si="113"/>
        <v>Oxycodone, Benzodiazepine</v>
      </c>
    </row>
    <row r="2395" spans="1:32" x14ac:dyDescent="0.45">
      <c r="A2395" s="4" t="s">
        <v>2752</v>
      </c>
      <c r="B2395" s="5">
        <v>43394</v>
      </c>
      <c r="C2395" s="4">
        <v>43</v>
      </c>
      <c r="D2395" s="4" t="s">
        <v>31</v>
      </c>
      <c r="E2395" s="4" t="s">
        <v>32</v>
      </c>
      <c r="F2395" s="4" t="s">
        <v>77</v>
      </c>
      <c r="G2395" s="4" t="s">
        <v>77</v>
      </c>
      <c r="H2395" s="4" t="s">
        <v>1371</v>
      </c>
      <c r="I2395" s="4">
        <v>1</v>
      </c>
      <c r="J2395" s="4">
        <v>0</v>
      </c>
      <c r="K2395" s="4">
        <v>1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1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1</v>
      </c>
      <c r="Y2395" s="4" t="s">
        <v>5651</v>
      </c>
      <c r="Z2395" s="4" t="s">
        <v>5864</v>
      </c>
      <c r="AA2395" s="4">
        <v>2018</v>
      </c>
      <c r="AB2395" s="4" t="s">
        <v>34</v>
      </c>
      <c r="AC2395" s="4">
        <f t="shared" si="111"/>
        <v>1</v>
      </c>
      <c r="AD2395" s="4">
        <f t="shared" si="112"/>
        <v>4</v>
      </c>
      <c r="AE2395" s="4" t="str" cm="1">
        <f t="array" ref="AE2395">_xlfn.TEXTJOIN(", ", TRUE, _xlfn._xlws.FILTER($I$1:$X$1, I2395:X2395=1, ""))</f>
        <v>Heroin, Fentanyl, Methadone, AnyOpioid</v>
      </c>
      <c r="AF2395" s="4" t="str">
        <f t="shared" si="113"/>
        <v>Fentanyl, Methadone, AnyOpioid</v>
      </c>
    </row>
    <row r="2396" spans="1:32" x14ac:dyDescent="0.45">
      <c r="A2396" s="4" t="s">
        <v>2753</v>
      </c>
      <c r="B2396" s="5">
        <v>41927</v>
      </c>
      <c r="C2396" s="4">
        <v>65</v>
      </c>
      <c r="D2396" s="4" t="s">
        <v>36</v>
      </c>
      <c r="E2396" s="4" t="s">
        <v>37</v>
      </c>
      <c r="F2396" s="4" t="s">
        <v>52</v>
      </c>
      <c r="G2396" s="4" t="s">
        <v>52</v>
      </c>
      <c r="H2396" s="4" t="s">
        <v>2754</v>
      </c>
      <c r="I2396" s="4">
        <v>0</v>
      </c>
      <c r="J2396" s="4">
        <v>0</v>
      </c>
      <c r="K2396" s="4">
        <v>1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 t="s">
        <v>5665</v>
      </c>
      <c r="Z2396" s="4" t="s">
        <v>5878</v>
      </c>
      <c r="AA2396" s="4">
        <v>2014</v>
      </c>
      <c r="AB2396" s="4" t="s">
        <v>133</v>
      </c>
      <c r="AC2396" s="4">
        <f t="shared" si="111"/>
        <v>1</v>
      </c>
      <c r="AD2396" s="4">
        <f t="shared" si="112"/>
        <v>1</v>
      </c>
      <c r="AE2396" s="4" t="str" cm="1">
        <f t="array" ref="AE2396">_xlfn.TEXTJOIN(", ", TRUE, _xlfn._xlws.FILTER($I$1:$X$1, I2396:X2396=1, ""))</f>
        <v>Fentanyl</v>
      </c>
      <c r="AF2396" s="4" t="str">
        <f t="shared" si="113"/>
        <v>Fentanyl</v>
      </c>
    </row>
    <row r="2397" spans="1:32" x14ac:dyDescent="0.45">
      <c r="A2397" s="4" t="s">
        <v>2755</v>
      </c>
      <c r="B2397" s="5">
        <v>42273</v>
      </c>
      <c r="C2397" s="4">
        <v>51</v>
      </c>
      <c r="D2397" s="4" t="s">
        <v>31</v>
      </c>
      <c r="E2397" s="4" t="s">
        <v>37</v>
      </c>
      <c r="F2397" s="4" t="s">
        <v>53</v>
      </c>
      <c r="G2397" s="4" t="s">
        <v>53</v>
      </c>
      <c r="I2397" s="4">
        <v>1</v>
      </c>
      <c r="J2397" s="4">
        <v>1</v>
      </c>
      <c r="K2397" s="4">
        <v>1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1</v>
      </c>
      <c r="Y2397" s="4" t="s">
        <v>5641</v>
      </c>
      <c r="Z2397" s="4" t="s">
        <v>5854</v>
      </c>
      <c r="AA2397" s="4">
        <v>2015</v>
      </c>
      <c r="AB2397" s="4" t="s">
        <v>34</v>
      </c>
      <c r="AC2397" s="4">
        <f t="shared" si="111"/>
        <v>1</v>
      </c>
      <c r="AD2397" s="4">
        <f t="shared" si="112"/>
        <v>4</v>
      </c>
      <c r="AE2397" s="4" t="str" cm="1">
        <f t="array" ref="AE2397">_xlfn.TEXTJOIN(", ", TRUE, _xlfn._xlws.FILTER($I$1:$X$1, I2397:X2397=1, ""))</f>
        <v>Heroin, Cocaine, Fentanyl, AnyOpioid</v>
      </c>
      <c r="AF2397" s="4" t="str">
        <f t="shared" si="113"/>
        <v>Cocaine, Fentanyl, AnyOpioid</v>
      </c>
    </row>
    <row r="2398" spans="1:32" x14ac:dyDescent="0.45">
      <c r="A2398" s="4" t="s">
        <v>2756</v>
      </c>
      <c r="B2398" s="5">
        <v>41211</v>
      </c>
      <c r="C2398" s="4">
        <v>39</v>
      </c>
      <c r="D2398" s="4" t="s">
        <v>31</v>
      </c>
      <c r="E2398" s="4" t="s">
        <v>37</v>
      </c>
      <c r="F2398" s="4" t="s">
        <v>154</v>
      </c>
      <c r="G2398" s="4" t="s">
        <v>154</v>
      </c>
      <c r="I2398" s="4">
        <v>0</v>
      </c>
      <c r="J2398" s="4">
        <v>1</v>
      </c>
      <c r="K2398" s="4">
        <v>0</v>
      </c>
      <c r="L2398" s="4">
        <v>0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 t="s">
        <v>5682</v>
      </c>
      <c r="Z2398" s="4" t="s">
        <v>5895</v>
      </c>
      <c r="AA2398" s="4">
        <v>2012</v>
      </c>
      <c r="AB2398" s="4" t="s">
        <v>40</v>
      </c>
      <c r="AC2398" s="4">
        <f t="shared" si="111"/>
        <v>1</v>
      </c>
      <c r="AD2398" s="4">
        <f t="shared" si="112"/>
        <v>1</v>
      </c>
      <c r="AE2398" s="4" t="str" cm="1">
        <f t="array" ref="AE2398">_xlfn.TEXTJOIN(", ", TRUE, _xlfn._xlws.FILTER($I$1:$X$1, I2398:X2398=1, ""))</f>
        <v>Cocaine</v>
      </c>
      <c r="AF2398" s="4" t="str">
        <f t="shared" si="113"/>
        <v>Cocaine</v>
      </c>
    </row>
    <row r="2399" spans="1:32" x14ac:dyDescent="0.45">
      <c r="A2399" s="4" t="s">
        <v>2757</v>
      </c>
      <c r="B2399" s="5">
        <v>42696</v>
      </c>
      <c r="C2399" s="4">
        <v>32</v>
      </c>
      <c r="D2399" s="4" t="s">
        <v>36</v>
      </c>
      <c r="E2399" s="4" t="s">
        <v>37</v>
      </c>
      <c r="F2399" s="4" t="s">
        <v>73</v>
      </c>
      <c r="G2399" s="4" t="s">
        <v>67</v>
      </c>
      <c r="I2399" s="4">
        <v>0</v>
      </c>
      <c r="J2399" s="4">
        <v>0</v>
      </c>
      <c r="K2399" s="4">
        <v>1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1</v>
      </c>
      <c r="Y2399" s="4" t="s">
        <v>5631</v>
      </c>
      <c r="Z2399" s="4" t="s">
        <v>5844</v>
      </c>
      <c r="AA2399" s="4">
        <v>2016</v>
      </c>
      <c r="AB2399" s="4" t="s">
        <v>40</v>
      </c>
      <c r="AC2399" s="4">
        <f t="shared" si="111"/>
        <v>1</v>
      </c>
      <c r="AD2399" s="4">
        <f t="shared" si="112"/>
        <v>2</v>
      </c>
      <c r="AE2399" s="4" t="str" cm="1">
        <f t="array" ref="AE2399">_xlfn.TEXTJOIN(", ", TRUE, _xlfn._xlws.FILTER($I$1:$X$1, I2399:X2399=1, ""))</f>
        <v>Fentanyl, AnyOpioid</v>
      </c>
      <c r="AF2399" s="4" t="str">
        <f t="shared" si="113"/>
        <v>Fentanyl, AnyOpioid</v>
      </c>
    </row>
    <row r="2400" spans="1:32" x14ac:dyDescent="0.45">
      <c r="A2400" s="4" t="s">
        <v>2758</v>
      </c>
      <c r="B2400" s="5">
        <v>41824</v>
      </c>
      <c r="C2400" s="4">
        <v>52</v>
      </c>
      <c r="D2400" s="4" t="s">
        <v>31</v>
      </c>
      <c r="E2400" s="4" t="s">
        <v>37</v>
      </c>
      <c r="F2400" s="4" t="s">
        <v>29</v>
      </c>
      <c r="G2400" s="4" t="s">
        <v>53</v>
      </c>
      <c r="I2400" s="4">
        <v>1</v>
      </c>
      <c r="J2400" s="4">
        <v>0</v>
      </c>
      <c r="K2400" s="4">
        <v>0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 t="s">
        <v>5641</v>
      </c>
      <c r="Z2400" s="4" t="s">
        <v>5854</v>
      </c>
      <c r="AA2400" s="4">
        <v>2014</v>
      </c>
      <c r="AB2400" s="4" t="s">
        <v>34</v>
      </c>
      <c r="AC2400" s="4">
        <f t="shared" si="111"/>
        <v>1</v>
      </c>
      <c r="AD2400" s="4">
        <f t="shared" si="112"/>
        <v>1</v>
      </c>
      <c r="AE2400" s="4" t="str" cm="1">
        <f t="array" ref="AE2400">_xlfn.TEXTJOIN(", ", TRUE, _xlfn._xlws.FILTER($I$1:$X$1, I2400:X2400=1, ""))</f>
        <v>Heroin</v>
      </c>
      <c r="AF2400" s="4" t="str">
        <f t="shared" si="113"/>
        <v/>
      </c>
    </row>
    <row r="2401" spans="1:32" x14ac:dyDescent="0.45">
      <c r="A2401" s="4" t="s">
        <v>2759</v>
      </c>
      <c r="B2401" s="5">
        <v>41819</v>
      </c>
      <c r="C2401" s="4">
        <v>39</v>
      </c>
      <c r="D2401" s="4" t="s">
        <v>31</v>
      </c>
      <c r="E2401" s="4" t="s">
        <v>37</v>
      </c>
      <c r="F2401" s="4" t="s">
        <v>33</v>
      </c>
      <c r="G2401" s="4" t="s">
        <v>33</v>
      </c>
      <c r="I2401" s="4">
        <v>0</v>
      </c>
      <c r="J2401" s="4">
        <v>0</v>
      </c>
      <c r="K2401" s="4">
        <v>1</v>
      </c>
      <c r="L2401" s="4">
        <v>0</v>
      </c>
      <c r="M2401" s="4">
        <v>0</v>
      </c>
      <c r="N2401" s="4">
        <v>0</v>
      </c>
      <c r="O2401" s="4">
        <v>0</v>
      </c>
      <c r="P2401" s="4">
        <v>0</v>
      </c>
      <c r="Q2401" s="4">
        <v>1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 t="s">
        <v>5645</v>
      </c>
      <c r="Z2401" s="4" t="s">
        <v>5858</v>
      </c>
      <c r="AA2401" s="4">
        <v>2014</v>
      </c>
      <c r="AB2401" s="4" t="s">
        <v>40</v>
      </c>
      <c r="AC2401" s="4">
        <f t="shared" si="111"/>
        <v>1</v>
      </c>
      <c r="AD2401" s="4">
        <f t="shared" si="112"/>
        <v>2</v>
      </c>
      <c r="AE2401" s="4" t="str" cm="1">
        <f t="array" ref="AE2401">_xlfn.TEXTJOIN(", ", TRUE, _xlfn._xlws.FILTER($I$1:$X$1, I2401:X2401=1, ""))</f>
        <v>Fentanyl, Benzodiazepine</v>
      </c>
      <c r="AF2401" s="4" t="str">
        <f t="shared" si="113"/>
        <v>Fentanyl, Benzodiazepine</v>
      </c>
    </row>
    <row r="2402" spans="1:32" x14ac:dyDescent="0.45">
      <c r="A2402" s="4" t="s">
        <v>2760</v>
      </c>
      <c r="B2402" s="5">
        <v>42613</v>
      </c>
      <c r="C2402" s="4">
        <v>49</v>
      </c>
      <c r="D2402" s="4" t="s">
        <v>31</v>
      </c>
      <c r="E2402" s="4" t="s">
        <v>37</v>
      </c>
      <c r="F2402" s="4" t="s">
        <v>90</v>
      </c>
      <c r="G2402" s="4" t="s">
        <v>90</v>
      </c>
      <c r="I2402" s="4">
        <v>1</v>
      </c>
      <c r="J2402" s="4">
        <v>0</v>
      </c>
      <c r="K2402" s="4">
        <v>1</v>
      </c>
      <c r="L2402" s="4">
        <v>0</v>
      </c>
      <c r="M2402" s="4">
        <v>0</v>
      </c>
      <c r="N2402" s="4">
        <v>0</v>
      </c>
      <c r="O2402" s="4">
        <v>1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1</v>
      </c>
      <c r="Y2402" s="4" t="s">
        <v>5624</v>
      </c>
      <c r="Z2402" s="4" t="s">
        <v>5837</v>
      </c>
      <c r="AA2402" s="4">
        <v>2016</v>
      </c>
      <c r="AB2402" s="4" t="s">
        <v>34</v>
      </c>
      <c r="AC2402" s="4">
        <f t="shared" si="111"/>
        <v>1</v>
      </c>
      <c r="AD2402" s="4">
        <f t="shared" si="112"/>
        <v>4</v>
      </c>
      <c r="AE2402" s="4" t="str" cm="1">
        <f t="array" ref="AE2402">_xlfn.TEXTJOIN(", ", TRUE, _xlfn._xlws.FILTER($I$1:$X$1, I2402:X2402=1, ""))</f>
        <v>Heroin, Fentanyl, Ethanol, AnyOpioid</v>
      </c>
      <c r="AF2402" s="4" t="str">
        <f t="shared" si="113"/>
        <v>Fentanyl, Ethanol, AnyOpioid</v>
      </c>
    </row>
    <row r="2403" spans="1:32" x14ac:dyDescent="0.45">
      <c r="A2403" s="4" t="s">
        <v>2761</v>
      </c>
      <c r="B2403" s="5">
        <v>42149</v>
      </c>
      <c r="C2403" s="4">
        <v>36</v>
      </c>
      <c r="D2403" s="4" t="s">
        <v>31</v>
      </c>
      <c r="E2403" s="4" t="s">
        <v>59</v>
      </c>
      <c r="F2403" s="4" t="s">
        <v>95</v>
      </c>
      <c r="G2403" s="4" t="s">
        <v>95</v>
      </c>
      <c r="I2403" s="4">
        <v>1</v>
      </c>
      <c r="J2403" s="4">
        <v>1</v>
      </c>
      <c r="K2403" s="4">
        <v>0</v>
      </c>
      <c r="L2403" s="4">
        <v>0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1</v>
      </c>
      <c r="Y2403" s="4" t="s">
        <v>5632</v>
      </c>
      <c r="Z2403" s="4" t="s">
        <v>5845</v>
      </c>
      <c r="AA2403" s="4">
        <v>2015</v>
      </c>
      <c r="AB2403" s="4" t="s">
        <v>40</v>
      </c>
      <c r="AC2403" s="4">
        <f t="shared" si="111"/>
        <v>1</v>
      </c>
      <c r="AD2403" s="4">
        <f t="shared" si="112"/>
        <v>3</v>
      </c>
      <c r="AE2403" s="4" t="str" cm="1">
        <f t="array" ref="AE2403">_xlfn.TEXTJOIN(", ", TRUE, _xlfn._xlws.FILTER($I$1:$X$1, I2403:X2403=1, ""))</f>
        <v>Heroin, Cocaine, AnyOpioid</v>
      </c>
      <c r="AF2403" s="4" t="str">
        <f t="shared" si="113"/>
        <v>Cocaine, AnyOpioid</v>
      </c>
    </row>
    <row r="2404" spans="1:32" x14ac:dyDescent="0.45">
      <c r="A2404" s="4" t="s">
        <v>2762</v>
      </c>
      <c r="B2404" s="5">
        <v>41313</v>
      </c>
      <c r="C2404" s="4">
        <v>47</v>
      </c>
      <c r="D2404" s="4" t="s">
        <v>31</v>
      </c>
      <c r="E2404" s="4" t="s">
        <v>59</v>
      </c>
      <c r="F2404" s="4" t="s">
        <v>73</v>
      </c>
      <c r="G2404" s="4" t="s">
        <v>73</v>
      </c>
      <c r="I2404" s="4">
        <v>1</v>
      </c>
      <c r="J2404" s="4">
        <v>0</v>
      </c>
      <c r="K2404" s="4">
        <v>0</v>
      </c>
      <c r="L2404" s="4">
        <v>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 t="s">
        <v>5670</v>
      </c>
      <c r="Z2404" s="4" t="s">
        <v>5883</v>
      </c>
      <c r="AA2404" s="4">
        <v>2013</v>
      </c>
      <c r="AB2404" s="4" t="s">
        <v>34</v>
      </c>
      <c r="AC2404" s="4">
        <f t="shared" si="111"/>
        <v>1</v>
      </c>
      <c r="AD2404" s="4">
        <f t="shared" si="112"/>
        <v>1</v>
      </c>
      <c r="AE2404" s="4" t="str" cm="1">
        <f t="array" ref="AE2404">_xlfn.TEXTJOIN(", ", TRUE, _xlfn._xlws.FILTER($I$1:$X$1, I2404:X2404=1, ""))</f>
        <v>Heroin</v>
      </c>
      <c r="AF2404" s="4" t="str">
        <f t="shared" si="113"/>
        <v/>
      </c>
    </row>
    <row r="2405" spans="1:32" x14ac:dyDescent="0.45">
      <c r="A2405" s="4" t="s">
        <v>2763</v>
      </c>
      <c r="B2405" s="5">
        <v>42934</v>
      </c>
      <c r="C2405" s="4">
        <v>25</v>
      </c>
      <c r="D2405" s="4" t="s">
        <v>31</v>
      </c>
      <c r="E2405" s="4" t="s">
        <v>37</v>
      </c>
      <c r="F2405" s="4" t="s">
        <v>360</v>
      </c>
      <c r="G2405" s="4" t="s">
        <v>360</v>
      </c>
      <c r="I2405" s="4">
        <v>0</v>
      </c>
      <c r="J2405" s="4">
        <v>0</v>
      </c>
      <c r="K2405" s="4">
        <v>1</v>
      </c>
      <c r="L2405" s="4">
        <v>0</v>
      </c>
      <c r="M2405" s="4">
        <v>0</v>
      </c>
      <c r="N2405" s="4">
        <v>0</v>
      </c>
      <c r="O2405" s="4">
        <v>0</v>
      </c>
      <c r="P2405" s="4">
        <v>0</v>
      </c>
      <c r="Q2405" s="4">
        <v>1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 t="s">
        <v>5647</v>
      </c>
      <c r="Z2405" s="4" t="s">
        <v>5860</v>
      </c>
      <c r="AA2405" s="4">
        <v>2017</v>
      </c>
      <c r="AB2405" s="4" t="s">
        <v>40</v>
      </c>
      <c r="AC2405" s="4">
        <f t="shared" si="111"/>
        <v>1</v>
      </c>
      <c r="AD2405" s="4">
        <f t="shared" si="112"/>
        <v>2</v>
      </c>
      <c r="AE2405" s="4" t="str" cm="1">
        <f t="array" ref="AE2405">_xlfn.TEXTJOIN(", ", TRUE, _xlfn._xlws.FILTER($I$1:$X$1, I2405:X2405=1, ""))</f>
        <v>Fentanyl, Benzodiazepine</v>
      </c>
      <c r="AF2405" s="4" t="str">
        <f t="shared" si="113"/>
        <v>Fentanyl, Benzodiazepine</v>
      </c>
    </row>
    <row r="2406" spans="1:32" x14ac:dyDescent="0.45">
      <c r="A2406" s="4" t="s">
        <v>2764</v>
      </c>
      <c r="B2406" s="5">
        <v>42307</v>
      </c>
      <c r="C2406" s="4">
        <v>35</v>
      </c>
      <c r="D2406" s="4" t="s">
        <v>31</v>
      </c>
      <c r="E2406" s="4" t="s">
        <v>37</v>
      </c>
      <c r="F2406" s="4" t="s">
        <v>67</v>
      </c>
      <c r="G2406" s="4" t="s">
        <v>67</v>
      </c>
      <c r="I2406" s="4">
        <v>1</v>
      </c>
      <c r="J2406" s="4">
        <v>0</v>
      </c>
      <c r="K2406" s="4">
        <v>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1</v>
      </c>
      <c r="R2406" s="4">
        <v>0</v>
      </c>
      <c r="S2406" s="4">
        <v>0</v>
      </c>
      <c r="T2406" s="4">
        <v>1</v>
      </c>
      <c r="U2406" s="4">
        <v>0</v>
      </c>
      <c r="V2406" s="4">
        <v>0</v>
      </c>
      <c r="W2406" s="4">
        <v>0</v>
      </c>
      <c r="X2406" s="4">
        <v>1</v>
      </c>
      <c r="Y2406" s="4" t="s">
        <v>5631</v>
      </c>
      <c r="Z2406" s="4" t="s">
        <v>5844</v>
      </c>
      <c r="AA2406" s="4">
        <v>2015</v>
      </c>
      <c r="AB2406" s="4" t="s">
        <v>40</v>
      </c>
      <c r="AC2406" s="4">
        <f t="shared" si="111"/>
        <v>1</v>
      </c>
      <c r="AD2406" s="4">
        <f t="shared" si="112"/>
        <v>4</v>
      </c>
      <c r="AE2406" s="4" t="str" cm="1">
        <f t="array" ref="AE2406">_xlfn.TEXTJOIN(", ", TRUE, _xlfn._xlws.FILTER($I$1:$X$1, I2406:X2406=1, ""))</f>
        <v>Heroin, Benzodiazepine, Tramadol, AnyOpioid</v>
      </c>
      <c r="AF2406" s="4" t="str">
        <f t="shared" si="113"/>
        <v>Benzodiazepine, Tramadol, AnyOpioid</v>
      </c>
    </row>
    <row r="2407" spans="1:32" x14ac:dyDescent="0.45">
      <c r="A2407" s="4" t="s">
        <v>2765</v>
      </c>
      <c r="B2407" s="5">
        <v>41709</v>
      </c>
      <c r="C2407" s="4">
        <v>37</v>
      </c>
      <c r="D2407" s="4" t="s">
        <v>36</v>
      </c>
      <c r="E2407" s="4" t="s">
        <v>37</v>
      </c>
      <c r="F2407" s="4" t="s">
        <v>90</v>
      </c>
      <c r="G2407" s="4" t="s">
        <v>90</v>
      </c>
      <c r="I2407" s="4">
        <v>1</v>
      </c>
      <c r="J2407" s="4">
        <v>0</v>
      </c>
      <c r="K2407" s="4">
        <v>1</v>
      </c>
      <c r="L2407" s="4">
        <v>0</v>
      </c>
      <c r="M2407" s="4">
        <v>1</v>
      </c>
      <c r="N2407" s="4">
        <v>0</v>
      </c>
      <c r="O2407" s="4">
        <v>0</v>
      </c>
      <c r="P2407" s="4">
        <v>0</v>
      </c>
      <c r="Q2407" s="4">
        <v>1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 t="s">
        <v>5624</v>
      </c>
      <c r="Z2407" s="4" t="s">
        <v>5837</v>
      </c>
      <c r="AA2407" s="4">
        <v>2014</v>
      </c>
      <c r="AB2407" s="4" t="s">
        <v>40</v>
      </c>
      <c r="AC2407" s="4">
        <f t="shared" si="111"/>
        <v>1</v>
      </c>
      <c r="AD2407" s="4">
        <f t="shared" si="112"/>
        <v>4</v>
      </c>
      <c r="AE2407" s="4" t="str" cm="1">
        <f t="array" ref="AE2407">_xlfn.TEXTJOIN(", ", TRUE, _xlfn._xlws.FILTER($I$1:$X$1, I2407:X2407=1, ""))</f>
        <v>Heroin, Fentanyl, Oxycodone, Benzodiazepine</v>
      </c>
      <c r="AF2407" s="4" t="str">
        <f t="shared" si="113"/>
        <v>Fentanyl, Oxycodone, Benzodiazepine</v>
      </c>
    </row>
    <row r="2408" spans="1:32" x14ac:dyDescent="0.45">
      <c r="A2408" s="4" t="s">
        <v>2766</v>
      </c>
      <c r="B2408" s="5">
        <v>41581</v>
      </c>
      <c r="C2408" s="4">
        <v>26</v>
      </c>
      <c r="D2408" s="4" t="s">
        <v>31</v>
      </c>
      <c r="E2408" s="4" t="s">
        <v>37</v>
      </c>
      <c r="F2408" s="4" t="s">
        <v>77</v>
      </c>
      <c r="G2408" s="4" t="s">
        <v>99</v>
      </c>
      <c r="I2408" s="4">
        <v>1</v>
      </c>
      <c r="J2408" s="4">
        <v>0</v>
      </c>
      <c r="K2408" s="4">
        <v>0</v>
      </c>
      <c r="L2408" s="4">
        <v>0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 t="s">
        <v>5637</v>
      </c>
      <c r="Z2408" s="4" t="s">
        <v>5850</v>
      </c>
      <c r="AA2408" s="4">
        <v>2013</v>
      </c>
      <c r="AB2408" s="4" t="s">
        <v>40</v>
      </c>
      <c r="AC2408" s="4">
        <f t="shared" si="111"/>
        <v>1</v>
      </c>
      <c r="AD2408" s="4">
        <f t="shared" si="112"/>
        <v>1</v>
      </c>
      <c r="AE2408" s="4" t="str" cm="1">
        <f t="array" ref="AE2408">_xlfn.TEXTJOIN(", ", TRUE, _xlfn._xlws.FILTER($I$1:$X$1, I2408:X2408=1, ""))</f>
        <v>Heroin</v>
      </c>
      <c r="AF2408" s="4" t="str">
        <f t="shared" si="113"/>
        <v/>
      </c>
    </row>
    <row r="2409" spans="1:32" x14ac:dyDescent="0.45">
      <c r="A2409" s="4" t="s">
        <v>2767</v>
      </c>
      <c r="B2409" s="5">
        <v>42955</v>
      </c>
      <c r="C2409" s="4">
        <v>42</v>
      </c>
      <c r="D2409" s="4" t="s">
        <v>31</v>
      </c>
      <c r="E2409" s="4" t="s">
        <v>37</v>
      </c>
      <c r="F2409" s="4" t="s">
        <v>60</v>
      </c>
      <c r="G2409" s="4" t="s">
        <v>53</v>
      </c>
      <c r="I2409" s="4">
        <v>0</v>
      </c>
      <c r="J2409" s="4">
        <v>1</v>
      </c>
      <c r="K2409" s="4">
        <v>1</v>
      </c>
      <c r="L2409" s="4">
        <v>0</v>
      </c>
      <c r="M2409" s="4">
        <v>0</v>
      </c>
      <c r="N2409" s="4">
        <v>0</v>
      </c>
      <c r="O2409" s="4">
        <v>0</v>
      </c>
      <c r="P2409" s="4">
        <v>0</v>
      </c>
      <c r="Q2409" s="4">
        <v>1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 t="s">
        <v>5641</v>
      </c>
      <c r="Z2409" s="4" t="s">
        <v>5854</v>
      </c>
      <c r="AA2409" s="4">
        <v>2017</v>
      </c>
      <c r="AB2409" s="4" t="s">
        <v>34</v>
      </c>
      <c r="AC2409" s="4">
        <f t="shared" si="111"/>
        <v>1</v>
      </c>
      <c r="AD2409" s="4">
        <f t="shared" si="112"/>
        <v>3</v>
      </c>
      <c r="AE2409" s="4" t="str" cm="1">
        <f t="array" ref="AE2409">_xlfn.TEXTJOIN(", ", TRUE, _xlfn._xlws.FILTER($I$1:$X$1, I2409:X2409=1, ""))</f>
        <v>Cocaine, Fentanyl, Benzodiazepine</v>
      </c>
      <c r="AF2409" s="4" t="str">
        <f t="shared" si="113"/>
        <v>Cocaine, Fentanyl, Benzodiazepine</v>
      </c>
    </row>
    <row r="2410" spans="1:32" x14ac:dyDescent="0.45">
      <c r="A2410" s="4" t="s">
        <v>2768</v>
      </c>
      <c r="B2410" s="5">
        <v>42187</v>
      </c>
      <c r="C2410" s="4">
        <v>24</v>
      </c>
      <c r="D2410" s="4" t="s">
        <v>31</v>
      </c>
      <c r="E2410" s="4" t="s">
        <v>37</v>
      </c>
      <c r="F2410" s="4" t="s">
        <v>274</v>
      </c>
      <c r="G2410" s="4" t="s">
        <v>53</v>
      </c>
      <c r="I2410" s="4">
        <v>1</v>
      </c>
      <c r="J2410" s="4">
        <v>0</v>
      </c>
      <c r="K2410" s="4">
        <v>1</v>
      </c>
      <c r="L2410" s="4">
        <v>0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1</v>
      </c>
      <c r="Y2410" s="4" t="s">
        <v>5641</v>
      </c>
      <c r="Z2410" s="4" t="s">
        <v>5854</v>
      </c>
      <c r="AA2410" s="4">
        <v>2015</v>
      </c>
      <c r="AB2410" s="4" t="s">
        <v>40</v>
      </c>
      <c r="AC2410" s="4">
        <f t="shared" si="111"/>
        <v>1</v>
      </c>
      <c r="AD2410" s="4">
        <f t="shared" si="112"/>
        <v>3</v>
      </c>
      <c r="AE2410" s="4" t="str" cm="1">
        <f t="array" ref="AE2410">_xlfn.TEXTJOIN(", ", TRUE, _xlfn._xlws.FILTER($I$1:$X$1, I2410:X2410=1, ""))</f>
        <v>Heroin, Fentanyl, AnyOpioid</v>
      </c>
      <c r="AF2410" s="4" t="str">
        <f t="shared" si="113"/>
        <v>Fentanyl, AnyOpioid</v>
      </c>
    </row>
    <row r="2411" spans="1:32" x14ac:dyDescent="0.45">
      <c r="A2411" s="4" t="s">
        <v>2769</v>
      </c>
      <c r="B2411" s="5">
        <v>42066</v>
      </c>
      <c r="C2411" s="4">
        <v>50</v>
      </c>
      <c r="D2411" s="4" t="s">
        <v>36</v>
      </c>
      <c r="E2411" s="4" t="s">
        <v>37</v>
      </c>
      <c r="F2411" s="4" t="s">
        <v>43</v>
      </c>
      <c r="G2411" s="4" t="s">
        <v>43</v>
      </c>
      <c r="I2411" s="4">
        <v>0</v>
      </c>
      <c r="J2411" s="4">
        <v>0</v>
      </c>
      <c r="K2411" s="4">
        <v>0</v>
      </c>
      <c r="L2411" s="4">
        <v>0</v>
      </c>
      <c r="M2411" s="4">
        <v>0</v>
      </c>
      <c r="N2411" s="4">
        <v>0</v>
      </c>
      <c r="O2411" s="4">
        <v>1</v>
      </c>
      <c r="P2411" s="4">
        <v>0</v>
      </c>
      <c r="Q2411" s="4">
        <v>1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 t="s">
        <v>5648</v>
      </c>
      <c r="Z2411" s="4" t="s">
        <v>5861</v>
      </c>
      <c r="AA2411" s="4">
        <v>2015</v>
      </c>
      <c r="AB2411" s="4" t="s">
        <v>34</v>
      </c>
      <c r="AC2411" s="4">
        <f t="shared" si="111"/>
        <v>1</v>
      </c>
      <c r="AD2411" s="4">
        <f t="shared" si="112"/>
        <v>2</v>
      </c>
      <c r="AE2411" s="4" t="str" cm="1">
        <f t="array" ref="AE2411">_xlfn.TEXTJOIN(", ", TRUE, _xlfn._xlws.FILTER($I$1:$X$1, I2411:X2411=1, ""))</f>
        <v>Ethanol, Benzodiazepine</v>
      </c>
      <c r="AF2411" s="4" t="str">
        <f t="shared" si="113"/>
        <v>Ethanol, Benzodiazepine</v>
      </c>
    </row>
    <row r="2412" spans="1:32" x14ac:dyDescent="0.45">
      <c r="A2412" s="4" t="s">
        <v>2770</v>
      </c>
      <c r="B2412" s="5">
        <v>41914</v>
      </c>
      <c r="C2412" s="4">
        <v>35</v>
      </c>
      <c r="D2412" s="4" t="s">
        <v>31</v>
      </c>
      <c r="E2412" s="4" t="s">
        <v>37</v>
      </c>
      <c r="F2412" s="4" t="s">
        <v>103</v>
      </c>
      <c r="G2412" s="4" t="s">
        <v>103</v>
      </c>
      <c r="I2412" s="4">
        <v>1</v>
      </c>
      <c r="J2412" s="4">
        <v>0</v>
      </c>
      <c r="K2412" s="4">
        <v>0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 t="s">
        <v>5644</v>
      </c>
      <c r="Z2412" s="4" t="s">
        <v>5857</v>
      </c>
      <c r="AA2412" s="4">
        <v>2014</v>
      </c>
      <c r="AB2412" s="4" t="s">
        <v>40</v>
      </c>
      <c r="AC2412" s="4">
        <f t="shared" si="111"/>
        <v>1</v>
      </c>
      <c r="AD2412" s="4">
        <f t="shared" si="112"/>
        <v>1</v>
      </c>
      <c r="AE2412" s="4" t="str" cm="1">
        <f t="array" ref="AE2412">_xlfn.TEXTJOIN(", ", TRUE, _xlfn._xlws.FILTER($I$1:$X$1, I2412:X2412=1, ""))</f>
        <v>Heroin</v>
      </c>
      <c r="AF2412" s="4" t="str">
        <f t="shared" si="113"/>
        <v/>
      </c>
    </row>
    <row r="2413" spans="1:32" x14ac:dyDescent="0.45">
      <c r="A2413" s="4" t="s">
        <v>2771</v>
      </c>
      <c r="B2413" s="5">
        <v>41482</v>
      </c>
      <c r="C2413" s="4">
        <v>56</v>
      </c>
      <c r="D2413" s="4" t="s">
        <v>31</v>
      </c>
      <c r="E2413" s="4" t="s">
        <v>37</v>
      </c>
      <c r="F2413" s="4" t="s">
        <v>144</v>
      </c>
      <c r="G2413" s="4" t="s">
        <v>144</v>
      </c>
      <c r="I2413" s="4">
        <v>1</v>
      </c>
      <c r="J2413" s="4">
        <v>1</v>
      </c>
      <c r="K2413" s="4">
        <v>0</v>
      </c>
      <c r="L2413" s="4">
        <v>0</v>
      </c>
      <c r="M2413" s="4">
        <v>0</v>
      </c>
      <c r="N2413" s="4">
        <v>0</v>
      </c>
      <c r="O2413" s="4">
        <v>0</v>
      </c>
      <c r="P2413" s="4">
        <v>1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 t="s">
        <v>5649</v>
      </c>
      <c r="Z2413" s="4" t="s">
        <v>5862</v>
      </c>
      <c r="AA2413" s="4">
        <v>2013</v>
      </c>
      <c r="AB2413" s="4" t="s">
        <v>34</v>
      </c>
      <c r="AC2413" s="4">
        <f t="shared" si="111"/>
        <v>1</v>
      </c>
      <c r="AD2413" s="4">
        <f t="shared" si="112"/>
        <v>3</v>
      </c>
      <c r="AE2413" s="4" t="str" cm="1">
        <f t="array" ref="AE2413">_xlfn.TEXTJOIN(", ", TRUE, _xlfn._xlws.FILTER($I$1:$X$1, I2413:X2413=1, ""))</f>
        <v>Heroin, Cocaine, Hydrocodone</v>
      </c>
      <c r="AF2413" s="4" t="str">
        <f t="shared" si="113"/>
        <v>Cocaine, Hydrocodone</v>
      </c>
    </row>
    <row r="2414" spans="1:32" x14ac:dyDescent="0.45">
      <c r="A2414" s="4" t="s">
        <v>2772</v>
      </c>
      <c r="B2414" s="5">
        <v>42200</v>
      </c>
      <c r="C2414" s="4">
        <v>28</v>
      </c>
      <c r="D2414" s="4" t="s">
        <v>36</v>
      </c>
      <c r="E2414" s="4" t="s">
        <v>37</v>
      </c>
      <c r="F2414" s="4" t="s">
        <v>141</v>
      </c>
      <c r="G2414" s="4" t="s">
        <v>77</v>
      </c>
      <c r="I2414" s="4">
        <v>1</v>
      </c>
      <c r="J2414" s="4">
        <v>1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1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1</v>
      </c>
      <c r="Y2414" s="4" t="s">
        <v>5651</v>
      </c>
      <c r="Z2414" s="4" t="s">
        <v>5864</v>
      </c>
      <c r="AA2414" s="4">
        <v>2015</v>
      </c>
      <c r="AB2414" s="4" t="s">
        <v>40</v>
      </c>
      <c r="AC2414" s="4">
        <f t="shared" si="111"/>
        <v>1</v>
      </c>
      <c r="AD2414" s="4">
        <f t="shared" si="112"/>
        <v>4</v>
      </c>
      <c r="AE2414" s="4" t="str" cm="1">
        <f t="array" ref="AE2414">_xlfn.TEXTJOIN(", ", TRUE, _xlfn._xlws.FILTER($I$1:$X$1, I2414:X2414=1, ""))</f>
        <v>Heroin, Cocaine, Benzodiazepine, AnyOpioid</v>
      </c>
      <c r="AF2414" s="4" t="str">
        <f t="shared" si="113"/>
        <v>Cocaine, Benzodiazepine, AnyOpioid</v>
      </c>
    </row>
    <row r="2415" spans="1:32" x14ac:dyDescent="0.45">
      <c r="A2415" s="4" t="s">
        <v>2773</v>
      </c>
      <c r="B2415" s="5">
        <v>43393</v>
      </c>
      <c r="C2415" s="4">
        <v>56</v>
      </c>
      <c r="D2415" s="4" t="s">
        <v>31</v>
      </c>
      <c r="E2415" s="4" t="s">
        <v>59</v>
      </c>
      <c r="F2415" s="4" t="s">
        <v>90</v>
      </c>
      <c r="G2415" s="4" t="s">
        <v>90</v>
      </c>
      <c r="I2415" s="4">
        <v>0</v>
      </c>
      <c r="J2415" s="4">
        <v>1</v>
      </c>
      <c r="K2415" s="4">
        <v>1</v>
      </c>
      <c r="L2415" s="4">
        <v>0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1</v>
      </c>
      <c r="Y2415" s="4" t="s">
        <v>5624</v>
      </c>
      <c r="Z2415" s="4" t="s">
        <v>5837</v>
      </c>
      <c r="AA2415" s="4">
        <v>2018</v>
      </c>
      <c r="AB2415" s="4" t="s">
        <v>34</v>
      </c>
      <c r="AC2415" s="4">
        <f t="shared" si="111"/>
        <v>1</v>
      </c>
      <c r="AD2415" s="4">
        <f t="shared" si="112"/>
        <v>3</v>
      </c>
      <c r="AE2415" s="4" t="str" cm="1">
        <f t="array" ref="AE2415">_xlfn.TEXTJOIN(", ", TRUE, _xlfn._xlws.FILTER($I$1:$X$1, I2415:X2415=1, ""))</f>
        <v>Cocaine, Fentanyl, AnyOpioid</v>
      </c>
      <c r="AF2415" s="4" t="str">
        <f t="shared" si="113"/>
        <v>Cocaine, Fentanyl, AnyOpioid</v>
      </c>
    </row>
    <row r="2416" spans="1:32" x14ac:dyDescent="0.45">
      <c r="A2416" s="4" t="s">
        <v>2774</v>
      </c>
      <c r="B2416" s="5">
        <v>42485</v>
      </c>
      <c r="C2416" s="4">
        <v>31</v>
      </c>
      <c r="D2416" s="4" t="s">
        <v>36</v>
      </c>
      <c r="E2416" s="4" t="s">
        <v>37</v>
      </c>
      <c r="F2416" s="4" t="s">
        <v>378</v>
      </c>
      <c r="G2416" s="4" t="s">
        <v>103</v>
      </c>
      <c r="I2416" s="4">
        <v>1</v>
      </c>
      <c r="J2416" s="4">
        <v>0</v>
      </c>
      <c r="K2416" s="4">
        <v>0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1</v>
      </c>
      <c r="Y2416" s="4" t="s">
        <v>5644</v>
      </c>
      <c r="Z2416" s="4" t="s">
        <v>5857</v>
      </c>
      <c r="AA2416" s="4">
        <v>2016</v>
      </c>
      <c r="AB2416" s="4" t="s">
        <v>40</v>
      </c>
      <c r="AC2416" s="4">
        <f t="shared" si="111"/>
        <v>1</v>
      </c>
      <c r="AD2416" s="4">
        <f t="shared" si="112"/>
        <v>2</v>
      </c>
      <c r="AE2416" s="4" t="str" cm="1">
        <f t="array" ref="AE2416">_xlfn.TEXTJOIN(", ", TRUE, _xlfn._xlws.FILTER($I$1:$X$1, I2416:X2416=1, ""))</f>
        <v>Heroin, AnyOpioid</v>
      </c>
      <c r="AF2416" s="4" t="str">
        <f t="shared" si="113"/>
        <v>AnyOpioid</v>
      </c>
    </row>
    <row r="2417" spans="1:32" x14ac:dyDescent="0.45">
      <c r="A2417" s="4" t="s">
        <v>2775</v>
      </c>
      <c r="B2417" s="5">
        <v>42764</v>
      </c>
      <c r="C2417" s="4">
        <v>61</v>
      </c>
      <c r="D2417" s="4" t="s">
        <v>36</v>
      </c>
      <c r="E2417" s="4" t="s">
        <v>37</v>
      </c>
      <c r="F2417" s="4" t="s">
        <v>628</v>
      </c>
      <c r="G2417" s="4" t="s">
        <v>628</v>
      </c>
      <c r="I2417" s="4">
        <v>0</v>
      </c>
      <c r="J2417" s="4">
        <v>0</v>
      </c>
      <c r="K2417" s="4">
        <v>0</v>
      </c>
      <c r="L2417" s="4">
        <v>0</v>
      </c>
      <c r="M2417" s="4">
        <v>1</v>
      </c>
      <c r="N2417" s="4">
        <v>0</v>
      </c>
      <c r="O2417" s="4">
        <v>0</v>
      </c>
      <c r="P2417" s="4">
        <v>0</v>
      </c>
      <c r="Q2417" s="4">
        <v>1</v>
      </c>
      <c r="R2417" s="4">
        <v>0</v>
      </c>
      <c r="S2417" s="4">
        <v>0</v>
      </c>
      <c r="T2417" s="4">
        <v>0</v>
      </c>
      <c r="U2417" s="4">
        <v>1</v>
      </c>
      <c r="V2417" s="4">
        <v>1</v>
      </c>
      <c r="W2417" s="4">
        <v>0</v>
      </c>
      <c r="X2417" s="4">
        <v>0</v>
      </c>
      <c r="Y2417" s="4" t="s">
        <v>5634</v>
      </c>
      <c r="Z2417" s="4" t="s">
        <v>5847</v>
      </c>
      <c r="AA2417" s="4">
        <v>2017</v>
      </c>
      <c r="AB2417" s="4" t="s">
        <v>133</v>
      </c>
      <c r="AC2417" s="4">
        <f t="shared" si="111"/>
        <v>1</v>
      </c>
      <c r="AD2417" s="4">
        <f t="shared" si="112"/>
        <v>4</v>
      </c>
      <c r="AE2417" s="4" t="str" cm="1">
        <f t="array" ref="AE2417">_xlfn.TEXTJOIN(", ", TRUE, _xlfn._xlws.FILTER($I$1:$X$1, I2417:X2417=1, ""))</f>
        <v>Oxycodone, Benzodiazepine, Morphine_NotHeroin, Hydromorphine</v>
      </c>
      <c r="AF2417" s="4" t="str">
        <f t="shared" si="113"/>
        <v>Oxycodone, Benzodiazepine, Morphine_NotHeroin, Hydromorphine</v>
      </c>
    </row>
    <row r="2418" spans="1:32" x14ac:dyDescent="0.45">
      <c r="A2418" s="4" t="s">
        <v>2776</v>
      </c>
      <c r="B2418" s="5">
        <v>43120</v>
      </c>
      <c r="C2418" s="4">
        <v>63</v>
      </c>
      <c r="D2418" s="4" t="s">
        <v>31</v>
      </c>
      <c r="E2418" s="4" t="s">
        <v>37</v>
      </c>
      <c r="F2418" s="4" t="s">
        <v>192</v>
      </c>
      <c r="G2418" s="4" t="s">
        <v>192</v>
      </c>
      <c r="I2418" s="4">
        <v>0</v>
      </c>
      <c r="J2418" s="4">
        <v>0</v>
      </c>
      <c r="K2418" s="4">
        <v>1</v>
      </c>
      <c r="L2418" s="4">
        <v>0</v>
      </c>
      <c r="M2418" s="4">
        <v>0</v>
      </c>
      <c r="N2418" s="4">
        <v>0</v>
      </c>
      <c r="O2418" s="4">
        <v>0</v>
      </c>
      <c r="P2418" s="4">
        <v>0</v>
      </c>
      <c r="Q2418" s="4">
        <v>1</v>
      </c>
      <c r="R2418" s="4">
        <v>0</v>
      </c>
      <c r="S2418" s="4">
        <v>0</v>
      </c>
      <c r="T2418" s="4">
        <v>1</v>
      </c>
      <c r="U2418" s="4">
        <v>0</v>
      </c>
      <c r="V2418" s="4">
        <v>0</v>
      </c>
      <c r="W2418" s="4">
        <v>0</v>
      </c>
      <c r="X2418" s="4">
        <v>1</v>
      </c>
      <c r="Y2418" s="4" t="s">
        <v>5654</v>
      </c>
      <c r="Z2418" s="4" t="s">
        <v>5867</v>
      </c>
      <c r="AA2418" s="4">
        <v>2018</v>
      </c>
      <c r="AB2418" s="4" t="s">
        <v>133</v>
      </c>
      <c r="AC2418" s="4">
        <f t="shared" si="111"/>
        <v>1</v>
      </c>
      <c r="AD2418" s="4">
        <f t="shared" si="112"/>
        <v>4</v>
      </c>
      <c r="AE2418" s="4" t="str" cm="1">
        <f t="array" ref="AE2418">_xlfn.TEXTJOIN(", ", TRUE, _xlfn._xlws.FILTER($I$1:$X$1, I2418:X2418=1, ""))</f>
        <v>Fentanyl, Benzodiazepine, Tramadol, AnyOpioid</v>
      </c>
      <c r="AF2418" s="4" t="str">
        <f t="shared" si="113"/>
        <v>Fentanyl, Benzodiazepine, Tramadol, AnyOpioid</v>
      </c>
    </row>
    <row r="2419" spans="1:32" x14ac:dyDescent="0.45">
      <c r="A2419" s="4" t="s">
        <v>2777</v>
      </c>
      <c r="B2419" s="5">
        <v>41320</v>
      </c>
      <c r="C2419" s="4">
        <v>29</v>
      </c>
      <c r="D2419" s="4" t="s">
        <v>31</v>
      </c>
      <c r="E2419" s="4" t="s">
        <v>37</v>
      </c>
      <c r="F2419" s="4" t="s">
        <v>1156</v>
      </c>
      <c r="G2419" s="4" t="s">
        <v>1156</v>
      </c>
      <c r="I2419" s="4">
        <v>1</v>
      </c>
      <c r="J2419" s="4">
        <v>0</v>
      </c>
      <c r="K2419" s="4">
        <v>0</v>
      </c>
      <c r="L2419" s="4">
        <v>0</v>
      </c>
      <c r="M2419" s="4">
        <v>1</v>
      </c>
      <c r="N2419" s="4">
        <v>0</v>
      </c>
      <c r="O2419" s="4">
        <v>0</v>
      </c>
      <c r="P2419" s="4">
        <v>0</v>
      </c>
      <c r="Q2419" s="4">
        <v>1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 t="s">
        <v>5705</v>
      </c>
      <c r="Z2419" s="4" t="s">
        <v>5918</v>
      </c>
      <c r="AA2419" s="4">
        <v>2013</v>
      </c>
      <c r="AB2419" s="4" t="s">
        <v>40</v>
      </c>
      <c r="AC2419" s="4">
        <f t="shared" si="111"/>
        <v>1</v>
      </c>
      <c r="AD2419" s="4">
        <f t="shared" si="112"/>
        <v>3</v>
      </c>
      <c r="AE2419" s="4" t="str" cm="1">
        <f t="array" ref="AE2419">_xlfn.TEXTJOIN(", ", TRUE, _xlfn._xlws.FILTER($I$1:$X$1, I2419:X2419=1, ""))</f>
        <v>Heroin, Oxycodone, Benzodiazepine</v>
      </c>
      <c r="AF2419" s="4" t="str">
        <f t="shared" si="113"/>
        <v>Oxycodone, Benzodiazepine</v>
      </c>
    </row>
    <row r="2420" spans="1:32" x14ac:dyDescent="0.45">
      <c r="A2420" s="4" t="s">
        <v>2778</v>
      </c>
      <c r="B2420" s="5">
        <v>42595</v>
      </c>
      <c r="C2420" s="4">
        <v>38</v>
      </c>
      <c r="D2420" s="4" t="s">
        <v>31</v>
      </c>
      <c r="E2420" s="4" t="s">
        <v>37</v>
      </c>
      <c r="F2420" s="4" t="s">
        <v>211</v>
      </c>
      <c r="G2420" s="4" t="s">
        <v>211</v>
      </c>
      <c r="I2420" s="4">
        <v>1</v>
      </c>
      <c r="J2420" s="4">
        <v>1</v>
      </c>
      <c r="K2420" s="4">
        <v>1</v>
      </c>
      <c r="L2420" s="4">
        <v>0</v>
      </c>
      <c r="M2420" s="4">
        <v>1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1</v>
      </c>
      <c r="Y2420" s="4" t="s">
        <v>5674</v>
      </c>
      <c r="Z2420" s="4" t="s">
        <v>5887</v>
      </c>
      <c r="AA2420" s="4">
        <v>2016</v>
      </c>
      <c r="AB2420" s="4" t="s">
        <v>40</v>
      </c>
      <c r="AC2420" s="4">
        <f t="shared" si="111"/>
        <v>1</v>
      </c>
      <c r="AD2420" s="4">
        <f t="shared" si="112"/>
        <v>5</v>
      </c>
      <c r="AE2420" s="4" t="str" cm="1">
        <f t="array" ref="AE2420">_xlfn.TEXTJOIN(", ", TRUE, _xlfn._xlws.FILTER($I$1:$X$1, I2420:X2420=1, ""))</f>
        <v>Heroin, Cocaine, Fentanyl, Oxycodone, AnyOpioid</v>
      </c>
      <c r="AF2420" s="4" t="str">
        <f t="shared" si="113"/>
        <v>Cocaine, Fentanyl, Oxycodone, AnyOpioid</v>
      </c>
    </row>
    <row r="2421" spans="1:32" x14ac:dyDescent="0.45">
      <c r="A2421" s="4" t="s">
        <v>2779</v>
      </c>
      <c r="B2421" s="5">
        <v>42390</v>
      </c>
      <c r="C2421" s="4">
        <v>26</v>
      </c>
      <c r="D2421" s="4" t="s">
        <v>31</v>
      </c>
      <c r="E2421" s="4" t="s">
        <v>37</v>
      </c>
      <c r="F2421" s="4" t="s">
        <v>192</v>
      </c>
      <c r="G2421" s="4" t="s">
        <v>192</v>
      </c>
      <c r="I2421" s="4">
        <v>1</v>
      </c>
      <c r="J2421" s="4">
        <v>0</v>
      </c>
      <c r="K2421" s="4">
        <v>0</v>
      </c>
      <c r="L2421" s="4">
        <v>0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1</v>
      </c>
      <c r="Y2421" s="4" t="s">
        <v>5654</v>
      </c>
      <c r="Z2421" s="4" t="s">
        <v>5867</v>
      </c>
      <c r="AA2421" s="4">
        <v>2016</v>
      </c>
      <c r="AB2421" s="4" t="s">
        <v>40</v>
      </c>
      <c r="AC2421" s="4">
        <f t="shared" si="111"/>
        <v>1</v>
      </c>
      <c r="AD2421" s="4">
        <f t="shared" si="112"/>
        <v>2</v>
      </c>
      <c r="AE2421" s="4" t="str" cm="1">
        <f t="array" ref="AE2421">_xlfn.TEXTJOIN(", ", TRUE, _xlfn._xlws.FILTER($I$1:$X$1, I2421:X2421=1, ""))</f>
        <v>Heroin, AnyOpioid</v>
      </c>
      <c r="AF2421" s="4" t="str">
        <f t="shared" si="113"/>
        <v>AnyOpioid</v>
      </c>
    </row>
    <row r="2422" spans="1:32" x14ac:dyDescent="0.45">
      <c r="A2422" s="4" t="s">
        <v>2780</v>
      </c>
      <c r="B2422" s="5">
        <v>43317</v>
      </c>
      <c r="C2422" s="4">
        <v>31</v>
      </c>
      <c r="D2422" s="4" t="s">
        <v>31</v>
      </c>
      <c r="E2422" s="4" t="s">
        <v>32</v>
      </c>
      <c r="F2422" s="4" t="s">
        <v>50</v>
      </c>
      <c r="G2422" s="4" t="s">
        <v>50</v>
      </c>
      <c r="I2422" s="4">
        <v>0</v>
      </c>
      <c r="J2422" s="4">
        <v>1</v>
      </c>
      <c r="K2422" s="4">
        <v>1</v>
      </c>
      <c r="L2422" s="4">
        <v>1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1</v>
      </c>
      <c r="Y2422" s="4" t="s">
        <v>5667</v>
      </c>
      <c r="Z2422" s="4" t="s">
        <v>5880</v>
      </c>
      <c r="AA2422" s="4">
        <v>2018</v>
      </c>
      <c r="AB2422" s="4" t="s">
        <v>40</v>
      </c>
      <c r="AC2422" s="4">
        <f t="shared" si="111"/>
        <v>1</v>
      </c>
      <c r="AD2422" s="4">
        <f t="shared" si="112"/>
        <v>4</v>
      </c>
      <c r="AE2422" s="4" t="str" cm="1">
        <f t="array" ref="AE2422">_xlfn.TEXTJOIN(", ", TRUE, _xlfn._xlws.FILTER($I$1:$X$1, I2422:X2422=1, ""))</f>
        <v>Cocaine, Fentanyl, Fentanyl_Analogue, AnyOpioid</v>
      </c>
      <c r="AF2422" s="4" t="str">
        <f t="shared" si="113"/>
        <v>Cocaine, Fentanyl, Fentanyl_Analogue, AnyOpioid</v>
      </c>
    </row>
    <row r="2423" spans="1:32" x14ac:dyDescent="0.45">
      <c r="A2423" s="4" t="s">
        <v>2781</v>
      </c>
      <c r="B2423" s="5">
        <v>41391</v>
      </c>
      <c r="C2423" s="4">
        <v>45</v>
      </c>
      <c r="D2423" s="4" t="s">
        <v>36</v>
      </c>
      <c r="E2423" s="4" t="s">
        <v>37</v>
      </c>
      <c r="F2423" s="4" t="s">
        <v>103</v>
      </c>
      <c r="G2423" s="4" t="s">
        <v>103</v>
      </c>
      <c r="I2423" s="4">
        <v>0</v>
      </c>
      <c r="J2423" s="4">
        <v>0</v>
      </c>
      <c r="K2423" s="4">
        <v>0</v>
      </c>
      <c r="L2423" s="4">
        <v>0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1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 t="s">
        <v>5644</v>
      </c>
      <c r="Z2423" s="4" t="s">
        <v>5857</v>
      </c>
      <c r="AA2423" s="4">
        <v>2013</v>
      </c>
      <c r="AB2423" s="4" t="s">
        <v>34</v>
      </c>
      <c r="AC2423" s="4">
        <f t="shared" si="111"/>
        <v>1</v>
      </c>
      <c r="AD2423" s="4">
        <f t="shared" si="112"/>
        <v>1</v>
      </c>
      <c r="AE2423" s="4" t="str" cm="1">
        <f t="array" ref="AE2423">_xlfn.TEXTJOIN(", ", TRUE, _xlfn._xlws.FILTER($I$1:$X$1, I2423:X2423=1, ""))</f>
        <v>Methadone</v>
      </c>
      <c r="AF2423" s="4" t="str">
        <f t="shared" si="113"/>
        <v>Methadone</v>
      </c>
    </row>
    <row r="2424" spans="1:32" x14ac:dyDescent="0.45">
      <c r="A2424" s="4" t="s">
        <v>2782</v>
      </c>
      <c r="B2424" s="5">
        <v>43234</v>
      </c>
      <c r="C2424" s="4">
        <v>25</v>
      </c>
      <c r="D2424" s="4" t="s">
        <v>31</v>
      </c>
      <c r="E2424" s="4" t="s">
        <v>37</v>
      </c>
      <c r="F2424" s="4" t="s">
        <v>136</v>
      </c>
      <c r="G2424" s="4" t="s">
        <v>136</v>
      </c>
      <c r="I2424" s="4">
        <v>1</v>
      </c>
      <c r="J2424" s="4">
        <v>1</v>
      </c>
      <c r="K2424" s="4">
        <v>1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1</v>
      </c>
      <c r="Y2424" s="4" t="s">
        <v>5646</v>
      </c>
      <c r="Z2424" s="4" t="s">
        <v>5859</v>
      </c>
      <c r="AA2424" s="4">
        <v>2018</v>
      </c>
      <c r="AB2424" s="4" t="s">
        <v>40</v>
      </c>
      <c r="AC2424" s="4">
        <f t="shared" si="111"/>
        <v>1</v>
      </c>
      <c r="AD2424" s="4">
        <f t="shared" si="112"/>
        <v>4</v>
      </c>
      <c r="AE2424" s="4" t="str" cm="1">
        <f t="array" ref="AE2424">_xlfn.TEXTJOIN(", ", TRUE, _xlfn._xlws.FILTER($I$1:$X$1, I2424:X2424=1, ""))</f>
        <v>Heroin, Cocaine, Fentanyl, AnyOpioid</v>
      </c>
      <c r="AF2424" s="4" t="str">
        <f t="shared" si="113"/>
        <v>Cocaine, Fentanyl, AnyOpioid</v>
      </c>
    </row>
    <row r="2425" spans="1:32" x14ac:dyDescent="0.45">
      <c r="A2425" s="4" t="s">
        <v>2783</v>
      </c>
      <c r="B2425" s="5">
        <v>43308</v>
      </c>
      <c r="C2425" s="4">
        <v>53</v>
      </c>
      <c r="D2425" s="4" t="s">
        <v>31</v>
      </c>
      <c r="E2425" s="4" t="s">
        <v>59</v>
      </c>
      <c r="F2425" s="4" t="s">
        <v>52</v>
      </c>
      <c r="G2425" s="4" t="s">
        <v>52</v>
      </c>
      <c r="I2425" s="4">
        <v>1</v>
      </c>
      <c r="J2425" s="4">
        <v>0</v>
      </c>
      <c r="K2425" s="4">
        <v>0</v>
      </c>
      <c r="L2425" s="4">
        <v>0</v>
      </c>
      <c r="M2425" s="4">
        <v>0</v>
      </c>
      <c r="N2425" s="4">
        <v>0</v>
      </c>
      <c r="O2425" s="4">
        <v>0</v>
      </c>
      <c r="P2425" s="4">
        <v>0</v>
      </c>
      <c r="Q2425" s="4">
        <v>1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1</v>
      </c>
      <c r="Y2425" s="4" t="s">
        <v>5665</v>
      </c>
      <c r="Z2425" s="4" t="s">
        <v>5878</v>
      </c>
      <c r="AA2425" s="4">
        <v>2018</v>
      </c>
      <c r="AB2425" s="4" t="s">
        <v>34</v>
      </c>
      <c r="AC2425" s="4">
        <f t="shared" si="111"/>
        <v>1</v>
      </c>
      <c r="AD2425" s="4">
        <f t="shared" si="112"/>
        <v>3</v>
      </c>
      <c r="AE2425" s="4" t="str" cm="1">
        <f t="array" ref="AE2425">_xlfn.TEXTJOIN(", ", TRUE, _xlfn._xlws.FILTER($I$1:$X$1, I2425:X2425=1, ""))</f>
        <v>Heroin, Benzodiazepine, AnyOpioid</v>
      </c>
      <c r="AF2425" s="4" t="str">
        <f t="shared" si="113"/>
        <v>Benzodiazepine, AnyOpioid</v>
      </c>
    </row>
    <row r="2426" spans="1:32" x14ac:dyDescent="0.45">
      <c r="A2426" s="4" t="s">
        <v>2784</v>
      </c>
      <c r="B2426" s="5">
        <v>41835</v>
      </c>
      <c r="C2426" s="4">
        <v>36</v>
      </c>
      <c r="D2426" s="4" t="s">
        <v>31</v>
      </c>
      <c r="E2426" s="4" t="s">
        <v>37</v>
      </c>
      <c r="F2426" s="4" t="s">
        <v>77</v>
      </c>
      <c r="G2426" s="4" t="s">
        <v>77</v>
      </c>
      <c r="I2426" s="4">
        <v>1</v>
      </c>
      <c r="J2426" s="4">
        <v>0</v>
      </c>
      <c r="K2426" s="4">
        <v>1</v>
      </c>
      <c r="L2426" s="4">
        <v>0</v>
      </c>
      <c r="M2426" s="4">
        <v>1</v>
      </c>
      <c r="N2426" s="4">
        <v>1</v>
      </c>
      <c r="O2426" s="4">
        <v>0</v>
      </c>
      <c r="P2426" s="4">
        <v>0</v>
      </c>
      <c r="Q2426" s="4">
        <v>1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 t="s">
        <v>5651</v>
      </c>
      <c r="Z2426" s="4" t="s">
        <v>5864</v>
      </c>
      <c r="AA2426" s="4">
        <v>2014</v>
      </c>
      <c r="AB2426" s="4" t="s">
        <v>40</v>
      </c>
      <c r="AC2426" s="4">
        <f t="shared" si="111"/>
        <v>1</v>
      </c>
      <c r="AD2426" s="4">
        <f t="shared" si="112"/>
        <v>5</v>
      </c>
      <c r="AE2426" s="4" t="str" cm="1">
        <f t="array" ref="AE2426">_xlfn.TEXTJOIN(", ", TRUE, _xlfn._xlws.FILTER($I$1:$X$1, I2426:X2426=1, ""))</f>
        <v>Heroin, Fentanyl, Oxycodone, Oxymorphone, Benzodiazepine</v>
      </c>
      <c r="AF2426" s="4" t="str">
        <f t="shared" si="113"/>
        <v>Fentanyl, Oxycodone, Oxymorphone, Benzodiazepine</v>
      </c>
    </row>
    <row r="2427" spans="1:32" x14ac:dyDescent="0.45">
      <c r="A2427" s="4" t="s">
        <v>2785</v>
      </c>
      <c r="B2427" s="5">
        <v>42197</v>
      </c>
      <c r="C2427" s="4">
        <v>19</v>
      </c>
      <c r="D2427" s="4" t="s">
        <v>31</v>
      </c>
      <c r="E2427" s="4" t="s">
        <v>29</v>
      </c>
      <c r="F2427" s="4" t="s">
        <v>146</v>
      </c>
      <c r="G2427" s="4" t="s">
        <v>39</v>
      </c>
      <c r="I2427" s="4">
        <v>0</v>
      </c>
      <c r="J2427" s="4">
        <v>0</v>
      </c>
      <c r="K2427" s="4">
        <v>1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1</v>
      </c>
      <c r="Y2427" s="4" t="s">
        <v>5638</v>
      </c>
      <c r="Z2427" s="4" t="s">
        <v>5851</v>
      </c>
      <c r="AA2427" s="4">
        <v>2015</v>
      </c>
      <c r="AB2427" s="4" t="s">
        <v>269</v>
      </c>
      <c r="AC2427" s="4">
        <f t="shared" si="111"/>
        <v>1</v>
      </c>
      <c r="AD2427" s="4">
        <f t="shared" si="112"/>
        <v>2</v>
      </c>
      <c r="AE2427" s="4" t="str" cm="1">
        <f t="array" ref="AE2427">_xlfn.TEXTJOIN(", ", TRUE, _xlfn._xlws.FILTER($I$1:$X$1, I2427:X2427=1, ""))</f>
        <v>Fentanyl, AnyOpioid</v>
      </c>
      <c r="AF2427" s="4" t="str">
        <f t="shared" si="113"/>
        <v>Fentanyl, AnyOpioid</v>
      </c>
    </row>
    <row r="2428" spans="1:32" x14ac:dyDescent="0.45">
      <c r="A2428" s="4" t="s">
        <v>2786</v>
      </c>
      <c r="B2428" s="5">
        <v>42438</v>
      </c>
      <c r="C2428" s="4">
        <v>38</v>
      </c>
      <c r="D2428" s="4" t="s">
        <v>31</v>
      </c>
      <c r="E2428" s="4" t="s">
        <v>37</v>
      </c>
      <c r="F2428" s="4" t="s">
        <v>86</v>
      </c>
      <c r="G2428" s="4" t="s">
        <v>86</v>
      </c>
      <c r="I2428" s="4">
        <v>0</v>
      </c>
      <c r="J2428" s="4">
        <v>1</v>
      </c>
      <c r="K2428" s="4">
        <v>0</v>
      </c>
      <c r="L2428" s="4">
        <v>0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 t="s">
        <v>5627</v>
      </c>
      <c r="Z2428" s="4" t="s">
        <v>5840</v>
      </c>
      <c r="AA2428" s="4">
        <v>2016</v>
      </c>
      <c r="AB2428" s="4" t="s">
        <v>40</v>
      </c>
      <c r="AC2428" s="4">
        <f t="shared" si="111"/>
        <v>1</v>
      </c>
      <c r="AD2428" s="4">
        <f t="shared" si="112"/>
        <v>1</v>
      </c>
      <c r="AE2428" s="4" t="str" cm="1">
        <f t="array" ref="AE2428">_xlfn.TEXTJOIN(", ", TRUE, _xlfn._xlws.FILTER($I$1:$X$1, I2428:X2428=1, ""))</f>
        <v>Cocaine</v>
      </c>
      <c r="AF2428" s="4" t="str">
        <f t="shared" si="113"/>
        <v>Cocaine</v>
      </c>
    </row>
    <row r="2429" spans="1:32" x14ac:dyDescent="0.45">
      <c r="A2429" s="4" t="s">
        <v>2787</v>
      </c>
      <c r="B2429" s="5">
        <v>41321</v>
      </c>
      <c r="C2429" s="4">
        <v>53</v>
      </c>
      <c r="D2429" s="4" t="s">
        <v>31</v>
      </c>
      <c r="E2429" s="4" t="s">
        <v>37</v>
      </c>
      <c r="F2429" s="4" t="s">
        <v>127</v>
      </c>
      <c r="G2429" s="4" t="s">
        <v>103</v>
      </c>
      <c r="I2429" s="4">
        <v>1</v>
      </c>
      <c r="J2429" s="4">
        <v>0</v>
      </c>
      <c r="K2429" s="4">
        <v>0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 t="s">
        <v>5644</v>
      </c>
      <c r="Z2429" s="4" t="s">
        <v>5857</v>
      </c>
      <c r="AA2429" s="4">
        <v>2013</v>
      </c>
      <c r="AB2429" s="4" t="s">
        <v>34</v>
      </c>
      <c r="AC2429" s="4">
        <f t="shared" si="111"/>
        <v>1</v>
      </c>
      <c r="AD2429" s="4">
        <f t="shared" si="112"/>
        <v>1</v>
      </c>
      <c r="AE2429" s="4" t="str" cm="1">
        <f t="array" ref="AE2429">_xlfn.TEXTJOIN(", ", TRUE, _xlfn._xlws.FILTER($I$1:$X$1, I2429:X2429=1, ""))</f>
        <v>Heroin</v>
      </c>
      <c r="AF2429" s="4" t="str">
        <f t="shared" si="113"/>
        <v/>
      </c>
    </row>
    <row r="2430" spans="1:32" x14ac:dyDescent="0.45">
      <c r="A2430" s="4" t="s">
        <v>2788</v>
      </c>
      <c r="B2430" s="5">
        <v>43204</v>
      </c>
      <c r="C2430" s="4">
        <v>43</v>
      </c>
      <c r="D2430" s="4" t="s">
        <v>36</v>
      </c>
      <c r="E2430" s="4" t="s">
        <v>37</v>
      </c>
      <c r="F2430" s="4" t="s">
        <v>48</v>
      </c>
      <c r="G2430" s="4" t="s">
        <v>48</v>
      </c>
      <c r="I2430" s="4">
        <v>1</v>
      </c>
      <c r="J2430" s="4">
        <v>0</v>
      </c>
      <c r="K2430" s="4">
        <v>1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1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1</v>
      </c>
      <c r="Y2430" s="4" t="s">
        <v>5626</v>
      </c>
      <c r="Z2430" s="4" t="s">
        <v>5839</v>
      </c>
      <c r="AA2430" s="4">
        <v>2018</v>
      </c>
      <c r="AB2430" s="4" t="s">
        <v>34</v>
      </c>
      <c r="AC2430" s="4">
        <f t="shared" si="111"/>
        <v>1</v>
      </c>
      <c r="AD2430" s="4">
        <f t="shared" si="112"/>
        <v>4</v>
      </c>
      <c r="AE2430" s="4" t="str" cm="1">
        <f t="array" ref="AE2430">_xlfn.TEXTJOIN(", ", TRUE, _xlfn._xlws.FILTER($I$1:$X$1, I2430:X2430=1, ""))</f>
        <v>Heroin, Fentanyl, Benzodiazepine, AnyOpioid</v>
      </c>
      <c r="AF2430" s="4" t="str">
        <f t="shared" si="113"/>
        <v>Fentanyl, Benzodiazepine, AnyOpioid</v>
      </c>
    </row>
    <row r="2431" spans="1:32" x14ac:dyDescent="0.45">
      <c r="A2431" s="4" t="s">
        <v>2789</v>
      </c>
      <c r="B2431" s="5">
        <v>43378</v>
      </c>
      <c r="C2431" s="4">
        <v>30</v>
      </c>
      <c r="D2431" s="4" t="s">
        <v>31</v>
      </c>
      <c r="E2431" s="4" t="s">
        <v>59</v>
      </c>
      <c r="F2431" s="4" t="s">
        <v>95</v>
      </c>
      <c r="G2431" s="4" t="s">
        <v>95</v>
      </c>
      <c r="I2431" s="4">
        <v>0</v>
      </c>
      <c r="J2431" s="4">
        <v>1</v>
      </c>
      <c r="K2431" s="4">
        <v>1</v>
      </c>
      <c r="L2431" s="4">
        <v>1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1</v>
      </c>
      <c r="Y2431" s="4" t="s">
        <v>5632</v>
      </c>
      <c r="Z2431" s="4" t="s">
        <v>5845</v>
      </c>
      <c r="AA2431" s="4">
        <v>2018</v>
      </c>
      <c r="AB2431" s="4" t="s">
        <v>40</v>
      </c>
      <c r="AC2431" s="4">
        <f t="shared" si="111"/>
        <v>1</v>
      </c>
      <c r="AD2431" s="4">
        <f t="shared" si="112"/>
        <v>4</v>
      </c>
      <c r="AE2431" s="4" t="str" cm="1">
        <f t="array" ref="AE2431">_xlfn.TEXTJOIN(", ", TRUE, _xlfn._xlws.FILTER($I$1:$X$1, I2431:X2431=1, ""))</f>
        <v>Cocaine, Fentanyl, Fentanyl_Analogue, AnyOpioid</v>
      </c>
      <c r="AF2431" s="4" t="str">
        <f t="shared" si="113"/>
        <v>Cocaine, Fentanyl, Fentanyl_Analogue, AnyOpioid</v>
      </c>
    </row>
    <row r="2432" spans="1:32" x14ac:dyDescent="0.45">
      <c r="A2432" s="4" t="s">
        <v>2790</v>
      </c>
      <c r="B2432" s="5">
        <v>42477</v>
      </c>
      <c r="C2432" s="4">
        <v>52</v>
      </c>
      <c r="D2432" s="4" t="s">
        <v>36</v>
      </c>
      <c r="E2432" s="4" t="s">
        <v>37</v>
      </c>
      <c r="F2432" s="4" t="s">
        <v>293</v>
      </c>
      <c r="G2432" s="4" t="s">
        <v>67</v>
      </c>
      <c r="I2432" s="4">
        <v>0</v>
      </c>
      <c r="J2432" s="4">
        <v>0</v>
      </c>
      <c r="K2432" s="4">
        <v>1</v>
      </c>
      <c r="L2432" s="4">
        <v>0</v>
      </c>
      <c r="M2432" s="4">
        <v>1</v>
      </c>
      <c r="N2432" s="4">
        <v>0</v>
      </c>
      <c r="O2432" s="4">
        <v>0</v>
      </c>
      <c r="P2432" s="4">
        <v>0</v>
      </c>
      <c r="Q2432" s="4">
        <v>1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1</v>
      </c>
      <c r="Y2432" s="4" t="s">
        <v>5631</v>
      </c>
      <c r="Z2432" s="4" t="s">
        <v>5844</v>
      </c>
      <c r="AA2432" s="4">
        <v>2016</v>
      </c>
      <c r="AB2432" s="4" t="s">
        <v>34</v>
      </c>
      <c r="AC2432" s="4">
        <f t="shared" si="111"/>
        <v>1</v>
      </c>
      <c r="AD2432" s="4">
        <f t="shared" si="112"/>
        <v>4</v>
      </c>
      <c r="AE2432" s="4" t="str" cm="1">
        <f t="array" ref="AE2432">_xlfn.TEXTJOIN(", ", TRUE, _xlfn._xlws.FILTER($I$1:$X$1, I2432:X2432=1, ""))</f>
        <v>Fentanyl, Oxycodone, Benzodiazepine, AnyOpioid</v>
      </c>
      <c r="AF2432" s="4" t="str">
        <f t="shared" si="113"/>
        <v>Fentanyl, Oxycodone, Benzodiazepine, AnyOpioid</v>
      </c>
    </row>
    <row r="2433" spans="1:32" x14ac:dyDescent="0.45">
      <c r="A2433" s="4" t="s">
        <v>2791</v>
      </c>
      <c r="B2433" s="5">
        <v>42686</v>
      </c>
      <c r="C2433" s="4">
        <v>30</v>
      </c>
      <c r="D2433" s="4" t="s">
        <v>31</v>
      </c>
      <c r="E2433" s="4" t="s">
        <v>37</v>
      </c>
      <c r="F2433" s="4" t="s">
        <v>146</v>
      </c>
      <c r="G2433" s="4" t="s">
        <v>146</v>
      </c>
      <c r="I2433" s="4">
        <v>1</v>
      </c>
      <c r="J2433" s="4">
        <v>1</v>
      </c>
      <c r="K2433" s="4">
        <v>0</v>
      </c>
      <c r="L2433" s="4">
        <v>0</v>
      </c>
      <c r="M2433" s="4">
        <v>0</v>
      </c>
      <c r="N2433" s="4">
        <v>0</v>
      </c>
      <c r="O2433" s="4">
        <v>0</v>
      </c>
      <c r="P2433" s="4">
        <v>0</v>
      </c>
      <c r="Q2433" s="4">
        <v>1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1</v>
      </c>
      <c r="Y2433" s="4" t="s">
        <v>5783</v>
      </c>
      <c r="Z2433" s="4" t="s">
        <v>5996</v>
      </c>
      <c r="AA2433" s="4">
        <v>2016</v>
      </c>
      <c r="AB2433" s="4" t="s">
        <v>40</v>
      </c>
      <c r="AC2433" s="4">
        <f t="shared" si="111"/>
        <v>1</v>
      </c>
      <c r="AD2433" s="4">
        <f t="shared" si="112"/>
        <v>4</v>
      </c>
      <c r="AE2433" s="4" t="str" cm="1">
        <f t="array" ref="AE2433">_xlfn.TEXTJOIN(", ", TRUE, _xlfn._xlws.FILTER($I$1:$X$1, I2433:X2433=1, ""))</f>
        <v>Heroin, Cocaine, Benzodiazepine, AnyOpioid</v>
      </c>
      <c r="AF2433" s="4" t="str">
        <f t="shared" si="113"/>
        <v>Cocaine, Benzodiazepine, AnyOpioid</v>
      </c>
    </row>
    <row r="2434" spans="1:32" x14ac:dyDescent="0.45">
      <c r="A2434" s="4" t="s">
        <v>2792</v>
      </c>
      <c r="B2434" s="5">
        <v>42164</v>
      </c>
      <c r="C2434" s="4">
        <v>55</v>
      </c>
      <c r="D2434" s="4" t="s">
        <v>36</v>
      </c>
      <c r="E2434" s="4" t="s">
        <v>37</v>
      </c>
      <c r="F2434" s="4" t="s">
        <v>2793</v>
      </c>
      <c r="G2434" s="4" t="s">
        <v>2793</v>
      </c>
      <c r="I2434" s="4">
        <v>0</v>
      </c>
      <c r="J2434" s="4">
        <v>0</v>
      </c>
      <c r="K2434" s="4">
        <v>0</v>
      </c>
      <c r="L2434" s="4">
        <v>0</v>
      </c>
      <c r="M2434" s="4">
        <v>1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1</v>
      </c>
      <c r="Y2434" s="4" t="s">
        <v>5671</v>
      </c>
      <c r="Z2434" s="4" t="s">
        <v>5884</v>
      </c>
      <c r="AA2434" s="4">
        <v>2015</v>
      </c>
      <c r="AB2434" s="4" t="s">
        <v>34</v>
      </c>
      <c r="AC2434" s="4">
        <f t="shared" ref="AC2434:AC2497" si="114">IF(SUM(I2434:X2434)&gt;0,1,0)</f>
        <v>1</v>
      </c>
      <c r="AD2434" s="4">
        <f t="shared" ref="AD2434:AD2497" si="115">SUM(I2434:X2434)</f>
        <v>2</v>
      </c>
      <c r="AE2434" s="4" t="str" cm="1">
        <f t="array" ref="AE2434">_xlfn.TEXTJOIN(", ", TRUE, _xlfn._xlws.FILTER($I$1:$X$1, I2434:X2434=1, ""))</f>
        <v>Oxycodone, AnyOpioid</v>
      </c>
      <c r="AF2434" s="4" t="str">
        <f t="shared" ref="AF2434:AF2497" si="116">_xlfn.TEXTJOIN(", ", TRUE, _xlfn._xlws.FILTER($J$1:$X$1, J2434:X2434, ""))</f>
        <v>Oxycodone, AnyOpioid</v>
      </c>
    </row>
    <row r="2435" spans="1:32" x14ac:dyDescent="0.45">
      <c r="A2435" s="4" t="s">
        <v>2794</v>
      </c>
      <c r="B2435" s="5">
        <v>42174</v>
      </c>
      <c r="C2435" s="4">
        <v>26</v>
      </c>
      <c r="D2435" s="4" t="s">
        <v>31</v>
      </c>
      <c r="E2435" s="4" t="s">
        <v>37</v>
      </c>
      <c r="F2435" s="4" t="s">
        <v>192</v>
      </c>
      <c r="G2435" s="4" t="s">
        <v>192</v>
      </c>
      <c r="I2435" s="4">
        <v>1</v>
      </c>
      <c r="J2435" s="4">
        <v>0</v>
      </c>
      <c r="K2435" s="4">
        <v>0</v>
      </c>
      <c r="L2435" s="4">
        <v>0</v>
      </c>
      <c r="M2435" s="4">
        <v>0</v>
      </c>
      <c r="N2435" s="4">
        <v>0</v>
      </c>
      <c r="O2435" s="4">
        <v>1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1</v>
      </c>
      <c r="Y2435" s="4" t="s">
        <v>5654</v>
      </c>
      <c r="Z2435" s="4" t="s">
        <v>5867</v>
      </c>
      <c r="AA2435" s="4">
        <v>2015</v>
      </c>
      <c r="AB2435" s="4" t="s">
        <v>40</v>
      </c>
      <c r="AC2435" s="4">
        <f t="shared" si="114"/>
        <v>1</v>
      </c>
      <c r="AD2435" s="4">
        <f t="shared" si="115"/>
        <v>3</v>
      </c>
      <c r="AE2435" s="4" t="str" cm="1">
        <f t="array" ref="AE2435">_xlfn.TEXTJOIN(", ", TRUE, _xlfn._xlws.FILTER($I$1:$X$1, I2435:X2435=1, ""))</f>
        <v>Heroin, Ethanol, AnyOpioid</v>
      </c>
      <c r="AF2435" s="4" t="str">
        <f t="shared" si="116"/>
        <v>Ethanol, AnyOpioid</v>
      </c>
    </row>
    <row r="2436" spans="1:32" x14ac:dyDescent="0.45">
      <c r="A2436" s="4" t="s">
        <v>2795</v>
      </c>
      <c r="B2436" s="5">
        <v>42293</v>
      </c>
      <c r="C2436" s="4">
        <v>62</v>
      </c>
      <c r="D2436" s="4" t="s">
        <v>31</v>
      </c>
      <c r="E2436" s="4" t="s">
        <v>37</v>
      </c>
      <c r="F2436" s="4" t="s">
        <v>386</v>
      </c>
      <c r="G2436" s="4" t="s">
        <v>386</v>
      </c>
      <c r="I2436" s="4">
        <v>0</v>
      </c>
      <c r="J2436" s="4">
        <v>0</v>
      </c>
      <c r="K2436" s="4">
        <v>0</v>
      </c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>
        <v>1</v>
      </c>
      <c r="R2436" s="4">
        <v>1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1</v>
      </c>
      <c r="Y2436" s="4" t="s">
        <v>5784</v>
      </c>
      <c r="Z2436" s="4" t="s">
        <v>5997</v>
      </c>
      <c r="AA2436" s="4">
        <v>2015</v>
      </c>
      <c r="AB2436" s="4" t="s">
        <v>133</v>
      </c>
      <c r="AC2436" s="4">
        <f t="shared" si="114"/>
        <v>1</v>
      </c>
      <c r="AD2436" s="4">
        <f t="shared" si="115"/>
        <v>3</v>
      </c>
      <c r="AE2436" s="4" t="str" cm="1">
        <f t="array" ref="AE2436">_xlfn.TEXTJOIN(", ", TRUE, _xlfn._xlws.FILTER($I$1:$X$1, I2436:X2436=1, ""))</f>
        <v>Benzodiazepine, Methadone, AnyOpioid</v>
      </c>
      <c r="AF2436" s="4" t="str">
        <f t="shared" si="116"/>
        <v>Benzodiazepine, Methadone, AnyOpioid</v>
      </c>
    </row>
    <row r="2437" spans="1:32" x14ac:dyDescent="0.45">
      <c r="A2437" s="4" t="s">
        <v>2796</v>
      </c>
      <c r="B2437" s="5">
        <v>42541</v>
      </c>
      <c r="C2437" s="4">
        <v>26</v>
      </c>
      <c r="D2437" s="4" t="s">
        <v>31</v>
      </c>
      <c r="E2437" s="4" t="s">
        <v>37</v>
      </c>
      <c r="F2437" s="4" t="s">
        <v>2797</v>
      </c>
      <c r="G2437" s="4" t="s">
        <v>226</v>
      </c>
      <c r="I2437" s="4">
        <v>1</v>
      </c>
      <c r="J2437" s="4">
        <v>0</v>
      </c>
      <c r="K2437" s="4">
        <v>0</v>
      </c>
      <c r="L2437" s="4">
        <v>0</v>
      </c>
      <c r="M2437" s="4">
        <v>0</v>
      </c>
      <c r="N2437" s="4">
        <v>0</v>
      </c>
      <c r="O2437" s="4">
        <v>1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1</v>
      </c>
      <c r="Y2437" s="4" t="s">
        <v>5657</v>
      </c>
      <c r="Z2437" s="4" t="s">
        <v>5870</v>
      </c>
      <c r="AA2437" s="4">
        <v>2016</v>
      </c>
      <c r="AB2437" s="4" t="s">
        <v>40</v>
      </c>
      <c r="AC2437" s="4">
        <f t="shared" si="114"/>
        <v>1</v>
      </c>
      <c r="AD2437" s="4">
        <f t="shared" si="115"/>
        <v>3</v>
      </c>
      <c r="AE2437" s="4" t="str" cm="1">
        <f t="array" ref="AE2437">_xlfn.TEXTJOIN(", ", TRUE, _xlfn._xlws.FILTER($I$1:$X$1, I2437:X2437=1, ""))</f>
        <v>Heroin, Ethanol, AnyOpioid</v>
      </c>
      <c r="AF2437" s="4" t="str">
        <f t="shared" si="116"/>
        <v>Ethanol, AnyOpioid</v>
      </c>
    </row>
    <row r="2438" spans="1:32" x14ac:dyDescent="0.45">
      <c r="A2438" s="4" t="s">
        <v>2798</v>
      </c>
      <c r="B2438" s="5">
        <v>43112</v>
      </c>
      <c r="C2438" s="4">
        <v>50</v>
      </c>
      <c r="D2438" s="4" t="s">
        <v>31</v>
      </c>
      <c r="E2438" s="4" t="s">
        <v>37</v>
      </c>
      <c r="F2438" s="4" t="s">
        <v>103</v>
      </c>
      <c r="G2438" s="4" t="s">
        <v>103</v>
      </c>
      <c r="I2438" s="4">
        <v>0</v>
      </c>
      <c r="J2438" s="4">
        <v>1</v>
      </c>
      <c r="K2438" s="4">
        <v>1</v>
      </c>
      <c r="L2438" s="4">
        <v>0</v>
      </c>
      <c r="M2438" s="4">
        <v>0</v>
      </c>
      <c r="N2438" s="4">
        <v>0</v>
      </c>
      <c r="O2438" s="4">
        <v>1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1</v>
      </c>
      <c r="Y2438" s="4" t="s">
        <v>5644</v>
      </c>
      <c r="Z2438" s="4" t="s">
        <v>5857</v>
      </c>
      <c r="AA2438" s="4">
        <v>2018</v>
      </c>
      <c r="AB2438" s="4" t="s">
        <v>34</v>
      </c>
      <c r="AC2438" s="4">
        <f t="shared" si="114"/>
        <v>1</v>
      </c>
      <c r="AD2438" s="4">
        <f t="shared" si="115"/>
        <v>4</v>
      </c>
      <c r="AE2438" s="4" t="str" cm="1">
        <f t="array" ref="AE2438">_xlfn.TEXTJOIN(", ", TRUE, _xlfn._xlws.FILTER($I$1:$X$1, I2438:X2438=1, ""))</f>
        <v>Cocaine, Fentanyl, Ethanol, AnyOpioid</v>
      </c>
      <c r="AF2438" s="4" t="str">
        <f t="shared" si="116"/>
        <v>Cocaine, Fentanyl, Ethanol, AnyOpioid</v>
      </c>
    </row>
    <row r="2439" spans="1:32" x14ac:dyDescent="0.45">
      <c r="A2439" s="4" t="s">
        <v>2799</v>
      </c>
      <c r="B2439" s="5">
        <v>43196</v>
      </c>
      <c r="C2439" s="4">
        <v>56</v>
      </c>
      <c r="D2439" s="4" t="s">
        <v>31</v>
      </c>
      <c r="E2439" s="4" t="s">
        <v>37</v>
      </c>
      <c r="F2439" s="4" t="s">
        <v>159</v>
      </c>
      <c r="G2439" s="4" t="s">
        <v>159</v>
      </c>
      <c r="I2439" s="4">
        <v>1</v>
      </c>
      <c r="J2439" s="4">
        <v>0</v>
      </c>
      <c r="K2439" s="4">
        <v>1</v>
      </c>
      <c r="L2439" s="4">
        <v>0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1</v>
      </c>
      <c r="Y2439" s="4" t="s">
        <v>5697</v>
      </c>
      <c r="Z2439" s="4" t="s">
        <v>5910</v>
      </c>
      <c r="AA2439" s="4">
        <v>2018</v>
      </c>
      <c r="AB2439" s="4" t="s">
        <v>34</v>
      </c>
      <c r="AC2439" s="4">
        <f t="shared" si="114"/>
        <v>1</v>
      </c>
      <c r="AD2439" s="4">
        <f t="shared" si="115"/>
        <v>3</v>
      </c>
      <c r="AE2439" s="4" t="str" cm="1">
        <f t="array" ref="AE2439">_xlfn.TEXTJOIN(", ", TRUE, _xlfn._xlws.FILTER($I$1:$X$1, I2439:X2439=1, ""))</f>
        <v>Heroin, Fentanyl, AnyOpioid</v>
      </c>
      <c r="AF2439" s="4" t="str">
        <f t="shared" si="116"/>
        <v>Fentanyl, AnyOpioid</v>
      </c>
    </row>
    <row r="2440" spans="1:32" x14ac:dyDescent="0.45">
      <c r="A2440" s="4" t="s">
        <v>2800</v>
      </c>
      <c r="B2440" s="5">
        <v>41803</v>
      </c>
      <c r="C2440" s="4">
        <v>42</v>
      </c>
      <c r="D2440" s="4" t="s">
        <v>31</v>
      </c>
      <c r="E2440" s="4" t="s">
        <v>37</v>
      </c>
      <c r="F2440" s="4" t="s">
        <v>190</v>
      </c>
      <c r="G2440" s="4" t="s">
        <v>190</v>
      </c>
      <c r="I2440" s="4">
        <v>0</v>
      </c>
      <c r="J2440" s="4">
        <v>0</v>
      </c>
      <c r="K2440" s="4">
        <v>1</v>
      </c>
      <c r="L2440" s="4">
        <v>0</v>
      </c>
      <c r="M2440" s="4">
        <v>0</v>
      </c>
      <c r="N2440" s="4">
        <v>0</v>
      </c>
      <c r="O2440" s="4">
        <v>1</v>
      </c>
      <c r="P2440" s="4">
        <v>0</v>
      </c>
      <c r="Q2440" s="4">
        <v>1</v>
      </c>
      <c r="R2440" s="4">
        <v>1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 t="s">
        <v>5639</v>
      </c>
      <c r="Z2440" s="4" t="s">
        <v>5852</v>
      </c>
      <c r="AA2440" s="4">
        <v>2014</v>
      </c>
      <c r="AB2440" s="4" t="s">
        <v>34</v>
      </c>
      <c r="AC2440" s="4">
        <f t="shared" si="114"/>
        <v>1</v>
      </c>
      <c r="AD2440" s="4">
        <f t="shared" si="115"/>
        <v>4</v>
      </c>
      <c r="AE2440" s="4" t="str" cm="1">
        <f t="array" ref="AE2440">_xlfn.TEXTJOIN(", ", TRUE, _xlfn._xlws.FILTER($I$1:$X$1, I2440:X2440=1, ""))</f>
        <v>Fentanyl, Ethanol, Benzodiazepine, Methadone</v>
      </c>
      <c r="AF2440" s="4" t="str">
        <f t="shared" si="116"/>
        <v>Fentanyl, Ethanol, Benzodiazepine, Methadone</v>
      </c>
    </row>
    <row r="2441" spans="1:32" x14ac:dyDescent="0.45">
      <c r="A2441" s="4" t="s">
        <v>2801</v>
      </c>
      <c r="B2441" s="5">
        <v>42839</v>
      </c>
      <c r="C2441" s="4">
        <v>33</v>
      </c>
      <c r="D2441" s="4" t="s">
        <v>31</v>
      </c>
      <c r="E2441" s="4" t="s">
        <v>37</v>
      </c>
      <c r="F2441" s="4" t="s">
        <v>71</v>
      </c>
      <c r="G2441" s="4" t="s">
        <v>71</v>
      </c>
      <c r="I2441" s="4">
        <v>1</v>
      </c>
      <c r="J2441" s="4">
        <v>1</v>
      </c>
      <c r="K2441" s="4">
        <v>1</v>
      </c>
      <c r="L2441" s="4">
        <v>1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 t="s">
        <v>5685</v>
      </c>
      <c r="Z2441" s="4" t="s">
        <v>5898</v>
      </c>
      <c r="AA2441" s="4">
        <v>2017</v>
      </c>
      <c r="AB2441" s="4" t="s">
        <v>40</v>
      </c>
      <c r="AC2441" s="4">
        <f t="shared" si="114"/>
        <v>1</v>
      </c>
      <c r="AD2441" s="4">
        <f t="shared" si="115"/>
        <v>4</v>
      </c>
      <c r="AE2441" s="4" t="str" cm="1">
        <f t="array" ref="AE2441">_xlfn.TEXTJOIN(", ", TRUE, _xlfn._xlws.FILTER($I$1:$X$1, I2441:X2441=1, ""))</f>
        <v>Heroin, Cocaine, Fentanyl, Fentanyl_Analogue</v>
      </c>
      <c r="AF2441" s="4" t="str">
        <f t="shared" si="116"/>
        <v>Cocaine, Fentanyl, Fentanyl_Analogue</v>
      </c>
    </row>
    <row r="2442" spans="1:32" x14ac:dyDescent="0.45">
      <c r="A2442" s="4" t="s">
        <v>2802</v>
      </c>
      <c r="B2442" s="5">
        <v>43284</v>
      </c>
      <c r="C2442" s="4">
        <v>37</v>
      </c>
      <c r="D2442" s="4" t="s">
        <v>36</v>
      </c>
      <c r="E2442" s="4" t="s">
        <v>37</v>
      </c>
      <c r="F2442" s="4" t="s">
        <v>436</v>
      </c>
      <c r="G2442" s="4" t="s">
        <v>436</v>
      </c>
      <c r="I2442" s="4">
        <v>0</v>
      </c>
      <c r="J2442" s="4">
        <v>0</v>
      </c>
      <c r="K2442" s="4">
        <v>1</v>
      </c>
      <c r="L2442" s="4">
        <v>0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1</v>
      </c>
      <c r="Y2442" s="4" t="s">
        <v>5676</v>
      </c>
      <c r="Z2442" s="4" t="s">
        <v>5889</v>
      </c>
      <c r="AA2442" s="4">
        <v>2018</v>
      </c>
      <c r="AB2442" s="4" t="s">
        <v>40</v>
      </c>
      <c r="AC2442" s="4">
        <f t="shared" si="114"/>
        <v>1</v>
      </c>
      <c r="AD2442" s="4">
        <f t="shared" si="115"/>
        <v>2</v>
      </c>
      <c r="AE2442" s="4" t="str" cm="1">
        <f t="array" ref="AE2442">_xlfn.TEXTJOIN(", ", TRUE, _xlfn._xlws.FILTER($I$1:$X$1, I2442:X2442=1, ""))</f>
        <v>Fentanyl, AnyOpioid</v>
      </c>
      <c r="AF2442" s="4" t="str">
        <f t="shared" si="116"/>
        <v>Fentanyl, AnyOpioid</v>
      </c>
    </row>
    <row r="2443" spans="1:32" x14ac:dyDescent="0.45">
      <c r="A2443" s="4" t="s">
        <v>2803</v>
      </c>
      <c r="B2443" s="5">
        <v>42417</v>
      </c>
      <c r="C2443" s="4">
        <v>24</v>
      </c>
      <c r="D2443" s="4" t="s">
        <v>31</v>
      </c>
      <c r="E2443" s="4" t="s">
        <v>37</v>
      </c>
      <c r="F2443" s="4" t="s">
        <v>90</v>
      </c>
      <c r="G2443" s="4" t="s">
        <v>90</v>
      </c>
      <c r="I2443" s="4">
        <v>1</v>
      </c>
      <c r="J2443" s="4">
        <v>1</v>
      </c>
      <c r="K2443" s="4">
        <v>1</v>
      </c>
      <c r="L2443" s="4">
        <v>0</v>
      </c>
      <c r="M2443" s="4">
        <v>1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1</v>
      </c>
      <c r="Y2443" s="4" t="s">
        <v>5624</v>
      </c>
      <c r="Z2443" s="4" t="s">
        <v>5837</v>
      </c>
      <c r="AA2443" s="4">
        <v>2016</v>
      </c>
      <c r="AB2443" s="4" t="s">
        <v>40</v>
      </c>
      <c r="AC2443" s="4">
        <f t="shared" si="114"/>
        <v>1</v>
      </c>
      <c r="AD2443" s="4">
        <f t="shared" si="115"/>
        <v>5</v>
      </c>
      <c r="AE2443" s="4" t="str" cm="1">
        <f t="array" ref="AE2443">_xlfn.TEXTJOIN(", ", TRUE, _xlfn._xlws.FILTER($I$1:$X$1, I2443:X2443=1, ""))</f>
        <v>Heroin, Cocaine, Fentanyl, Oxycodone, AnyOpioid</v>
      </c>
      <c r="AF2443" s="4" t="str">
        <f t="shared" si="116"/>
        <v>Cocaine, Fentanyl, Oxycodone, AnyOpioid</v>
      </c>
    </row>
    <row r="2444" spans="1:32" x14ac:dyDescent="0.45">
      <c r="A2444" s="4" t="s">
        <v>2804</v>
      </c>
      <c r="B2444" s="5">
        <v>43020</v>
      </c>
      <c r="C2444" s="4">
        <v>36</v>
      </c>
      <c r="D2444" s="4" t="s">
        <v>31</v>
      </c>
      <c r="E2444" s="4" t="s">
        <v>37</v>
      </c>
      <c r="F2444" s="4" t="s">
        <v>396</v>
      </c>
      <c r="G2444" s="4" t="s">
        <v>396</v>
      </c>
      <c r="I2444" s="4">
        <v>1</v>
      </c>
      <c r="J2444" s="4">
        <v>0</v>
      </c>
      <c r="K2444" s="4">
        <v>1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 t="s">
        <v>5726</v>
      </c>
      <c r="Z2444" s="4" t="s">
        <v>5939</v>
      </c>
      <c r="AA2444" s="4">
        <v>2017</v>
      </c>
      <c r="AB2444" s="4" t="s">
        <v>40</v>
      </c>
      <c r="AC2444" s="4">
        <f t="shared" si="114"/>
        <v>1</v>
      </c>
      <c r="AD2444" s="4">
        <f t="shared" si="115"/>
        <v>2</v>
      </c>
      <c r="AE2444" s="4" t="str" cm="1">
        <f t="array" ref="AE2444">_xlfn.TEXTJOIN(", ", TRUE, _xlfn._xlws.FILTER($I$1:$X$1, I2444:X2444=1, ""))</f>
        <v>Heroin, Fentanyl</v>
      </c>
      <c r="AF2444" s="4" t="str">
        <f t="shared" si="116"/>
        <v>Fentanyl</v>
      </c>
    </row>
    <row r="2445" spans="1:32" x14ac:dyDescent="0.45">
      <c r="A2445" s="4" t="s">
        <v>2805</v>
      </c>
      <c r="B2445" s="5">
        <v>42429</v>
      </c>
      <c r="C2445" s="4">
        <v>22</v>
      </c>
      <c r="D2445" s="4" t="s">
        <v>36</v>
      </c>
      <c r="E2445" s="4" t="s">
        <v>59</v>
      </c>
      <c r="F2445" s="4" t="s">
        <v>67</v>
      </c>
      <c r="G2445" s="4" t="s">
        <v>67</v>
      </c>
      <c r="I2445" s="4">
        <v>1</v>
      </c>
      <c r="J2445" s="4">
        <v>0</v>
      </c>
      <c r="K2445" s="4">
        <v>0</v>
      </c>
      <c r="L2445" s="4">
        <v>0</v>
      </c>
      <c r="M2445" s="4">
        <v>0</v>
      </c>
      <c r="N2445" s="4">
        <v>0</v>
      </c>
      <c r="O2445" s="4">
        <v>1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1</v>
      </c>
      <c r="Y2445" s="4" t="s">
        <v>5631</v>
      </c>
      <c r="Z2445" s="4" t="s">
        <v>5844</v>
      </c>
      <c r="AA2445" s="4">
        <v>2016</v>
      </c>
      <c r="AB2445" s="4" t="s">
        <v>40</v>
      </c>
      <c r="AC2445" s="4">
        <f t="shared" si="114"/>
        <v>1</v>
      </c>
      <c r="AD2445" s="4">
        <f t="shared" si="115"/>
        <v>3</v>
      </c>
      <c r="AE2445" s="4" t="str" cm="1">
        <f t="array" ref="AE2445">_xlfn.TEXTJOIN(", ", TRUE, _xlfn._xlws.FILTER($I$1:$X$1, I2445:X2445=1, ""))</f>
        <v>Heroin, Ethanol, AnyOpioid</v>
      </c>
      <c r="AF2445" s="4" t="str">
        <f t="shared" si="116"/>
        <v>Ethanol, AnyOpioid</v>
      </c>
    </row>
    <row r="2446" spans="1:32" x14ac:dyDescent="0.45">
      <c r="A2446" s="4" t="s">
        <v>2806</v>
      </c>
      <c r="B2446" s="5">
        <v>42321</v>
      </c>
      <c r="C2446" s="4">
        <v>23</v>
      </c>
      <c r="D2446" s="4" t="s">
        <v>31</v>
      </c>
      <c r="E2446" s="4" t="s">
        <v>37</v>
      </c>
      <c r="F2446" s="4" t="s">
        <v>360</v>
      </c>
      <c r="G2446" s="4" t="s">
        <v>360</v>
      </c>
      <c r="I2446" s="4">
        <v>1</v>
      </c>
      <c r="J2446" s="4">
        <v>0</v>
      </c>
      <c r="K2446" s="4">
        <v>0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1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1</v>
      </c>
      <c r="Y2446" s="4" t="s">
        <v>5647</v>
      </c>
      <c r="Z2446" s="4" t="s">
        <v>5860</v>
      </c>
      <c r="AA2446" s="4">
        <v>2015</v>
      </c>
      <c r="AB2446" s="4" t="s">
        <v>40</v>
      </c>
      <c r="AC2446" s="4">
        <f t="shared" si="114"/>
        <v>1</v>
      </c>
      <c r="AD2446" s="4">
        <f t="shared" si="115"/>
        <v>3</v>
      </c>
      <c r="AE2446" s="4" t="str" cm="1">
        <f t="array" ref="AE2446">_xlfn.TEXTJOIN(", ", TRUE, _xlfn._xlws.FILTER($I$1:$X$1, I2446:X2446=1, ""))</f>
        <v>Heroin, Benzodiazepine, AnyOpioid</v>
      </c>
      <c r="AF2446" s="4" t="str">
        <f t="shared" si="116"/>
        <v>Benzodiazepine, AnyOpioid</v>
      </c>
    </row>
    <row r="2447" spans="1:32" x14ac:dyDescent="0.45">
      <c r="A2447" s="4" t="s">
        <v>2807</v>
      </c>
      <c r="B2447" s="5">
        <v>42374</v>
      </c>
      <c r="C2447" s="4">
        <v>46</v>
      </c>
      <c r="D2447" s="4" t="s">
        <v>31</v>
      </c>
      <c r="E2447" s="4" t="s">
        <v>37</v>
      </c>
      <c r="F2447" s="4" t="s">
        <v>896</v>
      </c>
      <c r="G2447" s="4" t="s">
        <v>896</v>
      </c>
      <c r="I2447" s="4">
        <v>0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1</v>
      </c>
      <c r="P2447" s="4">
        <v>0</v>
      </c>
      <c r="Q2447" s="4">
        <v>1</v>
      </c>
      <c r="R2447" s="4">
        <v>0</v>
      </c>
      <c r="S2447" s="4">
        <v>0</v>
      </c>
      <c r="T2447" s="4">
        <v>0</v>
      </c>
      <c r="U2447" s="4">
        <v>1</v>
      </c>
      <c r="V2447" s="4">
        <v>0</v>
      </c>
      <c r="W2447" s="4">
        <v>0</v>
      </c>
      <c r="X2447" s="4">
        <v>1</v>
      </c>
      <c r="Y2447" s="4" t="s">
        <v>5662</v>
      </c>
      <c r="Z2447" s="4" t="s">
        <v>5875</v>
      </c>
      <c r="AA2447" s="4">
        <v>2016</v>
      </c>
      <c r="AB2447" s="4" t="s">
        <v>34</v>
      </c>
      <c r="AC2447" s="4">
        <f t="shared" si="114"/>
        <v>1</v>
      </c>
      <c r="AD2447" s="4">
        <f t="shared" si="115"/>
        <v>4</v>
      </c>
      <c r="AE2447" s="4" t="str" cm="1">
        <f t="array" ref="AE2447">_xlfn.TEXTJOIN(", ", TRUE, _xlfn._xlws.FILTER($I$1:$X$1, I2447:X2447=1, ""))</f>
        <v>Ethanol, Benzodiazepine, Morphine_NotHeroin, AnyOpioid</v>
      </c>
      <c r="AF2447" s="4" t="str">
        <f t="shared" si="116"/>
        <v>Ethanol, Benzodiazepine, Morphine_NotHeroin, AnyOpioid</v>
      </c>
    </row>
    <row r="2448" spans="1:32" x14ac:dyDescent="0.45">
      <c r="A2448" s="4" t="s">
        <v>2808</v>
      </c>
      <c r="B2448" s="5">
        <v>42733</v>
      </c>
      <c r="C2448" s="4">
        <v>67</v>
      </c>
      <c r="D2448" s="4" t="s">
        <v>31</v>
      </c>
      <c r="E2448" s="4" t="s">
        <v>32</v>
      </c>
      <c r="F2448" s="4" t="s">
        <v>251</v>
      </c>
      <c r="G2448" s="4" t="s">
        <v>251</v>
      </c>
      <c r="I2448" s="4">
        <v>0</v>
      </c>
      <c r="J2448" s="4">
        <v>0</v>
      </c>
      <c r="K2448" s="4">
        <v>0</v>
      </c>
      <c r="L2448" s="4">
        <v>0</v>
      </c>
      <c r="M2448" s="4">
        <v>1</v>
      </c>
      <c r="N2448" s="4">
        <v>0</v>
      </c>
      <c r="O2448" s="4">
        <v>1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1</v>
      </c>
      <c r="Y2448" s="4" t="s">
        <v>5681</v>
      </c>
      <c r="Z2448" s="4" t="s">
        <v>5894</v>
      </c>
      <c r="AA2448" s="4">
        <v>2016</v>
      </c>
      <c r="AB2448" s="4" t="s">
        <v>133</v>
      </c>
      <c r="AC2448" s="4">
        <f t="shared" si="114"/>
        <v>1</v>
      </c>
      <c r="AD2448" s="4">
        <f t="shared" si="115"/>
        <v>3</v>
      </c>
      <c r="AE2448" s="4" t="str" cm="1">
        <f t="array" ref="AE2448">_xlfn.TEXTJOIN(", ", TRUE, _xlfn._xlws.FILTER($I$1:$X$1, I2448:X2448=1, ""))</f>
        <v>Oxycodone, Ethanol, AnyOpioid</v>
      </c>
      <c r="AF2448" s="4" t="str">
        <f t="shared" si="116"/>
        <v>Oxycodone, Ethanol, AnyOpioid</v>
      </c>
    </row>
    <row r="2449" spans="1:32" x14ac:dyDescent="0.45">
      <c r="A2449" s="4" t="s">
        <v>2809</v>
      </c>
      <c r="B2449" s="5">
        <v>42553</v>
      </c>
      <c r="C2449" s="4">
        <v>39</v>
      </c>
      <c r="D2449" s="4" t="s">
        <v>36</v>
      </c>
      <c r="E2449" s="4" t="s">
        <v>37</v>
      </c>
      <c r="F2449" s="4" t="s">
        <v>77</v>
      </c>
      <c r="G2449" s="4" t="s">
        <v>77</v>
      </c>
      <c r="I2449" s="4">
        <v>0</v>
      </c>
      <c r="J2449" s="4">
        <v>0</v>
      </c>
      <c r="K2449" s="4">
        <v>0</v>
      </c>
      <c r="L2449" s="4">
        <v>0</v>
      </c>
      <c r="M2449" s="4">
        <v>0</v>
      </c>
      <c r="N2449" s="4">
        <v>0</v>
      </c>
      <c r="O2449" s="4">
        <v>0</v>
      </c>
      <c r="P2449" s="4">
        <v>0</v>
      </c>
      <c r="Q2449" s="4">
        <v>1</v>
      </c>
      <c r="R2449" s="4">
        <v>1</v>
      </c>
      <c r="S2449" s="4">
        <v>0</v>
      </c>
      <c r="T2449" s="4">
        <v>0</v>
      </c>
      <c r="U2449" s="4">
        <v>0</v>
      </c>
      <c r="V2449" s="4">
        <v>0</v>
      </c>
      <c r="W2449" s="4">
        <v>1</v>
      </c>
      <c r="X2449" s="4">
        <v>1</v>
      </c>
      <c r="Y2449" s="4" t="s">
        <v>5651</v>
      </c>
      <c r="Z2449" s="4" t="s">
        <v>5864</v>
      </c>
      <c r="AA2449" s="4">
        <v>2016</v>
      </c>
      <c r="AB2449" s="4" t="s">
        <v>40</v>
      </c>
      <c r="AC2449" s="4">
        <f t="shared" si="114"/>
        <v>1</v>
      </c>
      <c r="AD2449" s="4">
        <f t="shared" si="115"/>
        <v>4</v>
      </c>
      <c r="AE2449" s="4" t="str" cm="1">
        <f t="array" ref="AE2449">_xlfn.TEXTJOIN(", ", TRUE, _xlfn._xlws.FILTER($I$1:$X$1, I2449:X2449=1, ""))</f>
        <v>Benzodiazepine, Methadone, OpiateNOS, AnyOpioid</v>
      </c>
      <c r="AF2449" s="4" t="str">
        <f t="shared" si="116"/>
        <v>Benzodiazepine, Methadone, OpiateNOS, AnyOpioid</v>
      </c>
    </row>
    <row r="2450" spans="1:32" x14ac:dyDescent="0.45">
      <c r="A2450" s="4" t="s">
        <v>2810</v>
      </c>
      <c r="B2450" s="5">
        <v>43279</v>
      </c>
      <c r="C2450" s="4">
        <v>64</v>
      </c>
      <c r="D2450" s="4" t="s">
        <v>36</v>
      </c>
      <c r="E2450" s="4" t="s">
        <v>32</v>
      </c>
      <c r="F2450" s="4" t="s">
        <v>77</v>
      </c>
      <c r="G2450" s="4" t="s">
        <v>77</v>
      </c>
      <c r="I2450" s="4">
        <v>1</v>
      </c>
      <c r="J2450" s="4">
        <v>1</v>
      </c>
      <c r="K2450" s="4">
        <v>1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1</v>
      </c>
      <c r="Y2450" s="4" t="s">
        <v>5651</v>
      </c>
      <c r="Z2450" s="4" t="s">
        <v>5864</v>
      </c>
      <c r="AA2450" s="4">
        <v>2018</v>
      </c>
      <c r="AB2450" s="4" t="s">
        <v>133</v>
      </c>
      <c r="AC2450" s="4">
        <f t="shared" si="114"/>
        <v>1</v>
      </c>
      <c r="AD2450" s="4">
        <f t="shared" si="115"/>
        <v>4</v>
      </c>
      <c r="AE2450" s="4" t="str" cm="1">
        <f t="array" ref="AE2450">_xlfn.TEXTJOIN(", ", TRUE, _xlfn._xlws.FILTER($I$1:$X$1, I2450:X2450=1, ""))</f>
        <v>Heroin, Cocaine, Fentanyl, AnyOpioid</v>
      </c>
      <c r="AF2450" s="4" t="str">
        <f t="shared" si="116"/>
        <v>Cocaine, Fentanyl, AnyOpioid</v>
      </c>
    </row>
    <row r="2451" spans="1:32" x14ac:dyDescent="0.45">
      <c r="A2451" s="4" t="s">
        <v>2811</v>
      </c>
      <c r="B2451" s="5">
        <v>42803</v>
      </c>
      <c r="C2451" s="4">
        <v>30</v>
      </c>
      <c r="D2451" s="4" t="s">
        <v>31</v>
      </c>
      <c r="E2451" s="4" t="s">
        <v>37</v>
      </c>
      <c r="F2451" s="4" t="s">
        <v>52</v>
      </c>
      <c r="G2451" s="4" t="s">
        <v>52</v>
      </c>
      <c r="I2451" s="4">
        <v>0</v>
      </c>
      <c r="J2451" s="4">
        <v>0</v>
      </c>
      <c r="K2451" s="4">
        <v>1</v>
      </c>
      <c r="L2451" s="4">
        <v>0</v>
      </c>
      <c r="M2451" s="4">
        <v>0</v>
      </c>
      <c r="N2451" s="4">
        <v>0</v>
      </c>
      <c r="O2451" s="4">
        <v>0</v>
      </c>
      <c r="P2451" s="4">
        <v>0</v>
      </c>
      <c r="Q2451" s="4">
        <v>1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 t="s">
        <v>5665</v>
      </c>
      <c r="Z2451" s="4" t="s">
        <v>5878</v>
      </c>
      <c r="AA2451" s="4">
        <v>2017</v>
      </c>
      <c r="AB2451" s="4" t="s">
        <v>40</v>
      </c>
      <c r="AC2451" s="4">
        <f t="shared" si="114"/>
        <v>1</v>
      </c>
      <c r="AD2451" s="4">
        <f t="shared" si="115"/>
        <v>2</v>
      </c>
      <c r="AE2451" s="4" t="str" cm="1">
        <f t="array" ref="AE2451">_xlfn.TEXTJOIN(", ", TRUE, _xlfn._xlws.FILTER($I$1:$X$1, I2451:X2451=1, ""))</f>
        <v>Fentanyl, Benzodiazepine</v>
      </c>
      <c r="AF2451" s="4" t="str">
        <f t="shared" si="116"/>
        <v>Fentanyl, Benzodiazepine</v>
      </c>
    </row>
    <row r="2452" spans="1:32" x14ac:dyDescent="0.45">
      <c r="A2452" s="4" t="s">
        <v>2812</v>
      </c>
      <c r="B2452" s="5">
        <v>42608</v>
      </c>
      <c r="C2452" s="4">
        <v>31</v>
      </c>
      <c r="D2452" s="4" t="s">
        <v>31</v>
      </c>
      <c r="E2452" s="4" t="s">
        <v>37</v>
      </c>
      <c r="F2452" s="4" t="s">
        <v>95</v>
      </c>
      <c r="G2452" s="4" t="s">
        <v>95</v>
      </c>
      <c r="I2452" s="4">
        <v>0</v>
      </c>
      <c r="J2452" s="4">
        <v>0</v>
      </c>
      <c r="K2452" s="4">
        <v>1</v>
      </c>
      <c r="L2452" s="4">
        <v>0</v>
      </c>
      <c r="M2452" s="4">
        <v>0</v>
      </c>
      <c r="N2452" s="4">
        <v>0</v>
      </c>
      <c r="O2452" s="4">
        <v>1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1</v>
      </c>
      <c r="Y2452" s="4" t="s">
        <v>5632</v>
      </c>
      <c r="Z2452" s="4" t="s">
        <v>5845</v>
      </c>
      <c r="AA2452" s="4">
        <v>2016</v>
      </c>
      <c r="AB2452" s="4" t="s">
        <v>40</v>
      </c>
      <c r="AC2452" s="4">
        <f t="shared" si="114"/>
        <v>1</v>
      </c>
      <c r="AD2452" s="4">
        <f t="shared" si="115"/>
        <v>3</v>
      </c>
      <c r="AE2452" s="4" t="str" cm="1">
        <f t="array" ref="AE2452">_xlfn.TEXTJOIN(", ", TRUE, _xlfn._xlws.FILTER($I$1:$X$1, I2452:X2452=1, ""))</f>
        <v>Fentanyl, Ethanol, AnyOpioid</v>
      </c>
      <c r="AF2452" s="4" t="str">
        <f t="shared" si="116"/>
        <v>Fentanyl, Ethanol, AnyOpioid</v>
      </c>
    </row>
    <row r="2453" spans="1:32" x14ac:dyDescent="0.45">
      <c r="A2453" s="4" t="s">
        <v>2813</v>
      </c>
      <c r="B2453" s="5">
        <v>41892</v>
      </c>
      <c r="C2453" s="4">
        <v>47</v>
      </c>
      <c r="D2453" s="4" t="s">
        <v>36</v>
      </c>
      <c r="E2453" s="4" t="s">
        <v>37</v>
      </c>
      <c r="F2453" s="4" t="s">
        <v>67</v>
      </c>
      <c r="G2453" s="4" t="s">
        <v>67</v>
      </c>
      <c r="I2453" s="4">
        <v>0</v>
      </c>
      <c r="J2453" s="4">
        <v>0</v>
      </c>
      <c r="K2453" s="4">
        <v>0</v>
      </c>
      <c r="L2453" s="4">
        <v>0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1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 t="s">
        <v>5631</v>
      </c>
      <c r="Z2453" s="4" t="s">
        <v>5844</v>
      </c>
      <c r="AA2453" s="4">
        <v>2014</v>
      </c>
      <c r="AB2453" s="4" t="s">
        <v>34</v>
      </c>
      <c r="AC2453" s="4">
        <f t="shared" si="114"/>
        <v>1</v>
      </c>
      <c r="AD2453" s="4">
        <f t="shared" si="115"/>
        <v>1</v>
      </c>
      <c r="AE2453" s="4" t="str" cm="1">
        <f t="array" ref="AE2453">_xlfn.TEXTJOIN(", ", TRUE, _xlfn._xlws.FILTER($I$1:$X$1, I2453:X2453=1, ""))</f>
        <v>Methadone</v>
      </c>
      <c r="AF2453" s="4" t="str">
        <f t="shared" si="116"/>
        <v>Methadone</v>
      </c>
    </row>
    <row r="2454" spans="1:32" x14ac:dyDescent="0.45">
      <c r="A2454" s="4" t="s">
        <v>2814</v>
      </c>
      <c r="B2454" s="5">
        <v>41625</v>
      </c>
      <c r="C2454" s="4">
        <v>61</v>
      </c>
      <c r="D2454" s="4" t="s">
        <v>31</v>
      </c>
      <c r="E2454" s="4" t="s">
        <v>32</v>
      </c>
      <c r="F2454" s="4" t="s">
        <v>77</v>
      </c>
      <c r="G2454" s="4" t="s">
        <v>77</v>
      </c>
      <c r="I2454" s="4">
        <v>0</v>
      </c>
      <c r="J2454" s="4">
        <v>1</v>
      </c>
      <c r="K2454" s="4">
        <v>1</v>
      </c>
      <c r="L2454" s="4">
        <v>0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 t="s">
        <v>5651</v>
      </c>
      <c r="Z2454" s="4" t="s">
        <v>5864</v>
      </c>
      <c r="AA2454" s="4">
        <v>2013</v>
      </c>
      <c r="AB2454" s="4" t="s">
        <v>133</v>
      </c>
      <c r="AC2454" s="4">
        <f t="shared" si="114"/>
        <v>1</v>
      </c>
      <c r="AD2454" s="4">
        <f t="shared" si="115"/>
        <v>2</v>
      </c>
      <c r="AE2454" s="4" t="str" cm="1">
        <f t="array" ref="AE2454">_xlfn.TEXTJOIN(", ", TRUE, _xlfn._xlws.FILTER($I$1:$X$1, I2454:X2454=1, ""))</f>
        <v>Cocaine, Fentanyl</v>
      </c>
      <c r="AF2454" s="4" t="str">
        <f t="shared" si="116"/>
        <v>Cocaine, Fentanyl</v>
      </c>
    </row>
    <row r="2455" spans="1:32" x14ac:dyDescent="0.45">
      <c r="A2455" s="4" t="s">
        <v>2815</v>
      </c>
      <c r="B2455" s="5">
        <v>42920</v>
      </c>
      <c r="C2455" s="4">
        <v>27</v>
      </c>
      <c r="D2455" s="4" t="s">
        <v>31</v>
      </c>
      <c r="E2455" s="4" t="s">
        <v>37</v>
      </c>
      <c r="F2455" s="4" t="s">
        <v>75</v>
      </c>
      <c r="G2455" s="4" t="s">
        <v>632</v>
      </c>
      <c r="I2455" s="4">
        <v>0</v>
      </c>
      <c r="J2455" s="4">
        <v>1</v>
      </c>
      <c r="K2455" s="4">
        <v>1</v>
      </c>
      <c r="L2455" s="4">
        <v>0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 t="s">
        <v>5791</v>
      </c>
      <c r="Z2455" s="4" t="s">
        <v>6004</v>
      </c>
      <c r="AA2455" s="4">
        <v>2017</v>
      </c>
      <c r="AB2455" s="4" t="s">
        <v>40</v>
      </c>
      <c r="AC2455" s="4">
        <f t="shared" si="114"/>
        <v>1</v>
      </c>
      <c r="AD2455" s="4">
        <f t="shared" si="115"/>
        <v>2</v>
      </c>
      <c r="AE2455" s="4" t="str" cm="1">
        <f t="array" ref="AE2455">_xlfn.TEXTJOIN(", ", TRUE, _xlfn._xlws.FILTER($I$1:$X$1, I2455:X2455=1, ""))</f>
        <v>Cocaine, Fentanyl</v>
      </c>
      <c r="AF2455" s="4" t="str">
        <f t="shared" si="116"/>
        <v>Cocaine, Fentanyl</v>
      </c>
    </row>
    <row r="2456" spans="1:32" x14ac:dyDescent="0.45">
      <c r="A2456" s="4" t="s">
        <v>2816</v>
      </c>
      <c r="B2456" s="5">
        <v>43029</v>
      </c>
      <c r="C2456" s="4">
        <v>51</v>
      </c>
      <c r="D2456" s="4" t="s">
        <v>31</v>
      </c>
      <c r="E2456" s="4" t="s">
        <v>37</v>
      </c>
      <c r="F2456" s="4" t="s">
        <v>190</v>
      </c>
      <c r="G2456" s="4" t="s">
        <v>90</v>
      </c>
      <c r="I2456" s="4">
        <v>0</v>
      </c>
      <c r="J2456" s="4">
        <v>0</v>
      </c>
      <c r="K2456" s="4">
        <v>1</v>
      </c>
      <c r="L2456" s="4">
        <v>0</v>
      </c>
      <c r="M2456" s="4">
        <v>0</v>
      </c>
      <c r="N2456" s="4">
        <v>0</v>
      </c>
      <c r="O2456" s="4">
        <v>1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 t="s">
        <v>5624</v>
      </c>
      <c r="Z2456" s="4" t="s">
        <v>5837</v>
      </c>
      <c r="AA2456" s="4">
        <v>2017</v>
      </c>
      <c r="AB2456" s="4" t="s">
        <v>34</v>
      </c>
      <c r="AC2456" s="4">
        <f t="shared" si="114"/>
        <v>1</v>
      </c>
      <c r="AD2456" s="4">
        <f t="shared" si="115"/>
        <v>2</v>
      </c>
      <c r="AE2456" s="4" t="str" cm="1">
        <f t="array" ref="AE2456">_xlfn.TEXTJOIN(", ", TRUE, _xlfn._xlws.FILTER($I$1:$X$1, I2456:X2456=1, ""))</f>
        <v>Fentanyl, Ethanol</v>
      </c>
      <c r="AF2456" s="4" t="str">
        <f t="shared" si="116"/>
        <v>Fentanyl, Ethanol</v>
      </c>
    </row>
    <row r="2457" spans="1:32" x14ac:dyDescent="0.45">
      <c r="A2457" s="4" t="s">
        <v>2817</v>
      </c>
      <c r="B2457" s="5">
        <v>43379</v>
      </c>
      <c r="C2457" s="4">
        <v>36</v>
      </c>
      <c r="D2457" s="4" t="s">
        <v>36</v>
      </c>
      <c r="E2457" s="4" t="s">
        <v>37</v>
      </c>
      <c r="F2457" s="4" t="s">
        <v>67</v>
      </c>
      <c r="G2457" s="4" t="s">
        <v>67</v>
      </c>
      <c r="I2457" s="4">
        <v>0</v>
      </c>
      <c r="J2457" s="4">
        <v>0</v>
      </c>
      <c r="K2457" s="4">
        <v>1</v>
      </c>
      <c r="L2457" s="4">
        <v>1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1</v>
      </c>
      <c r="Y2457" s="4" t="s">
        <v>5631</v>
      </c>
      <c r="Z2457" s="4" t="s">
        <v>5844</v>
      </c>
      <c r="AA2457" s="4">
        <v>2018</v>
      </c>
      <c r="AB2457" s="4" t="s">
        <v>40</v>
      </c>
      <c r="AC2457" s="4">
        <f t="shared" si="114"/>
        <v>1</v>
      </c>
      <c r="AD2457" s="4">
        <f t="shared" si="115"/>
        <v>3</v>
      </c>
      <c r="AE2457" s="4" t="str" cm="1">
        <f t="array" ref="AE2457">_xlfn.TEXTJOIN(", ", TRUE, _xlfn._xlws.FILTER($I$1:$X$1, I2457:X2457=1, ""))</f>
        <v>Fentanyl, Fentanyl_Analogue, AnyOpioid</v>
      </c>
      <c r="AF2457" s="4" t="str">
        <f t="shared" si="116"/>
        <v>Fentanyl, Fentanyl_Analogue, AnyOpioid</v>
      </c>
    </row>
    <row r="2458" spans="1:32" x14ac:dyDescent="0.45">
      <c r="A2458" s="4" t="s">
        <v>2818</v>
      </c>
      <c r="B2458" s="5">
        <v>41081</v>
      </c>
      <c r="C2458" s="4">
        <v>29</v>
      </c>
      <c r="D2458" s="4" t="s">
        <v>31</v>
      </c>
      <c r="E2458" s="4" t="s">
        <v>37</v>
      </c>
      <c r="F2458" s="4" t="s">
        <v>357</v>
      </c>
      <c r="G2458" s="4" t="s">
        <v>67</v>
      </c>
      <c r="I2458" s="4">
        <v>1</v>
      </c>
      <c r="J2458" s="4">
        <v>0</v>
      </c>
      <c r="K2458" s="4">
        <v>0</v>
      </c>
      <c r="L2458" s="4">
        <v>0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 t="s">
        <v>5631</v>
      </c>
      <c r="Z2458" s="4" t="s">
        <v>5844</v>
      </c>
      <c r="AA2458" s="4">
        <v>2012</v>
      </c>
      <c r="AB2458" s="4" t="s">
        <v>40</v>
      </c>
      <c r="AC2458" s="4">
        <f t="shared" si="114"/>
        <v>1</v>
      </c>
      <c r="AD2458" s="4">
        <f t="shared" si="115"/>
        <v>1</v>
      </c>
      <c r="AE2458" s="4" t="str" cm="1">
        <f t="array" ref="AE2458">_xlfn.TEXTJOIN(", ", TRUE, _xlfn._xlws.FILTER($I$1:$X$1, I2458:X2458=1, ""))</f>
        <v>Heroin</v>
      </c>
      <c r="AF2458" s="4" t="str">
        <f t="shared" si="116"/>
        <v/>
      </c>
    </row>
    <row r="2459" spans="1:32" x14ac:dyDescent="0.45">
      <c r="A2459" s="4" t="s">
        <v>2819</v>
      </c>
      <c r="B2459" s="5">
        <v>42884</v>
      </c>
      <c r="C2459" s="4">
        <v>45</v>
      </c>
      <c r="D2459" s="4" t="s">
        <v>31</v>
      </c>
      <c r="E2459" s="4" t="s">
        <v>37</v>
      </c>
      <c r="F2459" s="4" t="s">
        <v>103</v>
      </c>
      <c r="G2459" s="4" t="s">
        <v>103</v>
      </c>
      <c r="I2459" s="4">
        <v>1</v>
      </c>
      <c r="J2459" s="4">
        <v>1</v>
      </c>
      <c r="K2459" s="4">
        <v>1</v>
      </c>
      <c r="L2459" s="4">
        <v>0</v>
      </c>
      <c r="M2459" s="4">
        <v>0</v>
      </c>
      <c r="N2459" s="4">
        <v>0</v>
      </c>
      <c r="O2459" s="4">
        <v>1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 t="s">
        <v>5644</v>
      </c>
      <c r="Z2459" s="4" t="s">
        <v>5857</v>
      </c>
      <c r="AA2459" s="4">
        <v>2017</v>
      </c>
      <c r="AB2459" s="4" t="s">
        <v>34</v>
      </c>
      <c r="AC2459" s="4">
        <f t="shared" si="114"/>
        <v>1</v>
      </c>
      <c r="AD2459" s="4">
        <f t="shared" si="115"/>
        <v>4</v>
      </c>
      <c r="AE2459" s="4" t="str" cm="1">
        <f t="array" ref="AE2459">_xlfn.TEXTJOIN(", ", TRUE, _xlfn._xlws.FILTER($I$1:$X$1, I2459:X2459=1, ""))</f>
        <v>Heroin, Cocaine, Fentanyl, Ethanol</v>
      </c>
      <c r="AF2459" s="4" t="str">
        <f t="shared" si="116"/>
        <v>Cocaine, Fentanyl, Ethanol</v>
      </c>
    </row>
    <row r="2460" spans="1:32" x14ac:dyDescent="0.45">
      <c r="A2460" s="4" t="s">
        <v>2820</v>
      </c>
      <c r="B2460" s="5">
        <v>42052</v>
      </c>
      <c r="C2460" s="4">
        <v>45</v>
      </c>
      <c r="D2460" s="4" t="s">
        <v>31</v>
      </c>
      <c r="E2460" s="4" t="s">
        <v>59</v>
      </c>
      <c r="F2460" s="4" t="s">
        <v>55</v>
      </c>
      <c r="G2460" s="4" t="s">
        <v>67</v>
      </c>
      <c r="I2460" s="4">
        <v>1</v>
      </c>
      <c r="J2460" s="4">
        <v>0</v>
      </c>
      <c r="K2460" s="4">
        <v>0</v>
      </c>
      <c r="L2460" s="4">
        <v>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1</v>
      </c>
      <c r="Y2460" s="4" t="s">
        <v>5631</v>
      </c>
      <c r="Z2460" s="4" t="s">
        <v>5844</v>
      </c>
      <c r="AA2460" s="4">
        <v>2015</v>
      </c>
      <c r="AB2460" s="4" t="s">
        <v>34</v>
      </c>
      <c r="AC2460" s="4">
        <f t="shared" si="114"/>
        <v>1</v>
      </c>
      <c r="AD2460" s="4">
        <f t="shared" si="115"/>
        <v>2</v>
      </c>
      <c r="AE2460" s="4" t="str" cm="1">
        <f t="array" ref="AE2460">_xlfn.TEXTJOIN(", ", TRUE, _xlfn._xlws.FILTER($I$1:$X$1, I2460:X2460=1, ""))</f>
        <v>Heroin, AnyOpioid</v>
      </c>
      <c r="AF2460" s="4" t="str">
        <f t="shared" si="116"/>
        <v>AnyOpioid</v>
      </c>
    </row>
    <row r="2461" spans="1:32" x14ac:dyDescent="0.45">
      <c r="A2461" s="4" t="s">
        <v>2821</v>
      </c>
      <c r="B2461" s="5">
        <v>40920</v>
      </c>
      <c r="C2461" s="4">
        <v>46</v>
      </c>
      <c r="D2461" s="4" t="s">
        <v>31</v>
      </c>
      <c r="E2461" s="4" t="s">
        <v>37</v>
      </c>
      <c r="F2461" s="4" t="s">
        <v>226</v>
      </c>
      <c r="G2461" s="4" t="s">
        <v>226</v>
      </c>
      <c r="I2461" s="4">
        <v>0</v>
      </c>
      <c r="J2461" s="4">
        <v>0</v>
      </c>
      <c r="K2461" s="4">
        <v>0</v>
      </c>
      <c r="L2461" s="4">
        <v>0</v>
      </c>
      <c r="M2461" s="4">
        <v>0</v>
      </c>
      <c r="N2461" s="4">
        <v>0</v>
      </c>
      <c r="O2461" s="4">
        <v>1</v>
      </c>
      <c r="P2461" s="4">
        <v>1</v>
      </c>
      <c r="Q2461" s="4">
        <v>1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 t="s">
        <v>5657</v>
      </c>
      <c r="Z2461" s="4" t="s">
        <v>5870</v>
      </c>
      <c r="AA2461" s="4">
        <v>2012</v>
      </c>
      <c r="AB2461" s="4" t="s">
        <v>34</v>
      </c>
      <c r="AC2461" s="4">
        <f t="shared" si="114"/>
        <v>1</v>
      </c>
      <c r="AD2461" s="4">
        <f t="shared" si="115"/>
        <v>3</v>
      </c>
      <c r="AE2461" s="4" t="str" cm="1">
        <f t="array" ref="AE2461">_xlfn.TEXTJOIN(", ", TRUE, _xlfn._xlws.FILTER($I$1:$X$1, I2461:X2461=1, ""))</f>
        <v>Ethanol, Hydrocodone, Benzodiazepine</v>
      </c>
      <c r="AF2461" s="4" t="str">
        <f t="shared" si="116"/>
        <v>Ethanol, Hydrocodone, Benzodiazepine</v>
      </c>
    </row>
    <row r="2462" spans="1:32" x14ac:dyDescent="0.45">
      <c r="A2462" s="4" t="s">
        <v>2822</v>
      </c>
      <c r="B2462" s="5">
        <v>40921</v>
      </c>
      <c r="C2462" s="4">
        <v>53</v>
      </c>
      <c r="D2462" s="4" t="s">
        <v>36</v>
      </c>
      <c r="E2462" s="4" t="s">
        <v>37</v>
      </c>
      <c r="F2462" s="4" t="s">
        <v>876</v>
      </c>
      <c r="G2462" s="4" t="s">
        <v>202</v>
      </c>
      <c r="I2462" s="4">
        <v>0</v>
      </c>
      <c r="J2462" s="4">
        <v>0</v>
      </c>
      <c r="K2462" s="4">
        <v>0</v>
      </c>
      <c r="L2462" s="4">
        <v>0</v>
      </c>
      <c r="M2462" s="4">
        <v>1</v>
      </c>
      <c r="N2462" s="4">
        <v>1</v>
      </c>
      <c r="O2462" s="4">
        <v>0</v>
      </c>
      <c r="P2462" s="4">
        <v>0</v>
      </c>
      <c r="Q2462" s="4">
        <v>1</v>
      </c>
      <c r="R2462" s="4">
        <v>0</v>
      </c>
      <c r="S2462" s="4">
        <v>1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 t="s">
        <v>5683</v>
      </c>
      <c r="Z2462" s="4" t="s">
        <v>5896</v>
      </c>
      <c r="AA2462" s="4">
        <v>2012</v>
      </c>
      <c r="AB2462" s="4" t="s">
        <v>34</v>
      </c>
      <c r="AC2462" s="4">
        <f t="shared" si="114"/>
        <v>1</v>
      </c>
      <c r="AD2462" s="4">
        <f t="shared" si="115"/>
        <v>4</v>
      </c>
      <c r="AE2462" s="4" t="str" cm="1">
        <f t="array" ref="AE2462">_xlfn.TEXTJOIN(", ", TRUE, _xlfn._xlws.FILTER($I$1:$X$1, I2462:X2462=1, ""))</f>
        <v>Oxycodone, Oxymorphone, Benzodiazepine, Amphetamine</v>
      </c>
      <c r="AF2462" s="4" t="str">
        <f t="shared" si="116"/>
        <v>Oxycodone, Oxymorphone, Benzodiazepine, Amphetamine</v>
      </c>
    </row>
    <row r="2463" spans="1:32" x14ac:dyDescent="0.45">
      <c r="A2463" s="4" t="s">
        <v>2823</v>
      </c>
      <c r="B2463" s="5">
        <v>41924</v>
      </c>
      <c r="C2463" s="4">
        <v>72</v>
      </c>
      <c r="D2463" s="4" t="s">
        <v>36</v>
      </c>
      <c r="E2463" s="4" t="s">
        <v>37</v>
      </c>
      <c r="F2463" s="4" t="s">
        <v>1208</v>
      </c>
      <c r="G2463" s="4" t="s">
        <v>1208</v>
      </c>
      <c r="I2463" s="4">
        <v>0</v>
      </c>
      <c r="J2463" s="4">
        <v>0</v>
      </c>
      <c r="K2463" s="4">
        <v>0</v>
      </c>
      <c r="L2463" s="4">
        <v>0</v>
      </c>
      <c r="M2463" s="4">
        <v>1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 t="s">
        <v>5725</v>
      </c>
      <c r="Z2463" s="4" t="s">
        <v>5938</v>
      </c>
      <c r="AA2463" s="4">
        <v>2014</v>
      </c>
      <c r="AB2463" s="4" t="s">
        <v>133</v>
      </c>
      <c r="AC2463" s="4">
        <f t="shared" si="114"/>
        <v>1</v>
      </c>
      <c r="AD2463" s="4">
        <f t="shared" si="115"/>
        <v>1</v>
      </c>
      <c r="AE2463" s="4" t="str" cm="1">
        <f t="array" ref="AE2463">_xlfn.TEXTJOIN(", ", TRUE, _xlfn._xlws.FILTER($I$1:$X$1, I2463:X2463=1, ""))</f>
        <v>Oxycodone</v>
      </c>
      <c r="AF2463" s="4" t="str">
        <f t="shared" si="116"/>
        <v>Oxycodone</v>
      </c>
    </row>
    <row r="2464" spans="1:32" x14ac:dyDescent="0.45">
      <c r="A2464" s="4" t="s">
        <v>2824</v>
      </c>
      <c r="B2464" s="5">
        <v>41059</v>
      </c>
      <c r="C2464" s="4">
        <v>35</v>
      </c>
      <c r="D2464" s="4" t="s">
        <v>31</v>
      </c>
      <c r="E2464" s="4" t="s">
        <v>37</v>
      </c>
      <c r="F2464" s="4" t="s">
        <v>77</v>
      </c>
      <c r="G2464" s="4" t="s">
        <v>77</v>
      </c>
      <c r="I2464" s="4">
        <v>1</v>
      </c>
      <c r="J2464" s="4">
        <v>0</v>
      </c>
      <c r="K2464" s="4">
        <v>0</v>
      </c>
      <c r="L2464" s="4">
        <v>0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 t="s">
        <v>5651</v>
      </c>
      <c r="Z2464" s="4" t="s">
        <v>5864</v>
      </c>
      <c r="AA2464" s="4">
        <v>2012</v>
      </c>
      <c r="AB2464" s="4" t="s">
        <v>40</v>
      </c>
      <c r="AC2464" s="4">
        <f t="shared" si="114"/>
        <v>1</v>
      </c>
      <c r="AD2464" s="4">
        <f t="shared" si="115"/>
        <v>1</v>
      </c>
      <c r="AE2464" s="4" t="str" cm="1">
        <f t="array" ref="AE2464">_xlfn.TEXTJOIN(", ", TRUE, _xlfn._xlws.FILTER($I$1:$X$1, I2464:X2464=1, ""))</f>
        <v>Heroin</v>
      </c>
      <c r="AF2464" s="4" t="str">
        <f t="shared" si="116"/>
        <v/>
      </c>
    </row>
    <row r="2465" spans="1:32" x14ac:dyDescent="0.45">
      <c r="A2465" s="4" t="s">
        <v>2825</v>
      </c>
      <c r="B2465" s="5">
        <v>42745</v>
      </c>
      <c r="C2465" s="4">
        <v>56</v>
      </c>
      <c r="D2465" s="4" t="s">
        <v>31</v>
      </c>
      <c r="E2465" s="4" t="s">
        <v>37</v>
      </c>
      <c r="F2465" s="4" t="s">
        <v>2826</v>
      </c>
      <c r="G2465" s="4" t="s">
        <v>53</v>
      </c>
      <c r="I2465" s="4">
        <v>1</v>
      </c>
      <c r="J2465" s="4">
        <v>0</v>
      </c>
      <c r="K2465" s="4">
        <v>1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 t="s">
        <v>5641</v>
      </c>
      <c r="Z2465" s="4" t="s">
        <v>5854</v>
      </c>
      <c r="AA2465" s="4">
        <v>2017</v>
      </c>
      <c r="AB2465" s="4" t="s">
        <v>34</v>
      </c>
      <c r="AC2465" s="4">
        <f t="shared" si="114"/>
        <v>1</v>
      </c>
      <c r="AD2465" s="4">
        <f t="shared" si="115"/>
        <v>2</v>
      </c>
      <c r="AE2465" s="4" t="str" cm="1">
        <f t="array" ref="AE2465">_xlfn.TEXTJOIN(", ", TRUE, _xlfn._xlws.FILTER($I$1:$X$1, I2465:X2465=1, ""))</f>
        <v>Heroin, Fentanyl</v>
      </c>
      <c r="AF2465" s="4" t="str">
        <f t="shared" si="116"/>
        <v>Fentanyl</v>
      </c>
    </row>
    <row r="2466" spans="1:32" x14ac:dyDescent="0.45">
      <c r="A2466" s="4" t="s">
        <v>2827</v>
      </c>
      <c r="B2466" s="5">
        <v>43220</v>
      </c>
      <c r="C2466" s="4">
        <v>32</v>
      </c>
      <c r="D2466" s="4" t="s">
        <v>31</v>
      </c>
      <c r="E2466" s="4" t="s">
        <v>37</v>
      </c>
      <c r="F2466" s="4" t="s">
        <v>341</v>
      </c>
      <c r="G2466" s="4" t="s">
        <v>341</v>
      </c>
      <c r="I2466" s="4">
        <v>1</v>
      </c>
      <c r="J2466" s="4">
        <v>0</v>
      </c>
      <c r="K2466" s="4">
        <v>1</v>
      </c>
      <c r="L2466" s="4">
        <v>1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1</v>
      </c>
      <c r="Y2466" s="4" t="s">
        <v>5660</v>
      </c>
      <c r="Z2466" s="4" t="s">
        <v>5873</v>
      </c>
      <c r="AA2466" s="4">
        <v>2018</v>
      </c>
      <c r="AB2466" s="4" t="s">
        <v>40</v>
      </c>
      <c r="AC2466" s="4">
        <f t="shared" si="114"/>
        <v>1</v>
      </c>
      <c r="AD2466" s="4">
        <f t="shared" si="115"/>
        <v>4</v>
      </c>
      <c r="AE2466" s="4" t="str" cm="1">
        <f t="array" ref="AE2466">_xlfn.TEXTJOIN(", ", TRUE, _xlfn._xlws.FILTER($I$1:$X$1, I2466:X2466=1, ""))</f>
        <v>Heroin, Fentanyl, Fentanyl_Analogue, AnyOpioid</v>
      </c>
      <c r="AF2466" s="4" t="str">
        <f t="shared" si="116"/>
        <v>Fentanyl, Fentanyl_Analogue, AnyOpioid</v>
      </c>
    </row>
    <row r="2467" spans="1:32" x14ac:dyDescent="0.45">
      <c r="A2467" s="4" t="s">
        <v>2828</v>
      </c>
      <c r="B2467" s="5">
        <v>42547</v>
      </c>
      <c r="C2467" s="4">
        <v>56</v>
      </c>
      <c r="D2467" s="4" t="s">
        <v>31</v>
      </c>
      <c r="E2467" s="4" t="s">
        <v>32</v>
      </c>
      <c r="F2467" s="4" t="s">
        <v>1700</v>
      </c>
      <c r="G2467" s="4" t="s">
        <v>53</v>
      </c>
      <c r="I2467" s="4">
        <v>0</v>
      </c>
      <c r="J2467" s="4">
        <v>1</v>
      </c>
      <c r="K2467" s="4">
        <v>1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1</v>
      </c>
      <c r="Y2467" s="4" t="s">
        <v>5641</v>
      </c>
      <c r="Z2467" s="4" t="s">
        <v>5854</v>
      </c>
      <c r="AA2467" s="4">
        <v>2016</v>
      </c>
      <c r="AB2467" s="4" t="s">
        <v>34</v>
      </c>
      <c r="AC2467" s="4">
        <f t="shared" si="114"/>
        <v>1</v>
      </c>
      <c r="AD2467" s="4">
        <f t="shared" si="115"/>
        <v>3</v>
      </c>
      <c r="AE2467" s="4" t="str" cm="1">
        <f t="array" ref="AE2467">_xlfn.TEXTJOIN(", ", TRUE, _xlfn._xlws.FILTER($I$1:$X$1, I2467:X2467=1, ""))</f>
        <v>Cocaine, Fentanyl, AnyOpioid</v>
      </c>
      <c r="AF2467" s="4" t="str">
        <f t="shared" si="116"/>
        <v>Cocaine, Fentanyl, AnyOpioid</v>
      </c>
    </row>
    <row r="2468" spans="1:32" x14ac:dyDescent="0.45">
      <c r="A2468" s="4" t="s">
        <v>2829</v>
      </c>
      <c r="B2468" s="5">
        <v>43164</v>
      </c>
      <c r="C2468" s="4">
        <v>52</v>
      </c>
      <c r="D2468" s="4" t="s">
        <v>31</v>
      </c>
      <c r="E2468" s="4" t="s">
        <v>37</v>
      </c>
      <c r="F2468" s="4" t="s">
        <v>39</v>
      </c>
      <c r="G2468" s="4" t="s">
        <v>39</v>
      </c>
      <c r="I2468" s="4">
        <v>1</v>
      </c>
      <c r="J2468" s="4">
        <v>0</v>
      </c>
      <c r="K2468" s="4">
        <v>1</v>
      </c>
      <c r="L2468" s="4">
        <v>0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1</v>
      </c>
      <c r="Y2468" s="4" t="s">
        <v>5638</v>
      </c>
      <c r="Z2468" s="4" t="s">
        <v>5851</v>
      </c>
      <c r="AA2468" s="4">
        <v>2018</v>
      </c>
      <c r="AB2468" s="4" t="s">
        <v>34</v>
      </c>
      <c r="AC2468" s="4">
        <f t="shared" si="114"/>
        <v>1</v>
      </c>
      <c r="AD2468" s="4">
        <f t="shared" si="115"/>
        <v>3</v>
      </c>
      <c r="AE2468" s="4" t="str" cm="1">
        <f t="array" ref="AE2468">_xlfn.TEXTJOIN(", ", TRUE, _xlfn._xlws.FILTER($I$1:$X$1, I2468:X2468=1, ""))</f>
        <v>Heroin, Fentanyl, AnyOpioid</v>
      </c>
      <c r="AF2468" s="4" t="str">
        <f t="shared" si="116"/>
        <v>Fentanyl, AnyOpioid</v>
      </c>
    </row>
    <row r="2469" spans="1:32" x14ac:dyDescent="0.45">
      <c r="A2469" s="4" t="s">
        <v>2830</v>
      </c>
      <c r="B2469" s="5">
        <v>43227</v>
      </c>
      <c r="C2469" s="4">
        <v>60</v>
      </c>
      <c r="D2469" s="4" t="s">
        <v>31</v>
      </c>
      <c r="E2469" s="4" t="s">
        <v>32</v>
      </c>
      <c r="F2469" s="4" t="s">
        <v>103</v>
      </c>
      <c r="G2469" s="4" t="s">
        <v>103</v>
      </c>
      <c r="I2469" s="4">
        <v>0</v>
      </c>
      <c r="J2469" s="4">
        <v>1</v>
      </c>
      <c r="K2469" s="4">
        <v>0</v>
      </c>
      <c r="L2469" s="4">
        <v>0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 t="s">
        <v>5644</v>
      </c>
      <c r="Z2469" s="4" t="s">
        <v>5857</v>
      </c>
      <c r="AA2469" s="4">
        <v>2018</v>
      </c>
      <c r="AB2469" s="4" t="s">
        <v>34</v>
      </c>
      <c r="AC2469" s="4">
        <f t="shared" si="114"/>
        <v>1</v>
      </c>
      <c r="AD2469" s="4">
        <f t="shared" si="115"/>
        <v>1</v>
      </c>
      <c r="AE2469" s="4" t="str" cm="1">
        <f t="array" ref="AE2469">_xlfn.TEXTJOIN(", ", TRUE, _xlfn._xlws.FILTER($I$1:$X$1, I2469:X2469=1, ""))</f>
        <v>Cocaine</v>
      </c>
      <c r="AF2469" s="4" t="str">
        <f t="shared" si="116"/>
        <v>Cocaine</v>
      </c>
    </row>
    <row r="2470" spans="1:32" x14ac:dyDescent="0.45">
      <c r="A2470" s="4" t="s">
        <v>2831</v>
      </c>
      <c r="B2470" s="5">
        <v>42194</v>
      </c>
      <c r="C2470" s="4">
        <v>57</v>
      </c>
      <c r="D2470" s="4" t="s">
        <v>36</v>
      </c>
      <c r="E2470" s="4" t="s">
        <v>59</v>
      </c>
      <c r="F2470" s="4" t="s">
        <v>67</v>
      </c>
      <c r="G2470" s="4" t="s">
        <v>67</v>
      </c>
      <c r="I2470" s="4">
        <v>1</v>
      </c>
      <c r="J2470" s="4">
        <v>1</v>
      </c>
      <c r="K2470" s="4">
        <v>0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1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1</v>
      </c>
      <c r="Y2470" s="4" t="s">
        <v>5631</v>
      </c>
      <c r="Z2470" s="4" t="s">
        <v>5844</v>
      </c>
      <c r="AA2470" s="4">
        <v>2015</v>
      </c>
      <c r="AB2470" s="4" t="s">
        <v>34</v>
      </c>
      <c r="AC2470" s="4">
        <f t="shared" si="114"/>
        <v>1</v>
      </c>
      <c r="AD2470" s="4">
        <f t="shared" si="115"/>
        <v>4</v>
      </c>
      <c r="AE2470" s="4" t="str" cm="1">
        <f t="array" ref="AE2470">_xlfn.TEXTJOIN(", ", TRUE, _xlfn._xlws.FILTER($I$1:$X$1, I2470:X2470=1, ""))</f>
        <v>Heroin, Cocaine, Benzodiazepine, AnyOpioid</v>
      </c>
      <c r="AF2470" s="4" t="str">
        <f t="shared" si="116"/>
        <v>Cocaine, Benzodiazepine, AnyOpioid</v>
      </c>
    </row>
    <row r="2471" spans="1:32" x14ac:dyDescent="0.45">
      <c r="A2471" s="4" t="s">
        <v>2832</v>
      </c>
      <c r="B2471" s="5">
        <v>42698</v>
      </c>
      <c r="C2471" s="4">
        <v>58</v>
      </c>
      <c r="D2471" s="4" t="s">
        <v>31</v>
      </c>
      <c r="E2471" s="4" t="s">
        <v>37</v>
      </c>
      <c r="F2471" s="4" t="s">
        <v>55</v>
      </c>
      <c r="G2471" s="4" t="s">
        <v>55</v>
      </c>
      <c r="I2471" s="4">
        <v>1</v>
      </c>
      <c r="J2471" s="4">
        <v>0</v>
      </c>
      <c r="K2471" s="4">
        <v>1</v>
      </c>
      <c r="L2471" s="4">
        <v>0</v>
      </c>
      <c r="M2471" s="4">
        <v>0</v>
      </c>
      <c r="N2471" s="4">
        <v>0</v>
      </c>
      <c r="O2471" s="4">
        <v>1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1</v>
      </c>
      <c r="Y2471" s="4" t="s">
        <v>5630</v>
      </c>
      <c r="Z2471" s="4" t="s">
        <v>5843</v>
      </c>
      <c r="AA2471" s="4">
        <v>2016</v>
      </c>
      <c r="AB2471" s="4" t="s">
        <v>34</v>
      </c>
      <c r="AC2471" s="4">
        <f t="shared" si="114"/>
        <v>1</v>
      </c>
      <c r="AD2471" s="4">
        <f t="shared" si="115"/>
        <v>4</v>
      </c>
      <c r="AE2471" s="4" t="str" cm="1">
        <f t="array" ref="AE2471">_xlfn.TEXTJOIN(", ", TRUE, _xlfn._xlws.FILTER($I$1:$X$1, I2471:X2471=1, ""))</f>
        <v>Heroin, Fentanyl, Ethanol, AnyOpioid</v>
      </c>
      <c r="AF2471" s="4" t="str">
        <f t="shared" si="116"/>
        <v>Fentanyl, Ethanol, AnyOpioid</v>
      </c>
    </row>
    <row r="2472" spans="1:32" x14ac:dyDescent="0.45">
      <c r="A2472" s="4" t="s">
        <v>2833</v>
      </c>
      <c r="B2472" s="5">
        <v>41180</v>
      </c>
      <c r="C2472" s="4">
        <v>70</v>
      </c>
      <c r="D2472" s="4" t="s">
        <v>36</v>
      </c>
      <c r="E2472" s="4" t="s">
        <v>32</v>
      </c>
      <c r="F2472" s="4" t="s">
        <v>53</v>
      </c>
      <c r="G2472" s="4" t="s">
        <v>53</v>
      </c>
      <c r="I2472" s="4">
        <v>0</v>
      </c>
      <c r="J2472" s="4">
        <v>0</v>
      </c>
      <c r="K2472" s="4">
        <v>0</v>
      </c>
      <c r="L2472" s="4">
        <v>0</v>
      </c>
      <c r="M2472" s="4">
        <v>1</v>
      </c>
      <c r="N2472" s="4">
        <v>0</v>
      </c>
      <c r="O2472" s="4">
        <v>0</v>
      </c>
      <c r="P2472" s="4">
        <v>1</v>
      </c>
      <c r="Q2472" s="4">
        <v>1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 t="s">
        <v>5641</v>
      </c>
      <c r="Z2472" s="4" t="s">
        <v>5854</v>
      </c>
      <c r="AA2472" s="4">
        <v>2012</v>
      </c>
      <c r="AB2472" s="4" t="s">
        <v>133</v>
      </c>
      <c r="AC2472" s="4">
        <f t="shared" si="114"/>
        <v>1</v>
      </c>
      <c r="AD2472" s="4">
        <f t="shared" si="115"/>
        <v>3</v>
      </c>
      <c r="AE2472" s="4" t="str" cm="1">
        <f t="array" ref="AE2472">_xlfn.TEXTJOIN(", ", TRUE, _xlfn._xlws.FILTER($I$1:$X$1, I2472:X2472=1, ""))</f>
        <v>Oxycodone, Hydrocodone, Benzodiazepine</v>
      </c>
      <c r="AF2472" s="4" t="str">
        <f t="shared" si="116"/>
        <v>Oxycodone, Hydrocodone, Benzodiazepine</v>
      </c>
    </row>
    <row r="2473" spans="1:32" x14ac:dyDescent="0.45">
      <c r="A2473" s="4" t="s">
        <v>2834</v>
      </c>
      <c r="B2473" s="5">
        <v>42090</v>
      </c>
      <c r="C2473" s="4">
        <v>21</v>
      </c>
      <c r="D2473" s="4" t="s">
        <v>31</v>
      </c>
      <c r="E2473" s="4" t="s">
        <v>37</v>
      </c>
      <c r="F2473" s="4" t="s">
        <v>226</v>
      </c>
      <c r="G2473" s="4" t="s">
        <v>226</v>
      </c>
      <c r="I2473" s="4">
        <v>0</v>
      </c>
      <c r="J2473" s="4">
        <v>0</v>
      </c>
      <c r="K2473" s="4">
        <v>1</v>
      </c>
      <c r="L2473" s="4">
        <v>0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1</v>
      </c>
      <c r="Y2473" s="4" t="s">
        <v>5657</v>
      </c>
      <c r="Z2473" s="4" t="s">
        <v>5870</v>
      </c>
      <c r="AA2473" s="4">
        <v>2015</v>
      </c>
      <c r="AB2473" s="4" t="s">
        <v>40</v>
      </c>
      <c r="AC2473" s="4">
        <f t="shared" si="114"/>
        <v>1</v>
      </c>
      <c r="AD2473" s="4">
        <f t="shared" si="115"/>
        <v>2</v>
      </c>
      <c r="AE2473" s="4" t="str" cm="1">
        <f t="array" ref="AE2473">_xlfn.TEXTJOIN(", ", TRUE, _xlfn._xlws.FILTER($I$1:$X$1, I2473:X2473=1, ""))</f>
        <v>Fentanyl, AnyOpioid</v>
      </c>
      <c r="AF2473" s="4" t="str">
        <f t="shared" si="116"/>
        <v>Fentanyl, AnyOpioid</v>
      </c>
    </row>
    <row r="2474" spans="1:32" x14ac:dyDescent="0.45">
      <c r="A2474" s="4" t="s">
        <v>2835</v>
      </c>
      <c r="B2474" s="5">
        <v>42280</v>
      </c>
      <c r="C2474" s="4">
        <v>28</v>
      </c>
      <c r="D2474" s="4" t="s">
        <v>31</v>
      </c>
      <c r="E2474" s="4" t="s">
        <v>37</v>
      </c>
      <c r="F2474" s="4" t="s">
        <v>177</v>
      </c>
      <c r="G2474" s="4" t="s">
        <v>177</v>
      </c>
      <c r="I2474" s="4">
        <v>1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1</v>
      </c>
      <c r="Y2474" s="4" t="s">
        <v>5752</v>
      </c>
      <c r="Z2474" s="4" t="s">
        <v>5965</v>
      </c>
      <c r="AA2474" s="4">
        <v>2015</v>
      </c>
      <c r="AB2474" s="4" t="s">
        <v>40</v>
      </c>
      <c r="AC2474" s="4">
        <f t="shared" si="114"/>
        <v>1</v>
      </c>
      <c r="AD2474" s="4">
        <f t="shared" si="115"/>
        <v>2</v>
      </c>
      <c r="AE2474" s="4" t="str" cm="1">
        <f t="array" ref="AE2474">_xlfn.TEXTJOIN(", ", TRUE, _xlfn._xlws.FILTER($I$1:$X$1, I2474:X2474=1, ""))</f>
        <v>Heroin, AnyOpioid</v>
      </c>
      <c r="AF2474" s="4" t="str">
        <f t="shared" si="116"/>
        <v>AnyOpioid</v>
      </c>
    </row>
    <row r="2475" spans="1:32" x14ac:dyDescent="0.45">
      <c r="A2475" s="4" t="s">
        <v>2836</v>
      </c>
      <c r="B2475" s="5">
        <v>43066</v>
      </c>
      <c r="C2475" s="4">
        <v>29</v>
      </c>
      <c r="D2475" s="4" t="s">
        <v>31</v>
      </c>
      <c r="E2475" s="4" t="s">
        <v>59</v>
      </c>
      <c r="F2475" s="4" t="s">
        <v>29</v>
      </c>
      <c r="G2475" s="4" t="s">
        <v>39</v>
      </c>
      <c r="I2475" s="4">
        <v>0</v>
      </c>
      <c r="J2475" s="4">
        <v>1</v>
      </c>
      <c r="K2475" s="4">
        <v>1</v>
      </c>
      <c r="L2475" s="4">
        <v>0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 t="s">
        <v>5638</v>
      </c>
      <c r="Z2475" s="4" t="s">
        <v>5851</v>
      </c>
      <c r="AA2475" s="4">
        <v>2017</v>
      </c>
      <c r="AB2475" s="4" t="s">
        <v>40</v>
      </c>
      <c r="AC2475" s="4">
        <f t="shared" si="114"/>
        <v>1</v>
      </c>
      <c r="AD2475" s="4">
        <f t="shared" si="115"/>
        <v>2</v>
      </c>
      <c r="AE2475" s="4" t="str" cm="1">
        <f t="array" ref="AE2475">_xlfn.TEXTJOIN(", ", TRUE, _xlfn._xlws.FILTER($I$1:$X$1, I2475:X2475=1, ""))</f>
        <v>Cocaine, Fentanyl</v>
      </c>
      <c r="AF2475" s="4" t="str">
        <f t="shared" si="116"/>
        <v>Cocaine, Fentanyl</v>
      </c>
    </row>
    <row r="2476" spans="1:32" x14ac:dyDescent="0.45">
      <c r="A2476" s="4" t="s">
        <v>2837</v>
      </c>
      <c r="B2476" s="5">
        <v>43297</v>
      </c>
      <c r="C2476" s="4">
        <v>36</v>
      </c>
      <c r="D2476" s="4" t="s">
        <v>31</v>
      </c>
      <c r="E2476" s="4" t="s">
        <v>29</v>
      </c>
      <c r="F2476" s="4" t="s">
        <v>222</v>
      </c>
      <c r="G2476" s="4" t="s">
        <v>144</v>
      </c>
      <c r="I2476" s="4">
        <v>1</v>
      </c>
      <c r="J2476" s="4">
        <v>0</v>
      </c>
      <c r="K2476" s="4">
        <v>1</v>
      </c>
      <c r="L2476" s="4">
        <v>0</v>
      </c>
      <c r="M2476" s="4">
        <v>0</v>
      </c>
      <c r="N2476" s="4">
        <v>0</v>
      </c>
      <c r="O2476" s="4">
        <v>1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1</v>
      </c>
      <c r="Y2476" s="4" t="s">
        <v>5649</v>
      </c>
      <c r="Z2476" s="4" t="s">
        <v>5862</v>
      </c>
      <c r="AA2476" s="4">
        <v>2018</v>
      </c>
      <c r="AB2476" s="4" t="s">
        <v>40</v>
      </c>
      <c r="AC2476" s="4">
        <f t="shared" si="114"/>
        <v>1</v>
      </c>
      <c r="AD2476" s="4">
        <f t="shared" si="115"/>
        <v>4</v>
      </c>
      <c r="AE2476" s="4" t="str" cm="1">
        <f t="array" ref="AE2476">_xlfn.TEXTJOIN(", ", TRUE, _xlfn._xlws.FILTER($I$1:$X$1, I2476:X2476=1, ""))</f>
        <v>Heroin, Fentanyl, Ethanol, AnyOpioid</v>
      </c>
      <c r="AF2476" s="4" t="str">
        <f t="shared" si="116"/>
        <v>Fentanyl, Ethanol, AnyOpioid</v>
      </c>
    </row>
    <row r="2477" spans="1:32" x14ac:dyDescent="0.45">
      <c r="A2477" s="4" t="s">
        <v>2838</v>
      </c>
      <c r="B2477" s="5">
        <v>43441</v>
      </c>
      <c r="C2477" s="4">
        <v>34</v>
      </c>
      <c r="D2477" s="4" t="s">
        <v>31</v>
      </c>
      <c r="E2477" s="4" t="s">
        <v>32</v>
      </c>
      <c r="F2477" s="4" t="s">
        <v>29</v>
      </c>
      <c r="G2477" s="4" t="s">
        <v>99</v>
      </c>
      <c r="I2477" s="4">
        <v>1</v>
      </c>
      <c r="J2477" s="4">
        <v>1</v>
      </c>
      <c r="K2477" s="4">
        <v>1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1</v>
      </c>
      <c r="Y2477" s="4" t="s">
        <v>5637</v>
      </c>
      <c r="Z2477" s="4" t="s">
        <v>5850</v>
      </c>
      <c r="AA2477" s="4">
        <v>2018</v>
      </c>
      <c r="AB2477" s="4" t="s">
        <v>40</v>
      </c>
      <c r="AC2477" s="4">
        <f t="shared" si="114"/>
        <v>1</v>
      </c>
      <c r="AD2477" s="4">
        <f t="shared" si="115"/>
        <v>4</v>
      </c>
      <c r="AE2477" s="4" t="str" cm="1">
        <f t="array" ref="AE2477">_xlfn.TEXTJOIN(", ", TRUE, _xlfn._xlws.FILTER($I$1:$X$1, I2477:X2477=1, ""))</f>
        <v>Heroin, Cocaine, Fentanyl, AnyOpioid</v>
      </c>
      <c r="AF2477" s="4" t="str">
        <f t="shared" si="116"/>
        <v>Cocaine, Fentanyl, AnyOpioid</v>
      </c>
    </row>
    <row r="2478" spans="1:32" x14ac:dyDescent="0.45">
      <c r="A2478" s="4" t="s">
        <v>2839</v>
      </c>
      <c r="B2478" s="5">
        <v>40935</v>
      </c>
      <c r="C2478" s="4">
        <v>40</v>
      </c>
      <c r="D2478" s="4" t="s">
        <v>36</v>
      </c>
      <c r="E2478" s="4" t="s">
        <v>37</v>
      </c>
      <c r="F2478" s="4" t="s">
        <v>192</v>
      </c>
      <c r="G2478" s="4" t="s">
        <v>192</v>
      </c>
      <c r="I2478" s="4">
        <v>1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 t="s">
        <v>5654</v>
      </c>
      <c r="Z2478" s="4" t="s">
        <v>5867</v>
      </c>
      <c r="AA2478" s="4">
        <v>2012</v>
      </c>
      <c r="AB2478" s="4" t="s">
        <v>40</v>
      </c>
      <c r="AC2478" s="4">
        <f t="shared" si="114"/>
        <v>1</v>
      </c>
      <c r="AD2478" s="4">
        <f t="shared" si="115"/>
        <v>1</v>
      </c>
      <c r="AE2478" s="4" t="str" cm="1">
        <f t="array" ref="AE2478">_xlfn.TEXTJOIN(", ", TRUE, _xlfn._xlws.FILTER($I$1:$X$1, I2478:X2478=1, ""))</f>
        <v>Heroin</v>
      </c>
      <c r="AF2478" s="4" t="str">
        <f t="shared" si="116"/>
        <v/>
      </c>
    </row>
    <row r="2479" spans="1:32" x14ac:dyDescent="0.45">
      <c r="A2479" s="4" t="s">
        <v>2840</v>
      </c>
      <c r="B2479" s="5">
        <v>41643</v>
      </c>
      <c r="C2479" s="4">
        <v>55</v>
      </c>
      <c r="D2479" s="4" t="s">
        <v>31</v>
      </c>
      <c r="E2479" s="4" t="s">
        <v>32</v>
      </c>
      <c r="F2479" s="4" t="s">
        <v>29</v>
      </c>
      <c r="G2479" s="4" t="s">
        <v>77</v>
      </c>
      <c r="H2479" s="4" t="s">
        <v>2841</v>
      </c>
      <c r="I2479" s="4">
        <v>1</v>
      </c>
      <c r="J2479" s="4">
        <v>1</v>
      </c>
      <c r="K2479" s="4">
        <v>0</v>
      </c>
      <c r="L2479" s="4">
        <v>0</v>
      </c>
      <c r="M2479" s="4">
        <v>0</v>
      </c>
      <c r="N2479" s="4">
        <v>0</v>
      </c>
      <c r="O2479" s="4">
        <v>1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 t="s">
        <v>5651</v>
      </c>
      <c r="Z2479" s="4" t="s">
        <v>5864</v>
      </c>
      <c r="AA2479" s="4">
        <v>2014</v>
      </c>
      <c r="AB2479" s="4" t="s">
        <v>34</v>
      </c>
      <c r="AC2479" s="4">
        <f t="shared" si="114"/>
        <v>1</v>
      </c>
      <c r="AD2479" s="4">
        <f t="shared" si="115"/>
        <v>3</v>
      </c>
      <c r="AE2479" s="4" t="str" cm="1">
        <f t="array" ref="AE2479">_xlfn.TEXTJOIN(", ", TRUE, _xlfn._xlws.FILTER($I$1:$X$1, I2479:X2479=1, ""))</f>
        <v>Heroin, Cocaine, Ethanol</v>
      </c>
      <c r="AF2479" s="4" t="str">
        <f t="shared" si="116"/>
        <v>Cocaine, Ethanol</v>
      </c>
    </row>
    <row r="2480" spans="1:32" x14ac:dyDescent="0.45">
      <c r="A2480" s="4" t="s">
        <v>2842</v>
      </c>
      <c r="B2480" s="5">
        <v>43269</v>
      </c>
      <c r="C2480" s="4">
        <v>25</v>
      </c>
      <c r="D2480" s="4" t="s">
        <v>31</v>
      </c>
      <c r="E2480" s="4" t="s">
        <v>59</v>
      </c>
      <c r="F2480" s="4" t="s">
        <v>39</v>
      </c>
      <c r="G2480" s="4" t="s">
        <v>39</v>
      </c>
      <c r="I2480" s="4">
        <v>0</v>
      </c>
      <c r="J2480" s="4">
        <v>0</v>
      </c>
      <c r="K2480" s="4">
        <v>1</v>
      </c>
      <c r="L2480" s="4">
        <v>0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1</v>
      </c>
      <c r="Y2480" s="4" t="s">
        <v>5638</v>
      </c>
      <c r="Z2480" s="4" t="s">
        <v>5851</v>
      </c>
      <c r="AA2480" s="4">
        <v>2018</v>
      </c>
      <c r="AB2480" s="4" t="s">
        <v>40</v>
      </c>
      <c r="AC2480" s="4">
        <f t="shared" si="114"/>
        <v>1</v>
      </c>
      <c r="AD2480" s="4">
        <f t="shared" si="115"/>
        <v>2</v>
      </c>
      <c r="AE2480" s="4" t="str" cm="1">
        <f t="array" ref="AE2480">_xlfn.TEXTJOIN(", ", TRUE, _xlfn._xlws.FILTER($I$1:$X$1, I2480:X2480=1, ""))</f>
        <v>Fentanyl, AnyOpioid</v>
      </c>
      <c r="AF2480" s="4" t="str">
        <f t="shared" si="116"/>
        <v>Fentanyl, AnyOpioid</v>
      </c>
    </row>
    <row r="2481" spans="1:32" x14ac:dyDescent="0.45">
      <c r="A2481" s="4" t="s">
        <v>2843</v>
      </c>
      <c r="B2481" s="5">
        <v>42804</v>
      </c>
      <c r="C2481" s="4">
        <v>37</v>
      </c>
      <c r="D2481" s="4" t="s">
        <v>31</v>
      </c>
      <c r="E2481" s="4" t="s">
        <v>37</v>
      </c>
      <c r="F2481" s="4" t="s">
        <v>156</v>
      </c>
      <c r="G2481" s="4" t="s">
        <v>156</v>
      </c>
      <c r="I2481" s="4">
        <v>1</v>
      </c>
      <c r="J2481" s="4">
        <v>0</v>
      </c>
      <c r="K2481" s="4">
        <v>1</v>
      </c>
      <c r="L2481" s="4">
        <v>0</v>
      </c>
      <c r="M2481" s="4">
        <v>0</v>
      </c>
      <c r="N2481" s="4">
        <v>0</v>
      </c>
      <c r="O2481" s="4">
        <v>0</v>
      </c>
      <c r="P2481" s="4">
        <v>0</v>
      </c>
      <c r="Q2481" s="4">
        <v>1</v>
      </c>
      <c r="R2481" s="4">
        <v>1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 t="s">
        <v>5623</v>
      </c>
      <c r="Z2481" s="4" t="s">
        <v>5836</v>
      </c>
      <c r="AA2481" s="4">
        <v>2017</v>
      </c>
      <c r="AB2481" s="4" t="s">
        <v>40</v>
      </c>
      <c r="AC2481" s="4">
        <f t="shared" si="114"/>
        <v>1</v>
      </c>
      <c r="AD2481" s="4">
        <f t="shared" si="115"/>
        <v>4</v>
      </c>
      <c r="AE2481" s="4" t="str" cm="1">
        <f t="array" ref="AE2481">_xlfn.TEXTJOIN(", ", TRUE, _xlfn._xlws.FILTER($I$1:$X$1, I2481:X2481=1, ""))</f>
        <v>Heroin, Fentanyl, Benzodiazepine, Methadone</v>
      </c>
      <c r="AF2481" s="4" t="str">
        <f t="shared" si="116"/>
        <v>Fentanyl, Benzodiazepine, Methadone</v>
      </c>
    </row>
    <row r="2482" spans="1:32" x14ac:dyDescent="0.45">
      <c r="A2482" s="4" t="s">
        <v>2844</v>
      </c>
      <c r="B2482" s="5">
        <v>41076</v>
      </c>
      <c r="C2482" s="4">
        <v>50</v>
      </c>
      <c r="D2482" s="4" t="s">
        <v>31</v>
      </c>
      <c r="E2482" s="4" t="s">
        <v>59</v>
      </c>
      <c r="F2482" s="4" t="s">
        <v>114</v>
      </c>
      <c r="G2482" s="4" t="s">
        <v>122</v>
      </c>
      <c r="I2482" s="4">
        <v>1</v>
      </c>
      <c r="J2482" s="4">
        <v>1</v>
      </c>
      <c r="K2482" s="4">
        <v>0</v>
      </c>
      <c r="L2482" s="4">
        <v>0</v>
      </c>
      <c r="M2482" s="4">
        <v>0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 t="s">
        <v>5655</v>
      </c>
      <c r="Z2482" s="4" t="s">
        <v>5868</v>
      </c>
      <c r="AA2482" s="4">
        <v>2012</v>
      </c>
      <c r="AB2482" s="4" t="s">
        <v>34</v>
      </c>
      <c r="AC2482" s="4">
        <f t="shared" si="114"/>
        <v>1</v>
      </c>
      <c r="AD2482" s="4">
        <f t="shared" si="115"/>
        <v>2</v>
      </c>
      <c r="AE2482" s="4" t="str" cm="1">
        <f t="array" ref="AE2482">_xlfn.TEXTJOIN(", ", TRUE, _xlfn._xlws.FILTER($I$1:$X$1, I2482:X2482=1, ""))</f>
        <v>Heroin, Cocaine</v>
      </c>
      <c r="AF2482" s="4" t="str">
        <f t="shared" si="116"/>
        <v>Cocaine</v>
      </c>
    </row>
    <row r="2483" spans="1:32" x14ac:dyDescent="0.45">
      <c r="A2483" s="4" t="s">
        <v>2845</v>
      </c>
      <c r="B2483" s="5">
        <v>43210</v>
      </c>
      <c r="C2483" s="4">
        <v>40</v>
      </c>
      <c r="D2483" s="4" t="s">
        <v>31</v>
      </c>
      <c r="E2483" s="4" t="s">
        <v>37</v>
      </c>
      <c r="F2483" s="4" t="s">
        <v>77</v>
      </c>
      <c r="G2483" s="4" t="s">
        <v>77</v>
      </c>
      <c r="I2483" s="4">
        <v>1</v>
      </c>
      <c r="J2483" s="4">
        <v>0</v>
      </c>
      <c r="K2483" s="4">
        <v>1</v>
      </c>
      <c r="L2483" s="4">
        <v>0</v>
      </c>
      <c r="M2483" s="4">
        <v>0</v>
      </c>
      <c r="N2483" s="4">
        <v>0</v>
      </c>
      <c r="O2483" s="4">
        <v>0</v>
      </c>
      <c r="P2483" s="4">
        <v>0</v>
      </c>
      <c r="Q2483" s="4">
        <v>1</v>
      </c>
      <c r="R2483" s="4">
        <v>1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1</v>
      </c>
      <c r="Y2483" s="4" t="s">
        <v>5651</v>
      </c>
      <c r="Z2483" s="4" t="s">
        <v>5864</v>
      </c>
      <c r="AA2483" s="4">
        <v>2018</v>
      </c>
      <c r="AB2483" s="4" t="s">
        <v>40</v>
      </c>
      <c r="AC2483" s="4">
        <f t="shared" si="114"/>
        <v>1</v>
      </c>
      <c r="AD2483" s="4">
        <f t="shared" si="115"/>
        <v>5</v>
      </c>
      <c r="AE2483" s="4" t="str" cm="1">
        <f t="array" ref="AE2483">_xlfn.TEXTJOIN(", ", TRUE, _xlfn._xlws.FILTER($I$1:$X$1, I2483:X2483=1, ""))</f>
        <v>Heroin, Fentanyl, Benzodiazepine, Methadone, AnyOpioid</v>
      </c>
      <c r="AF2483" s="4" t="str">
        <f t="shared" si="116"/>
        <v>Fentanyl, Benzodiazepine, Methadone, AnyOpioid</v>
      </c>
    </row>
    <row r="2484" spans="1:32" x14ac:dyDescent="0.45">
      <c r="A2484" s="4" t="s">
        <v>2846</v>
      </c>
      <c r="B2484" s="5">
        <v>41574</v>
      </c>
      <c r="C2484" s="4">
        <v>42</v>
      </c>
      <c r="D2484" s="4" t="s">
        <v>31</v>
      </c>
      <c r="E2484" s="4" t="s">
        <v>32</v>
      </c>
      <c r="F2484" s="4" t="s">
        <v>515</v>
      </c>
      <c r="G2484" s="4" t="s">
        <v>144</v>
      </c>
      <c r="I2484" s="4">
        <v>1</v>
      </c>
      <c r="J2484" s="4">
        <v>0</v>
      </c>
      <c r="K2484" s="4">
        <v>0</v>
      </c>
      <c r="L2484" s="4">
        <v>0</v>
      </c>
      <c r="M2484" s="4">
        <v>0</v>
      </c>
      <c r="N2484" s="4">
        <v>0</v>
      </c>
      <c r="O2484" s="4">
        <v>1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 t="s">
        <v>5649</v>
      </c>
      <c r="Z2484" s="4" t="s">
        <v>5862</v>
      </c>
      <c r="AA2484" s="4">
        <v>2013</v>
      </c>
      <c r="AB2484" s="4" t="s">
        <v>34</v>
      </c>
      <c r="AC2484" s="4">
        <f t="shared" si="114"/>
        <v>1</v>
      </c>
      <c r="AD2484" s="4">
        <f t="shared" si="115"/>
        <v>2</v>
      </c>
      <c r="AE2484" s="4" t="str" cm="1">
        <f t="array" ref="AE2484">_xlfn.TEXTJOIN(", ", TRUE, _xlfn._xlws.FILTER($I$1:$X$1, I2484:X2484=1, ""))</f>
        <v>Heroin, Ethanol</v>
      </c>
      <c r="AF2484" s="4" t="str">
        <f t="shared" si="116"/>
        <v>Ethanol</v>
      </c>
    </row>
    <row r="2485" spans="1:32" x14ac:dyDescent="0.45">
      <c r="A2485" s="4" t="s">
        <v>2847</v>
      </c>
      <c r="B2485" s="5">
        <v>42814</v>
      </c>
      <c r="C2485" s="4">
        <v>56</v>
      </c>
      <c r="D2485" s="4" t="s">
        <v>31</v>
      </c>
      <c r="E2485" s="4" t="s">
        <v>37</v>
      </c>
      <c r="F2485" s="4" t="s">
        <v>237</v>
      </c>
      <c r="G2485" s="4" t="s">
        <v>237</v>
      </c>
      <c r="I2485" s="4">
        <v>1</v>
      </c>
      <c r="J2485" s="4">
        <v>0</v>
      </c>
      <c r="K2485" s="4">
        <v>0</v>
      </c>
      <c r="L2485" s="4">
        <v>0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 t="s">
        <v>5692</v>
      </c>
      <c r="Z2485" s="4" t="s">
        <v>5905</v>
      </c>
      <c r="AA2485" s="4">
        <v>2017</v>
      </c>
      <c r="AB2485" s="4" t="s">
        <v>34</v>
      </c>
      <c r="AC2485" s="4">
        <f t="shared" si="114"/>
        <v>1</v>
      </c>
      <c r="AD2485" s="4">
        <f t="shared" si="115"/>
        <v>1</v>
      </c>
      <c r="AE2485" s="4" t="str" cm="1">
        <f t="array" ref="AE2485">_xlfn.TEXTJOIN(", ", TRUE, _xlfn._xlws.FILTER($I$1:$X$1, I2485:X2485=1, ""))</f>
        <v>Heroin</v>
      </c>
      <c r="AF2485" s="4" t="str">
        <f t="shared" si="116"/>
        <v/>
      </c>
    </row>
    <row r="2486" spans="1:32" x14ac:dyDescent="0.45">
      <c r="A2486" s="4" t="s">
        <v>2848</v>
      </c>
      <c r="B2486" s="5">
        <v>41195</v>
      </c>
      <c r="C2486" s="4">
        <v>54</v>
      </c>
      <c r="D2486" s="4" t="s">
        <v>31</v>
      </c>
      <c r="E2486" s="4" t="s">
        <v>59</v>
      </c>
      <c r="F2486" s="4" t="s">
        <v>77</v>
      </c>
      <c r="G2486" s="4" t="s">
        <v>77</v>
      </c>
      <c r="H2486" s="4" t="s">
        <v>1106</v>
      </c>
      <c r="I2486" s="4">
        <v>0</v>
      </c>
      <c r="J2486" s="4">
        <v>1</v>
      </c>
      <c r="K2486" s="4">
        <v>0</v>
      </c>
      <c r="L2486" s="4">
        <v>0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 t="s">
        <v>5651</v>
      </c>
      <c r="Z2486" s="4" t="s">
        <v>5864</v>
      </c>
      <c r="AA2486" s="4">
        <v>2012</v>
      </c>
      <c r="AB2486" s="4" t="s">
        <v>34</v>
      </c>
      <c r="AC2486" s="4">
        <f t="shared" si="114"/>
        <v>1</v>
      </c>
      <c r="AD2486" s="4">
        <f t="shared" si="115"/>
        <v>1</v>
      </c>
      <c r="AE2486" s="4" t="str" cm="1">
        <f t="array" ref="AE2486">_xlfn.TEXTJOIN(", ", TRUE, _xlfn._xlws.FILTER($I$1:$X$1, I2486:X2486=1, ""))</f>
        <v>Cocaine</v>
      </c>
      <c r="AF2486" s="4" t="str">
        <f t="shared" si="116"/>
        <v>Cocaine</v>
      </c>
    </row>
    <row r="2487" spans="1:32" x14ac:dyDescent="0.45">
      <c r="A2487" s="4" t="s">
        <v>2849</v>
      </c>
      <c r="B2487" s="5">
        <v>40964</v>
      </c>
      <c r="C2487" s="4">
        <v>48</v>
      </c>
      <c r="D2487" s="4" t="s">
        <v>36</v>
      </c>
      <c r="E2487" s="4" t="s">
        <v>37</v>
      </c>
      <c r="F2487" s="4" t="s">
        <v>2850</v>
      </c>
      <c r="G2487" s="4" t="s">
        <v>177</v>
      </c>
      <c r="I2487" s="4">
        <v>0</v>
      </c>
      <c r="J2487" s="4">
        <v>0</v>
      </c>
      <c r="K2487" s="4">
        <v>0</v>
      </c>
      <c r="L2487" s="4">
        <v>0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 t="s">
        <v>5752</v>
      </c>
      <c r="Z2487" s="4" t="s">
        <v>5965</v>
      </c>
      <c r="AA2487" s="4">
        <v>2012</v>
      </c>
      <c r="AB2487" s="4" t="s">
        <v>34</v>
      </c>
      <c r="AC2487" s="4">
        <f t="shared" si="114"/>
        <v>0</v>
      </c>
      <c r="AD2487" s="4">
        <f t="shared" si="115"/>
        <v>0</v>
      </c>
      <c r="AE2487" s="4" t="str" cm="1">
        <f t="array" ref="AE2487">_xlfn.TEXTJOIN(", ", TRUE, _xlfn._xlws.FILTER($I$1:$X$1, I2487:X2487=1, ""))</f>
        <v/>
      </c>
      <c r="AF2487" s="4" t="str">
        <f t="shared" si="116"/>
        <v/>
      </c>
    </row>
    <row r="2488" spans="1:32" x14ac:dyDescent="0.45">
      <c r="A2488" s="4" t="s">
        <v>2851</v>
      </c>
      <c r="B2488" s="5">
        <v>43353</v>
      </c>
      <c r="C2488" s="4">
        <v>25</v>
      </c>
      <c r="D2488" s="4" t="s">
        <v>31</v>
      </c>
      <c r="E2488" s="4" t="s">
        <v>37</v>
      </c>
      <c r="F2488" s="4" t="s">
        <v>90</v>
      </c>
      <c r="G2488" s="4" t="s">
        <v>90</v>
      </c>
      <c r="I2488" s="4">
        <v>0</v>
      </c>
      <c r="J2488" s="4">
        <v>0</v>
      </c>
      <c r="K2488" s="4">
        <v>1</v>
      </c>
      <c r="L2488" s="4">
        <v>0</v>
      </c>
      <c r="M2488" s="4">
        <v>0</v>
      </c>
      <c r="N2488" s="4">
        <v>0</v>
      </c>
      <c r="O2488" s="4">
        <v>1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1</v>
      </c>
      <c r="Y2488" s="4" t="s">
        <v>5624</v>
      </c>
      <c r="Z2488" s="4" t="s">
        <v>5837</v>
      </c>
      <c r="AA2488" s="4">
        <v>2018</v>
      </c>
      <c r="AB2488" s="4" t="s">
        <v>40</v>
      </c>
      <c r="AC2488" s="4">
        <f t="shared" si="114"/>
        <v>1</v>
      </c>
      <c r="AD2488" s="4">
        <f t="shared" si="115"/>
        <v>3</v>
      </c>
      <c r="AE2488" s="4" t="str" cm="1">
        <f t="array" ref="AE2488">_xlfn.TEXTJOIN(", ", TRUE, _xlfn._xlws.FILTER($I$1:$X$1, I2488:X2488=1, ""))</f>
        <v>Fentanyl, Ethanol, AnyOpioid</v>
      </c>
      <c r="AF2488" s="4" t="str">
        <f t="shared" si="116"/>
        <v>Fentanyl, Ethanol, AnyOpioid</v>
      </c>
    </row>
    <row r="2489" spans="1:32" x14ac:dyDescent="0.45">
      <c r="A2489" s="4" t="s">
        <v>2852</v>
      </c>
      <c r="B2489" s="5">
        <v>42558</v>
      </c>
      <c r="C2489" s="4">
        <v>31</v>
      </c>
      <c r="D2489" s="4" t="s">
        <v>31</v>
      </c>
      <c r="E2489" s="4" t="s">
        <v>37</v>
      </c>
      <c r="F2489" s="4" t="s">
        <v>159</v>
      </c>
      <c r="G2489" s="4" t="s">
        <v>103</v>
      </c>
      <c r="I2489" s="4">
        <v>0</v>
      </c>
      <c r="J2489" s="4">
        <v>0</v>
      </c>
      <c r="K2489" s="4">
        <v>1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1</v>
      </c>
      <c r="Y2489" s="4" t="s">
        <v>5644</v>
      </c>
      <c r="Z2489" s="4" t="s">
        <v>5857</v>
      </c>
      <c r="AA2489" s="4">
        <v>2016</v>
      </c>
      <c r="AB2489" s="4" t="s">
        <v>40</v>
      </c>
      <c r="AC2489" s="4">
        <f t="shared" si="114"/>
        <v>1</v>
      </c>
      <c r="AD2489" s="4">
        <f t="shared" si="115"/>
        <v>2</v>
      </c>
      <c r="AE2489" s="4" t="str" cm="1">
        <f t="array" ref="AE2489">_xlfn.TEXTJOIN(", ", TRUE, _xlfn._xlws.FILTER($I$1:$X$1, I2489:X2489=1, ""))</f>
        <v>Fentanyl, AnyOpioid</v>
      </c>
      <c r="AF2489" s="4" t="str">
        <f t="shared" si="116"/>
        <v>Fentanyl, AnyOpioid</v>
      </c>
    </row>
    <row r="2490" spans="1:32" x14ac:dyDescent="0.45">
      <c r="A2490" s="4" t="s">
        <v>2853</v>
      </c>
      <c r="B2490" s="5">
        <v>42965</v>
      </c>
      <c r="C2490" s="4">
        <v>35</v>
      </c>
      <c r="D2490" s="4" t="s">
        <v>31</v>
      </c>
      <c r="E2490" s="4" t="s">
        <v>59</v>
      </c>
      <c r="F2490" s="4" t="s">
        <v>141</v>
      </c>
      <c r="G2490" s="4" t="s">
        <v>141</v>
      </c>
      <c r="I2490" s="4">
        <v>1</v>
      </c>
      <c r="J2490" s="4">
        <v>1</v>
      </c>
      <c r="K2490" s="4">
        <v>0</v>
      </c>
      <c r="L2490" s="4">
        <v>0</v>
      </c>
      <c r="M2490" s="4">
        <v>0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 t="s">
        <v>5761</v>
      </c>
      <c r="Z2490" s="4" t="s">
        <v>5974</v>
      </c>
      <c r="AA2490" s="4">
        <v>2017</v>
      </c>
      <c r="AB2490" s="4" t="s">
        <v>40</v>
      </c>
      <c r="AC2490" s="4">
        <f t="shared" si="114"/>
        <v>1</v>
      </c>
      <c r="AD2490" s="4">
        <f t="shared" si="115"/>
        <v>2</v>
      </c>
      <c r="AE2490" s="4" t="str" cm="1">
        <f t="array" ref="AE2490">_xlfn.TEXTJOIN(", ", TRUE, _xlfn._xlws.FILTER($I$1:$X$1, I2490:X2490=1, ""))</f>
        <v>Heroin, Cocaine</v>
      </c>
      <c r="AF2490" s="4" t="str">
        <f t="shared" si="116"/>
        <v>Cocaine</v>
      </c>
    </row>
    <row r="2491" spans="1:32" x14ac:dyDescent="0.45">
      <c r="A2491" s="4" t="s">
        <v>2854</v>
      </c>
      <c r="B2491" s="5">
        <v>42318</v>
      </c>
      <c r="C2491" s="4">
        <v>64</v>
      </c>
      <c r="D2491" s="4" t="s">
        <v>31</v>
      </c>
      <c r="E2491" s="4" t="s">
        <v>37</v>
      </c>
      <c r="F2491" s="4" t="s">
        <v>675</v>
      </c>
      <c r="G2491" s="4" t="s">
        <v>675</v>
      </c>
      <c r="I2491" s="4">
        <v>1</v>
      </c>
      <c r="J2491" s="4">
        <v>0</v>
      </c>
      <c r="K2491" s="4">
        <v>0</v>
      </c>
      <c r="L2491" s="4">
        <v>0</v>
      </c>
      <c r="M2491" s="4">
        <v>0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1</v>
      </c>
      <c r="Y2491" s="4" t="s">
        <v>5794</v>
      </c>
      <c r="Z2491" s="4" t="s">
        <v>6007</v>
      </c>
      <c r="AA2491" s="4">
        <v>2015</v>
      </c>
      <c r="AB2491" s="4" t="s">
        <v>133</v>
      </c>
      <c r="AC2491" s="4">
        <f t="shared" si="114"/>
        <v>1</v>
      </c>
      <c r="AD2491" s="4">
        <f t="shared" si="115"/>
        <v>2</v>
      </c>
      <c r="AE2491" s="4" t="str" cm="1">
        <f t="array" ref="AE2491">_xlfn.TEXTJOIN(", ", TRUE, _xlfn._xlws.FILTER($I$1:$X$1, I2491:X2491=1, ""))</f>
        <v>Heroin, AnyOpioid</v>
      </c>
      <c r="AF2491" s="4" t="str">
        <f t="shared" si="116"/>
        <v>AnyOpioid</v>
      </c>
    </row>
    <row r="2492" spans="1:32" x14ac:dyDescent="0.45">
      <c r="A2492" s="4" t="s">
        <v>2855</v>
      </c>
      <c r="B2492" s="5">
        <v>41943</v>
      </c>
      <c r="C2492" s="4">
        <v>41</v>
      </c>
      <c r="D2492" s="4" t="s">
        <v>31</v>
      </c>
      <c r="E2492" s="4" t="s">
        <v>59</v>
      </c>
      <c r="F2492" s="4" t="s">
        <v>67</v>
      </c>
      <c r="G2492" s="4" t="s">
        <v>67</v>
      </c>
      <c r="I2492" s="4">
        <v>1</v>
      </c>
      <c r="J2492" s="4">
        <v>1</v>
      </c>
      <c r="K2492" s="4">
        <v>0</v>
      </c>
      <c r="L2492" s="4">
        <v>0</v>
      </c>
      <c r="M2492" s="4">
        <v>0</v>
      </c>
      <c r="N2492" s="4">
        <v>0</v>
      </c>
      <c r="O2492" s="4">
        <v>1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 t="s">
        <v>5631</v>
      </c>
      <c r="Z2492" s="4" t="s">
        <v>5844</v>
      </c>
      <c r="AA2492" s="4">
        <v>2014</v>
      </c>
      <c r="AB2492" s="4" t="s">
        <v>34</v>
      </c>
      <c r="AC2492" s="4">
        <f t="shared" si="114"/>
        <v>1</v>
      </c>
      <c r="AD2492" s="4">
        <f t="shared" si="115"/>
        <v>3</v>
      </c>
      <c r="AE2492" s="4" t="str" cm="1">
        <f t="array" ref="AE2492">_xlfn.TEXTJOIN(", ", TRUE, _xlfn._xlws.FILTER($I$1:$X$1, I2492:X2492=1, ""))</f>
        <v>Heroin, Cocaine, Ethanol</v>
      </c>
      <c r="AF2492" s="4" t="str">
        <f t="shared" si="116"/>
        <v>Cocaine, Ethanol</v>
      </c>
    </row>
    <row r="2493" spans="1:32" x14ac:dyDescent="0.45">
      <c r="A2493" s="4" t="s">
        <v>2856</v>
      </c>
      <c r="B2493" s="5">
        <v>43192</v>
      </c>
      <c r="C2493" s="4">
        <v>46</v>
      </c>
      <c r="D2493" s="4" t="s">
        <v>31</v>
      </c>
      <c r="E2493" s="4" t="s">
        <v>32</v>
      </c>
      <c r="F2493" s="4" t="s">
        <v>103</v>
      </c>
      <c r="G2493" s="4" t="s">
        <v>103</v>
      </c>
      <c r="I2493" s="4">
        <v>1</v>
      </c>
      <c r="J2493" s="4">
        <v>1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1</v>
      </c>
      <c r="Y2493" s="4" t="s">
        <v>5644</v>
      </c>
      <c r="Z2493" s="4" t="s">
        <v>5857</v>
      </c>
      <c r="AA2493" s="4">
        <v>2018</v>
      </c>
      <c r="AB2493" s="4" t="s">
        <v>34</v>
      </c>
      <c r="AC2493" s="4">
        <f t="shared" si="114"/>
        <v>1</v>
      </c>
      <c r="AD2493" s="4">
        <f t="shared" si="115"/>
        <v>3</v>
      </c>
      <c r="AE2493" s="4" t="str" cm="1">
        <f t="array" ref="AE2493">_xlfn.TEXTJOIN(", ", TRUE, _xlfn._xlws.FILTER($I$1:$X$1, I2493:X2493=1, ""))</f>
        <v>Heroin, Cocaine, AnyOpioid</v>
      </c>
      <c r="AF2493" s="4" t="str">
        <f t="shared" si="116"/>
        <v>Cocaine, AnyOpioid</v>
      </c>
    </row>
    <row r="2494" spans="1:32" x14ac:dyDescent="0.45">
      <c r="A2494" s="4" t="s">
        <v>2857</v>
      </c>
      <c r="B2494" s="5">
        <v>42847</v>
      </c>
      <c r="C2494" s="4">
        <v>39</v>
      </c>
      <c r="D2494" s="4" t="s">
        <v>36</v>
      </c>
      <c r="E2494" s="4" t="s">
        <v>37</v>
      </c>
      <c r="F2494" s="4" t="s">
        <v>29</v>
      </c>
      <c r="G2494" s="4" t="s">
        <v>436</v>
      </c>
      <c r="I2494" s="4">
        <v>0</v>
      </c>
      <c r="J2494" s="4">
        <v>0</v>
      </c>
      <c r="K2494" s="4">
        <v>1</v>
      </c>
      <c r="L2494" s="4">
        <v>0</v>
      </c>
      <c r="M2494" s="4">
        <v>0</v>
      </c>
      <c r="N2494" s="4">
        <v>0</v>
      </c>
      <c r="O2494" s="4">
        <v>1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 t="s">
        <v>5676</v>
      </c>
      <c r="Z2494" s="4" t="s">
        <v>5889</v>
      </c>
      <c r="AA2494" s="4">
        <v>2017</v>
      </c>
      <c r="AB2494" s="4" t="s">
        <v>40</v>
      </c>
      <c r="AC2494" s="4">
        <f t="shared" si="114"/>
        <v>1</v>
      </c>
      <c r="AD2494" s="4">
        <f t="shared" si="115"/>
        <v>2</v>
      </c>
      <c r="AE2494" s="4" t="str" cm="1">
        <f t="array" ref="AE2494">_xlfn.TEXTJOIN(", ", TRUE, _xlfn._xlws.FILTER($I$1:$X$1, I2494:X2494=1, ""))</f>
        <v>Fentanyl, Ethanol</v>
      </c>
      <c r="AF2494" s="4" t="str">
        <f t="shared" si="116"/>
        <v>Fentanyl, Ethanol</v>
      </c>
    </row>
    <row r="2495" spans="1:32" x14ac:dyDescent="0.45">
      <c r="A2495" s="4" t="s">
        <v>2858</v>
      </c>
      <c r="B2495" s="5">
        <v>42113</v>
      </c>
      <c r="C2495" s="4">
        <v>59</v>
      </c>
      <c r="D2495" s="4" t="s">
        <v>31</v>
      </c>
      <c r="E2495" s="4" t="s">
        <v>37</v>
      </c>
      <c r="F2495" s="4" t="s">
        <v>77</v>
      </c>
      <c r="G2495" s="4" t="s">
        <v>77</v>
      </c>
      <c r="I2495" s="4">
        <v>0</v>
      </c>
      <c r="J2495" s="4">
        <v>1</v>
      </c>
      <c r="K2495" s="4">
        <v>0</v>
      </c>
      <c r="L2495" s="4">
        <v>0</v>
      </c>
      <c r="M2495" s="4">
        <v>0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 t="s">
        <v>5651</v>
      </c>
      <c r="Z2495" s="4" t="s">
        <v>5864</v>
      </c>
      <c r="AA2495" s="4">
        <v>2015</v>
      </c>
      <c r="AB2495" s="4" t="s">
        <v>34</v>
      </c>
      <c r="AC2495" s="4">
        <f t="shared" si="114"/>
        <v>1</v>
      </c>
      <c r="AD2495" s="4">
        <f t="shared" si="115"/>
        <v>1</v>
      </c>
      <c r="AE2495" s="4" t="str" cm="1">
        <f t="array" ref="AE2495">_xlfn.TEXTJOIN(", ", TRUE, _xlfn._xlws.FILTER($I$1:$X$1, I2495:X2495=1, ""))</f>
        <v>Cocaine</v>
      </c>
      <c r="AF2495" s="4" t="str">
        <f t="shared" si="116"/>
        <v>Cocaine</v>
      </c>
    </row>
    <row r="2496" spans="1:32" x14ac:dyDescent="0.45">
      <c r="A2496" s="4" t="s">
        <v>2859</v>
      </c>
      <c r="B2496" s="5">
        <v>43028</v>
      </c>
      <c r="C2496" s="4">
        <v>33</v>
      </c>
      <c r="D2496" s="4" t="s">
        <v>31</v>
      </c>
      <c r="E2496" s="4" t="s">
        <v>37</v>
      </c>
      <c r="F2496" s="4" t="s">
        <v>1286</v>
      </c>
      <c r="G2496" s="4" t="s">
        <v>53</v>
      </c>
      <c r="I2496" s="4">
        <v>0</v>
      </c>
      <c r="J2496" s="4">
        <v>0</v>
      </c>
      <c r="K2496" s="4">
        <v>1</v>
      </c>
      <c r="L2496" s="4">
        <v>1</v>
      </c>
      <c r="M2496" s="4">
        <v>0</v>
      </c>
      <c r="N2496" s="4">
        <v>0</v>
      </c>
      <c r="O2496" s="4">
        <v>0</v>
      </c>
      <c r="P2496" s="4">
        <v>0</v>
      </c>
      <c r="Q2496" s="4">
        <v>1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 t="s">
        <v>5641</v>
      </c>
      <c r="Z2496" s="4" t="s">
        <v>5854</v>
      </c>
      <c r="AA2496" s="4">
        <v>2017</v>
      </c>
      <c r="AB2496" s="4" t="s">
        <v>40</v>
      </c>
      <c r="AC2496" s="4">
        <f t="shared" si="114"/>
        <v>1</v>
      </c>
      <c r="AD2496" s="4">
        <f t="shared" si="115"/>
        <v>3</v>
      </c>
      <c r="AE2496" s="4" t="str" cm="1">
        <f t="array" ref="AE2496">_xlfn.TEXTJOIN(", ", TRUE, _xlfn._xlws.FILTER($I$1:$X$1, I2496:X2496=1, ""))</f>
        <v>Fentanyl, Fentanyl_Analogue, Benzodiazepine</v>
      </c>
      <c r="AF2496" s="4" t="str">
        <f t="shared" si="116"/>
        <v>Fentanyl, Fentanyl_Analogue, Benzodiazepine</v>
      </c>
    </row>
    <row r="2497" spans="1:32" x14ac:dyDescent="0.45">
      <c r="A2497" s="4" t="s">
        <v>2860</v>
      </c>
      <c r="B2497" s="5">
        <v>43010</v>
      </c>
      <c r="C2497" s="4">
        <v>28</v>
      </c>
      <c r="D2497" s="4" t="s">
        <v>36</v>
      </c>
      <c r="E2497" s="4" t="s">
        <v>37</v>
      </c>
      <c r="F2497" s="4" t="s">
        <v>274</v>
      </c>
      <c r="G2497" s="4" t="s">
        <v>274</v>
      </c>
      <c r="I2497" s="4">
        <v>0</v>
      </c>
      <c r="J2497" s="4">
        <v>0</v>
      </c>
      <c r="K2497" s="4">
        <v>1</v>
      </c>
      <c r="L2497" s="4">
        <v>1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 t="s">
        <v>5709</v>
      </c>
      <c r="Z2497" s="4" t="s">
        <v>5922</v>
      </c>
      <c r="AA2497" s="4">
        <v>2017</v>
      </c>
      <c r="AB2497" s="4" t="s">
        <v>40</v>
      </c>
      <c r="AC2497" s="4">
        <f t="shared" si="114"/>
        <v>1</v>
      </c>
      <c r="AD2497" s="4">
        <f t="shared" si="115"/>
        <v>2</v>
      </c>
      <c r="AE2497" s="4" t="str" cm="1">
        <f t="array" ref="AE2497">_xlfn.TEXTJOIN(", ", TRUE, _xlfn._xlws.FILTER($I$1:$X$1, I2497:X2497=1, ""))</f>
        <v>Fentanyl, Fentanyl_Analogue</v>
      </c>
      <c r="AF2497" s="4" t="str">
        <f t="shared" si="116"/>
        <v>Fentanyl, Fentanyl_Analogue</v>
      </c>
    </row>
    <row r="2498" spans="1:32" x14ac:dyDescent="0.45">
      <c r="A2498" s="4" t="s">
        <v>2861</v>
      </c>
      <c r="B2498" s="5">
        <v>42894</v>
      </c>
      <c r="C2498" s="4">
        <v>52</v>
      </c>
      <c r="D2498" s="4" t="s">
        <v>36</v>
      </c>
      <c r="E2498" s="4" t="s">
        <v>37</v>
      </c>
      <c r="F2498" s="4" t="s">
        <v>60</v>
      </c>
      <c r="G2498" s="4" t="s">
        <v>60</v>
      </c>
      <c r="I2498" s="4">
        <v>1</v>
      </c>
      <c r="J2498" s="4">
        <v>0</v>
      </c>
      <c r="K2498" s="4">
        <v>1</v>
      </c>
      <c r="L2498" s="4">
        <v>1</v>
      </c>
      <c r="M2498" s="4">
        <v>0</v>
      </c>
      <c r="N2498" s="4">
        <v>0</v>
      </c>
      <c r="O2498" s="4">
        <v>0</v>
      </c>
      <c r="P2498" s="4">
        <v>0</v>
      </c>
      <c r="Q2498" s="4">
        <v>1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 t="s">
        <v>5672</v>
      </c>
      <c r="Z2498" s="4" t="s">
        <v>5885</v>
      </c>
      <c r="AA2498" s="4">
        <v>2017</v>
      </c>
      <c r="AB2498" s="4" t="s">
        <v>34</v>
      </c>
      <c r="AC2498" s="4">
        <f t="shared" ref="AC2498:AC2561" si="117">IF(SUM(I2498:X2498)&gt;0,1,0)</f>
        <v>1</v>
      </c>
      <c r="AD2498" s="4">
        <f t="shared" ref="AD2498:AD2561" si="118">SUM(I2498:X2498)</f>
        <v>4</v>
      </c>
      <c r="AE2498" s="4" t="str" cm="1">
        <f t="array" ref="AE2498">_xlfn.TEXTJOIN(", ", TRUE, _xlfn._xlws.FILTER($I$1:$X$1, I2498:X2498=1, ""))</f>
        <v>Heroin, Fentanyl, Fentanyl_Analogue, Benzodiazepine</v>
      </c>
      <c r="AF2498" s="4" t="str">
        <f t="shared" ref="AF2498:AF2561" si="119">_xlfn.TEXTJOIN(", ", TRUE, _xlfn._xlws.FILTER($J$1:$X$1, J2498:X2498, ""))</f>
        <v>Fentanyl, Fentanyl_Analogue, Benzodiazepine</v>
      </c>
    </row>
    <row r="2499" spans="1:32" x14ac:dyDescent="0.45">
      <c r="A2499" s="4" t="s">
        <v>2862</v>
      </c>
      <c r="B2499" s="5">
        <v>42614</v>
      </c>
      <c r="C2499" s="4">
        <v>24</v>
      </c>
      <c r="D2499" s="4" t="s">
        <v>31</v>
      </c>
      <c r="E2499" s="4" t="s">
        <v>59</v>
      </c>
      <c r="F2499" s="4" t="s">
        <v>156</v>
      </c>
      <c r="G2499" s="4" t="s">
        <v>156</v>
      </c>
      <c r="I2499" s="4">
        <v>1</v>
      </c>
      <c r="J2499" s="4">
        <v>1</v>
      </c>
      <c r="K2499" s="4">
        <v>1</v>
      </c>
      <c r="L2499" s="4">
        <v>0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1</v>
      </c>
      <c r="Y2499" s="4" t="s">
        <v>5623</v>
      </c>
      <c r="Z2499" s="4" t="s">
        <v>5836</v>
      </c>
      <c r="AA2499" s="4">
        <v>2016</v>
      </c>
      <c r="AB2499" s="4" t="s">
        <v>40</v>
      </c>
      <c r="AC2499" s="4">
        <f t="shared" si="117"/>
        <v>1</v>
      </c>
      <c r="AD2499" s="4">
        <f t="shared" si="118"/>
        <v>4</v>
      </c>
      <c r="AE2499" s="4" t="str" cm="1">
        <f t="array" ref="AE2499">_xlfn.TEXTJOIN(", ", TRUE, _xlfn._xlws.FILTER($I$1:$X$1, I2499:X2499=1, ""))</f>
        <v>Heroin, Cocaine, Fentanyl, AnyOpioid</v>
      </c>
      <c r="AF2499" s="4" t="str">
        <f t="shared" si="119"/>
        <v>Cocaine, Fentanyl, AnyOpioid</v>
      </c>
    </row>
    <row r="2500" spans="1:32" x14ac:dyDescent="0.45">
      <c r="A2500" s="4" t="s">
        <v>2863</v>
      </c>
      <c r="B2500" s="5">
        <v>43426</v>
      </c>
      <c r="C2500" s="4">
        <v>50</v>
      </c>
      <c r="D2500" s="4" t="s">
        <v>31</v>
      </c>
      <c r="E2500" s="4" t="s">
        <v>32</v>
      </c>
      <c r="F2500" s="4" t="s">
        <v>53</v>
      </c>
      <c r="G2500" s="4" t="s">
        <v>53</v>
      </c>
      <c r="I2500" s="4">
        <v>0</v>
      </c>
      <c r="J2500" s="4">
        <v>1</v>
      </c>
      <c r="K2500" s="4">
        <v>0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 t="s">
        <v>5641</v>
      </c>
      <c r="Z2500" s="4" t="s">
        <v>5854</v>
      </c>
      <c r="AA2500" s="4">
        <v>2018</v>
      </c>
      <c r="AB2500" s="4" t="s">
        <v>34</v>
      </c>
      <c r="AC2500" s="4">
        <f t="shared" si="117"/>
        <v>1</v>
      </c>
      <c r="AD2500" s="4">
        <f t="shared" si="118"/>
        <v>1</v>
      </c>
      <c r="AE2500" s="4" t="str" cm="1">
        <f t="array" ref="AE2500">_xlfn.TEXTJOIN(", ", TRUE, _xlfn._xlws.FILTER($I$1:$X$1, I2500:X2500=1, ""))</f>
        <v>Cocaine</v>
      </c>
      <c r="AF2500" s="4" t="str">
        <f t="shared" si="119"/>
        <v>Cocaine</v>
      </c>
    </row>
    <row r="2501" spans="1:32" x14ac:dyDescent="0.45">
      <c r="A2501" s="4" t="s">
        <v>2864</v>
      </c>
      <c r="B2501" s="5">
        <v>43251</v>
      </c>
      <c r="C2501" s="4">
        <v>32</v>
      </c>
      <c r="D2501" s="4" t="s">
        <v>36</v>
      </c>
      <c r="E2501" s="4" t="s">
        <v>37</v>
      </c>
      <c r="F2501" s="4" t="s">
        <v>132</v>
      </c>
      <c r="G2501" s="4" t="s">
        <v>132</v>
      </c>
      <c r="I2501" s="4">
        <v>1</v>
      </c>
      <c r="J2501" s="4">
        <v>0</v>
      </c>
      <c r="K2501" s="4">
        <v>1</v>
      </c>
      <c r="L2501" s="4">
        <v>1</v>
      </c>
      <c r="M2501" s="4">
        <v>1</v>
      </c>
      <c r="N2501" s="4">
        <v>0</v>
      </c>
      <c r="O2501" s="4">
        <v>0</v>
      </c>
      <c r="P2501" s="4">
        <v>0</v>
      </c>
      <c r="Q2501" s="4">
        <v>1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1</v>
      </c>
      <c r="Y2501" s="4" t="s">
        <v>5827</v>
      </c>
      <c r="Z2501" s="4" t="s">
        <v>6040</v>
      </c>
      <c r="AA2501" s="4">
        <v>2018</v>
      </c>
      <c r="AB2501" s="4" t="s">
        <v>40</v>
      </c>
      <c r="AC2501" s="4">
        <f t="shared" si="117"/>
        <v>1</v>
      </c>
      <c r="AD2501" s="4">
        <f t="shared" si="118"/>
        <v>6</v>
      </c>
      <c r="AE2501" s="4" t="str" cm="1">
        <f t="array" ref="AE2501">_xlfn.TEXTJOIN(", ", TRUE, _xlfn._xlws.FILTER($I$1:$X$1, I2501:X2501=1, ""))</f>
        <v>Heroin, Fentanyl, Fentanyl_Analogue, Oxycodone, Benzodiazepine, AnyOpioid</v>
      </c>
      <c r="AF2501" s="4" t="str">
        <f t="shared" si="119"/>
        <v>Fentanyl, Fentanyl_Analogue, Oxycodone, Benzodiazepine, AnyOpioid</v>
      </c>
    </row>
    <row r="2502" spans="1:32" x14ac:dyDescent="0.45">
      <c r="A2502" s="4" t="s">
        <v>2865</v>
      </c>
      <c r="B2502" s="5">
        <v>41445</v>
      </c>
      <c r="C2502" s="4">
        <v>22</v>
      </c>
      <c r="D2502" s="4" t="s">
        <v>31</v>
      </c>
      <c r="E2502" s="4" t="s">
        <v>37</v>
      </c>
      <c r="F2502" s="4" t="s">
        <v>50</v>
      </c>
      <c r="G2502" s="4" t="s">
        <v>50</v>
      </c>
      <c r="I2502" s="4">
        <v>1</v>
      </c>
      <c r="J2502" s="4">
        <v>0</v>
      </c>
      <c r="K2502" s="4">
        <v>0</v>
      </c>
      <c r="L2502" s="4">
        <v>0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 t="s">
        <v>5667</v>
      </c>
      <c r="Z2502" s="4" t="s">
        <v>5880</v>
      </c>
      <c r="AA2502" s="4">
        <v>2013</v>
      </c>
      <c r="AB2502" s="4" t="s">
        <v>40</v>
      </c>
      <c r="AC2502" s="4">
        <f t="shared" si="117"/>
        <v>1</v>
      </c>
      <c r="AD2502" s="4">
        <f t="shared" si="118"/>
        <v>1</v>
      </c>
      <c r="AE2502" s="4" t="str" cm="1">
        <f t="array" ref="AE2502">_xlfn.TEXTJOIN(", ", TRUE, _xlfn._xlws.FILTER($I$1:$X$1, I2502:X2502=1, ""))</f>
        <v>Heroin</v>
      </c>
      <c r="AF2502" s="4" t="str">
        <f t="shared" si="119"/>
        <v/>
      </c>
    </row>
    <row r="2503" spans="1:32" x14ac:dyDescent="0.45">
      <c r="A2503" s="4" t="s">
        <v>2866</v>
      </c>
      <c r="B2503" s="5">
        <v>43274</v>
      </c>
      <c r="C2503" s="4">
        <v>31</v>
      </c>
      <c r="D2503" s="4" t="s">
        <v>31</v>
      </c>
      <c r="E2503" s="4" t="s">
        <v>37</v>
      </c>
      <c r="F2503" s="4" t="s">
        <v>127</v>
      </c>
      <c r="G2503" s="4" t="s">
        <v>127</v>
      </c>
      <c r="I2503" s="4">
        <v>0</v>
      </c>
      <c r="J2503" s="4">
        <v>1</v>
      </c>
      <c r="K2503" s="4">
        <v>1</v>
      </c>
      <c r="L2503" s="4">
        <v>0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1</v>
      </c>
      <c r="Y2503" s="4" t="s">
        <v>5722</v>
      </c>
      <c r="Z2503" s="4" t="s">
        <v>5935</v>
      </c>
      <c r="AA2503" s="4">
        <v>2018</v>
      </c>
      <c r="AB2503" s="4" t="s">
        <v>40</v>
      </c>
      <c r="AC2503" s="4">
        <f t="shared" si="117"/>
        <v>1</v>
      </c>
      <c r="AD2503" s="4">
        <f t="shared" si="118"/>
        <v>3</v>
      </c>
      <c r="AE2503" s="4" t="str" cm="1">
        <f t="array" ref="AE2503">_xlfn.TEXTJOIN(", ", TRUE, _xlfn._xlws.FILTER($I$1:$X$1, I2503:X2503=1, ""))</f>
        <v>Cocaine, Fentanyl, AnyOpioid</v>
      </c>
      <c r="AF2503" s="4" t="str">
        <f t="shared" si="119"/>
        <v>Cocaine, Fentanyl, AnyOpioid</v>
      </c>
    </row>
    <row r="2504" spans="1:32" x14ac:dyDescent="0.45">
      <c r="A2504" s="4" t="s">
        <v>2867</v>
      </c>
      <c r="B2504" s="5">
        <v>42987</v>
      </c>
      <c r="C2504" s="4">
        <v>60</v>
      </c>
      <c r="D2504" s="4" t="s">
        <v>31</v>
      </c>
      <c r="E2504" s="4" t="s">
        <v>37</v>
      </c>
      <c r="F2504" s="4" t="s">
        <v>73</v>
      </c>
      <c r="G2504" s="4" t="s">
        <v>73</v>
      </c>
      <c r="I2504" s="4">
        <v>1</v>
      </c>
      <c r="J2504" s="4">
        <v>0</v>
      </c>
      <c r="K2504" s="4">
        <v>0</v>
      </c>
      <c r="L2504" s="4">
        <v>0</v>
      </c>
      <c r="M2504" s="4">
        <v>0</v>
      </c>
      <c r="N2504" s="4">
        <v>0</v>
      </c>
      <c r="O2504" s="4">
        <v>1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 t="s">
        <v>5670</v>
      </c>
      <c r="Z2504" s="4" t="s">
        <v>5883</v>
      </c>
      <c r="AA2504" s="4">
        <v>2017</v>
      </c>
      <c r="AB2504" s="4" t="s">
        <v>34</v>
      </c>
      <c r="AC2504" s="4">
        <f t="shared" si="117"/>
        <v>1</v>
      </c>
      <c r="AD2504" s="4">
        <f t="shared" si="118"/>
        <v>2</v>
      </c>
      <c r="AE2504" s="4" t="str" cm="1">
        <f t="array" ref="AE2504">_xlfn.TEXTJOIN(", ", TRUE, _xlfn._xlws.FILTER($I$1:$X$1, I2504:X2504=1, ""))</f>
        <v>Heroin, Ethanol</v>
      </c>
      <c r="AF2504" s="4" t="str">
        <f t="shared" si="119"/>
        <v>Ethanol</v>
      </c>
    </row>
    <row r="2505" spans="1:32" x14ac:dyDescent="0.45">
      <c r="A2505" s="4" t="s">
        <v>2868</v>
      </c>
      <c r="B2505" s="5">
        <v>43462</v>
      </c>
      <c r="C2505" s="4">
        <v>24</v>
      </c>
      <c r="D2505" s="4" t="s">
        <v>31</v>
      </c>
      <c r="E2505" s="4" t="s">
        <v>37</v>
      </c>
      <c r="F2505" s="4" t="s">
        <v>2869</v>
      </c>
      <c r="G2505" s="4" t="s">
        <v>738</v>
      </c>
      <c r="I2505" s="4">
        <v>0</v>
      </c>
      <c r="J2505" s="4">
        <v>0</v>
      </c>
      <c r="K2505" s="4">
        <v>1</v>
      </c>
      <c r="L2505" s="4">
        <v>1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1</v>
      </c>
      <c r="Y2505" s="4" t="s">
        <v>5695</v>
      </c>
      <c r="Z2505" s="4" t="s">
        <v>5908</v>
      </c>
      <c r="AA2505" s="4">
        <v>2018</v>
      </c>
      <c r="AB2505" s="4" t="s">
        <v>40</v>
      </c>
      <c r="AC2505" s="4">
        <f t="shared" si="117"/>
        <v>1</v>
      </c>
      <c r="AD2505" s="4">
        <f t="shared" si="118"/>
        <v>3</v>
      </c>
      <c r="AE2505" s="4" t="str" cm="1">
        <f t="array" ref="AE2505">_xlfn.TEXTJOIN(", ", TRUE, _xlfn._xlws.FILTER($I$1:$X$1, I2505:X2505=1, ""))</f>
        <v>Fentanyl, Fentanyl_Analogue, AnyOpioid</v>
      </c>
      <c r="AF2505" s="4" t="str">
        <f t="shared" si="119"/>
        <v>Fentanyl, Fentanyl_Analogue, AnyOpioid</v>
      </c>
    </row>
    <row r="2506" spans="1:32" x14ac:dyDescent="0.45">
      <c r="A2506" s="4" t="s">
        <v>2870</v>
      </c>
      <c r="B2506" s="5">
        <v>43197</v>
      </c>
      <c r="C2506" s="4">
        <v>29</v>
      </c>
      <c r="D2506" s="4" t="s">
        <v>36</v>
      </c>
      <c r="E2506" s="4" t="s">
        <v>37</v>
      </c>
      <c r="F2506" s="4" t="s">
        <v>247</v>
      </c>
      <c r="G2506" s="4" t="s">
        <v>67</v>
      </c>
      <c r="I2506" s="4">
        <v>0</v>
      </c>
      <c r="J2506" s="4">
        <v>0</v>
      </c>
      <c r="K2506" s="4">
        <v>1</v>
      </c>
      <c r="L2506" s="4">
        <v>0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1</v>
      </c>
      <c r="Y2506" s="4" t="s">
        <v>5631</v>
      </c>
      <c r="Z2506" s="4" t="s">
        <v>5844</v>
      </c>
      <c r="AA2506" s="4">
        <v>2018</v>
      </c>
      <c r="AB2506" s="4" t="s">
        <v>40</v>
      </c>
      <c r="AC2506" s="4">
        <f t="shared" si="117"/>
        <v>1</v>
      </c>
      <c r="AD2506" s="4">
        <f t="shared" si="118"/>
        <v>2</v>
      </c>
      <c r="AE2506" s="4" t="str" cm="1">
        <f t="array" ref="AE2506">_xlfn.TEXTJOIN(", ", TRUE, _xlfn._xlws.FILTER($I$1:$X$1, I2506:X2506=1, ""))</f>
        <v>Fentanyl, AnyOpioid</v>
      </c>
      <c r="AF2506" s="4" t="str">
        <f t="shared" si="119"/>
        <v>Fentanyl, AnyOpioid</v>
      </c>
    </row>
    <row r="2507" spans="1:32" x14ac:dyDescent="0.45">
      <c r="A2507" s="4" t="s">
        <v>2871</v>
      </c>
      <c r="B2507" s="5">
        <v>41092</v>
      </c>
      <c r="C2507" s="4">
        <v>47</v>
      </c>
      <c r="D2507" s="4" t="s">
        <v>31</v>
      </c>
      <c r="E2507" s="4" t="s">
        <v>59</v>
      </c>
      <c r="F2507" s="4" t="s">
        <v>48</v>
      </c>
      <c r="G2507" s="4" t="s">
        <v>48</v>
      </c>
      <c r="I2507" s="4">
        <v>1</v>
      </c>
      <c r="J2507" s="4">
        <v>0</v>
      </c>
      <c r="K2507" s="4">
        <v>0</v>
      </c>
      <c r="L2507" s="4">
        <v>0</v>
      </c>
      <c r="M2507" s="4">
        <v>1</v>
      </c>
      <c r="N2507" s="4">
        <v>0</v>
      </c>
      <c r="O2507" s="4">
        <v>1</v>
      </c>
      <c r="P2507" s="4">
        <v>0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 t="s">
        <v>5626</v>
      </c>
      <c r="Z2507" s="4" t="s">
        <v>5839</v>
      </c>
      <c r="AA2507" s="4">
        <v>2012</v>
      </c>
      <c r="AB2507" s="4" t="s">
        <v>34</v>
      </c>
      <c r="AC2507" s="4">
        <f t="shared" si="117"/>
        <v>1</v>
      </c>
      <c r="AD2507" s="4">
        <f t="shared" si="118"/>
        <v>3</v>
      </c>
      <c r="AE2507" s="4" t="str" cm="1">
        <f t="array" ref="AE2507">_xlfn.TEXTJOIN(", ", TRUE, _xlfn._xlws.FILTER($I$1:$X$1, I2507:X2507=1, ""))</f>
        <v>Heroin, Oxycodone, Ethanol</v>
      </c>
      <c r="AF2507" s="4" t="str">
        <f t="shared" si="119"/>
        <v>Oxycodone, Ethanol</v>
      </c>
    </row>
    <row r="2508" spans="1:32" x14ac:dyDescent="0.45">
      <c r="A2508" s="4" t="s">
        <v>2872</v>
      </c>
      <c r="B2508" s="5">
        <v>41541</v>
      </c>
      <c r="C2508" s="4">
        <v>40</v>
      </c>
      <c r="D2508" s="4" t="s">
        <v>36</v>
      </c>
      <c r="E2508" s="4" t="s">
        <v>37</v>
      </c>
      <c r="F2508" s="4" t="s">
        <v>60</v>
      </c>
      <c r="G2508" s="4" t="s">
        <v>60</v>
      </c>
      <c r="I2508" s="4">
        <v>1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1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 t="s">
        <v>5672</v>
      </c>
      <c r="Z2508" s="4" t="s">
        <v>5885</v>
      </c>
      <c r="AA2508" s="4">
        <v>2013</v>
      </c>
      <c r="AB2508" s="4" t="s">
        <v>40</v>
      </c>
      <c r="AC2508" s="4">
        <f t="shared" si="117"/>
        <v>1</v>
      </c>
      <c r="AD2508" s="4">
        <f t="shared" si="118"/>
        <v>2</v>
      </c>
      <c r="AE2508" s="4" t="str" cm="1">
        <f t="array" ref="AE2508">_xlfn.TEXTJOIN(", ", TRUE, _xlfn._xlws.FILTER($I$1:$X$1, I2508:X2508=1, ""))</f>
        <v>Heroin, Ethanol</v>
      </c>
      <c r="AF2508" s="4" t="str">
        <f t="shared" si="119"/>
        <v>Ethanol</v>
      </c>
    </row>
    <row r="2509" spans="1:32" x14ac:dyDescent="0.45">
      <c r="A2509" s="4" t="s">
        <v>2873</v>
      </c>
      <c r="B2509" s="5">
        <v>41209</v>
      </c>
      <c r="C2509" s="4">
        <v>55</v>
      </c>
      <c r="D2509" s="4" t="s">
        <v>36</v>
      </c>
      <c r="E2509" s="4" t="s">
        <v>37</v>
      </c>
      <c r="F2509" s="4" t="s">
        <v>48</v>
      </c>
      <c r="G2509" s="4" t="s">
        <v>48</v>
      </c>
      <c r="I2509" s="4">
        <v>0</v>
      </c>
      <c r="J2509" s="4">
        <v>0</v>
      </c>
      <c r="K2509" s="4">
        <v>0</v>
      </c>
      <c r="L2509" s="4">
        <v>0</v>
      </c>
      <c r="M2509" s="4">
        <v>1</v>
      </c>
      <c r="N2509" s="4">
        <v>1</v>
      </c>
      <c r="O2509" s="4">
        <v>0</v>
      </c>
      <c r="P2509" s="4">
        <v>0</v>
      </c>
      <c r="Q2509" s="4">
        <v>1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 t="s">
        <v>5626</v>
      </c>
      <c r="Z2509" s="4" t="s">
        <v>5839</v>
      </c>
      <c r="AA2509" s="4">
        <v>2012</v>
      </c>
      <c r="AB2509" s="4" t="s">
        <v>34</v>
      </c>
      <c r="AC2509" s="4">
        <f t="shared" si="117"/>
        <v>1</v>
      </c>
      <c r="AD2509" s="4">
        <f t="shared" si="118"/>
        <v>3</v>
      </c>
      <c r="AE2509" s="4" t="str" cm="1">
        <f t="array" ref="AE2509">_xlfn.TEXTJOIN(", ", TRUE, _xlfn._xlws.FILTER($I$1:$X$1, I2509:X2509=1, ""))</f>
        <v>Oxycodone, Oxymorphone, Benzodiazepine</v>
      </c>
      <c r="AF2509" s="4" t="str">
        <f t="shared" si="119"/>
        <v>Oxycodone, Oxymorphone, Benzodiazepine</v>
      </c>
    </row>
    <row r="2510" spans="1:32" x14ac:dyDescent="0.45">
      <c r="A2510" s="4" t="s">
        <v>2874</v>
      </c>
      <c r="B2510" s="5">
        <v>42755</v>
      </c>
      <c r="C2510" s="4">
        <v>28</v>
      </c>
      <c r="D2510" s="4" t="s">
        <v>31</v>
      </c>
      <c r="E2510" s="4" t="s">
        <v>32</v>
      </c>
      <c r="F2510" s="4" t="s">
        <v>79</v>
      </c>
      <c r="G2510" s="4" t="s">
        <v>79</v>
      </c>
      <c r="I2510" s="4">
        <v>1</v>
      </c>
      <c r="J2510" s="4">
        <v>0</v>
      </c>
      <c r="K2510" s="4">
        <v>0</v>
      </c>
      <c r="L2510" s="4">
        <v>0</v>
      </c>
      <c r="M2510" s="4">
        <v>0</v>
      </c>
      <c r="N2510" s="4">
        <v>0</v>
      </c>
      <c r="O2510" s="4">
        <v>1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 t="s">
        <v>5633</v>
      </c>
      <c r="Z2510" s="4" t="s">
        <v>5846</v>
      </c>
      <c r="AA2510" s="4">
        <v>2017</v>
      </c>
      <c r="AB2510" s="4" t="s">
        <v>40</v>
      </c>
      <c r="AC2510" s="4">
        <f t="shared" si="117"/>
        <v>1</v>
      </c>
      <c r="AD2510" s="4">
        <f t="shared" si="118"/>
        <v>2</v>
      </c>
      <c r="AE2510" s="4" t="str" cm="1">
        <f t="array" ref="AE2510">_xlfn.TEXTJOIN(", ", TRUE, _xlfn._xlws.FILTER($I$1:$X$1, I2510:X2510=1, ""))</f>
        <v>Heroin, Ethanol</v>
      </c>
      <c r="AF2510" s="4" t="str">
        <f t="shared" si="119"/>
        <v>Ethanol</v>
      </c>
    </row>
    <row r="2511" spans="1:32" x14ac:dyDescent="0.45">
      <c r="A2511" s="4" t="s">
        <v>2875</v>
      </c>
      <c r="B2511" s="5">
        <v>42810</v>
      </c>
      <c r="C2511" s="4">
        <v>51</v>
      </c>
      <c r="D2511" s="4" t="s">
        <v>31</v>
      </c>
      <c r="E2511" s="4" t="s">
        <v>37</v>
      </c>
      <c r="F2511" s="4" t="s">
        <v>271</v>
      </c>
      <c r="G2511" s="4" t="s">
        <v>271</v>
      </c>
      <c r="I2511" s="4">
        <v>0</v>
      </c>
      <c r="J2511" s="4">
        <v>0</v>
      </c>
      <c r="K2511" s="4">
        <v>1</v>
      </c>
      <c r="L2511" s="4">
        <v>0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1</v>
      </c>
      <c r="U2511" s="4">
        <v>0</v>
      </c>
      <c r="V2511" s="4">
        <v>0</v>
      </c>
      <c r="W2511" s="4">
        <v>0</v>
      </c>
      <c r="X2511" s="4">
        <v>0</v>
      </c>
      <c r="Y2511" s="4" t="s">
        <v>5719</v>
      </c>
      <c r="Z2511" s="4" t="s">
        <v>5932</v>
      </c>
      <c r="AA2511" s="4">
        <v>2017</v>
      </c>
      <c r="AB2511" s="4" t="s">
        <v>34</v>
      </c>
      <c r="AC2511" s="4">
        <f t="shared" si="117"/>
        <v>1</v>
      </c>
      <c r="AD2511" s="4">
        <f t="shared" si="118"/>
        <v>2</v>
      </c>
      <c r="AE2511" s="4" t="str" cm="1">
        <f t="array" ref="AE2511">_xlfn.TEXTJOIN(", ", TRUE, _xlfn._xlws.FILTER($I$1:$X$1, I2511:X2511=1, ""))</f>
        <v>Fentanyl, Tramadol</v>
      </c>
      <c r="AF2511" s="4" t="str">
        <f t="shared" si="119"/>
        <v>Fentanyl, Tramadol</v>
      </c>
    </row>
    <row r="2512" spans="1:32" x14ac:dyDescent="0.45">
      <c r="A2512" s="4" t="s">
        <v>2876</v>
      </c>
      <c r="B2512" s="5">
        <v>43169</v>
      </c>
      <c r="C2512" s="4">
        <v>47</v>
      </c>
      <c r="D2512" s="4" t="s">
        <v>31</v>
      </c>
      <c r="E2512" s="4" t="s">
        <v>37</v>
      </c>
      <c r="F2512" s="4" t="s">
        <v>237</v>
      </c>
      <c r="G2512" s="4" t="s">
        <v>237</v>
      </c>
      <c r="I2512" s="4">
        <v>1</v>
      </c>
      <c r="J2512" s="4">
        <v>0</v>
      </c>
      <c r="K2512" s="4">
        <v>1</v>
      </c>
      <c r="L2512" s="4">
        <v>1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1</v>
      </c>
      <c r="Y2512" s="4" t="s">
        <v>5692</v>
      </c>
      <c r="Z2512" s="4" t="s">
        <v>5905</v>
      </c>
      <c r="AA2512" s="4">
        <v>2018</v>
      </c>
      <c r="AB2512" s="4" t="s">
        <v>34</v>
      </c>
      <c r="AC2512" s="4">
        <f t="shared" si="117"/>
        <v>1</v>
      </c>
      <c r="AD2512" s="4">
        <f t="shared" si="118"/>
        <v>4</v>
      </c>
      <c r="AE2512" s="4" t="str" cm="1">
        <f t="array" ref="AE2512">_xlfn.TEXTJOIN(", ", TRUE, _xlfn._xlws.FILTER($I$1:$X$1, I2512:X2512=1, ""))</f>
        <v>Heroin, Fentanyl, Fentanyl_Analogue, AnyOpioid</v>
      </c>
      <c r="AF2512" s="4" t="str">
        <f t="shared" si="119"/>
        <v>Fentanyl, Fentanyl_Analogue, AnyOpioid</v>
      </c>
    </row>
    <row r="2513" spans="1:32" x14ac:dyDescent="0.45">
      <c r="A2513" s="4" t="s">
        <v>2877</v>
      </c>
      <c r="B2513" s="5">
        <v>42032</v>
      </c>
      <c r="C2513" s="4">
        <v>24</v>
      </c>
      <c r="D2513" s="4" t="s">
        <v>31</v>
      </c>
      <c r="E2513" s="4" t="s">
        <v>37</v>
      </c>
      <c r="F2513" s="4" t="s">
        <v>60</v>
      </c>
      <c r="G2513" s="4" t="s">
        <v>67</v>
      </c>
      <c r="I2513" s="4">
        <v>1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1</v>
      </c>
      <c r="Y2513" s="4" t="s">
        <v>5631</v>
      </c>
      <c r="Z2513" s="4" t="s">
        <v>5844</v>
      </c>
      <c r="AA2513" s="4">
        <v>2015</v>
      </c>
      <c r="AB2513" s="4" t="s">
        <v>40</v>
      </c>
      <c r="AC2513" s="4">
        <f t="shared" si="117"/>
        <v>1</v>
      </c>
      <c r="AD2513" s="4">
        <f t="shared" si="118"/>
        <v>2</v>
      </c>
      <c r="AE2513" s="4" t="str" cm="1">
        <f t="array" ref="AE2513">_xlfn.TEXTJOIN(", ", TRUE, _xlfn._xlws.FILTER($I$1:$X$1, I2513:X2513=1, ""))</f>
        <v>Heroin, AnyOpioid</v>
      </c>
      <c r="AF2513" s="4" t="str">
        <f t="shared" si="119"/>
        <v>AnyOpioid</v>
      </c>
    </row>
    <row r="2514" spans="1:32" x14ac:dyDescent="0.45">
      <c r="A2514" s="4" t="s">
        <v>2878</v>
      </c>
      <c r="B2514" s="5">
        <v>42946</v>
      </c>
      <c r="C2514" s="4">
        <v>20</v>
      </c>
      <c r="D2514" s="4" t="s">
        <v>31</v>
      </c>
      <c r="E2514" s="4" t="s">
        <v>37</v>
      </c>
      <c r="F2514" s="4" t="s">
        <v>2879</v>
      </c>
      <c r="G2514" s="4" t="s">
        <v>168</v>
      </c>
      <c r="I2514" s="4">
        <v>0</v>
      </c>
      <c r="J2514" s="4">
        <v>0</v>
      </c>
      <c r="K2514" s="4">
        <v>1</v>
      </c>
      <c r="L2514" s="4">
        <v>0</v>
      </c>
      <c r="M2514" s="4">
        <v>0</v>
      </c>
      <c r="N2514" s="4">
        <v>0</v>
      </c>
      <c r="O2514" s="4">
        <v>1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 t="s">
        <v>5666</v>
      </c>
      <c r="Z2514" s="4" t="s">
        <v>5879</v>
      </c>
      <c r="AA2514" s="4">
        <v>2017</v>
      </c>
      <c r="AB2514" s="4" t="s">
        <v>269</v>
      </c>
      <c r="AC2514" s="4">
        <f t="shared" si="117"/>
        <v>1</v>
      </c>
      <c r="AD2514" s="4">
        <f t="shared" si="118"/>
        <v>2</v>
      </c>
      <c r="AE2514" s="4" t="str" cm="1">
        <f t="array" ref="AE2514">_xlfn.TEXTJOIN(", ", TRUE, _xlfn._xlws.FILTER($I$1:$X$1, I2514:X2514=1, ""))</f>
        <v>Fentanyl, Ethanol</v>
      </c>
      <c r="AF2514" s="4" t="str">
        <f t="shared" si="119"/>
        <v>Fentanyl, Ethanol</v>
      </c>
    </row>
    <row r="2515" spans="1:32" x14ac:dyDescent="0.45">
      <c r="A2515" s="4" t="s">
        <v>2880</v>
      </c>
      <c r="B2515" s="5">
        <v>43075</v>
      </c>
      <c r="C2515" s="4">
        <v>58</v>
      </c>
      <c r="D2515" s="4" t="s">
        <v>36</v>
      </c>
      <c r="E2515" s="4" t="s">
        <v>37</v>
      </c>
      <c r="F2515" s="4" t="s">
        <v>156</v>
      </c>
      <c r="G2515" s="4" t="s">
        <v>156</v>
      </c>
      <c r="I2515" s="4">
        <v>0</v>
      </c>
      <c r="J2515" s="4">
        <v>1</v>
      </c>
      <c r="K2515" s="4">
        <v>0</v>
      </c>
      <c r="L2515" s="4">
        <v>0</v>
      </c>
      <c r="M2515" s="4">
        <v>0</v>
      </c>
      <c r="N2515" s="4">
        <v>0</v>
      </c>
      <c r="O2515" s="4">
        <v>1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 t="s">
        <v>5623</v>
      </c>
      <c r="Z2515" s="4" t="s">
        <v>5836</v>
      </c>
      <c r="AA2515" s="4">
        <v>2017</v>
      </c>
      <c r="AB2515" s="4" t="s">
        <v>34</v>
      </c>
      <c r="AC2515" s="4">
        <f t="shared" si="117"/>
        <v>1</v>
      </c>
      <c r="AD2515" s="4">
        <f t="shared" si="118"/>
        <v>2</v>
      </c>
      <c r="AE2515" s="4" t="str" cm="1">
        <f t="array" ref="AE2515">_xlfn.TEXTJOIN(", ", TRUE, _xlfn._xlws.FILTER($I$1:$X$1, I2515:X2515=1, ""))</f>
        <v>Cocaine, Ethanol</v>
      </c>
      <c r="AF2515" s="4" t="str">
        <f t="shared" si="119"/>
        <v>Cocaine, Ethanol</v>
      </c>
    </row>
    <row r="2516" spans="1:32" x14ac:dyDescent="0.45">
      <c r="A2516" s="4" t="s">
        <v>2881</v>
      </c>
      <c r="B2516" s="5">
        <v>42951</v>
      </c>
      <c r="C2516" s="4">
        <v>47</v>
      </c>
      <c r="D2516" s="4" t="s">
        <v>31</v>
      </c>
      <c r="E2516" s="4" t="s">
        <v>37</v>
      </c>
      <c r="F2516" s="4" t="s">
        <v>29</v>
      </c>
      <c r="G2516" s="4" t="s">
        <v>192</v>
      </c>
      <c r="I2516" s="4">
        <v>1</v>
      </c>
      <c r="J2516" s="4">
        <v>0</v>
      </c>
      <c r="K2516" s="4">
        <v>1</v>
      </c>
      <c r="L2516" s="4">
        <v>0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 t="s">
        <v>5654</v>
      </c>
      <c r="Z2516" s="4" t="s">
        <v>5867</v>
      </c>
      <c r="AA2516" s="4">
        <v>2017</v>
      </c>
      <c r="AB2516" s="4" t="s">
        <v>34</v>
      </c>
      <c r="AC2516" s="4">
        <f t="shared" si="117"/>
        <v>1</v>
      </c>
      <c r="AD2516" s="4">
        <f t="shared" si="118"/>
        <v>2</v>
      </c>
      <c r="AE2516" s="4" t="str" cm="1">
        <f t="array" ref="AE2516">_xlfn.TEXTJOIN(", ", TRUE, _xlfn._xlws.FILTER($I$1:$X$1, I2516:X2516=1, ""))</f>
        <v>Heroin, Fentanyl</v>
      </c>
      <c r="AF2516" s="4" t="str">
        <f t="shared" si="119"/>
        <v>Fentanyl</v>
      </c>
    </row>
    <row r="2517" spans="1:32" x14ac:dyDescent="0.45">
      <c r="A2517" s="4" t="s">
        <v>2882</v>
      </c>
      <c r="B2517" s="5">
        <v>41335</v>
      </c>
      <c r="C2517" s="4">
        <v>52</v>
      </c>
      <c r="D2517" s="4" t="s">
        <v>31</v>
      </c>
      <c r="E2517" s="4" t="s">
        <v>37</v>
      </c>
      <c r="F2517" s="4" t="s">
        <v>53</v>
      </c>
      <c r="G2517" s="4" t="s">
        <v>53</v>
      </c>
      <c r="I2517" s="4">
        <v>0</v>
      </c>
      <c r="J2517" s="4">
        <v>0</v>
      </c>
      <c r="K2517" s="4">
        <v>0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1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 t="s">
        <v>5641</v>
      </c>
      <c r="Z2517" s="4" t="s">
        <v>5854</v>
      </c>
      <c r="AA2517" s="4">
        <v>2013</v>
      </c>
      <c r="AB2517" s="4" t="s">
        <v>34</v>
      </c>
      <c r="AC2517" s="4">
        <f t="shared" si="117"/>
        <v>1</v>
      </c>
      <c r="AD2517" s="4">
        <f t="shared" si="118"/>
        <v>1</v>
      </c>
      <c r="AE2517" s="4" t="str" cm="1">
        <f t="array" ref="AE2517">_xlfn.TEXTJOIN(", ", TRUE, _xlfn._xlws.FILTER($I$1:$X$1, I2517:X2517=1, ""))</f>
        <v>Methadone</v>
      </c>
      <c r="AF2517" s="4" t="str">
        <f t="shared" si="119"/>
        <v>Methadone</v>
      </c>
    </row>
    <row r="2518" spans="1:32" x14ac:dyDescent="0.45">
      <c r="A2518" s="4" t="s">
        <v>2883</v>
      </c>
      <c r="B2518" s="5">
        <v>42529</v>
      </c>
      <c r="C2518" s="4">
        <v>53</v>
      </c>
      <c r="D2518" s="4" t="s">
        <v>36</v>
      </c>
      <c r="E2518" s="4" t="s">
        <v>37</v>
      </c>
      <c r="F2518" s="4" t="s">
        <v>39</v>
      </c>
      <c r="G2518" s="4" t="s">
        <v>39</v>
      </c>
      <c r="I2518" s="4">
        <v>0</v>
      </c>
      <c r="J2518" s="4">
        <v>0</v>
      </c>
      <c r="K2518" s="4">
        <v>1</v>
      </c>
      <c r="L2518" s="4">
        <v>0</v>
      </c>
      <c r="M2518" s="4">
        <v>0</v>
      </c>
      <c r="N2518" s="4">
        <v>0</v>
      </c>
      <c r="O2518" s="4">
        <v>1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1</v>
      </c>
      <c r="Y2518" s="4" t="s">
        <v>5638</v>
      </c>
      <c r="Z2518" s="4" t="s">
        <v>5851</v>
      </c>
      <c r="AA2518" s="4">
        <v>2016</v>
      </c>
      <c r="AB2518" s="4" t="s">
        <v>34</v>
      </c>
      <c r="AC2518" s="4">
        <f t="shared" si="117"/>
        <v>1</v>
      </c>
      <c r="AD2518" s="4">
        <f t="shared" si="118"/>
        <v>3</v>
      </c>
      <c r="AE2518" s="4" t="str" cm="1">
        <f t="array" ref="AE2518">_xlfn.TEXTJOIN(", ", TRUE, _xlfn._xlws.FILTER($I$1:$X$1, I2518:X2518=1, ""))</f>
        <v>Fentanyl, Ethanol, AnyOpioid</v>
      </c>
      <c r="AF2518" s="4" t="str">
        <f t="shared" si="119"/>
        <v>Fentanyl, Ethanol, AnyOpioid</v>
      </c>
    </row>
    <row r="2519" spans="1:32" x14ac:dyDescent="0.45">
      <c r="A2519" s="4" t="s">
        <v>2884</v>
      </c>
      <c r="B2519" s="5">
        <v>43243</v>
      </c>
      <c r="C2519" s="4">
        <v>51</v>
      </c>
      <c r="D2519" s="4" t="s">
        <v>31</v>
      </c>
      <c r="E2519" s="4" t="s">
        <v>37</v>
      </c>
      <c r="F2519" s="4" t="s">
        <v>73</v>
      </c>
      <c r="G2519" s="4" t="s">
        <v>73</v>
      </c>
      <c r="I2519" s="4">
        <v>0</v>
      </c>
      <c r="J2519" s="4">
        <v>1</v>
      </c>
      <c r="K2519" s="4">
        <v>1</v>
      </c>
      <c r="L2519" s="4">
        <v>0</v>
      </c>
      <c r="M2519" s="4">
        <v>0</v>
      </c>
      <c r="N2519" s="4">
        <v>0</v>
      </c>
      <c r="O2519" s="4">
        <v>1</v>
      </c>
      <c r="P2519" s="4">
        <v>0</v>
      </c>
      <c r="Q2519" s="4">
        <v>1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1</v>
      </c>
      <c r="Y2519" s="4" t="s">
        <v>5670</v>
      </c>
      <c r="Z2519" s="4" t="s">
        <v>5883</v>
      </c>
      <c r="AA2519" s="4">
        <v>2018</v>
      </c>
      <c r="AB2519" s="4" t="s">
        <v>34</v>
      </c>
      <c r="AC2519" s="4">
        <f t="shared" si="117"/>
        <v>1</v>
      </c>
      <c r="AD2519" s="4">
        <f t="shared" si="118"/>
        <v>5</v>
      </c>
      <c r="AE2519" s="4" t="str" cm="1">
        <f t="array" ref="AE2519">_xlfn.TEXTJOIN(", ", TRUE, _xlfn._xlws.FILTER($I$1:$X$1, I2519:X2519=1, ""))</f>
        <v>Cocaine, Fentanyl, Ethanol, Benzodiazepine, AnyOpioid</v>
      </c>
      <c r="AF2519" s="4" t="str">
        <f t="shared" si="119"/>
        <v>Cocaine, Fentanyl, Ethanol, Benzodiazepine, AnyOpioid</v>
      </c>
    </row>
    <row r="2520" spans="1:32" x14ac:dyDescent="0.45">
      <c r="A2520" s="4" t="s">
        <v>2885</v>
      </c>
      <c r="B2520" s="5">
        <v>42683</v>
      </c>
      <c r="C2520" s="4">
        <v>50</v>
      </c>
      <c r="D2520" s="4" t="s">
        <v>31</v>
      </c>
      <c r="E2520" s="4" t="s">
        <v>37</v>
      </c>
      <c r="F2520" s="4" t="s">
        <v>1134</v>
      </c>
      <c r="G2520" s="4" t="s">
        <v>610</v>
      </c>
      <c r="I2520" s="4">
        <v>0</v>
      </c>
      <c r="J2520" s="4">
        <v>1</v>
      </c>
      <c r="K2520" s="4">
        <v>0</v>
      </c>
      <c r="L2520" s="4">
        <v>0</v>
      </c>
      <c r="M2520" s="4">
        <v>0</v>
      </c>
      <c r="N2520" s="4">
        <v>0</v>
      </c>
      <c r="O2520" s="4">
        <v>1</v>
      </c>
      <c r="P2520" s="4">
        <v>1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1</v>
      </c>
      <c r="Y2520" s="4" t="s">
        <v>5659</v>
      </c>
      <c r="Z2520" s="4" t="s">
        <v>5872</v>
      </c>
      <c r="AA2520" s="4">
        <v>2016</v>
      </c>
      <c r="AB2520" s="4" t="s">
        <v>34</v>
      </c>
      <c r="AC2520" s="4">
        <f t="shared" si="117"/>
        <v>1</v>
      </c>
      <c r="AD2520" s="4">
        <f t="shared" si="118"/>
        <v>4</v>
      </c>
      <c r="AE2520" s="4" t="str" cm="1">
        <f t="array" ref="AE2520">_xlfn.TEXTJOIN(", ", TRUE, _xlfn._xlws.FILTER($I$1:$X$1, I2520:X2520=1, ""))</f>
        <v>Cocaine, Ethanol, Hydrocodone, AnyOpioid</v>
      </c>
      <c r="AF2520" s="4" t="str">
        <f t="shared" si="119"/>
        <v>Cocaine, Ethanol, Hydrocodone, AnyOpioid</v>
      </c>
    </row>
    <row r="2521" spans="1:32" x14ac:dyDescent="0.45">
      <c r="A2521" s="4" t="s">
        <v>2886</v>
      </c>
      <c r="B2521" s="5">
        <v>41985</v>
      </c>
      <c r="C2521" s="4">
        <v>59</v>
      </c>
      <c r="D2521" s="4" t="s">
        <v>36</v>
      </c>
      <c r="E2521" s="4" t="s">
        <v>37</v>
      </c>
      <c r="F2521" s="4" t="s">
        <v>1130</v>
      </c>
      <c r="G2521" s="4" t="s">
        <v>99</v>
      </c>
      <c r="I2521" s="4">
        <v>0</v>
      </c>
      <c r="J2521" s="4">
        <v>0</v>
      </c>
      <c r="K2521" s="4">
        <v>0</v>
      </c>
      <c r="L2521" s="4">
        <v>0</v>
      </c>
      <c r="M2521" s="4">
        <v>0</v>
      </c>
      <c r="N2521" s="4">
        <v>0</v>
      </c>
      <c r="O2521" s="4">
        <v>0</v>
      </c>
      <c r="P2521" s="4">
        <v>1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 t="s">
        <v>5637</v>
      </c>
      <c r="Z2521" s="4" t="s">
        <v>5850</v>
      </c>
      <c r="AA2521" s="4">
        <v>2014</v>
      </c>
      <c r="AB2521" s="4" t="s">
        <v>34</v>
      </c>
      <c r="AC2521" s="4">
        <f t="shared" si="117"/>
        <v>1</v>
      </c>
      <c r="AD2521" s="4">
        <f t="shared" si="118"/>
        <v>1</v>
      </c>
      <c r="AE2521" s="4" t="str" cm="1">
        <f t="array" ref="AE2521">_xlfn.TEXTJOIN(", ", TRUE, _xlfn._xlws.FILTER($I$1:$X$1, I2521:X2521=1, ""))</f>
        <v>Hydrocodone</v>
      </c>
      <c r="AF2521" s="4" t="str">
        <f t="shared" si="119"/>
        <v>Hydrocodone</v>
      </c>
    </row>
    <row r="2522" spans="1:32" x14ac:dyDescent="0.45">
      <c r="A2522" s="4" t="s">
        <v>2887</v>
      </c>
      <c r="B2522" s="5">
        <v>43280</v>
      </c>
      <c r="C2522" s="4">
        <v>29</v>
      </c>
      <c r="D2522" s="4" t="s">
        <v>31</v>
      </c>
      <c r="E2522" s="4" t="s">
        <v>37</v>
      </c>
      <c r="F2522" s="4" t="s">
        <v>156</v>
      </c>
      <c r="G2522" s="4" t="s">
        <v>53</v>
      </c>
      <c r="I2522" s="4">
        <v>0</v>
      </c>
      <c r="J2522" s="4">
        <v>0</v>
      </c>
      <c r="K2522" s="4">
        <v>1</v>
      </c>
      <c r="L2522" s="4">
        <v>1</v>
      </c>
      <c r="M2522" s="4">
        <v>0</v>
      </c>
      <c r="N2522" s="4">
        <v>0</v>
      </c>
      <c r="O2522" s="4">
        <v>1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1</v>
      </c>
      <c r="Y2522" s="4" t="s">
        <v>5641</v>
      </c>
      <c r="Z2522" s="4" t="s">
        <v>5854</v>
      </c>
      <c r="AA2522" s="4">
        <v>2018</v>
      </c>
      <c r="AB2522" s="4" t="s">
        <v>40</v>
      </c>
      <c r="AC2522" s="4">
        <f t="shared" si="117"/>
        <v>1</v>
      </c>
      <c r="AD2522" s="4">
        <f t="shared" si="118"/>
        <v>4</v>
      </c>
      <c r="AE2522" s="4" t="str" cm="1">
        <f t="array" ref="AE2522">_xlfn.TEXTJOIN(", ", TRUE, _xlfn._xlws.FILTER($I$1:$X$1, I2522:X2522=1, ""))</f>
        <v>Fentanyl, Fentanyl_Analogue, Ethanol, AnyOpioid</v>
      </c>
      <c r="AF2522" s="4" t="str">
        <f t="shared" si="119"/>
        <v>Fentanyl, Fentanyl_Analogue, Ethanol, AnyOpioid</v>
      </c>
    </row>
    <row r="2523" spans="1:32" x14ac:dyDescent="0.45">
      <c r="A2523" s="4" t="s">
        <v>2888</v>
      </c>
      <c r="B2523" s="5">
        <v>43198</v>
      </c>
      <c r="C2523" s="4">
        <v>41</v>
      </c>
      <c r="D2523" s="4" t="s">
        <v>31</v>
      </c>
      <c r="E2523" s="4" t="s">
        <v>37</v>
      </c>
      <c r="F2523" s="4" t="s">
        <v>222</v>
      </c>
      <c r="G2523" s="4" t="s">
        <v>222</v>
      </c>
      <c r="I2523" s="4">
        <v>0</v>
      </c>
      <c r="J2523" s="4">
        <v>0</v>
      </c>
      <c r="K2523" s="4">
        <v>0</v>
      </c>
      <c r="L2523" s="4">
        <v>0</v>
      </c>
      <c r="M2523" s="4">
        <v>1</v>
      </c>
      <c r="N2523" s="4">
        <v>1</v>
      </c>
      <c r="O2523" s="4">
        <v>0</v>
      </c>
      <c r="P2523" s="4">
        <v>0</v>
      </c>
      <c r="Q2523" s="4">
        <v>0</v>
      </c>
      <c r="R2523" s="4">
        <v>1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1</v>
      </c>
      <c r="Y2523" s="4" t="s">
        <v>5628</v>
      </c>
      <c r="Z2523" s="4" t="s">
        <v>5841</v>
      </c>
      <c r="AA2523" s="4">
        <v>2018</v>
      </c>
      <c r="AB2523" s="4" t="s">
        <v>34</v>
      </c>
      <c r="AC2523" s="4">
        <f t="shared" si="117"/>
        <v>1</v>
      </c>
      <c r="AD2523" s="4">
        <f t="shared" si="118"/>
        <v>4</v>
      </c>
      <c r="AE2523" s="4" t="str" cm="1">
        <f t="array" ref="AE2523">_xlfn.TEXTJOIN(", ", TRUE, _xlfn._xlws.FILTER($I$1:$X$1, I2523:X2523=1, ""))</f>
        <v>Oxycodone, Oxymorphone, Methadone, AnyOpioid</v>
      </c>
      <c r="AF2523" s="4" t="str">
        <f t="shared" si="119"/>
        <v>Oxycodone, Oxymorphone, Methadone, AnyOpioid</v>
      </c>
    </row>
    <row r="2524" spans="1:32" x14ac:dyDescent="0.45">
      <c r="A2524" s="4" t="s">
        <v>2889</v>
      </c>
      <c r="B2524" s="5">
        <v>42528</v>
      </c>
      <c r="C2524" s="4">
        <v>44</v>
      </c>
      <c r="D2524" s="4" t="s">
        <v>36</v>
      </c>
      <c r="E2524" s="4" t="s">
        <v>59</v>
      </c>
      <c r="F2524" s="4" t="s">
        <v>67</v>
      </c>
      <c r="G2524" s="4" t="s">
        <v>67</v>
      </c>
      <c r="I2524" s="4">
        <v>1</v>
      </c>
      <c r="J2524" s="4">
        <v>0</v>
      </c>
      <c r="K2524" s="4">
        <v>0</v>
      </c>
      <c r="L2524" s="4">
        <v>0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1</v>
      </c>
      <c r="Y2524" s="4" t="s">
        <v>5631</v>
      </c>
      <c r="Z2524" s="4" t="s">
        <v>5844</v>
      </c>
      <c r="AA2524" s="4">
        <v>2016</v>
      </c>
      <c r="AB2524" s="4" t="s">
        <v>34</v>
      </c>
      <c r="AC2524" s="4">
        <f t="shared" si="117"/>
        <v>1</v>
      </c>
      <c r="AD2524" s="4">
        <f t="shared" si="118"/>
        <v>2</v>
      </c>
      <c r="AE2524" s="4" t="str" cm="1">
        <f t="array" ref="AE2524">_xlfn.TEXTJOIN(", ", TRUE, _xlfn._xlws.FILTER($I$1:$X$1, I2524:X2524=1, ""))</f>
        <v>Heroin, AnyOpioid</v>
      </c>
      <c r="AF2524" s="4" t="str">
        <f t="shared" si="119"/>
        <v>AnyOpioid</v>
      </c>
    </row>
    <row r="2525" spans="1:32" x14ac:dyDescent="0.45">
      <c r="A2525" s="4" t="s">
        <v>2890</v>
      </c>
      <c r="B2525" s="5">
        <v>41059</v>
      </c>
      <c r="C2525" s="4">
        <v>59</v>
      </c>
      <c r="D2525" s="4" t="s">
        <v>31</v>
      </c>
      <c r="E2525" s="4" t="s">
        <v>37</v>
      </c>
      <c r="F2525" s="4" t="s">
        <v>512</v>
      </c>
      <c r="G2525" s="4" t="s">
        <v>67</v>
      </c>
      <c r="I2525" s="4">
        <v>1</v>
      </c>
      <c r="J2525" s="4">
        <v>1</v>
      </c>
      <c r="K2525" s="4">
        <v>0</v>
      </c>
      <c r="L2525" s="4">
        <v>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 t="s">
        <v>5631</v>
      </c>
      <c r="Z2525" s="4" t="s">
        <v>5844</v>
      </c>
      <c r="AA2525" s="4">
        <v>2012</v>
      </c>
      <c r="AB2525" s="4" t="s">
        <v>34</v>
      </c>
      <c r="AC2525" s="4">
        <f t="shared" si="117"/>
        <v>1</v>
      </c>
      <c r="AD2525" s="4">
        <f t="shared" si="118"/>
        <v>2</v>
      </c>
      <c r="AE2525" s="4" t="str" cm="1">
        <f t="array" ref="AE2525">_xlfn.TEXTJOIN(", ", TRUE, _xlfn._xlws.FILTER($I$1:$X$1, I2525:X2525=1, ""))</f>
        <v>Heroin, Cocaine</v>
      </c>
      <c r="AF2525" s="4" t="str">
        <f t="shared" si="119"/>
        <v>Cocaine</v>
      </c>
    </row>
    <row r="2526" spans="1:32" x14ac:dyDescent="0.45">
      <c r="A2526" s="4" t="s">
        <v>2891</v>
      </c>
      <c r="B2526" s="5">
        <v>42854</v>
      </c>
      <c r="C2526" s="4">
        <v>54</v>
      </c>
      <c r="D2526" s="4" t="s">
        <v>36</v>
      </c>
      <c r="E2526" s="4" t="s">
        <v>37</v>
      </c>
      <c r="F2526" s="4" t="s">
        <v>103</v>
      </c>
      <c r="G2526" s="4" t="s">
        <v>103</v>
      </c>
      <c r="I2526" s="4">
        <v>1</v>
      </c>
      <c r="J2526" s="4">
        <v>0</v>
      </c>
      <c r="K2526" s="4">
        <v>1</v>
      </c>
      <c r="L2526" s="4">
        <v>0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 t="s">
        <v>5644</v>
      </c>
      <c r="Z2526" s="4" t="s">
        <v>5857</v>
      </c>
      <c r="AA2526" s="4">
        <v>2017</v>
      </c>
      <c r="AB2526" s="4" t="s">
        <v>34</v>
      </c>
      <c r="AC2526" s="4">
        <f t="shared" si="117"/>
        <v>1</v>
      </c>
      <c r="AD2526" s="4">
        <f t="shared" si="118"/>
        <v>2</v>
      </c>
      <c r="AE2526" s="4" t="str" cm="1">
        <f t="array" ref="AE2526">_xlfn.TEXTJOIN(", ", TRUE, _xlfn._xlws.FILTER($I$1:$X$1, I2526:X2526=1, ""))</f>
        <v>Heroin, Fentanyl</v>
      </c>
      <c r="AF2526" s="4" t="str">
        <f t="shared" si="119"/>
        <v>Fentanyl</v>
      </c>
    </row>
    <row r="2527" spans="1:32" x14ac:dyDescent="0.45">
      <c r="A2527" s="4" t="s">
        <v>2892</v>
      </c>
      <c r="B2527" s="5">
        <v>42472</v>
      </c>
      <c r="C2527" s="4">
        <v>48</v>
      </c>
      <c r="D2527" s="4" t="s">
        <v>31</v>
      </c>
      <c r="E2527" s="4" t="s">
        <v>37</v>
      </c>
      <c r="F2527" s="4" t="s">
        <v>300</v>
      </c>
      <c r="G2527" s="4" t="s">
        <v>39</v>
      </c>
      <c r="I2527" s="4">
        <v>1</v>
      </c>
      <c r="J2527" s="4">
        <v>0</v>
      </c>
      <c r="K2527" s="4">
        <v>0</v>
      </c>
      <c r="L2527" s="4">
        <v>0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1</v>
      </c>
      <c r="Y2527" s="4" t="s">
        <v>5638</v>
      </c>
      <c r="Z2527" s="4" t="s">
        <v>5851</v>
      </c>
      <c r="AA2527" s="4">
        <v>2016</v>
      </c>
      <c r="AB2527" s="4" t="s">
        <v>34</v>
      </c>
      <c r="AC2527" s="4">
        <f t="shared" si="117"/>
        <v>1</v>
      </c>
      <c r="AD2527" s="4">
        <f t="shared" si="118"/>
        <v>2</v>
      </c>
      <c r="AE2527" s="4" t="str" cm="1">
        <f t="array" ref="AE2527">_xlfn.TEXTJOIN(", ", TRUE, _xlfn._xlws.FILTER($I$1:$X$1, I2527:X2527=1, ""))</f>
        <v>Heroin, AnyOpioid</v>
      </c>
      <c r="AF2527" s="4" t="str">
        <f t="shared" si="119"/>
        <v>AnyOpioid</v>
      </c>
    </row>
    <row r="2528" spans="1:32" x14ac:dyDescent="0.45">
      <c r="A2528" s="4" t="s">
        <v>2893</v>
      </c>
      <c r="B2528" s="5">
        <v>43232</v>
      </c>
      <c r="C2528" s="4">
        <v>29</v>
      </c>
      <c r="D2528" s="4" t="s">
        <v>31</v>
      </c>
      <c r="E2528" s="4" t="s">
        <v>37</v>
      </c>
      <c r="F2528" s="4" t="s">
        <v>500</v>
      </c>
      <c r="G2528" s="4" t="s">
        <v>469</v>
      </c>
      <c r="I2528" s="4">
        <v>0</v>
      </c>
      <c r="J2528" s="4">
        <v>1</v>
      </c>
      <c r="K2528" s="4">
        <v>1</v>
      </c>
      <c r="L2528" s="4">
        <v>0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1</v>
      </c>
      <c r="Y2528" s="4" t="s">
        <v>5736</v>
      </c>
      <c r="Z2528" s="4" t="s">
        <v>5949</v>
      </c>
      <c r="AA2528" s="4">
        <v>2018</v>
      </c>
      <c r="AB2528" s="4" t="s">
        <v>40</v>
      </c>
      <c r="AC2528" s="4">
        <f t="shared" si="117"/>
        <v>1</v>
      </c>
      <c r="AD2528" s="4">
        <f t="shared" si="118"/>
        <v>3</v>
      </c>
      <c r="AE2528" s="4" t="str" cm="1">
        <f t="array" ref="AE2528">_xlfn.TEXTJOIN(", ", TRUE, _xlfn._xlws.FILTER($I$1:$X$1, I2528:X2528=1, ""))</f>
        <v>Cocaine, Fentanyl, AnyOpioid</v>
      </c>
      <c r="AF2528" s="4" t="str">
        <f t="shared" si="119"/>
        <v>Cocaine, Fentanyl, AnyOpioid</v>
      </c>
    </row>
    <row r="2529" spans="1:32" x14ac:dyDescent="0.45">
      <c r="A2529" s="4" t="s">
        <v>2894</v>
      </c>
      <c r="B2529" s="5">
        <v>42138</v>
      </c>
      <c r="C2529" s="4">
        <v>56</v>
      </c>
      <c r="D2529" s="4" t="s">
        <v>36</v>
      </c>
      <c r="E2529" s="4" t="s">
        <v>37</v>
      </c>
      <c r="F2529" s="4" t="s">
        <v>1457</v>
      </c>
      <c r="G2529" s="4" t="s">
        <v>1457</v>
      </c>
      <c r="I2529" s="4">
        <v>0</v>
      </c>
      <c r="J2529" s="4">
        <v>0</v>
      </c>
      <c r="K2529" s="4">
        <v>0</v>
      </c>
      <c r="L2529" s="4">
        <v>0</v>
      </c>
      <c r="M2529" s="4">
        <v>0</v>
      </c>
      <c r="N2529" s="4">
        <v>0</v>
      </c>
      <c r="O2529" s="4">
        <v>0</v>
      </c>
      <c r="P2529" s="4">
        <v>0</v>
      </c>
      <c r="Q2529" s="4">
        <v>1</v>
      </c>
      <c r="R2529" s="4">
        <v>0</v>
      </c>
      <c r="S2529" s="4">
        <v>0</v>
      </c>
      <c r="T2529" s="4">
        <v>0</v>
      </c>
      <c r="U2529" s="4">
        <v>1</v>
      </c>
      <c r="V2529" s="4">
        <v>0</v>
      </c>
      <c r="W2529" s="4">
        <v>1</v>
      </c>
      <c r="X2529" s="4">
        <v>1</v>
      </c>
      <c r="Y2529" s="4" t="s">
        <v>5642</v>
      </c>
      <c r="Z2529" s="4" t="s">
        <v>5855</v>
      </c>
      <c r="AA2529" s="4">
        <v>2015</v>
      </c>
      <c r="AB2529" s="4" t="s">
        <v>34</v>
      </c>
      <c r="AC2529" s="4">
        <f t="shared" si="117"/>
        <v>1</v>
      </c>
      <c r="AD2529" s="4">
        <f t="shared" si="118"/>
        <v>4</v>
      </c>
      <c r="AE2529" s="4" t="str" cm="1">
        <f t="array" ref="AE2529">_xlfn.TEXTJOIN(", ", TRUE, _xlfn._xlws.FILTER($I$1:$X$1, I2529:X2529=1, ""))</f>
        <v>Benzodiazepine, Morphine_NotHeroin, OpiateNOS, AnyOpioid</v>
      </c>
      <c r="AF2529" s="4" t="str">
        <f t="shared" si="119"/>
        <v>Benzodiazepine, Morphine_NotHeroin, OpiateNOS, AnyOpioid</v>
      </c>
    </row>
    <row r="2530" spans="1:32" x14ac:dyDescent="0.45">
      <c r="A2530" s="4" t="s">
        <v>2895</v>
      </c>
      <c r="B2530" s="5">
        <v>43438</v>
      </c>
      <c r="C2530" s="4">
        <v>30</v>
      </c>
      <c r="D2530" s="4" t="s">
        <v>31</v>
      </c>
      <c r="E2530" s="4" t="s">
        <v>37</v>
      </c>
      <c r="F2530" s="4" t="s">
        <v>211</v>
      </c>
      <c r="G2530" s="4" t="s">
        <v>211</v>
      </c>
      <c r="I2530" s="4">
        <v>1</v>
      </c>
      <c r="J2530" s="4">
        <v>0</v>
      </c>
      <c r="K2530" s="4">
        <v>1</v>
      </c>
      <c r="L2530" s="4">
        <v>1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1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1</v>
      </c>
      <c r="Y2530" s="4" t="s">
        <v>5674</v>
      </c>
      <c r="Z2530" s="4" t="s">
        <v>5887</v>
      </c>
      <c r="AA2530" s="4">
        <v>2018</v>
      </c>
      <c r="AB2530" s="4" t="s">
        <v>40</v>
      </c>
      <c r="AC2530" s="4">
        <f t="shared" si="117"/>
        <v>1</v>
      </c>
      <c r="AD2530" s="4">
        <f t="shared" si="118"/>
        <v>5</v>
      </c>
      <c r="AE2530" s="4" t="str" cm="1">
        <f t="array" ref="AE2530">_xlfn.TEXTJOIN(", ", TRUE, _xlfn._xlws.FILTER($I$1:$X$1, I2530:X2530=1, ""))</f>
        <v>Heroin, Fentanyl, Fentanyl_Analogue, Methadone, AnyOpioid</v>
      </c>
      <c r="AF2530" s="4" t="str">
        <f t="shared" si="119"/>
        <v>Fentanyl, Fentanyl_Analogue, Methadone, AnyOpioid</v>
      </c>
    </row>
    <row r="2531" spans="1:32" x14ac:dyDescent="0.45">
      <c r="A2531" s="4" t="s">
        <v>2896</v>
      </c>
      <c r="B2531" s="5">
        <v>41280</v>
      </c>
      <c r="C2531" s="4">
        <v>46</v>
      </c>
      <c r="D2531" s="4" t="s">
        <v>36</v>
      </c>
      <c r="E2531" s="4" t="s">
        <v>37</v>
      </c>
      <c r="F2531" s="4" t="s">
        <v>2078</v>
      </c>
      <c r="G2531" s="4" t="s">
        <v>39</v>
      </c>
      <c r="I2531" s="4">
        <v>0</v>
      </c>
      <c r="J2531" s="4">
        <v>0</v>
      </c>
      <c r="K2531" s="4">
        <v>0</v>
      </c>
      <c r="L2531" s="4">
        <v>0</v>
      </c>
      <c r="M2531" s="4">
        <v>1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 t="s">
        <v>5638</v>
      </c>
      <c r="Z2531" s="4" t="s">
        <v>5851</v>
      </c>
      <c r="AA2531" s="4">
        <v>2013</v>
      </c>
      <c r="AB2531" s="4" t="s">
        <v>34</v>
      </c>
      <c r="AC2531" s="4">
        <f t="shared" si="117"/>
        <v>1</v>
      </c>
      <c r="AD2531" s="4">
        <f t="shared" si="118"/>
        <v>1</v>
      </c>
      <c r="AE2531" s="4" t="str" cm="1">
        <f t="array" ref="AE2531">_xlfn.TEXTJOIN(", ", TRUE, _xlfn._xlws.FILTER($I$1:$X$1, I2531:X2531=1, ""))</f>
        <v>Oxycodone</v>
      </c>
      <c r="AF2531" s="4" t="str">
        <f t="shared" si="119"/>
        <v>Oxycodone</v>
      </c>
    </row>
    <row r="2532" spans="1:32" x14ac:dyDescent="0.45">
      <c r="A2532" s="4" t="s">
        <v>2897</v>
      </c>
      <c r="B2532" s="5">
        <v>41570</v>
      </c>
      <c r="C2532" s="4">
        <v>49</v>
      </c>
      <c r="D2532" s="4" t="s">
        <v>36</v>
      </c>
      <c r="E2532" s="4" t="s">
        <v>37</v>
      </c>
      <c r="F2532" s="4" t="s">
        <v>148</v>
      </c>
      <c r="G2532" s="4" t="s">
        <v>77</v>
      </c>
      <c r="I2532" s="4">
        <v>0</v>
      </c>
      <c r="J2532" s="4">
        <v>1</v>
      </c>
      <c r="K2532" s="4">
        <v>1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 t="s">
        <v>5651</v>
      </c>
      <c r="Z2532" s="4" t="s">
        <v>5864</v>
      </c>
      <c r="AA2532" s="4">
        <v>2013</v>
      </c>
      <c r="AB2532" s="4" t="s">
        <v>34</v>
      </c>
      <c r="AC2532" s="4">
        <f t="shared" si="117"/>
        <v>1</v>
      </c>
      <c r="AD2532" s="4">
        <f t="shared" si="118"/>
        <v>2</v>
      </c>
      <c r="AE2532" s="4" t="str" cm="1">
        <f t="array" ref="AE2532">_xlfn.TEXTJOIN(", ", TRUE, _xlfn._xlws.FILTER($I$1:$X$1, I2532:X2532=1, ""))</f>
        <v>Cocaine, Fentanyl</v>
      </c>
      <c r="AF2532" s="4" t="str">
        <f t="shared" si="119"/>
        <v>Cocaine, Fentanyl</v>
      </c>
    </row>
    <row r="2533" spans="1:32" x14ac:dyDescent="0.45">
      <c r="A2533" s="4" t="s">
        <v>2898</v>
      </c>
      <c r="B2533" s="5">
        <v>42833</v>
      </c>
      <c r="C2533" s="4">
        <v>34</v>
      </c>
      <c r="D2533" s="4" t="s">
        <v>31</v>
      </c>
      <c r="E2533" s="4" t="s">
        <v>37</v>
      </c>
      <c r="F2533" s="4" t="s">
        <v>73</v>
      </c>
      <c r="G2533" s="4" t="s">
        <v>73</v>
      </c>
      <c r="I2533" s="4">
        <v>1</v>
      </c>
      <c r="J2533" s="4">
        <v>0</v>
      </c>
      <c r="K2533" s="4">
        <v>1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 t="s">
        <v>5670</v>
      </c>
      <c r="Z2533" s="4" t="s">
        <v>5883</v>
      </c>
      <c r="AA2533" s="4">
        <v>2017</v>
      </c>
      <c r="AB2533" s="4" t="s">
        <v>40</v>
      </c>
      <c r="AC2533" s="4">
        <f t="shared" si="117"/>
        <v>1</v>
      </c>
      <c r="AD2533" s="4">
        <f t="shared" si="118"/>
        <v>2</v>
      </c>
      <c r="AE2533" s="4" t="str" cm="1">
        <f t="array" ref="AE2533">_xlfn.TEXTJOIN(", ", TRUE, _xlfn._xlws.FILTER($I$1:$X$1, I2533:X2533=1, ""))</f>
        <v>Heroin, Fentanyl</v>
      </c>
      <c r="AF2533" s="4" t="str">
        <f t="shared" si="119"/>
        <v>Fentanyl</v>
      </c>
    </row>
    <row r="2534" spans="1:32" x14ac:dyDescent="0.45">
      <c r="A2534" s="4" t="s">
        <v>2899</v>
      </c>
      <c r="B2534" s="5">
        <v>42772</v>
      </c>
      <c r="C2534" s="4">
        <v>57</v>
      </c>
      <c r="D2534" s="4" t="s">
        <v>31</v>
      </c>
      <c r="E2534" s="4" t="s">
        <v>37</v>
      </c>
      <c r="F2534" s="4" t="s">
        <v>608</v>
      </c>
      <c r="G2534" s="4" t="s">
        <v>192</v>
      </c>
      <c r="I2534" s="4">
        <v>1</v>
      </c>
      <c r="J2534" s="4">
        <v>0</v>
      </c>
      <c r="K2534" s="4">
        <v>0</v>
      </c>
      <c r="L2534" s="4">
        <v>0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 t="s">
        <v>5654</v>
      </c>
      <c r="Z2534" s="4" t="s">
        <v>5867</v>
      </c>
      <c r="AA2534" s="4">
        <v>2017</v>
      </c>
      <c r="AB2534" s="4" t="s">
        <v>34</v>
      </c>
      <c r="AC2534" s="4">
        <f t="shared" si="117"/>
        <v>1</v>
      </c>
      <c r="AD2534" s="4">
        <f t="shared" si="118"/>
        <v>1</v>
      </c>
      <c r="AE2534" s="4" t="str" cm="1">
        <f t="array" ref="AE2534">_xlfn.TEXTJOIN(", ", TRUE, _xlfn._xlws.FILTER($I$1:$X$1, I2534:X2534=1, ""))</f>
        <v>Heroin</v>
      </c>
      <c r="AF2534" s="4" t="str">
        <f t="shared" si="119"/>
        <v/>
      </c>
    </row>
    <row r="2535" spans="1:32" x14ac:dyDescent="0.45">
      <c r="A2535" s="4" t="s">
        <v>2900</v>
      </c>
      <c r="B2535" s="5">
        <v>42425</v>
      </c>
      <c r="C2535" s="4">
        <v>55</v>
      </c>
      <c r="D2535" s="4" t="s">
        <v>31</v>
      </c>
      <c r="E2535" s="4" t="s">
        <v>32</v>
      </c>
      <c r="F2535" s="4" t="s">
        <v>53</v>
      </c>
      <c r="G2535" s="4" t="s">
        <v>53</v>
      </c>
      <c r="I2535" s="4">
        <v>1</v>
      </c>
      <c r="J2535" s="4">
        <v>0</v>
      </c>
      <c r="K2535" s="4">
        <v>0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1</v>
      </c>
      <c r="U2535" s="4">
        <v>0</v>
      </c>
      <c r="V2535" s="4">
        <v>0</v>
      </c>
      <c r="W2535" s="4">
        <v>0</v>
      </c>
      <c r="X2535" s="4">
        <v>1</v>
      </c>
      <c r="Y2535" s="4" t="s">
        <v>5641</v>
      </c>
      <c r="Z2535" s="4" t="s">
        <v>5854</v>
      </c>
      <c r="AA2535" s="4">
        <v>2016</v>
      </c>
      <c r="AB2535" s="4" t="s">
        <v>34</v>
      </c>
      <c r="AC2535" s="4">
        <f t="shared" si="117"/>
        <v>1</v>
      </c>
      <c r="AD2535" s="4">
        <f t="shared" si="118"/>
        <v>3</v>
      </c>
      <c r="AE2535" s="4" t="str" cm="1">
        <f t="array" ref="AE2535">_xlfn.TEXTJOIN(", ", TRUE, _xlfn._xlws.FILTER($I$1:$X$1, I2535:X2535=1, ""))</f>
        <v>Heroin, Tramadol, AnyOpioid</v>
      </c>
      <c r="AF2535" s="4" t="str">
        <f t="shared" si="119"/>
        <v>Tramadol, AnyOpioid</v>
      </c>
    </row>
    <row r="2536" spans="1:32" x14ac:dyDescent="0.45">
      <c r="A2536" s="4" t="s">
        <v>2901</v>
      </c>
      <c r="B2536" s="5">
        <v>41469</v>
      </c>
      <c r="C2536" s="4">
        <v>87</v>
      </c>
      <c r="D2536" s="4" t="s">
        <v>31</v>
      </c>
      <c r="E2536" s="4" t="s">
        <v>59</v>
      </c>
      <c r="F2536" s="4" t="s">
        <v>53</v>
      </c>
      <c r="G2536" s="4" t="s">
        <v>53</v>
      </c>
      <c r="I2536" s="4">
        <v>0</v>
      </c>
      <c r="J2536" s="4">
        <v>0</v>
      </c>
      <c r="K2536" s="4">
        <v>0</v>
      </c>
      <c r="L2536" s="4">
        <v>0</v>
      </c>
      <c r="M2536" s="4">
        <v>1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 t="s">
        <v>5641</v>
      </c>
      <c r="Z2536" s="4" t="s">
        <v>5854</v>
      </c>
      <c r="AA2536" s="4">
        <v>2013</v>
      </c>
      <c r="AB2536" s="4" t="s">
        <v>133</v>
      </c>
      <c r="AC2536" s="4">
        <f t="shared" si="117"/>
        <v>1</v>
      </c>
      <c r="AD2536" s="4">
        <f t="shared" si="118"/>
        <v>1</v>
      </c>
      <c r="AE2536" s="4" t="str" cm="1">
        <f t="array" ref="AE2536">_xlfn.TEXTJOIN(", ", TRUE, _xlfn._xlws.FILTER($I$1:$X$1, I2536:X2536=1, ""))</f>
        <v>Oxycodone</v>
      </c>
      <c r="AF2536" s="4" t="str">
        <f t="shared" si="119"/>
        <v>Oxycodone</v>
      </c>
    </row>
    <row r="2537" spans="1:32" x14ac:dyDescent="0.45">
      <c r="A2537" s="4" t="s">
        <v>2902</v>
      </c>
      <c r="B2537" s="5">
        <v>41453</v>
      </c>
      <c r="C2537" s="4">
        <v>29</v>
      </c>
      <c r="D2537" s="4" t="s">
        <v>31</v>
      </c>
      <c r="E2537" s="4" t="s">
        <v>37</v>
      </c>
      <c r="F2537" s="4" t="s">
        <v>103</v>
      </c>
      <c r="G2537" s="4" t="s">
        <v>103</v>
      </c>
      <c r="I2537" s="4">
        <v>1</v>
      </c>
      <c r="J2537" s="4">
        <v>0</v>
      </c>
      <c r="K2537" s="4">
        <v>1</v>
      </c>
      <c r="L2537" s="4">
        <v>0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 t="s">
        <v>5644</v>
      </c>
      <c r="Z2537" s="4" t="s">
        <v>5857</v>
      </c>
      <c r="AA2537" s="4">
        <v>2013</v>
      </c>
      <c r="AB2537" s="4" t="s">
        <v>40</v>
      </c>
      <c r="AC2537" s="4">
        <f t="shared" si="117"/>
        <v>1</v>
      </c>
      <c r="AD2537" s="4">
        <f t="shared" si="118"/>
        <v>2</v>
      </c>
      <c r="AE2537" s="4" t="str" cm="1">
        <f t="array" ref="AE2537">_xlfn.TEXTJOIN(", ", TRUE, _xlfn._xlws.FILTER($I$1:$X$1, I2537:X2537=1, ""))</f>
        <v>Heroin, Fentanyl</v>
      </c>
      <c r="AF2537" s="4" t="str">
        <f t="shared" si="119"/>
        <v>Fentanyl</v>
      </c>
    </row>
    <row r="2538" spans="1:32" x14ac:dyDescent="0.45">
      <c r="A2538" s="4" t="s">
        <v>2903</v>
      </c>
      <c r="B2538" s="5">
        <v>41449</v>
      </c>
      <c r="C2538" s="4">
        <v>47</v>
      </c>
      <c r="D2538" s="4" t="s">
        <v>31</v>
      </c>
      <c r="E2538" s="4" t="s">
        <v>37</v>
      </c>
      <c r="F2538" s="4" t="s">
        <v>39</v>
      </c>
      <c r="G2538" s="4" t="s">
        <v>39</v>
      </c>
      <c r="I2538" s="4">
        <v>0</v>
      </c>
      <c r="J2538" s="4">
        <v>1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 t="s">
        <v>5638</v>
      </c>
      <c r="Z2538" s="4" t="s">
        <v>5851</v>
      </c>
      <c r="AA2538" s="4">
        <v>2013</v>
      </c>
      <c r="AB2538" s="4" t="s">
        <v>34</v>
      </c>
      <c r="AC2538" s="4">
        <f t="shared" si="117"/>
        <v>1</v>
      </c>
      <c r="AD2538" s="4">
        <f t="shared" si="118"/>
        <v>1</v>
      </c>
      <c r="AE2538" s="4" t="str" cm="1">
        <f t="array" ref="AE2538">_xlfn.TEXTJOIN(", ", TRUE, _xlfn._xlws.FILTER($I$1:$X$1, I2538:X2538=1, ""))</f>
        <v>Cocaine</v>
      </c>
      <c r="AF2538" s="4" t="str">
        <f t="shared" si="119"/>
        <v>Cocaine</v>
      </c>
    </row>
    <row r="2539" spans="1:32" x14ac:dyDescent="0.45">
      <c r="A2539" s="4" t="s">
        <v>2904</v>
      </c>
      <c r="B2539" s="5">
        <v>42896</v>
      </c>
      <c r="C2539" s="4">
        <v>24</v>
      </c>
      <c r="D2539" s="4" t="s">
        <v>31</v>
      </c>
      <c r="E2539" s="4" t="s">
        <v>37</v>
      </c>
      <c r="F2539" s="4" t="s">
        <v>190</v>
      </c>
      <c r="G2539" s="4" t="s">
        <v>53</v>
      </c>
      <c r="I2539" s="4">
        <v>1</v>
      </c>
      <c r="J2539" s="4">
        <v>0</v>
      </c>
      <c r="K2539" s="4">
        <v>1</v>
      </c>
      <c r="L2539" s="4">
        <v>0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 t="s">
        <v>5641</v>
      </c>
      <c r="Z2539" s="4" t="s">
        <v>5854</v>
      </c>
      <c r="AA2539" s="4">
        <v>2017</v>
      </c>
      <c r="AB2539" s="4" t="s">
        <v>40</v>
      </c>
      <c r="AC2539" s="4">
        <f t="shared" si="117"/>
        <v>1</v>
      </c>
      <c r="AD2539" s="4">
        <f t="shared" si="118"/>
        <v>2</v>
      </c>
      <c r="AE2539" s="4" t="str" cm="1">
        <f t="array" ref="AE2539">_xlfn.TEXTJOIN(", ", TRUE, _xlfn._xlws.FILTER($I$1:$X$1, I2539:X2539=1, ""))</f>
        <v>Heroin, Fentanyl</v>
      </c>
      <c r="AF2539" s="4" t="str">
        <f t="shared" si="119"/>
        <v>Fentanyl</v>
      </c>
    </row>
    <row r="2540" spans="1:32" x14ac:dyDescent="0.45">
      <c r="A2540" s="4" t="s">
        <v>2905</v>
      </c>
      <c r="B2540" s="5">
        <v>41842</v>
      </c>
      <c r="C2540" s="4">
        <v>37</v>
      </c>
      <c r="D2540" s="4" t="s">
        <v>31</v>
      </c>
      <c r="E2540" s="4" t="s">
        <v>37</v>
      </c>
      <c r="F2540" s="4" t="s">
        <v>2906</v>
      </c>
      <c r="G2540" s="4" t="s">
        <v>67</v>
      </c>
      <c r="I2540" s="4">
        <v>1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 t="s">
        <v>5631</v>
      </c>
      <c r="Z2540" s="4" t="s">
        <v>5844</v>
      </c>
      <c r="AA2540" s="4">
        <v>2014</v>
      </c>
      <c r="AB2540" s="4" t="s">
        <v>40</v>
      </c>
      <c r="AC2540" s="4">
        <f t="shared" si="117"/>
        <v>1</v>
      </c>
      <c r="AD2540" s="4">
        <f t="shared" si="118"/>
        <v>1</v>
      </c>
      <c r="AE2540" s="4" t="str" cm="1">
        <f t="array" ref="AE2540">_xlfn.TEXTJOIN(", ", TRUE, _xlfn._xlws.FILTER($I$1:$X$1, I2540:X2540=1, ""))</f>
        <v>Heroin</v>
      </c>
      <c r="AF2540" s="4" t="str">
        <f t="shared" si="119"/>
        <v/>
      </c>
    </row>
    <row r="2541" spans="1:32" x14ac:dyDescent="0.45">
      <c r="A2541" s="4" t="s">
        <v>2907</v>
      </c>
      <c r="B2541" s="5">
        <v>43351</v>
      </c>
      <c r="C2541" s="4">
        <v>34</v>
      </c>
      <c r="D2541" s="4" t="s">
        <v>31</v>
      </c>
      <c r="E2541" s="4" t="s">
        <v>37</v>
      </c>
      <c r="F2541" s="4" t="s">
        <v>1825</v>
      </c>
      <c r="G2541" s="4" t="s">
        <v>1825</v>
      </c>
      <c r="I2541" s="4">
        <v>0</v>
      </c>
      <c r="J2541" s="4">
        <v>1</v>
      </c>
      <c r="K2541" s="4">
        <v>1</v>
      </c>
      <c r="L2541" s="4">
        <v>0</v>
      </c>
      <c r="M2541" s="4">
        <v>0</v>
      </c>
      <c r="N2541" s="4">
        <v>0</v>
      </c>
      <c r="O2541" s="4">
        <v>1</v>
      </c>
      <c r="P2541" s="4">
        <v>0</v>
      </c>
      <c r="Q2541" s="4">
        <v>1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1</v>
      </c>
      <c r="Y2541" s="4" t="s">
        <v>5778</v>
      </c>
      <c r="Z2541" s="4" t="s">
        <v>5991</v>
      </c>
      <c r="AA2541" s="4">
        <v>2018</v>
      </c>
      <c r="AB2541" s="4" t="s">
        <v>40</v>
      </c>
      <c r="AC2541" s="4">
        <f t="shared" si="117"/>
        <v>1</v>
      </c>
      <c r="AD2541" s="4">
        <f t="shared" si="118"/>
        <v>5</v>
      </c>
      <c r="AE2541" s="4" t="str" cm="1">
        <f t="array" ref="AE2541">_xlfn.TEXTJOIN(", ", TRUE, _xlfn._xlws.FILTER($I$1:$X$1, I2541:X2541=1, ""))</f>
        <v>Cocaine, Fentanyl, Ethanol, Benzodiazepine, AnyOpioid</v>
      </c>
      <c r="AF2541" s="4" t="str">
        <f t="shared" si="119"/>
        <v>Cocaine, Fentanyl, Ethanol, Benzodiazepine, AnyOpioid</v>
      </c>
    </row>
    <row r="2542" spans="1:32" x14ac:dyDescent="0.45">
      <c r="A2542" s="4" t="s">
        <v>2908</v>
      </c>
      <c r="B2542" s="5">
        <v>43405</v>
      </c>
      <c r="C2542" s="4">
        <v>38</v>
      </c>
      <c r="D2542" s="4" t="s">
        <v>31</v>
      </c>
      <c r="E2542" s="4" t="s">
        <v>37</v>
      </c>
      <c r="F2542" s="4" t="s">
        <v>175</v>
      </c>
      <c r="G2542" s="4" t="s">
        <v>110</v>
      </c>
      <c r="I2542" s="4">
        <v>1</v>
      </c>
      <c r="J2542" s="4">
        <v>1</v>
      </c>
      <c r="K2542" s="4">
        <v>1</v>
      </c>
      <c r="L2542" s="4">
        <v>1</v>
      </c>
      <c r="M2542" s="4">
        <v>0</v>
      </c>
      <c r="N2542" s="4">
        <v>0</v>
      </c>
      <c r="O2542" s="4">
        <v>0</v>
      </c>
      <c r="P2542" s="4">
        <v>0</v>
      </c>
      <c r="Q2542" s="4">
        <v>1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1</v>
      </c>
      <c r="Y2542" s="4" t="s">
        <v>5765</v>
      </c>
      <c r="Z2542" s="4" t="s">
        <v>5978</v>
      </c>
      <c r="AA2542" s="4">
        <v>2018</v>
      </c>
      <c r="AB2542" s="4" t="s">
        <v>40</v>
      </c>
      <c r="AC2542" s="4">
        <f t="shared" si="117"/>
        <v>1</v>
      </c>
      <c r="AD2542" s="4">
        <f t="shared" si="118"/>
        <v>6</v>
      </c>
      <c r="AE2542" s="4" t="str" cm="1">
        <f t="array" ref="AE2542">_xlfn.TEXTJOIN(", ", TRUE, _xlfn._xlws.FILTER($I$1:$X$1, I2542:X2542=1, ""))</f>
        <v>Heroin, Cocaine, Fentanyl, Fentanyl_Analogue, Benzodiazepine, AnyOpioid</v>
      </c>
      <c r="AF2542" s="4" t="str">
        <f t="shared" si="119"/>
        <v>Cocaine, Fentanyl, Fentanyl_Analogue, Benzodiazepine, AnyOpioid</v>
      </c>
    </row>
    <row r="2543" spans="1:32" x14ac:dyDescent="0.45">
      <c r="A2543" s="4" t="s">
        <v>2909</v>
      </c>
      <c r="B2543" s="5">
        <v>43086</v>
      </c>
      <c r="C2543" s="4">
        <v>58</v>
      </c>
      <c r="D2543" s="4" t="s">
        <v>31</v>
      </c>
      <c r="E2543" s="4" t="s">
        <v>37</v>
      </c>
      <c r="F2543" s="4" t="s">
        <v>73</v>
      </c>
      <c r="G2543" s="4" t="s">
        <v>73</v>
      </c>
      <c r="I2543" s="4">
        <v>0</v>
      </c>
      <c r="J2543" s="4">
        <v>0</v>
      </c>
      <c r="K2543" s="4">
        <v>0</v>
      </c>
      <c r="L2543" s="4">
        <v>0</v>
      </c>
      <c r="M2543" s="4">
        <v>1</v>
      </c>
      <c r="N2543" s="4">
        <v>0</v>
      </c>
      <c r="O2543" s="4">
        <v>1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 t="s">
        <v>5670</v>
      </c>
      <c r="Z2543" s="4" t="s">
        <v>5883</v>
      </c>
      <c r="AA2543" s="4">
        <v>2017</v>
      </c>
      <c r="AB2543" s="4" t="s">
        <v>34</v>
      </c>
      <c r="AC2543" s="4">
        <f t="shared" si="117"/>
        <v>1</v>
      </c>
      <c r="AD2543" s="4">
        <f t="shared" si="118"/>
        <v>2</v>
      </c>
      <c r="AE2543" s="4" t="str" cm="1">
        <f t="array" ref="AE2543">_xlfn.TEXTJOIN(", ", TRUE, _xlfn._xlws.FILTER($I$1:$X$1, I2543:X2543=1, ""))</f>
        <v>Oxycodone, Ethanol</v>
      </c>
      <c r="AF2543" s="4" t="str">
        <f t="shared" si="119"/>
        <v>Oxycodone, Ethanol</v>
      </c>
    </row>
    <row r="2544" spans="1:32" x14ac:dyDescent="0.45">
      <c r="A2544" s="4" t="s">
        <v>2910</v>
      </c>
      <c r="B2544" s="5">
        <v>43125</v>
      </c>
      <c r="C2544" s="4">
        <v>42</v>
      </c>
      <c r="D2544" s="4" t="s">
        <v>31</v>
      </c>
      <c r="E2544" s="4" t="s">
        <v>37</v>
      </c>
      <c r="F2544" s="4" t="s">
        <v>154</v>
      </c>
      <c r="G2544" s="4" t="s">
        <v>67</v>
      </c>
      <c r="I2544" s="4">
        <v>0</v>
      </c>
      <c r="J2544" s="4">
        <v>0</v>
      </c>
      <c r="K2544" s="4">
        <v>1</v>
      </c>
      <c r="L2544" s="4">
        <v>0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1</v>
      </c>
      <c r="Y2544" s="4" t="s">
        <v>5631</v>
      </c>
      <c r="Z2544" s="4" t="s">
        <v>5844</v>
      </c>
      <c r="AA2544" s="4">
        <v>2018</v>
      </c>
      <c r="AB2544" s="4" t="s">
        <v>34</v>
      </c>
      <c r="AC2544" s="4">
        <f t="shared" si="117"/>
        <v>1</v>
      </c>
      <c r="AD2544" s="4">
        <f t="shared" si="118"/>
        <v>2</v>
      </c>
      <c r="AE2544" s="4" t="str" cm="1">
        <f t="array" ref="AE2544">_xlfn.TEXTJOIN(", ", TRUE, _xlfn._xlws.FILTER($I$1:$X$1, I2544:X2544=1, ""))</f>
        <v>Fentanyl, AnyOpioid</v>
      </c>
      <c r="AF2544" s="4" t="str">
        <f t="shared" si="119"/>
        <v>Fentanyl, AnyOpioid</v>
      </c>
    </row>
    <row r="2545" spans="1:32" x14ac:dyDescent="0.45">
      <c r="A2545" s="4" t="s">
        <v>2911</v>
      </c>
      <c r="B2545" s="5">
        <v>42845</v>
      </c>
      <c r="C2545" s="4">
        <v>28</v>
      </c>
      <c r="D2545" s="4" t="s">
        <v>36</v>
      </c>
      <c r="E2545" s="4" t="s">
        <v>37</v>
      </c>
      <c r="F2545" s="4" t="s">
        <v>53</v>
      </c>
      <c r="G2545" s="4" t="s">
        <v>53</v>
      </c>
      <c r="I2545" s="4">
        <v>1</v>
      </c>
      <c r="J2545" s="4">
        <v>1</v>
      </c>
      <c r="K2545" s="4">
        <v>1</v>
      </c>
      <c r="L2545" s="4">
        <v>0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 t="s">
        <v>5641</v>
      </c>
      <c r="Z2545" s="4" t="s">
        <v>5854</v>
      </c>
      <c r="AA2545" s="4">
        <v>2017</v>
      </c>
      <c r="AB2545" s="4" t="s">
        <v>40</v>
      </c>
      <c r="AC2545" s="4">
        <f t="shared" si="117"/>
        <v>1</v>
      </c>
      <c r="AD2545" s="4">
        <f t="shared" si="118"/>
        <v>3</v>
      </c>
      <c r="AE2545" s="4" t="str" cm="1">
        <f t="array" ref="AE2545">_xlfn.TEXTJOIN(", ", TRUE, _xlfn._xlws.FILTER($I$1:$X$1, I2545:X2545=1, ""))</f>
        <v>Heroin, Cocaine, Fentanyl</v>
      </c>
      <c r="AF2545" s="4" t="str">
        <f t="shared" si="119"/>
        <v>Cocaine, Fentanyl</v>
      </c>
    </row>
    <row r="2546" spans="1:32" x14ac:dyDescent="0.45">
      <c r="A2546" s="4" t="s">
        <v>2912</v>
      </c>
      <c r="B2546" s="5">
        <v>41622</v>
      </c>
      <c r="C2546" s="4">
        <v>42</v>
      </c>
      <c r="D2546" s="4" t="s">
        <v>36</v>
      </c>
      <c r="E2546" s="4" t="s">
        <v>37</v>
      </c>
      <c r="F2546" s="4" t="s">
        <v>95</v>
      </c>
      <c r="G2546" s="4" t="s">
        <v>95</v>
      </c>
      <c r="I2546" s="4">
        <v>0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1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 t="s">
        <v>5632</v>
      </c>
      <c r="Z2546" s="4" t="s">
        <v>5845</v>
      </c>
      <c r="AA2546" s="4">
        <v>2013</v>
      </c>
      <c r="AB2546" s="4" t="s">
        <v>34</v>
      </c>
      <c r="AC2546" s="4">
        <f t="shared" si="117"/>
        <v>1</v>
      </c>
      <c r="AD2546" s="4">
        <f t="shared" si="118"/>
        <v>1</v>
      </c>
      <c r="AE2546" s="4" t="str" cm="1">
        <f t="array" ref="AE2546">_xlfn.TEXTJOIN(", ", TRUE, _xlfn._xlws.FILTER($I$1:$X$1, I2546:X2546=1, ""))</f>
        <v>Methadone</v>
      </c>
      <c r="AF2546" s="4" t="str">
        <f t="shared" si="119"/>
        <v>Methadone</v>
      </c>
    </row>
    <row r="2547" spans="1:32" x14ac:dyDescent="0.45">
      <c r="A2547" s="4" t="s">
        <v>2913</v>
      </c>
      <c r="B2547" s="5">
        <v>41436</v>
      </c>
      <c r="C2547" s="4">
        <v>41</v>
      </c>
      <c r="D2547" s="4" t="s">
        <v>36</v>
      </c>
      <c r="E2547" s="4" t="s">
        <v>37</v>
      </c>
      <c r="F2547" s="4" t="s">
        <v>2914</v>
      </c>
      <c r="G2547" s="4" t="s">
        <v>177</v>
      </c>
      <c r="I2547" s="4">
        <v>0</v>
      </c>
      <c r="J2547" s="4">
        <v>0</v>
      </c>
      <c r="K2547" s="4">
        <v>0</v>
      </c>
      <c r="L2547" s="4">
        <v>0</v>
      </c>
      <c r="M2547" s="4">
        <v>0</v>
      </c>
      <c r="N2547" s="4">
        <v>0</v>
      </c>
      <c r="O2547" s="4">
        <v>0</v>
      </c>
      <c r="P2547" s="4">
        <v>1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 t="s">
        <v>5752</v>
      </c>
      <c r="Z2547" s="4" t="s">
        <v>5965</v>
      </c>
      <c r="AA2547" s="4">
        <v>2013</v>
      </c>
      <c r="AB2547" s="4" t="s">
        <v>34</v>
      </c>
      <c r="AC2547" s="4">
        <f t="shared" si="117"/>
        <v>1</v>
      </c>
      <c r="AD2547" s="4">
        <f t="shared" si="118"/>
        <v>1</v>
      </c>
      <c r="AE2547" s="4" t="str" cm="1">
        <f t="array" ref="AE2547">_xlfn.TEXTJOIN(", ", TRUE, _xlfn._xlws.FILTER($I$1:$X$1, I2547:X2547=1, ""))</f>
        <v>Hydrocodone</v>
      </c>
      <c r="AF2547" s="4" t="str">
        <f t="shared" si="119"/>
        <v>Hydrocodone</v>
      </c>
    </row>
    <row r="2548" spans="1:32" x14ac:dyDescent="0.45">
      <c r="A2548" s="4" t="s">
        <v>2915</v>
      </c>
      <c r="B2548" s="5">
        <v>43070</v>
      </c>
      <c r="C2548" s="4">
        <v>36</v>
      </c>
      <c r="D2548" s="4" t="s">
        <v>31</v>
      </c>
      <c r="E2548" s="4" t="s">
        <v>37</v>
      </c>
      <c r="F2548" s="4" t="s">
        <v>225</v>
      </c>
      <c r="G2548" s="4" t="s">
        <v>225</v>
      </c>
      <c r="I2548" s="4">
        <v>1</v>
      </c>
      <c r="J2548" s="4">
        <v>0</v>
      </c>
      <c r="K2548" s="4">
        <v>1</v>
      </c>
      <c r="L2548" s="4">
        <v>0</v>
      </c>
      <c r="M2548" s="4">
        <v>0</v>
      </c>
      <c r="N2548" s="4">
        <v>0</v>
      </c>
      <c r="O2548" s="4">
        <v>1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 t="s">
        <v>5796</v>
      </c>
      <c r="Z2548" s="4" t="s">
        <v>6009</v>
      </c>
      <c r="AA2548" s="4">
        <v>2017</v>
      </c>
      <c r="AB2548" s="4" t="s">
        <v>40</v>
      </c>
      <c r="AC2548" s="4">
        <f t="shared" si="117"/>
        <v>1</v>
      </c>
      <c r="AD2548" s="4">
        <f t="shared" si="118"/>
        <v>3</v>
      </c>
      <c r="AE2548" s="4" t="str" cm="1">
        <f t="array" ref="AE2548">_xlfn.TEXTJOIN(", ", TRUE, _xlfn._xlws.FILTER($I$1:$X$1, I2548:X2548=1, ""))</f>
        <v>Heroin, Fentanyl, Ethanol</v>
      </c>
      <c r="AF2548" s="4" t="str">
        <f t="shared" si="119"/>
        <v>Fentanyl, Ethanol</v>
      </c>
    </row>
    <row r="2549" spans="1:32" x14ac:dyDescent="0.45">
      <c r="A2549" s="4" t="s">
        <v>2916</v>
      </c>
      <c r="B2549" s="5">
        <v>41675</v>
      </c>
      <c r="C2549" s="4">
        <v>34</v>
      </c>
      <c r="D2549" s="4" t="s">
        <v>36</v>
      </c>
      <c r="E2549" s="4" t="s">
        <v>37</v>
      </c>
      <c r="F2549" s="4" t="s">
        <v>168</v>
      </c>
      <c r="G2549" s="4" t="s">
        <v>168</v>
      </c>
      <c r="I2549" s="4">
        <v>1</v>
      </c>
      <c r="J2549" s="4">
        <v>1</v>
      </c>
      <c r="K2549" s="4">
        <v>0</v>
      </c>
      <c r="L2549" s="4">
        <v>0</v>
      </c>
      <c r="M2549" s="4">
        <v>0</v>
      </c>
      <c r="N2549" s="4">
        <v>0</v>
      </c>
      <c r="O2549" s="4">
        <v>1</v>
      </c>
      <c r="P2549" s="4">
        <v>0</v>
      </c>
      <c r="Q2549" s="4">
        <v>1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 t="s">
        <v>5666</v>
      </c>
      <c r="Z2549" s="4" t="s">
        <v>5879</v>
      </c>
      <c r="AA2549" s="4">
        <v>2014</v>
      </c>
      <c r="AB2549" s="4" t="s">
        <v>40</v>
      </c>
      <c r="AC2549" s="4">
        <f t="shared" si="117"/>
        <v>1</v>
      </c>
      <c r="AD2549" s="4">
        <f t="shared" si="118"/>
        <v>4</v>
      </c>
      <c r="AE2549" s="4" t="str" cm="1">
        <f t="array" ref="AE2549">_xlfn.TEXTJOIN(", ", TRUE, _xlfn._xlws.FILTER($I$1:$X$1, I2549:X2549=1, ""))</f>
        <v>Heroin, Cocaine, Ethanol, Benzodiazepine</v>
      </c>
      <c r="AF2549" s="4" t="str">
        <f t="shared" si="119"/>
        <v>Cocaine, Ethanol, Benzodiazepine</v>
      </c>
    </row>
    <row r="2550" spans="1:32" x14ac:dyDescent="0.45">
      <c r="A2550" s="4" t="s">
        <v>2917</v>
      </c>
      <c r="B2550" s="5">
        <v>41717</v>
      </c>
      <c r="C2550" s="4">
        <v>23</v>
      </c>
      <c r="D2550" s="4" t="s">
        <v>36</v>
      </c>
      <c r="E2550" s="4" t="s">
        <v>37</v>
      </c>
      <c r="F2550" s="4" t="s">
        <v>77</v>
      </c>
      <c r="G2550" s="4" t="s">
        <v>77</v>
      </c>
      <c r="I2550" s="4">
        <v>1</v>
      </c>
      <c r="J2550" s="4">
        <v>0</v>
      </c>
      <c r="K2550" s="4">
        <v>0</v>
      </c>
      <c r="L2550" s="4">
        <v>0</v>
      </c>
      <c r="M2550" s="4">
        <v>0</v>
      </c>
      <c r="N2550" s="4">
        <v>0</v>
      </c>
      <c r="O2550" s="4">
        <v>0</v>
      </c>
      <c r="P2550" s="4">
        <v>0</v>
      </c>
      <c r="Q2550" s="4">
        <v>1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 t="s">
        <v>5651</v>
      </c>
      <c r="Z2550" s="4" t="s">
        <v>5864</v>
      </c>
      <c r="AA2550" s="4">
        <v>2014</v>
      </c>
      <c r="AB2550" s="4" t="s">
        <v>40</v>
      </c>
      <c r="AC2550" s="4">
        <f t="shared" si="117"/>
        <v>1</v>
      </c>
      <c r="AD2550" s="4">
        <f t="shared" si="118"/>
        <v>2</v>
      </c>
      <c r="AE2550" s="4" t="str" cm="1">
        <f t="array" ref="AE2550">_xlfn.TEXTJOIN(", ", TRUE, _xlfn._xlws.FILTER($I$1:$X$1, I2550:X2550=1, ""))</f>
        <v>Heroin, Benzodiazepine</v>
      </c>
      <c r="AF2550" s="4" t="str">
        <f t="shared" si="119"/>
        <v>Benzodiazepine</v>
      </c>
    </row>
    <row r="2551" spans="1:32" x14ac:dyDescent="0.45">
      <c r="A2551" s="4" t="s">
        <v>2918</v>
      </c>
      <c r="B2551" s="5">
        <v>42852</v>
      </c>
      <c r="C2551" s="4">
        <v>34</v>
      </c>
      <c r="D2551" s="4" t="s">
        <v>36</v>
      </c>
      <c r="E2551" s="4" t="s">
        <v>37</v>
      </c>
      <c r="F2551" s="4" t="s">
        <v>148</v>
      </c>
      <c r="G2551" s="4" t="s">
        <v>148</v>
      </c>
      <c r="I2551" s="4">
        <v>1</v>
      </c>
      <c r="J2551" s="4">
        <v>0</v>
      </c>
      <c r="K2551" s="4">
        <v>0</v>
      </c>
      <c r="L2551" s="4">
        <v>0</v>
      </c>
      <c r="M2551" s="4">
        <v>0</v>
      </c>
      <c r="N2551" s="4">
        <v>0</v>
      </c>
      <c r="O2551" s="4">
        <v>0</v>
      </c>
      <c r="P2551" s="4">
        <v>0</v>
      </c>
      <c r="Q2551" s="4">
        <v>1</v>
      </c>
      <c r="R2551" s="4">
        <v>1</v>
      </c>
      <c r="S2551" s="4">
        <v>1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 t="s">
        <v>5663</v>
      </c>
      <c r="Z2551" s="4" t="s">
        <v>5876</v>
      </c>
      <c r="AA2551" s="4">
        <v>2017</v>
      </c>
      <c r="AB2551" s="4" t="s">
        <v>40</v>
      </c>
      <c r="AC2551" s="4">
        <f t="shared" si="117"/>
        <v>1</v>
      </c>
      <c r="AD2551" s="4">
        <f t="shared" si="118"/>
        <v>4</v>
      </c>
      <c r="AE2551" s="4" t="str" cm="1">
        <f t="array" ref="AE2551">_xlfn.TEXTJOIN(", ", TRUE, _xlfn._xlws.FILTER($I$1:$X$1, I2551:X2551=1, ""))</f>
        <v>Heroin, Benzodiazepine, Methadone, Amphetamine</v>
      </c>
      <c r="AF2551" s="4" t="str">
        <f t="shared" si="119"/>
        <v>Benzodiazepine, Methadone, Amphetamine</v>
      </c>
    </row>
    <row r="2552" spans="1:32" x14ac:dyDescent="0.45">
      <c r="A2552" s="4" t="s">
        <v>2919</v>
      </c>
      <c r="B2552" s="5">
        <v>43420</v>
      </c>
      <c r="C2552" s="4">
        <v>43</v>
      </c>
      <c r="D2552" s="4" t="s">
        <v>31</v>
      </c>
      <c r="E2552" s="4" t="s">
        <v>37</v>
      </c>
      <c r="F2552" s="4" t="s">
        <v>300</v>
      </c>
      <c r="G2552" s="4" t="s">
        <v>39</v>
      </c>
      <c r="I2552" s="4">
        <v>0</v>
      </c>
      <c r="J2552" s="4">
        <v>0</v>
      </c>
      <c r="K2552" s="4">
        <v>1</v>
      </c>
      <c r="L2552" s="4">
        <v>1</v>
      </c>
      <c r="M2552" s="4">
        <v>0</v>
      </c>
      <c r="N2552" s="4">
        <v>0</v>
      </c>
      <c r="O2552" s="4">
        <v>0</v>
      </c>
      <c r="P2552" s="4">
        <v>0</v>
      </c>
      <c r="Q2552" s="4">
        <v>1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1</v>
      </c>
      <c r="Y2552" s="4" t="s">
        <v>5638</v>
      </c>
      <c r="Z2552" s="4" t="s">
        <v>5851</v>
      </c>
      <c r="AA2552" s="4">
        <v>2018</v>
      </c>
      <c r="AB2552" s="4" t="s">
        <v>34</v>
      </c>
      <c r="AC2552" s="4">
        <f t="shared" si="117"/>
        <v>1</v>
      </c>
      <c r="AD2552" s="4">
        <f t="shared" si="118"/>
        <v>4</v>
      </c>
      <c r="AE2552" s="4" t="str" cm="1">
        <f t="array" ref="AE2552">_xlfn.TEXTJOIN(", ", TRUE, _xlfn._xlws.FILTER($I$1:$X$1, I2552:X2552=1, ""))</f>
        <v>Fentanyl, Fentanyl_Analogue, Benzodiazepine, AnyOpioid</v>
      </c>
      <c r="AF2552" s="4" t="str">
        <f t="shared" si="119"/>
        <v>Fentanyl, Fentanyl_Analogue, Benzodiazepine, AnyOpioid</v>
      </c>
    </row>
    <row r="2553" spans="1:32" x14ac:dyDescent="0.45">
      <c r="A2553" s="4" t="s">
        <v>2920</v>
      </c>
      <c r="B2553" s="5">
        <v>42778</v>
      </c>
      <c r="C2553" s="4">
        <v>39</v>
      </c>
      <c r="D2553" s="4" t="s">
        <v>31</v>
      </c>
      <c r="E2553" s="4" t="s">
        <v>59</v>
      </c>
      <c r="F2553" s="4" t="s">
        <v>77</v>
      </c>
      <c r="G2553" s="4" t="s">
        <v>77</v>
      </c>
      <c r="I2553" s="4">
        <v>1</v>
      </c>
      <c r="J2553" s="4">
        <v>0</v>
      </c>
      <c r="K2553" s="4">
        <v>1</v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 s="4">
        <v>1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 t="s">
        <v>5651</v>
      </c>
      <c r="Z2553" s="4" t="s">
        <v>5864</v>
      </c>
      <c r="AA2553" s="4">
        <v>2017</v>
      </c>
      <c r="AB2553" s="4" t="s">
        <v>40</v>
      </c>
      <c r="AC2553" s="4">
        <f t="shared" si="117"/>
        <v>1</v>
      </c>
      <c r="AD2553" s="4">
        <f t="shared" si="118"/>
        <v>3</v>
      </c>
      <c r="AE2553" s="4" t="str" cm="1">
        <f t="array" ref="AE2553">_xlfn.TEXTJOIN(", ", TRUE, _xlfn._xlws.FILTER($I$1:$X$1, I2553:X2553=1, ""))</f>
        <v>Heroin, Fentanyl, Benzodiazepine</v>
      </c>
      <c r="AF2553" s="4" t="str">
        <f t="shared" si="119"/>
        <v>Fentanyl, Benzodiazepine</v>
      </c>
    </row>
    <row r="2554" spans="1:32" x14ac:dyDescent="0.45">
      <c r="A2554" s="4" t="s">
        <v>2921</v>
      </c>
      <c r="B2554" s="5">
        <v>42965</v>
      </c>
      <c r="C2554" s="4">
        <v>19</v>
      </c>
      <c r="D2554" s="4" t="s">
        <v>31</v>
      </c>
      <c r="E2554" s="4" t="s">
        <v>37</v>
      </c>
      <c r="F2554" s="4" t="s">
        <v>1638</v>
      </c>
      <c r="G2554" s="4" t="s">
        <v>33</v>
      </c>
      <c r="I2554" s="4">
        <v>0</v>
      </c>
      <c r="J2554" s="4">
        <v>0</v>
      </c>
      <c r="K2554" s="4">
        <v>1</v>
      </c>
      <c r="L2554" s="4">
        <v>1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 t="s">
        <v>5645</v>
      </c>
      <c r="Z2554" s="4" t="s">
        <v>5858</v>
      </c>
      <c r="AA2554" s="4">
        <v>2017</v>
      </c>
      <c r="AB2554" s="4" t="s">
        <v>269</v>
      </c>
      <c r="AC2554" s="4">
        <f t="shared" si="117"/>
        <v>1</v>
      </c>
      <c r="AD2554" s="4">
        <f t="shared" si="118"/>
        <v>2</v>
      </c>
      <c r="AE2554" s="4" t="str" cm="1">
        <f t="array" ref="AE2554">_xlfn.TEXTJOIN(", ", TRUE, _xlfn._xlws.FILTER($I$1:$X$1, I2554:X2554=1, ""))</f>
        <v>Fentanyl, Fentanyl_Analogue</v>
      </c>
      <c r="AF2554" s="4" t="str">
        <f t="shared" si="119"/>
        <v>Fentanyl, Fentanyl_Analogue</v>
      </c>
    </row>
    <row r="2555" spans="1:32" x14ac:dyDescent="0.45">
      <c r="A2555" s="4" t="s">
        <v>2922</v>
      </c>
      <c r="B2555" s="5">
        <v>41089</v>
      </c>
      <c r="C2555" s="4">
        <v>54</v>
      </c>
      <c r="D2555" s="4" t="s">
        <v>36</v>
      </c>
      <c r="E2555" s="4" t="s">
        <v>37</v>
      </c>
      <c r="F2555" s="4" t="s">
        <v>610</v>
      </c>
      <c r="G2555" s="4" t="s">
        <v>610</v>
      </c>
      <c r="I2555" s="4">
        <v>0</v>
      </c>
      <c r="J2555" s="4">
        <v>0</v>
      </c>
      <c r="K2555" s="4">
        <v>1</v>
      </c>
      <c r="L2555" s="4">
        <v>0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 t="s">
        <v>5659</v>
      </c>
      <c r="Z2555" s="4" t="s">
        <v>5872</v>
      </c>
      <c r="AA2555" s="4">
        <v>2012</v>
      </c>
      <c r="AB2555" s="4" t="s">
        <v>34</v>
      </c>
      <c r="AC2555" s="4">
        <f t="shared" si="117"/>
        <v>1</v>
      </c>
      <c r="AD2555" s="4">
        <f t="shared" si="118"/>
        <v>1</v>
      </c>
      <c r="AE2555" s="4" t="str" cm="1">
        <f t="array" ref="AE2555">_xlfn.TEXTJOIN(", ", TRUE, _xlfn._xlws.FILTER($I$1:$X$1, I2555:X2555=1, ""))</f>
        <v>Fentanyl</v>
      </c>
      <c r="AF2555" s="4" t="str">
        <f t="shared" si="119"/>
        <v>Fentanyl</v>
      </c>
    </row>
    <row r="2556" spans="1:32" x14ac:dyDescent="0.45">
      <c r="A2556" s="4" t="s">
        <v>2923</v>
      </c>
      <c r="B2556" s="5">
        <v>42902</v>
      </c>
      <c r="C2556" s="4">
        <v>50</v>
      </c>
      <c r="D2556" s="4" t="s">
        <v>31</v>
      </c>
      <c r="E2556" s="4" t="s">
        <v>37</v>
      </c>
      <c r="F2556" s="4" t="s">
        <v>237</v>
      </c>
      <c r="G2556" s="4" t="s">
        <v>53</v>
      </c>
      <c r="I2556" s="4">
        <v>1</v>
      </c>
      <c r="J2556" s="4">
        <v>0</v>
      </c>
      <c r="K2556" s="4">
        <v>1</v>
      </c>
      <c r="L2556" s="4">
        <v>0</v>
      </c>
      <c r="M2556" s="4">
        <v>0</v>
      </c>
      <c r="N2556" s="4">
        <v>0</v>
      </c>
      <c r="O2556" s="4">
        <v>0</v>
      </c>
      <c r="P2556" s="4">
        <v>0</v>
      </c>
      <c r="Q2556" s="4">
        <v>1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 t="s">
        <v>5641</v>
      </c>
      <c r="Z2556" s="4" t="s">
        <v>5854</v>
      </c>
      <c r="AA2556" s="4">
        <v>2017</v>
      </c>
      <c r="AB2556" s="4" t="s">
        <v>34</v>
      </c>
      <c r="AC2556" s="4">
        <f t="shared" si="117"/>
        <v>1</v>
      </c>
      <c r="AD2556" s="4">
        <f t="shared" si="118"/>
        <v>3</v>
      </c>
      <c r="AE2556" s="4" t="str" cm="1">
        <f t="array" ref="AE2556">_xlfn.TEXTJOIN(", ", TRUE, _xlfn._xlws.FILTER($I$1:$X$1, I2556:X2556=1, ""))</f>
        <v>Heroin, Fentanyl, Benzodiazepine</v>
      </c>
      <c r="AF2556" s="4" t="str">
        <f t="shared" si="119"/>
        <v>Fentanyl, Benzodiazepine</v>
      </c>
    </row>
    <row r="2557" spans="1:32" x14ac:dyDescent="0.45">
      <c r="A2557" s="4" t="s">
        <v>2924</v>
      </c>
      <c r="B2557" s="5">
        <v>43298</v>
      </c>
      <c r="C2557" s="4">
        <v>29</v>
      </c>
      <c r="D2557" s="4" t="s">
        <v>31</v>
      </c>
      <c r="E2557" s="4" t="s">
        <v>37</v>
      </c>
      <c r="F2557" s="4" t="s">
        <v>86</v>
      </c>
      <c r="G2557" s="4" t="s">
        <v>86</v>
      </c>
      <c r="I2557" s="4">
        <v>0</v>
      </c>
      <c r="J2557" s="4">
        <v>0</v>
      </c>
      <c r="K2557" s="4">
        <v>1</v>
      </c>
      <c r="L2557" s="4">
        <v>0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1</v>
      </c>
      <c r="Y2557" s="4" t="s">
        <v>5627</v>
      </c>
      <c r="Z2557" s="4" t="s">
        <v>5840</v>
      </c>
      <c r="AA2557" s="4">
        <v>2018</v>
      </c>
      <c r="AB2557" s="4" t="s">
        <v>40</v>
      </c>
      <c r="AC2557" s="4">
        <f t="shared" si="117"/>
        <v>1</v>
      </c>
      <c r="AD2557" s="4">
        <f t="shared" si="118"/>
        <v>2</v>
      </c>
      <c r="AE2557" s="4" t="str" cm="1">
        <f t="array" ref="AE2557">_xlfn.TEXTJOIN(", ", TRUE, _xlfn._xlws.FILTER($I$1:$X$1, I2557:X2557=1, ""))</f>
        <v>Fentanyl, AnyOpioid</v>
      </c>
      <c r="AF2557" s="4" t="str">
        <f t="shared" si="119"/>
        <v>Fentanyl, AnyOpioid</v>
      </c>
    </row>
    <row r="2558" spans="1:32" x14ac:dyDescent="0.45">
      <c r="A2558" s="4" t="s">
        <v>2925</v>
      </c>
      <c r="B2558" s="5">
        <v>42235</v>
      </c>
      <c r="C2558" s="4">
        <v>39</v>
      </c>
      <c r="D2558" s="4" t="s">
        <v>36</v>
      </c>
      <c r="E2558" s="4" t="s">
        <v>37</v>
      </c>
      <c r="F2558" s="4" t="s">
        <v>2926</v>
      </c>
      <c r="G2558" s="4" t="s">
        <v>67</v>
      </c>
      <c r="I2558" s="4">
        <v>1</v>
      </c>
      <c r="J2558" s="4">
        <v>1</v>
      </c>
      <c r="K2558" s="4">
        <v>1</v>
      </c>
      <c r="L2558" s="4">
        <v>0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1</v>
      </c>
      <c r="Y2558" s="4" t="s">
        <v>5631</v>
      </c>
      <c r="Z2558" s="4" t="s">
        <v>5844</v>
      </c>
      <c r="AA2558" s="4">
        <v>2015</v>
      </c>
      <c r="AB2558" s="4" t="s">
        <v>40</v>
      </c>
      <c r="AC2558" s="4">
        <f t="shared" si="117"/>
        <v>1</v>
      </c>
      <c r="AD2558" s="4">
        <f t="shared" si="118"/>
        <v>4</v>
      </c>
      <c r="AE2558" s="4" t="str" cm="1">
        <f t="array" ref="AE2558">_xlfn.TEXTJOIN(", ", TRUE, _xlfn._xlws.FILTER($I$1:$X$1, I2558:X2558=1, ""))</f>
        <v>Heroin, Cocaine, Fentanyl, AnyOpioid</v>
      </c>
      <c r="AF2558" s="4" t="str">
        <f t="shared" si="119"/>
        <v>Cocaine, Fentanyl, AnyOpioid</v>
      </c>
    </row>
    <row r="2559" spans="1:32" x14ac:dyDescent="0.45">
      <c r="A2559" s="4" t="s">
        <v>2927</v>
      </c>
      <c r="B2559" s="5">
        <v>43192</v>
      </c>
      <c r="C2559" s="4">
        <v>57</v>
      </c>
      <c r="D2559" s="4" t="s">
        <v>31</v>
      </c>
      <c r="E2559" s="4" t="s">
        <v>37</v>
      </c>
      <c r="F2559" s="4" t="s">
        <v>53</v>
      </c>
      <c r="G2559" s="4" t="s">
        <v>53</v>
      </c>
      <c r="I2559" s="4">
        <v>0</v>
      </c>
      <c r="J2559" s="4">
        <v>0</v>
      </c>
      <c r="K2559" s="4">
        <v>0</v>
      </c>
      <c r="L2559" s="4">
        <v>0</v>
      </c>
      <c r="M2559" s="4">
        <v>0</v>
      </c>
      <c r="N2559" s="4">
        <v>0</v>
      </c>
      <c r="O2559" s="4">
        <v>1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 t="s">
        <v>5641</v>
      </c>
      <c r="Z2559" s="4" t="s">
        <v>5854</v>
      </c>
      <c r="AA2559" s="4">
        <v>2018</v>
      </c>
      <c r="AB2559" s="4" t="s">
        <v>34</v>
      </c>
      <c r="AC2559" s="4">
        <f t="shared" si="117"/>
        <v>1</v>
      </c>
      <c r="AD2559" s="4">
        <f t="shared" si="118"/>
        <v>1</v>
      </c>
      <c r="AE2559" s="4" t="str" cm="1">
        <f t="array" ref="AE2559">_xlfn.TEXTJOIN(", ", TRUE, _xlfn._xlws.FILTER($I$1:$X$1, I2559:X2559=1, ""))</f>
        <v>Ethanol</v>
      </c>
      <c r="AF2559" s="4" t="str">
        <f t="shared" si="119"/>
        <v>Ethanol</v>
      </c>
    </row>
    <row r="2560" spans="1:32" x14ac:dyDescent="0.45">
      <c r="A2560" s="4" t="s">
        <v>2928</v>
      </c>
      <c r="B2560" s="5">
        <v>43168</v>
      </c>
      <c r="C2560" s="4">
        <v>37</v>
      </c>
      <c r="D2560" s="4" t="s">
        <v>31</v>
      </c>
      <c r="E2560" s="4" t="s">
        <v>32</v>
      </c>
      <c r="F2560" s="4" t="s">
        <v>67</v>
      </c>
      <c r="G2560" s="4" t="s">
        <v>67</v>
      </c>
      <c r="I2560" s="4">
        <v>0</v>
      </c>
      <c r="J2560" s="4">
        <v>0</v>
      </c>
      <c r="K2560" s="4">
        <v>1</v>
      </c>
      <c r="L2560" s="4">
        <v>0</v>
      </c>
      <c r="M2560" s="4">
        <v>0</v>
      </c>
      <c r="N2560" s="4">
        <v>0</v>
      </c>
      <c r="O2560" s="4">
        <v>1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1</v>
      </c>
      <c r="Y2560" s="4" t="s">
        <v>5631</v>
      </c>
      <c r="Z2560" s="4" t="s">
        <v>5844</v>
      </c>
      <c r="AA2560" s="4">
        <v>2018</v>
      </c>
      <c r="AB2560" s="4" t="s">
        <v>40</v>
      </c>
      <c r="AC2560" s="4">
        <f t="shared" si="117"/>
        <v>1</v>
      </c>
      <c r="AD2560" s="4">
        <f t="shared" si="118"/>
        <v>3</v>
      </c>
      <c r="AE2560" s="4" t="str" cm="1">
        <f t="array" ref="AE2560">_xlfn.TEXTJOIN(", ", TRUE, _xlfn._xlws.FILTER($I$1:$X$1, I2560:X2560=1, ""))</f>
        <v>Fentanyl, Ethanol, AnyOpioid</v>
      </c>
      <c r="AF2560" s="4" t="str">
        <f t="shared" si="119"/>
        <v>Fentanyl, Ethanol, AnyOpioid</v>
      </c>
    </row>
    <row r="2561" spans="1:32" x14ac:dyDescent="0.45">
      <c r="A2561" s="4" t="s">
        <v>2929</v>
      </c>
      <c r="B2561" s="5">
        <v>42743</v>
      </c>
      <c r="C2561" s="4">
        <v>47</v>
      </c>
      <c r="D2561" s="4" t="s">
        <v>31</v>
      </c>
      <c r="E2561" s="4" t="s">
        <v>37</v>
      </c>
      <c r="F2561" s="4" t="s">
        <v>1141</v>
      </c>
      <c r="G2561" s="4" t="s">
        <v>1141</v>
      </c>
      <c r="I2561" s="4">
        <v>1</v>
      </c>
      <c r="J2561" s="4">
        <v>0</v>
      </c>
      <c r="K2561" s="4">
        <v>1</v>
      </c>
      <c r="L2561" s="4">
        <v>0</v>
      </c>
      <c r="M2561" s="4">
        <v>0</v>
      </c>
      <c r="N2561" s="4">
        <v>0</v>
      </c>
      <c r="O2561" s="4">
        <v>1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 t="s">
        <v>5699</v>
      </c>
      <c r="Z2561" s="4" t="s">
        <v>5912</v>
      </c>
      <c r="AA2561" s="4">
        <v>2017</v>
      </c>
      <c r="AB2561" s="4" t="s">
        <v>34</v>
      </c>
      <c r="AC2561" s="4">
        <f t="shared" si="117"/>
        <v>1</v>
      </c>
      <c r="AD2561" s="4">
        <f t="shared" si="118"/>
        <v>3</v>
      </c>
      <c r="AE2561" s="4" t="str" cm="1">
        <f t="array" ref="AE2561">_xlfn.TEXTJOIN(", ", TRUE, _xlfn._xlws.FILTER($I$1:$X$1, I2561:X2561=1, ""))</f>
        <v>Heroin, Fentanyl, Ethanol</v>
      </c>
      <c r="AF2561" s="4" t="str">
        <f t="shared" si="119"/>
        <v>Fentanyl, Ethanol</v>
      </c>
    </row>
    <row r="2562" spans="1:32" x14ac:dyDescent="0.45">
      <c r="A2562" s="4" t="s">
        <v>2930</v>
      </c>
      <c r="B2562" s="5">
        <v>42612</v>
      </c>
      <c r="C2562" s="4">
        <v>32</v>
      </c>
      <c r="D2562" s="4" t="s">
        <v>31</v>
      </c>
      <c r="E2562" s="4" t="s">
        <v>37</v>
      </c>
      <c r="F2562" s="4" t="s">
        <v>53</v>
      </c>
      <c r="G2562" s="4" t="s">
        <v>53</v>
      </c>
      <c r="I2562" s="4">
        <v>1</v>
      </c>
      <c r="J2562" s="4">
        <v>0</v>
      </c>
      <c r="K2562" s="4">
        <v>1</v>
      </c>
      <c r="L2562" s="4">
        <v>0</v>
      </c>
      <c r="M2562" s="4">
        <v>0</v>
      </c>
      <c r="N2562" s="4">
        <v>0</v>
      </c>
      <c r="O2562" s="4">
        <v>1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1</v>
      </c>
      <c r="Y2562" s="4" t="s">
        <v>5641</v>
      </c>
      <c r="Z2562" s="4" t="s">
        <v>5854</v>
      </c>
      <c r="AA2562" s="4">
        <v>2016</v>
      </c>
      <c r="AB2562" s="4" t="s">
        <v>40</v>
      </c>
      <c r="AC2562" s="4">
        <f t="shared" ref="AC2562:AC2625" si="120">IF(SUM(I2562:X2562)&gt;0,1,0)</f>
        <v>1</v>
      </c>
      <c r="AD2562" s="4">
        <f t="shared" ref="AD2562:AD2625" si="121">SUM(I2562:X2562)</f>
        <v>4</v>
      </c>
      <c r="AE2562" s="4" t="str" cm="1">
        <f t="array" ref="AE2562">_xlfn.TEXTJOIN(", ", TRUE, _xlfn._xlws.FILTER($I$1:$X$1, I2562:X2562=1, ""))</f>
        <v>Heroin, Fentanyl, Ethanol, AnyOpioid</v>
      </c>
      <c r="AF2562" s="4" t="str">
        <f t="shared" ref="AF2562:AF2625" si="122">_xlfn.TEXTJOIN(", ", TRUE, _xlfn._xlws.FILTER($J$1:$X$1, J2562:X2562, ""))</f>
        <v>Fentanyl, Ethanol, AnyOpioid</v>
      </c>
    </row>
    <row r="2563" spans="1:32" x14ac:dyDescent="0.45">
      <c r="A2563" s="4" t="s">
        <v>2931</v>
      </c>
      <c r="B2563" s="5">
        <v>41319</v>
      </c>
      <c r="C2563" s="4">
        <v>47</v>
      </c>
      <c r="D2563" s="4" t="s">
        <v>36</v>
      </c>
      <c r="E2563" s="4" t="s">
        <v>59</v>
      </c>
      <c r="F2563" s="4" t="s">
        <v>53</v>
      </c>
      <c r="G2563" s="4" t="s">
        <v>53</v>
      </c>
      <c r="I2563" s="4">
        <v>0</v>
      </c>
      <c r="J2563" s="4">
        <v>0</v>
      </c>
      <c r="K2563" s="4">
        <v>1</v>
      </c>
      <c r="L2563" s="4">
        <v>0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 t="s">
        <v>5641</v>
      </c>
      <c r="Z2563" s="4" t="s">
        <v>5854</v>
      </c>
      <c r="AA2563" s="4">
        <v>2013</v>
      </c>
      <c r="AB2563" s="4" t="s">
        <v>34</v>
      </c>
      <c r="AC2563" s="4">
        <f t="shared" si="120"/>
        <v>1</v>
      </c>
      <c r="AD2563" s="4">
        <f t="shared" si="121"/>
        <v>1</v>
      </c>
      <c r="AE2563" s="4" t="str" cm="1">
        <f t="array" ref="AE2563">_xlfn.TEXTJOIN(", ", TRUE, _xlfn._xlws.FILTER($I$1:$X$1, I2563:X2563=1, ""))</f>
        <v>Fentanyl</v>
      </c>
      <c r="AF2563" s="4" t="str">
        <f t="shared" si="122"/>
        <v>Fentanyl</v>
      </c>
    </row>
    <row r="2564" spans="1:32" x14ac:dyDescent="0.45">
      <c r="A2564" s="4" t="s">
        <v>2932</v>
      </c>
      <c r="B2564" s="5">
        <v>42705</v>
      </c>
      <c r="C2564" s="4">
        <v>65</v>
      </c>
      <c r="D2564" s="4" t="s">
        <v>36</v>
      </c>
      <c r="E2564" s="4" t="s">
        <v>37</v>
      </c>
      <c r="F2564" s="4" t="s">
        <v>234</v>
      </c>
      <c r="G2564" s="4" t="s">
        <v>234</v>
      </c>
      <c r="I2564" s="4">
        <v>0</v>
      </c>
      <c r="J2564" s="4">
        <v>0</v>
      </c>
      <c r="K2564" s="4">
        <v>0</v>
      </c>
      <c r="L2564" s="4">
        <v>0</v>
      </c>
      <c r="M2564" s="4">
        <v>1</v>
      </c>
      <c r="N2564" s="4">
        <v>0</v>
      </c>
      <c r="O2564" s="4">
        <v>0</v>
      </c>
      <c r="P2564" s="4">
        <v>0</v>
      </c>
      <c r="Q2564" s="4">
        <v>1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1</v>
      </c>
      <c r="Y2564" s="4" t="s">
        <v>5689</v>
      </c>
      <c r="Z2564" s="4" t="s">
        <v>5902</v>
      </c>
      <c r="AA2564" s="4">
        <v>2016</v>
      </c>
      <c r="AB2564" s="4" t="s">
        <v>133</v>
      </c>
      <c r="AC2564" s="4">
        <f t="shared" si="120"/>
        <v>1</v>
      </c>
      <c r="AD2564" s="4">
        <f t="shared" si="121"/>
        <v>3</v>
      </c>
      <c r="AE2564" s="4" t="str" cm="1">
        <f t="array" ref="AE2564">_xlfn.TEXTJOIN(", ", TRUE, _xlfn._xlws.FILTER($I$1:$X$1, I2564:X2564=1, ""))</f>
        <v>Oxycodone, Benzodiazepine, AnyOpioid</v>
      </c>
      <c r="AF2564" s="4" t="str">
        <f t="shared" si="122"/>
        <v>Oxycodone, Benzodiazepine, AnyOpioid</v>
      </c>
    </row>
    <row r="2565" spans="1:32" x14ac:dyDescent="0.45">
      <c r="A2565" s="4" t="s">
        <v>2933</v>
      </c>
      <c r="B2565" s="5">
        <v>41741</v>
      </c>
      <c r="C2565" s="4">
        <v>30</v>
      </c>
      <c r="D2565" s="4" t="s">
        <v>31</v>
      </c>
      <c r="E2565" s="4" t="s">
        <v>37</v>
      </c>
      <c r="F2565" s="4" t="s">
        <v>2793</v>
      </c>
      <c r="G2565" s="4" t="s">
        <v>67</v>
      </c>
      <c r="I2565" s="4">
        <v>1</v>
      </c>
      <c r="J2565" s="4">
        <v>1</v>
      </c>
      <c r="K2565" s="4">
        <v>0</v>
      </c>
      <c r="L2565" s="4">
        <v>0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 t="s">
        <v>5631</v>
      </c>
      <c r="Z2565" s="4" t="s">
        <v>5844</v>
      </c>
      <c r="AA2565" s="4">
        <v>2014</v>
      </c>
      <c r="AB2565" s="4" t="s">
        <v>40</v>
      </c>
      <c r="AC2565" s="4">
        <f t="shared" si="120"/>
        <v>1</v>
      </c>
      <c r="AD2565" s="4">
        <f t="shared" si="121"/>
        <v>2</v>
      </c>
      <c r="AE2565" s="4" t="str" cm="1">
        <f t="array" ref="AE2565">_xlfn.TEXTJOIN(", ", TRUE, _xlfn._xlws.FILTER($I$1:$X$1, I2565:X2565=1, ""))</f>
        <v>Heroin, Cocaine</v>
      </c>
      <c r="AF2565" s="4" t="str">
        <f t="shared" si="122"/>
        <v>Cocaine</v>
      </c>
    </row>
    <row r="2566" spans="1:32" x14ac:dyDescent="0.45">
      <c r="A2566" s="4" t="s">
        <v>2934</v>
      </c>
      <c r="B2566" s="5">
        <v>41542</v>
      </c>
      <c r="C2566" s="4">
        <v>30</v>
      </c>
      <c r="D2566" s="4" t="s">
        <v>31</v>
      </c>
      <c r="E2566" s="4" t="s">
        <v>37</v>
      </c>
      <c r="F2566" s="4" t="s">
        <v>2935</v>
      </c>
      <c r="G2566" s="4" t="s">
        <v>156</v>
      </c>
      <c r="I2566" s="4">
        <v>0</v>
      </c>
      <c r="J2566" s="4">
        <v>1</v>
      </c>
      <c r="K2566" s="4">
        <v>0</v>
      </c>
      <c r="L2566" s="4">
        <v>0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 t="s">
        <v>5623</v>
      </c>
      <c r="Z2566" s="4" t="s">
        <v>5836</v>
      </c>
      <c r="AA2566" s="4">
        <v>2013</v>
      </c>
      <c r="AB2566" s="4" t="s">
        <v>40</v>
      </c>
      <c r="AC2566" s="4">
        <f t="shared" si="120"/>
        <v>1</v>
      </c>
      <c r="AD2566" s="4">
        <f t="shared" si="121"/>
        <v>1</v>
      </c>
      <c r="AE2566" s="4" t="str" cm="1">
        <f t="array" ref="AE2566">_xlfn.TEXTJOIN(", ", TRUE, _xlfn._xlws.FILTER($I$1:$X$1, I2566:X2566=1, ""))</f>
        <v>Cocaine</v>
      </c>
      <c r="AF2566" s="4" t="str">
        <f t="shared" si="122"/>
        <v>Cocaine</v>
      </c>
    </row>
    <row r="2567" spans="1:32" x14ac:dyDescent="0.45">
      <c r="A2567" s="4" t="s">
        <v>2936</v>
      </c>
      <c r="B2567" s="5">
        <v>42824</v>
      </c>
      <c r="C2567" s="4">
        <v>29</v>
      </c>
      <c r="D2567" s="4" t="s">
        <v>31</v>
      </c>
      <c r="E2567" s="4" t="s">
        <v>37</v>
      </c>
      <c r="F2567" s="4" t="s">
        <v>2937</v>
      </c>
      <c r="G2567" s="4" t="s">
        <v>2937</v>
      </c>
      <c r="I2567" s="4">
        <v>0</v>
      </c>
      <c r="J2567" s="4">
        <v>0</v>
      </c>
      <c r="K2567" s="4">
        <v>1</v>
      </c>
      <c r="L2567" s="4">
        <v>1</v>
      </c>
      <c r="M2567" s="4">
        <v>0</v>
      </c>
      <c r="N2567" s="4">
        <v>0</v>
      </c>
      <c r="O2567" s="4">
        <v>0</v>
      </c>
      <c r="P2567" s="4">
        <v>0</v>
      </c>
      <c r="Q2567" s="4">
        <v>1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 t="s">
        <v>5786</v>
      </c>
      <c r="Z2567" s="4" t="s">
        <v>5999</v>
      </c>
      <c r="AA2567" s="4">
        <v>2017</v>
      </c>
      <c r="AB2567" s="4" t="s">
        <v>40</v>
      </c>
      <c r="AC2567" s="4">
        <f t="shared" si="120"/>
        <v>1</v>
      </c>
      <c r="AD2567" s="4">
        <f t="shared" si="121"/>
        <v>3</v>
      </c>
      <c r="AE2567" s="4" t="str" cm="1">
        <f t="array" ref="AE2567">_xlfn.TEXTJOIN(", ", TRUE, _xlfn._xlws.FILTER($I$1:$X$1, I2567:X2567=1, ""))</f>
        <v>Fentanyl, Fentanyl_Analogue, Benzodiazepine</v>
      </c>
      <c r="AF2567" s="4" t="str">
        <f t="shared" si="122"/>
        <v>Fentanyl, Fentanyl_Analogue, Benzodiazepine</v>
      </c>
    </row>
    <row r="2568" spans="1:32" x14ac:dyDescent="0.45">
      <c r="A2568" s="4" t="s">
        <v>2938</v>
      </c>
      <c r="B2568" s="5">
        <v>42978</v>
      </c>
      <c r="C2568" s="4">
        <v>48</v>
      </c>
      <c r="D2568" s="4" t="s">
        <v>31</v>
      </c>
      <c r="E2568" s="4" t="s">
        <v>59</v>
      </c>
      <c r="F2568" s="4" t="s">
        <v>159</v>
      </c>
      <c r="G2568" s="4" t="s">
        <v>103</v>
      </c>
      <c r="I2568" s="4">
        <v>0</v>
      </c>
      <c r="J2568" s="4">
        <v>0</v>
      </c>
      <c r="K2568" s="4">
        <v>0</v>
      </c>
      <c r="L2568" s="4">
        <v>0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1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 t="s">
        <v>5644</v>
      </c>
      <c r="Z2568" s="4" t="s">
        <v>5857</v>
      </c>
      <c r="AA2568" s="4">
        <v>2017</v>
      </c>
      <c r="AB2568" s="4" t="s">
        <v>34</v>
      </c>
      <c r="AC2568" s="4">
        <f t="shared" si="120"/>
        <v>1</v>
      </c>
      <c r="AD2568" s="4">
        <f t="shared" si="121"/>
        <v>1</v>
      </c>
      <c r="AE2568" s="4" t="str" cm="1">
        <f t="array" ref="AE2568">_xlfn.TEXTJOIN(", ", TRUE, _xlfn._xlws.FILTER($I$1:$X$1, I2568:X2568=1, ""))</f>
        <v>Methadone</v>
      </c>
      <c r="AF2568" s="4" t="str">
        <f t="shared" si="122"/>
        <v>Methadone</v>
      </c>
    </row>
    <row r="2569" spans="1:32" x14ac:dyDescent="0.45">
      <c r="A2569" s="4" t="s">
        <v>2939</v>
      </c>
      <c r="B2569" s="5">
        <v>41101</v>
      </c>
      <c r="C2569" s="4">
        <v>48</v>
      </c>
      <c r="D2569" s="4" t="s">
        <v>36</v>
      </c>
      <c r="E2569" s="4" t="s">
        <v>32</v>
      </c>
      <c r="F2569" s="4" t="s">
        <v>67</v>
      </c>
      <c r="G2569" s="4" t="s">
        <v>67</v>
      </c>
      <c r="I2569" s="4">
        <v>0</v>
      </c>
      <c r="J2569" s="4">
        <v>1</v>
      </c>
      <c r="K2569" s="4">
        <v>0</v>
      </c>
      <c r="L2569" s="4">
        <v>0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 t="s">
        <v>5631</v>
      </c>
      <c r="Z2569" s="4" t="s">
        <v>5844</v>
      </c>
      <c r="AA2569" s="4">
        <v>2012</v>
      </c>
      <c r="AB2569" s="4" t="s">
        <v>34</v>
      </c>
      <c r="AC2569" s="4">
        <f t="shared" si="120"/>
        <v>1</v>
      </c>
      <c r="AD2569" s="4">
        <f t="shared" si="121"/>
        <v>1</v>
      </c>
      <c r="AE2569" s="4" t="str" cm="1">
        <f t="array" ref="AE2569">_xlfn.TEXTJOIN(", ", TRUE, _xlfn._xlws.FILTER($I$1:$X$1, I2569:X2569=1, ""))</f>
        <v>Cocaine</v>
      </c>
      <c r="AF2569" s="4" t="str">
        <f t="shared" si="122"/>
        <v>Cocaine</v>
      </c>
    </row>
    <row r="2570" spans="1:32" x14ac:dyDescent="0.45">
      <c r="A2570" s="4" t="s">
        <v>2940</v>
      </c>
      <c r="B2570" s="5">
        <v>42277</v>
      </c>
      <c r="C2570" s="4">
        <v>33</v>
      </c>
      <c r="D2570" s="4" t="s">
        <v>31</v>
      </c>
      <c r="E2570" s="4" t="s">
        <v>37</v>
      </c>
      <c r="F2570" s="4" t="s">
        <v>55</v>
      </c>
      <c r="G2570" s="4" t="s">
        <v>55</v>
      </c>
      <c r="I2570" s="4">
        <v>1</v>
      </c>
      <c r="J2570" s="4">
        <v>0</v>
      </c>
      <c r="K2570" s="4">
        <v>1</v>
      </c>
      <c r="L2570" s="4">
        <v>0</v>
      </c>
      <c r="M2570" s="4">
        <v>0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1</v>
      </c>
      <c r="Y2570" s="4" t="s">
        <v>5630</v>
      </c>
      <c r="Z2570" s="4" t="s">
        <v>5843</v>
      </c>
      <c r="AA2570" s="4">
        <v>2015</v>
      </c>
      <c r="AB2570" s="4" t="s">
        <v>40</v>
      </c>
      <c r="AC2570" s="4">
        <f t="shared" si="120"/>
        <v>1</v>
      </c>
      <c r="AD2570" s="4">
        <f t="shared" si="121"/>
        <v>3</v>
      </c>
      <c r="AE2570" s="4" t="str" cm="1">
        <f t="array" ref="AE2570">_xlfn.TEXTJOIN(", ", TRUE, _xlfn._xlws.FILTER($I$1:$X$1, I2570:X2570=1, ""))</f>
        <v>Heroin, Fentanyl, AnyOpioid</v>
      </c>
      <c r="AF2570" s="4" t="str">
        <f t="shared" si="122"/>
        <v>Fentanyl, AnyOpioid</v>
      </c>
    </row>
    <row r="2571" spans="1:32" x14ac:dyDescent="0.45">
      <c r="A2571" s="4" t="s">
        <v>2941</v>
      </c>
      <c r="B2571" s="5">
        <v>41305</v>
      </c>
      <c r="C2571" s="4">
        <v>42</v>
      </c>
      <c r="D2571" s="4" t="s">
        <v>36</v>
      </c>
      <c r="E2571" s="4" t="s">
        <v>37</v>
      </c>
      <c r="F2571" s="4" t="s">
        <v>156</v>
      </c>
      <c r="G2571" s="4" t="s">
        <v>156</v>
      </c>
      <c r="I2571" s="4">
        <v>0</v>
      </c>
      <c r="J2571" s="4">
        <v>0</v>
      </c>
      <c r="K2571" s="4">
        <v>0</v>
      </c>
      <c r="L2571" s="4">
        <v>0</v>
      </c>
      <c r="M2571" s="4">
        <v>0</v>
      </c>
      <c r="N2571" s="4">
        <v>0</v>
      </c>
      <c r="O2571" s="4">
        <v>0</v>
      </c>
      <c r="P2571" s="4">
        <v>0</v>
      </c>
      <c r="Q2571" s="4">
        <v>1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 t="s">
        <v>5623</v>
      </c>
      <c r="Z2571" s="4" t="s">
        <v>5836</v>
      </c>
      <c r="AA2571" s="4">
        <v>2013</v>
      </c>
      <c r="AB2571" s="4" t="s">
        <v>34</v>
      </c>
      <c r="AC2571" s="4">
        <f t="shared" si="120"/>
        <v>1</v>
      </c>
      <c r="AD2571" s="4">
        <f t="shared" si="121"/>
        <v>1</v>
      </c>
      <c r="AE2571" s="4" t="str" cm="1">
        <f t="array" ref="AE2571">_xlfn.TEXTJOIN(", ", TRUE, _xlfn._xlws.FILTER($I$1:$X$1, I2571:X2571=1, ""))</f>
        <v>Benzodiazepine</v>
      </c>
      <c r="AF2571" s="4" t="str">
        <f t="shared" si="122"/>
        <v>Benzodiazepine</v>
      </c>
    </row>
    <row r="2572" spans="1:32" x14ac:dyDescent="0.45">
      <c r="A2572" s="4" t="s">
        <v>2942</v>
      </c>
      <c r="B2572" s="5">
        <v>42927</v>
      </c>
      <c r="C2572" s="4">
        <v>27</v>
      </c>
      <c r="D2572" s="4" t="s">
        <v>36</v>
      </c>
      <c r="E2572" s="4" t="s">
        <v>37</v>
      </c>
      <c r="F2572" s="4" t="s">
        <v>850</v>
      </c>
      <c r="G2572" s="4" t="s">
        <v>850</v>
      </c>
      <c r="I2572" s="4">
        <v>1</v>
      </c>
      <c r="J2572" s="4">
        <v>1</v>
      </c>
      <c r="K2572" s="4">
        <v>1</v>
      </c>
      <c r="L2572" s="4">
        <v>0</v>
      </c>
      <c r="M2572" s="4">
        <v>0</v>
      </c>
      <c r="N2572" s="4">
        <v>0</v>
      </c>
      <c r="O2572" s="4">
        <v>1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 t="s">
        <v>5763</v>
      </c>
      <c r="Z2572" s="4" t="s">
        <v>5976</v>
      </c>
      <c r="AA2572" s="4">
        <v>2017</v>
      </c>
      <c r="AB2572" s="4" t="s">
        <v>40</v>
      </c>
      <c r="AC2572" s="4">
        <f t="shared" si="120"/>
        <v>1</v>
      </c>
      <c r="AD2572" s="4">
        <f t="shared" si="121"/>
        <v>4</v>
      </c>
      <c r="AE2572" s="4" t="str" cm="1">
        <f t="array" ref="AE2572">_xlfn.TEXTJOIN(", ", TRUE, _xlfn._xlws.FILTER($I$1:$X$1, I2572:X2572=1, ""))</f>
        <v>Heroin, Cocaine, Fentanyl, Ethanol</v>
      </c>
      <c r="AF2572" s="4" t="str">
        <f t="shared" si="122"/>
        <v>Cocaine, Fentanyl, Ethanol</v>
      </c>
    </row>
    <row r="2573" spans="1:32" x14ac:dyDescent="0.45">
      <c r="A2573" s="4" t="s">
        <v>2943</v>
      </c>
      <c r="B2573" s="5">
        <v>42797</v>
      </c>
      <c r="C2573" s="4">
        <v>41</v>
      </c>
      <c r="D2573" s="4" t="s">
        <v>31</v>
      </c>
      <c r="E2573" s="4" t="s">
        <v>32</v>
      </c>
      <c r="F2573" s="4" t="s">
        <v>156</v>
      </c>
      <c r="G2573" s="4" t="s">
        <v>156</v>
      </c>
      <c r="I2573" s="4">
        <v>0</v>
      </c>
      <c r="J2573" s="4">
        <v>0</v>
      </c>
      <c r="K2573" s="4">
        <v>1</v>
      </c>
      <c r="L2573" s="4">
        <v>0</v>
      </c>
      <c r="M2573" s="4">
        <v>1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 t="s">
        <v>5623</v>
      </c>
      <c r="Z2573" s="4" t="s">
        <v>5836</v>
      </c>
      <c r="AA2573" s="4">
        <v>2017</v>
      </c>
      <c r="AB2573" s="4" t="s">
        <v>34</v>
      </c>
      <c r="AC2573" s="4">
        <f t="shared" si="120"/>
        <v>1</v>
      </c>
      <c r="AD2573" s="4">
        <f t="shared" si="121"/>
        <v>2</v>
      </c>
      <c r="AE2573" s="4" t="str" cm="1">
        <f t="array" ref="AE2573">_xlfn.TEXTJOIN(", ", TRUE, _xlfn._xlws.FILTER($I$1:$X$1, I2573:X2573=1, ""))</f>
        <v>Fentanyl, Oxycodone</v>
      </c>
      <c r="AF2573" s="4" t="str">
        <f t="shared" si="122"/>
        <v>Fentanyl, Oxycodone</v>
      </c>
    </row>
    <row r="2574" spans="1:32" x14ac:dyDescent="0.45">
      <c r="A2574" s="4" t="s">
        <v>2944</v>
      </c>
      <c r="B2574" s="5">
        <v>42325</v>
      </c>
      <c r="C2574" s="4">
        <v>35</v>
      </c>
      <c r="D2574" s="4" t="s">
        <v>31</v>
      </c>
      <c r="E2574" s="4" t="s">
        <v>37</v>
      </c>
      <c r="F2574" s="4" t="s">
        <v>77</v>
      </c>
      <c r="G2574" s="4" t="s">
        <v>77</v>
      </c>
      <c r="I2574" s="4">
        <v>0</v>
      </c>
      <c r="J2574" s="4">
        <v>1</v>
      </c>
      <c r="K2574" s="4">
        <v>1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1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1</v>
      </c>
      <c r="Y2574" s="4" t="s">
        <v>5651</v>
      </c>
      <c r="Z2574" s="4" t="s">
        <v>5864</v>
      </c>
      <c r="AA2574" s="4">
        <v>2015</v>
      </c>
      <c r="AB2574" s="4" t="s">
        <v>40</v>
      </c>
      <c r="AC2574" s="4">
        <f t="shared" si="120"/>
        <v>1</v>
      </c>
      <c r="AD2574" s="4">
        <f t="shared" si="121"/>
        <v>4</v>
      </c>
      <c r="AE2574" s="4" t="str" cm="1">
        <f t="array" ref="AE2574">_xlfn.TEXTJOIN(", ", TRUE, _xlfn._xlws.FILTER($I$1:$X$1, I2574:X2574=1, ""))</f>
        <v>Cocaine, Fentanyl, Benzodiazepine, AnyOpioid</v>
      </c>
      <c r="AF2574" s="4" t="str">
        <f t="shared" si="122"/>
        <v>Cocaine, Fentanyl, Benzodiazepine, AnyOpioid</v>
      </c>
    </row>
    <row r="2575" spans="1:32" x14ac:dyDescent="0.45">
      <c r="A2575" s="4" t="s">
        <v>2945</v>
      </c>
      <c r="B2575" s="5">
        <v>43043</v>
      </c>
      <c r="C2575" s="4">
        <v>44</v>
      </c>
      <c r="D2575" s="4" t="s">
        <v>36</v>
      </c>
      <c r="E2575" s="4" t="s">
        <v>37</v>
      </c>
      <c r="F2575" s="4" t="s">
        <v>125</v>
      </c>
      <c r="G2575" s="4" t="s">
        <v>125</v>
      </c>
      <c r="I2575" s="4">
        <v>1</v>
      </c>
      <c r="J2575" s="4">
        <v>0</v>
      </c>
      <c r="K2575" s="4">
        <v>1</v>
      </c>
      <c r="L2575" s="4">
        <v>0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1</v>
      </c>
      <c r="U2575" s="4">
        <v>0</v>
      </c>
      <c r="V2575" s="4">
        <v>0</v>
      </c>
      <c r="W2575" s="4">
        <v>0</v>
      </c>
      <c r="X2575" s="4">
        <v>0</v>
      </c>
      <c r="Y2575" s="4" t="s">
        <v>5669</v>
      </c>
      <c r="Z2575" s="4" t="s">
        <v>5882</v>
      </c>
      <c r="AA2575" s="4">
        <v>2017</v>
      </c>
      <c r="AB2575" s="4" t="s">
        <v>34</v>
      </c>
      <c r="AC2575" s="4">
        <f t="shared" si="120"/>
        <v>1</v>
      </c>
      <c r="AD2575" s="4">
        <f t="shared" si="121"/>
        <v>3</v>
      </c>
      <c r="AE2575" s="4" t="str" cm="1">
        <f t="array" ref="AE2575">_xlfn.TEXTJOIN(", ", TRUE, _xlfn._xlws.FILTER($I$1:$X$1, I2575:X2575=1, ""))</f>
        <v>Heroin, Fentanyl, Tramadol</v>
      </c>
      <c r="AF2575" s="4" t="str">
        <f t="shared" si="122"/>
        <v>Fentanyl, Tramadol</v>
      </c>
    </row>
    <row r="2576" spans="1:32" x14ac:dyDescent="0.45">
      <c r="A2576" s="4" t="s">
        <v>2946</v>
      </c>
      <c r="B2576" s="5">
        <v>42671</v>
      </c>
      <c r="C2576" s="4">
        <v>29</v>
      </c>
      <c r="D2576" s="4" t="s">
        <v>31</v>
      </c>
      <c r="E2576" s="4" t="s">
        <v>37</v>
      </c>
      <c r="F2576" s="4" t="s">
        <v>86</v>
      </c>
      <c r="G2576" s="4" t="s">
        <v>86</v>
      </c>
      <c r="I2576" s="4">
        <v>0</v>
      </c>
      <c r="J2576" s="4">
        <v>0</v>
      </c>
      <c r="K2576" s="4">
        <v>0</v>
      </c>
      <c r="L2576" s="4">
        <v>0</v>
      </c>
      <c r="M2576" s="4">
        <v>0</v>
      </c>
      <c r="N2576" s="4">
        <v>0</v>
      </c>
      <c r="O2576" s="4">
        <v>0</v>
      </c>
      <c r="P2576" s="4">
        <v>0</v>
      </c>
      <c r="Q2576" s="4">
        <v>1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1</v>
      </c>
      <c r="Y2576" s="4" t="s">
        <v>5627</v>
      </c>
      <c r="Z2576" s="4" t="s">
        <v>5840</v>
      </c>
      <c r="AA2576" s="4">
        <v>2016</v>
      </c>
      <c r="AB2576" s="4" t="s">
        <v>40</v>
      </c>
      <c r="AC2576" s="4">
        <f t="shared" si="120"/>
        <v>1</v>
      </c>
      <c r="AD2576" s="4">
        <f t="shared" si="121"/>
        <v>2</v>
      </c>
      <c r="AE2576" s="4" t="str" cm="1">
        <f t="array" ref="AE2576">_xlfn.TEXTJOIN(", ", TRUE, _xlfn._xlws.FILTER($I$1:$X$1, I2576:X2576=1, ""))</f>
        <v>Benzodiazepine, AnyOpioid</v>
      </c>
      <c r="AF2576" s="4" t="str">
        <f t="shared" si="122"/>
        <v>Benzodiazepine, AnyOpioid</v>
      </c>
    </row>
    <row r="2577" spans="1:32" x14ac:dyDescent="0.45">
      <c r="A2577" s="4" t="s">
        <v>2947</v>
      </c>
      <c r="B2577" s="5">
        <v>41557</v>
      </c>
      <c r="C2577" s="4">
        <v>39</v>
      </c>
      <c r="D2577" s="4" t="s">
        <v>36</v>
      </c>
      <c r="E2577" s="4" t="s">
        <v>32</v>
      </c>
      <c r="F2577" s="4" t="s">
        <v>2948</v>
      </c>
      <c r="G2577" s="4" t="s">
        <v>77</v>
      </c>
      <c r="I2577" s="4">
        <v>0</v>
      </c>
      <c r="J2577" s="4">
        <v>0</v>
      </c>
      <c r="K2577" s="4">
        <v>0</v>
      </c>
      <c r="L2577" s="4">
        <v>0</v>
      </c>
      <c r="M2577" s="4">
        <v>0</v>
      </c>
      <c r="N2577" s="4">
        <v>0</v>
      </c>
      <c r="O2577" s="4">
        <v>0</v>
      </c>
      <c r="P2577" s="4">
        <v>0</v>
      </c>
      <c r="Q2577" s="4">
        <v>1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 t="s">
        <v>5651</v>
      </c>
      <c r="Z2577" s="4" t="s">
        <v>5864</v>
      </c>
      <c r="AA2577" s="4">
        <v>2013</v>
      </c>
      <c r="AB2577" s="4" t="s">
        <v>40</v>
      </c>
      <c r="AC2577" s="4">
        <f t="shared" si="120"/>
        <v>1</v>
      </c>
      <c r="AD2577" s="4">
        <f t="shared" si="121"/>
        <v>1</v>
      </c>
      <c r="AE2577" s="4" t="str" cm="1">
        <f t="array" ref="AE2577">_xlfn.TEXTJOIN(", ", TRUE, _xlfn._xlws.FILTER($I$1:$X$1, I2577:X2577=1, ""))</f>
        <v>Benzodiazepine</v>
      </c>
      <c r="AF2577" s="4" t="str">
        <f t="shared" si="122"/>
        <v>Benzodiazepine</v>
      </c>
    </row>
    <row r="2578" spans="1:32" x14ac:dyDescent="0.45">
      <c r="A2578" s="4" t="s">
        <v>2949</v>
      </c>
      <c r="B2578" s="5">
        <v>42697</v>
      </c>
      <c r="C2578" s="4">
        <v>37</v>
      </c>
      <c r="D2578" s="4" t="s">
        <v>31</v>
      </c>
      <c r="E2578" s="4" t="s">
        <v>37</v>
      </c>
      <c r="F2578" s="4" t="s">
        <v>181</v>
      </c>
      <c r="G2578" s="4" t="s">
        <v>181</v>
      </c>
      <c r="I2578" s="4">
        <v>1</v>
      </c>
      <c r="J2578" s="4">
        <v>0</v>
      </c>
      <c r="K2578" s="4">
        <v>0</v>
      </c>
      <c r="L2578" s="4">
        <v>0</v>
      </c>
      <c r="M2578" s="4">
        <v>0</v>
      </c>
      <c r="N2578" s="4">
        <v>0</v>
      </c>
      <c r="O2578" s="4">
        <v>1</v>
      </c>
      <c r="P2578" s="4">
        <v>0</v>
      </c>
      <c r="Q2578" s="4">
        <v>1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1</v>
      </c>
      <c r="Y2578" s="4" t="s">
        <v>5673</v>
      </c>
      <c r="Z2578" s="4" t="s">
        <v>5886</v>
      </c>
      <c r="AA2578" s="4">
        <v>2016</v>
      </c>
      <c r="AB2578" s="4" t="s">
        <v>40</v>
      </c>
      <c r="AC2578" s="4">
        <f t="shared" si="120"/>
        <v>1</v>
      </c>
      <c r="AD2578" s="4">
        <f t="shared" si="121"/>
        <v>4</v>
      </c>
      <c r="AE2578" s="4" t="str" cm="1">
        <f t="array" ref="AE2578">_xlfn.TEXTJOIN(", ", TRUE, _xlfn._xlws.FILTER($I$1:$X$1, I2578:X2578=1, ""))</f>
        <v>Heroin, Ethanol, Benzodiazepine, AnyOpioid</v>
      </c>
      <c r="AF2578" s="4" t="str">
        <f t="shared" si="122"/>
        <v>Ethanol, Benzodiazepine, AnyOpioid</v>
      </c>
    </row>
    <row r="2579" spans="1:32" x14ac:dyDescent="0.45">
      <c r="A2579" s="4" t="s">
        <v>2950</v>
      </c>
      <c r="B2579" s="5">
        <v>42408</v>
      </c>
      <c r="C2579" s="4">
        <v>69</v>
      </c>
      <c r="D2579" s="4" t="s">
        <v>31</v>
      </c>
      <c r="E2579" s="4" t="s">
        <v>32</v>
      </c>
      <c r="F2579" s="4" t="s">
        <v>52</v>
      </c>
      <c r="G2579" s="4" t="s">
        <v>52</v>
      </c>
      <c r="I2579" s="4">
        <v>1</v>
      </c>
      <c r="J2579" s="4">
        <v>0</v>
      </c>
      <c r="K2579" s="4">
        <v>0</v>
      </c>
      <c r="L2579" s="4">
        <v>0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1</v>
      </c>
      <c r="Y2579" s="4" t="s">
        <v>5665</v>
      </c>
      <c r="Z2579" s="4" t="s">
        <v>5878</v>
      </c>
      <c r="AA2579" s="4">
        <v>2016</v>
      </c>
      <c r="AB2579" s="4" t="s">
        <v>133</v>
      </c>
      <c r="AC2579" s="4">
        <f t="shared" si="120"/>
        <v>1</v>
      </c>
      <c r="AD2579" s="4">
        <f t="shared" si="121"/>
        <v>2</v>
      </c>
      <c r="AE2579" s="4" t="str" cm="1">
        <f t="array" ref="AE2579">_xlfn.TEXTJOIN(", ", TRUE, _xlfn._xlws.FILTER($I$1:$X$1, I2579:X2579=1, ""))</f>
        <v>Heroin, AnyOpioid</v>
      </c>
      <c r="AF2579" s="4" t="str">
        <f t="shared" si="122"/>
        <v>AnyOpioid</v>
      </c>
    </row>
    <row r="2580" spans="1:32" x14ac:dyDescent="0.45">
      <c r="A2580" s="4" t="s">
        <v>2951</v>
      </c>
      <c r="B2580" s="5">
        <v>42888</v>
      </c>
      <c r="C2580" s="4">
        <v>38</v>
      </c>
      <c r="D2580" s="4" t="s">
        <v>31</v>
      </c>
      <c r="E2580" s="4" t="s">
        <v>59</v>
      </c>
      <c r="F2580" s="4" t="s">
        <v>86</v>
      </c>
      <c r="G2580" s="4" t="s">
        <v>86</v>
      </c>
      <c r="I2580" s="4">
        <v>1</v>
      </c>
      <c r="J2580" s="4">
        <v>0</v>
      </c>
      <c r="K2580" s="4">
        <v>1</v>
      </c>
      <c r="L2580" s="4">
        <v>0</v>
      </c>
      <c r="M2580" s="4">
        <v>0</v>
      </c>
      <c r="N2580" s="4">
        <v>0</v>
      </c>
      <c r="O2580" s="4">
        <v>0</v>
      </c>
      <c r="P2580" s="4">
        <v>0</v>
      </c>
      <c r="Q2580" s="4">
        <v>1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 t="s">
        <v>5627</v>
      </c>
      <c r="Z2580" s="4" t="s">
        <v>5840</v>
      </c>
      <c r="AA2580" s="4">
        <v>2017</v>
      </c>
      <c r="AB2580" s="4" t="s">
        <v>40</v>
      </c>
      <c r="AC2580" s="4">
        <f t="shared" si="120"/>
        <v>1</v>
      </c>
      <c r="AD2580" s="4">
        <f t="shared" si="121"/>
        <v>3</v>
      </c>
      <c r="AE2580" s="4" t="str" cm="1">
        <f t="array" ref="AE2580">_xlfn.TEXTJOIN(", ", TRUE, _xlfn._xlws.FILTER($I$1:$X$1, I2580:X2580=1, ""))</f>
        <v>Heroin, Fentanyl, Benzodiazepine</v>
      </c>
      <c r="AF2580" s="4" t="str">
        <f t="shared" si="122"/>
        <v>Fentanyl, Benzodiazepine</v>
      </c>
    </row>
    <row r="2581" spans="1:32" x14ac:dyDescent="0.45">
      <c r="A2581" s="4" t="s">
        <v>2952</v>
      </c>
      <c r="B2581" s="5">
        <v>41570</v>
      </c>
      <c r="C2581" s="4">
        <v>56</v>
      </c>
      <c r="D2581" s="4" t="s">
        <v>31</v>
      </c>
      <c r="E2581" s="4" t="s">
        <v>37</v>
      </c>
      <c r="F2581" s="4" t="s">
        <v>77</v>
      </c>
      <c r="G2581" s="4" t="s">
        <v>77</v>
      </c>
      <c r="I2581" s="4">
        <v>0</v>
      </c>
      <c r="J2581" s="4">
        <v>1</v>
      </c>
      <c r="K2581" s="4">
        <v>1</v>
      </c>
      <c r="L2581" s="4">
        <v>0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 t="s">
        <v>5651</v>
      </c>
      <c r="Z2581" s="4" t="s">
        <v>5864</v>
      </c>
      <c r="AA2581" s="4">
        <v>2013</v>
      </c>
      <c r="AB2581" s="4" t="s">
        <v>34</v>
      </c>
      <c r="AC2581" s="4">
        <f t="shared" si="120"/>
        <v>1</v>
      </c>
      <c r="AD2581" s="4">
        <f t="shared" si="121"/>
        <v>2</v>
      </c>
      <c r="AE2581" s="4" t="str" cm="1">
        <f t="array" ref="AE2581">_xlfn.TEXTJOIN(", ", TRUE, _xlfn._xlws.FILTER($I$1:$X$1, I2581:X2581=1, ""))</f>
        <v>Cocaine, Fentanyl</v>
      </c>
      <c r="AF2581" s="4" t="str">
        <f t="shared" si="122"/>
        <v>Cocaine, Fentanyl</v>
      </c>
    </row>
    <row r="2582" spans="1:32" x14ac:dyDescent="0.45">
      <c r="A2582" s="4" t="s">
        <v>2953</v>
      </c>
      <c r="B2582" s="5">
        <v>42265</v>
      </c>
      <c r="C2582" s="4">
        <v>57</v>
      </c>
      <c r="D2582" s="4" t="s">
        <v>36</v>
      </c>
      <c r="E2582" s="4" t="s">
        <v>37</v>
      </c>
      <c r="F2582" s="4" t="s">
        <v>896</v>
      </c>
      <c r="G2582" s="4" t="s">
        <v>896</v>
      </c>
      <c r="I2582" s="4">
        <v>0</v>
      </c>
      <c r="J2582" s="4">
        <v>0</v>
      </c>
      <c r="K2582" s="4">
        <v>0</v>
      </c>
      <c r="L2582" s="4">
        <v>0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1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1</v>
      </c>
      <c r="Y2582" s="4" t="s">
        <v>5662</v>
      </c>
      <c r="Z2582" s="4" t="s">
        <v>5875</v>
      </c>
      <c r="AA2582" s="4">
        <v>2015</v>
      </c>
      <c r="AB2582" s="4" t="s">
        <v>34</v>
      </c>
      <c r="AC2582" s="4">
        <f t="shared" si="120"/>
        <v>1</v>
      </c>
      <c r="AD2582" s="4">
        <f t="shared" si="121"/>
        <v>2</v>
      </c>
      <c r="AE2582" s="4" t="str" cm="1">
        <f t="array" ref="AE2582">_xlfn.TEXTJOIN(", ", TRUE, _xlfn._xlws.FILTER($I$1:$X$1, I2582:X2582=1, ""))</f>
        <v>Methadone, AnyOpioid</v>
      </c>
      <c r="AF2582" s="4" t="str">
        <f t="shared" si="122"/>
        <v>Methadone, AnyOpioid</v>
      </c>
    </row>
    <row r="2583" spans="1:32" x14ac:dyDescent="0.45">
      <c r="A2583" s="4" t="s">
        <v>2954</v>
      </c>
      <c r="B2583" s="5">
        <v>40916</v>
      </c>
      <c r="C2583" s="4">
        <v>33</v>
      </c>
      <c r="D2583" s="4" t="s">
        <v>31</v>
      </c>
      <c r="E2583" s="4" t="s">
        <v>37</v>
      </c>
      <c r="F2583" s="4" t="s">
        <v>500</v>
      </c>
      <c r="G2583" s="4" t="s">
        <v>645</v>
      </c>
      <c r="I2583" s="4">
        <v>1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 t="s">
        <v>5690</v>
      </c>
      <c r="Z2583" s="4" t="s">
        <v>5903</v>
      </c>
      <c r="AA2583" s="4">
        <v>2012</v>
      </c>
      <c r="AB2583" s="4" t="s">
        <v>40</v>
      </c>
      <c r="AC2583" s="4">
        <f t="shared" si="120"/>
        <v>1</v>
      </c>
      <c r="AD2583" s="4">
        <f t="shared" si="121"/>
        <v>1</v>
      </c>
      <c r="AE2583" s="4" t="str" cm="1">
        <f t="array" ref="AE2583">_xlfn.TEXTJOIN(", ", TRUE, _xlfn._xlws.FILTER($I$1:$X$1, I2583:X2583=1, ""))</f>
        <v>Heroin</v>
      </c>
      <c r="AF2583" s="4" t="str">
        <f t="shared" si="122"/>
        <v/>
      </c>
    </row>
    <row r="2584" spans="1:32" x14ac:dyDescent="0.45">
      <c r="A2584" s="4" t="s">
        <v>2955</v>
      </c>
      <c r="B2584" s="5">
        <v>43171</v>
      </c>
      <c r="C2584" s="4">
        <v>43</v>
      </c>
      <c r="D2584" s="4" t="s">
        <v>31</v>
      </c>
      <c r="E2584" s="4" t="s">
        <v>37</v>
      </c>
      <c r="F2584" s="4" t="s">
        <v>103</v>
      </c>
      <c r="G2584" s="4" t="s">
        <v>103</v>
      </c>
      <c r="I2584" s="4">
        <v>1</v>
      </c>
      <c r="J2584" s="4">
        <v>0</v>
      </c>
      <c r="K2584" s="4">
        <v>0</v>
      </c>
      <c r="L2584" s="4">
        <v>0</v>
      </c>
      <c r="M2584" s="4">
        <v>0</v>
      </c>
      <c r="N2584" s="4">
        <v>0</v>
      </c>
      <c r="O2584" s="4">
        <v>0</v>
      </c>
      <c r="P2584" s="4">
        <v>1</v>
      </c>
      <c r="Q2584" s="4">
        <v>1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1</v>
      </c>
      <c r="Y2584" s="4" t="s">
        <v>5644</v>
      </c>
      <c r="Z2584" s="4" t="s">
        <v>5857</v>
      </c>
      <c r="AA2584" s="4">
        <v>2018</v>
      </c>
      <c r="AB2584" s="4" t="s">
        <v>34</v>
      </c>
      <c r="AC2584" s="4">
        <f t="shared" si="120"/>
        <v>1</v>
      </c>
      <c r="AD2584" s="4">
        <f t="shared" si="121"/>
        <v>4</v>
      </c>
      <c r="AE2584" s="4" t="str" cm="1">
        <f t="array" ref="AE2584">_xlfn.TEXTJOIN(", ", TRUE, _xlfn._xlws.FILTER($I$1:$X$1, I2584:X2584=1, ""))</f>
        <v>Heroin, Hydrocodone, Benzodiazepine, AnyOpioid</v>
      </c>
      <c r="AF2584" s="4" t="str">
        <f t="shared" si="122"/>
        <v>Hydrocodone, Benzodiazepine, AnyOpioid</v>
      </c>
    </row>
    <row r="2585" spans="1:32" x14ac:dyDescent="0.45">
      <c r="A2585" s="4" t="s">
        <v>2956</v>
      </c>
      <c r="B2585" s="5">
        <v>42127</v>
      </c>
      <c r="C2585" s="4">
        <v>59</v>
      </c>
      <c r="D2585" s="4" t="s">
        <v>31</v>
      </c>
      <c r="E2585" s="4" t="s">
        <v>37</v>
      </c>
      <c r="F2585" s="4" t="s">
        <v>48</v>
      </c>
      <c r="G2585" s="4" t="s">
        <v>48</v>
      </c>
      <c r="I2585" s="4">
        <v>0</v>
      </c>
      <c r="J2585" s="4">
        <v>0</v>
      </c>
      <c r="K2585" s="4">
        <v>1</v>
      </c>
      <c r="L2585" s="4">
        <v>0</v>
      </c>
      <c r="M2585" s="4">
        <v>0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1</v>
      </c>
      <c r="Y2585" s="4" t="s">
        <v>5626</v>
      </c>
      <c r="Z2585" s="4" t="s">
        <v>5839</v>
      </c>
      <c r="AA2585" s="4">
        <v>2015</v>
      </c>
      <c r="AB2585" s="4" t="s">
        <v>34</v>
      </c>
      <c r="AC2585" s="4">
        <f t="shared" si="120"/>
        <v>1</v>
      </c>
      <c r="AD2585" s="4">
        <f t="shared" si="121"/>
        <v>2</v>
      </c>
      <c r="AE2585" s="4" t="str" cm="1">
        <f t="array" ref="AE2585">_xlfn.TEXTJOIN(", ", TRUE, _xlfn._xlws.FILTER($I$1:$X$1, I2585:X2585=1, ""))</f>
        <v>Fentanyl, AnyOpioid</v>
      </c>
      <c r="AF2585" s="4" t="str">
        <f t="shared" si="122"/>
        <v>Fentanyl, AnyOpioid</v>
      </c>
    </row>
    <row r="2586" spans="1:32" x14ac:dyDescent="0.45">
      <c r="A2586" s="4" t="s">
        <v>2957</v>
      </c>
      <c r="B2586" s="5">
        <v>42211</v>
      </c>
      <c r="C2586" s="4">
        <v>31</v>
      </c>
      <c r="D2586" s="4" t="s">
        <v>31</v>
      </c>
      <c r="E2586" s="4" t="s">
        <v>37</v>
      </c>
      <c r="F2586" s="4" t="s">
        <v>386</v>
      </c>
      <c r="G2586" s="4" t="s">
        <v>386</v>
      </c>
      <c r="I2586" s="4">
        <v>1</v>
      </c>
      <c r="J2586" s="4">
        <v>0</v>
      </c>
      <c r="K2586" s="4">
        <v>0</v>
      </c>
      <c r="L2586" s="4">
        <v>0</v>
      </c>
      <c r="M2586" s="4">
        <v>0</v>
      </c>
      <c r="N2586" s="4">
        <v>0</v>
      </c>
      <c r="O2586" s="4">
        <v>1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1</v>
      </c>
      <c r="Y2586" s="4" t="s">
        <v>5784</v>
      </c>
      <c r="Z2586" s="4" t="s">
        <v>5997</v>
      </c>
      <c r="AA2586" s="4">
        <v>2015</v>
      </c>
      <c r="AB2586" s="4" t="s">
        <v>40</v>
      </c>
      <c r="AC2586" s="4">
        <f t="shared" si="120"/>
        <v>1</v>
      </c>
      <c r="AD2586" s="4">
        <f t="shared" si="121"/>
        <v>3</v>
      </c>
      <c r="AE2586" s="4" t="str" cm="1">
        <f t="array" ref="AE2586">_xlfn.TEXTJOIN(", ", TRUE, _xlfn._xlws.FILTER($I$1:$X$1, I2586:X2586=1, ""))</f>
        <v>Heroin, Ethanol, AnyOpioid</v>
      </c>
      <c r="AF2586" s="4" t="str">
        <f t="shared" si="122"/>
        <v>Ethanol, AnyOpioid</v>
      </c>
    </row>
    <row r="2587" spans="1:32" x14ac:dyDescent="0.45">
      <c r="A2587" s="4" t="s">
        <v>2958</v>
      </c>
      <c r="B2587" s="5">
        <v>43245</v>
      </c>
      <c r="C2587" s="4">
        <v>42</v>
      </c>
      <c r="D2587" s="4" t="s">
        <v>36</v>
      </c>
      <c r="E2587" s="4" t="s">
        <v>37</v>
      </c>
      <c r="F2587" s="4" t="s">
        <v>738</v>
      </c>
      <c r="G2587" s="4" t="s">
        <v>738</v>
      </c>
      <c r="I2587" s="4">
        <v>0</v>
      </c>
      <c r="J2587" s="4">
        <v>0</v>
      </c>
      <c r="K2587" s="4">
        <v>0</v>
      </c>
      <c r="L2587" s="4">
        <v>0</v>
      </c>
      <c r="M2587" s="4">
        <v>0</v>
      </c>
      <c r="N2587" s="4">
        <v>0</v>
      </c>
      <c r="O2587" s="4">
        <v>1</v>
      </c>
      <c r="P2587" s="4">
        <v>0</v>
      </c>
      <c r="Q2587" s="4">
        <v>1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 t="s">
        <v>5695</v>
      </c>
      <c r="Z2587" s="4" t="s">
        <v>5908</v>
      </c>
      <c r="AA2587" s="4">
        <v>2018</v>
      </c>
      <c r="AB2587" s="4" t="s">
        <v>34</v>
      </c>
      <c r="AC2587" s="4">
        <f t="shared" si="120"/>
        <v>1</v>
      </c>
      <c r="AD2587" s="4">
        <f t="shared" si="121"/>
        <v>2</v>
      </c>
      <c r="AE2587" s="4" t="str" cm="1">
        <f t="array" ref="AE2587">_xlfn.TEXTJOIN(", ", TRUE, _xlfn._xlws.FILTER($I$1:$X$1, I2587:X2587=1, ""))</f>
        <v>Ethanol, Benzodiazepine</v>
      </c>
      <c r="AF2587" s="4" t="str">
        <f t="shared" si="122"/>
        <v>Ethanol, Benzodiazepine</v>
      </c>
    </row>
    <row r="2588" spans="1:32" x14ac:dyDescent="0.45">
      <c r="A2588" s="4" t="s">
        <v>2959</v>
      </c>
      <c r="B2588" s="5">
        <v>41996</v>
      </c>
      <c r="C2588" s="4">
        <v>48</v>
      </c>
      <c r="D2588" s="4" t="s">
        <v>31</v>
      </c>
      <c r="E2588" s="4" t="s">
        <v>37</v>
      </c>
      <c r="F2588" s="4" t="s">
        <v>86</v>
      </c>
      <c r="G2588" s="4" t="s">
        <v>86</v>
      </c>
      <c r="I2588" s="4">
        <v>1</v>
      </c>
      <c r="J2588" s="4">
        <v>0</v>
      </c>
      <c r="K2588" s="4">
        <v>0</v>
      </c>
      <c r="L2588" s="4">
        <v>0</v>
      </c>
      <c r="M2588" s="4">
        <v>0</v>
      </c>
      <c r="N2588" s="4">
        <v>0</v>
      </c>
      <c r="O2588" s="4">
        <v>1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 t="s">
        <v>5627</v>
      </c>
      <c r="Z2588" s="4" t="s">
        <v>5840</v>
      </c>
      <c r="AA2588" s="4">
        <v>2014</v>
      </c>
      <c r="AB2588" s="4" t="s">
        <v>34</v>
      </c>
      <c r="AC2588" s="4">
        <f t="shared" si="120"/>
        <v>1</v>
      </c>
      <c r="AD2588" s="4">
        <f t="shared" si="121"/>
        <v>2</v>
      </c>
      <c r="AE2588" s="4" t="str" cm="1">
        <f t="array" ref="AE2588">_xlfn.TEXTJOIN(", ", TRUE, _xlfn._xlws.FILTER($I$1:$X$1, I2588:X2588=1, ""))</f>
        <v>Heroin, Ethanol</v>
      </c>
      <c r="AF2588" s="4" t="str">
        <f t="shared" si="122"/>
        <v>Ethanol</v>
      </c>
    </row>
    <row r="2589" spans="1:32" x14ac:dyDescent="0.45">
      <c r="A2589" s="4" t="s">
        <v>2960</v>
      </c>
      <c r="B2589" s="5">
        <v>43096</v>
      </c>
      <c r="C2589" s="4">
        <v>33</v>
      </c>
      <c r="D2589" s="4" t="s">
        <v>36</v>
      </c>
      <c r="E2589" s="4" t="s">
        <v>37</v>
      </c>
      <c r="F2589" s="4" t="s">
        <v>339</v>
      </c>
      <c r="G2589" s="4" t="s">
        <v>90</v>
      </c>
      <c r="I2589" s="4">
        <v>0</v>
      </c>
      <c r="J2589" s="4">
        <v>0</v>
      </c>
      <c r="K2589" s="4">
        <v>1</v>
      </c>
      <c r="L2589" s="4">
        <v>0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1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 t="s">
        <v>5624</v>
      </c>
      <c r="Z2589" s="4" t="s">
        <v>5837</v>
      </c>
      <c r="AA2589" s="4">
        <v>2017</v>
      </c>
      <c r="AB2589" s="4" t="s">
        <v>40</v>
      </c>
      <c r="AC2589" s="4">
        <f t="shared" si="120"/>
        <v>1</v>
      </c>
      <c r="AD2589" s="4">
        <f t="shared" si="121"/>
        <v>2</v>
      </c>
      <c r="AE2589" s="4" t="str" cm="1">
        <f t="array" ref="AE2589">_xlfn.TEXTJOIN(", ", TRUE, _xlfn._xlws.FILTER($I$1:$X$1, I2589:X2589=1, ""))</f>
        <v>Fentanyl, Methadone</v>
      </c>
      <c r="AF2589" s="4" t="str">
        <f t="shared" si="122"/>
        <v>Fentanyl, Methadone</v>
      </c>
    </row>
    <row r="2590" spans="1:32" x14ac:dyDescent="0.45">
      <c r="A2590" s="4" t="s">
        <v>2961</v>
      </c>
      <c r="B2590" s="5">
        <v>42803</v>
      </c>
      <c r="C2590" s="4">
        <v>51</v>
      </c>
      <c r="D2590" s="4" t="s">
        <v>31</v>
      </c>
      <c r="E2590" s="4" t="s">
        <v>37</v>
      </c>
      <c r="F2590" s="4" t="s">
        <v>229</v>
      </c>
      <c r="G2590" s="4" t="s">
        <v>229</v>
      </c>
      <c r="I2590" s="4">
        <v>1</v>
      </c>
      <c r="J2590" s="4">
        <v>0</v>
      </c>
      <c r="K2590" s="4">
        <v>1</v>
      </c>
      <c r="L2590" s="4">
        <v>0</v>
      </c>
      <c r="M2590" s="4">
        <v>0</v>
      </c>
      <c r="N2590" s="4">
        <v>0</v>
      </c>
      <c r="O2590" s="4">
        <v>1</v>
      </c>
      <c r="P2590" s="4">
        <v>0</v>
      </c>
      <c r="Q2590" s="4">
        <v>1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 t="s">
        <v>5747</v>
      </c>
      <c r="Z2590" s="4" t="s">
        <v>5960</v>
      </c>
      <c r="AA2590" s="4">
        <v>2017</v>
      </c>
      <c r="AB2590" s="4" t="s">
        <v>34</v>
      </c>
      <c r="AC2590" s="4">
        <f t="shared" si="120"/>
        <v>1</v>
      </c>
      <c r="AD2590" s="4">
        <f t="shared" si="121"/>
        <v>4</v>
      </c>
      <c r="AE2590" s="4" t="str" cm="1">
        <f t="array" ref="AE2590">_xlfn.TEXTJOIN(", ", TRUE, _xlfn._xlws.FILTER($I$1:$X$1, I2590:X2590=1, ""))</f>
        <v>Heroin, Fentanyl, Ethanol, Benzodiazepine</v>
      </c>
      <c r="AF2590" s="4" t="str">
        <f t="shared" si="122"/>
        <v>Fentanyl, Ethanol, Benzodiazepine</v>
      </c>
    </row>
    <row r="2591" spans="1:32" x14ac:dyDescent="0.45">
      <c r="A2591" s="4" t="s">
        <v>2962</v>
      </c>
      <c r="B2591" s="5">
        <v>40934</v>
      </c>
      <c r="C2591" s="4">
        <v>20</v>
      </c>
      <c r="D2591" s="4" t="s">
        <v>31</v>
      </c>
      <c r="E2591" s="4" t="s">
        <v>37</v>
      </c>
      <c r="F2591" s="4" t="s">
        <v>466</v>
      </c>
      <c r="G2591" s="4" t="s">
        <v>67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 t="s">
        <v>5631</v>
      </c>
      <c r="Z2591" s="4" t="s">
        <v>5844</v>
      </c>
      <c r="AA2591" s="4">
        <v>2012</v>
      </c>
      <c r="AB2591" s="4" t="s">
        <v>269</v>
      </c>
      <c r="AC2591" s="4">
        <f t="shared" si="120"/>
        <v>0</v>
      </c>
      <c r="AD2591" s="4">
        <f t="shared" si="121"/>
        <v>0</v>
      </c>
      <c r="AE2591" s="4" t="str" cm="1">
        <f t="array" ref="AE2591">_xlfn.TEXTJOIN(", ", TRUE, _xlfn._xlws.FILTER($I$1:$X$1, I2591:X2591=1, ""))</f>
        <v/>
      </c>
      <c r="AF2591" s="4" t="str">
        <f t="shared" si="122"/>
        <v/>
      </c>
    </row>
    <row r="2592" spans="1:32" x14ac:dyDescent="0.45">
      <c r="A2592" s="4" t="s">
        <v>2963</v>
      </c>
      <c r="B2592" s="5">
        <v>42994</v>
      </c>
      <c r="C2592" s="4">
        <v>39</v>
      </c>
      <c r="D2592" s="4" t="s">
        <v>31</v>
      </c>
      <c r="E2592" s="4" t="s">
        <v>37</v>
      </c>
      <c r="F2592" s="4" t="s">
        <v>231</v>
      </c>
      <c r="G2592" s="4" t="s">
        <v>231</v>
      </c>
      <c r="I2592" s="4">
        <v>1</v>
      </c>
      <c r="J2592" s="4">
        <v>0</v>
      </c>
      <c r="K2592" s="4">
        <v>0</v>
      </c>
      <c r="L2592" s="4">
        <v>0</v>
      </c>
      <c r="M2592" s="4">
        <v>0</v>
      </c>
      <c r="N2592" s="4">
        <v>0</v>
      </c>
      <c r="O2592" s="4">
        <v>1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 t="s">
        <v>5734</v>
      </c>
      <c r="Z2592" s="4" t="s">
        <v>5947</v>
      </c>
      <c r="AA2592" s="4">
        <v>2017</v>
      </c>
      <c r="AB2592" s="4" t="s">
        <v>40</v>
      </c>
      <c r="AC2592" s="4">
        <f t="shared" si="120"/>
        <v>1</v>
      </c>
      <c r="AD2592" s="4">
        <f t="shared" si="121"/>
        <v>2</v>
      </c>
      <c r="AE2592" s="4" t="str" cm="1">
        <f t="array" ref="AE2592">_xlfn.TEXTJOIN(", ", TRUE, _xlfn._xlws.FILTER($I$1:$X$1, I2592:X2592=1, ""))</f>
        <v>Heroin, Ethanol</v>
      </c>
      <c r="AF2592" s="4" t="str">
        <f t="shared" si="122"/>
        <v>Ethanol</v>
      </c>
    </row>
    <row r="2593" spans="1:32" x14ac:dyDescent="0.45">
      <c r="A2593" s="4" t="s">
        <v>2964</v>
      </c>
      <c r="B2593" s="5">
        <v>42637</v>
      </c>
      <c r="C2593" s="4">
        <v>35</v>
      </c>
      <c r="D2593" s="4" t="s">
        <v>31</v>
      </c>
      <c r="E2593" s="4" t="s">
        <v>37</v>
      </c>
      <c r="F2593" s="4" t="s">
        <v>77</v>
      </c>
      <c r="G2593" s="4" t="s">
        <v>53</v>
      </c>
      <c r="I2593" s="4">
        <v>0</v>
      </c>
      <c r="J2593" s="4">
        <v>0</v>
      </c>
      <c r="K2593" s="4">
        <v>1</v>
      </c>
      <c r="L2593" s="4">
        <v>0</v>
      </c>
      <c r="M2593" s="4">
        <v>0</v>
      </c>
      <c r="N2593" s="4">
        <v>0</v>
      </c>
      <c r="O2593" s="4">
        <v>0</v>
      </c>
      <c r="P2593" s="4">
        <v>0</v>
      </c>
      <c r="Q2593" s="4">
        <v>1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1</v>
      </c>
      <c r="Y2593" s="4" t="s">
        <v>5641</v>
      </c>
      <c r="Z2593" s="4" t="s">
        <v>5854</v>
      </c>
      <c r="AA2593" s="4">
        <v>2016</v>
      </c>
      <c r="AB2593" s="4" t="s">
        <v>40</v>
      </c>
      <c r="AC2593" s="4">
        <f t="shared" si="120"/>
        <v>1</v>
      </c>
      <c r="AD2593" s="4">
        <f t="shared" si="121"/>
        <v>3</v>
      </c>
      <c r="AE2593" s="4" t="str" cm="1">
        <f t="array" ref="AE2593">_xlfn.TEXTJOIN(", ", TRUE, _xlfn._xlws.FILTER($I$1:$X$1, I2593:X2593=1, ""))</f>
        <v>Fentanyl, Benzodiazepine, AnyOpioid</v>
      </c>
      <c r="AF2593" s="4" t="str">
        <f t="shared" si="122"/>
        <v>Fentanyl, Benzodiazepine, AnyOpioid</v>
      </c>
    </row>
    <row r="2594" spans="1:32" x14ac:dyDescent="0.45">
      <c r="A2594" s="4" t="s">
        <v>2965</v>
      </c>
      <c r="B2594" s="5">
        <v>42798</v>
      </c>
      <c r="C2594" s="4">
        <v>73</v>
      </c>
      <c r="D2594" s="4" t="s">
        <v>31</v>
      </c>
      <c r="E2594" s="4" t="s">
        <v>37</v>
      </c>
      <c r="F2594" s="4" t="s">
        <v>824</v>
      </c>
      <c r="G2594" s="4" t="s">
        <v>824</v>
      </c>
      <c r="I2594" s="4">
        <v>0</v>
      </c>
      <c r="J2594" s="4">
        <v>1</v>
      </c>
      <c r="K2594" s="4">
        <v>0</v>
      </c>
      <c r="L2594" s="4">
        <v>0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 t="s">
        <v>5714</v>
      </c>
      <c r="Z2594" s="4" t="s">
        <v>5927</v>
      </c>
      <c r="AA2594" s="4">
        <v>2017</v>
      </c>
      <c r="AB2594" s="4" t="s">
        <v>133</v>
      </c>
      <c r="AC2594" s="4">
        <f t="shared" si="120"/>
        <v>1</v>
      </c>
      <c r="AD2594" s="4">
        <f t="shared" si="121"/>
        <v>1</v>
      </c>
      <c r="AE2594" s="4" t="str" cm="1">
        <f t="array" ref="AE2594">_xlfn.TEXTJOIN(", ", TRUE, _xlfn._xlws.FILTER($I$1:$X$1, I2594:X2594=1, ""))</f>
        <v>Cocaine</v>
      </c>
      <c r="AF2594" s="4" t="str">
        <f t="shared" si="122"/>
        <v>Cocaine</v>
      </c>
    </row>
    <row r="2595" spans="1:32" x14ac:dyDescent="0.45">
      <c r="A2595" s="4" t="s">
        <v>2966</v>
      </c>
      <c r="B2595" s="5">
        <v>42637</v>
      </c>
      <c r="C2595" s="4">
        <v>33</v>
      </c>
      <c r="D2595" s="4" t="s">
        <v>31</v>
      </c>
      <c r="E2595" s="4" t="s">
        <v>37</v>
      </c>
      <c r="F2595" s="4" t="s">
        <v>226</v>
      </c>
      <c r="G2595" s="4" t="s">
        <v>226</v>
      </c>
      <c r="I2595" s="4">
        <v>0</v>
      </c>
      <c r="J2595" s="4">
        <v>0</v>
      </c>
      <c r="K2595" s="4">
        <v>1</v>
      </c>
      <c r="L2595" s="4">
        <v>0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1</v>
      </c>
      <c r="Y2595" s="4" t="s">
        <v>5657</v>
      </c>
      <c r="Z2595" s="4" t="s">
        <v>5870</v>
      </c>
      <c r="AA2595" s="4">
        <v>2016</v>
      </c>
      <c r="AB2595" s="4" t="s">
        <v>40</v>
      </c>
      <c r="AC2595" s="4">
        <f t="shared" si="120"/>
        <v>1</v>
      </c>
      <c r="AD2595" s="4">
        <f t="shared" si="121"/>
        <v>2</v>
      </c>
      <c r="AE2595" s="4" t="str" cm="1">
        <f t="array" ref="AE2595">_xlfn.TEXTJOIN(", ", TRUE, _xlfn._xlws.FILTER($I$1:$X$1, I2595:X2595=1, ""))</f>
        <v>Fentanyl, AnyOpioid</v>
      </c>
      <c r="AF2595" s="4" t="str">
        <f t="shared" si="122"/>
        <v>Fentanyl, AnyOpioid</v>
      </c>
    </row>
    <row r="2596" spans="1:32" x14ac:dyDescent="0.45">
      <c r="A2596" s="4" t="s">
        <v>2967</v>
      </c>
      <c r="B2596" s="5">
        <v>41632</v>
      </c>
      <c r="C2596" s="4">
        <v>47</v>
      </c>
      <c r="D2596" s="4" t="s">
        <v>31</v>
      </c>
      <c r="E2596" s="4" t="s">
        <v>37</v>
      </c>
      <c r="F2596" s="4" t="s">
        <v>168</v>
      </c>
      <c r="G2596" s="4" t="s">
        <v>168</v>
      </c>
      <c r="I2596" s="4">
        <v>0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4">
        <v>0</v>
      </c>
      <c r="P2596" s="4">
        <v>1</v>
      </c>
      <c r="Q2596" s="4">
        <v>1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 t="s">
        <v>5666</v>
      </c>
      <c r="Z2596" s="4" t="s">
        <v>5879</v>
      </c>
      <c r="AA2596" s="4">
        <v>2013</v>
      </c>
      <c r="AB2596" s="4" t="s">
        <v>34</v>
      </c>
      <c r="AC2596" s="4">
        <f t="shared" si="120"/>
        <v>1</v>
      </c>
      <c r="AD2596" s="4">
        <f t="shared" si="121"/>
        <v>2</v>
      </c>
      <c r="AE2596" s="4" t="str" cm="1">
        <f t="array" ref="AE2596">_xlfn.TEXTJOIN(", ", TRUE, _xlfn._xlws.FILTER($I$1:$X$1, I2596:X2596=1, ""))</f>
        <v>Hydrocodone, Benzodiazepine</v>
      </c>
      <c r="AF2596" s="4" t="str">
        <f t="shared" si="122"/>
        <v>Hydrocodone, Benzodiazepine</v>
      </c>
    </row>
    <row r="2597" spans="1:32" x14ac:dyDescent="0.45">
      <c r="A2597" s="4" t="s">
        <v>2968</v>
      </c>
      <c r="B2597" s="5">
        <v>42892</v>
      </c>
      <c r="C2597" s="4">
        <v>38</v>
      </c>
      <c r="D2597" s="4" t="s">
        <v>31</v>
      </c>
      <c r="E2597" s="4" t="s">
        <v>37</v>
      </c>
      <c r="F2597" s="4" t="s">
        <v>99</v>
      </c>
      <c r="G2597" s="4" t="s">
        <v>99</v>
      </c>
      <c r="I2597" s="4">
        <v>1</v>
      </c>
      <c r="J2597" s="4">
        <v>0</v>
      </c>
      <c r="K2597" s="4">
        <v>1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 t="s">
        <v>5637</v>
      </c>
      <c r="Z2597" s="4" t="s">
        <v>5850</v>
      </c>
      <c r="AA2597" s="4">
        <v>2017</v>
      </c>
      <c r="AB2597" s="4" t="s">
        <v>40</v>
      </c>
      <c r="AC2597" s="4">
        <f t="shared" si="120"/>
        <v>1</v>
      </c>
      <c r="AD2597" s="4">
        <f t="shared" si="121"/>
        <v>2</v>
      </c>
      <c r="AE2597" s="4" t="str" cm="1">
        <f t="array" ref="AE2597">_xlfn.TEXTJOIN(", ", TRUE, _xlfn._xlws.FILTER($I$1:$X$1, I2597:X2597=1, ""))</f>
        <v>Heroin, Fentanyl</v>
      </c>
      <c r="AF2597" s="4" t="str">
        <f t="shared" si="122"/>
        <v>Fentanyl</v>
      </c>
    </row>
    <row r="2598" spans="1:32" x14ac:dyDescent="0.45">
      <c r="A2598" s="4" t="s">
        <v>2969</v>
      </c>
      <c r="B2598" s="5">
        <v>43447</v>
      </c>
      <c r="C2598" s="4">
        <v>44</v>
      </c>
      <c r="D2598" s="4" t="s">
        <v>31</v>
      </c>
      <c r="E2598" s="4" t="s">
        <v>37</v>
      </c>
      <c r="F2598" s="4" t="s">
        <v>154</v>
      </c>
      <c r="G2598" s="4" t="s">
        <v>226</v>
      </c>
      <c r="I2598" s="4">
        <v>0</v>
      </c>
      <c r="J2598" s="4">
        <v>1</v>
      </c>
      <c r="K2598" s="4">
        <v>1</v>
      </c>
      <c r="L2598" s="4">
        <v>0</v>
      </c>
      <c r="M2598" s="4">
        <v>0</v>
      </c>
      <c r="N2598" s="4">
        <v>0</v>
      </c>
      <c r="O2598" s="4">
        <v>1</v>
      </c>
      <c r="P2598" s="4">
        <v>0</v>
      </c>
      <c r="Q2598" s="4">
        <v>1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1</v>
      </c>
      <c r="Y2598" s="4" t="s">
        <v>5657</v>
      </c>
      <c r="Z2598" s="4" t="s">
        <v>5870</v>
      </c>
      <c r="AA2598" s="4">
        <v>2018</v>
      </c>
      <c r="AB2598" s="4" t="s">
        <v>34</v>
      </c>
      <c r="AC2598" s="4">
        <f t="shared" si="120"/>
        <v>1</v>
      </c>
      <c r="AD2598" s="4">
        <f t="shared" si="121"/>
        <v>5</v>
      </c>
      <c r="AE2598" s="4" t="str" cm="1">
        <f t="array" ref="AE2598">_xlfn.TEXTJOIN(", ", TRUE, _xlfn._xlws.FILTER($I$1:$X$1, I2598:X2598=1, ""))</f>
        <v>Cocaine, Fentanyl, Ethanol, Benzodiazepine, AnyOpioid</v>
      </c>
      <c r="AF2598" s="4" t="str">
        <f t="shared" si="122"/>
        <v>Cocaine, Fentanyl, Ethanol, Benzodiazepine, AnyOpioid</v>
      </c>
    </row>
    <row r="2599" spans="1:32" x14ac:dyDescent="0.45">
      <c r="A2599" s="4" t="s">
        <v>2970</v>
      </c>
      <c r="B2599" s="5">
        <v>42920</v>
      </c>
      <c r="C2599" s="4">
        <v>48</v>
      </c>
      <c r="D2599" s="4" t="s">
        <v>31</v>
      </c>
      <c r="E2599" s="4" t="s">
        <v>37</v>
      </c>
      <c r="F2599" s="4" t="s">
        <v>154</v>
      </c>
      <c r="G2599" s="4" t="s">
        <v>154</v>
      </c>
      <c r="I2599" s="4">
        <v>0</v>
      </c>
      <c r="J2599" s="4">
        <v>0</v>
      </c>
      <c r="K2599" s="4">
        <v>0</v>
      </c>
      <c r="L2599" s="4">
        <v>0</v>
      </c>
      <c r="M2599" s="4">
        <v>1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1</v>
      </c>
      <c r="V2599" s="4">
        <v>0</v>
      </c>
      <c r="W2599" s="4">
        <v>0</v>
      </c>
      <c r="X2599" s="4">
        <v>0</v>
      </c>
      <c r="Y2599" s="4" t="s">
        <v>5682</v>
      </c>
      <c r="Z2599" s="4" t="s">
        <v>5895</v>
      </c>
      <c r="AA2599" s="4">
        <v>2017</v>
      </c>
      <c r="AB2599" s="4" t="s">
        <v>34</v>
      </c>
      <c r="AC2599" s="4">
        <f t="shared" si="120"/>
        <v>1</v>
      </c>
      <c r="AD2599" s="4">
        <f t="shared" si="121"/>
        <v>2</v>
      </c>
      <c r="AE2599" s="4" t="str" cm="1">
        <f t="array" ref="AE2599">_xlfn.TEXTJOIN(", ", TRUE, _xlfn._xlws.FILTER($I$1:$X$1, I2599:X2599=1, ""))</f>
        <v>Oxycodone, Morphine_NotHeroin</v>
      </c>
      <c r="AF2599" s="4" t="str">
        <f t="shared" si="122"/>
        <v>Oxycodone, Morphine_NotHeroin</v>
      </c>
    </row>
    <row r="2600" spans="1:32" x14ac:dyDescent="0.45">
      <c r="A2600" s="4" t="s">
        <v>2971</v>
      </c>
      <c r="B2600" s="5">
        <v>42584</v>
      </c>
      <c r="C2600" s="4">
        <v>58</v>
      </c>
      <c r="D2600" s="4" t="s">
        <v>31</v>
      </c>
      <c r="E2600" s="4" t="s">
        <v>59</v>
      </c>
      <c r="F2600" s="4" t="s">
        <v>77</v>
      </c>
      <c r="G2600" s="4" t="s">
        <v>77</v>
      </c>
      <c r="I2600" s="4">
        <v>1</v>
      </c>
      <c r="J2600" s="4">
        <v>0</v>
      </c>
      <c r="K2600" s="4">
        <v>1</v>
      </c>
      <c r="L2600" s="4">
        <v>0</v>
      </c>
      <c r="M2600" s="4">
        <v>0</v>
      </c>
      <c r="N2600" s="4">
        <v>0</v>
      </c>
      <c r="O2600" s="4">
        <v>1</v>
      </c>
      <c r="P2600" s="4">
        <v>0</v>
      </c>
      <c r="Q2600" s="4">
        <v>0</v>
      </c>
      <c r="R2600" s="4">
        <v>0</v>
      </c>
      <c r="S2600" s="4">
        <v>1</v>
      </c>
      <c r="T2600" s="4">
        <v>0</v>
      </c>
      <c r="U2600" s="4">
        <v>0</v>
      </c>
      <c r="V2600" s="4">
        <v>0</v>
      </c>
      <c r="W2600" s="4">
        <v>0</v>
      </c>
      <c r="X2600" s="4">
        <v>1</v>
      </c>
      <c r="Y2600" s="4" t="s">
        <v>5651</v>
      </c>
      <c r="Z2600" s="4" t="s">
        <v>5864</v>
      </c>
      <c r="AA2600" s="4">
        <v>2016</v>
      </c>
      <c r="AB2600" s="4" t="s">
        <v>34</v>
      </c>
      <c r="AC2600" s="4">
        <f t="shared" si="120"/>
        <v>1</v>
      </c>
      <c r="AD2600" s="4">
        <f t="shared" si="121"/>
        <v>5</v>
      </c>
      <c r="AE2600" s="4" t="str" cm="1">
        <f t="array" ref="AE2600">_xlfn.TEXTJOIN(", ", TRUE, _xlfn._xlws.FILTER($I$1:$X$1, I2600:X2600=1, ""))</f>
        <v>Heroin, Fentanyl, Ethanol, Amphetamine, AnyOpioid</v>
      </c>
      <c r="AF2600" s="4" t="str">
        <f t="shared" si="122"/>
        <v>Fentanyl, Ethanol, Amphetamine, AnyOpioid</v>
      </c>
    </row>
    <row r="2601" spans="1:32" x14ac:dyDescent="0.45">
      <c r="A2601" s="4" t="s">
        <v>2972</v>
      </c>
      <c r="B2601" s="5">
        <v>43132</v>
      </c>
      <c r="C2601" s="4">
        <v>48</v>
      </c>
      <c r="D2601" s="4" t="s">
        <v>36</v>
      </c>
      <c r="E2601" s="4" t="s">
        <v>59</v>
      </c>
      <c r="F2601" s="4" t="s">
        <v>77</v>
      </c>
      <c r="G2601" s="4" t="s">
        <v>77</v>
      </c>
      <c r="I2601" s="4">
        <v>0</v>
      </c>
      <c r="J2601" s="4">
        <v>0</v>
      </c>
      <c r="K2601" s="4">
        <v>0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v>1</v>
      </c>
      <c r="R2601" s="4">
        <v>1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1</v>
      </c>
      <c r="Y2601" s="4" t="s">
        <v>5651</v>
      </c>
      <c r="Z2601" s="4" t="s">
        <v>5864</v>
      </c>
      <c r="AA2601" s="4">
        <v>2018</v>
      </c>
      <c r="AB2601" s="4" t="s">
        <v>34</v>
      </c>
      <c r="AC2601" s="4">
        <f t="shared" si="120"/>
        <v>1</v>
      </c>
      <c r="AD2601" s="4">
        <f t="shared" si="121"/>
        <v>3</v>
      </c>
      <c r="AE2601" s="4" t="str" cm="1">
        <f t="array" ref="AE2601">_xlfn.TEXTJOIN(", ", TRUE, _xlfn._xlws.FILTER($I$1:$X$1, I2601:X2601=1, ""))</f>
        <v>Benzodiazepine, Methadone, AnyOpioid</v>
      </c>
      <c r="AF2601" s="4" t="str">
        <f t="shared" si="122"/>
        <v>Benzodiazepine, Methadone, AnyOpioid</v>
      </c>
    </row>
    <row r="2602" spans="1:32" x14ac:dyDescent="0.45">
      <c r="A2602" s="4" t="s">
        <v>2973</v>
      </c>
      <c r="B2602" s="5">
        <v>42665</v>
      </c>
      <c r="C2602" s="4">
        <v>70</v>
      </c>
      <c r="D2602" s="4" t="s">
        <v>31</v>
      </c>
      <c r="E2602" s="4" t="s">
        <v>37</v>
      </c>
      <c r="F2602" s="4" t="s">
        <v>86</v>
      </c>
      <c r="G2602" s="4" t="s">
        <v>86</v>
      </c>
      <c r="I2602" s="4">
        <v>0</v>
      </c>
      <c r="J2602" s="4">
        <v>0</v>
      </c>
      <c r="K2602" s="4">
        <v>0</v>
      </c>
      <c r="L2602" s="4">
        <v>0</v>
      </c>
      <c r="M2602" s="4">
        <v>0</v>
      </c>
      <c r="N2602" s="4">
        <v>0</v>
      </c>
      <c r="O2602" s="4">
        <v>1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1</v>
      </c>
      <c r="X2602" s="4">
        <v>1</v>
      </c>
      <c r="Y2602" s="4" t="s">
        <v>5627</v>
      </c>
      <c r="Z2602" s="4" t="s">
        <v>5840</v>
      </c>
      <c r="AA2602" s="4">
        <v>2016</v>
      </c>
      <c r="AB2602" s="4" t="s">
        <v>133</v>
      </c>
      <c r="AC2602" s="4">
        <f t="shared" si="120"/>
        <v>1</v>
      </c>
      <c r="AD2602" s="4">
        <f t="shared" si="121"/>
        <v>3</v>
      </c>
      <c r="AE2602" s="4" t="str" cm="1">
        <f t="array" ref="AE2602">_xlfn.TEXTJOIN(", ", TRUE, _xlfn._xlws.FILTER($I$1:$X$1, I2602:X2602=1, ""))</f>
        <v>Ethanol, OpiateNOS, AnyOpioid</v>
      </c>
      <c r="AF2602" s="4" t="str">
        <f t="shared" si="122"/>
        <v>Ethanol, OpiateNOS, AnyOpioid</v>
      </c>
    </row>
    <row r="2603" spans="1:32" x14ac:dyDescent="0.45">
      <c r="A2603" s="4" t="s">
        <v>2974</v>
      </c>
      <c r="B2603" s="5">
        <v>42395</v>
      </c>
      <c r="C2603" s="4">
        <v>44</v>
      </c>
      <c r="D2603" s="4" t="s">
        <v>31</v>
      </c>
      <c r="E2603" s="4" t="s">
        <v>37</v>
      </c>
      <c r="F2603" s="4" t="s">
        <v>628</v>
      </c>
      <c r="G2603" s="4" t="s">
        <v>192</v>
      </c>
      <c r="I2603" s="4">
        <v>0</v>
      </c>
      <c r="J2603" s="4">
        <v>0</v>
      </c>
      <c r="K2603" s="4">
        <v>1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1</v>
      </c>
      <c r="Y2603" s="4" t="s">
        <v>5654</v>
      </c>
      <c r="Z2603" s="4" t="s">
        <v>5867</v>
      </c>
      <c r="AA2603" s="4">
        <v>2016</v>
      </c>
      <c r="AB2603" s="4" t="s">
        <v>34</v>
      </c>
      <c r="AC2603" s="4">
        <f t="shared" si="120"/>
        <v>1</v>
      </c>
      <c r="AD2603" s="4">
        <f t="shared" si="121"/>
        <v>2</v>
      </c>
      <c r="AE2603" s="4" t="str" cm="1">
        <f t="array" ref="AE2603">_xlfn.TEXTJOIN(", ", TRUE, _xlfn._xlws.FILTER($I$1:$X$1, I2603:X2603=1, ""))</f>
        <v>Fentanyl, AnyOpioid</v>
      </c>
      <c r="AF2603" s="4" t="str">
        <f t="shared" si="122"/>
        <v>Fentanyl, AnyOpioid</v>
      </c>
    </row>
    <row r="2604" spans="1:32" x14ac:dyDescent="0.45">
      <c r="A2604" s="4" t="s">
        <v>2975</v>
      </c>
      <c r="B2604" s="5">
        <v>41589</v>
      </c>
      <c r="C2604" s="4">
        <v>31</v>
      </c>
      <c r="D2604" s="4" t="s">
        <v>31</v>
      </c>
      <c r="E2604" s="4" t="s">
        <v>59</v>
      </c>
      <c r="F2604" s="4" t="s">
        <v>90</v>
      </c>
      <c r="G2604" s="4" t="s">
        <v>90</v>
      </c>
      <c r="I2604" s="4">
        <v>0</v>
      </c>
      <c r="J2604" s="4">
        <v>1</v>
      </c>
      <c r="K2604" s="4">
        <v>0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 t="s">
        <v>5624</v>
      </c>
      <c r="Z2604" s="4" t="s">
        <v>5837</v>
      </c>
      <c r="AA2604" s="4">
        <v>2013</v>
      </c>
      <c r="AB2604" s="4" t="s">
        <v>40</v>
      </c>
      <c r="AC2604" s="4">
        <f t="shared" si="120"/>
        <v>1</v>
      </c>
      <c r="AD2604" s="4">
        <f t="shared" si="121"/>
        <v>1</v>
      </c>
      <c r="AE2604" s="4" t="str" cm="1">
        <f t="array" ref="AE2604">_xlfn.TEXTJOIN(", ", TRUE, _xlfn._xlws.FILTER($I$1:$X$1, I2604:X2604=1, ""))</f>
        <v>Cocaine</v>
      </c>
      <c r="AF2604" s="4" t="str">
        <f t="shared" si="122"/>
        <v>Cocaine</v>
      </c>
    </row>
    <row r="2605" spans="1:32" x14ac:dyDescent="0.45">
      <c r="A2605" s="4" t="s">
        <v>2976</v>
      </c>
      <c r="B2605" s="5">
        <v>42708</v>
      </c>
      <c r="C2605" s="4">
        <v>43</v>
      </c>
      <c r="D2605" s="4" t="s">
        <v>31</v>
      </c>
      <c r="E2605" s="4" t="s">
        <v>37</v>
      </c>
      <c r="F2605" s="4" t="s">
        <v>48</v>
      </c>
      <c r="G2605" s="4" t="s">
        <v>48</v>
      </c>
      <c r="I2605" s="4">
        <v>1</v>
      </c>
      <c r="J2605" s="4">
        <v>0</v>
      </c>
      <c r="K2605" s="4">
        <v>0</v>
      </c>
      <c r="L2605" s="4">
        <v>0</v>
      </c>
      <c r="M2605" s="4">
        <v>0</v>
      </c>
      <c r="N2605" s="4">
        <v>0</v>
      </c>
      <c r="O2605" s="4">
        <v>0</v>
      </c>
      <c r="P2605" s="4">
        <v>0</v>
      </c>
      <c r="Q2605" s="4">
        <v>1</v>
      </c>
      <c r="R2605" s="4">
        <v>1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1</v>
      </c>
      <c r="Y2605" s="4" t="s">
        <v>5626</v>
      </c>
      <c r="Z2605" s="4" t="s">
        <v>5839</v>
      </c>
      <c r="AA2605" s="4">
        <v>2016</v>
      </c>
      <c r="AB2605" s="4" t="s">
        <v>34</v>
      </c>
      <c r="AC2605" s="4">
        <f t="shared" si="120"/>
        <v>1</v>
      </c>
      <c r="AD2605" s="4">
        <f t="shared" si="121"/>
        <v>4</v>
      </c>
      <c r="AE2605" s="4" t="str" cm="1">
        <f t="array" ref="AE2605">_xlfn.TEXTJOIN(", ", TRUE, _xlfn._xlws.FILTER($I$1:$X$1, I2605:X2605=1, ""))</f>
        <v>Heroin, Benzodiazepine, Methadone, AnyOpioid</v>
      </c>
      <c r="AF2605" s="4" t="str">
        <f t="shared" si="122"/>
        <v>Benzodiazepine, Methadone, AnyOpioid</v>
      </c>
    </row>
    <row r="2606" spans="1:32" x14ac:dyDescent="0.45">
      <c r="A2606" s="4" t="s">
        <v>2977</v>
      </c>
      <c r="B2606" s="5">
        <v>43447</v>
      </c>
      <c r="C2606" s="4">
        <v>57</v>
      </c>
      <c r="D2606" s="4" t="s">
        <v>31</v>
      </c>
      <c r="E2606" s="4" t="s">
        <v>1411</v>
      </c>
      <c r="F2606" s="4" t="s">
        <v>67</v>
      </c>
      <c r="G2606" s="4" t="s">
        <v>67</v>
      </c>
      <c r="I2606" s="4">
        <v>0</v>
      </c>
      <c r="J2606" s="4">
        <v>1</v>
      </c>
      <c r="K2606" s="4">
        <v>1</v>
      </c>
      <c r="L2606" s="4">
        <v>0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1</v>
      </c>
      <c r="Y2606" s="4" t="s">
        <v>5631</v>
      </c>
      <c r="Z2606" s="4" t="s">
        <v>5844</v>
      </c>
      <c r="AA2606" s="4">
        <v>2018</v>
      </c>
      <c r="AB2606" s="4" t="s">
        <v>34</v>
      </c>
      <c r="AC2606" s="4">
        <f t="shared" si="120"/>
        <v>1</v>
      </c>
      <c r="AD2606" s="4">
        <f t="shared" si="121"/>
        <v>3</v>
      </c>
      <c r="AE2606" s="4" t="str" cm="1">
        <f t="array" ref="AE2606">_xlfn.TEXTJOIN(", ", TRUE, _xlfn._xlws.FILTER($I$1:$X$1, I2606:X2606=1, ""))</f>
        <v>Cocaine, Fentanyl, AnyOpioid</v>
      </c>
      <c r="AF2606" s="4" t="str">
        <f t="shared" si="122"/>
        <v>Cocaine, Fentanyl, AnyOpioid</v>
      </c>
    </row>
    <row r="2607" spans="1:32" x14ac:dyDescent="0.45">
      <c r="A2607" s="4" t="s">
        <v>2978</v>
      </c>
      <c r="B2607" s="5">
        <v>43179</v>
      </c>
      <c r="C2607" s="4">
        <v>34</v>
      </c>
      <c r="D2607" s="4" t="s">
        <v>31</v>
      </c>
      <c r="E2607" s="4" t="s">
        <v>37</v>
      </c>
      <c r="F2607" s="4" t="s">
        <v>99</v>
      </c>
      <c r="G2607" s="4" t="s">
        <v>99</v>
      </c>
      <c r="I2607" s="4">
        <v>1</v>
      </c>
      <c r="J2607" s="4">
        <v>0</v>
      </c>
      <c r="K2607" s="4">
        <v>1</v>
      </c>
      <c r="L2607" s="4">
        <v>1</v>
      </c>
      <c r="M2607" s="4">
        <v>0</v>
      </c>
      <c r="N2607" s="4">
        <v>0</v>
      </c>
      <c r="O2607" s="4">
        <v>1</v>
      </c>
      <c r="P2607" s="4">
        <v>0</v>
      </c>
      <c r="Q2607" s="4">
        <v>1</v>
      </c>
      <c r="R2607" s="4">
        <v>1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1</v>
      </c>
      <c r="Y2607" s="4" t="s">
        <v>5637</v>
      </c>
      <c r="Z2607" s="4" t="s">
        <v>5850</v>
      </c>
      <c r="AA2607" s="4">
        <v>2018</v>
      </c>
      <c r="AB2607" s="4" t="s">
        <v>40</v>
      </c>
      <c r="AC2607" s="4">
        <f t="shared" si="120"/>
        <v>1</v>
      </c>
      <c r="AD2607" s="4">
        <f t="shared" si="121"/>
        <v>7</v>
      </c>
      <c r="AE2607" s="4" t="str" cm="1">
        <f t="array" ref="AE2607">_xlfn.TEXTJOIN(", ", TRUE, _xlfn._xlws.FILTER($I$1:$X$1, I2607:X2607=1, ""))</f>
        <v>Heroin, Fentanyl, Fentanyl_Analogue, Ethanol, Benzodiazepine, Methadone, AnyOpioid</v>
      </c>
      <c r="AF2607" s="4" t="str">
        <f t="shared" si="122"/>
        <v>Fentanyl, Fentanyl_Analogue, Ethanol, Benzodiazepine, Methadone, AnyOpioid</v>
      </c>
    </row>
    <row r="2608" spans="1:32" x14ac:dyDescent="0.45">
      <c r="A2608" s="4" t="s">
        <v>2979</v>
      </c>
      <c r="B2608" s="5">
        <v>42129</v>
      </c>
      <c r="C2608" s="4">
        <v>20</v>
      </c>
      <c r="D2608" s="4" t="s">
        <v>31</v>
      </c>
      <c r="E2608" s="4" t="s">
        <v>59</v>
      </c>
      <c r="F2608" s="4" t="s">
        <v>29</v>
      </c>
      <c r="G2608" s="4" t="s">
        <v>67</v>
      </c>
      <c r="I2608" s="4">
        <v>1</v>
      </c>
      <c r="J2608" s="4">
        <v>1</v>
      </c>
      <c r="K2608" s="4">
        <v>0</v>
      </c>
      <c r="L2608" s="4">
        <v>0</v>
      </c>
      <c r="M2608" s="4">
        <v>1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1</v>
      </c>
      <c r="Y2608" s="4" t="s">
        <v>5631</v>
      </c>
      <c r="Z2608" s="4" t="s">
        <v>5844</v>
      </c>
      <c r="AA2608" s="4">
        <v>2015</v>
      </c>
      <c r="AB2608" s="4" t="s">
        <v>269</v>
      </c>
      <c r="AC2608" s="4">
        <f t="shared" si="120"/>
        <v>1</v>
      </c>
      <c r="AD2608" s="4">
        <f t="shared" si="121"/>
        <v>4</v>
      </c>
      <c r="AE2608" s="4" t="str" cm="1">
        <f t="array" ref="AE2608">_xlfn.TEXTJOIN(", ", TRUE, _xlfn._xlws.FILTER($I$1:$X$1, I2608:X2608=1, ""))</f>
        <v>Heroin, Cocaine, Oxycodone, AnyOpioid</v>
      </c>
      <c r="AF2608" s="4" t="str">
        <f t="shared" si="122"/>
        <v>Cocaine, Oxycodone, AnyOpioid</v>
      </c>
    </row>
    <row r="2609" spans="1:32" x14ac:dyDescent="0.45">
      <c r="A2609" s="4" t="s">
        <v>2980</v>
      </c>
      <c r="B2609" s="5">
        <v>42878</v>
      </c>
      <c r="C2609" s="4">
        <v>34</v>
      </c>
      <c r="D2609" s="4" t="s">
        <v>31</v>
      </c>
      <c r="E2609" s="4" t="s">
        <v>59</v>
      </c>
      <c r="F2609" s="4" t="s">
        <v>53</v>
      </c>
      <c r="G2609" s="4" t="s">
        <v>53</v>
      </c>
      <c r="I2609" s="4">
        <v>1</v>
      </c>
      <c r="J2609" s="4">
        <v>0</v>
      </c>
      <c r="K2609" s="4">
        <v>1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1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 t="s">
        <v>5641</v>
      </c>
      <c r="Z2609" s="4" t="s">
        <v>5854</v>
      </c>
      <c r="AA2609" s="4">
        <v>2017</v>
      </c>
      <c r="AB2609" s="4" t="s">
        <v>40</v>
      </c>
      <c r="AC2609" s="4">
        <f t="shared" si="120"/>
        <v>1</v>
      </c>
      <c r="AD2609" s="4">
        <f t="shared" si="121"/>
        <v>3</v>
      </c>
      <c r="AE2609" s="4" t="str" cm="1">
        <f t="array" ref="AE2609">_xlfn.TEXTJOIN(", ", TRUE, _xlfn._xlws.FILTER($I$1:$X$1, I2609:X2609=1, ""))</f>
        <v>Heroin, Fentanyl, Methadone</v>
      </c>
      <c r="AF2609" s="4" t="str">
        <f t="shared" si="122"/>
        <v>Fentanyl, Methadone</v>
      </c>
    </row>
    <row r="2610" spans="1:32" x14ac:dyDescent="0.45">
      <c r="A2610" s="4" t="s">
        <v>2981</v>
      </c>
      <c r="B2610" s="5">
        <v>42516</v>
      </c>
      <c r="C2610" s="4">
        <v>41</v>
      </c>
      <c r="D2610" s="4" t="s">
        <v>36</v>
      </c>
      <c r="E2610" s="4" t="s">
        <v>37</v>
      </c>
      <c r="F2610" s="4" t="s">
        <v>60</v>
      </c>
      <c r="G2610" s="4" t="s">
        <v>60</v>
      </c>
      <c r="I2610" s="4">
        <v>0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1</v>
      </c>
      <c r="R2610" s="4">
        <v>1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1</v>
      </c>
      <c r="Y2610" s="4" t="s">
        <v>5672</v>
      </c>
      <c r="Z2610" s="4" t="s">
        <v>5885</v>
      </c>
      <c r="AA2610" s="4">
        <v>2016</v>
      </c>
      <c r="AB2610" s="4" t="s">
        <v>34</v>
      </c>
      <c r="AC2610" s="4">
        <f t="shared" si="120"/>
        <v>1</v>
      </c>
      <c r="AD2610" s="4">
        <f t="shared" si="121"/>
        <v>3</v>
      </c>
      <c r="AE2610" s="4" t="str" cm="1">
        <f t="array" ref="AE2610">_xlfn.TEXTJOIN(", ", TRUE, _xlfn._xlws.FILTER($I$1:$X$1, I2610:X2610=1, ""))</f>
        <v>Benzodiazepine, Methadone, AnyOpioid</v>
      </c>
      <c r="AF2610" s="4" t="str">
        <f t="shared" si="122"/>
        <v>Benzodiazepine, Methadone, AnyOpioid</v>
      </c>
    </row>
    <row r="2611" spans="1:32" x14ac:dyDescent="0.45">
      <c r="A2611" s="4" t="s">
        <v>2982</v>
      </c>
      <c r="B2611" s="5">
        <v>42477</v>
      </c>
      <c r="C2611" s="4">
        <v>27</v>
      </c>
      <c r="D2611" s="4" t="s">
        <v>36</v>
      </c>
      <c r="E2611" s="4" t="s">
        <v>37</v>
      </c>
      <c r="F2611" s="4" t="s">
        <v>183</v>
      </c>
      <c r="G2611" s="4" t="s">
        <v>183</v>
      </c>
      <c r="I2611" s="4">
        <v>1</v>
      </c>
      <c r="J2611" s="4">
        <v>0</v>
      </c>
      <c r="K2611" s="4">
        <v>1</v>
      </c>
      <c r="L2611" s="4">
        <v>0</v>
      </c>
      <c r="M2611" s="4">
        <v>0</v>
      </c>
      <c r="N2611" s="4">
        <v>0</v>
      </c>
      <c r="O2611" s="4">
        <v>1</v>
      </c>
      <c r="P2611" s="4">
        <v>1</v>
      </c>
      <c r="Q2611" s="4">
        <v>0</v>
      </c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4">
        <v>1</v>
      </c>
      <c r="Y2611" s="4" t="s">
        <v>5728</v>
      </c>
      <c r="Z2611" s="4" t="s">
        <v>5941</v>
      </c>
      <c r="AA2611" s="4">
        <v>2016</v>
      </c>
      <c r="AB2611" s="4" t="s">
        <v>40</v>
      </c>
      <c r="AC2611" s="4">
        <f t="shared" si="120"/>
        <v>1</v>
      </c>
      <c r="AD2611" s="4">
        <f t="shared" si="121"/>
        <v>5</v>
      </c>
      <c r="AE2611" s="4" t="str" cm="1">
        <f t="array" ref="AE2611">_xlfn.TEXTJOIN(", ", TRUE, _xlfn._xlws.FILTER($I$1:$X$1, I2611:X2611=1, ""))</f>
        <v>Heroin, Fentanyl, Ethanol, Hydrocodone, AnyOpioid</v>
      </c>
      <c r="AF2611" s="4" t="str">
        <f t="shared" si="122"/>
        <v>Fentanyl, Ethanol, Hydrocodone, AnyOpioid</v>
      </c>
    </row>
    <row r="2612" spans="1:32" x14ac:dyDescent="0.45">
      <c r="A2612" s="4" t="s">
        <v>2983</v>
      </c>
      <c r="B2612" s="5">
        <v>42746</v>
      </c>
      <c r="C2612" s="4">
        <v>30</v>
      </c>
      <c r="D2612" s="4" t="s">
        <v>31</v>
      </c>
      <c r="E2612" s="4" t="s">
        <v>37</v>
      </c>
      <c r="F2612" s="4" t="s">
        <v>979</v>
      </c>
      <c r="G2612" s="4" t="s">
        <v>1134</v>
      </c>
      <c r="I2612" s="4">
        <v>0</v>
      </c>
      <c r="J2612" s="4">
        <v>1</v>
      </c>
      <c r="K2612" s="4">
        <v>1</v>
      </c>
      <c r="L2612" s="4">
        <v>0</v>
      </c>
      <c r="M2612" s="4">
        <v>0</v>
      </c>
      <c r="N2612" s="4">
        <v>0</v>
      </c>
      <c r="O2612" s="4">
        <v>1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 t="s">
        <v>5744</v>
      </c>
      <c r="Z2612" s="4" t="s">
        <v>5957</v>
      </c>
      <c r="AA2612" s="4">
        <v>2017</v>
      </c>
      <c r="AB2612" s="4" t="s">
        <v>40</v>
      </c>
      <c r="AC2612" s="4">
        <f t="shared" si="120"/>
        <v>1</v>
      </c>
      <c r="AD2612" s="4">
        <f t="shared" si="121"/>
        <v>3</v>
      </c>
      <c r="AE2612" s="4" t="str" cm="1">
        <f t="array" ref="AE2612">_xlfn.TEXTJOIN(", ", TRUE, _xlfn._xlws.FILTER($I$1:$X$1, I2612:X2612=1, ""))</f>
        <v>Cocaine, Fentanyl, Ethanol</v>
      </c>
      <c r="AF2612" s="4" t="str">
        <f t="shared" si="122"/>
        <v>Cocaine, Fentanyl, Ethanol</v>
      </c>
    </row>
    <row r="2613" spans="1:32" x14ac:dyDescent="0.45">
      <c r="A2613" s="4" t="s">
        <v>2984</v>
      </c>
      <c r="B2613" s="5">
        <v>41201</v>
      </c>
      <c r="C2613" s="4">
        <v>62</v>
      </c>
      <c r="D2613" s="4" t="s">
        <v>31</v>
      </c>
      <c r="E2613" s="4" t="s">
        <v>37</v>
      </c>
      <c r="F2613" s="4" t="s">
        <v>237</v>
      </c>
      <c r="G2613" s="4" t="s">
        <v>237</v>
      </c>
      <c r="H2613" s="4" t="s">
        <v>733</v>
      </c>
      <c r="I2613" s="4">
        <v>0</v>
      </c>
      <c r="J2613" s="4">
        <v>0</v>
      </c>
      <c r="K2613" s="4">
        <v>0</v>
      </c>
      <c r="L2613" s="4">
        <v>0</v>
      </c>
      <c r="M2613" s="4">
        <v>1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 t="s">
        <v>5692</v>
      </c>
      <c r="Z2613" s="4" t="s">
        <v>5905</v>
      </c>
      <c r="AA2613" s="4">
        <v>2012</v>
      </c>
      <c r="AB2613" s="4" t="s">
        <v>133</v>
      </c>
      <c r="AC2613" s="4">
        <f t="shared" si="120"/>
        <v>1</v>
      </c>
      <c r="AD2613" s="4">
        <f t="shared" si="121"/>
        <v>1</v>
      </c>
      <c r="AE2613" s="4" t="str" cm="1">
        <f t="array" ref="AE2613">_xlfn.TEXTJOIN(", ", TRUE, _xlfn._xlws.FILTER($I$1:$X$1, I2613:X2613=1, ""))</f>
        <v>Oxycodone</v>
      </c>
      <c r="AF2613" s="4" t="str">
        <f t="shared" si="122"/>
        <v>Oxycodone</v>
      </c>
    </row>
    <row r="2614" spans="1:32" x14ac:dyDescent="0.45">
      <c r="A2614" s="4" t="s">
        <v>2985</v>
      </c>
      <c r="B2614" s="5">
        <v>42196</v>
      </c>
      <c r="C2614" s="4">
        <v>36</v>
      </c>
      <c r="D2614" s="4" t="s">
        <v>36</v>
      </c>
      <c r="E2614" s="4" t="s">
        <v>59</v>
      </c>
      <c r="F2614" s="4" t="s">
        <v>77</v>
      </c>
      <c r="G2614" s="4" t="s">
        <v>77</v>
      </c>
      <c r="I2614" s="4">
        <v>0</v>
      </c>
      <c r="J2614" s="4">
        <v>0</v>
      </c>
      <c r="K2614" s="4">
        <v>0</v>
      </c>
      <c r="L2614" s="4">
        <v>0</v>
      </c>
      <c r="M2614" s="4">
        <v>1</v>
      </c>
      <c r="N2614" s="4">
        <v>0</v>
      </c>
      <c r="O2614" s="4">
        <v>0</v>
      </c>
      <c r="P2614" s="4">
        <v>0</v>
      </c>
      <c r="Q2614" s="4">
        <v>1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1</v>
      </c>
      <c r="X2614" s="4">
        <v>1</v>
      </c>
      <c r="Y2614" s="4" t="s">
        <v>5651</v>
      </c>
      <c r="Z2614" s="4" t="s">
        <v>5864</v>
      </c>
      <c r="AA2614" s="4">
        <v>2015</v>
      </c>
      <c r="AB2614" s="4" t="s">
        <v>40</v>
      </c>
      <c r="AC2614" s="4">
        <f t="shared" si="120"/>
        <v>1</v>
      </c>
      <c r="AD2614" s="4">
        <f t="shared" si="121"/>
        <v>4</v>
      </c>
      <c r="AE2614" s="4" t="str" cm="1">
        <f t="array" ref="AE2614">_xlfn.TEXTJOIN(", ", TRUE, _xlfn._xlws.FILTER($I$1:$X$1, I2614:X2614=1, ""))</f>
        <v>Oxycodone, Benzodiazepine, OpiateNOS, AnyOpioid</v>
      </c>
      <c r="AF2614" s="4" t="str">
        <f t="shared" si="122"/>
        <v>Oxycodone, Benzodiazepine, OpiateNOS, AnyOpioid</v>
      </c>
    </row>
    <row r="2615" spans="1:32" x14ac:dyDescent="0.45">
      <c r="A2615" s="4" t="s">
        <v>2986</v>
      </c>
      <c r="B2615" s="5">
        <v>42150</v>
      </c>
      <c r="C2615" s="4">
        <v>51</v>
      </c>
      <c r="D2615" s="4" t="s">
        <v>31</v>
      </c>
      <c r="E2615" s="4" t="s">
        <v>37</v>
      </c>
      <c r="F2615" s="4" t="s">
        <v>162</v>
      </c>
      <c r="G2615" s="4" t="s">
        <v>162</v>
      </c>
      <c r="I2615" s="4">
        <v>1</v>
      </c>
      <c r="J2615" s="4">
        <v>0</v>
      </c>
      <c r="K2615" s="4">
        <v>0</v>
      </c>
      <c r="L2615" s="4">
        <v>0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1</v>
      </c>
      <c r="Y2615" s="4" t="s">
        <v>5680</v>
      </c>
      <c r="Z2615" s="4" t="s">
        <v>5893</v>
      </c>
      <c r="AA2615" s="4">
        <v>2015</v>
      </c>
      <c r="AB2615" s="4" t="s">
        <v>34</v>
      </c>
      <c r="AC2615" s="4">
        <f t="shared" si="120"/>
        <v>1</v>
      </c>
      <c r="AD2615" s="4">
        <f t="shared" si="121"/>
        <v>2</v>
      </c>
      <c r="AE2615" s="4" t="str" cm="1">
        <f t="array" ref="AE2615">_xlfn.TEXTJOIN(", ", TRUE, _xlfn._xlws.FILTER($I$1:$X$1, I2615:X2615=1, ""))</f>
        <v>Heroin, AnyOpioid</v>
      </c>
      <c r="AF2615" s="4" t="str">
        <f t="shared" si="122"/>
        <v>AnyOpioid</v>
      </c>
    </row>
    <row r="2616" spans="1:32" x14ac:dyDescent="0.45">
      <c r="A2616" s="4" t="s">
        <v>2987</v>
      </c>
      <c r="B2616" s="5">
        <v>41117</v>
      </c>
      <c r="C2616" s="4">
        <v>32</v>
      </c>
      <c r="D2616" s="4" t="s">
        <v>31</v>
      </c>
      <c r="E2616" s="4" t="s">
        <v>32</v>
      </c>
      <c r="F2616" s="4" t="s">
        <v>103</v>
      </c>
      <c r="G2616" s="4" t="s">
        <v>103</v>
      </c>
      <c r="H2616" s="4" t="s">
        <v>2988</v>
      </c>
      <c r="I2616" s="4">
        <v>0</v>
      </c>
      <c r="J2616" s="4">
        <v>0</v>
      </c>
      <c r="K2616" s="4">
        <v>0</v>
      </c>
      <c r="L2616" s="4">
        <v>0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 t="s">
        <v>5644</v>
      </c>
      <c r="Z2616" s="4" t="s">
        <v>5857</v>
      </c>
      <c r="AA2616" s="4">
        <v>2012</v>
      </c>
      <c r="AB2616" s="4" t="s">
        <v>40</v>
      </c>
      <c r="AC2616" s="4">
        <f t="shared" si="120"/>
        <v>0</v>
      </c>
      <c r="AD2616" s="4">
        <f t="shared" si="121"/>
        <v>0</v>
      </c>
      <c r="AE2616" s="4" t="str" cm="1">
        <f t="array" ref="AE2616">_xlfn.TEXTJOIN(", ", TRUE, _xlfn._xlws.FILTER($I$1:$X$1, I2616:X2616=1, ""))</f>
        <v/>
      </c>
      <c r="AF2616" s="4" t="str">
        <f t="shared" si="122"/>
        <v/>
      </c>
    </row>
    <row r="2617" spans="1:32" x14ac:dyDescent="0.45">
      <c r="A2617" s="4" t="s">
        <v>2989</v>
      </c>
      <c r="B2617" s="5">
        <v>42965</v>
      </c>
      <c r="C2617" s="4">
        <v>49</v>
      </c>
      <c r="D2617" s="4" t="s">
        <v>31</v>
      </c>
      <c r="E2617" s="4" t="s">
        <v>37</v>
      </c>
      <c r="F2617" s="4" t="s">
        <v>95</v>
      </c>
      <c r="G2617" s="4" t="s">
        <v>95</v>
      </c>
      <c r="I2617" s="4">
        <v>1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1</v>
      </c>
      <c r="P2617" s="4">
        <v>0</v>
      </c>
      <c r="Q2617" s="4">
        <v>1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 t="s">
        <v>5632</v>
      </c>
      <c r="Z2617" s="4" t="s">
        <v>5845</v>
      </c>
      <c r="AA2617" s="4">
        <v>2017</v>
      </c>
      <c r="AB2617" s="4" t="s">
        <v>34</v>
      </c>
      <c r="AC2617" s="4">
        <f t="shared" si="120"/>
        <v>1</v>
      </c>
      <c r="AD2617" s="4">
        <f t="shared" si="121"/>
        <v>3</v>
      </c>
      <c r="AE2617" s="4" t="str" cm="1">
        <f t="array" ref="AE2617">_xlfn.TEXTJOIN(", ", TRUE, _xlfn._xlws.FILTER($I$1:$X$1, I2617:X2617=1, ""))</f>
        <v>Heroin, Ethanol, Benzodiazepine</v>
      </c>
      <c r="AF2617" s="4" t="str">
        <f t="shared" si="122"/>
        <v>Ethanol, Benzodiazepine</v>
      </c>
    </row>
    <row r="2618" spans="1:32" x14ac:dyDescent="0.45">
      <c r="A2618" s="4" t="s">
        <v>2990</v>
      </c>
      <c r="B2618" s="5">
        <v>42746</v>
      </c>
      <c r="C2618" s="4">
        <v>28</v>
      </c>
      <c r="D2618" s="4" t="s">
        <v>31</v>
      </c>
      <c r="E2618" s="4" t="s">
        <v>32</v>
      </c>
      <c r="F2618" s="4" t="s">
        <v>222</v>
      </c>
      <c r="G2618" s="4" t="s">
        <v>144</v>
      </c>
      <c r="I2618" s="4">
        <v>1</v>
      </c>
      <c r="J2618" s="4">
        <v>0</v>
      </c>
      <c r="K2618" s="4">
        <v>1</v>
      </c>
      <c r="L2618" s="4">
        <v>0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 t="s">
        <v>5649</v>
      </c>
      <c r="Z2618" s="4" t="s">
        <v>5862</v>
      </c>
      <c r="AA2618" s="4">
        <v>2017</v>
      </c>
      <c r="AB2618" s="4" t="s">
        <v>40</v>
      </c>
      <c r="AC2618" s="4">
        <f t="shared" si="120"/>
        <v>1</v>
      </c>
      <c r="AD2618" s="4">
        <f t="shared" si="121"/>
        <v>2</v>
      </c>
      <c r="AE2618" s="4" t="str" cm="1">
        <f t="array" ref="AE2618">_xlfn.TEXTJOIN(", ", TRUE, _xlfn._xlws.FILTER($I$1:$X$1, I2618:X2618=1, ""))</f>
        <v>Heroin, Fentanyl</v>
      </c>
      <c r="AF2618" s="4" t="str">
        <f t="shared" si="122"/>
        <v>Fentanyl</v>
      </c>
    </row>
    <row r="2619" spans="1:32" x14ac:dyDescent="0.45">
      <c r="A2619" s="4" t="s">
        <v>2991</v>
      </c>
      <c r="B2619" s="5">
        <v>43105</v>
      </c>
      <c r="C2619" s="4">
        <v>51</v>
      </c>
      <c r="D2619" s="4" t="s">
        <v>36</v>
      </c>
      <c r="E2619" s="4" t="s">
        <v>37</v>
      </c>
      <c r="F2619" s="4" t="s">
        <v>39</v>
      </c>
      <c r="G2619" s="4" t="s">
        <v>39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4">
        <v>0</v>
      </c>
      <c r="O2619" s="4">
        <v>1</v>
      </c>
      <c r="P2619" s="4">
        <v>0</v>
      </c>
      <c r="Q2619" s="4">
        <v>1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 t="s">
        <v>5638</v>
      </c>
      <c r="Z2619" s="4" t="s">
        <v>5851</v>
      </c>
      <c r="AA2619" s="4">
        <v>2018</v>
      </c>
      <c r="AB2619" s="4" t="s">
        <v>34</v>
      </c>
      <c r="AC2619" s="4">
        <f t="shared" si="120"/>
        <v>1</v>
      </c>
      <c r="AD2619" s="4">
        <f t="shared" si="121"/>
        <v>2</v>
      </c>
      <c r="AE2619" s="4" t="str" cm="1">
        <f t="array" ref="AE2619">_xlfn.TEXTJOIN(", ", TRUE, _xlfn._xlws.FILTER($I$1:$X$1, I2619:X2619=1, ""))</f>
        <v>Ethanol, Benzodiazepine</v>
      </c>
      <c r="AF2619" s="4" t="str">
        <f t="shared" si="122"/>
        <v>Ethanol, Benzodiazepine</v>
      </c>
    </row>
    <row r="2620" spans="1:32" x14ac:dyDescent="0.45">
      <c r="A2620" s="4" t="s">
        <v>2992</v>
      </c>
      <c r="B2620" s="5">
        <v>42281</v>
      </c>
      <c r="C2620" s="4">
        <v>35</v>
      </c>
      <c r="D2620" s="4" t="s">
        <v>31</v>
      </c>
      <c r="E2620" s="4" t="s">
        <v>32</v>
      </c>
      <c r="F2620" s="4" t="s">
        <v>2993</v>
      </c>
      <c r="G2620" s="4" t="s">
        <v>237</v>
      </c>
      <c r="I2620" s="4">
        <v>1</v>
      </c>
      <c r="J2620" s="4">
        <v>1</v>
      </c>
      <c r="K2620" s="4">
        <v>0</v>
      </c>
      <c r="L2620" s="4">
        <v>0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1</v>
      </c>
      <c r="Y2620" s="4" t="s">
        <v>5692</v>
      </c>
      <c r="Z2620" s="4" t="s">
        <v>5905</v>
      </c>
      <c r="AA2620" s="4">
        <v>2015</v>
      </c>
      <c r="AB2620" s="4" t="s">
        <v>40</v>
      </c>
      <c r="AC2620" s="4">
        <f t="shared" si="120"/>
        <v>1</v>
      </c>
      <c r="AD2620" s="4">
        <f t="shared" si="121"/>
        <v>3</v>
      </c>
      <c r="AE2620" s="4" t="str" cm="1">
        <f t="array" ref="AE2620">_xlfn.TEXTJOIN(", ", TRUE, _xlfn._xlws.FILTER($I$1:$X$1, I2620:X2620=1, ""))</f>
        <v>Heroin, Cocaine, AnyOpioid</v>
      </c>
      <c r="AF2620" s="4" t="str">
        <f t="shared" si="122"/>
        <v>Cocaine, AnyOpioid</v>
      </c>
    </row>
    <row r="2621" spans="1:32" x14ac:dyDescent="0.45">
      <c r="A2621" s="4" t="s">
        <v>2994</v>
      </c>
      <c r="B2621" s="5">
        <v>43050</v>
      </c>
      <c r="C2621" s="4">
        <v>24</v>
      </c>
      <c r="D2621" s="4" t="s">
        <v>36</v>
      </c>
      <c r="E2621" s="4" t="s">
        <v>37</v>
      </c>
      <c r="F2621" s="4" t="s">
        <v>86</v>
      </c>
      <c r="G2621" s="4" t="s">
        <v>86</v>
      </c>
      <c r="I2621" s="4">
        <v>1</v>
      </c>
      <c r="J2621" s="4">
        <v>0</v>
      </c>
      <c r="K2621" s="4">
        <v>1</v>
      </c>
      <c r="L2621" s="4">
        <v>0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 t="s">
        <v>5627</v>
      </c>
      <c r="Z2621" s="4" t="s">
        <v>5840</v>
      </c>
      <c r="AA2621" s="4">
        <v>2017</v>
      </c>
      <c r="AB2621" s="4" t="s">
        <v>40</v>
      </c>
      <c r="AC2621" s="4">
        <f t="shared" si="120"/>
        <v>1</v>
      </c>
      <c r="AD2621" s="4">
        <f t="shared" si="121"/>
        <v>2</v>
      </c>
      <c r="AE2621" s="4" t="str" cm="1">
        <f t="array" ref="AE2621">_xlfn.TEXTJOIN(", ", TRUE, _xlfn._xlws.FILTER($I$1:$X$1, I2621:X2621=1, ""))</f>
        <v>Heroin, Fentanyl</v>
      </c>
      <c r="AF2621" s="4" t="str">
        <f t="shared" si="122"/>
        <v>Fentanyl</v>
      </c>
    </row>
    <row r="2622" spans="1:32" x14ac:dyDescent="0.45">
      <c r="A2622" s="4" t="s">
        <v>2995</v>
      </c>
      <c r="B2622" s="5">
        <v>43397</v>
      </c>
      <c r="C2622" s="4">
        <v>66</v>
      </c>
      <c r="D2622" s="4" t="s">
        <v>36</v>
      </c>
      <c r="E2622" s="4" t="s">
        <v>32</v>
      </c>
      <c r="F2622" s="4" t="s">
        <v>122</v>
      </c>
      <c r="G2622" s="4" t="s">
        <v>122</v>
      </c>
      <c r="H2622" s="4" t="s">
        <v>2996</v>
      </c>
      <c r="I2622" s="4">
        <v>0</v>
      </c>
      <c r="J2622" s="4">
        <v>0</v>
      </c>
      <c r="K2622" s="4">
        <v>0</v>
      </c>
      <c r="L2622" s="4">
        <v>0</v>
      </c>
      <c r="M2622" s="4">
        <v>1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1</v>
      </c>
      <c r="Y2622" s="4" t="s">
        <v>5655</v>
      </c>
      <c r="Z2622" s="4" t="s">
        <v>5868</v>
      </c>
      <c r="AA2622" s="4">
        <v>2018</v>
      </c>
      <c r="AB2622" s="4" t="s">
        <v>133</v>
      </c>
      <c r="AC2622" s="4">
        <f t="shared" si="120"/>
        <v>1</v>
      </c>
      <c r="AD2622" s="4">
        <f t="shared" si="121"/>
        <v>2</v>
      </c>
      <c r="AE2622" s="4" t="str" cm="1">
        <f t="array" ref="AE2622">_xlfn.TEXTJOIN(", ", TRUE, _xlfn._xlws.FILTER($I$1:$X$1, I2622:X2622=1, ""))</f>
        <v>Oxycodone, AnyOpioid</v>
      </c>
      <c r="AF2622" s="4" t="str">
        <f t="shared" si="122"/>
        <v>Oxycodone, AnyOpioid</v>
      </c>
    </row>
    <row r="2623" spans="1:32" x14ac:dyDescent="0.45">
      <c r="A2623" s="4" t="s">
        <v>2997</v>
      </c>
      <c r="B2623" s="5">
        <v>42812</v>
      </c>
      <c r="C2623" s="4">
        <v>36</v>
      </c>
      <c r="D2623" s="4" t="s">
        <v>31</v>
      </c>
      <c r="E2623" s="4" t="s">
        <v>37</v>
      </c>
      <c r="F2623" s="4" t="s">
        <v>211</v>
      </c>
      <c r="G2623" s="4" t="s">
        <v>211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1</v>
      </c>
      <c r="P2623" s="4">
        <v>0</v>
      </c>
      <c r="Q2623" s="4">
        <v>1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 t="s">
        <v>5674</v>
      </c>
      <c r="Z2623" s="4" t="s">
        <v>5887</v>
      </c>
      <c r="AA2623" s="4">
        <v>2017</v>
      </c>
      <c r="AB2623" s="4" t="s">
        <v>40</v>
      </c>
      <c r="AC2623" s="4">
        <f t="shared" si="120"/>
        <v>1</v>
      </c>
      <c r="AD2623" s="4">
        <f t="shared" si="121"/>
        <v>2</v>
      </c>
      <c r="AE2623" s="4" t="str" cm="1">
        <f t="array" ref="AE2623">_xlfn.TEXTJOIN(", ", TRUE, _xlfn._xlws.FILTER($I$1:$X$1, I2623:X2623=1, ""))</f>
        <v>Ethanol, Benzodiazepine</v>
      </c>
      <c r="AF2623" s="4" t="str">
        <f t="shared" si="122"/>
        <v>Ethanol, Benzodiazepine</v>
      </c>
    </row>
    <row r="2624" spans="1:32" x14ac:dyDescent="0.45">
      <c r="A2624" s="4" t="s">
        <v>2998</v>
      </c>
      <c r="B2624" s="5">
        <v>43303</v>
      </c>
      <c r="C2624" s="4">
        <v>57</v>
      </c>
      <c r="D2624" s="4" t="s">
        <v>36</v>
      </c>
      <c r="E2624" s="4" t="s">
        <v>32</v>
      </c>
      <c r="F2624" s="4" t="s">
        <v>67</v>
      </c>
      <c r="G2624" s="4" t="s">
        <v>67</v>
      </c>
      <c r="I2624" s="4">
        <v>1</v>
      </c>
      <c r="J2624" s="4">
        <v>0</v>
      </c>
      <c r="K2624" s="4">
        <v>1</v>
      </c>
      <c r="L2624" s="4">
        <v>1</v>
      </c>
      <c r="M2624" s="4">
        <v>0</v>
      </c>
      <c r="N2624" s="4">
        <v>0</v>
      </c>
      <c r="O2624" s="4">
        <v>1</v>
      </c>
      <c r="P2624" s="4">
        <v>0</v>
      </c>
      <c r="Q2624" s="4">
        <v>0</v>
      </c>
      <c r="R2624" s="4">
        <v>0</v>
      </c>
      <c r="S2624" s="4">
        <v>0</v>
      </c>
      <c r="T2624" s="4">
        <v>1</v>
      </c>
      <c r="U2624" s="4">
        <v>0</v>
      </c>
      <c r="V2624" s="4">
        <v>0</v>
      </c>
      <c r="W2624" s="4">
        <v>0</v>
      </c>
      <c r="X2624" s="4">
        <v>1</v>
      </c>
      <c r="Y2624" s="4" t="s">
        <v>5631</v>
      </c>
      <c r="Z2624" s="4" t="s">
        <v>5844</v>
      </c>
      <c r="AA2624" s="4">
        <v>2018</v>
      </c>
      <c r="AB2624" s="4" t="s">
        <v>34</v>
      </c>
      <c r="AC2624" s="4">
        <f t="shared" si="120"/>
        <v>1</v>
      </c>
      <c r="AD2624" s="4">
        <f t="shared" si="121"/>
        <v>6</v>
      </c>
      <c r="AE2624" s="4" t="str" cm="1">
        <f t="array" ref="AE2624">_xlfn.TEXTJOIN(", ", TRUE, _xlfn._xlws.FILTER($I$1:$X$1, I2624:X2624=1, ""))</f>
        <v>Heroin, Fentanyl, Fentanyl_Analogue, Ethanol, Tramadol, AnyOpioid</v>
      </c>
      <c r="AF2624" s="4" t="str">
        <f t="shared" si="122"/>
        <v>Fentanyl, Fentanyl_Analogue, Ethanol, Tramadol, AnyOpioid</v>
      </c>
    </row>
    <row r="2625" spans="1:32" x14ac:dyDescent="0.45">
      <c r="A2625" s="4" t="s">
        <v>2999</v>
      </c>
      <c r="B2625" s="5">
        <v>42805</v>
      </c>
      <c r="C2625" s="4">
        <v>23</v>
      </c>
      <c r="D2625" s="4" t="s">
        <v>36</v>
      </c>
      <c r="E2625" s="4" t="s">
        <v>37</v>
      </c>
      <c r="F2625" s="4" t="s">
        <v>29</v>
      </c>
      <c r="G2625" s="4" t="s">
        <v>1825</v>
      </c>
      <c r="I2625" s="4">
        <v>0</v>
      </c>
      <c r="J2625" s="4">
        <v>0</v>
      </c>
      <c r="K2625" s="4">
        <v>0</v>
      </c>
      <c r="L2625" s="4">
        <v>0</v>
      </c>
      <c r="M2625" s="4">
        <v>1</v>
      </c>
      <c r="N2625" s="4">
        <v>1</v>
      </c>
      <c r="O2625" s="4">
        <v>0</v>
      </c>
      <c r="P2625" s="4">
        <v>0</v>
      </c>
      <c r="Q2625" s="4">
        <v>0</v>
      </c>
      <c r="R2625" s="4">
        <v>1</v>
      </c>
      <c r="S2625" s="4">
        <v>1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 t="s">
        <v>5778</v>
      </c>
      <c r="Z2625" s="4" t="s">
        <v>5991</v>
      </c>
      <c r="AA2625" s="4">
        <v>2017</v>
      </c>
      <c r="AB2625" s="4" t="s">
        <v>40</v>
      </c>
      <c r="AC2625" s="4">
        <f t="shared" si="120"/>
        <v>1</v>
      </c>
      <c r="AD2625" s="4">
        <f t="shared" si="121"/>
        <v>4</v>
      </c>
      <c r="AE2625" s="4" t="str" cm="1">
        <f t="array" ref="AE2625">_xlfn.TEXTJOIN(", ", TRUE, _xlfn._xlws.FILTER($I$1:$X$1, I2625:X2625=1, ""))</f>
        <v>Oxycodone, Oxymorphone, Methadone, Amphetamine</v>
      </c>
      <c r="AF2625" s="4" t="str">
        <f t="shared" si="122"/>
        <v>Oxycodone, Oxymorphone, Methadone, Amphetamine</v>
      </c>
    </row>
    <row r="2626" spans="1:32" x14ac:dyDescent="0.45">
      <c r="A2626" s="4" t="s">
        <v>3000</v>
      </c>
      <c r="B2626" s="5">
        <v>42593</v>
      </c>
      <c r="C2626" s="4">
        <v>48</v>
      </c>
      <c r="D2626" s="4" t="s">
        <v>31</v>
      </c>
      <c r="E2626" s="4" t="s">
        <v>37</v>
      </c>
      <c r="F2626" s="4" t="s">
        <v>71</v>
      </c>
      <c r="G2626" s="4" t="s">
        <v>86</v>
      </c>
      <c r="I2626" s="4">
        <v>0</v>
      </c>
      <c r="J2626" s="4">
        <v>1</v>
      </c>
      <c r="K2626" s="4">
        <v>0</v>
      </c>
      <c r="L2626" s="4">
        <v>0</v>
      </c>
      <c r="M2626" s="4">
        <v>0</v>
      </c>
      <c r="N2626" s="4">
        <v>0</v>
      </c>
      <c r="O2626" s="4">
        <v>1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1</v>
      </c>
      <c r="X2626" s="4">
        <v>1</v>
      </c>
      <c r="Y2626" s="4" t="s">
        <v>5627</v>
      </c>
      <c r="Z2626" s="4" t="s">
        <v>5840</v>
      </c>
      <c r="AA2626" s="4">
        <v>2016</v>
      </c>
      <c r="AB2626" s="4" t="s">
        <v>34</v>
      </c>
      <c r="AC2626" s="4">
        <f t="shared" ref="AC2626:AC2689" si="123">IF(SUM(I2626:X2626)&gt;0,1,0)</f>
        <v>1</v>
      </c>
      <c r="AD2626" s="4">
        <f t="shared" ref="AD2626:AD2689" si="124">SUM(I2626:X2626)</f>
        <v>4</v>
      </c>
      <c r="AE2626" s="4" t="str" cm="1">
        <f t="array" ref="AE2626">_xlfn.TEXTJOIN(", ", TRUE, _xlfn._xlws.FILTER($I$1:$X$1, I2626:X2626=1, ""))</f>
        <v>Cocaine, Ethanol, OpiateNOS, AnyOpioid</v>
      </c>
      <c r="AF2626" s="4" t="str">
        <f t="shared" ref="AF2626:AF2689" si="125">_xlfn.TEXTJOIN(", ", TRUE, _xlfn._xlws.FILTER($J$1:$X$1, J2626:X2626, ""))</f>
        <v>Cocaine, Ethanol, OpiateNOS, AnyOpioid</v>
      </c>
    </row>
    <row r="2627" spans="1:32" x14ac:dyDescent="0.45">
      <c r="A2627" s="4" t="s">
        <v>3001</v>
      </c>
      <c r="B2627" s="5">
        <v>42312</v>
      </c>
      <c r="C2627" s="4">
        <v>46</v>
      </c>
      <c r="D2627" s="4" t="s">
        <v>31</v>
      </c>
      <c r="E2627" s="4" t="s">
        <v>37</v>
      </c>
      <c r="F2627" s="4" t="s">
        <v>33</v>
      </c>
      <c r="G2627" s="4" t="s">
        <v>33</v>
      </c>
      <c r="I2627" s="4">
        <v>0</v>
      </c>
      <c r="J2627" s="4">
        <v>0</v>
      </c>
      <c r="K2627" s="4">
        <v>1</v>
      </c>
      <c r="L2627" s="4">
        <v>0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1</v>
      </c>
      <c r="Y2627" s="4" t="s">
        <v>5645</v>
      </c>
      <c r="Z2627" s="4" t="s">
        <v>5858</v>
      </c>
      <c r="AA2627" s="4">
        <v>2015</v>
      </c>
      <c r="AB2627" s="4" t="s">
        <v>34</v>
      </c>
      <c r="AC2627" s="4">
        <f t="shared" si="123"/>
        <v>1</v>
      </c>
      <c r="AD2627" s="4">
        <f t="shared" si="124"/>
        <v>2</v>
      </c>
      <c r="AE2627" s="4" t="str" cm="1">
        <f t="array" ref="AE2627">_xlfn.TEXTJOIN(", ", TRUE, _xlfn._xlws.FILTER($I$1:$X$1, I2627:X2627=1, ""))</f>
        <v>Fentanyl, AnyOpioid</v>
      </c>
      <c r="AF2627" s="4" t="str">
        <f t="shared" si="125"/>
        <v>Fentanyl, AnyOpioid</v>
      </c>
    </row>
    <row r="2628" spans="1:32" x14ac:dyDescent="0.45">
      <c r="A2628" s="4" t="s">
        <v>3002</v>
      </c>
      <c r="B2628" s="5">
        <v>42526</v>
      </c>
      <c r="C2628" s="4">
        <v>36</v>
      </c>
      <c r="D2628" s="4" t="s">
        <v>31</v>
      </c>
      <c r="E2628" s="4" t="s">
        <v>37</v>
      </c>
      <c r="F2628" s="4" t="s">
        <v>276</v>
      </c>
      <c r="G2628" s="4" t="s">
        <v>77</v>
      </c>
      <c r="I2628" s="4">
        <v>1</v>
      </c>
      <c r="J2628" s="4">
        <v>0</v>
      </c>
      <c r="K2628" s="4">
        <v>1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1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1</v>
      </c>
      <c r="Y2628" s="4" t="s">
        <v>5651</v>
      </c>
      <c r="Z2628" s="4" t="s">
        <v>5864</v>
      </c>
      <c r="AA2628" s="4">
        <v>2016</v>
      </c>
      <c r="AB2628" s="4" t="s">
        <v>40</v>
      </c>
      <c r="AC2628" s="4">
        <f t="shared" si="123"/>
        <v>1</v>
      </c>
      <c r="AD2628" s="4">
        <f t="shared" si="124"/>
        <v>4</v>
      </c>
      <c r="AE2628" s="4" t="str" cm="1">
        <f t="array" ref="AE2628">_xlfn.TEXTJOIN(", ", TRUE, _xlfn._xlws.FILTER($I$1:$X$1, I2628:X2628=1, ""))</f>
        <v>Heroin, Fentanyl, Benzodiazepine, AnyOpioid</v>
      </c>
      <c r="AF2628" s="4" t="str">
        <f t="shared" si="125"/>
        <v>Fentanyl, Benzodiazepine, AnyOpioid</v>
      </c>
    </row>
    <row r="2629" spans="1:32" x14ac:dyDescent="0.45">
      <c r="A2629" s="4" t="s">
        <v>3003</v>
      </c>
      <c r="B2629" s="5">
        <v>42546</v>
      </c>
      <c r="C2629" s="4">
        <v>28</v>
      </c>
      <c r="D2629" s="4" t="s">
        <v>31</v>
      </c>
      <c r="E2629" s="4" t="s">
        <v>59</v>
      </c>
      <c r="F2629" s="4" t="s">
        <v>29</v>
      </c>
      <c r="G2629" s="4" t="s">
        <v>77</v>
      </c>
      <c r="I2629" s="4">
        <v>0</v>
      </c>
      <c r="J2629" s="4">
        <v>0</v>
      </c>
      <c r="K2629" s="4">
        <v>1</v>
      </c>
      <c r="L2629" s="4">
        <v>0</v>
      </c>
      <c r="M2629" s="4">
        <v>0</v>
      </c>
      <c r="N2629" s="4">
        <v>0</v>
      </c>
      <c r="O2629" s="4">
        <v>1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1</v>
      </c>
      <c r="Y2629" s="4" t="s">
        <v>5651</v>
      </c>
      <c r="Z2629" s="4" t="s">
        <v>5864</v>
      </c>
      <c r="AA2629" s="4">
        <v>2016</v>
      </c>
      <c r="AB2629" s="4" t="s">
        <v>40</v>
      </c>
      <c r="AC2629" s="4">
        <f t="shared" si="123"/>
        <v>1</v>
      </c>
      <c r="AD2629" s="4">
        <f t="shared" si="124"/>
        <v>3</v>
      </c>
      <c r="AE2629" s="4" t="str" cm="1">
        <f t="array" ref="AE2629">_xlfn.TEXTJOIN(", ", TRUE, _xlfn._xlws.FILTER($I$1:$X$1, I2629:X2629=1, ""))</f>
        <v>Fentanyl, Ethanol, AnyOpioid</v>
      </c>
      <c r="AF2629" s="4" t="str">
        <f t="shared" si="125"/>
        <v>Fentanyl, Ethanol, AnyOpioid</v>
      </c>
    </row>
    <row r="2630" spans="1:32" x14ac:dyDescent="0.45">
      <c r="A2630" s="4" t="s">
        <v>3004</v>
      </c>
      <c r="B2630" s="5">
        <v>41993</v>
      </c>
      <c r="C2630" s="4">
        <v>29</v>
      </c>
      <c r="D2630" s="4" t="s">
        <v>31</v>
      </c>
      <c r="E2630" s="4" t="s">
        <v>37</v>
      </c>
      <c r="F2630" s="4" t="s">
        <v>192</v>
      </c>
      <c r="G2630" s="4" t="s">
        <v>628</v>
      </c>
      <c r="I2630" s="4">
        <v>0</v>
      </c>
      <c r="J2630" s="4">
        <v>0</v>
      </c>
      <c r="K2630" s="4">
        <v>1</v>
      </c>
      <c r="L2630" s="4">
        <v>0</v>
      </c>
      <c r="M2630" s="4">
        <v>0</v>
      </c>
      <c r="N2630" s="4">
        <v>0</v>
      </c>
      <c r="O2630" s="4">
        <v>1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 t="s">
        <v>5634</v>
      </c>
      <c r="Z2630" s="4" t="s">
        <v>5847</v>
      </c>
      <c r="AA2630" s="4">
        <v>2014</v>
      </c>
      <c r="AB2630" s="4" t="s">
        <v>40</v>
      </c>
      <c r="AC2630" s="4">
        <f t="shared" si="123"/>
        <v>1</v>
      </c>
      <c r="AD2630" s="4">
        <f t="shared" si="124"/>
        <v>2</v>
      </c>
      <c r="AE2630" s="4" t="str" cm="1">
        <f t="array" ref="AE2630">_xlfn.TEXTJOIN(", ", TRUE, _xlfn._xlws.FILTER($I$1:$X$1, I2630:X2630=1, ""))</f>
        <v>Fentanyl, Ethanol</v>
      </c>
      <c r="AF2630" s="4" t="str">
        <f t="shared" si="125"/>
        <v>Fentanyl, Ethanol</v>
      </c>
    </row>
    <row r="2631" spans="1:32" x14ac:dyDescent="0.45">
      <c r="A2631" s="4" t="s">
        <v>3005</v>
      </c>
      <c r="B2631" s="5">
        <v>42807</v>
      </c>
      <c r="C2631" s="4">
        <v>31</v>
      </c>
      <c r="D2631" s="4" t="s">
        <v>31</v>
      </c>
      <c r="E2631" s="4" t="s">
        <v>37</v>
      </c>
      <c r="F2631" s="4" t="s">
        <v>645</v>
      </c>
      <c r="G2631" s="4" t="s">
        <v>645</v>
      </c>
      <c r="I2631" s="4">
        <v>1</v>
      </c>
      <c r="J2631" s="4">
        <v>0</v>
      </c>
      <c r="K2631" s="4">
        <v>1</v>
      </c>
      <c r="L2631" s="4">
        <v>0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 t="s">
        <v>5690</v>
      </c>
      <c r="Z2631" s="4" t="s">
        <v>5903</v>
      </c>
      <c r="AA2631" s="4">
        <v>2017</v>
      </c>
      <c r="AB2631" s="4" t="s">
        <v>40</v>
      </c>
      <c r="AC2631" s="4">
        <f t="shared" si="123"/>
        <v>1</v>
      </c>
      <c r="AD2631" s="4">
        <f t="shared" si="124"/>
        <v>2</v>
      </c>
      <c r="AE2631" s="4" t="str" cm="1">
        <f t="array" ref="AE2631">_xlfn.TEXTJOIN(", ", TRUE, _xlfn._xlws.FILTER($I$1:$X$1, I2631:X2631=1, ""))</f>
        <v>Heroin, Fentanyl</v>
      </c>
      <c r="AF2631" s="4" t="str">
        <f t="shared" si="125"/>
        <v>Fentanyl</v>
      </c>
    </row>
    <row r="2632" spans="1:32" x14ac:dyDescent="0.45">
      <c r="A2632" s="4" t="s">
        <v>3006</v>
      </c>
      <c r="B2632" s="5">
        <v>43354</v>
      </c>
      <c r="C2632" s="4">
        <v>41</v>
      </c>
      <c r="D2632" s="4" t="s">
        <v>31</v>
      </c>
      <c r="E2632" s="4" t="s">
        <v>37</v>
      </c>
      <c r="F2632" s="4" t="s">
        <v>79</v>
      </c>
      <c r="G2632" s="4" t="s">
        <v>341</v>
      </c>
      <c r="I2632" s="4">
        <v>0</v>
      </c>
      <c r="J2632" s="4">
        <v>0</v>
      </c>
      <c r="K2632" s="4">
        <v>1</v>
      </c>
      <c r="L2632" s="4">
        <v>1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1</v>
      </c>
      <c r="Y2632" s="4" t="s">
        <v>5660</v>
      </c>
      <c r="Z2632" s="4" t="s">
        <v>5873</v>
      </c>
      <c r="AA2632" s="4">
        <v>2018</v>
      </c>
      <c r="AB2632" s="4" t="s">
        <v>34</v>
      </c>
      <c r="AC2632" s="4">
        <f t="shared" si="123"/>
        <v>1</v>
      </c>
      <c r="AD2632" s="4">
        <f t="shared" si="124"/>
        <v>3</v>
      </c>
      <c r="AE2632" s="4" t="str" cm="1">
        <f t="array" ref="AE2632">_xlfn.TEXTJOIN(", ", TRUE, _xlfn._xlws.FILTER($I$1:$X$1, I2632:X2632=1, ""))</f>
        <v>Fentanyl, Fentanyl_Analogue, AnyOpioid</v>
      </c>
      <c r="AF2632" s="4" t="str">
        <f t="shared" si="125"/>
        <v>Fentanyl, Fentanyl_Analogue, AnyOpioid</v>
      </c>
    </row>
    <row r="2633" spans="1:32" x14ac:dyDescent="0.45">
      <c r="A2633" s="4" t="s">
        <v>3007</v>
      </c>
      <c r="B2633" s="5">
        <v>43115</v>
      </c>
      <c r="C2633" s="4">
        <v>45</v>
      </c>
      <c r="D2633" s="4" t="s">
        <v>31</v>
      </c>
      <c r="E2633" s="4" t="s">
        <v>59</v>
      </c>
      <c r="F2633" s="4" t="s">
        <v>67</v>
      </c>
      <c r="G2633" s="4" t="s">
        <v>67</v>
      </c>
      <c r="H2633" s="4" t="s">
        <v>865</v>
      </c>
      <c r="I2633" s="4">
        <v>0</v>
      </c>
      <c r="J2633" s="4">
        <v>1</v>
      </c>
      <c r="K2633" s="4">
        <v>1</v>
      </c>
      <c r="L2633" s="4">
        <v>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1</v>
      </c>
      <c r="Y2633" s="4" t="s">
        <v>5631</v>
      </c>
      <c r="Z2633" s="4" t="s">
        <v>5844</v>
      </c>
      <c r="AA2633" s="4">
        <v>2018</v>
      </c>
      <c r="AB2633" s="4" t="s">
        <v>34</v>
      </c>
      <c r="AC2633" s="4">
        <f t="shared" si="123"/>
        <v>1</v>
      </c>
      <c r="AD2633" s="4">
        <f t="shared" si="124"/>
        <v>3</v>
      </c>
      <c r="AE2633" s="4" t="str" cm="1">
        <f t="array" ref="AE2633">_xlfn.TEXTJOIN(", ", TRUE, _xlfn._xlws.FILTER($I$1:$X$1, I2633:X2633=1, ""))</f>
        <v>Cocaine, Fentanyl, AnyOpioid</v>
      </c>
      <c r="AF2633" s="4" t="str">
        <f t="shared" si="125"/>
        <v>Cocaine, Fentanyl, AnyOpioid</v>
      </c>
    </row>
    <row r="2634" spans="1:32" x14ac:dyDescent="0.45">
      <c r="A2634" s="4" t="s">
        <v>3008</v>
      </c>
      <c r="B2634" s="5">
        <v>41574</v>
      </c>
      <c r="C2634" s="4">
        <v>51</v>
      </c>
      <c r="D2634" s="4" t="s">
        <v>31</v>
      </c>
      <c r="E2634" s="4" t="s">
        <v>37</v>
      </c>
      <c r="F2634" s="4" t="s">
        <v>60</v>
      </c>
      <c r="G2634" s="4" t="s">
        <v>60</v>
      </c>
      <c r="I2634" s="4">
        <v>0</v>
      </c>
      <c r="J2634" s="4">
        <v>1</v>
      </c>
      <c r="K2634" s="4">
        <v>1</v>
      </c>
      <c r="L2634" s="4">
        <v>0</v>
      </c>
      <c r="M2634" s="4">
        <v>0</v>
      </c>
      <c r="N2634" s="4">
        <v>0</v>
      </c>
      <c r="O2634" s="4">
        <v>1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 t="s">
        <v>5672</v>
      </c>
      <c r="Z2634" s="4" t="s">
        <v>5885</v>
      </c>
      <c r="AA2634" s="4">
        <v>2013</v>
      </c>
      <c r="AB2634" s="4" t="s">
        <v>34</v>
      </c>
      <c r="AC2634" s="4">
        <f t="shared" si="123"/>
        <v>1</v>
      </c>
      <c r="AD2634" s="4">
        <f t="shared" si="124"/>
        <v>3</v>
      </c>
      <c r="AE2634" s="4" t="str" cm="1">
        <f t="array" ref="AE2634">_xlfn.TEXTJOIN(", ", TRUE, _xlfn._xlws.FILTER($I$1:$X$1, I2634:X2634=1, ""))</f>
        <v>Cocaine, Fentanyl, Ethanol</v>
      </c>
      <c r="AF2634" s="4" t="str">
        <f t="shared" si="125"/>
        <v>Cocaine, Fentanyl, Ethanol</v>
      </c>
    </row>
    <row r="2635" spans="1:32" x14ac:dyDescent="0.45">
      <c r="A2635" s="4" t="s">
        <v>3009</v>
      </c>
      <c r="B2635" s="5">
        <v>41653</v>
      </c>
      <c r="C2635" s="4">
        <v>18</v>
      </c>
      <c r="D2635" s="4" t="s">
        <v>31</v>
      </c>
      <c r="E2635" s="4" t="s">
        <v>37</v>
      </c>
      <c r="F2635" s="4" t="s">
        <v>3010</v>
      </c>
      <c r="G2635" s="4" t="s">
        <v>185</v>
      </c>
      <c r="I2635" s="4">
        <v>1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 t="s">
        <v>5737</v>
      </c>
      <c r="Z2635" s="4" t="s">
        <v>5950</v>
      </c>
      <c r="AA2635" s="4">
        <v>2014</v>
      </c>
      <c r="AB2635" s="4" t="s">
        <v>269</v>
      </c>
      <c r="AC2635" s="4">
        <f t="shared" si="123"/>
        <v>1</v>
      </c>
      <c r="AD2635" s="4">
        <f t="shared" si="124"/>
        <v>1</v>
      </c>
      <c r="AE2635" s="4" t="str" cm="1">
        <f t="array" ref="AE2635">_xlfn.TEXTJOIN(", ", TRUE, _xlfn._xlws.FILTER($I$1:$X$1, I2635:X2635=1, ""))</f>
        <v>Heroin</v>
      </c>
      <c r="AF2635" s="4" t="str">
        <f t="shared" si="125"/>
        <v/>
      </c>
    </row>
    <row r="2636" spans="1:32" x14ac:dyDescent="0.45">
      <c r="A2636" s="4" t="s">
        <v>3011</v>
      </c>
      <c r="B2636" s="5">
        <v>41625</v>
      </c>
      <c r="C2636" s="4">
        <v>40</v>
      </c>
      <c r="D2636" s="4" t="s">
        <v>31</v>
      </c>
      <c r="E2636" s="4" t="s">
        <v>59</v>
      </c>
      <c r="F2636" s="4" t="s">
        <v>103</v>
      </c>
      <c r="G2636" s="4" t="s">
        <v>103</v>
      </c>
      <c r="I2636" s="4">
        <v>0</v>
      </c>
      <c r="J2636" s="4">
        <v>0</v>
      </c>
      <c r="K2636" s="4">
        <v>0</v>
      </c>
      <c r="L2636" s="4">
        <v>0</v>
      </c>
      <c r="M2636" s="4">
        <v>1</v>
      </c>
      <c r="N2636" s="4">
        <v>0</v>
      </c>
      <c r="O2636" s="4">
        <v>1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 t="s">
        <v>5644</v>
      </c>
      <c r="Z2636" s="4" t="s">
        <v>5857</v>
      </c>
      <c r="AA2636" s="4">
        <v>2013</v>
      </c>
      <c r="AB2636" s="4" t="s">
        <v>40</v>
      </c>
      <c r="AC2636" s="4">
        <f t="shared" si="123"/>
        <v>1</v>
      </c>
      <c r="AD2636" s="4">
        <f t="shared" si="124"/>
        <v>2</v>
      </c>
      <c r="AE2636" s="4" t="str" cm="1">
        <f t="array" ref="AE2636">_xlfn.TEXTJOIN(", ", TRUE, _xlfn._xlws.FILTER($I$1:$X$1, I2636:X2636=1, ""))</f>
        <v>Oxycodone, Ethanol</v>
      </c>
      <c r="AF2636" s="4" t="str">
        <f t="shared" si="125"/>
        <v>Oxycodone, Ethanol</v>
      </c>
    </row>
    <row r="2637" spans="1:32" x14ac:dyDescent="0.45">
      <c r="A2637" s="4" t="s">
        <v>3012</v>
      </c>
      <c r="B2637" s="5">
        <v>43083</v>
      </c>
      <c r="C2637" s="4">
        <v>39</v>
      </c>
      <c r="D2637" s="4" t="s">
        <v>31</v>
      </c>
      <c r="E2637" s="4" t="s">
        <v>37</v>
      </c>
      <c r="F2637" s="4" t="s">
        <v>324</v>
      </c>
      <c r="G2637" s="4" t="s">
        <v>67</v>
      </c>
      <c r="I2637" s="4">
        <v>1</v>
      </c>
      <c r="J2637" s="4">
        <v>0</v>
      </c>
      <c r="K2637" s="4">
        <v>1</v>
      </c>
      <c r="L2637" s="4">
        <v>0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 t="s">
        <v>5631</v>
      </c>
      <c r="Z2637" s="4" t="s">
        <v>5844</v>
      </c>
      <c r="AA2637" s="4">
        <v>2017</v>
      </c>
      <c r="AB2637" s="4" t="s">
        <v>40</v>
      </c>
      <c r="AC2637" s="4">
        <f t="shared" si="123"/>
        <v>1</v>
      </c>
      <c r="AD2637" s="4">
        <f t="shared" si="124"/>
        <v>2</v>
      </c>
      <c r="AE2637" s="4" t="str" cm="1">
        <f t="array" ref="AE2637">_xlfn.TEXTJOIN(", ", TRUE, _xlfn._xlws.FILTER($I$1:$X$1, I2637:X2637=1, ""))</f>
        <v>Heroin, Fentanyl</v>
      </c>
      <c r="AF2637" s="4" t="str">
        <f t="shared" si="125"/>
        <v>Fentanyl</v>
      </c>
    </row>
    <row r="2638" spans="1:32" x14ac:dyDescent="0.45">
      <c r="A2638" s="4" t="s">
        <v>3013</v>
      </c>
      <c r="B2638" s="5">
        <v>43317</v>
      </c>
      <c r="C2638" s="4">
        <v>42</v>
      </c>
      <c r="D2638" s="4" t="s">
        <v>31</v>
      </c>
      <c r="E2638" s="4" t="s">
        <v>59</v>
      </c>
      <c r="F2638" s="4" t="s">
        <v>103</v>
      </c>
      <c r="G2638" s="4" t="s">
        <v>103</v>
      </c>
      <c r="I2638" s="4">
        <v>1</v>
      </c>
      <c r="J2638" s="4">
        <v>1</v>
      </c>
      <c r="K2638" s="4">
        <v>1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1</v>
      </c>
      <c r="Y2638" s="4" t="s">
        <v>5644</v>
      </c>
      <c r="Z2638" s="4" t="s">
        <v>5857</v>
      </c>
      <c r="AA2638" s="4">
        <v>2018</v>
      </c>
      <c r="AB2638" s="4" t="s">
        <v>34</v>
      </c>
      <c r="AC2638" s="4">
        <f t="shared" si="123"/>
        <v>1</v>
      </c>
      <c r="AD2638" s="4">
        <f t="shared" si="124"/>
        <v>4</v>
      </c>
      <c r="AE2638" s="4" t="str" cm="1">
        <f t="array" ref="AE2638">_xlfn.TEXTJOIN(", ", TRUE, _xlfn._xlws.FILTER($I$1:$X$1, I2638:X2638=1, ""))</f>
        <v>Heroin, Cocaine, Fentanyl, AnyOpioid</v>
      </c>
      <c r="AF2638" s="4" t="str">
        <f t="shared" si="125"/>
        <v>Cocaine, Fentanyl, AnyOpioid</v>
      </c>
    </row>
    <row r="2639" spans="1:32" x14ac:dyDescent="0.45">
      <c r="A2639" s="4" t="s">
        <v>3014</v>
      </c>
      <c r="B2639" s="5">
        <v>43233</v>
      </c>
      <c r="C2639" s="4">
        <v>48</v>
      </c>
      <c r="D2639" s="4" t="s">
        <v>31</v>
      </c>
      <c r="E2639" s="4" t="s">
        <v>37</v>
      </c>
      <c r="F2639" s="4" t="s">
        <v>90</v>
      </c>
      <c r="G2639" s="4" t="s">
        <v>90</v>
      </c>
      <c r="I2639" s="4">
        <v>1</v>
      </c>
      <c r="J2639" s="4">
        <v>1</v>
      </c>
      <c r="K2639" s="4">
        <v>1</v>
      </c>
      <c r="L2639" s="4">
        <v>0</v>
      </c>
      <c r="M2639" s="4">
        <v>0</v>
      </c>
      <c r="N2639" s="4">
        <v>0</v>
      </c>
      <c r="O2639" s="4">
        <v>1</v>
      </c>
      <c r="P2639" s="4">
        <v>0</v>
      </c>
      <c r="Q2639" s="4">
        <v>0</v>
      </c>
      <c r="R2639" s="4">
        <v>1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1</v>
      </c>
      <c r="Y2639" s="4" t="s">
        <v>5624</v>
      </c>
      <c r="Z2639" s="4" t="s">
        <v>5837</v>
      </c>
      <c r="AA2639" s="4">
        <v>2018</v>
      </c>
      <c r="AB2639" s="4" t="s">
        <v>34</v>
      </c>
      <c r="AC2639" s="4">
        <f t="shared" si="123"/>
        <v>1</v>
      </c>
      <c r="AD2639" s="4">
        <f t="shared" si="124"/>
        <v>6</v>
      </c>
      <c r="AE2639" s="4" t="str" cm="1">
        <f t="array" ref="AE2639">_xlfn.TEXTJOIN(", ", TRUE, _xlfn._xlws.FILTER($I$1:$X$1, I2639:X2639=1, ""))</f>
        <v>Heroin, Cocaine, Fentanyl, Ethanol, Methadone, AnyOpioid</v>
      </c>
      <c r="AF2639" s="4" t="str">
        <f t="shared" si="125"/>
        <v>Cocaine, Fentanyl, Ethanol, Methadone, AnyOpioid</v>
      </c>
    </row>
    <row r="2640" spans="1:32" x14ac:dyDescent="0.45">
      <c r="A2640" s="4" t="s">
        <v>3015</v>
      </c>
      <c r="B2640" s="5">
        <v>41450</v>
      </c>
      <c r="C2640" s="4">
        <v>34</v>
      </c>
      <c r="D2640" s="4" t="s">
        <v>31</v>
      </c>
      <c r="E2640" s="4" t="s">
        <v>37</v>
      </c>
      <c r="F2640" s="4" t="s">
        <v>3016</v>
      </c>
      <c r="G2640" s="4" t="s">
        <v>103</v>
      </c>
      <c r="I2640" s="4">
        <v>1</v>
      </c>
      <c r="J2640" s="4">
        <v>0</v>
      </c>
      <c r="K2640" s="4">
        <v>0</v>
      </c>
      <c r="L2640" s="4">
        <v>0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 t="s">
        <v>5644</v>
      </c>
      <c r="Z2640" s="4" t="s">
        <v>5857</v>
      </c>
      <c r="AA2640" s="4">
        <v>2013</v>
      </c>
      <c r="AB2640" s="4" t="s">
        <v>40</v>
      </c>
      <c r="AC2640" s="4">
        <f t="shared" si="123"/>
        <v>1</v>
      </c>
      <c r="AD2640" s="4">
        <f t="shared" si="124"/>
        <v>1</v>
      </c>
      <c r="AE2640" s="4" t="str" cm="1">
        <f t="array" ref="AE2640">_xlfn.TEXTJOIN(", ", TRUE, _xlfn._xlws.FILTER($I$1:$X$1, I2640:X2640=1, ""))</f>
        <v>Heroin</v>
      </c>
      <c r="AF2640" s="4" t="str">
        <f t="shared" si="125"/>
        <v/>
      </c>
    </row>
    <row r="2641" spans="1:32" x14ac:dyDescent="0.45">
      <c r="A2641" s="4" t="s">
        <v>3017</v>
      </c>
      <c r="B2641" s="5">
        <v>41205</v>
      </c>
      <c r="C2641" s="4">
        <v>44</v>
      </c>
      <c r="D2641" s="4" t="s">
        <v>31</v>
      </c>
      <c r="E2641" s="4" t="s">
        <v>37</v>
      </c>
      <c r="F2641" s="4" t="s">
        <v>90</v>
      </c>
      <c r="G2641" s="4" t="s">
        <v>90</v>
      </c>
      <c r="I2641" s="4">
        <v>1</v>
      </c>
      <c r="J2641" s="4">
        <v>0</v>
      </c>
      <c r="K2641" s="4">
        <v>0</v>
      </c>
      <c r="L2641" s="4">
        <v>0</v>
      </c>
      <c r="M2641" s="4">
        <v>1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 t="s">
        <v>5624</v>
      </c>
      <c r="Z2641" s="4" t="s">
        <v>5837</v>
      </c>
      <c r="AA2641" s="4">
        <v>2012</v>
      </c>
      <c r="AB2641" s="4" t="s">
        <v>34</v>
      </c>
      <c r="AC2641" s="4">
        <f t="shared" si="123"/>
        <v>1</v>
      </c>
      <c r="AD2641" s="4">
        <f t="shared" si="124"/>
        <v>2</v>
      </c>
      <c r="AE2641" s="4" t="str" cm="1">
        <f t="array" ref="AE2641">_xlfn.TEXTJOIN(", ", TRUE, _xlfn._xlws.FILTER($I$1:$X$1, I2641:X2641=1, ""))</f>
        <v>Heroin, Oxycodone</v>
      </c>
      <c r="AF2641" s="4" t="str">
        <f t="shared" si="125"/>
        <v>Oxycodone</v>
      </c>
    </row>
    <row r="2642" spans="1:32" x14ac:dyDescent="0.45">
      <c r="A2642" s="4" t="s">
        <v>3018</v>
      </c>
      <c r="B2642" s="5">
        <v>43032</v>
      </c>
      <c r="C2642" s="4">
        <v>30</v>
      </c>
      <c r="D2642" s="4" t="s">
        <v>36</v>
      </c>
      <c r="E2642" s="4" t="s">
        <v>37</v>
      </c>
      <c r="F2642" s="4" t="s">
        <v>99</v>
      </c>
      <c r="G2642" s="4" t="s">
        <v>99</v>
      </c>
      <c r="I2642" s="4">
        <v>1</v>
      </c>
      <c r="J2642" s="4">
        <v>0</v>
      </c>
      <c r="K2642" s="4">
        <v>1</v>
      </c>
      <c r="L2642" s="4">
        <v>0</v>
      </c>
      <c r="M2642" s="4">
        <v>0</v>
      </c>
      <c r="N2642" s="4">
        <v>0</v>
      </c>
      <c r="O2642" s="4">
        <v>1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 t="s">
        <v>5637</v>
      </c>
      <c r="Z2642" s="4" t="s">
        <v>5850</v>
      </c>
      <c r="AA2642" s="4">
        <v>2017</v>
      </c>
      <c r="AB2642" s="4" t="s">
        <v>40</v>
      </c>
      <c r="AC2642" s="4">
        <f t="shared" si="123"/>
        <v>1</v>
      </c>
      <c r="AD2642" s="4">
        <f t="shared" si="124"/>
        <v>3</v>
      </c>
      <c r="AE2642" s="4" t="str" cm="1">
        <f t="array" ref="AE2642">_xlfn.TEXTJOIN(", ", TRUE, _xlfn._xlws.FILTER($I$1:$X$1, I2642:X2642=1, ""))</f>
        <v>Heroin, Fentanyl, Ethanol</v>
      </c>
      <c r="AF2642" s="4" t="str">
        <f t="shared" si="125"/>
        <v>Fentanyl, Ethanol</v>
      </c>
    </row>
    <row r="2643" spans="1:32" x14ac:dyDescent="0.45">
      <c r="A2643" s="4" t="s">
        <v>3019</v>
      </c>
      <c r="B2643" s="5">
        <v>43280</v>
      </c>
      <c r="C2643" s="4">
        <v>46</v>
      </c>
      <c r="D2643" s="4" t="s">
        <v>36</v>
      </c>
      <c r="E2643" s="4" t="s">
        <v>37</v>
      </c>
      <c r="F2643" s="4" t="s">
        <v>324</v>
      </c>
      <c r="G2643" s="4" t="s">
        <v>48</v>
      </c>
      <c r="I2643" s="4">
        <v>0</v>
      </c>
      <c r="J2643" s="4">
        <v>1</v>
      </c>
      <c r="K2643" s="4">
        <v>1</v>
      </c>
      <c r="L2643" s="4">
        <v>1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1</v>
      </c>
      <c r="Y2643" s="4" t="s">
        <v>5626</v>
      </c>
      <c r="Z2643" s="4" t="s">
        <v>5839</v>
      </c>
      <c r="AA2643" s="4">
        <v>2018</v>
      </c>
      <c r="AB2643" s="4" t="s">
        <v>34</v>
      </c>
      <c r="AC2643" s="4">
        <f t="shared" si="123"/>
        <v>1</v>
      </c>
      <c r="AD2643" s="4">
        <f t="shared" si="124"/>
        <v>4</v>
      </c>
      <c r="AE2643" s="4" t="str" cm="1">
        <f t="array" ref="AE2643">_xlfn.TEXTJOIN(", ", TRUE, _xlfn._xlws.FILTER($I$1:$X$1, I2643:X2643=1, ""))</f>
        <v>Cocaine, Fentanyl, Fentanyl_Analogue, AnyOpioid</v>
      </c>
      <c r="AF2643" s="4" t="str">
        <f t="shared" si="125"/>
        <v>Cocaine, Fentanyl, Fentanyl_Analogue, AnyOpioid</v>
      </c>
    </row>
    <row r="2644" spans="1:32" x14ac:dyDescent="0.45">
      <c r="A2644" s="4" t="s">
        <v>3020</v>
      </c>
      <c r="B2644" s="5">
        <v>43442</v>
      </c>
      <c r="C2644" s="4">
        <v>23</v>
      </c>
      <c r="D2644" s="4" t="s">
        <v>36</v>
      </c>
      <c r="E2644" s="4" t="s">
        <v>37</v>
      </c>
      <c r="F2644" s="4" t="s">
        <v>71</v>
      </c>
      <c r="G2644" s="4" t="s">
        <v>67</v>
      </c>
      <c r="I2644" s="4">
        <v>1</v>
      </c>
      <c r="J2644" s="4">
        <v>0</v>
      </c>
      <c r="K2644" s="4">
        <v>1</v>
      </c>
      <c r="L2644" s="4">
        <v>0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1</v>
      </c>
      <c r="Y2644" s="4" t="s">
        <v>5631</v>
      </c>
      <c r="Z2644" s="4" t="s">
        <v>5844</v>
      </c>
      <c r="AA2644" s="4">
        <v>2018</v>
      </c>
      <c r="AB2644" s="4" t="s">
        <v>40</v>
      </c>
      <c r="AC2644" s="4">
        <f t="shared" si="123"/>
        <v>1</v>
      </c>
      <c r="AD2644" s="4">
        <f t="shared" si="124"/>
        <v>3</v>
      </c>
      <c r="AE2644" s="4" t="str" cm="1">
        <f t="array" ref="AE2644">_xlfn.TEXTJOIN(", ", TRUE, _xlfn._xlws.FILTER($I$1:$X$1, I2644:X2644=1, ""))</f>
        <v>Heroin, Fentanyl, AnyOpioid</v>
      </c>
      <c r="AF2644" s="4" t="str">
        <f t="shared" si="125"/>
        <v>Fentanyl, AnyOpioid</v>
      </c>
    </row>
    <row r="2645" spans="1:32" x14ac:dyDescent="0.45">
      <c r="A2645" s="4" t="s">
        <v>3021</v>
      </c>
      <c r="B2645" s="5">
        <v>43463</v>
      </c>
      <c r="C2645" s="4">
        <v>44</v>
      </c>
      <c r="D2645" s="4" t="s">
        <v>36</v>
      </c>
      <c r="E2645" s="4" t="s">
        <v>37</v>
      </c>
      <c r="F2645" s="4" t="s">
        <v>125</v>
      </c>
      <c r="G2645" s="4" t="s">
        <v>125</v>
      </c>
      <c r="I2645" s="4">
        <v>1</v>
      </c>
      <c r="J2645" s="4">
        <v>0</v>
      </c>
      <c r="K2645" s="4">
        <v>1</v>
      </c>
      <c r="L2645" s="4">
        <v>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1</v>
      </c>
      <c r="Y2645" s="4" t="s">
        <v>5669</v>
      </c>
      <c r="Z2645" s="4" t="s">
        <v>5882</v>
      </c>
      <c r="AA2645" s="4">
        <v>2018</v>
      </c>
      <c r="AB2645" s="4" t="s">
        <v>34</v>
      </c>
      <c r="AC2645" s="4">
        <f t="shared" si="123"/>
        <v>1</v>
      </c>
      <c r="AD2645" s="4">
        <f t="shared" si="124"/>
        <v>3</v>
      </c>
      <c r="AE2645" s="4" t="str" cm="1">
        <f t="array" ref="AE2645">_xlfn.TEXTJOIN(", ", TRUE, _xlfn._xlws.FILTER($I$1:$X$1, I2645:X2645=1, ""))</f>
        <v>Heroin, Fentanyl, AnyOpioid</v>
      </c>
      <c r="AF2645" s="4" t="str">
        <f t="shared" si="125"/>
        <v>Fentanyl, AnyOpioid</v>
      </c>
    </row>
    <row r="2646" spans="1:32" x14ac:dyDescent="0.45">
      <c r="A2646" s="4" t="s">
        <v>3022</v>
      </c>
      <c r="B2646" s="5">
        <v>42082</v>
      </c>
      <c r="C2646" s="4">
        <v>60</v>
      </c>
      <c r="D2646" s="4" t="s">
        <v>36</v>
      </c>
      <c r="E2646" s="4" t="s">
        <v>37</v>
      </c>
      <c r="F2646" s="4" t="s">
        <v>75</v>
      </c>
      <c r="G2646" s="4" t="s">
        <v>75</v>
      </c>
      <c r="I2646" s="4">
        <v>1</v>
      </c>
      <c r="J2646" s="4">
        <v>1</v>
      </c>
      <c r="K2646" s="4">
        <v>1</v>
      </c>
      <c r="L2646" s="4">
        <v>0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1</v>
      </c>
      <c r="Y2646" s="4" t="s">
        <v>5766</v>
      </c>
      <c r="Z2646" s="4" t="s">
        <v>5979</v>
      </c>
      <c r="AA2646" s="4">
        <v>2015</v>
      </c>
      <c r="AB2646" s="4" t="s">
        <v>34</v>
      </c>
      <c r="AC2646" s="4">
        <f t="shared" si="123"/>
        <v>1</v>
      </c>
      <c r="AD2646" s="4">
        <f t="shared" si="124"/>
        <v>4</v>
      </c>
      <c r="AE2646" s="4" t="str" cm="1">
        <f t="array" ref="AE2646">_xlfn.TEXTJOIN(", ", TRUE, _xlfn._xlws.FILTER($I$1:$X$1, I2646:X2646=1, ""))</f>
        <v>Heroin, Cocaine, Fentanyl, AnyOpioid</v>
      </c>
      <c r="AF2646" s="4" t="str">
        <f t="shared" si="125"/>
        <v>Cocaine, Fentanyl, AnyOpioid</v>
      </c>
    </row>
    <row r="2647" spans="1:32" x14ac:dyDescent="0.45">
      <c r="A2647" s="4" t="s">
        <v>3023</v>
      </c>
      <c r="B2647" s="5">
        <v>42644</v>
      </c>
      <c r="C2647" s="4">
        <v>36</v>
      </c>
      <c r="D2647" s="4" t="s">
        <v>31</v>
      </c>
      <c r="E2647" s="4" t="s">
        <v>37</v>
      </c>
      <c r="F2647" s="4" t="s">
        <v>1730</v>
      </c>
      <c r="G2647" s="4" t="s">
        <v>1730</v>
      </c>
      <c r="I2647" s="4">
        <v>1</v>
      </c>
      <c r="J2647" s="4">
        <v>1</v>
      </c>
      <c r="K2647" s="4">
        <v>1</v>
      </c>
      <c r="L2647" s="4">
        <v>0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1</v>
      </c>
      <c r="Y2647" s="4" t="s">
        <v>5805</v>
      </c>
      <c r="Z2647" s="4" t="s">
        <v>6018</v>
      </c>
      <c r="AA2647" s="4">
        <v>2016</v>
      </c>
      <c r="AB2647" s="4" t="s">
        <v>40</v>
      </c>
      <c r="AC2647" s="4">
        <f t="shared" si="123"/>
        <v>1</v>
      </c>
      <c r="AD2647" s="4">
        <f t="shared" si="124"/>
        <v>4</v>
      </c>
      <c r="AE2647" s="4" t="str" cm="1">
        <f t="array" ref="AE2647">_xlfn.TEXTJOIN(", ", TRUE, _xlfn._xlws.FILTER($I$1:$X$1, I2647:X2647=1, ""))</f>
        <v>Heroin, Cocaine, Fentanyl, AnyOpioid</v>
      </c>
      <c r="AF2647" s="4" t="str">
        <f t="shared" si="125"/>
        <v>Cocaine, Fentanyl, AnyOpioid</v>
      </c>
    </row>
    <row r="2648" spans="1:32" x14ac:dyDescent="0.45">
      <c r="A2648" s="4" t="s">
        <v>3024</v>
      </c>
      <c r="B2648" s="5">
        <v>42712</v>
      </c>
      <c r="C2648" s="4">
        <v>29</v>
      </c>
      <c r="D2648" s="4" t="s">
        <v>31</v>
      </c>
      <c r="E2648" s="4" t="s">
        <v>37</v>
      </c>
      <c r="F2648" s="4" t="s">
        <v>48</v>
      </c>
      <c r="G2648" s="4" t="s">
        <v>48</v>
      </c>
      <c r="I2648" s="4">
        <v>0</v>
      </c>
      <c r="J2648" s="4">
        <v>1</v>
      </c>
      <c r="K2648" s="4">
        <v>1</v>
      </c>
      <c r="L2648" s="4">
        <v>0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1</v>
      </c>
      <c r="Y2648" s="4" t="s">
        <v>5626</v>
      </c>
      <c r="Z2648" s="4" t="s">
        <v>5839</v>
      </c>
      <c r="AA2648" s="4">
        <v>2016</v>
      </c>
      <c r="AB2648" s="4" t="s">
        <v>40</v>
      </c>
      <c r="AC2648" s="4">
        <f t="shared" si="123"/>
        <v>1</v>
      </c>
      <c r="AD2648" s="4">
        <f t="shared" si="124"/>
        <v>3</v>
      </c>
      <c r="AE2648" s="4" t="str" cm="1">
        <f t="array" ref="AE2648">_xlfn.TEXTJOIN(", ", TRUE, _xlfn._xlws.FILTER($I$1:$X$1, I2648:X2648=1, ""))</f>
        <v>Cocaine, Fentanyl, AnyOpioid</v>
      </c>
      <c r="AF2648" s="4" t="str">
        <f t="shared" si="125"/>
        <v>Cocaine, Fentanyl, AnyOpioid</v>
      </c>
    </row>
    <row r="2649" spans="1:32" x14ac:dyDescent="0.45">
      <c r="A2649" s="4" t="s">
        <v>3025</v>
      </c>
      <c r="B2649" s="5">
        <v>41705</v>
      </c>
      <c r="C2649" s="4">
        <v>24</v>
      </c>
      <c r="D2649" s="4" t="s">
        <v>31</v>
      </c>
      <c r="E2649" s="4" t="s">
        <v>37</v>
      </c>
      <c r="F2649" s="4" t="s">
        <v>29</v>
      </c>
      <c r="G2649" s="4" t="s">
        <v>222</v>
      </c>
      <c r="I2649" s="4">
        <v>1</v>
      </c>
      <c r="J2649" s="4">
        <v>0</v>
      </c>
      <c r="K2649" s="4">
        <v>0</v>
      </c>
      <c r="L2649" s="4">
        <v>0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 t="s">
        <v>5628</v>
      </c>
      <c r="Z2649" s="4" t="s">
        <v>5841</v>
      </c>
      <c r="AA2649" s="4">
        <v>2014</v>
      </c>
      <c r="AB2649" s="4" t="s">
        <v>40</v>
      </c>
      <c r="AC2649" s="4">
        <f t="shared" si="123"/>
        <v>1</v>
      </c>
      <c r="AD2649" s="4">
        <f t="shared" si="124"/>
        <v>1</v>
      </c>
      <c r="AE2649" s="4" t="str" cm="1">
        <f t="array" ref="AE2649">_xlfn.TEXTJOIN(", ", TRUE, _xlfn._xlws.FILTER($I$1:$X$1, I2649:X2649=1, ""))</f>
        <v>Heroin</v>
      </c>
      <c r="AF2649" s="4" t="str">
        <f t="shared" si="125"/>
        <v/>
      </c>
    </row>
    <row r="2650" spans="1:32" x14ac:dyDescent="0.45">
      <c r="A2650" s="4" t="s">
        <v>3026</v>
      </c>
      <c r="B2650" s="5">
        <v>42003</v>
      </c>
      <c r="C2650" s="4">
        <v>50</v>
      </c>
      <c r="D2650" s="4" t="s">
        <v>31</v>
      </c>
      <c r="E2650" s="4" t="s">
        <v>59</v>
      </c>
      <c r="F2650" s="4" t="s">
        <v>67</v>
      </c>
      <c r="G2650" s="4" t="s">
        <v>67</v>
      </c>
      <c r="I2650" s="4">
        <v>0</v>
      </c>
      <c r="J2650" s="4">
        <v>0</v>
      </c>
      <c r="K2650" s="4">
        <v>0</v>
      </c>
      <c r="L2650" s="4">
        <v>0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1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 t="s">
        <v>5631</v>
      </c>
      <c r="Z2650" s="4" t="s">
        <v>5844</v>
      </c>
      <c r="AA2650" s="4">
        <v>2014</v>
      </c>
      <c r="AB2650" s="4" t="s">
        <v>34</v>
      </c>
      <c r="AC2650" s="4">
        <f t="shared" si="123"/>
        <v>1</v>
      </c>
      <c r="AD2650" s="4">
        <f t="shared" si="124"/>
        <v>1</v>
      </c>
      <c r="AE2650" s="4" t="str" cm="1">
        <f t="array" ref="AE2650">_xlfn.TEXTJOIN(", ", TRUE, _xlfn._xlws.FILTER($I$1:$X$1, I2650:X2650=1, ""))</f>
        <v>Methadone</v>
      </c>
      <c r="AF2650" s="4" t="str">
        <f t="shared" si="125"/>
        <v>Methadone</v>
      </c>
    </row>
    <row r="2651" spans="1:32" x14ac:dyDescent="0.45">
      <c r="A2651" s="4" t="s">
        <v>3027</v>
      </c>
      <c r="B2651" s="5">
        <v>40947</v>
      </c>
      <c r="C2651" s="4">
        <v>30</v>
      </c>
      <c r="D2651" s="4" t="s">
        <v>31</v>
      </c>
      <c r="E2651" s="4" t="s">
        <v>32</v>
      </c>
      <c r="F2651" s="4" t="s">
        <v>90</v>
      </c>
      <c r="G2651" s="4" t="s">
        <v>90</v>
      </c>
      <c r="I2651" s="4">
        <v>0</v>
      </c>
      <c r="J2651" s="4">
        <v>1</v>
      </c>
      <c r="K2651" s="4">
        <v>0</v>
      </c>
      <c r="L2651" s="4">
        <v>0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 t="s">
        <v>5624</v>
      </c>
      <c r="Z2651" s="4" t="s">
        <v>5837</v>
      </c>
      <c r="AA2651" s="4">
        <v>2012</v>
      </c>
      <c r="AB2651" s="4" t="s">
        <v>40</v>
      </c>
      <c r="AC2651" s="4">
        <f t="shared" si="123"/>
        <v>1</v>
      </c>
      <c r="AD2651" s="4">
        <f t="shared" si="124"/>
        <v>1</v>
      </c>
      <c r="AE2651" s="4" t="str" cm="1">
        <f t="array" ref="AE2651">_xlfn.TEXTJOIN(", ", TRUE, _xlfn._xlws.FILTER($I$1:$X$1, I2651:X2651=1, ""))</f>
        <v>Cocaine</v>
      </c>
      <c r="AF2651" s="4" t="str">
        <f t="shared" si="125"/>
        <v>Cocaine</v>
      </c>
    </row>
    <row r="2652" spans="1:32" x14ac:dyDescent="0.45">
      <c r="A2652" s="4" t="s">
        <v>3028</v>
      </c>
      <c r="B2652" s="5">
        <v>43462</v>
      </c>
      <c r="C2652" s="4">
        <v>41</v>
      </c>
      <c r="D2652" s="4" t="s">
        <v>31</v>
      </c>
      <c r="E2652" s="4" t="s">
        <v>59</v>
      </c>
      <c r="F2652" s="4" t="s">
        <v>1576</v>
      </c>
      <c r="G2652" s="4" t="s">
        <v>52</v>
      </c>
      <c r="I2652" s="4">
        <v>1</v>
      </c>
      <c r="J2652" s="4">
        <v>0</v>
      </c>
      <c r="K2652" s="4">
        <v>1</v>
      </c>
      <c r="L2652" s="4">
        <v>1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1</v>
      </c>
      <c r="Y2652" s="4" t="s">
        <v>5665</v>
      </c>
      <c r="Z2652" s="4" t="s">
        <v>5878</v>
      </c>
      <c r="AA2652" s="4">
        <v>2018</v>
      </c>
      <c r="AB2652" s="4" t="s">
        <v>34</v>
      </c>
      <c r="AC2652" s="4">
        <f t="shared" si="123"/>
        <v>1</v>
      </c>
      <c r="AD2652" s="4">
        <f t="shared" si="124"/>
        <v>4</v>
      </c>
      <c r="AE2652" s="4" t="str" cm="1">
        <f t="array" ref="AE2652">_xlfn.TEXTJOIN(", ", TRUE, _xlfn._xlws.FILTER($I$1:$X$1, I2652:X2652=1, ""))</f>
        <v>Heroin, Fentanyl, Fentanyl_Analogue, AnyOpioid</v>
      </c>
      <c r="AF2652" s="4" t="str">
        <f t="shared" si="125"/>
        <v>Fentanyl, Fentanyl_Analogue, AnyOpioid</v>
      </c>
    </row>
    <row r="2653" spans="1:32" x14ac:dyDescent="0.45">
      <c r="A2653" s="4" t="s">
        <v>3029</v>
      </c>
      <c r="B2653" s="5">
        <v>42874</v>
      </c>
      <c r="C2653" s="4">
        <v>37</v>
      </c>
      <c r="D2653" s="4" t="s">
        <v>31</v>
      </c>
      <c r="E2653" s="4" t="s">
        <v>37</v>
      </c>
      <c r="F2653" s="4" t="s">
        <v>463</v>
      </c>
      <c r="G2653" s="4" t="s">
        <v>103</v>
      </c>
      <c r="I2653" s="4">
        <v>1</v>
      </c>
      <c r="J2653" s="4">
        <v>0</v>
      </c>
      <c r="K2653" s="4">
        <v>1</v>
      </c>
      <c r="L2653" s="4">
        <v>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 t="s">
        <v>5644</v>
      </c>
      <c r="Z2653" s="4" t="s">
        <v>5857</v>
      </c>
      <c r="AA2653" s="4">
        <v>2017</v>
      </c>
      <c r="AB2653" s="4" t="s">
        <v>40</v>
      </c>
      <c r="AC2653" s="4">
        <f t="shared" si="123"/>
        <v>1</v>
      </c>
      <c r="AD2653" s="4">
        <f t="shared" si="124"/>
        <v>2</v>
      </c>
      <c r="AE2653" s="4" t="str" cm="1">
        <f t="array" ref="AE2653">_xlfn.TEXTJOIN(", ", TRUE, _xlfn._xlws.FILTER($I$1:$X$1, I2653:X2653=1, ""))</f>
        <v>Heroin, Fentanyl</v>
      </c>
      <c r="AF2653" s="4" t="str">
        <f t="shared" si="125"/>
        <v>Fentanyl</v>
      </c>
    </row>
    <row r="2654" spans="1:32" x14ac:dyDescent="0.45">
      <c r="A2654" s="4" t="s">
        <v>3030</v>
      </c>
      <c r="B2654" s="5">
        <v>41026</v>
      </c>
      <c r="C2654" s="4">
        <v>31</v>
      </c>
      <c r="D2654" s="4" t="s">
        <v>31</v>
      </c>
      <c r="E2654" s="4" t="s">
        <v>59</v>
      </c>
      <c r="F2654" s="4" t="s">
        <v>67</v>
      </c>
      <c r="G2654" s="4" t="s">
        <v>67</v>
      </c>
      <c r="I2654" s="4">
        <v>1</v>
      </c>
      <c r="J2654" s="4">
        <v>1</v>
      </c>
      <c r="K2654" s="4">
        <v>0</v>
      </c>
      <c r="L2654" s="4">
        <v>0</v>
      </c>
      <c r="M2654" s="4">
        <v>0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 t="s">
        <v>5631</v>
      </c>
      <c r="Z2654" s="4" t="s">
        <v>5844</v>
      </c>
      <c r="AA2654" s="4">
        <v>2012</v>
      </c>
      <c r="AB2654" s="4" t="s">
        <v>40</v>
      </c>
      <c r="AC2654" s="4">
        <f t="shared" si="123"/>
        <v>1</v>
      </c>
      <c r="AD2654" s="4">
        <f t="shared" si="124"/>
        <v>2</v>
      </c>
      <c r="AE2654" s="4" t="str" cm="1">
        <f t="array" ref="AE2654">_xlfn.TEXTJOIN(", ", TRUE, _xlfn._xlws.FILTER($I$1:$X$1, I2654:X2654=1, ""))</f>
        <v>Heroin, Cocaine</v>
      </c>
      <c r="AF2654" s="4" t="str">
        <f t="shared" si="125"/>
        <v>Cocaine</v>
      </c>
    </row>
    <row r="2655" spans="1:32" x14ac:dyDescent="0.45">
      <c r="A2655" s="4" t="s">
        <v>3031</v>
      </c>
      <c r="B2655" s="5">
        <v>42216</v>
      </c>
      <c r="C2655" s="4">
        <v>44</v>
      </c>
      <c r="D2655" s="4" t="s">
        <v>36</v>
      </c>
      <c r="E2655" s="4" t="s">
        <v>37</v>
      </c>
      <c r="F2655" s="4" t="s">
        <v>190</v>
      </c>
      <c r="G2655" s="4" t="s">
        <v>53</v>
      </c>
      <c r="I2655" s="4">
        <v>1</v>
      </c>
      <c r="J2655" s="4">
        <v>0</v>
      </c>
      <c r="K2655" s="4">
        <v>1</v>
      </c>
      <c r="L2655" s="4">
        <v>0</v>
      </c>
      <c r="M2655" s="4">
        <v>0</v>
      </c>
      <c r="N2655" s="4">
        <v>0</v>
      </c>
      <c r="O2655" s="4">
        <v>0</v>
      </c>
      <c r="P2655" s="4">
        <v>0</v>
      </c>
      <c r="Q2655" s="4">
        <v>1</v>
      </c>
      <c r="R2655" s="4">
        <v>0</v>
      </c>
      <c r="S2655" s="4">
        <v>1</v>
      </c>
      <c r="T2655" s="4">
        <v>0</v>
      </c>
      <c r="U2655" s="4">
        <v>0</v>
      </c>
      <c r="V2655" s="4">
        <v>0</v>
      </c>
      <c r="W2655" s="4">
        <v>0</v>
      </c>
      <c r="X2655" s="4">
        <v>1</v>
      </c>
      <c r="Y2655" s="4" t="s">
        <v>5641</v>
      </c>
      <c r="Z2655" s="4" t="s">
        <v>5854</v>
      </c>
      <c r="AA2655" s="4">
        <v>2015</v>
      </c>
      <c r="AB2655" s="4" t="s">
        <v>34</v>
      </c>
      <c r="AC2655" s="4">
        <f t="shared" si="123"/>
        <v>1</v>
      </c>
      <c r="AD2655" s="4">
        <f t="shared" si="124"/>
        <v>5</v>
      </c>
      <c r="AE2655" s="4" t="str" cm="1">
        <f t="array" ref="AE2655">_xlfn.TEXTJOIN(", ", TRUE, _xlfn._xlws.FILTER($I$1:$X$1, I2655:X2655=1, ""))</f>
        <v>Heroin, Fentanyl, Benzodiazepine, Amphetamine, AnyOpioid</v>
      </c>
      <c r="AF2655" s="4" t="str">
        <f t="shared" si="125"/>
        <v>Fentanyl, Benzodiazepine, Amphetamine, AnyOpioid</v>
      </c>
    </row>
    <row r="2656" spans="1:32" x14ac:dyDescent="0.45">
      <c r="A2656" s="4" t="s">
        <v>3032</v>
      </c>
      <c r="B2656" s="5">
        <v>42177</v>
      </c>
      <c r="C2656" s="4">
        <v>63</v>
      </c>
      <c r="D2656" s="4" t="s">
        <v>31</v>
      </c>
      <c r="E2656" s="4" t="s">
        <v>32</v>
      </c>
      <c r="F2656" s="4" t="s">
        <v>33</v>
      </c>
      <c r="G2656" s="4" t="s">
        <v>33</v>
      </c>
      <c r="I2656" s="4">
        <v>1</v>
      </c>
      <c r="J2656" s="4">
        <v>0</v>
      </c>
      <c r="K2656" s="4">
        <v>0</v>
      </c>
      <c r="L2656" s="4">
        <v>0</v>
      </c>
      <c r="M2656" s="4">
        <v>0</v>
      </c>
      <c r="N2656" s="4">
        <v>0</v>
      </c>
      <c r="O2656" s="4">
        <v>1</v>
      </c>
      <c r="P2656" s="4">
        <v>0</v>
      </c>
      <c r="Q2656" s="4">
        <v>1</v>
      </c>
      <c r="R2656" s="4">
        <v>0</v>
      </c>
      <c r="S2656" s="4">
        <v>0</v>
      </c>
      <c r="T2656" s="4">
        <v>1</v>
      </c>
      <c r="U2656" s="4">
        <v>0</v>
      </c>
      <c r="V2656" s="4">
        <v>0</v>
      </c>
      <c r="W2656" s="4">
        <v>0</v>
      </c>
      <c r="X2656" s="4">
        <v>1</v>
      </c>
      <c r="Y2656" s="4" t="s">
        <v>5645</v>
      </c>
      <c r="Z2656" s="4" t="s">
        <v>5858</v>
      </c>
      <c r="AA2656" s="4">
        <v>2015</v>
      </c>
      <c r="AB2656" s="4" t="s">
        <v>133</v>
      </c>
      <c r="AC2656" s="4">
        <f t="shared" si="123"/>
        <v>1</v>
      </c>
      <c r="AD2656" s="4">
        <f t="shared" si="124"/>
        <v>5</v>
      </c>
      <c r="AE2656" s="4" t="str" cm="1">
        <f t="array" ref="AE2656">_xlfn.TEXTJOIN(", ", TRUE, _xlfn._xlws.FILTER($I$1:$X$1, I2656:X2656=1, ""))</f>
        <v>Heroin, Ethanol, Benzodiazepine, Tramadol, AnyOpioid</v>
      </c>
      <c r="AF2656" s="4" t="str">
        <f t="shared" si="125"/>
        <v>Ethanol, Benzodiazepine, Tramadol, AnyOpioid</v>
      </c>
    </row>
    <row r="2657" spans="1:32" x14ac:dyDescent="0.45">
      <c r="A2657" s="4" t="s">
        <v>3033</v>
      </c>
      <c r="B2657" s="5">
        <v>42916</v>
      </c>
      <c r="C2657" s="4">
        <v>48</v>
      </c>
      <c r="D2657" s="4" t="s">
        <v>36</v>
      </c>
      <c r="E2657" s="4" t="s">
        <v>37</v>
      </c>
      <c r="F2657" s="4" t="s">
        <v>183</v>
      </c>
      <c r="G2657" s="4" t="s">
        <v>183</v>
      </c>
      <c r="I2657" s="4">
        <v>0</v>
      </c>
      <c r="J2657" s="4">
        <v>1</v>
      </c>
      <c r="K2657" s="4">
        <v>0</v>
      </c>
      <c r="L2657" s="4">
        <v>0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 t="s">
        <v>5728</v>
      </c>
      <c r="Z2657" s="4" t="s">
        <v>5941</v>
      </c>
      <c r="AA2657" s="4">
        <v>2017</v>
      </c>
      <c r="AB2657" s="4" t="s">
        <v>34</v>
      </c>
      <c r="AC2657" s="4">
        <f t="shared" si="123"/>
        <v>1</v>
      </c>
      <c r="AD2657" s="4">
        <f t="shared" si="124"/>
        <v>1</v>
      </c>
      <c r="AE2657" s="4" t="str" cm="1">
        <f t="array" ref="AE2657">_xlfn.TEXTJOIN(", ", TRUE, _xlfn._xlws.FILTER($I$1:$X$1, I2657:X2657=1, ""))</f>
        <v>Cocaine</v>
      </c>
      <c r="AF2657" s="4" t="str">
        <f t="shared" si="125"/>
        <v>Cocaine</v>
      </c>
    </row>
    <row r="2658" spans="1:32" x14ac:dyDescent="0.45">
      <c r="A2658" s="4" t="s">
        <v>3034</v>
      </c>
      <c r="B2658" s="5">
        <v>42478</v>
      </c>
      <c r="C2658" s="4">
        <v>39</v>
      </c>
      <c r="D2658" s="4" t="s">
        <v>31</v>
      </c>
      <c r="E2658" s="4" t="s">
        <v>59</v>
      </c>
      <c r="F2658" s="4" t="s">
        <v>67</v>
      </c>
      <c r="G2658" s="4" t="s">
        <v>67</v>
      </c>
      <c r="I2658" s="4">
        <v>1</v>
      </c>
      <c r="J2658" s="4">
        <v>0</v>
      </c>
      <c r="K2658" s="4">
        <v>1</v>
      </c>
      <c r="L2658" s="4">
        <v>0</v>
      </c>
      <c r="M2658" s="4">
        <v>0</v>
      </c>
      <c r="N2658" s="4">
        <v>0</v>
      </c>
      <c r="O2658" s="4">
        <v>1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1</v>
      </c>
      <c r="Y2658" s="4" t="s">
        <v>5631</v>
      </c>
      <c r="Z2658" s="4" t="s">
        <v>5844</v>
      </c>
      <c r="AA2658" s="4">
        <v>2016</v>
      </c>
      <c r="AB2658" s="4" t="s">
        <v>40</v>
      </c>
      <c r="AC2658" s="4">
        <f t="shared" si="123"/>
        <v>1</v>
      </c>
      <c r="AD2658" s="4">
        <f t="shared" si="124"/>
        <v>4</v>
      </c>
      <c r="AE2658" s="4" t="str" cm="1">
        <f t="array" ref="AE2658">_xlfn.TEXTJOIN(", ", TRUE, _xlfn._xlws.FILTER($I$1:$X$1, I2658:X2658=1, ""))</f>
        <v>Heroin, Fentanyl, Ethanol, AnyOpioid</v>
      </c>
      <c r="AF2658" s="4" t="str">
        <f t="shared" si="125"/>
        <v>Fentanyl, Ethanol, AnyOpioid</v>
      </c>
    </row>
    <row r="2659" spans="1:32" x14ac:dyDescent="0.45">
      <c r="A2659" s="4" t="s">
        <v>3035</v>
      </c>
      <c r="B2659" s="5">
        <v>43188</v>
      </c>
      <c r="C2659" s="4">
        <v>40</v>
      </c>
      <c r="D2659" s="4" t="s">
        <v>31</v>
      </c>
      <c r="E2659" s="4" t="s">
        <v>59</v>
      </c>
      <c r="F2659" s="4" t="s">
        <v>29</v>
      </c>
      <c r="G2659" s="4" t="s">
        <v>67</v>
      </c>
      <c r="I2659" s="4">
        <v>0</v>
      </c>
      <c r="J2659" s="4">
        <v>0</v>
      </c>
      <c r="K2659" s="4">
        <v>1</v>
      </c>
      <c r="L2659" s="4">
        <v>1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1</v>
      </c>
      <c r="Y2659" s="4" t="s">
        <v>5631</v>
      </c>
      <c r="Z2659" s="4" t="s">
        <v>5844</v>
      </c>
      <c r="AA2659" s="4">
        <v>2018</v>
      </c>
      <c r="AB2659" s="4" t="s">
        <v>40</v>
      </c>
      <c r="AC2659" s="4">
        <f t="shared" si="123"/>
        <v>1</v>
      </c>
      <c r="AD2659" s="4">
        <f t="shared" si="124"/>
        <v>3</v>
      </c>
      <c r="AE2659" s="4" t="str" cm="1">
        <f t="array" ref="AE2659">_xlfn.TEXTJOIN(", ", TRUE, _xlfn._xlws.FILTER($I$1:$X$1, I2659:X2659=1, ""))</f>
        <v>Fentanyl, Fentanyl_Analogue, AnyOpioid</v>
      </c>
      <c r="AF2659" s="4" t="str">
        <f t="shared" si="125"/>
        <v>Fentanyl, Fentanyl_Analogue, AnyOpioid</v>
      </c>
    </row>
    <row r="2660" spans="1:32" x14ac:dyDescent="0.45">
      <c r="A2660" s="4" t="s">
        <v>3036</v>
      </c>
      <c r="B2660" s="5">
        <v>42608</v>
      </c>
      <c r="C2660" s="4">
        <v>22</v>
      </c>
      <c r="D2660" s="4" t="s">
        <v>36</v>
      </c>
      <c r="E2660" s="4" t="s">
        <v>37</v>
      </c>
      <c r="F2660" s="4" t="s">
        <v>608</v>
      </c>
      <c r="G2660" s="4" t="s">
        <v>608</v>
      </c>
      <c r="I2660" s="4">
        <v>1</v>
      </c>
      <c r="J2660" s="4">
        <v>1</v>
      </c>
      <c r="K2660" s="4">
        <v>0</v>
      </c>
      <c r="L2660" s="4">
        <v>0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1</v>
      </c>
      <c r="U2660" s="4">
        <v>0</v>
      </c>
      <c r="V2660" s="4">
        <v>0</v>
      </c>
      <c r="W2660" s="4">
        <v>0</v>
      </c>
      <c r="X2660" s="4">
        <v>1</v>
      </c>
      <c r="Y2660" s="4" t="s">
        <v>5643</v>
      </c>
      <c r="Z2660" s="4" t="s">
        <v>5856</v>
      </c>
      <c r="AA2660" s="4">
        <v>2016</v>
      </c>
      <c r="AB2660" s="4" t="s">
        <v>40</v>
      </c>
      <c r="AC2660" s="4">
        <f t="shared" si="123"/>
        <v>1</v>
      </c>
      <c r="AD2660" s="4">
        <f t="shared" si="124"/>
        <v>4</v>
      </c>
      <c r="AE2660" s="4" t="str" cm="1">
        <f t="array" ref="AE2660">_xlfn.TEXTJOIN(", ", TRUE, _xlfn._xlws.FILTER($I$1:$X$1, I2660:X2660=1, ""))</f>
        <v>Heroin, Cocaine, Tramadol, AnyOpioid</v>
      </c>
      <c r="AF2660" s="4" t="str">
        <f t="shared" si="125"/>
        <v>Cocaine, Tramadol, AnyOpioid</v>
      </c>
    </row>
    <row r="2661" spans="1:32" x14ac:dyDescent="0.45">
      <c r="A2661" s="4" t="s">
        <v>3037</v>
      </c>
      <c r="B2661" s="5">
        <v>42919</v>
      </c>
      <c r="C2661" s="4">
        <v>28</v>
      </c>
      <c r="D2661" s="4" t="s">
        <v>36</v>
      </c>
      <c r="E2661" s="4" t="s">
        <v>37</v>
      </c>
      <c r="F2661" s="4" t="s">
        <v>86</v>
      </c>
      <c r="G2661" s="4" t="s">
        <v>86</v>
      </c>
      <c r="I2661" s="4">
        <v>1</v>
      </c>
      <c r="J2661" s="4">
        <v>0</v>
      </c>
      <c r="K2661" s="4">
        <v>1</v>
      </c>
      <c r="L2661" s="4">
        <v>0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 t="s">
        <v>5627</v>
      </c>
      <c r="Z2661" s="4" t="s">
        <v>5840</v>
      </c>
      <c r="AA2661" s="4">
        <v>2017</v>
      </c>
      <c r="AB2661" s="4" t="s">
        <v>40</v>
      </c>
      <c r="AC2661" s="4">
        <f t="shared" si="123"/>
        <v>1</v>
      </c>
      <c r="AD2661" s="4">
        <f t="shared" si="124"/>
        <v>2</v>
      </c>
      <c r="AE2661" s="4" t="str" cm="1">
        <f t="array" ref="AE2661">_xlfn.TEXTJOIN(", ", TRUE, _xlfn._xlws.FILTER($I$1:$X$1, I2661:X2661=1, ""))</f>
        <v>Heroin, Fentanyl</v>
      </c>
      <c r="AF2661" s="4" t="str">
        <f t="shared" si="125"/>
        <v>Fentanyl</v>
      </c>
    </row>
    <row r="2662" spans="1:32" x14ac:dyDescent="0.45">
      <c r="A2662" s="4" t="s">
        <v>3038</v>
      </c>
      <c r="B2662" s="5">
        <v>43204</v>
      </c>
      <c r="C2662" s="4">
        <v>57</v>
      </c>
      <c r="D2662" s="4" t="s">
        <v>36</v>
      </c>
      <c r="E2662" s="4" t="s">
        <v>37</v>
      </c>
      <c r="F2662" s="4" t="s">
        <v>237</v>
      </c>
      <c r="G2662" s="4" t="s">
        <v>237</v>
      </c>
      <c r="I2662" s="4">
        <v>0</v>
      </c>
      <c r="J2662" s="4">
        <v>1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1</v>
      </c>
      <c r="R2662" s="4">
        <v>1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1</v>
      </c>
      <c r="Y2662" s="4" t="s">
        <v>5692</v>
      </c>
      <c r="Z2662" s="4" t="s">
        <v>5905</v>
      </c>
      <c r="AA2662" s="4">
        <v>2018</v>
      </c>
      <c r="AB2662" s="4" t="s">
        <v>34</v>
      </c>
      <c r="AC2662" s="4">
        <f t="shared" si="123"/>
        <v>1</v>
      </c>
      <c r="AD2662" s="4">
        <f t="shared" si="124"/>
        <v>4</v>
      </c>
      <c r="AE2662" s="4" t="str" cm="1">
        <f t="array" ref="AE2662">_xlfn.TEXTJOIN(", ", TRUE, _xlfn._xlws.FILTER($I$1:$X$1, I2662:X2662=1, ""))</f>
        <v>Cocaine, Benzodiazepine, Methadone, AnyOpioid</v>
      </c>
      <c r="AF2662" s="4" t="str">
        <f t="shared" si="125"/>
        <v>Cocaine, Benzodiazepine, Methadone, AnyOpioid</v>
      </c>
    </row>
    <row r="2663" spans="1:32" x14ac:dyDescent="0.45">
      <c r="A2663" s="4" t="s">
        <v>3039</v>
      </c>
      <c r="B2663" s="5">
        <v>42295</v>
      </c>
      <c r="C2663" s="4">
        <v>38</v>
      </c>
      <c r="D2663" s="4" t="s">
        <v>36</v>
      </c>
      <c r="E2663" s="4" t="s">
        <v>59</v>
      </c>
      <c r="F2663" s="4" t="s">
        <v>86</v>
      </c>
      <c r="G2663" s="4" t="s">
        <v>86</v>
      </c>
      <c r="I2663" s="4">
        <v>0</v>
      </c>
      <c r="J2663" s="4">
        <v>1</v>
      </c>
      <c r="K2663" s="4">
        <v>0</v>
      </c>
      <c r="L2663" s="4">
        <v>0</v>
      </c>
      <c r="M2663" s="4">
        <v>0</v>
      </c>
      <c r="N2663" s="4">
        <v>1</v>
      </c>
      <c r="O2663" s="4">
        <v>1</v>
      </c>
      <c r="P2663" s="4">
        <v>0</v>
      </c>
      <c r="Q2663" s="4">
        <v>1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1</v>
      </c>
      <c r="Y2663" s="4" t="s">
        <v>5627</v>
      </c>
      <c r="Z2663" s="4" t="s">
        <v>5840</v>
      </c>
      <c r="AA2663" s="4">
        <v>2015</v>
      </c>
      <c r="AB2663" s="4" t="s">
        <v>40</v>
      </c>
      <c r="AC2663" s="4">
        <f t="shared" si="123"/>
        <v>1</v>
      </c>
      <c r="AD2663" s="4">
        <f t="shared" si="124"/>
        <v>5</v>
      </c>
      <c r="AE2663" s="4" t="str" cm="1">
        <f t="array" ref="AE2663">_xlfn.TEXTJOIN(", ", TRUE, _xlfn._xlws.FILTER($I$1:$X$1, I2663:X2663=1, ""))</f>
        <v>Cocaine, Oxymorphone, Ethanol, Benzodiazepine, AnyOpioid</v>
      </c>
      <c r="AF2663" s="4" t="str">
        <f t="shared" si="125"/>
        <v>Cocaine, Oxymorphone, Ethanol, Benzodiazepine, AnyOpioid</v>
      </c>
    </row>
    <row r="2664" spans="1:32" x14ac:dyDescent="0.45">
      <c r="A2664" s="4" t="s">
        <v>3040</v>
      </c>
      <c r="B2664" s="5">
        <v>43278</v>
      </c>
      <c r="C2664" s="4">
        <v>53</v>
      </c>
      <c r="D2664" s="4" t="s">
        <v>31</v>
      </c>
      <c r="E2664" s="4" t="s">
        <v>37</v>
      </c>
      <c r="F2664" s="4" t="s">
        <v>293</v>
      </c>
      <c r="G2664" s="4" t="s">
        <v>293</v>
      </c>
      <c r="I2664" s="4">
        <v>1</v>
      </c>
      <c r="J2664" s="4">
        <v>0</v>
      </c>
      <c r="K2664" s="4">
        <v>1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1</v>
      </c>
      <c r="Y2664" s="4" t="s">
        <v>5715</v>
      </c>
      <c r="Z2664" s="4" t="s">
        <v>5928</v>
      </c>
      <c r="AA2664" s="4">
        <v>2018</v>
      </c>
      <c r="AB2664" s="4" t="s">
        <v>34</v>
      </c>
      <c r="AC2664" s="4">
        <f t="shared" si="123"/>
        <v>1</v>
      </c>
      <c r="AD2664" s="4">
        <f t="shared" si="124"/>
        <v>3</v>
      </c>
      <c r="AE2664" s="4" t="str" cm="1">
        <f t="array" ref="AE2664">_xlfn.TEXTJOIN(", ", TRUE, _xlfn._xlws.FILTER($I$1:$X$1, I2664:X2664=1, ""))</f>
        <v>Heroin, Fentanyl, AnyOpioid</v>
      </c>
      <c r="AF2664" s="4" t="str">
        <f t="shared" si="125"/>
        <v>Fentanyl, AnyOpioid</v>
      </c>
    </row>
    <row r="2665" spans="1:32" x14ac:dyDescent="0.45">
      <c r="A2665" s="4" t="s">
        <v>3041</v>
      </c>
      <c r="B2665" s="5">
        <v>43413</v>
      </c>
      <c r="C2665" s="4">
        <v>27</v>
      </c>
      <c r="D2665" s="4" t="s">
        <v>36</v>
      </c>
      <c r="E2665" s="4" t="s">
        <v>32</v>
      </c>
      <c r="F2665" s="4" t="s">
        <v>103</v>
      </c>
      <c r="G2665" s="4" t="s">
        <v>378</v>
      </c>
      <c r="I2665" s="4">
        <v>0</v>
      </c>
      <c r="J2665" s="4">
        <v>1</v>
      </c>
      <c r="K2665" s="4">
        <v>1</v>
      </c>
      <c r="L2665" s="4">
        <v>1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1</v>
      </c>
      <c r="Y2665" s="4" t="s">
        <v>5727</v>
      </c>
      <c r="Z2665" s="4" t="s">
        <v>5940</v>
      </c>
      <c r="AA2665" s="4">
        <v>2018</v>
      </c>
      <c r="AB2665" s="4" t="s">
        <v>40</v>
      </c>
      <c r="AC2665" s="4">
        <f t="shared" si="123"/>
        <v>1</v>
      </c>
      <c r="AD2665" s="4">
        <f t="shared" si="124"/>
        <v>4</v>
      </c>
      <c r="AE2665" s="4" t="str" cm="1">
        <f t="array" ref="AE2665">_xlfn.TEXTJOIN(", ", TRUE, _xlfn._xlws.FILTER($I$1:$X$1, I2665:X2665=1, ""))</f>
        <v>Cocaine, Fentanyl, Fentanyl_Analogue, AnyOpioid</v>
      </c>
      <c r="AF2665" s="4" t="str">
        <f t="shared" si="125"/>
        <v>Cocaine, Fentanyl, Fentanyl_Analogue, AnyOpioid</v>
      </c>
    </row>
    <row r="2666" spans="1:32" x14ac:dyDescent="0.45">
      <c r="A2666" s="4" t="s">
        <v>3042</v>
      </c>
      <c r="B2666" s="5">
        <v>42071</v>
      </c>
      <c r="C2666" s="4">
        <v>26</v>
      </c>
      <c r="D2666" s="4" t="s">
        <v>31</v>
      </c>
      <c r="E2666" s="4" t="s">
        <v>37</v>
      </c>
      <c r="F2666" s="4" t="s">
        <v>324</v>
      </c>
      <c r="G2666" s="4" t="s">
        <v>114</v>
      </c>
      <c r="I2666" s="4">
        <v>1</v>
      </c>
      <c r="J2666" s="4">
        <v>1</v>
      </c>
      <c r="K2666" s="4">
        <v>0</v>
      </c>
      <c r="L2666" s="4">
        <v>0</v>
      </c>
      <c r="M2666" s="4">
        <v>0</v>
      </c>
      <c r="N2666" s="4">
        <v>0</v>
      </c>
      <c r="O2666" s="4">
        <v>0</v>
      </c>
      <c r="P2666" s="4">
        <v>0</v>
      </c>
      <c r="Q2666" s="4">
        <v>1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1</v>
      </c>
      <c r="Y2666" s="4" t="s">
        <v>5658</v>
      </c>
      <c r="Z2666" s="4" t="s">
        <v>5871</v>
      </c>
      <c r="AA2666" s="4">
        <v>2015</v>
      </c>
      <c r="AB2666" s="4" t="s">
        <v>40</v>
      </c>
      <c r="AC2666" s="4">
        <f t="shared" si="123"/>
        <v>1</v>
      </c>
      <c r="AD2666" s="4">
        <f t="shared" si="124"/>
        <v>4</v>
      </c>
      <c r="AE2666" s="4" t="str" cm="1">
        <f t="array" ref="AE2666">_xlfn.TEXTJOIN(", ", TRUE, _xlfn._xlws.FILTER($I$1:$X$1, I2666:X2666=1, ""))</f>
        <v>Heroin, Cocaine, Benzodiazepine, AnyOpioid</v>
      </c>
      <c r="AF2666" s="4" t="str">
        <f t="shared" si="125"/>
        <v>Cocaine, Benzodiazepine, AnyOpioid</v>
      </c>
    </row>
    <row r="2667" spans="1:32" x14ac:dyDescent="0.45">
      <c r="A2667" s="4" t="s">
        <v>3043</v>
      </c>
      <c r="B2667" s="5">
        <v>42856</v>
      </c>
      <c r="C2667" s="4">
        <v>36</v>
      </c>
      <c r="D2667" s="4" t="s">
        <v>31</v>
      </c>
      <c r="E2667" s="4" t="s">
        <v>37</v>
      </c>
      <c r="F2667" s="4" t="s">
        <v>156</v>
      </c>
      <c r="G2667" s="4" t="s">
        <v>144</v>
      </c>
      <c r="I2667" s="4">
        <v>0</v>
      </c>
      <c r="J2667" s="4">
        <v>0</v>
      </c>
      <c r="K2667" s="4">
        <v>1</v>
      </c>
      <c r="L2667" s="4">
        <v>0</v>
      </c>
      <c r="M2667" s="4">
        <v>0</v>
      </c>
      <c r="N2667" s="4">
        <v>0</v>
      </c>
      <c r="O2667" s="4">
        <v>1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 t="s">
        <v>5649</v>
      </c>
      <c r="Z2667" s="4" t="s">
        <v>5862</v>
      </c>
      <c r="AA2667" s="4">
        <v>2017</v>
      </c>
      <c r="AB2667" s="4" t="s">
        <v>40</v>
      </c>
      <c r="AC2667" s="4">
        <f t="shared" si="123"/>
        <v>1</v>
      </c>
      <c r="AD2667" s="4">
        <f t="shared" si="124"/>
        <v>2</v>
      </c>
      <c r="AE2667" s="4" t="str" cm="1">
        <f t="array" ref="AE2667">_xlfn.TEXTJOIN(", ", TRUE, _xlfn._xlws.FILTER($I$1:$X$1, I2667:X2667=1, ""))</f>
        <v>Fentanyl, Ethanol</v>
      </c>
      <c r="AF2667" s="4" t="str">
        <f t="shared" si="125"/>
        <v>Fentanyl, Ethanol</v>
      </c>
    </row>
    <row r="2668" spans="1:32" x14ac:dyDescent="0.45">
      <c r="A2668" s="4" t="s">
        <v>3044</v>
      </c>
      <c r="B2668" s="5">
        <v>43019</v>
      </c>
      <c r="C2668" s="4">
        <v>28</v>
      </c>
      <c r="D2668" s="4" t="s">
        <v>31</v>
      </c>
      <c r="E2668" s="4" t="s">
        <v>59</v>
      </c>
      <c r="F2668" s="4" t="s">
        <v>95</v>
      </c>
      <c r="G2668" s="4" t="s">
        <v>95</v>
      </c>
      <c r="I2668" s="4">
        <v>1</v>
      </c>
      <c r="J2668" s="4">
        <v>1</v>
      </c>
      <c r="K2668" s="4">
        <v>0</v>
      </c>
      <c r="L2668" s="4">
        <v>0</v>
      </c>
      <c r="M2668" s="4">
        <v>0</v>
      </c>
      <c r="N2668" s="4">
        <v>0</v>
      </c>
      <c r="O2668" s="4">
        <v>1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 t="s">
        <v>5632</v>
      </c>
      <c r="Z2668" s="4" t="s">
        <v>5845</v>
      </c>
      <c r="AA2668" s="4">
        <v>2017</v>
      </c>
      <c r="AB2668" s="4" t="s">
        <v>40</v>
      </c>
      <c r="AC2668" s="4">
        <f t="shared" si="123"/>
        <v>1</v>
      </c>
      <c r="AD2668" s="4">
        <f t="shared" si="124"/>
        <v>3</v>
      </c>
      <c r="AE2668" s="4" t="str" cm="1">
        <f t="array" ref="AE2668">_xlfn.TEXTJOIN(", ", TRUE, _xlfn._xlws.FILTER($I$1:$X$1, I2668:X2668=1, ""))</f>
        <v>Heroin, Cocaine, Ethanol</v>
      </c>
      <c r="AF2668" s="4" t="str">
        <f t="shared" si="125"/>
        <v>Cocaine, Ethanol</v>
      </c>
    </row>
    <row r="2669" spans="1:32" x14ac:dyDescent="0.45">
      <c r="A2669" s="4" t="s">
        <v>3045</v>
      </c>
      <c r="B2669" s="5">
        <v>43284</v>
      </c>
      <c r="C2669" s="4">
        <v>34</v>
      </c>
      <c r="D2669" s="4" t="s">
        <v>36</v>
      </c>
      <c r="E2669" s="4" t="s">
        <v>37</v>
      </c>
      <c r="F2669" s="4" t="s">
        <v>29</v>
      </c>
      <c r="G2669" s="4" t="s">
        <v>67</v>
      </c>
      <c r="I2669" s="4">
        <v>0</v>
      </c>
      <c r="J2669" s="4">
        <v>1</v>
      </c>
      <c r="K2669" s="4">
        <v>1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1</v>
      </c>
      <c r="Y2669" s="4" t="s">
        <v>5631</v>
      </c>
      <c r="Z2669" s="4" t="s">
        <v>5844</v>
      </c>
      <c r="AA2669" s="4">
        <v>2018</v>
      </c>
      <c r="AB2669" s="4" t="s">
        <v>40</v>
      </c>
      <c r="AC2669" s="4">
        <f t="shared" si="123"/>
        <v>1</v>
      </c>
      <c r="AD2669" s="4">
        <f t="shared" si="124"/>
        <v>3</v>
      </c>
      <c r="AE2669" s="4" t="str" cm="1">
        <f t="array" ref="AE2669">_xlfn.TEXTJOIN(", ", TRUE, _xlfn._xlws.FILTER($I$1:$X$1, I2669:X2669=1, ""))</f>
        <v>Cocaine, Fentanyl, AnyOpioid</v>
      </c>
      <c r="AF2669" s="4" t="str">
        <f t="shared" si="125"/>
        <v>Cocaine, Fentanyl, AnyOpioid</v>
      </c>
    </row>
    <row r="2670" spans="1:32" x14ac:dyDescent="0.45">
      <c r="A2670" s="4" t="s">
        <v>3046</v>
      </c>
      <c r="B2670" s="5">
        <v>42648</v>
      </c>
      <c r="C2670" s="4">
        <v>61</v>
      </c>
      <c r="D2670" s="4" t="s">
        <v>31</v>
      </c>
      <c r="E2670" s="4" t="s">
        <v>37</v>
      </c>
      <c r="F2670" s="4" t="s">
        <v>77</v>
      </c>
      <c r="G2670" s="4" t="s">
        <v>77</v>
      </c>
      <c r="I2670" s="4">
        <v>1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1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1</v>
      </c>
      <c r="Y2670" s="4" t="s">
        <v>5651</v>
      </c>
      <c r="Z2670" s="4" t="s">
        <v>5864</v>
      </c>
      <c r="AA2670" s="4">
        <v>2016</v>
      </c>
      <c r="AB2670" s="4" t="s">
        <v>133</v>
      </c>
      <c r="AC2670" s="4">
        <f t="shared" si="123"/>
        <v>1</v>
      </c>
      <c r="AD2670" s="4">
        <f t="shared" si="124"/>
        <v>3</v>
      </c>
      <c r="AE2670" s="4" t="str" cm="1">
        <f t="array" ref="AE2670">_xlfn.TEXTJOIN(", ", TRUE, _xlfn._xlws.FILTER($I$1:$X$1, I2670:X2670=1, ""))</f>
        <v>Heroin, Ethanol, AnyOpioid</v>
      </c>
      <c r="AF2670" s="4" t="str">
        <f t="shared" si="125"/>
        <v>Ethanol, AnyOpioid</v>
      </c>
    </row>
    <row r="2671" spans="1:32" x14ac:dyDescent="0.45">
      <c r="A2671" s="4" t="s">
        <v>3047</v>
      </c>
      <c r="B2671" s="5">
        <v>43339</v>
      </c>
      <c r="C2671" s="4">
        <v>28</v>
      </c>
      <c r="D2671" s="4" t="s">
        <v>31</v>
      </c>
      <c r="E2671" s="4" t="s">
        <v>37</v>
      </c>
      <c r="F2671" s="4" t="s">
        <v>156</v>
      </c>
      <c r="G2671" s="4" t="s">
        <v>156</v>
      </c>
      <c r="I2671" s="4">
        <v>0</v>
      </c>
      <c r="J2671" s="4">
        <v>0</v>
      </c>
      <c r="K2671" s="4">
        <v>1</v>
      </c>
      <c r="L2671" s="4">
        <v>0</v>
      </c>
      <c r="M2671" s="4">
        <v>0</v>
      </c>
      <c r="N2671" s="4">
        <v>0</v>
      </c>
      <c r="O2671" s="4">
        <v>0</v>
      </c>
      <c r="P2671" s="4">
        <v>0</v>
      </c>
      <c r="Q2671" s="4">
        <v>1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1</v>
      </c>
      <c r="Y2671" s="4" t="s">
        <v>5623</v>
      </c>
      <c r="Z2671" s="4" t="s">
        <v>5836</v>
      </c>
      <c r="AA2671" s="4">
        <v>2018</v>
      </c>
      <c r="AB2671" s="4" t="s">
        <v>40</v>
      </c>
      <c r="AC2671" s="4">
        <f t="shared" si="123"/>
        <v>1</v>
      </c>
      <c r="AD2671" s="4">
        <f t="shared" si="124"/>
        <v>3</v>
      </c>
      <c r="AE2671" s="4" t="str" cm="1">
        <f t="array" ref="AE2671">_xlfn.TEXTJOIN(", ", TRUE, _xlfn._xlws.FILTER($I$1:$X$1, I2671:X2671=1, ""))</f>
        <v>Fentanyl, Benzodiazepine, AnyOpioid</v>
      </c>
      <c r="AF2671" s="4" t="str">
        <f t="shared" si="125"/>
        <v>Fentanyl, Benzodiazepine, AnyOpioid</v>
      </c>
    </row>
    <row r="2672" spans="1:32" x14ac:dyDescent="0.45">
      <c r="A2672" s="4" t="s">
        <v>3048</v>
      </c>
      <c r="B2672" s="5">
        <v>43344</v>
      </c>
      <c r="C2672" s="4">
        <v>26</v>
      </c>
      <c r="D2672" s="4" t="s">
        <v>36</v>
      </c>
      <c r="E2672" s="4" t="s">
        <v>32</v>
      </c>
      <c r="F2672" s="4" t="s">
        <v>144</v>
      </c>
      <c r="G2672" s="4" t="s">
        <v>144</v>
      </c>
      <c r="I2672" s="4">
        <v>0</v>
      </c>
      <c r="J2672" s="4">
        <v>1</v>
      </c>
      <c r="K2672" s="4">
        <v>1</v>
      </c>
      <c r="L2672" s="4">
        <v>1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  <c r="X2672" s="4">
        <v>1</v>
      </c>
      <c r="Y2672" s="4" t="s">
        <v>5649</v>
      </c>
      <c r="Z2672" s="4" t="s">
        <v>5862</v>
      </c>
      <c r="AA2672" s="4">
        <v>2018</v>
      </c>
      <c r="AB2672" s="4" t="s">
        <v>40</v>
      </c>
      <c r="AC2672" s="4">
        <f t="shared" si="123"/>
        <v>1</v>
      </c>
      <c r="AD2672" s="4">
        <f t="shared" si="124"/>
        <v>4</v>
      </c>
      <c r="AE2672" s="4" t="str" cm="1">
        <f t="array" ref="AE2672">_xlfn.TEXTJOIN(", ", TRUE, _xlfn._xlws.FILTER($I$1:$X$1, I2672:X2672=1, ""))</f>
        <v>Cocaine, Fentanyl, Fentanyl_Analogue, AnyOpioid</v>
      </c>
      <c r="AF2672" s="4" t="str">
        <f t="shared" si="125"/>
        <v>Cocaine, Fentanyl, Fentanyl_Analogue, AnyOpioid</v>
      </c>
    </row>
    <row r="2673" spans="1:32" x14ac:dyDescent="0.45">
      <c r="A2673" s="4" t="s">
        <v>3049</v>
      </c>
      <c r="B2673" s="5">
        <v>41818</v>
      </c>
      <c r="C2673" s="4">
        <v>53</v>
      </c>
      <c r="D2673" s="4" t="s">
        <v>31</v>
      </c>
      <c r="E2673" s="4" t="s">
        <v>37</v>
      </c>
      <c r="F2673" s="4" t="s">
        <v>38</v>
      </c>
      <c r="G2673" s="4" t="s">
        <v>73</v>
      </c>
      <c r="I2673" s="4">
        <v>1</v>
      </c>
      <c r="J2673" s="4">
        <v>1</v>
      </c>
      <c r="K2673" s="4">
        <v>0</v>
      </c>
      <c r="L2673" s="4">
        <v>0</v>
      </c>
      <c r="M2673" s="4">
        <v>0</v>
      </c>
      <c r="N2673" s="4">
        <v>0</v>
      </c>
      <c r="O2673" s="4">
        <v>1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 t="s">
        <v>5670</v>
      </c>
      <c r="Z2673" s="4" t="s">
        <v>5883</v>
      </c>
      <c r="AA2673" s="4">
        <v>2014</v>
      </c>
      <c r="AB2673" s="4" t="s">
        <v>34</v>
      </c>
      <c r="AC2673" s="4">
        <f t="shared" si="123"/>
        <v>1</v>
      </c>
      <c r="AD2673" s="4">
        <f t="shared" si="124"/>
        <v>3</v>
      </c>
      <c r="AE2673" s="4" t="str" cm="1">
        <f t="array" ref="AE2673">_xlfn.TEXTJOIN(", ", TRUE, _xlfn._xlws.FILTER($I$1:$X$1, I2673:X2673=1, ""))</f>
        <v>Heroin, Cocaine, Ethanol</v>
      </c>
      <c r="AF2673" s="4" t="str">
        <f t="shared" si="125"/>
        <v>Cocaine, Ethanol</v>
      </c>
    </row>
    <row r="2674" spans="1:32" x14ac:dyDescent="0.45">
      <c r="A2674" s="4" t="s">
        <v>3050</v>
      </c>
      <c r="B2674" s="5">
        <v>41198</v>
      </c>
      <c r="C2674" s="4">
        <v>27</v>
      </c>
      <c r="D2674" s="4" t="s">
        <v>31</v>
      </c>
      <c r="E2674" s="4" t="s">
        <v>37</v>
      </c>
      <c r="F2674" s="4" t="s">
        <v>469</v>
      </c>
      <c r="G2674" s="4" t="s">
        <v>144</v>
      </c>
      <c r="I2674" s="4">
        <v>0</v>
      </c>
      <c r="J2674" s="4">
        <v>0</v>
      </c>
      <c r="K2674" s="4">
        <v>0</v>
      </c>
      <c r="L2674" s="4">
        <v>0</v>
      </c>
      <c r="M2674" s="4">
        <v>0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 t="s">
        <v>5649</v>
      </c>
      <c r="Z2674" s="4" t="s">
        <v>5862</v>
      </c>
      <c r="AA2674" s="4">
        <v>2012</v>
      </c>
      <c r="AB2674" s="4" t="s">
        <v>40</v>
      </c>
      <c r="AC2674" s="4">
        <f t="shared" si="123"/>
        <v>0</v>
      </c>
      <c r="AD2674" s="4">
        <f t="shared" si="124"/>
        <v>0</v>
      </c>
      <c r="AE2674" s="4" t="str" cm="1">
        <f t="array" ref="AE2674">_xlfn.TEXTJOIN(", ", TRUE, _xlfn._xlws.FILTER($I$1:$X$1, I2674:X2674=1, ""))</f>
        <v/>
      </c>
      <c r="AF2674" s="4" t="str">
        <f t="shared" si="125"/>
        <v/>
      </c>
    </row>
    <row r="2675" spans="1:32" x14ac:dyDescent="0.45">
      <c r="A2675" s="4" t="s">
        <v>3051</v>
      </c>
      <c r="B2675" s="5">
        <v>43406</v>
      </c>
      <c r="C2675" s="4">
        <v>44</v>
      </c>
      <c r="D2675" s="4" t="s">
        <v>31</v>
      </c>
      <c r="E2675" s="4" t="s">
        <v>37</v>
      </c>
      <c r="F2675" s="4" t="s">
        <v>1612</v>
      </c>
      <c r="G2675" s="4" t="s">
        <v>90</v>
      </c>
      <c r="I2675" s="4">
        <v>0</v>
      </c>
      <c r="J2675" s="4">
        <v>0</v>
      </c>
      <c r="K2675" s="4">
        <v>1</v>
      </c>
      <c r="L2675" s="4">
        <v>0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1</v>
      </c>
      <c r="T2675" s="4">
        <v>0</v>
      </c>
      <c r="U2675" s="4">
        <v>0</v>
      </c>
      <c r="V2675" s="4">
        <v>0</v>
      </c>
      <c r="W2675" s="4">
        <v>0</v>
      </c>
      <c r="X2675" s="4">
        <v>1</v>
      </c>
      <c r="Y2675" s="4" t="s">
        <v>5624</v>
      </c>
      <c r="Z2675" s="4" t="s">
        <v>5837</v>
      </c>
      <c r="AA2675" s="4">
        <v>2018</v>
      </c>
      <c r="AB2675" s="4" t="s">
        <v>34</v>
      </c>
      <c r="AC2675" s="4">
        <f t="shared" si="123"/>
        <v>1</v>
      </c>
      <c r="AD2675" s="4">
        <f t="shared" si="124"/>
        <v>3</v>
      </c>
      <c r="AE2675" s="4" t="str" cm="1">
        <f t="array" ref="AE2675">_xlfn.TEXTJOIN(", ", TRUE, _xlfn._xlws.FILTER($I$1:$X$1, I2675:X2675=1, ""))</f>
        <v>Fentanyl, Amphetamine, AnyOpioid</v>
      </c>
      <c r="AF2675" s="4" t="str">
        <f t="shared" si="125"/>
        <v>Fentanyl, Amphetamine, AnyOpioid</v>
      </c>
    </row>
    <row r="2676" spans="1:32" x14ac:dyDescent="0.45">
      <c r="A2676" s="4" t="s">
        <v>3052</v>
      </c>
      <c r="B2676" s="5">
        <v>42602</v>
      </c>
      <c r="C2676" s="4">
        <v>44</v>
      </c>
      <c r="D2676" s="4" t="s">
        <v>31</v>
      </c>
      <c r="E2676" s="4" t="s">
        <v>37</v>
      </c>
      <c r="F2676" s="4" t="s">
        <v>67</v>
      </c>
      <c r="G2676" s="4" t="s">
        <v>55</v>
      </c>
      <c r="I2676" s="4">
        <v>0</v>
      </c>
      <c r="J2676" s="4">
        <v>1</v>
      </c>
      <c r="K2676" s="4">
        <v>1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1</v>
      </c>
      <c r="Y2676" s="4" t="s">
        <v>5630</v>
      </c>
      <c r="Z2676" s="4" t="s">
        <v>5843</v>
      </c>
      <c r="AA2676" s="4">
        <v>2016</v>
      </c>
      <c r="AB2676" s="4" t="s">
        <v>34</v>
      </c>
      <c r="AC2676" s="4">
        <f t="shared" si="123"/>
        <v>1</v>
      </c>
      <c r="AD2676" s="4">
        <f t="shared" si="124"/>
        <v>3</v>
      </c>
      <c r="AE2676" s="4" t="str" cm="1">
        <f t="array" ref="AE2676">_xlfn.TEXTJOIN(", ", TRUE, _xlfn._xlws.FILTER($I$1:$X$1, I2676:X2676=1, ""))</f>
        <v>Cocaine, Fentanyl, AnyOpioid</v>
      </c>
      <c r="AF2676" s="4" t="str">
        <f t="shared" si="125"/>
        <v>Cocaine, Fentanyl, AnyOpioid</v>
      </c>
    </row>
    <row r="2677" spans="1:32" x14ac:dyDescent="0.45">
      <c r="A2677" s="4" t="s">
        <v>3053</v>
      </c>
      <c r="B2677" s="5">
        <v>41916</v>
      </c>
      <c r="C2677" s="4">
        <v>61</v>
      </c>
      <c r="D2677" s="4" t="s">
        <v>36</v>
      </c>
      <c r="E2677" s="4" t="s">
        <v>37</v>
      </c>
      <c r="F2677" s="4" t="s">
        <v>676</v>
      </c>
      <c r="G2677" s="4" t="s">
        <v>676</v>
      </c>
      <c r="I2677" s="4">
        <v>0</v>
      </c>
      <c r="J2677" s="4">
        <v>0</v>
      </c>
      <c r="K2677" s="4">
        <v>0</v>
      </c>
      <c r="L2677" s="4">
        <v>0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1</v>
      </c>
      <c r="U2677" s="4">
        <v>0</v>
      </c>
      <c r="V2677" s="4">
        <v>0</v>
      </c>
      <c r="W2677" s="4">
        <v>0</v>
      </c>
      <c r="X2677" s="4">
        <v>0</v>
      </c>
      <c r="Y2677" s="4" t="s">
        <v>5708</v>
      </c>
      <c r="Z2677" s="4" t="s">
        <v>5921</v>
      </c>
      <c r="AA2677" s="4">
        <v>2014</v>
      </c>
      <c r="AB2677" s="4" t="s">
        <v>133</v>
      </c>
      <c r="AC2677" s="4">
        <f t="shared" si="123"/>
        <v>1</v>
      </c>
      <c r="AD2677" s="4">
        <f t="shared" si="124"/>
        <v>1</v>
      </c>
      <c r="AE2677" s="4" t="str" cm="1">
        <f t="array" ref="AE2677">_xlfn.TEXTJOIN(", ", TRUE, _xlfn._xlws.FILTER($I$1:$X$1, I2677:X2677=1, ""))</f>
        <v>Tramadol</v>
      </c>
      <c r="AF2677" s="4" t="str">
        <f t="shared" si="125"/>
        <v>Tramadol</v>
      </c>
    </row>
    <row r="2678" spans="1:32" x14ac:dyDescent="0.45">
      <c r="A2678" s="4" t="s">
        <v>3054</v>
      </c>
      <c r="B2678" s="5">
        <v>41899</v>
      </c>
      <c r="C2678" s="4">
        <v>55</v>
      </c>
      <c r="D2678" s="4" t="s">
        <v>36</v>
      </c>
      <c r="E2678" s="4" t="s">
        <v>37</v>
      </c>
      <c r="F2678" s="4" t="s">
        <v>29</v>
      </c>
      <c r="G2678" s="4" t="s">
        <v>39</v>
      </c>
      <c r="I2678" s="4">
        <v>1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1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 t="s">
        <v>5638</v>
      </c>
      <c r="Z2678" s="4" t="s">
        <v>5851</v>
      </c>
      <c r="AA2678" s="4">
        <v>2014</v>
      </c>
      <c r="AB2678" s="4" t="s">
        <v>34</v>
      </c>
      <c r="AC2678" s="4">
        <f t="shared" si="123"/>
        <v>1</v>
      </c>
      <c r="AD2678" s="4">
        <f t="shared" si="124"/>
        <v>2</v>
      </c>
      <c r="AE2678" s="4" t="str" cm="1">
        <f t="array" ref="AE2678">_xlfn.TEXTJOIN(", ", TRUE, _xlfn._xlws.FILTER($I$1:$X$1, I2678:X2678=1, ""))</f>
        <v>Heroin, Benzodiazepine</v>
      </c>
      <c r="AF2678" s="4" t="str">
        <f t="shared" si="125"/>
        <v>Benzodiazepine</v>
      </c>
    </row>
    <row r="2679" spans="1:32" x14ac:dyDescent="0.45">
      <c r="A2679" s="4" t="s">
        <v>3055</v>
      </c>
      <c r="B2679" s="5">
        <v>43429</v>
      </c>
      <c r="C2679" s="4">
        <v>44</v>
      </c>
      <c r="D2679" s="4" t="s">
        <v>31</v>
      </c>
      <c r="E2679" s="4" t="s">
        <v>32</v>
      </c>
      <c r="F2679" s="4" t="s">
        <v>77</v>
      </c>
      <c r="G2679" s="4" t="s">
        <v>77</v>
      </c>
      <c r="I2679" s="4">
        <v>1</v>
      </c>
      <c r="J2679" s="4">
        <v>1</v>
      </c>
      <c r="K2679" s="4">
        <v>1</v>
      </c>
      <c r="L2679" s="4">
        <v>0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1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1</v>
      </c>
      <c r="Y2679" s="4" t="s">
        <v>5651</v>
      </c>
      <c r="Z2679" s="4" t="s">
        <v>5864</v>
      </c>
      <c r="AA2679" s="4">
        <v>2018</v>
      </c>
      <c r="AB2679" s="4" t="s">
        <v>34</v>
      </c>
      <c r="AC2679" s="4">
        <f t="shared" si="123"/>
        <v>1</v>
      </c>
      <c r="AD2679" s="4">
        <f t="shared" si="124"/>
        <v>5</v>
      </c>
      <c r="AE2679" s="4" t="str" cm="1">
        <f t="array" ref="AE2679">_xlfn.TEXTJOIN(", ", TRUE, _xlfn._xlws.FILTER($I$1:$X$1, I2679:X2679=1, ""))</f>
        <v>Heroin, Cocaine, Fentanyl, Methadone, AnyOpioid</v>
      </c>
      <c r="AF2679" s="4" t="str">
        <f t="shared" si="125"/>
        <v>Cocaine, Fentanyl, Methadone, AnyOpioid</v>
      </c>
    </row>
    <row r="2680" spans="1:32" x14ac:dyDescent="0.45">
      <c r="A2680" s="4" t="s">
        <v>3056</v>
      </c>
      <c r="B2680" s="5">
        <v>41427</v>
      </c>
      <c r="C2680" s="4">
        <v>28</v>
      </c>
      <c r="D2680" s="4" t="s">
        <v>31</v>
      </c>
      <c r="E2680" s="4" t="s">
        <v>59</v>
      </c>
      <c r="F2680" s="4" t="s">
        <v>738</v>
      </c>
      <c r="G2680" s="4" t="s">
        <v>67</v>
      </c>
      <c r="I2680" s="4">
        <v>1</v>
      </c>
      <c r="J2680" s="4">
        <v>0</v>
      </c>
      <c r="K2680" s="4">
        <v>0</v>
      </c>
      <c r="L2680" s="4">
        <v>0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 t="s">
        <v>5631</v>
      </c>
      <c r="Z2680" s="4" t="s">
        <v>5844</v>
      </c>
      <c r="AA2680" s="4">
        <v>2013</v>
      </c>
      <c r="AB2680" s="4" t="s">
        <v>40</v>
      </c>
      <c r="AC2680" s="4">
        <f t="shared" si="123"/>
        <v>1</v>
      </c>
      <c r="AD2680" s="4">
        <f t="shared" si="124"/>
        <v>1</v>
      </c>
      <c r="AE2680" s="4" t="str" cm="1">
        <f t="array" ref="AE2680">_xlfn.TEXTJOIN(", ", TRUE, _xlfn._xlws.FILTER($I$1:$X$1, I2680:X2680=1, ""))</f>
        <v>Heroin</v>
      </c>
      <c r="AF2680" s="4" t="str">
        <f t="shared" si="125"/>
        <v/>
      </c>
    </row>
    <row r="2681" spans="1:32" x14ac:dyDescent="0.45">
      <c r="A2681" s="4" t="s">
        <v>3057</v>
      </c>
      <c r="B2681" s="5">
        <v>42056</v>
      </c>
      <c r="C2681" s="4">
        <v>44</v>
      </c>
      <c r="D2681" s="4" t="s">
        <v>31</v>
      </c>
      <c r="E2681" s="4" t="s">
        <v>37</v>
      </c>
      <c r="F2681" s="4" t="s">
        <v>222</v>
      </c>
      <c r="G2681" s="4" t="s">
        <v>222</v>
      </c>
      <c r="I2681" s="4">
        <v>1</v>
      </c>
      <c r="J2681" s="4">
        <v>0</v>
      </c>
      <c r="K2681" s="4">
        <v>1</v>
      </c>
      <c r="L2681" s="4">
        <v>0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1</v>
      </c>
      <c r="Y2681" s="4" t="s">
        <v>5628</v>
      </c>
      <c r="Z2681" s="4" t="s">
        <v>5841</v>
      </c>
      <c r="AA2681" s="4">
        <v>2015</v>
      </c>
      <c r="AB2681" s="4" t="s">
        <v>34</v>
      </c>
      <c r="AC2681" s="4">
        <f t="shared" si="123"/>
        <v>1</v>
      </c>
      <c r="AD2681" s="4">
        <f t="shared" si="124"/>
        <v>3</v>
      </c>
      <c r="AE2681" s="4" t="str" cm="1">
        <f t="array" ref="AE2681">_xlfn.TEXTJOIN(", ", TRUE, _xlfn._xlws.FILTER($I$1:$X$1, I2681:X2681=1, ""))</f>
        <v>Heroin, Fentanyl, AnyOpioid</v>
      </c>
      <c r="AF2681" s="4" t="str">
        <f t="shared" si="125"/>
        <v>Fentanyl, AnyOpioid</v>
      </c>
    </row>
    <row r="2682" spans="1:32" x14ac:dyDescent="0.45">
      <c r="A2682" s="4" t="s">
        <v>3058</v>
      </c>
      <c r="B2682" s="5">
        <v>42652</v>
      </c>
      <c r="C2682" s="4">
        <v>37</v>
      </c>
      <c r="D2682" s="4" t="s">
        <v>31</v>
      </c>
      <c r="E2682" s="4" t="s">
        <v>37</v>
      </c>
      <c r="F2682" s="4" t="s">
        <v>55</v>
      </c>
      <c r="G2682" s="4" t="s">
        <v>55</v>
      </c>
      <c r="I2682" s="4">
        <v>0</v>
      </c>
      <c r="J2682" s="4">
        <v>1</v>
      </c>
      <c r="K2682" s="4">
        <v>1</v>
      </c>
      <c r="L2682" s="4">
        <v>0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1</v>
      </c>
      <c r="Y2682" s="4" t="s">
        <v>5630</v>
      </c>
      <c r="Z2682" s="4" t="s">
        <v>5843</v>
      </c>
      <c r="AA2682" s="4">
        <v>2016</v>
      </c>
      <c r="AB2682" s="4" t="s">
        <v>40</v>
      </c>
      <c r="AC2682" s="4">
        <f t="shared" si="123"/>
        <v>1</v>
      </c>
      <c r="AD2682" s="4">
        <f t="shared" si="124"/>
        <v>3</v>
      </c>
      <c r="AE2682" s="4" t="str" cm="1">
        <f t="array" ref="AE2682">_xlfn.TEXTJOIN(", ", TRUE, _xlfn._xlws.FILTER($I$1:$X$1, I2682:X2682=1, ""))</f>
        <v>Cocaine, Fentanyl, AnyOpioid</v>
      </c>
      <c r="AF2682" s="4" t="str">
        <f t="shared" si="125"/>
        <v>Cocaine, Fentanyl, AnyOpioid</v>
      </c>
    </row>
    <row r="2683" spans="1:32" x14ac:dyDescent="0.45">
      <c r="A2683" s="4" t="s">
        <v>3059</v>
      </c>
      <c r="B2683" s="5">
        <v>41171</v>
      </c>
      <c r="C2683" s="4">
        <v>58</v>
      </c>
      <c r="D2683" s="4" t="s">
        <v>31</v>
      </c>
      <c r="E2683" s="4" t="s">
        <v>32</v>
      </c>
      <c r="F2683" s="4" t="s">
        <v>55</v>
      </c>
      <c r="G2683" s="4" t="s">
        <v>55</v>
      </c>
      <c r="I2683" s="4">
        <v>0</v>
      </c>
      <c r="J2683" s="4">
        <v>1</v>
      </c>
      <c r="K2683" s="4">
        <v>0</v>
      </c>
      <c r="L2683" s="4">
        <v>0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 t="s">
        <v>5630</v>
      </c>
      <c r="Z2683" s="4" t="s">
        <v>5843</v>
      </c>
      <c r="AA2683" s="4">
        <v>2012</v>
      </c>
      <c r="AB2683" s="4" t="s">
        <v>34</v>
      </c>
      <c r="AC2683" s="4">
        <f t="shared" si="123"/>
        <v>1</v>
      </c>
      <c r="AD2683" s="4">
        <f t="shared" si="124"/>
        <v>1</v>
      </c>
      <c r="AE2683" s="4" t="str" cm="1">
        <f t="array" ref="AE2683">_xlfn.TEXTJOIN(", ", TRUE, _xlfn._xlws.FILTER($I$1:$X$1, I2683:X2683=1, ""))</f>
        <v>Cocaine</v>
      </c>
      <c r="AF2683" s="4" t="str">
        <f t="shared" si="125"/>
        <v>Cocaine</v>
      </c>
    </row>
    <row r="2684" spans="1:32" x14ac:dyDescent="0.45">
      <c r="A2684" s="4" t="s">
        <v>3060</v>
      </c>
      <c r="C2684" s="4">
        <v>28</v>
      </c>
      <c r="D2684" s="4" t="s">
        <v>31</v>
      </c>
      <c r="E2684" s="4" t="s">
        <v>37</v>
      </c>
      <c r="F2684" s="4" t="s">
        <v>29</v>
      </c>
      <c r="G2684" s="4" t="s">
        <v>29</v>
      </c>
      <c r="I2684" s="4">
        <v>0</v>
      </c>
      <c r="J2684" s="4">
        <v>0</v>
      </c>
      <c r="K2684" s="4">
        <v>0</v>
      </c>
      <c r="L2684" s="4">
        <v>0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 t="s">
        <v>5650</v>
      </c>
      <c r="Z2684" s="4" t="s">
        <v>5863</v>
      </c>
      <c r="AB2684" s="4" t="s">
        <v>40</v>
      </c>
      <c r="AC2684" s="4">
        <f t="shared" si="123"/>
        <v>0</v>
      </c>
      <c r="AD2684" s="4">
        <f t="shared" si="124"/>
        <v>0</v>
      </c>
      <c r="AE2684" s="4" t="str" cm="1">
        <f t="array" ref="AE2684">_xlfn.TEXTJOIN(", ", TRUE, _xlfn._xlws.FILTER($I$1:$X$1, I2684:X2684=1, ""))</f>
        <v/>
      </c>
      <c r="AF2684" s="4" t="str">
        <f t="shared" si="125"/>
        <v/>
      </c>
    </row>
    <row r="2685" spans="1:32" x14ac:dyDescent="0.45">
      <c r="A2685" s="4" t="s">
        <v>3061</v>
      </c>
      <c r="B2685" s="5">
        <v>43253</v>
      </c>
      <c r="C2685" s="4">
        <v>38</v>
      </c>
      <c r="D2685" s="4" t="s">
        <v>36</v>
      </c>
      <c r="E2685" s="4" t="s">
        <v>37</v>
      </c>
      <c r="F2685" s="4" t="s">
        <v>103</v>
      </c>
      <c r="G2685" s="4" t="s">
        <v>103</v>
      </c>
      <c r="I2685" s="4">
        <v>0</v>
      </c>
      <c r="J2685" s="4">
        <v>0</v>
      </c>
      <c r="K2685" s="4">
        <v>0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v>1</v>
      </c>
      <c r="R2685" s="4">
        <v>1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1</v>
      </c>
      <c r="Y2685" s="4" t="s">
        <v>5644</v>
      </c>
      <c r="Z2685" s="4" t="s">
        <v>5857</v>
      </c>
      <c r="AA2685" s="4">
        <v>2018</v>
      </c>
      <c r="AB2685" s="4" t="s">
        <v>40</v>
      </c>
      <c r="AC2685" s="4">
        <f t="shared" si="123"/>
        <v>1</v>
      </c>
      <c r="AD2685" s="4">
        <f t="shared" si="124"/>
        <v>3</v>
      </c>
      <c r="AE2685" s="4" t="str" cm="1">
        <f t="array" ref="AE2685">_xlfn.TEXTJOIN(", ", TRUE, _xlfn._xlws.FILTER($I$1:$X$1, I2685:X2685=1, ""))</f>
        <v>Benzodiazepine, Methadone, AnyOpioid</v>
      </c>
      <c r="AF2685" s="4" t="str">
        <f t="shared" si="125"/>
        <v>Benzodiazepine, Methadone, AnyOpioid</v>
      </c>
    </row>
    <row r="2686" spans="1:32" x14ac:dyDescent="0.45">
      <c r="A2686" s="4" t="s">
        <v>3062</v>
      </c>
      <c r="B2686" s="5">
        <v>40913</v>
      </c>
      <c r="C2686" s="4">
        <v>51</v>
      </c>
      <c r="D2686" s="4" t="s">
        <v>31</v>
      </c>
      <c r="E2686" s="4" t="s">
        <v>37</v>
      </c>
      <c r="F2686" s="4" t="s">
        <v>60</v>
      </c>
      <c r="G2686" s="4" t="s">
        <v>77</v>
      </c>
      <c r="I2686" s="4">
        <v>0</v>
      </c>
      <c r="J2686" s="4">
        <v>0</v>
      </c>
      <c r="K2686" s="4">
        <v>0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1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 t="s">
        <v>5651</v>
      </c>
      <c r="Z2686" s="4" t="s">
        <v>5864</v>
      </c>
      <c r="AA2686" s="4">
        <v>2012</v>
      </c>
      <c r="AB2686" s="4" t="s">
        <v>34</v>
      </c>
      <c r="AC2686" s="4">
        <f t="shared" si="123"/>
        <v>1</v>
      </c>
      <c r="AD2686" s="4">
        <f t="shared" si="124"/>
        <v>1</v>
      </c>
      <c r="AE2686" s="4" t="str" cm="1">
        <f t="array" ref="AE2686">_xlfn.TEXTJOIN(", ", TRUE, _xlfn._xlws.FILTER($I$1:$X$1, I2686:X2686=1, ""))</f>
        <v>Methadone</v>
      </c>
      <c r="AF2686" s="4" t="str">
        <f t="shared" si="125"/>
        <v>Methadone</v>
      </c>
    </row>
    <row r="2687" spans="1:32" x14ac:dyDescent="0.45">
      <c r="A2687" s="4" t="s">
        <v>3063</v>
      </c>
      <c r="B2687" s="5">
        <v>42918</v>
      </c>
      <c r="C2687" s="4">
        <v>39</v>
      </c>
      <c r="D2687" s="4" t="s">
        <v>31</v>
      </c>
      <c r="E2687" s="4" t="s">
        <v>59</v>
      </c>
      <c r="F2687" s="4" t="s">
        <v>122</v>
      </c>
      <c r="G2687" s="4" t="s">
        <v>122</v>
      </c>
      <c r="I2687" s="4">
        <v>1</v>
      </c>
      <c r="J2687" s="4">
        <v>0</v>
      </c>
      <c r="K2687" s="4">
        <v>1</v>
      </c>
      <c r="L2687" s="4">
        <v>1</v>
      </c>
      <c r="M2687" s="4">
        <v>0</v>
      </c>
      <c r="N2687" s="4">
        <v>0</v>
      </c>
      <c r="O2687" s="4">
        <v>1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 t="s">
        <v>5655</v>
      </c>
      <c r="Z2687" s="4" t="s">
        <v>5868</v>
      </c>
      <c r="AA2687" s="4">
        <v>2017</v>
      </c>
      <c r="AB2687" s="4" t="s">
        <v>40</v>
      </c>
      <c r="AC2687" s="4">
        <f t="shared" si="123"/>
        <v>1</v>
      </c>
      <c r="AD2687" s="4">
        <f t="shared" si="124"/>
        <v>4</v>
      </c>
      <c r="AE2687" s="4" t="str" cm="1">
        <f t="array" ref="AE2687">_xlfn.TEXTJOIN(", ", TRUE, _xlfn._xlws.FILTER($I$1:$X$1, I2687:X2687=1, ""))</f>
        <v>Heroin, Fentanyl, Fentanyl_Analogue, Ethanol</v>
      </c>
      <c r="AF2687" s="4" t="str">
        <f t="shared" si="125"/>
        <v>Fentanyl, Fentanyl_Analogue, Ethanol</v>
      </c>
    </row>
    <row r="2688" spans="1:32" x14ac:dyDescent="0.45">
      <c r="A2688" s="4" t="s">
        <v>3064</v>
      </c>
      <c r="B2688" s="5">
        <v>42701</v>
      </c>
      <c r="C2688" s="4">
        <v>47</v>
      </c>
      <c r="D2688" s="4" t="s">
        <v>31</v>
      </c>
      <c r="E2688" s="4" t="s">
        <v>37</v>
      </c>
      <c r="F2688" s="4" t="s">
        <v>71</v>
      </c>
      <c r="G2688" s="4" t="s">
        <v>77</v>
      </c>
      <c r="I2688" s="4">
        <v>0</v>
      </c>
      <c r="J2688" s="4">
        <v>1</v>
      </c>
      <c r="K2688" s="4">
        <v>1</v>
      </c>
      <c r="L2688" s="4">
        <v>0</v>
      </c>
      <c r="M2688" s="4">
        <v>0</v>
      </c>
      <c r="N2688" s="4">
        <v>0</v>
      </c>
      <c r="O2688" s="4">
        <v>1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1</v>
      </c>
      <c r="Y2688" s="4" t="s">
        <v>5651</v>
      </c>
      <c r="Z2688" s="4" t="s">
        <v>5864</v>
      </c>
      <c r="AA2688" s="4">
        <v>2016</v>
      </c>
      <c r="AB2688" s="4" t="s">
        <v>34</v>
      </c>
      <c r="AC2688" s="4">
        <f t="shared" si="123"/>
        <v>1</v>
      </c>
      <c r="AD2688" s="4">
        <f t="shared" si="124"/>
        <v>4</v>
      </c>
      <c r="AE2688" s="4" t="str" cm="1">
        <f t="array" ref="AE2688">_xlfn.TEXTJOIN(", ", TRUE, _xlfn._xlws.FILTER($I$1:$X$1, I2688:X2688=1, ""))</f>
        <v>Cocaine, Fentanyl, Ethanol, AnyOpioid</v>
      </c>
      <c r="AF2688" s="4" t="str">
        <f t="shared" si="125"/>
        <v>Cocaine, Fentanyl, Ethanol, AnyOpioid</v>
      </c>
    </row>
    <row r="2689" spans="1:32" x14ac:dyDescent="0.45">
      <c r="A2689" s="4" t="s">
        <v>3065</v>
      </c>
      <c r="B2689" s="5">
        <v>41313</v>
      </c>
      <c r="C2689" s="4">
        <v>36</v>
      </c>
      <c r="D2689" s="4" t="s">
        <v>31</v>
      </c>
      <c r="E2689" s="4" t="s">
        <v>59</v>
      </c>
      <c r="F2689" s="4" t="s">
        <v>125</v>
      </c>
      <c r="G2689" s="4" t="s">
        <v>125</v>
      </c>
      <c r="I2689" s="4">
        <v>1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1</v>
      </c>
      <c r="P2689" s="4">
        <v>0</v>
      </c>
      <c r="Q2689" s="4">
        <v>1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 t="s">
        <v>5669</v>
      </c>
      <c r="Z2689" s="4" t="s">
        <v>5882</v>
      </c>
      <c r="AA2689" s="4">
        <v>2013</v>
      </c>
      <c r="AB2689" s="4" t="s">
        <v>40</v>
      </c>
      <c r="AC2689" s="4">
        <f t="shared" si="123"/>
        <v>1</v>
      </c>
      <c r="AD2689" s="4">
        <f t="shared" si="124"/>
        <v>3</v>
      </c>
      <c r="AE2689" s="4" t="str" cm="1">
        <f t="array" ref="AE2689">_xlfn.TEXTJOIN(", ", TRUE, _xlfn._xlws.FILTER($I$1:$X$1, I2689:X2689=1, ""))</f>
        <v>Heroin, Ethanol, Benzodiazepine</v>
      </c>
      <c r="AF2689" s="4" t="str">
        <f t="shared" si="125"/>
        <v>Ethanol, Benzodiazepine</v>
      </c>
    </row>
    <row r="2690" spans="1:32" x14ac:dyDescent="0.45">
      <c r="A2690" s="4" t="s">
        <v>3066</v>
      </c>
      <c r="B2690" s="5">
        <v>42787</v>
      </c>
      <c r="C2690" s="4">
        <v>28</v>
      </c>
      <c r="D2690" s="4" t="s">
        <v>31</v>
      </c>
      <c r="E2690" s="4" t="s">
        <v>32</v>
      </c>
      <c r="F2690" s="4" t="s">
        <v>237</v>
      </c>
      <c r="G2690" s="4" t="s">
        <v>237</v>
      </c>
      <c r="I2690" s="4">
        <v>0</v>
      </c>
      <c r="J2690" s="4">
        <v>0</v>
      </c>
      <c r="K2690" s="4">
        <v>1</v>
      </c>
      <c r="L2690" s="4">
        <v>0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 t="s">
        <v>5692</v>
      </c>
      <c r="Z2690" s="4" t="s">
        <v>5905</v>
      </c>
      <c r="AA2690" s="4">
        <v>2017</v>
      </c>
      <c r="AB2690" s="4" t="s">
        <v>40</v>
      </c>
      <c r="AC2690" s="4">
        <f t="shared" ref="AC2690:AC2753" si="126">IF(SUM(I2690:X2690)&gt;0,1,0)</f>
        <v>1</v>
      </c>
      <c r="AD2690" s="4">
        <f t="shared" ref="AD2690:AD2753" si="127">SUM(I2690:X2690)</f>
        <v>1</v>
      </c>
      <c r="AE2690" s="4" t="str" cm="1">
        <f t="array" ref="AE2690">_xlfn.TEXTJOIN(", ", TRUE, _xlfn._xlws.FILTER($I$1:$X$1, I2690:X2690=1, ""))</f>
        <v>Fentanyl</v>
      </c>
      <c r="AF2690" s="4" t="str">
        <f t="shared" ref="AF2690:AF2753" si="128">_xlfn.TEXTJOIN(", ", TRUE, _xlfn._xlws.FILTER($J$1:$X$1, J2690:X2690, ""))</f>
        <v>Fentanyl</v>
      </c>
    </row>
    <row r="2691" spans="1:32" x14ac:dyDescent="0.45">
      <c r="A2691" s="4" t="s">
        <v>3067</v>
      </c>
      <c r="B2691" s="5">
        <v>41504</v>
      </c>
      <c r="C2691" s="4">
        <v>53</v>
      </c>
      <c r="D2691" s="4" t="s">
        <v>31</v>
      </c>
      <c r="E2691" s="4" t="s">
        <v>37</v>
      </c>
      <c r="F2691" s="4" t="s">
        <v>29</v>
      </c>
      <c r="G2691" s="4" t="s">
        <v>53</v>
      </c>
      <c r="I2691" s="4">
        <v>0</v>
      </c>
      <c r="J2691" s="4">
        <v>1</v>
      </c>
      <c r="K2691" s="4">
        <v>0</v>
      </c>
      <c r="L2691" s="4">
        <v>0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1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 t="s">
        <v>5641</v>
      </c>
      <c r="Z2691" s="4" t="s">
        <v>5854</v>
      </c>
      <c r="AA2691" s="4">
        <v>2013</v>
      </c>
      <c r="AB2691" s="4" t="s">
        <v>34</v>
      </c>
      <c r="AC2691" s="4">
        <f t="shared" si="126"/>
        <v>1</v>
      </c>
      <c r="AD2691" s="4">
        <f t="shared" si="127"/>
        <v>2</v>
      </c>
      <c r="AE2691" s="4" t="str" cm="1">
        <f t="array" ref="AE2691">_xlfn.TEXTJOIN(", ", TRUE, _xlfn._xlws.FILTER($I$1:$X$1, I2691:X2691=1, ""))</f>
        <v>Cocaine, Methadone</v>
      </c>
      <c r="AF2691" s="4" t="str">
        <f t="shared" si="128"/>
        <v>Cocaine, Methadone</v>
      </c>
    </row>
    <row r="2692" spans="1:32" x14ac:dyDescent="0.45">
      <c r="A2692" s="4" t="s">
        <v>3068</v>
      </c>
      <c r="B2692" s="5">
        <v>42017</v>
      </c>
      <c r="C2692" s="4">
        <v>55</v>
      </c>
      <c r="D2692" s="4" t="s">
        <v>36</v>
      </c>
      <c r="E2692" s="4" t="s">
        <v>37</v>
      </c>
      <c r="F2692" s="4" t="s">
        <v>103</v>
      </c>
      <c r="G2692" s="4" t="s">
        <v>103</v>
      </c>
      <c r="I2692" s="4">
        <v>0</v>
      </c>
      <c r="J2692" s="4">
        <v>0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4">
        <v>0</v>
      </c>
      <c r="Y2692" s="4" t="s">
        <v>5644</v>
      </c>
      <c r="Z2692" s="4" t="s">
        <v>5857</v>
      </c>
      <c r="AA2692" s="4">
        <v>2015</v>
      </c>
      <c r="AB2692" s="4" t="s">
        <v>34</v>
      </c>
      <c r="AC2692" s="4">
        <f t="shared" si="126"/>
        <v>0</v>
      </c>
      <c r="AD2692" s="4">
        <f t="shared" si="127"/>
        <v>0</v>
      </c>
      <c r="AE2692" s="4" t="str" cm="1">
        <f t="array" ref="AE2692">_xlfn.TEXTJOIN(", ", TRUE, _xlfn._xlws.FILTER($I$1:$X$1, I2692:X2692=1, ""))</f>
        <v/>
      </c>
      <c r="AF2692" s="4" t="str">
        <f t="shared" si="128"/>
        <v/>
      </c>
    </row>
    <row r="2693" spans="1:32" x14ac:dyDescent="0.45">
      <c r="A2693" s="4" t="s">
        <v>3069</v>
      </c>
      <c r="B2693" s="5">
        <v>42792</v>
      </c>
      <c r="C2693" s="4">
        <v>62</v>
      </c>
      <c r="D2693" s="4" t="s">
        <v>31</v>
      </c>
      <c r="E2693" s="4" t="s">
        <v>37</v>
      </c>
      <c r="F2693" s="4" t="s">
        <v>3070</v>
      </c>
      <c r="G2693" s="4" t="s">
        <v>67</v>
      </c>
      <c r="I2693" s="4">
        <v>0</v>
      </c>
      <c r="J2693" s="4">
        <v>1</v>
      </c>
      <c r="K2693" s="4">
        <v>0</v>
      </c>
      <c r="L2693" s="4">
        <v>0</v>
      </c>
      <c r="M2693" s="4">
        <v>0</v>
      </c>
      <c r="N2693" s="4">
        <v>0</v>
      </c>
      <c r="O2693" s="4">
        <v>0</v>
      </c>
      <c r="P2693" s="4">
        <v>0</v>
      </c>
      <c r="Q2693" s="4">
        <v>1</v>
      </c>
      <c r="R2693" s="4">
        <v>0</v>
      </c>
      <c r="S2693" s="4">
        <v>1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 t="s">
        <v>5631</v>
      </c>
      <c r="Z2693" s="4" t="s">
        <v>5844</v>
      </c>
      <c r="AA2693" s="4">
        <v>2017</v>
      </c>
      <c r="AB2693" s="4" t="s">
        <v>133</v>
      </c>
      <c r="AC2693" s="4">
        <f t="shared" si="126"/>
        <v>1</v>
      </c>
      <c r="AD2693" s="4">
        <f t="shared" si="127"/>
        <v>3</v>
      </c>
      <c r="AE2693" s="4" t="str" cm="1">
        <f t="array" ref="AE2693">_xlfn.TEXTJOIN(", ", TRUE, _xlfn._xlws.FILTER($I$1:$X$1, I2693:X2693=1, ""))</f>
        <v>Cocaine, Benzodiazepine, Amphetamine</v>
      </c>
      <c r="AF2693" s="4" t="str">
        <f t="shared" si="128"/>
        <v>Cocaine, Benzodiazepine, Amphetamine</v>
      </c>
    </row>
    <row r="2694" spans="1:32" x14ac:dyDescent="0.45">
      <c r="A2694" s="4" t="s">
        <v>3071</v>
      </c>
      <c r="B2694" s="5">
        <v>42379</v>
      </c>
      <c r="C2694" s="4">
        <v>34</v>
      </c>
      <c r="D2694" s="4" t="s">
        <v>31</v>
      </c>
      <c r="E2694" s="4" t="s">
        <v>37</v>
      </c>
      <c r="F2694" s="4" t="s">
        <v>165</v>
      </c>
      <c r="G2694" s="4" t="s">
        <v>103</v>
      </c>
      <c r="I2694" s="4">
        <v>0</v>
      </c>
      <c r="J2694" s="4">
        <v>0</v>
      </c>
      <c r="K2694" s="4">
        <v>1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1</v>
      </c>
      <c r="Y2694" s="4" t="s">
        <v>5644</v>
      </c>
      <c r="Z2694" s="4" t="s">
        <v>5857</v>
      </c>
      <c r="AA2694" s="4">
        <v>2016</v>
      </c>
      <c r="AB2694" s="4" t="s">
        <v>40</v>
      </c>
      <c r="AC2694" s="4">
        <f t="shared" si="126"/>
        <v>1</v>
      </c>
      <c r="AD2694" s="4">
        <f t="shared" si="127"/>
        <v>2</v>
      </c>
      <c r="AE2694" s="4" t="str" cm="1">
        <f t="array" ref="AE2694">_xlfn.TEXTJOIN(", ", TRUE, _xlfn._xlws.FILTER($I$1:$X$1, I2694:X2694=1, ""))</f>
        <v>Fentanyl, AnyOpioid</v>
      </c>
      <c r="AF2694" s="4" t="str">
        <f t="shared" si="128"/>
        <v>Fentanyl, AnyOpioid</v>
      </c>
    </row>
    <row r="2695" spans="1:32" x14ac:dyDescent="0.45">
      <c r="A2695" s="4" t="s">
        <v>3072</v>
      </c>
      <c r="B2695" s="5">
        <v>43162</v>
      </c>
      <c r="C2695" s="4">
        <v>48</v>
      </c>
      <c r="D2695" s="4" t="s">
        <v>31</v>
      </c>
      <c r="E2695" s="4" t="s">
        <v>37</v>
      </c>
      <c r="F2695" s="4" t="s">
        <v>71</v>
      </c>
      <c r="G2695" s="4" t="s">
        <v>53</v>
      </c>
      <c r="I2695" s="4">
        <v>1</v>
      </c>
      <c r="J2695" s="4">
        <v>0</v>
      </c>
      <c r="K2695" s="4">
        <v>1</v>
      </c>
      <c r="L2695" s="4">
        <v>1</v>
      </c>
      <c r="M2695" s="4">
        <v>0</v>
      </c>
      <c r="N2695" s="4">
        <v>0</v>
      </c>
      <c r="O2695" s="4">
        <v>0</v>
      </c>
      <c r="P2695" s="4">
        <v>0</v>
      </c>
      <c r="Q2695" s="4">
        <v>1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  <c r="X2695" s="4">
        <v>1</v>
      </c>
      <c r="Y2695" s="4" t="s">
        <v>5641</v>
      </c>
      <c r="Z2695" s="4" t="s">
        <v>5854</v>
      </c>
      <c r="AA2695" s="4">
        <v>2018</v>
      </c>
      <c r="AB2695" s="4" t="s">
        <v>34</v>
      </c>
      <c r="AC2695" s="4">
        <f t="shared" si="126"/>
        <v>1</v>
      </c>
      <c r="AD2695" s="4">
        <f t="shared" si="127"/>
        <v>5</v>
      </c>
      <c r="AE2695" s="4" t="str" cm="1">
        <f t="array" ref="AE2695">_xlfn.TEXTJOIN(", ", TRUE, _xlfn._xlws.FILTER($I$1:$X$1, I2695:X2695=1, ""))</f>
        <v>Heroin, Fentanyl, Fentanyl_Analogue, Benzodiazepine, AnyOpioid</v>
      </c>
      <c r="AF2695" s="4" t="str">
        <f t="shared" si="128"/>
        <v>Fentanyl, Fentanyl_Analogue, Benzodiazepine, AnyOpioid</v>
      </c>
    </row>
    <row r="2696" spans="1:32" x14ac:dyDescent="0.45">
      <c r="A2696" s="4" t="s">
        <v>3073</v>
      </c>
      <c r="B2696" s="5">
        <v>43257</v>
      </c>
      <c r="C2696" s="4">
        <v>30</v>
      </c>
      <c r="D2696" s="4" t="s">
        <v>31</v>
      </c>
      <c r="E2696" s="4" t="s">
        <v>37</v>
      </c>
      <c r="F2696" s="4" t="s">
        <v>95</v>
      </c>
      <c r="G2696" s="4" t="s">
        <v>95</v>
      </c>
      <c r="I2696" s="4">
        <v>1</v>
      </c>
      <c r="J2696" s="4">
        <v>0</v>
      </c>
      <c r="K2696" s="4">
        <v>1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1</v>
      </c>
      <c r="Y2696" s="4" t="s">
        <v>5632</v>
      </c>
      <c r="Z2696" s="4" t="s">
        <v>5845</v>
      </c>
      <c r="AA2696" s="4">
        <v>2018</v>
      </c>
      <c r="AB2696" s="4" t="s">
        <v>40</v>
      </c>
      <c r="AC2696" s="4">
        <f t="shared" si="126"/>
        <v>1</v>
      </c>
      <c r="AD2696" s="4">
        <f t="shared" si="127"/>
        <v>3</v>
      </c>
      <c r="AE2696" s="4" t="str" cm="1">
        <f t="array" ref="AE2696">_xlfn.TEXTJOIN(", ", TRUE, _xlfn._xlws.FILTER($I$1:$X$1, I2696:X2696=1, ""))</f>
        <v>Heroin, Fentanyl, AnyOpioid</v>
      </c>
      <c r="AF2696" s="4" t="str">
        <f t="shared" si="128"/>
        <v>Fentanyl, AnyOpioid</v>
      </c>
    </row>
    <row r="2697" spans="1:32" x14ac:dyDescent="0.45">
      <c r="A2697" s="4" t="s">
        <v>3074</v>
      </c>
      <c r="B2697" s="5">
        <v>43262</v>
      </c>
      <c r="C2697" s="4">
        <v>23</v>
      </c>
      <c r="D2697" s="4" t="s">
        <v>31</v>
      </c>
      <c r="E2697" s="4" t="s">
        <v>37</v>
      </c>
      <c r="F2697" s="4" t="s">
        <v>144</v>
      </c>
      <c r="G2697" s="4" t="s">
        <v>144</v>
      </c>
      <c r="I2697" s="4">
        <v>0</v>
      </c>
      <c r="J2697" s="4">
        <v>0</v>
      </c>
      <c r="K2697" s="4">
        <v>1</v>
      </c>
      <c r="L2697" s="4">
        <v>0</v>
      </c>
      <c r="M2697" s="4">
        <v>0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1</v>
      </c>
      <c r="Y2697" s="4" t="s">
        <v>5649</v>
      </c>
      <c r="Z2697" s="4" t="s">
        <v>5862</v>
      </c>
      <c r="AA2697" s="4">
        <v>2018</v>
      </c>
      <c r="AB2697" s="4" t="s">
        <v>40</v>
      </c>
      <c r="AC2697" s="4">
        <f t="shared" si="126"/>
        <v>1</v>
      </c>
      <c r="AD2697" s="4">
        <f t="shared" si="127"/>
        <v>2</v>
      </c>
      <c r="AE2697" s="4" t="str" cm="1">
        <f t="array" ref="AE2697">_xlfn.TEXTJOIN(", ", TRUE, _xlfn._xlws.FILTER($I$1:$X$1, I2697:X2697=1, ""))</f>
        <v>Fentanyl, AnyOpioid</v>
      </c>
      <c r="AF2697" s="4" t="str">
        <f t="shared" si="128"/>
        <v>Fentanyl, AnyOpioid</v>
      </c>
    </row>
    <row r="2698" spans="1:32" x14ac:dyDescent="0.45">
      <c r="A2698" s="4" t="s">
        <v>3075</v>
      </c>
      <c r="B2698" s="5">
        <v>40971</v>
      </c>
      <c r="C2698" s="4">
        <v>57</v>
      </c>
      <c r="D2698" s="4" t="s">
        <v>36</v>
      </c>
      <c r="E2698" s="4" t="s">
        <v>37</v>
      </c>
      <c r="F2698" s="4" t="s">
        <v>77</v>
      </c>
      <c r="G2698" s="4" t="s">
        <v>77</v>
      </c>
      <c r="I2698" s="4">
        <v>1</v>
      </c>
      <c r="J2698" s="4">
        <v>0</v>
      </c>
      <c r="K2698" s="4">
        <v>0</v>
      </c>
      <c r="L2698" s="4">
        <v>0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 t="s">
        <v>5651</v>
      </c>
      <c r="Z2698" s="4" t="s">
        <v>5864</v>
      </c>
      <c r="AA2698" s="4">
        <v>2012</v>
      </c>
      <c r="AB2698" s="4" t="s">
        <v>34</v>
      </c>
      <c r="AC2698" s="4">
        <f t="shared" si="126"/>
        <v>1</v>
      </c>
      <c r="AD2698" s="4">
        <f t="shared" si="127"/>
        <v>1</v>
      </c>
      <c r="AE2698" s="4" t="str" cm="1">
        <f t="array" ref="AE2698">_xlfn.TEXTJOIN(", ", TRUE, _xlfn._xlws.FILTER($I$1:$X$1, I2698:X2698=1, ""))</f>
        <v>Heroin</v>
      </c>
      <c r="AF2698" s="4" t="str">
        <f t="shared" si="128"/>
        <v/>
      </c>
    </row>
    <row r="2699" spans="1:32" x14ac:dyDescent="0.45">
      <c r="A2699" s="4" t="s">
        <v>3076</v>
      </c>
      <c r="B2699" s="5">
        <v>41297</v>
      </c>
      <c r="C2699" s="4">
        <v>53</v>
      </c>
      <c r="D2699" s="4" t="s">
        <v>31</v>
      </c>
      <c r="E2699" s="4" t="s">
        <v>37</v>
      </c>
      <c r="F2699" s="4" t="s">
        <v>148</v>
      </c>
      <c r="G2699" s="4" t="s">
        <v>80</v>
      </c>
      <c r="I2699" s="4">
        <v>0</v>
      </c>
      <c r="J2699" s="4">
        <v>1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 t="s">
        <v>5640</v>
      </c>
      <c r="Z2699" s="4" t="s">
        <v>5853</v>
      </c>
      <c r="AA2699" s="4">
        <v>2013</v>
      </c>
      <c r="AB2699" s="4" t="s">
        <v>34</v>
      </c>
      <c r="AC2699" s="4">
        <f t="shared" si="126"/>
        <v>1</v>
      </c>
      <c r="AD2699" s="4">
        <f t="shared" si="127"/>
        <v>1</v>
      </c>
      <c r="AE2699" s="4" t="str" cm="1">
        <f t="array" ref="AE2699">_xlfn.TEXTJOIN(", ", TRUE, _xlfn._xlws.FILTER($I$1:$X$1, I2699:X2699=1, ""))</f>
        <v>Cocaine</v>
      </c>
      <c r="AF2699" s="4" t="str">
        <f t="shared" si="128"/>
        <v>Cocaine</v>
      </c>
    </row>
    <row r="2700" spans="1:32" x14ac:dyDescent="0.45">
      <c r="A2700" s="4" t="s">
        <v>3077</v>
      </c>
      <c r="B2700" s="5">
        <v>41829</v>
      </c>
      <c r="C2700" s="4">
        <v>50</v>
      </c>
      <c r="D2700" s="4" t="s">
        <v>31</v>
      </c>
      <c r="E2700" s="4" t="s">
        <v>37</v>
      </c>
      <c r="F2700" s="4" t="s">
        <v>99</v>
      </c>
      <c r="G2700" s="4" t="s">
        <v>99</v>
      </c>
      <c r="I2700" s="4">
        <v>0</v>
      </c>
      <c r="J2700" s="4">
        <v>0</v>
      </c>
      <c r="K2700" s="4">
        <v>0</v>
      </c>
      <c r="L2700" s="4">
        <v>0</v>
      </c>
      <c r="M2700" s="4">
        <v>1</v>
      </c>
      <c r="N2700" s="4">
        <v>1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 t="s">
        <v>5637</v>
      </c>
      <c r="Z2700" s="4" t="s">
        <v>5850</v>
      </c>
      <c r="AA2700" s="4">
        <v>2014</v>
      </c>
      <c r="AB2700" s="4" t="s">
        <v>34</v>
      </c>
      <c r="AC2700" s="4">
        <f t="shared" si="126"/>
        <v>1</v>
      </c>
      <c r="AD2700" s="4">
        <f t="shared" si="127"/>
        <v>2</v>
      </c>
      <c r="AE2700" s="4" t="str" cm="1">
        <f t="array" ref="AE2700">_xlfn.TEXTJOIN(", ", TRUE, _xlfn._xlws.FILTER($I$1:$X$1, I2700:X2700=1, ""))</f>
        <v>Oxycodone, Oxymorphone</v>
      </c>
      <c r="AF2700" s="4" t="str">
        <f t="shared" si="128"/>
        <v>Oxycodone, Oxymorphone</v>
      </c>
    </row>
    <row r="2701" spans="1:32" x14ac:dyDescent="0.45">
      <c r="A2701" s="4" t="s">
        <v>3078</v>
      </c>
      <c r="B2701" s="5">
        <v>42988</v>
      </c>
      <c r="C2701" s="4">
        <v>37</v>
      </c>
      <c r="D2701" s="4" t="s">
        <v>31</v>
      </c>
      <c r="E2701" s="4" t="s">
        <v>37</v>
      </c>
      <c r="F2701" s="4" t="s">
        <v>156</v>
      </c>
      <c r="G2701" s="4" t="s">
        <v>156</v>
      </c>
      <c r="I2701" s="4">
        <v>1</v>
      </c>
      <c r="J2701" s="4">
        <v>0</v>
      </c>
      <c r="K2701" s="4">
        <v>0</v>
      </c>
      <c r="L2701" s="4">
        <v>0</v>
      </c>
      <c r="M2701" s="4">
        <v>1</v>
      </c>
      <c r="N2701" s="4">
        <v>0</v>
      </c>
      <c r="O2701" s="4">
        <v>0</v>
      </c>
      <c r="P2701" s="4">
        <v>0</v>
      </c>
      <c r="Q2701" s="4">
        <v>1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 t="s">
        <v>5623</v>
      </c>
      <c r="Z2701" s="4" t="s">
        <v>5836</v>
      </c>
      <c r="AA2701" s="4">
        <v>2017</v>
      </c>
      <c r="AB2701" s="4" t="s">
        <v>40</v>
      </c>
      <c r="AC2701" s="4">
        <f t="shared" si="126"/>
        <v>1</v>
      </c>
      <c r="AD2701" s="4">
        <f t="shared" si="127"/>
        <v>3</v>
      </c>
      <c r="AE2701" s="4" t="str" cm="1">
        <f t="array" ref="AE2701">_xlfn.TEXTJOIN(", ", TRUE, _xlfn._xlws.FILTER($I$1:$X$1, I2701:X2701=1, ""))</f>
        <v>Heroin, Oxycodone, Benzodiazepine</v>
      </c>
      <c r="AF2701" s="4" t="str">
        <f t="shared" si="128"/>
        <v>Oxycodone, Benzodiazepine</v>
      </c>
    </row>
    <row r="2702" spans="1:32" x14ac:dyDescent="0.45">
      <c r="A2702" s="4" t="s">
        <v>3079</v>
      </c>
      <c r="B2702" s="5">
        <v>42062</v>
      </c>
      <c r="C2702" s="4">
        <v>29</v>
      </c>
      <c r="D2702" s="4" t="s">
        <v>36</v>
      </c>
      <c r="E2702" s="4" t="s">
        <v>37</v>
      </c>
      <c r="F2702" s="4" t="s">
        <v>3080</v>
      </c>
      <c r="G2702" s="4" t="s">
        <v>3080</v>
      </c>
      <c r="I2702" s="4">
        <v>1</v>
      </c>
      <c r="J2702" s="4">
        <v>0</v>
      </c>
      <c r="K2702" s="4">
        <v>1</v>
      </c>
      <c r="L2702" s="4">
        <v>0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1</v>
      </c>
      <c r="Y2702" s="4" t="s">
        <v>5774</v>
      </c>
      <c r="Z2702" s="4" t="s">
        <v>5987</v>
      </c>
      <c r="AA2702" s="4">
        <v>2015</v>
      </c>
      <c r="AB2702" s="4" t="s">
        <v>40</v>
      </c>
      <c r="AC2702" s="4">
        <f t="shared" si="126"/>
        <v>1</v>
      </c>
      <c r="AD2702" s="4">
        <f t="shared" si="127"/>
        <v>3</v>
      </c>
      <c r="AE2702" s="4" t="str" cm="1">
        <f t="array" ref="AE2702">_xlfn.TEXTJOIN(", ", TRUE, _xlfn._xlws.FILTER($I$1:$X$1, I2702:X2702=1, ""))</f>
        <v>Heroin, Fentanyl, AnyOpioid</v>
      </c>
      <c r="AF2702" s="4" t="str">
        <f t="shared" si="128"/>
        <v>Fentanyl, AnyOpioid</v>
      </c>
    </row>
    <row r="2703" spans="1:32" x14ac:dyDescent="0.45">
      <c r="A2703" s="4" t="s">
        <v>3081</v>
      </c>
      <c r="B2703" s="5">
        <v>43242</v>
      </c>
      <c r="C2703" s="4">
        <v>59</v>
      </c>
      <c r="D2703" s="4" t="s">
        <v>31</v>
      </c>
      <c r="E2703" s="4" t="s">
        <v>37</v>
      </c>
      <c r="F2703" s="4" t="s">
        <v>222</v>
      </c>
      <c r="G2703" s="4" t="s">
        <v>222</v>
      </c>
      <c r="I2703" s="4">
        <v>1</v>
      </c>
      <c r="J2703" s="4">
        <v>0</v>
      </c>
      <c r="K2703" s="4">
        <v>1</v>
      </c>
      <c r="L2703" s="4">
        <v>1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1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1</v>
      </c>
      <c r="Y2703" s="4" t="s">
        <v>5628</v>
      </c>
      <c r="Z2703" s="4" t="s">
        <v>5841</v>
      </c>
      <c r="AA2703" s="4">
        <v>2018</v>
      </c>
      <c r="AB2703" s="4" t="s">
        <v>34</v>
      </c>
      <c r="AC2703" s="4">
        <f t="shared" si="126"/>
        <v>1</v>
      </c>
      <c r="AD2703" s="4">
        <f t="shared" si="127"/>
        <v>5</v>
      </c>
      <c r="AE2703" s="4" t="str" cm="1">
        <f t="array" ref="AE2703">_xlfn.TEXTJOIN(", ", TRUE, _xlfn._xlws.FILTER($I$1:$X$1, I2703:X2703=1, ""))</f>
        <v>Heroin, Fentanyl, Fentanyl_Analogue, Methadone, AnyOpioid</v>
      </c>
      <c r="AF2703" s="4" t="str">
        <f t="shared" si="128"/>
        <v>Fentanyl, Fentanyl_Analogue, Methadone, AnyOpioid</v>
      </c>
    </row>
    <row r="2704" spans="1:32" x14ac:dyDescent="0.45">
      <c r="A2704" s="4" t="s">
        <v>3082</v>
      </c>
      <c r="B2704" s="5">
        <v>40959</v>
      </c>
      <c r="C2704" s="4">
        <v>29</v>
      </c>
      <c r="D2704" s="4" t="s">
        <v>31</v>
      </c>
      <c r="E2704" s="4" t="s">
        <v>37</v>
      </c>
      <c r="F2704" s="4" t="s">
        <v>386</v>
      </c>
      <c r="G2704" s="4" t="s">
        <v>80</v>
      </c>
      <c r="I2704" s="4">
        <v>1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  <c r="Y2704" s="4" t="s">
        <v>5640</v>
      </c>
      <c r="Z2704" s="4" t="s">
        <v>5853</v>
      </c>
      <c r="AA2704" s="4">
        <v>2012</v>
      </c>
      <c r="AB2704" s="4" t="s">
        <v>40</v>
      </c>
      <c r="AC2704" s="4">
        <f t="shared" si="126"/>
        <v>1</v>
      </c>
      <c r="AD2704" s="4">
        <f t="shared" si="127"/>
        <v>1</v>
      </c>
      <c r="AE2704" s="4" t="str" cm="1">
        <f t="array" ref="AE2704">_xlfn.TEXTJOIN(", ", TRUE, _xlfn._xlws.FILTER($I$1:$X$1, I2704:X2704=1, ""))</f>
        <v>Heroin</v>
      </c>
      <c r="AF2704" s="4" t="str">
        <f t="shared" si="128"/>
        <v/>
      </c>
    </row>
    <row r="2705" spans="1:32" x14ac:dyDescent="0.45">
      <c r="A2705" s="4" t="s">
        <v>3083</v>
      </c>
      <c r="B2705" s="5">
        <v>42397</v>
      </c>
      <c r="C2705" s="4">
        <v>47</v>
      </c>
      <c r="D2705" s="4" t="s">
        <v>31</v>
      </c>
      <c r="E2705" s="4" t="s">
        <v>59</v>
      </c>
      <c r="F2705" s="4" t="s">
        <v>144</v>
      </c>
      <c r="G2705" s="4" t="s">
        <v>144</v>
      </c>
      <c r="I2705" s="4">
        <v>1</v>
      </c>
      <c r="J2705" s="4">
        <v>0</v>
      </c>
      <c r="K2705" s="4">
        <v>0</v>
      </c>
      <c r="L2705" s="4">
        <v>0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1</v>
      </c>
      <c r="Y2705" s="4" t="s">
        <v>5649</v>
      </c>
      <c r="Z2705" s="4" t="s">
        <v>5862</v>
      </c>
      <c r="AA2705" s="4">
        <v>2016</v>
      </c>
      <c r="AB2705" s="4" t="s">
        <v>34</v>
      </c>
      <c r="AC2705" s="4">
        <f t="shared" si="126"/>
        <v>1</v>
      </c>
      <c r="AD2705" s="4">
        <f t="shared" si="127"/>
        <v>2</v>
      </c>
      <c r="AE2705" s="4" t="str" cm="1">
        <f t="array" ref="AE2705">_xlfn.TEXTJOIN(", ", TRUE, _xlfn._xlws.FILTER($I$1:$X$1, I2705:X2705=1, ""))</f>
        <v>Heroin, AnyOpioid</v>
      </c>
      <c r="AF2705" s="4" t="str">
        <f t="shared" si="128"/>
        <v>AnyOpioid</v>
      </c>
    </row>
    <row r="2706" spans="1:32" x14ac:dyDescent="0.45">
      <c r="A2706" s="4" t="s">
        <v>3084</v>
      </c>
      <c r="B2706" s="5">
        <v>42211</v>
      </c>
      <c r="C2706" s="4">
        <v>39</v>
      </c>
      <c r="D2706" s="4" t="s">
        <v>31</v>
      </c>
      <c r="E2706" s="4" t="s">
        <v>37</v>
      </c>
      <c r="F2706" s="4" t="s">
        <v>99</v>
      </c>
      <c r="G2706" s="4" t="s">
        <v>99</v>
      </c>
      <c r="I2706" s="4">
        <v>1</v>
      </c>
      <c r="J2706" s="4">
        <v>0</v>
      </c>
      <c r="K2706" s="4">
        <v>1</v>
      </c>
      <c r="L2706" s="4">
        <v>0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>
        <v>0</v>
      </c>
      <c r="X2706" s="4">
        <v>1</v>
      </c>
      <c r="Y2706" s="4" t="s">
        <v>5637</v>
      </c>
      <c r="Z2706" s="4" t="s">
        <v>5850</v>
      </c>
      <c r="AA2706" s="4">
        <v>2015</v>
      </c>
      <c r="AB2706" s="4" t="s">
        <v>40</v>
      </c>
      <c r="AC2706" s="4">
        <f t="shared" si="126"/>
        <v>1</v>
      </c>
      <c r="AD2706" s="4">
        <f t="shared" si="127"/>
        <v>3</v>
      </c>
      <c r="AE2706" s="4" t="str" cm="1">
        <f t="array" ref="AE2706">_xlfn.TEXTJOIN(", ", TRUE, _xlfn._xlws.FILTER($I$1:$X$1, I2706:X2706=1, ""))</f>
        <v>Heroin, Fentanyl, AnyOpioid</v>
      </c>
      <c r="AF2706" s="4" t="str">
        <f t="shared" si="128"/>
        <v>Fentanyl, AnyOpioid</v>
      </c>
    </row>
    <row r="2707" spans="1:32" x14ac:dyDescent="0.45">
      <c r="A2707" s="4" t="s">
        <v>3085</v>
      </c>
      <c r="B2707" s="5">
        <v>42725</v>
      </c>
      <c r="C2707" s="4">
        <v>49</v>
      </c>
      <c r="D2707" s="4" t="s">
        <v>31</v>
      </c>
      <c r="E2707" s="4" t="s">
        <v>37</v>
      </c>
      <c r="F2707" s="4" t="s">
        <v>79</v>
      </c>
      <c r="G2707" s="4" t="s">
        <v>77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1</v>
      </c>
      <c r="X2707" s="4">
        <v>1</v>
      </c>
      <c r="Y2707" s="4" t="s">
        <v>5651</v>
      </c>
      <c r="Z2707" s="4" t="s">
        <v>5864</v>
      </c>
      <c r="AA2707" s="4">
        <v>2016</v>
      </c>
      <c r="AB2707" s="4" t="s">
        <v>34</v>
      </c>
      <c r="AC2707" s="4">
        <f t="shared" si="126"/>
        <v>1</v>
      </c>
      <c r="AD2707" s="4">
        <f t="shared" si="127"/>
        <v>2</v>
      </c>
      <c r="AE2707" s="4" t="str" cm="1">
        <f t="array" ref="AE2707">_xlfn.TEXTJOIN(", ", TRUE, _xlfn._xlws.FILTER($I$1:$X$1, I2707:X2707=1, ""))</f>
        <v>OpiateNOS, AnyOpioid</v>
      </c>
      <c r="AF2707" s="4" t="str">
        <f t="shared" si="128"/>
        <v>OpiateNOS, AnyOpioid</v>
      </c>
    </row>
    <row r="2708" spans="1:32" x14ac:dyDescent="0.45">
      <c r="A2708" s="4" t="s">
        <v>3086</v>
      </c>
      <c r="B2708" s="5">
        <v>43437</v>
      </c>
      <c r="C2708" s="4">
        <v>48</v>
      </c>
      <c r="D2708" s="4" t="s">
        <v>31</v>
      </c>
      <c r="E2708" s="4" t="s">
        <v>37</v>
      </c>
      <c r="F2708" s="4" t="s">
        <v>103</v>
      </c>
      <c r="G2708" s="4" t="s">
        <v>103</v>
      </c>
      <c r="I2708" s="4">
        <v>0</v>
      </c>
      <c r="J2708" s="4">
        <v>0</v>
      </c>
      <c r="K2708" s="4">
        <v>1</v>
      </c>
      <c r="L2708" s="4">
        <v>1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0</v>
      </c>
      <c r="W2708" s="4">
        <v>0</v>
      </c>
      <c r="X2708" s="4">
        <v>1</v>
      </c>
      <c r="Y2708" s="4" t="s">
        <v>5644</v>
      </c>
      <c r="Z2708" s="4" t="s">
        <v>5857</v>
      </c>
      <c r="AA2708" s="4">
        <v>2018</v>
      </c>
      <c r="AB2708" s="4" t="s">
        <v>34</v>
      </c>
      <c r="AC2708" s="4">
        <f t="shared" si="126"/>
        <v>1</v>
      </c>
      <c r="AD2708" s="4">
        <f t="shared" si="127"/>
        <v>3</v>
      </c>
      <c r="AE2708" s="4" t="str" cm="1">
        <f t="array" ref="AE2708">_xlfn.TEXTJOIN(", ", TRUE, _xlfn._xlws.FILTER($I$1:$X$1, I2708:X2708=1, ""))</f>
        <v>Fentanyl, Fentanyl_Analogue, AnyOpioid</v>
      </c>
      <c r="AF2708" s="4" t="str">
        <f t="shared" si="128"/>
        <v>Fentanyl, Fentanyl_Analogue, AnyOpioid</v>
      </c>
    </row>
    <row r="2709" spans="1:32" x14ac:dyDescent="0.45">
      <c r="A2709" s="4" t="s">
        <v>3087</v>
      </c>
      <c r="B2709" s="5">
        <v>43269</v>
      </c>
      <c r="C2709" s="4">
        <v>36</v>
      </c>
      <c r="D2709" s="4" t="s">
        <v>31</v>
      </c>
      <c r="E2709" s="4" t="s">
        <v>37</v>
      </c>
      <c r="F2709" s="4" t="s">
        <v>200</v>
      </c>
      <c r="G2709" s="4" t="s">
        <v>300</v>
      </c>
      <c r="I2709" s="4">
        <v>0</v>
      </c>
      <c r="J2709" s="4">
        <v>0</v>
      </c>
      <c r="K2709" s="4">
        <v>1</v>
      </c>
      <c r="L2709" s="4">
        <v>0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1</v>
      </c>
      <c r="Y2709" s="4" t="s">
        <v>5661</v>
      </c>
      <c r="Z2709" s="4" t="s">
        <v>5874</v>
      </c>
      <c r="AA2709" s="4">
        <v>2018</v>
      </c>
      <c r="AB2709" s="4" t="s">
        <v>40</v>
      </c>
      <c r="AC2709" s="4">
        <f t="shared" si="126"/>
        <v>1</v>
      </c>
      <c r="AD2709" s="4">
        <f t="shared" si="127"/>
        <v>2</v>
      </c>
      <c r="AE2709" s="4" t="str" cm="1">
        <f t="array" ref="AE2709">_xlfn.TEXTJOIN(", ", TRUE, _xlfn._xlws.FILTER($I$1:$X$1, I2709:X2709=1, ""))</f>
        <v>Fentanyl, AnyOpioid</v>
      </c>
      <c r="AF2709" s="4" t="str">
        <f t="shared" si="128"/>
        <v>Fentanyl, AnyOpioid</v>
      </c>
    </row>
    <row r="2710" spans="1:32" x14ac:dyDescent="0.45">
      <c r="A2710" s="4" t="s">
        <v>3088</v>
      </c>
      <c r="B2710" s="5">
        <v>42159</v>
      </c>
      <c r="C2710" s="4">
        <v>63</v>
      </c>
      <c r="D2710" s="4" t="s">
        <v>31</v>
      </c>
      <c r="E2710" s="4" t="s">
        <v>37</v>
      </c>
      <c r="F2710" s="4" t="s">
        <v>114</v>
      </c>
      <c r="G2710" s="4" t="s">
        <v>114</v>
      </c>
      <c r="I2710" s="4">
        <v>0</v>
      </c>
      <c r="J2710" s="4">
        <v>0</v>
      </c>
      <c r="K2710" s="4">
        <v>0</v>
      </c>
      <c r="L2710" s="4">
        <v>0</v>
      </c>
      <c r="M2710" s="4">
        <v>1</v>
      </c>
      <c r="N2710" s="4">
        <v>0</v>
      </c>
      <c r="O2710" s="4">
        <v>0</v>
      </c>
      <c r="P2710" s="4">
        <v>0</v>
      </c>
      <c r="Q2710" s="4">
        <v>1</v>
      </c>
      <c r="R2710" s="4">
        <v>0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1</v>
      </c>
      <c r="Y2710" s="4" t="s">
        <v>5658</v>
      </c>
      <c r="Z2710" s="4" t="s">
        <v>5871</v>
      </c>
      <c r="AA2710" s="4">
        <v>2015</v>
      </c>
      <c r="AB2710" s="4" t="s">
        <v>133</v>
      </c>
      <c r="AC2710" s="4">
        <f t="shared" si="126"/>
        <v>1</v>
      </c>
      <c r="AD2710" s="4">
        <f t="shared" si="127"/>
        <v>3</v>
      </c>
      <c r="AE2710" s="4" t="str" cm="1">
        <f t="array" ref="AE2710">_xlfn.TEXTJOIN(", ", TRUE, _xlfn._xlws.FILTER($I$1:$X$1, I2710:X2710=1, ""))</f>
        <v>Oxycodone, Benzodiazepine, AnyOpioid</v>
      </c>
      <c r="AF2710" s="4" t="str">
        <f t="shared" si="128"/>
        <v>Oxycodone, Benzodiazepine, AnyOpioid</v>
      </c>
    </row>
    <row r="2711" spans="1:32" x14ac:dyDescent="0.45">
      <c r="A2711" s="4" t="s">
        <v>3089</v>
      </c>
      <c r="B2711" s="5">
        <v>41335</v>
      </c>
      <c r="C2711" s="4">
        <v>25</v>
      </c>
      <c r="D2711" s="4" t="s">
        <v>31</v>
      </c>
      <c r="E2711" s="4" t="s">
        <v>37</v>
      </c>
      <c r="F2711" s="4" t="s">
        <v>222</v>
      </c>
      <c r="G2711" s="4" t="s">
        <v>144</v>
      </c>
      <c r="I2711" s="4">
        <v>1</v>
      </c>
      <c r="J2711" s="4">
        <v>0</v>
      </c>
      <c r="K2711" s="4">
        <v>0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  <c r="S2711" s="4">
        <v>0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 t="s">
        <v>5649</v>
      </c>
      <c r="Z2711" s="4" t="s">
        <v>5862</v>
      </c>
      <c r="AA2711" s="4">
        <v>2013</v>
      </c>
      <c r="AB2711" s="4" t="s">
        <v>40</v>
      </c>
      <c r="AC2711" s="4">
        <f t="shared" si="126"/>
        <v>1</v>
      </c>
      <c r="AD2711" s="4">
        <f t="shared" si="127"/>
        <v>1</v>
      </c>
      <c r="AE2711" s="4" t="str" cm="1">
        <f t="array" ref="AE2711">_xlfn.TEXTJOIN(", ", TRUE, _xlfn._xlws.FILTER($I$1:$X$1, I2711:X2711=1, ""))</f>
        <v>Heroin</v>
      </c>
      <c r="AF2711" s="4" t="str">
        <f t="shared" si="128"/>
        <v/>
      </c>
    </row>
    <row r="2712" spans="1:32" x14ac:dyDescent="0.45">
      <c r="A2712" s="4" t="s">
        <v>3090</v>
      </c>
      <c r="B2712" s="5">
        <v>43413</v>
      </c>
      <c r="C2712" s="4">
        <v>49</v>
      </c>
      <c r="D2712" s="4" t="s">
        <v>31</v>
      </c>
      <c r="E2712" s="4" t="s">
        <v>37</v>
      </c>
      <c r="F2712" s="4" t="s">
        <v>53</v>
      </c>
      <c r="G2712" s="4" t="s">
        <v>53</v>
      </c>
      <c r="I2712" s="4">
        <v>1</v>
      </c>
      <c r="J2712" s="4">
        <v>0</v>
      </c>
      <c r="K2712" s="4">
        <v>0</v>
      </c>
      <c r="L2712" s="4">
        <v>0</v>
      </c>
      <c r="M2712" s="4">
        <v>0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1</v>
      </c>
      <c r="Y2712" s="4" t="s">
        <v>5641</v>
      </c>
      <c r="Z2712" s="4" t="s">
        <v>5854</v>
      </c>
      <c r="AA2712" s="4">
        <v>2018</v>
      </c>
      <c r="AB2712" s="4" t="s">
        <v>34</v>
      </c>
      <c r="AC2712" s="4">
        <f t="shared" si="126"/>
        <v>1</v>
      </c>
      <c r="AD2712" s="4">
        <f t="shared" si="127"/>
        <v>2</v>
      </c>
      <c r="AE2712" s="4" t="str" cm="1">
        <f t="array" ref="AE2712">_xlfn.TEXTJOIN(", ", TRUE, _xlfn._xlws.FILTER($I$1:$X$1, I2712:X2712=1, ""))</f>
        <v>Heroin, AnyOpioid</v>
      </c>
      <c r="AF2712" s="4" t="str">
        <f t="shared" si="128"/>
        <v>AnyOpioid</v>
      </c>
    </row>
    <row r="2713" spans="1:32" x14ac:dyDescent="0.45">
      <c r="A2713" s="4" t="s">
        <v>3091</v>
      </c>
      <c r="B2713" s="5">
        <v>42981</v>
      </c>
      <c r="C2713" s="4">
        <v>39</v>
      </c>
      <c r="D2713" s="4" t="s">
        <v>31</v>
      </c>
      <c r="E2713" s="4" t="s">
        <v>37</v>
      </c>
      <c r="F2713" s="4" t="s">
        <v>339</v>
      </c>
      <c r="G2713" s="4" t="s">
        <v>339</v>
      </c>
      <c r="I2713" s="4">
        <v>1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1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 t="s">
        <v>5636</v>
      </c>
      <c r="Z2713" s="4" t="s">
        <v>5849</v>
      </c>
      <c r="AA2713" s="4">
        <v>2017</v>
      </c>
      <c r="AB2713" s="4" t="s">
        <v>40</v>
      </c>
      <c r="AC2713" s="4">
        <f t="shared" si="126"/>
        <v>1</v>
      </c>
      <c r="AD2713" s="4">
        <f t="shared" si="127"/>
        <v>2</v>
      </c>
      <c r="AE2713" s="4" t="str" cm="1">
        <f t="array" ref="AE2713">_xlfn.TEXTJOIN(", ", TRUE, _xlfn._xlws.FILTER($I$1:$X$1, I2713:X2713=1, ""))</f>
        <v>Heroin, Benzodiazepine</v>
      </c>
      <c r="AF2713" s="4" t="str">
        <f t="shared" si="128"/>
        <v>Benzodiazepine</v>
      </c>
    </row>
    <row r="2714" spans="1:32" x14ac:dyDescent="0.45">
      <c r="A2714" s="4" t="s">
        <v>3092</v>
      </c>
      <c r="B2714" s="5">
        <v>41691</v>
      </c>
      <c r="C2714" s="4">
        <v>29</v>
      </c>
      <c r="D2714" s="4" t="s">
        <v>36</v>
      </c>
      <c r="E2714" s="4" t="s">
        <v>59</v>
      </c>
      <c r="F2714" s="4" t="s">
        <v>95</v>
      </c>
      <c r="G2714" s="4" t="s">
        <v>298</v>
      </c>
      <c r="I2714" s="4">
        <v>1</v>
      </c>
      <c r="J2714" s="4">
        <v>0</v>
      </c>
      <c r="K2714" s="4">
        <v>0</v>
      </c>
      <c r="L2714" s="4">
        <v>0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 t="s">
        <v>5671</v>
      </c>
      <c r="Z2714" s="4" t="s">
        <v>5884</v>
      </c>
      <c r="AA2714" s="4">
        <v>2014</v>
      </c>
      <c r="AB2714" s="4" t="s">
        <v>40</v>
      </c>
      <c r="AC2714" s="4">
        <f t="shared" si="126"/>
        <v>1</v>
      </c>
      <c r="AD2714" s="4">
        <f t="shared" si="127"/>
        <v>1</v>
      </c>
      <c r="AE2714" s="4" t="str" cm="1">
        <f t="array" ref="AE2714">_xlfn.TEXTJOIN(", ", TRUE, _xlfn._xlws.FILTER($I$1:$X$1, I2714:X2714=1, ""))</f>
        <v>Heroin</v>
      </c>
      <c r="AF2714" s="4" t="str">
        <f t="shared" si="128"/>
        <v/>
      </c>
    </row>
    <row r="2715" spans="1:32" x14ac:dyDescent="0.45">
      <c r="A2715" s="4" t="s">
        <v>3093</v>
      </c>
      <c r="B2715" s="5">
        <v>42758</v>
      </c>
      <c r="C2715" s="4">
        <v>51</v>
      </c>
      <c r="D2715" s="4" t="s">
        <v>31</v>
      </c>
      <c r="E2715" s="4" t="s">
        <v>37</v>
      </c>
      <c r="F2715" s="4" t="s">
        <v>122</v>
      </c>
      <c r="G2715" s="4" t="s">
        <v>77</v>
      </c>
      <c r="I2715" s="4">
        <v>1</v>
      </c>
      <c r="J2715" s="4">
        <v>0</v>
      </c>
      <c r="K2715" s="4">
        <v>1</v>
      </c>
      <c r="L2715" s="4">
        <v>1</v>
      </c>
      <c r="M2715" s="4">
        <v>0</v>
      </c>
      <c r="N2715" s="4">
        <v>0</v>
      </c>
      <c r="O2715" s="4">
        <v>1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 t="s">
        <v>5651</v>
      </c>
      <c r="Z2715" s="4" t="s">
        <v>5864</v>
      </c>
      <c r="AA2715" s="4">
        <v>2017</v>
      </c>
      <c r="AB2715" s="4" t="s">
        <v>34</v>
      </c>
      <c r="AC2715" s="4">
        <f t="shared" si="126"/>
        <v>1</v>
      </c>
      <c r="AD2715" s="4">
        <f t="shared" si="127"/>
        <v>4</v>
      </c>
      <c r="AE2715" s="4" t="str" cm="1">
        <f t="array" ref="AE2715">_xlfn.TEXTJOIN(", ", TRUE, _xlfn._xlws.FILTER($I$1:$X$1, I2715:X2715=1, ""))</f>
        <v>Heroin, Fentanyl, Fentanyl_Analogue, Ethanol</v>
      </c>
      <c r="AF2715" s="4" t="str">
        <f t="shared" si="128"/>
        <v>Fentanyl, Fentanyl_Analogue, Ethanol</v>
      </c>
    </row>
    <row r="2716" spans="1:32" x14ac:dyDescent="0.45">
      <c r="A2716" s="4" t="s">
        <v>3094</v>
      </c>
      <c r="B2716" s="5">
        <v>43436</v>
      </c>
      <c r="C2716" s="4">
        <v>36</v>
      </c>
      <c r="D2716" s="4" t="s">
        <v>36</v>
      </c>
      <c r="E2716" s="4" t="s">
        <v>37</v>
      </c>
      <c r="F2716" s="4" t="s">
        <v>60</v>
      </c>
      <c r="G2716" s="4" t="s">
        <v>60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1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1</v>
      </c>
      <c r="Y2716" s="4" t="s">
        <v>5672</v>
      </c>
      <c r="Z2716" s="4" t="s">
        <v>5885</v>
      </c>
      <c r="AA2716" s="4">
        <v>2018</v>
      </c>
      <c r="AB2716" s="4" t="s">
        <v>40</v>
      </c>
      <c r="AC2716" s="4">
        <f t="shared" si="126"/>
        <v>1</v>
      </c>
      <c r="AD2716" s="4">
        <f t="shared" si="127"/>
        <v>2</v>
      </c>
      <c r="AE2716" s="4" t="str" cm="1">
        <f t="array" ref="AE2716">_xlfn.TEXTJOIN(", ", TRUE, _xlfn._xlws.FILTER($I$1:$X$1, I2716:X2716=1, ""))</f>
        <v>Methadone, AnyOpioid</v>
      </c>
      <c r="AF2716" s="4" t="str">
        <f t="shared" si="128"/>
        <v>Methadone, AnyOpioid</v>
      </c>
    </row>
    <row r="2717" spans="1:32" x14ac:dyDescent="0.45">
      <c r="A2717" s="4" t="s">
        <v>3095</v>
      </c>
      <c r="B2717" s="5">
        <v>42968</v>
      </c>
      <c r="C2717" s="4">
        <v>41</v>
      </c>
      <c r="D2717" s="4" t="s">
        <v>31</v>
      </c>
      <c r="E2717" s="4" t="s">
        <v>37</v>
      </c>
      <c r="F2717" s="4" t="s">
        <v>114</v>
      </c>
      <c r="G2717" s="4" t="s">
        <v>114</v>
      </c>
      <c r="I2717" s="4">
        <v>1</v>
      </c>
      <c r="J2717" s="4">
        <v>1</v>
      </c>
      <c r="K2717" s="4">
        <v>1</v>
      </c>
      <c r="L2717" s="4">
        <v>0</v>
      </c>
      <c r="M2717" s="4">
        <v>0</v>
      </c>
      <c r="N2717" s="4">
        <v>0</v>
      </c>
      <c r="O2717" s="4">
        <v>1</v>
      </c>
      <c r="P2717" s="4">
        <v>0</v>
      </c>
      <c r="Q2717" s="4">
        <v>0</v>
      </c>
      <c r="R2717" s="4">
        <v>1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 t="s">
        <v>5658</v>
      </c>
      <c r="Z2717" s="4" t="s">
        <v>5871</v>
      </c>
      <c r="AA2717" s="4">
        <v>2017</v>
      </c>
      <c r="AB2717" s="4" t="s">
        <v>34</v>
      </c>
      <c r="AC2717" s="4">
        <f t="shared" si="126"/>
        <v>1</v>
      </c>
      <c r="AD2717" s="4">
        <f t="shared" si="127"/>
        <v>5</v>
      </c>
      <c r="AE2717" s="4" t="str" cm="1">
        <f t="array" ref="AE2717">_xlfn.TEXTJOIN(", ", TRUE, _xlfn._xlws.FILTER($I$1:$X$1, I2717:X2717=1, ""))</f>
        <v>Heroin, Cocaine, Fentanyl, Ethanol, Methadone</v>
      </c>
      <c r="AF2717" s="4" t="str">
        <f t="shared" si="128"/>
        <v>Cocaine, Fentanyl, Ethanol, Methadone</v>
      </c>
    </row>
    <row r="2718" spans="1:32" x14ac:dyDescent="0.45">
      <c r="A2718" s="4" t="s">
        <v>3096</v>
      </c>
      <c r="B2718" s="5">
        <v>41287</v>
      </c>
      <c r="C2718" s="4">
        <v>52</v>
      </c>
      <c r="D2718" s="4" t="s">
        <v>36</v>
      </c>
      <c r="E2718" s="4" t="s">
        <v>37</v>
      </c>
      <c r="F2718" s="4" t="s">
        <v>237</v>
      </c>
      <c r="G2718" s="4" t="s">
        <v>237</v>
      </c>
      <c r="I2718" s="4">
        <v>0</v>
      </c>
      <c r="J2718" s="4">
        <v>0</v>
      </c>
      <c r="K2718" s="4">
        <v>0</v>
      </c>
      <c r="L2718" s="4">
        <v>0</v>
      </c>
      <c r="M2718" s="4">
        <v>1</v>
      </c>
      <c r="N2718" s="4">
        <v>0</v>
      </c>
      <c r="O2718" s="4">
        <v>0</v>
      </c>
      <c r="P2718" s="4">
        <v>1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 t="s">
        <v>5692</v>
      </c>
      <c r="Z2718" s="4" t="s">
        <v>5905</v>
      </c>
      <c r="AA2718" s="4">
        <v>2013</v>
      </c>
      <c r="AB2718" s="4" t="s">
        <v>34</v>
      </c>
      <c r="AC2718" s="4">
        <f t="shared" si="126"/>
        <v>1</v>
      </c>
      <c r="AD2718" s="4">
        <f t="shared" si="127"/>
        <v>2</v>
      </c>
      <c r="AE2718" s="4" t="str" cm="1">
        <f t="array" ref="AE2718">_xlfn.TEXTJOIN(", ", TRUE, _xlfn._xlws.FILTER($I$1:$X$1, I2718:X2718=1, ""))</f>
        <v>Oxycodone, Hydrocodone</v>
      </c>
      <c r="AF2718" s="4" t="str">
        <f t="shared" si="128"/>
        <v>Oxycodone, Hydrocodone</v>
      </c>
    </row>
    <row r="2719" spans="1:32" x14ac:dyDescent="0.45">
      <c r="A2719" s="4" t="s">
        <v>3097</v>
      </c>
      <c r="B2719" s="5">
        <v>40941</v>
      </c>
      <c r="C2719" s="4">
        <v>50</v>
      </c>
      <c r="D2719" s="4" t="s">
        <v>36</v>
      </c>
      <c r="E2719" s="4" t="s">
        <v>37</v>
      </c>
      <c r="F2719" s="4" t="s">
        <v>274</v>
      </c>
      <c r="G2719" s="4" t="s">
        <v>53</v>
      </c>
      <c r="I2719" s="4">
        <v>0</v>
      </c>
      <c r="J2719" s="4">
        <v>1</v>
      </c>
      <c r="K2719" s="4">
        <v>0</v>
      </c>
      <c r="L2719" s="4">
        <v>0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 t="s">
        <v>5641</v>
      </c>
      <c r="Z2719" s="4" t="s">
        <v>5854</v>
      </c>
      <c r="AA2719" s="4">
        <v>2012</v>
      </c>
      <c r="AB2719" s="4" t="s">
        <v>34</v>
      </c>
      <c r="AC2719" s="4">
        <f t="shared" si="126"/>
        <v>1</v>
      </c>
      <c r="AD2719" s="4">
        <f t="shared" si="127"/>
        <v>1</v>
      </c>
      <c r="AE2719" s="4" t="str" cm="1">
        <f t="array" ref="AE2719">_xlfn.TEXTJOIN(", ", TRUE, _xlfn._xlws.FILTER($I$1:$X$1, I2719:X2719=1, ""))</f>
        <v>Cocaine</v>
      </c>
      <c r="AF2719" s="4" t="str">
        <f t="shared" si="128"/>
        <v>Cocaine</v>
      </c>
    </row>
    <row r="2720" spans="1:32" x14ac:dyDescent="0.45">
      <c r="A2720" s="4" t="s">
        <v>3098</v>
      </c>
      <c r="B2720" s="5">
        <v>43117</v>
      </c>
      <c r="C2720" s="4">
        <v>45</v>
      </c>
      <c r="D2720" s="4" t="s">
        <v>31</v>
      </c>
      <c r="E2720" s="4" t="s">
        <v>37</v>
      </c>
      <c r="F2720" s="4" t="s">
        <v>79</v>
      </c>
      <c r="G2720" s="4" t="s">
        <v>53</v>
      </c>
      <c r="I2720" s="4">
        <v>1</v>
      </c>
      <c r="J2720" s="4">
        <v>0</v>
      </c>
      <c r="K2720" s="4">
        <v>1</v>
      </c>
      <c r="L2720" s="4">
        <v>1</v>
      </c>
      <c r="M2720" s="4">
        <v>0</v>
      </c>
      <c r="N2720" s="4">
        <v>0</v>
      </c>
      <c r="O2720" s="4">
        <v>1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1</v>
      </c>
      <c r="Y2720" s="4" t="s">
        <v>5641</v>
      </c>
      <c r="Z2720" s="4" t="s">
        <v>5854</v>
      </c>
      <c r="AA2720" s="4">
        <v>2018</v>
      </c>
      <c r="AB2720" s="4" t="s">
        <v>34</v>
      </c>
      <c r="AC2720" s="4">
        <f t="shared" si="126"/>
        <v>1</v>
      </c>
      <c r="AD2720" s="4">
        <f t="shared" si="127"/>
        <v>5</v>
      </c>
      <c r="AE2720" s="4" t="str" cm="1">
        <f t="array" ref="AE2720">_xlfn.TEXTJOIN(", ", TRUE, _xlfn._xlws.FILTER($I$1:$X$1, I2720:X2720=1, ""))</f>
        <v>Heroin, Fentanyl, Fentanyl_Analogue, Ethanol, AnyOpioid</v>
      </c>
      <c r="AF2720" s="4" t="str">
        <f t="shared" si="128"/>
        <v>Fentanyl, Fentanyl_Analogue, Ethanol, AnyOpioid</v>
      </c>
    </row>
    <row r="2721" spans="1:32" x14ac:dyDescent="0.45">
      <c r="A2721" s="4" t="s">
        <v>3099</v>
      </c>
      <c r="B2721" s="5">
        <v>42406</v>
      </c>
      <c r="C2721" s="4">
        <v>39</v>
      </c>
      <c r="D2721" s="4" t="s">
        <v>31</v>
      </c>
      <c r="E2721" s="4" t="s">
        <v>37</v>
      </c>
      <c r="F2721" s="4" t="s">
        <v>226</v>
      </c>
      <c r="G2721" s="4" t="s">
        <v>226</v>
      </c>
      <c r="I2721" s="4">
        <v>0</v>
      </c>
      <c r="J2721" s="4">
        <v>1</v>
      </c>
      <c r="K2721" s="4">
        <v>1</v>
      </c>
      <c r="L2721" s="4">
        <v>0</v>
      </c>
      <c r="M2721" s="4">
        <v>0</v>
      </c>
      <c r="N2721" s="4">
        <v>0</v>
      </c>
      <c r="O2721" s="4">
        <v>0</v>
      </c>
      <c r="P2721" s="4">
        <v>0</v>
      </c>
      <c r="Q2721" s="4">
        <v>1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1</v>
      </c>
      <c r="Y2721" s="4" t="s">
        <v>5657</v>
      </c>
      <c r="Z2721" s="4" t="s">
        <v>5870</v>
      </c>
      <c r="AA2721" s="4">
        <v>2016</v>
      </c>
      <c r="AB2721" s="4" t="s">
        <v>40</v>
      </c>
      <c r="AC2721" s="4">
        <f t="shared" si="126"/>
        <v>1</v>
      </c>
      <c r="AD2721" s="4">
        <f t="shared" si="127"/>
        <v>4</v>
      </c>
      <c r="AE2721" s="4" t="str" cm="1">
        <f t="array" ref="AE2721">_xlfn.TEXTJOIN(", ", TRUE, _xlfn._xlws.FILTER($I$1:$X$1, I2721:X2721=1, ""))</f>
        <v>Cocaine, Fentanyl, Benzodiazepine, AnyOpioid</v>
      </c>
      <c r="AF2721" s="4" t="str">
        <f t="shared" si="128"/>
        <v>Cocaine, Fentanyl, Benzodiazepine, AnyOpioid</v>
      </c>
    </row>
    <row r="2722" spans="1:32" x14ac:dyDescent="0.45">
      <c r="A2722" s="4" t="s">
        <v>3100</v>
      </c>
      <c r="B2722" s="5">
        <v>43055</v>
      </c>
      <c r="C2722" s="4">
        <v>30</v>
      </c>
      <c r="D2722" s="4" t="s">
        <v>36</v>
      </c>
      <c r="E2722" s="4" t="s">
        <v>59</v>
      </c>
      <c r="F2722" s="4" t="s">
        <v>103</v>
      </c>
      <c r="G2722" s="4" t="s">
        <v>103</v>
      </c>
      <c r="I2722" s="4">
        <v>0</v>
      </c>
      <c r="J2722" s="4">
        <v>1</v>
      </c>
      <c r="K2722" s="4">
        <v>1</v>
      </c>
      <c r="L2722" s="4">
        <v>0</v>
      </c>
      <c r="M2722" s="4">
        <v>0</v>
      </c>
      <c r="N2722" s="4">
        <v>0</v>
      </c>
      <c r="O2722" s="4">
        <v>1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 t="s">
        <v>5644</v>
      </c>
      <c r="Z2722" s="4" t="s">
        <v>5857</v>
      </c>
      <c r="AA2722" s="4">
        <v>2017</v>
      </c>
      <c r="AB2722" s="4" t="s">
        <v>40</v>
      </c>
      <c r="AC2722" s="4">
        <f t="shared" si="126"/>
        <v>1</v>
      </c>
      <c r="AD2722" s="4">
        <f t="shared" si="127"/>
        <v>3</v>
      </c>
      <c r="AE2722" s="4" t="str" cm="1">
        <f t="array" ref="AE2722">_xlfn.TEXTJOIN(", ", TRUE, _xlfn._xlws.FILTER($I$1:$X$1, I2722:X2722=1, ""))</f>
        <v>Cocaine, Fentanyl, Ethanol</v>
      </c>
      <c r="AF2722" s="4" t="str">
        <f t="shared" si="128"/>
        <v>Cocaine, Fentanyl, Ethanol</v>
      </c>
    </row>
    <row r="2723" spans="1:32" x14ac:dyDescent="0.45">
      <c r="A2723" s="4" t="s">
        <v>3101</v>
      </c>
      <c r="B2723" s="5">
        <v>41442</v>
      </c>
      <c r="C2723" s="4">
        <v>26</v>
      </c>
      <c r="D2723" s="4" t="s">
        <v>31</v>
      </c>
      <c r="E2723" s="4" t="s">
        <v>37</v>
      </c>
      <c r="F2723" s="4" t="s">
        <v>1700</v>
      </c>
      <c r="G2723" s="4" t="s">
        <v>1700</v>
      </c>
      <c r="I2723" s="4">
        <v>1</v>
      </c>
      <c r="J2723" s="4">
        <v>0</v>
      </c>
      <c r="K2723" s="4">
        <v>0</v>
      </c>
      <c r="L2723" s="4">
        <v>0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 t="s">
        <v>5709</v>
      </c>
      <c r="Z2723" s="4" t="s">
        <v>5922</v>
      </c>
      <c r="AA2723" s="4">
        <v>2013</v>
      </c>
      <c r="AB2723" s="4" t="s">
        <v>40</v>
      </c>
      <c r="AC2723" s="4">
        <f t="shared" si="126"/>
        <v>1</v>
      </c>
      <c r="AD2723" s="4">
        <f t="shared" si="127"/>
        <v>1</v>
      </c>
      <c r="AE2723" s="4" t="str" cm="1">
        <f t="array" ref="AE2723">_xlfn.TEXTJOIN(", ", TRUE, _xlfn._xlws.FILTER($I$1:$X$1, I2723:X2723=1, ""))</f>
        <v>Heroin</v>
      </c>
      <c r="AF2723" s="4" t="str">
        <f t="shared" si="128"/>
        <v/>
      </c>
    </row>
    <row r="2724" spans="1:32" x14ac:dyDescent="0.45">
      <c r="A2724" s="4" t="s">
        <v>3102</v>
      </c>
      <c r="B2724" s="5">
        <v>42319</v>
      </c>
      <c r="C2724" s="4">
        <v>38</v>
      </c>
      <c r="D2724" s="4" t="s">
        <v>31</v>
      </c>
      <c r="E2724" s="4" t="s">
        <v>37</v>
      </c>
      <c r="F2724" s="4" t="s">
        <v>86</v>
      </c>
      <c r="G2724" s="4" t="s">
        <v>86</v>
      </c>
      <c r="I2724" s="4">
        <v>1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1</v>
      </c>
      <c r="Y2724" s="4" t="s">
        <v>5627</v>
      </c>
      <c r="Z2724" s="4" t="s">
        <v>5840</v>
      </c>
      <c r="AA2724" s="4">
        <v>2015</v>
      </c>
      <c r="AB2724" s="4" t="s">
        <v>40</v>
      </c>
      <c r="AC2724" s="4">
        <f t="shared" si="126"/>
        <v>1</v>
      </c>
      <c r="AD2724" s="4">
        <f t="shared" si="127"/>
        <v>2</v>
      </c>
      <c r="AE2724" s="4" t="str" cm="1">
        <f t="array" ref="AE2724">_xlfn.TEXTJOIN(", ", TRUE, _xlfn._xlws.FILTER($I$1:$X$1, I2724:X2724=1, ""))</f>
        <v>Heroin, AnyOpioid</v>
      </c>
      <c r="AF2724" s="4" t="str">
        <f t="shared" si="128"/>
        <v>AnyOpioid</v>
      </c>
    </row>
    <row r="2725" spans="1:32" x14ac:dyDescent="0.45">
      <c r="A2725" s="4" t="s">
        <v>3103</v>
      </c>
      <c r="B2725" s="5">
        <v>43140</v>
      </c>
      <c r="C2725" s="4">
        <v>42</v>
      </c>
      <c r="D2725" s="4" t="s">
        <v>31</v>
      </c>
      <c r="E2725" s="4" t="s">
        <v>37</v>
      </c>
      <c r="F2725" s="4" t="s">
        <v>229</v>
      </c>
      <c r="G2725" s="4" t="s">
        <v>53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1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1</v>
      </c>
      <c r="X2725" s="4">
        <v>1</v>
      </c>
      <c r="Y2725" s="4" t="s">
        <v>5641</v>
      </c>
      <c r="Z2725" s="4" t="s">
        <v>5854</v>
      </c>
      <c r="AA2725" s="4">
        <v>2018</v>
      </c>
      <c r="AB2725" s="4" t="s">
        <v>34</v>
      </c>
      <c r="AC2725" s="4">
        <f t="shared" si="126"/>
        <v>1</v>
      </c>
      <c r="AD2725" s="4">
        <f t="shared" si="127"/>
        <v>3</v>
      </c>
      <c r="AE2725" s="4" t="str" cm="1">
        <f t="array" ref="AE2725">_xlfn.TEXTJOIN(", ", TRUE, _xlfn._xlws.FILTER($I$1:$X$1, I2725:X2725=1, ""))</f>
        <v>Hydrocodone, OpiateNOS, AnyOpioid</v>
      </c>
      <c r="AF2725" s="4" t="str">
        <f t="shared" si="128"/>
        <v>Hydrocodone, OpiateNOS, AnyOpioid</v>
      </c>
    </row>
    <row r="2726" spans="1:32" x14ac:dyDescent="0.45">
      <c r="A2726" s="4" t="s">
        <v>3104</v>
      </c>
      <c r="B2726" s="5">
        <v>43103</v>
      </c>
      <c r="C2726" s="4">
        <v>44</v>
      </c>
      <c r="D2726" s="4" t="s">
        <v>36</v>
      </c>
      <c r="E2726" s="4" t="s">
        <v>59</v>
      </c>
      <c r="F2726" s="4" t="s">
        <v>90</v>
      </c>
      <c r="G2726" s="4" t="s">
        <v>90</v>
      </c>
      <c r="I2726" s="4">
        <v>0</v>
      </c>
      <c r="J2726" s="4">
        <v>1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 t="s">
        <v>5624</v>
      </c>
      <c r="Z2726" s="4" t="s">
        <v>5837</v>
      </c>
      <c r="AA2726" s="4">
        <v>2018</v>
      </c>
      <c r="AB2726" s="4" t="s">
        <v>34</v>
      </c>
      <c r="AC2726" s="4">
        <f t="shared" si="126"/>
        <v>1</v>
      </c>
      <c r="AD2726" s="4">
        <f t="shared" si="127"/>
        <v>1</v>
      </c>
      <c r="AE2726" s="4" t="str" cm="1">
        <f t="array" ref="AE2726">_xlfn.TEXTJOIN(", ", TRUE, _xlfn._xlws.FILTER($I$1:$X$1, I2726:X2726=1, ""))</f>
        <v>Cocaine</v>
      </c>
      <c r="AF2726" s="4" t="str">
        <f t="shared" si="128"/>
        <v>Cocaine</v>
      </c>
    </row>
    <row r="2727" spans="1:32" x14ac:dyDescent="0.45">
      <c r="A2727" s="4" t="s">
        <v>3105</v>
      </c>
      <c r="B2727" s="5">
        <v>42452</v>
      </c>
      <c r="C2727" s="4">
        <v>24</v>
      </c>
      <c r="D2727" s="4" t="s">
        <v>31</v>
      </c>
      <c r="E2727" s="4" t="s">
        <v>37</v>
      </c>
      <c r="F2727" s="4" t="s">
        <v>276</v>
      </c>
      <c r="G2727" s="4" t="s">
        <v>276</v>
      </c>
      <c r="I2727" s="4">
        <v>1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1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1</v>
      </c>
      <c r="Y2727" s="4" t="s">
        <v>5684</v>
      </c>
      <c r="Z2727" s="4" t="s">
        <v>5897</v>
      </c>
      <c r="AA2727" s="4">
        <v>2016</v>
      </c>
      <c r="AB2727" s="4" t="s">
        <v>40</v>
      </c>
      <c r="AC2727" s="4">
        <f t="shared" si="126"/>
        <v>1</v>
      </c>
      <c r="AD2727" s="4">
        <f t="shared" si="127"/>
        <v>3</v>
      </c>
      <c r="AE2727" s="4" t="str" cm="1">
        <f t="array" ref="AE2727">_xlfn.TEXTJOIN(", ", TRUE, _xlfn._xlws.FILTER($I$1:$X$1, I2727:X2727=1, ""))</f>
        <v>Heroin, Benzodiazepine, AnyOpioid</v>
      </c>
      <c r="AF2727" s="4" t="str">
        <f t="shared" si="128"/>
        <v>Benzodiazepine, AnyOpioid</v>
      </c>
    </row>
    <row r="2728" spans="1:32" x14ac:dyDescent="0.45">
      <c r="A2728" s="4" t="s">
        <v>3106</v>
      </c>
      <c r="B2728" s="5">
        <v>42179</v>
      </c>
      <c r="C2728" s="4">
        <v>56</v>
      </c>
      <c r="D2728" s="4" t="s">
        <v>36</v>
      </c>
      <c r="E2728" s="4" t="s">
        <v>37</v>
      </c>
      <c r="F2728" s="4" t="s">
        <v>103</v>
      </c>
      <c r="G2728" s="4" t="s">
        <v>103</v>
      </c>
      <c r="I2728" s="4">
        <v>1</v>
      </c>
      <c r="J2728" s="4">
        <v>0</v>
      </c>
      <c r="K2728" s="4">
        <v>0</v>
      </c>
      <c r="L2728" s="4">
        <v>0</v>
      </c>
      <c r="M2728" s="4">
        <v>1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0</v>
      </c>
      <c r="X2728" s="4">
        <v>1</v>
      </c>
      <c r="Y2728" s="4" t="s">
        <v>5644</v>
      </c>
      <c r="Z2728" s="4" t="s">
        <v>5857</v>
      </c>
      <c r="AA2728" s="4">
        <v>2015</v>
      </c>
      <c r="AB2728" s="4" t="s">
        <v>34</v>
      </c>
      <c r="AC2728" s="4">
        <f t="shared" si="126"/>
        <v>1</v>
      </c>
      <c r="AD2728" s="4">
        <f t="shared" si="127"/>
        <v>3</v>
      </c>
      <c r="AE2728" s="4" t="str" cm="1">
        <f t="array" ref="AE2728">_xlfn.TEXTJOIN(", ", TRUE, _xlfn._xlws.FILTER($I$1:$X$1, I2728:X2728=1, ""))</f>
        <v>Heroin, Oxycodone, AnyOpioid</v>
      </c>
      <c r="AF2728" s="4" t="str">
        <f t="shared" si="128"/>
        <v>Oxycodone, AnyOpioid</v>
      </c>
    </row>
    <row r="2729" spans="1:32" x14ac:dyDescent="0.45">
      <c r="A2729" s="4" t="s">
        <v>3107</v>
      </c>
      <c r="B2729" s="5">
        <v>41222</v>
      </c>
      <c r="C2729" s="4">
        <v>29</v>
      </c>
      <c r="D2729" s="4" t="s">
        <v>31</v>
      </c>
      <c r="E2729" s="4" t="s">
        <v>37</v>
      </c>
      <c r="F2729" s="4" t="s">
        <v>127</v>
      </c>
      <c r="G2729" s="4" t="s">
        <v>103</v>
      </c>
      <c r="I2729" s="4">
        <v>1</v>
      </c>
      <c r="J2729" s="4">
        <v>0</v>
      </c>
      <c r="K2729" s="4">
        <v>0</v>
      </c>
      <c r="L2729" s="4">
        <v>0</v>
      </c>
      <c r="M2729" s="4">
        <v>0</v>
      </c>
      <c r="N2729" s="4">
        <v>0</v>
      </c>
      <c r="O2729" s="4">
        <v>1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 t="s">
        <v>5644</v>
      </c>
      <c r="Z2729" s="4" t="s">
        <v>5857</v>
      </c>
      <c r="AA2729" s="4">
        <v>2012</v>
      </c>
      <c r="AB2729" s="4" t="s">
        <v>40</v>
      </c>
      <c r="AC2729" s="4">
        <f t="shared" si="126"/>
        <v>1</v>
      </c>
      <c r="AD2729" s="4">
        <f t="shared" si="127"/>
        <v>2</v>
      </c>
      <c r="AE2729" s="4" t="str" cm="1">
        <f t="array" ref="AE2729">_xlfn.TEXTJOIN(", ", TRUE, _xlfn._xlws.FILTER($I$1:$X$1, I2729:X2729=1, ""))</f>
        <v>Heroin, Ethanol</v>
      </c>
      <c r="AF2729" s="4" t="str">
        <f t="shared" si="128"/>
        <v>Ethanol</v>
      </c>
    </row>
    <row r="2730" spans="1:32" x14ac:dyDescent="0.45">
      <c r="A2730" s="4" t="s">
        <v>3108</v>
      </c>
      <c r="B2730" s="5">
        <v>42439</v>
      </c>
      <c r="C2730" s="4">
        <v>41</v>
      </c>
      <c r="D2730" s="4" t="s">
        <v>31</v>
      </c>
      <c r="E2730" s="4" t="s">
        <v>59</v>
      </c>
      <c r="F2730" s="4" t="s">
        <v>77</v>
      </c>
      <c r="G2730" s="4" t="s">
        <v>77</v>
      </c>
      <c r="I2730" s="4">
        <v>1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1</v>
      </c>
      <c r="Y2730" s="4" t="s">
        <v>5651</v>
      </c>
      <c r="Z2730" s="4" t="s">
        <v>5864</v>
      </c>
      <c r="AA2730" s="4">
        <v>2016</v>
      </c>
      <c r="AB2730" s="4" t="s">
        <v>34</v>
      </c>
      <c r="AC2730" s="4">
        <f t="shared" si="126"/>
        <v>1</v>
      </c>
      <c r="AD2730" s="4">
        <f t="shared" si="127"/>
        <v>2</v>
      </c>
      <c r="AE2730" s="4" t="str" cm="1">
        <f t="array" ref="AE2730">_xlfn.TEXTJOIN(", ", TRUE, _xlfn._xlws.FILTER($I$1:$X$1, I2730:X2730=1, ""))</f>
        <v>Heroin, AnyOpioid</v>
      </c>
      <c r="AF2730" s="4" t="str">
        <f t="shared" si="128"/>
        <v>AnyOpioid</v>
      </c>
    </row>
    <row r="2731" spans="1:32" x14ac:dyDescent="0.45">
      <c r="A2731" s="4" t="s">
        <v>3109</v>
      </c>
      <c r="B2731" s="5">
        <v>42736</v>
      </c>
      <c r="C2731" s="4">
        <v>35</v>
      </c>
      <c r="D2731" s="4" t="s">
        <v>36</v>
      </c>
      <c r="E2731" s="4" t="s">
        <v>37</v>
      </c>
      <c r="F2731" s="4" t="s">
        <v>426</v>
      </c>
      <c r="G2731" s="4" t="s">
        <v>48</v>
      </c>
      <c r="I2731" s="4">
        <v>0</v>
      </c>
      <c r="J2731" s="4">
        <v>1</v>
      </c>
      <c r="K2731" s="4">
        <v>1</v>
      </c>
      <c r="L2731" s="4">
        <v>1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 t="s">
        <v>5626</v>
      </c>
      <c r="Z2731" s="4" t="s">
        <v>5839</v>
      </c>
      <c r="AA2731" s="4">
        <v>2017</v>
      </c>
      <c r="AB2731" s="4" t="s">
        <v>40</v>
      </c>
      <c r="AC2731" s="4">
        <f t="shared" si="126"/>
        <v>1</v>
      </c>
      <c r="AD2731" s="4">
        <f t="shared" si="127"/>
        <v>3</v>
      </c>
      <c r="AE2731" s="4" t="str" cm="1">
        <f t="array" ref="AE2731">_xlfn.TEXTJOIN(", ", TRUE, _xlfn._xlws.FILTER($I$1:$X$1, I2731:X2731=1, ""))</f>
        <v>Cocaine, Fentanyl, Fentanyl_Analogue</v>
      </c>
      <c r="AF2731" s="4" t="str">
        <f t="shared" si="128"/>
        <v>Cocaine, Fentanyl, Fentanyl_Analogue</v>
      </c>
    </row>
    <row r="2732" spans="1:32" x14ac:dyDescent="0.45">
      <c r="A2732" s="4" t="s">
        <v>3110</v>
      </c>
      <c r="B2732" s="5">
        <v>43353</v>
      </c>
      <c r="C2732" s="4">
        <v>27</v>
      </c>
      <c r="D2732" s="4" t="s">
        <v>31</v>
      </c>
      <c r="E2732" s="4" t="s">
        <v>37</v>
      </c>
      <c r="F2732" s="4" t="s">
        <v>200</v>
      </c>
      <c r="G2732" s="4" t="s">
        <v>39</v>
      </c>
      <c r="I2732" s="4">
        <v>0</v>
      </c>
      <c r="J2732" s="4">
        <v>1</v>
      </c>
      <c r="K2732" s="4">
        <v>1</v>
      </c>
      <c r="L2732" s="4">
        <v>1</v>
      </c>
      <c r="M2732" s="4">
        <v>0</v>
      </c>
      <c r="N2732" s="4">
        <v>0</v>
      </c>
      <c r="O2732" s="4">
        <v>0</v>
      </c>
      <c r="P2732" s="4">
        <v>0</v>
      </c>
      <c r="Q2732" s="4">
        <v>1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1</v>
      </c>
      <c r="Y2732" s="4" t="s">
        <v>5638</v>
      </c>
      <c r="Z2732" s="4" t="s">
        <v>5851</v>
      </c>
      <c r="AA2732" s="4">
        <v>2018</v>
      </c>
      <c r="AB2732" s="4" t="s">
        <v>40</v>
      </c>
      <c r="AC2732" s="4">
        <f t="shared" si="126"/>
        <v>1</v>
      </c>
      <c r="AD2732" s="4">
        <f t="shared" si="127"/>
        <v>5</v>
      </c>
      <c r="AE2732" s="4" t="str" cm="1">
        <f t="array" ref="AE2732">_xlfn.TEXTJOIN(", ", TRUE, _xlfn._xlws.FILTER($I$1:$X$1, I2732:X2732=1, ""))</f>
        <v>Cocaine, Fentanyl, Fentanyl_Analogue, Benzodiazepine, AnyOpioid</v>
      </c>
      <c r="AF2732" s="4" t="str">
        <f t="shared" si="128"/>
        <v>Cocaine, Fentanyl, Fentanyl_Analogue, Benzodiazepine, AnyOpioid</v>
      </c>
    </row>
    <row r="2733" spans="1:32" x14ac:dyDescent="0.45">
      <c r="A2733" s="4" t="s">
        <v>3111</v>
      </c>
      <c r="B2733" s="5">
        <v>42682</v>
      </c>
      <c r="C2733" s="4">
        <v>45</v>
      </c>
      <c r="D2733" s="4" t="s">
        <v>31</v>
      </c>
      <c r="E2733" s="4" t="s">
        <v>32</v>
      </c>
      <c r="F2733" s="4" t="s">
        <v>48</v>
      </c>
      <c r="G2733" s="4" t="s">
        <v>48</v>
      </c>
      <c r="I2733" s="4">
        <v>1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1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1</v>
      </c>
      <c r="Y2733" s="4" t="s">
        <v>5626</v>
      </c>
      <c r="Z2733" s="4" t="s">
        <v>5839</v>
      </c>
      <c r="AA2733" s="4">
        <v>2016</v>
      </c>
      <c r="AB2733" s="4" t="s">
        <v>34</v>
      </c>
      <c r="AC2733" s="4">
        <f t="shared" si="126"/>
        <v>1</v>
      </c>
      <c r="AD2733" s="4">
        <f t="shared" si="127"/>
        <v>3</v>
      </c>
      <c r="AE2733" s="4" t="str" cm="1">
        <f t="array" ref="AE2733">_xlfn.TEXTJOIN(", ", TRUE, _xlfn._xlws.FILTER($I$1:$X$1, I2733:X2733=1, ""))</f>
        <v>Heroin, Ethanol, AnyOpioid</v>
      </c>
      <c r="AF2733" s="4" t="str">
        <f t="shared" si="128"/>
        <v>Ethanol, AnyOpioid</v>
      </c>
    </row>
    <row r="2734" spans="1:32" x14ac:dyDescent="0.45">
      <c r="A2734" s="4" t="s">
        <v>3112</v>
      </c>
      <c r="B2734" s="5">
        <v>43426</v>
      </c>
      <c r="C2734" s="4">
        <v>28</v>
      </c>
      <c r="D2734" s="4" t="s">
        <v>31</v>
      </c>
      <c r="E2734" s="4" t="s">
        <v>59</v>
      </c>
      <c r="F2734" s="4" t="s">
        <v>192</v>
      </c>
      <c r="G2734" s="4" t="s">
        <v>192</v>
      </c>
      <c r="I2734" s="4">
        <v>0</v>
      </c>
      <c r="J2734" s="4">
        <v>0</v>
      </c>
      <c r="K2734" s="4">
        <v>1</v>
      </c>
      <c r="L2734" s="4">
        <v>0</v>
      </c>
      <c r="M2734" s="4">
        <v>1</v>
      </c>
      <c r="N2734" s="4">
        <v>0</v>
      </c>
      <c r="O2734" s="4">
        <v>0</v>
      </c>
      <c r="P2734" s="4">
        <v>0</v>
      </c>
      <c r="Q2734" s="4">
        <v>1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1</v>
      </c>
      <c r="Y2734" s="4" t="s">
        <v>5654</v>
      </c>
      <c r="Z2734" s="4" t="s">
        <v>5867</v>
      </c>
      <c r="AA2734" s="4">
        <v>2018</v>
      </c>
      <c r="AB2734" s="4" t="s">
        <v>40</v>
      </c>
      <c r="AC2734" s="4">
        <f t="shared" si="126"/>
        <v>1</v>
      </c>
      <c r="AD2734" s="4">
        <f t="shared" si="127"/>
        <v>4</v>
      </c>
      <c r="AE2734" s="4" t="str" cm="1">
        <f t="array" ref="AE2734">_xlfn.TEXTJOIN(", ", TRUE, _xlfn._xlws.FILTER($I$1:$X$1, I2734:X2734=1, ""))</f>
        <v>Fentanyl, Oxycodone, Benzodiazepine, AnyOpioid</v>
      </c>
      <c r="AF2734" s="4" t="str">
        <f t="shared" si="128"/>
        <v>Fentanyl, Oxycodone, Benzodiazepine, AnyOpioid</v>
      </c>
    </row>
    <row r="2735" spans="1:32" x14ac:dyDescent="0.45">
      <c r="A2735" s="4" t="s">
        <v>3113</v>
      </c>
      <c r="B2735" s="5">
        <v>42962</v>
      </c>
      <c r="C2735" s="4">
        <v>44</v>
      </c>
      <c r="D2735" s="4" t="s">
        <v>31</v>
      </c>
      <c r="E2735" s="4" t="s">
        <v>37</v>
      </c>
      <c r="F2735" s="4" t="s">
        <v>243</v>
      </c>
      <c r="G2735" s="4" t="s">
        <v>243</v>
      </c>
      <c r="I2735" s="4">
        <v>0</v>
      </c>
      <c r="J2735" s="4">
        <v>1</v>
      </c>
      <c r="K2735" s="4">
        <v>1</v>
      </c>
      <c r="L2735" s="4">
        <v>0</v>
      </c>
      <c r="M2735" s="4">
        <v>0</v>
      </c>
      <c r="N2735" s="4">
        <v>0</v>
      </c>
      <c r="O2735" s="4">
        <v>1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 t="s">
        <v>5757</v>
      </c>
      <c r="Z2735" s="4" t="s">
        <v>5970</v>
      </c>
      <c r="AA2735" s="4">
        <v>2017</v>
      </c>
      <c r="AB2735" s="4" t="s">
        <v>34</v>
      </c>
      <c r="AC2735" s="4">
        <f t="shared" si="126"/>
        <v>1</v>
      </c>
      <c r="AD2735" s="4">
        <f t="shared" si="127"/>
        <v>3</v>
      </c>
      <c r="AE2735" s="4" t="str" cm="1">
        <f t="array" ref="AE2735">_xlfn.TEXTJOIN(", ", TRUE, _xlfn._xlws.FILTER($I$1:$X$1, I2735:X2735=1, ""))</f>
        <v>Cocaine, Fentanyl, Ethanol</v>
      </c>
      <c r="AF2735" s="4" t="str">
        <f t="shared" si="128"/>
        <v>Cocaine, Fentanyl, Ethanol</v>
      </c>
    </row>
    <row r="2736" spans="1:32" x14ac:dyDescent="0.45">
      <c r="A2736" s="4" t="s">
        <v>3114</v>
      </c>
      <c r="B2736" s="5">
        <v>41923</v>
      </c>
      <c r="C2736" s="4">
        <v>33</v>
      </c>
      <c r="D2736" s="4" t="s">
        <v>31</v>
      </c>
      <c r="E2736" s="4" t="s">
        <v>37</v>
      </c>
      <c r="F2736" s="4" t="s">
        <v>86</v>
      </c>
      <c r="G2736" s="4" t="s">
        <v>86</v>
      </c>
      <c r="I2736" s="4">
        <v>1</v>
      </c>
      <c r="J2736" s="4">
        <v>0</v>
      </c>
      <c r="K2736" s="4">
        <v>0</v>
      </c>
      <c r="L2736" s="4">
        <v>0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 t="s">
        <v>5627</v>
      </c>
      <c r="Z2736" s="4" t="s">
        <v>5840</v>
      </c>
      <c r="AA2736" s="4">
        <v>2014</v>
      </c>
      <c r="AB2736" s="4" t="s">
        <v>40</v>
      </c>
      <c r="AC2736" s="4">
        <f t="shared" si="126"/>
        <v>1</v>
      </c>
      <c r="AD2736" s="4">
        <f t="shared" si="127"/>
        <v>1</v>
      </c>
      <c r="AE2736" s="4" t="str" cm="1">
        <f t="array" ref="AE2736">_xlfn.TEXTJOIN(", ", TRUE, _xlfn._xlws.FILTER($I$1:$X$1, I2736:X2736=1, ""))</f>
        <v>Heroin</v>
      </c>
      <c r="AF2736" s="4" t="str">
        <f t="shared" si="128"/>
        <v/>
      </c>
    </row>
    <row r="2737" spans="1:32" x14ac:dyDescent="0.45">
      <c r="A2737" s="4" t="s">
        <v>3115</v>
      </c>
      <c r="B2737" s="5">
        <v>42446</v>
      </c>
      <c r="C2737" s="4">
        <v>36</v>
      </c>
      <c r="D2737" s="4" t="s">
        <v>31</v>
      </c>
      <c r="E2737" s="4" t="s">
        <v>37</v>
      </c>
      <c r="F2737" s="4" t="s">
        <v>60</v>
      </c>
      <c r="G2737" s="4" t="s">
        <v>60</v>
      </c>
      <c r="I2737" s="4">
        <v>0</v>
      </c>
      <c r="J2737" s="4">
        <v>0</v>
      </c>
      <c r="K2737" s="4">
        <v>1</v>
      </c>
      <c r="L2737" s="4">
        <v>0</v>
      </c>
      <c r="M2737" s="4">
        <v>0</v>
      </c>
      <c r="N2737" s="4">
        <v>0</v>
      </c>
      <c r="O2737" s="4">
        <v>0</v>
      </c>
      <c r="P2737" s="4">
        <v>0</v>
      </c>
      <c r="Q2737" s="4">
        <v>1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1</v>
      </c>
      <c r="Y2737" s="4" t="s">
        <v>5672</v>
      </c>
      <c r="Z2737" s="4" t="s">
        <v>5885</v>
      </c>
      <c r="AA2737" s="4">
        <v>2016</v>
      </c>
      <c r="AB2737" s="4" t="s">
        <v>40</v>
      </c>
      <c r="AC2737" s="4">
        <f t="shared" si="126"/>
        <v>1</v>
      </c>
      <c r="AD2737" s="4">
        <f t="shared" si="127"/>
        <v>3</v>
      </c>
      <c r="AE2737" s="4" t="str" cm="1">
        <f t="array" ref="AE2737">_xlfn.TEXTJOIN(", ", TRUE, _xlfn._xlws.FILTER($I$1:$X$1, I2737:X2737=1, ""))</f>
        <v>Fentanyl, Benzodiazepine, AnyOpioid</v>
      </c>
      <c r="AF2737" s="4" t="str">
        <f t="shared" si="128"/>
        <v>Fentanyl, Benzodiazepine, AnyOpioid</v>
      </c>
    </row>
    <row r="2738" spans="1:32" x14ac:dyDescent="0.45">
      <c r="A2738" s="4" t="s">
        <v>3116</v>
      </c>
      <c r="B2738" s="5">
        <v>41984</v>
      </c>
      <c r="C2738" s="4">
        <v>56</v>
      </c>
      <c r="D2738" s="4" t="s">
        <v>31</v>
      </c>
      <c r="E2738" s="4" t="s">
        <v>37</v>
      </c>
      <c r="F2738" s="4" t="s">
        <v>324</v>
      </c>
      <c r="G2738" s="4" t="s">
        <v>324</v>
      </c>
      <c r="I2738" s="4">
        <v>1</v>
      </c>
      <c r="J2738" s="4">
        <v>0</v>
      </c>
      <c r="K2738" s="4">
        <v>0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 t="s">
        <v>5664</v>
      </c>
      <c r="Z2738" s="4" t="s">
        <v>5877</v>
      </c>
      <c r="AA2738" s="4">
        <v>2014</v>
      </c>
      <c r="AB2738" s="4" t="s">
        <v>34</v>
      </c>
      <c r="AC2738" s="4">
        <f t="shared" si="126"/>
        <v>1</v>
      </c>
      <c r="AD2738" s="4">
        <f t="shared" si="127"/>
        <v>1</v>
      </c>
      <c r="AE2738" s="4" t="str" cm="1">
        <f t="array" ref="AE2738">_xlfn.TEXTJOIN(", ", TRUE, _xlfn._xlws.FILTER($I$1:$X$1, I2738:X2738=1, ""))</f>
        <v>Heroin</v>
      </c>
      <c r="AF2738" s="4" t="str">
        <f t="shared" si="128"/>
        <v/>
      </c>
    </row>
    <row r="2739" spans="1:32" x14ac:dyDescent="0.45">
      <c r="A2739" s="4" t="s">
        <v>3117</v>
      </c>
      <c r="B2739" s="5">
        <v>43366</v>
      </c>
      <c r="C2739" s="4">
        <v>46</v>
      </c>
      <c r="D2739" s="4" t="s">
        <v>36</v>
      </c>
      <c r="E2739" s="4" t="s">
        <v>32</v>
      </c>
      <c r="F2739" s="4" t="s">
        <v>33</v>
      </c>
      <c r="G2739" s="4" t="s">
        <v>33</v>
      </c>
      <c r="I2739" s="4">
        <v>0</v>
      </c>
      <c r="J2739" s="4">
        <v>0</v>
      </c>
      <c r="K2739" s="4">
        <v>0</v>
      </c>
      <c r="L2739" s="4">
        <v>0</v>
      </c>
      <c r="M2739" s="4">
        <v>0</v>
      </c>
      <c r="N2739" s="4">
        <v>0</v>
      </c>
      <c r="O2739" s="4">
        <v>0</v>
      </c>
      <c r="P2739" s="4">
        <v>0</v>
      </c>
      <c r="Q2739" s="4">
        <v>1</v>
      </c>
      <c r="R2739" s="4">
        <v>1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1</v>
      </c>
      <c r="Y2739" s="4" t="s">
        <v>5645</v>
      </c>
      <c r="Z2739" s="4" t="s">
        <v>5858</v>
      </c>
      <c r="AA2739" s="4">
        <v>2018</v>
      </c>
      <c r="AB2739" s="4" t="s">
        <v>34</v>
      </c>
      <c r="AC2739" s="4">
        <f t="shared" si="126"/>
        <v>1</v>
      </c>
      <c r="AD2739" s="4">
        <f t="shared" si="127"/>
        <v>3</v>
      </c>
      <c r="AE2739" s="4" t="str" cm="1">
        <f t="array" ref="AE2739">_xlfn.TEXTJOIN(", ", TRUE, _xlfn._xlws.FILTER($I$1:$X$1, I2739:X2739=1, ""))</f>
        <v>Benzodiazepine, Methadone, AnyOpioid</v>
      </c>
      <c r="AF2739" s="4" t="str">
        <f t="shared" si="128"/>
        <v>Benzodiazepine, Methadone, AnyOpioid</v>
      </c>
    </row>
    <row r="2740" spans="1:32" x14ac:dyDescent="0.45">
      <c r="A2740" s="4" t="s">
        <v>3118</v>
      </c>
      <c r="B2740" s="5">
        <v>42745</v>
      </c>
      <c r="C2740" s="4">
        <v>72</v>
      </c>
      <c r="D2740" s="4" t="s">
        <v>31</v>
      </c>
      <c r="E2740" s="4" t="s">
        <v>37</v>
      </c>
      <c r="F2740" s="4" t="s">
        <v>99</v>
      </c>
      <c r="G2740" s="4" t="s">
        <v>99</v>
      </c>
      <c r="I2740" s="4">
        <v>0</v>
      </c>
      <c r="J2740" s="4">
        <v>0</v>
      </c>
      <c r="K2740" s="4">
        <v>0</v>
      </c>
      <c r="L2740" s="4">
        <v>0</v>
      </c>
      <c r="M2740" s="4">
        <v>0</v>
      </c>
      <c r="N2740" s="4">
        <v>0</v>
      </c>
      <c r="O2740" s="4">
        <v>0</v>
      </c>
      <c r="P2740" s="4">
        <v>0</v>
      </c>
      <c r="Q2740" s="4">
        <v>1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1</v>
      </c>
      <c r="X2740" s="4">
        <v>0</v>
      </c>
      <c r="Y2740" s="4" t="s">
        <v>5637</v>
      </c>
      <c r="Z2740" s="4" t="s">
        <v>5850</v>
      </c>
      <c r="AA2740" s="4">
        <v>2017</v>
      </c>
      <c r="AB2740" s="4" t="s">
        <v>133</v>
      </c>
      <c r="AC2740" s="4">
        <f t="shared" si="126"/>
        <v>1</v>
      </c>
      <c r="AD2740" s="4">
        <f t="shared" si="127"/>
        <v>2</v>
      </c>
      <c r="AE2740" s="4" t="str" cm="1">
        <f t="array" ref="AE2740">_xlfn.TEXTJOIN(", ", TRUE, _xlfn._xlws.FILTER($I$1:$X$1, I2740:X2740=1, ""))</f>
        <v>Benzodiazepine, OpiateNOS</v>
      </c>
      <c r="AF2740" s="4" t="str">
        <f t="shared" si="128"/>
        <v>Benzodiazepine, OpiateNOS</v>
      </c>
    </row>
    <row r="2741" spans="1:32" x14ac:dyDescent="0.45">
      <c r="A2741" s="4" t="s">
        <v>3119</v>
      </c>
      <c r="B2741" s="5">
        <v>43293</v>
      </c>
      <c r="C2741" s="4">
        <v>30</v>
      </c>
      <c r="D2741" s="4" t="s">
        <v>31</v>
      </c>
      <c r="E2741" s="4" t="s">
        <v>37</v>
      </c>
      <c r="F2741" s="4" t="s">
        <v>79</v>
      </c>
      <c r="G2741" s="4" t="s">
        <v>79</v>
      </c>
      <c r="I2741" s="4">
        <v>1</v>
      </c>
      <c r="J2741" s="4">
        <v>1</v>
      </c>
      <c r="K2741" s="4">
        <v>1</v>
      </c>
      <c r="L2741" s="4">
        <v>0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1</v>
      </c>
      <c r="Y2741" s="4" t="s">
        <v>5633</v>
      </c>
      <c r="Z2741" s="4" t="s">
        <v>5846</v>
      </c>
      <c r="AA2741" s="4">
        <v>2018</v>
      </c>
      <c r="AB2741" s="4" t="s">
        <v>40</v>
      </c>
      <c r="AC2741" s="4">
        <f t="shared" si="126"/>
        <v>1</v>
      </c>
      <c r="AD2741" s="4">
        <f t="shared" si="127"/>
        <v>4</v>
      </c>
      <c r="AE2741" s="4" t="str" cm="1">
        <f t="array" ref="AE2741">_xlfn.TEXTJOIN(", ", TRUE, _xlfn._xlws.FILTER($I$1:$X$1, I2741:X2741=1, ""))</f>
        <v>Heroin, Cocaine, Fentanyl, AnyOpioid</v>
      </c>
      <c r="AF2741" s="4" t="str">
        <f t="shared" si="128"/>
        <v>Cocaine, Fentanyl, AnyOpioid</v>
      </c>
    </row>
    <row r="2742" spans="1:32" x14ac:dyDescent="0.45">
      <c r="A2742" s="4" t="s">
        <v>3120</v>
      </c>
      <c r="B2742" s="5">
        <v>41951</v>
      </c>
      <c r="C2742" s="4">
        <v>37</v>
      </c>
      <c r="D2742" s="4" t="s">
        <v>31</v>
      </c>
      <c r="E2742" s="4" t="s">
        <v>37</v>
      </c>
      <c r="F2742" s="4" t="s">
        <v>628</v>
      </c>
      <c r="G2742" s="4" t="s">
        <v>628</v>
      </c>
      <c r="H2742" s="4" t="s">
        <v>3121</v>
      </c>
      <c r="I2742" s="4">
        <v>0</v>
      </c>
      <c r="J2742" s="4">
        <v>0</v>
      </c>
      <c r="K2742" s="4">
        <v>0</v>
      </c>
      <c r="L2742" s="4">
        <v>0</v>
      </c>
      <c r="M2742" s="4">
        <v>1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 t="s">
        <v>5634</v>
      </c>
      <c r="Z2742" s="4" t="s">
        <v>5847</v>
      </c>
      <c r="AA2742" s="4">
        <v>2014</v>
      </c>
      <c r="AB2742" s="4" t="s">
        <v>40</v>
      </c>
      <c r="AC2742" s="4">
        <f t="shared" si="126"/>
        <v>1</v>
      </c>
      <c r="AD2742" s="4">
        <f t="shared" si="127"/>
        <v>1</v>
      </c>
      <c r="AE2742" s="4" t="str" cm="1">
        <f t="array" ref="AE2742">_xlfn.TEXTJOIN(", ", TRUE, _xlfn._xlws.FILTER($I$1:$X$1, I2742:X2742=1, ""))</f>
        <v>Oxycodone</v>
      </c>
      <c r="AF2742" s="4" t="str">
        <f t="shared" si="128"/>
        <v>Oxycodone</v>
      </c>
    </row>
    <row r="2743" spans="1:32" x14ac:dyDescent="0.45">
      <c r="A2743" s="4" t="s">
        <v>3122</v>
      </c>
      <c r="B2743" s="5">
        <v>42931</v>
      </c>
      <c r="C2743" s="4">
        <v>40</v>
      </c>
      <c r="D2743" s="4" t="s">
        <v>31</v>
      </c>
      <c r="E2743" s="4" t="s">
        <v>37</v>
      </c>
      <c r="F2743" s="4" t="s">
        <v>29</v>
      </c>
      <c r="G2743" s="4" t="s">
        <v>77</v>
      </c>
      <c r="I2743" s="4">
        <v>0</v>
      </c>
      <c r="J2743" s="4">
        <v>1</v>
      </c>
      <c r="K2743" s="4">
        <v>1</v>
      </c>
      <c r="L2743" s="4">
        <v>0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 t="s">
        <v>5651</v>
      </c>
      <c r="Z2743" s="4" t="s">
        <v>5864</v>
      </c>
      <c r="AA2743" s="4">
        <v>2017</v>
      </c>
      <c r="AB2743" s="4" t="s">
        <v>40</v>
      </c>
      <c r="AC2743" s="4">
        <f t="shared" si="126"/>
        <v>1</v>
      </c>
      <c r="AD2743" s="4">
        <f t="shared" si="127"/>
        <v>2</v>
      </c>
      <c r="AE2743" s="4" t="str" cm="1">
        <f t="array" ref="AE2743">_xlfn.TEXTJOIN(", ", TRUE, _xlfn._xlws.FILTER($I$1:$X$1, I2743:X2743=1, ""))</f>
        <v>Cocaine, Fentanyl</v>
      </c>
      <c r="AF2743" s="4" t="str">
        <f t="shared" si="128"/>
        <v>Cocaine, Fentanyl</v>
      </c>
    </row>
    <row r="2744" spans="1:32" x14ac:dyDescent="0.45">
      <c r="A2744" s="4" t="s">
        <v>3123</v>
      </c>
      <c r="B2744" s="5">
        <v>43110</v>
      </c>
      <c r="C2744" s="4">
        <v>26</v>
      </c>
      <c r="D2744" s="4" t="s">
        <v>31</v>
      </c>
      <c r="E2744" s="4" t="s">
        <v>37</v>
      </c>
      <c r="F2744" s="4" t="s">
        <v>3124</v>
      </c>
      <c r="G2744" s="4" t="s">
        <v>53</v>
      </c>
      <c r="I2744" s="4">
        <v>0</v>
      </c>
      <c r="J2744" s="4">
        <v>0</v>
      </c>
      <c r="K2744" s="4">
        <v>1</v>
      </c>
      <c r="L2744" s="4">
        <v>0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1</v>
      </c>
      <c r="Y2744" s="4" t="s">
        <v>5641</v>
      </c>
      <c r="Z2744" s="4" t="s">
        <v>5854</v>
      </c>
      <c r="AA2744" s="4">
        <v>2018</v>
      </c>
      <c r="AB2744" s="4" t="s">
        <v>40</v>
      </c>
      <c r="AC2744" s="4">
        <f t="shared" si="126"/>
        <v>1</v>
      </c>
      <c r="AD2744" s="4">
        <f t="shared" si="127"/>
        <v>2</v>
      </c>
      <c r="AE2744" s="4" t="str" cm="1">
        <f t="array" ref="AE2744">_xlfn.TEXTJOIN(", ", TRUE, _xlfn._xlws.FILTER($I$1:$X$1, I2744:X2744=1, ""))</f>
        <v>Fentanyl, AnyOpioid</v>
      </c>
      <c r="AF2744" s="4" t="str">
        <f t="shared" si="128"/>
        <v>Fentanyl, AnyOpioid</v>
      </c>
    </row>
    <row r="2745" spans="1:32" x14ac:dyDescent="0.45">
      <c r="A2745" s="4" t="s">
        <v>3125</v>
      </c>
      <c r="B2745" s="5">
        <v>41479</v>
      </c>
      <c r="C2745" s="4">
        <v>20</v>
      </c>
      <c r="D2745" s="4" t="s">
        <v>36</v>
      </c>
      <c r="E2745" s="4" t="s">
        <v>37</v>
      </c>
      <c r="F2745" s="4" t="s">
        <v>1576</v>
      </c>
      <c r="G2745" s="4" t="s">
        <v>39</v>
      </c>
      <c r="I2745" s="4">
        <v>0</v>
      </c>
      <c r="J2745" s="4">
        <v>0</v>
      </c>
      <c r="K2745" s="4">
        <v>0</v>
      </c>
      <c r="L2745" s="4">
        <v>0</v>
      </c>
      <c r="M2745" s="4">
        <v>0</v>
      </c>
      <c r="N2745" s="4">
        <v>0</v>
      </c>
      <c r="O2745" s="4">
        <v>0</v>
      </c>
      <c r="P2745" s="4">
        <v>0</v>
      </c>
      <c r="Q2745" s="4">
        <v>1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 t="s">
        <v>5638</v>
      </c>
      <c r="Z2745" s="4" t="s">
        <v>5851</v>
      </c>
      <c r="AA2745" s="4">
        <v>2013</v>
      </c>
      <c r="AB2745" s="4" t="s">
        <v>269</v>
      </c>
      <c r="AC2745" s="4">
        <f t="shared" si="126"/>
        <v>1</v>
      </c>
      <c r="AD2745" s="4">
        <f t="shared" si="127"/>
        <v>1</v>
      </c>
      <c r="AE2745" s="4" t="str" cm="1">
        <f t="array" ref="AE2745">_xlfn.TEXTJOIN(", ", TRUE, _xlfn._xlws.FILTER($I$1:$X$1, I2745:X2745=1, ""))</f>
        <v>Benzodiazepine</v>
      </c>
      <c r="AF2745" s="4" t="str">
        <f t="shared" si="128"/>
        <v>Benzodiazepine</v>
      </c>
    </row>
    <row r="2746" spans="1:32" x14ac:dyDescent="0.45">
      <c r="A2746" s="4" t="s">
        <v>3126</v>
      </c>
      <c r="B2746" s="5">
        <v>41599</v>
      </c>
      <c r="C2746" s="4">
        <v>51</v>
      </c>
      <c r="D2746" s="4" t="s">
        <v>31</v>
      </c>
      <c r="E2746" s="4" t="s">
        <v>37</v>
      </c>
      <c r="F2746" s="4" t="s">
        <v>873</v>
      </c>
      <c r="G2746" s="4" t="s">
        <v>873</v>
      </c>
      <c r="I2746" s="4">
        <v>1</v>
      </c>
      <c r="J2746" s="4">
        <v>0</v>
      </c>
      <c r="K2746" s="4">
        <v>0</v>
      </c>
      <c r="L2746" s="4">
        <v>0</v>
      </c>
      <c r="M2746" s="4">
        <v>0</v>
      </c>
      <c r="N2746" s="4">
        <v>0</v>
      </c>
      <c r="O2746" s="4">
        <v>1</v>
      </c>
      <c r="P2746" s="4">
        <v>0</v>
      </c>
      <c r="Q2746" s="4">
        <v>1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 t="s">
        <v>5729</v>
      </c>
      <c r="Z2746" s="4" t="s">
        <v>5942</v>
      </c>
      <c r="AA2746" s="4">
        <v>2013</v>
      </c>
      <c r="AB2746" s="4" t="s">
        <v>34</v>
      </c>
      <c r="AC2746" s="4">
        <f t="shared" si="126"/>
        <v>1</v>
      </c>
      <c r="AD2746" s="4">
        <f t="shared" si="127"/>
        <v>3</v>
      </c>
      <c r="AE2746" s="4" t="str" cm="1">
        <f t="array" ref="AE2746">_xlfn.TEXTJOIN(", ", TRUE, _xlfn._xlws.FILTER($I$1:$X$1, I2746:X2746=1, ""))</f>
        <v>Heroin, Ethanol, Benzodiazepine</v>
      </c>
      <c r="AF2746" s="4" t="str">
        <f t="shared" si="128"/>
        <v>Ethanol, Benzodiazepine</v>
      </c>
    </row>
    <row r="2747" spans="1:32" x14ac:dyDescent="0.45">
      <c r="A2747" s="4" t="s">
        <v>3127</v>
      </c>
      <c r="B2747" s="5">
        <v>42932</v>
      </c>
      <c r="C2747" s="4">
        <v>29</v>
      </c>
      <c r="D2747" s="4" t="s">
        <v>31</v>
      </c>
      <c r="E2747" s="4" t="s">
        <v>37</v>
      </c>
      <c r="F2747" s="4" t="s">
        <v>500</v>
      </c>
      <c r="G2747" s="4" t="s">
        <v>500</v>
      </c>
      <c r="I2747" s="4">
        <v>1</v>
      </c>
      <c r="J2747" s="4">
        <v>0</v>
      </c>
      <c r="K2747" s="4">
        <v>0</v>
      </c>
      <c r="L2747" s="4">
        <v>0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 t="s">
        <v>5738</v>
      </c>
      <c r="Z2747" s="4" t="s">
        <v>5951</v>
      </c>
      <c r="AA2747" s="4">
        <v>2017</v>
      </c>
      <c r="AB2747" s="4" t="s">
        <v>40</v>
      </c>
      <c r="AC2747" s="4">
        <f t="shared" si="126"/>
        <v>1</v>
      </c>
      <c r="AD2747" s="4">
        <f t="shared" si="127"/>
        <v>1</v>
      </c>
      <c r="AE2747" s="4" t="str" cm="1">
        <f t="array" ref="AE2747">_xlfn.TEXTJOIN(", ", TRUE, _xlfn._xlws.FILTER($I$1:$X$1, I2747:X2747=1, ""))</f>
        <v>Heroin</v>
      </c>
      <c r="AF2747" s="4" t="str">
        <f t="shared" si="128"/>
        <v/>
      </c>
    </row>
    <row r="2748" spans="1:32" x14ac:dyDescent="0.45">
      <c r="A2748" s="4" t="s">
        <v>3128</v>
      </c>
      <c r="B2748" s="5">
        <v>42951</v>
      </c>
      <c r="C2748" s="4">
        <v>32</v>
      </c>
      <c r="D2748" s="4" t="s">
        <v>31</v>
      </c>
      <c r="E2748" s="4" t="s">
        <v>37</v>
      </c>
      <c r="F2748" s="4" t="s">
        <v>119</v>
      </c>
      <c r="G2748" s="4" t="s">
        <v>234</v>
      </c>
      <c r="I2748" s="4">
        <v>0</v>
      </c>
      <c r="J2748" s="4">
        <v>0</v>
      </c>
      <c r="K2748" s="4">
        <v>1</v>
      </c>
      <c r="L2748" s="4">
        <v>0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 t="s">
        <v>5689</v>
      </c>
      <c r="Z2748" s="4" t="s">
        <v>5902</v>
      </c>
      <c r="AA2748" s="4">
        <v>2017</v>
      </c>
      <c r="AB2748" s="4" t="s">
        <v>40</v>
      </c>
      <c r="AC2748" s="4">
        <f t="shared" si="126"/>
        <v>1</v>
      </c>
      <c r="AD2748" s="4">
        <f t="shared" si="127"/>
        <v>1</v>
      </c>
      <c r="AE2748" s="4" t="str" cm="1">
        <f t="array" ref="AE2748">_xlfn.TEXTJOIN(", ", TRUE, _xlfn._xlws.FILTER($I$1:$X$1, I2748:X2748=1, ""))</f>
        <v>Fentanyl</v>
      </c>
      <c r="AF2748" s="4" t="str">
        <f t="shared" si="128"/>
        <v>Fentanyl</v>
      </c>
    </row>
    <row r="2749" spans="1:32" x14ac:dyDescent="0.45">
      <c r="A2749" s="4" t="s">
        <v>3129</v>
      </c>
      <c r="B2749" s="5">
        <v>43104</v>
      </c>
      <c r="C2749" s="4">
        <v>54</v>
      </c>
      <c r="D2749" s="4" t="s">
        <v>31</v>
      </c>
      <c r="E2749" s="4" t="s">
        <v>37</v>
      </c>
      <c r="F2749" s="4" t="s">
        <v>114</v>
      </c>
      <c r="G2749" s="4" t="s">
        <v>114</v>
      </c>
      <c r="I2749" s="4">
        <v>1</v>
      </c>
      <c r="J2749" s="4">
        <v>1</v>
      </c>
      <c r="K2749" s="4">
        <v>1</v>
      </c>
      <c r="L2749" s="4">
        <v>0</v>
      </c>
      <c r="M2749" s="4">
        <v>0</v>
      </c>
      <c r="N2749" s="4">
        <v>0</v>
      </c>
      <c r="O2749" s="4">
        <v>1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1</v>
      </c>
      <c r="Y2749" s="4" t="s">
        <v>5658</v>
      </c>
      <c r="Z2749" s="4" t="s">
        <v>5871</v>
      </c>
      <c r="AA2749" s="4">
        <v>2018</v>
      </c>
      <c r="AB2749" s="4" t="s">
        <v>34</v>
      </c>
      <c r="AC2749" s="4">
        <f t="shared" si="126"/>
        <v>1</v>
      </c>
      <c r="AD2749" s="4">
        <f t="shared" si="127"/>
        <v>5</v>
      </c>
      <c r="AE2749" s="4" t="str" cm="1">
        <f t="array" ref="AE2749">_xlfn.TEXTJOIN(", ", TRUE, _xlfn._xlws.FILTER($I$1:$X$1, I2749:X2749=1, ""))</f>
        <v>Heroin, Cocaine, Fentanyl, Ethanol, AnyOpioid</v>
      </c>
      <c r="AF2749" s="4" t="str">
        <f t="shared" si="128"/>
        <v>Cocaine, Fentanyl, Ethanol, AnyOpioid</v>
      </c>
    </row>
    <row r="2750" spans="1:32" x14ac:dyDescent="0.45">
      <c r="A2750" s="4" t="s">
        <v>3130</v>
      </c>
      <c r="B2750" s="5">
        <v>41053</v>
      </c>
      <c r="C2750" s="4">
        <v>27</v>
      </c>
      <c r="D2750" s="4" t="s">
        <v>31</v>
      </c>
      <c r="E2750" s="4" t="s">
        <v>37</v>
      </c>
      <c r="F2750" s="4" t="s">
        <v>293</v>
      </c>
      <c r="G2750" s="4" t="s">
        <v>48</v>
      </c>
      <c r="H2750" s="4" t="s">
        <v>1897</v>
      </c>
      <c r="I2750" s="4">
        <v>0</v>
      </c>
      <c r="J2750" s="4">
        <v>0</v>
      </c>
      <c r="K2750" s="4">
        <v>0</v>
      </c>
      <c r="L2750" s="4">
        <v>0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1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 t="s">
        <v>5626</v>
      </c>
      <c r="Z2750" s="4" t="s">
        <v>5839</v>
      </c>
      <c r="AA2750" s="4">
        <v>2012</v>
      </c>
      <c r="AB2750" s="4" t="s">
        <v>40</v>
      </c>
      <c r="AC2750" s="4">
        <f t="shared" si="126"/>
        <v>1</v>
      </c>
      <c r="AD2750" s="4">
        <f t="shared" si="127"/>
        <v>1</v>
      </c>
      <c r="AE2750" s="4" t="str" cm="1">
        <f t="array" ref="AE2750">_xlfn.TEXTJOIN(", ", TRUE, _xlfn._xlws.FILTER($I$1:$X$1, I2750:X2750=1, ""))</f>
        <v>Methadone</v>
      </c>
      <c r="AF2750" s="4" t="str">
        <f t="shared" si="128"/>
        <v>Methadone</v>
      </c>
    </row>
    <row r="2751" spans="1:32" x14ac:dyDescent="0.45">
      <c r="A2751" s="4" t="s">
        <v>3131</v>
      </c>
      <c r="B2751" s="5">
        <v>42827</v>
      </c>
      <c r="C2751" s="4">
        <v>41</v>
      </c>
      <c r="D2751" s="4" t="s">
        <v>36</v>
      </c>
      <c r="E2751" s="4" t="s">
        <v>45</v>
      </c>
      <c r="F2751" s="4" t="s">
        <v>114</v>
      </c>
      <c r="G2751" s="4" t="s">
        <v>114</v>
      </c>
      <c r="I2751" s="4">
        <v>0</v>
      </c>
      <c r="J2751" s="4">
        <v>0</v>
      </c>
      <c r="K2751" s="4">
        <v>0</v>
      </c>
      <c r="L2751" s="4">
        <v>0</v>
      </c>
      <c r="M2751" s="4">
        <v>0</v>
      </c>
      <c r="N2751" s="4">
        <v>0</v>
      </c>
      <c r="O2751" s="4">
        <v>0</v>
      </c>
      <c r="P2751" s="4">
        <v>0</v>
      </c>
      <c r="Q2751" s="4">
        <v>1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 t="s">
        <v>5658</v>
      </c>
      <c r="Z2751" s="4" t="s">
        <v>5871</v>
      </c>
      <c r="AA2751" s="4">
        <v>2017</v>
      </c>
      <c r="AB2751" s="4" t="s">
        <v>34</v>
      </c>
      <c r="AC2751" s="4">
        <f t="shared" si="126"/>
        <v>1</v>
      </c>
      <c r="AD2751" s="4">
        <f t="shared" si="127"/>
        <v>1</v>
      </c>
      <c r="AE2751" s="4" t="str" cm="1">
        <f t="array" ref="AE2751">_xlfn.TEXTJOIN(", ", TRUE, _xlfn._xlws.FILTER($I$1:$X$1, I2751:X2751=1, ""))</f>
        <v>Benzodiazepine</v>
      </c>
      <c r="AF2751" s="4" t="str">
        <f t="shared" si="128"/>
        <v>Benzodiazepine</v>
      </c>
    </row>
    <row r="2752" spans="1:32" x14ac:dyDescent="0.45">
      <c r="A2752" s="4" t="s">
        <v>3132</v>
      </c>
      <c r="B2752" s="5">
        <v>42616</v>
      </c>
      <c r="C2752" s="4">
        <v>61</v>
      </c>
      <c r="D2752" s="4" t="s">
        <v>31</v>
      </c>
      <c r="E2752" s="4" t="s">
        <v>37</v>
      </c>
      <c r="F2752" s="4" t="s">
        <v>399</v>
      </c>
      <c r="G2752" s="4" t="s">
        <v>399</v>
      </c>
      <c r="I2752" s="4">
        <v>0</v>
      </c>
      <c r="J2752" s="4">
        <v>1</v>
      </c>
      <c r="K2752" s="4">
        <v>0</v>
      </c>
      <c r="L2752" s="4">
        <v>0</v>
      </c>
      <c r="M2752" s="4">
        <v>1</v>
      </c>
      <c r="N2752" s="4">
        <v>0</v>
      </c>
      <c r="O2752" s="4">
        <v>1</v>
      </c>
      <c r="P2752" s="4">
        <v>0</v>
      </c>
      <c r="Q2752" s="4">
        <v>1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1</v>
      </c>
      <c r="Y2752" s="4" t="s">
        <v>5724</v>
      </c>
      <c r="Z2752" s="4" t="s">
        <v>5937</v>
      </c>
      <c r="AA2752" s="4">
        <v>2016</v>
      </c>
      <c r="AB2752" s="4" t="s">
        <v>133</v>
      </c>
      <c r="AC2752" s="4">
        <f t="shared" si="126"/>
        <v>1</v>
      </c>
      <c r="AD2752" s="4">
        <f t="shared" si="127"/>
        <v>5</v>
      </c>
      <c r="AE2752" s="4" t="str" cm="1">
        <f t="array" ref="AE2752">_xlfn.TEXTJOIN(", ", TRUE, _xlfn._xlws.FILTER($I$1:$X$1, I2752:X2752=1, ""))</f>
        <v>Cocaine, Oxycodone, Ethanol, Benzodiazepine, AnyOpioid</v>
      </c>
      <c r="AF2752" s="4" t="str">
        <f t="shared" si="128"/>
        <v>Cocaine, Oxycodone, Ethanol, Benzodiazepine, AnyOpioid</v>
      </c>
    </row>
    <row r="2753" spans="1:32" x14ac:dyDescent="0.45">
      <c r="A2753" s="4" t="s">
        <v>3133</v>
      </c>
      <c r="B2753" s="5">
        <v>43127</v>
      </c>
      <c r="C2753" s="4">
        <v>58</v>
      </c>
      <c r="D2753" s="4" t="s">
        <v>31</v>
      </c>
      <c r="E2753" s="4" t="s">
        <v>37</v>
      </c>
      <c r="F2753" s="4" t="s">
        <v>243</v>
      </c>
      <c r="G2753" s="4" t="s">
        <v>243</v>
      </c>
      <c r="I2753" s="4">
        <v>1</v>
      </c>
      <c r="J2753" s="4">
        <v>0</v>
      </c>
      <c r="K2753" s="4">
        <v>1</v>
      </c>
      <c r="L2753" s="4">
        <v>0</v>
      </c>
      <c r="M2753" s="4">
        <v>1</v>
      </c>
      <c r="N2753" s="4">
        <v>0</v>
      </c>
      <c r="O2753" s="4">
        <v>0</v>
      </c>
      <c r="P2753" s="4">
        <v>0</v>
      </c>
      <c r="Q2753" s="4">
        <v>1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1</v>
      </c>
      <c r="Y2753" s="4" t="s">
        <v>5757</v>
      </c>
      <c r="Z2753" s="4" t="s">
        <v>5970</v>
      </c>
      <c r="AA2753" s="4">
        <v>2018</v>
      </c>
      <c r="AB2753" s="4" t="s">
        <v>34</v>
      </c>
      <c r="AC2753" s="4">
        <f t="shared" si="126"/>
        <v>1</v>
      </c>
      <c r="AD2753" s="4">
        <f t="shared" si="127"/>
        <v>5</v>
      </c>
      <c r="AE2753" s="4" t="str" cm="1">
        <f t="array" ref="AE2753">_xlfn.TEXTJOIN(", ", TRUE, _xlfn._xlws.FILTER($I$1:$X$1, I2753:X2753=1, ""))</f>
        <v>Heroin, Fentanyl, Oxycodone, Benzodiazepine, AnyOpioid</v>
      </c>
      <c r="AF2753" s="4" t="str">
        <f t="shared" si="128"/>
        <v>Fentanyl, Oxycodone, Benzodiazepine, AnyOpioid</v>
      </c>
    </row>
    <row r="2754" spans="1:32" x14ac:dyDescent="0.45">
      <c r="A2754" s="4" t="s">
        <v>3134</v>
      </c>
      <c r="B2754" s="5">
        <v>43134</v>
      </c>
      <c r="C2754" s="4">
        <v>47</v>
      </c>
      <c r="D2754" s="4" t="s">
        <v>31</v>
      </c>
      <c r="E2754" s="4" t="s">
        <v>37</v>
      </c>
      <c r="F2754" s="4" t="s">
        <v>73</v>
      </c>
      <c r="G2754" s="4" t="s">
        <v>73</v>
      </c>
      <c r="I2754" s="4">
        <v>0</v>
      </c>
      <c r="J2754" s="4">
        <v>1</v>
      </c>
      <c r="K2754" s="4">
        <v>1</v>
      </c>
      <c r="L2754" s="4">
        <v>0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1</v>
      </c>
      <c r="Y2754" s="4" t="s">
        <v>5670</v>
      </c>
      <c r="Z2754" s="4" t="s">
        <v>5883</v>
      </c>
      <c r="AA2754" s="4">
        <v>2018</v>
      </c>
      <c r="AB2754" s="4" t="s">
        <v>34</v>
      </c>
      <c r="AC2754" s="4">
        <f t="shared" ref="AC2754:AC2817" si="129">IF(SUM(I2754:X2754)&gt;0,1,0)</f>
        <v>1</v>
      </c>
      <c r="AD2754" s="4">
        <f t="shared" ref="AD2754:AD2817" si="130">SUM(I2754:X2754)</f>
        <v>3</v>
      </c>
      <c r="AE2754" s="4" t="str" cm="1">
        <f t="array" ref="AE2754">_xlfn.TEXTJOIN(", ", TRUE, _xlfn._xlws.FILTER($I$1:$X$1, I2754:X2754=1, ""))</f>
        <v>Cocaine, Fentanyl, AnyOpioid</v>
      </c>
      <c r="AF2754" s="4" t="str">
        <f t="shared" ref="AF2754:AF2817" si="131">_xlfn.TEXTJOIN(", ", TRUE, _xlfn._xlws.FILTER($J$1:$X$1, J2754:X2754, ""))</f>
        <v>Cocaine, Fentanyl, AnyOpioid</v>
      </c>
    </row>
    <row r="2755" spans="1:32" x14ac:dyDescent="0.45">
      <c r="A2755" s="4" t="s">
        <v>3135</v>
      </c>
      <c r="B2755" s="5">
        <v>42785</v>
      </c>
      <c r="C2755" s="4">
        <v>43</v>
      </c>
      <c r="D2755" s="4" t="s">
        <v>31</v>
      </c>
      <c r="E2755" s="4" t="s">
        <v>37</v>
      </c>
      <c r="F2755" s="4" t="s">
        <v>48</v>
      </c>
      <c r="G2755" s="4" t="s">
        <v>48</v>
      </c>
      <c r="I2755" s="4">
        <v>1</v>
      </c>
      <c r="J2755" s="4">
        <v>0</v>
      </c>
      <c r="K2755" s="4">
        <v>0</v>
      </c>
      <c r="L2755" s="4">
        <v>0</v>
      </c>
      <c r="M2755" s="4">
        <v>0</v>
      </c>
      <c r="N2755" s="4">
        <v>0</v>
      </c>
      <c r="O2755" s="4">
        <v>0</v>
      </c>
      <c r="P2755" s="4">
        <v>0</v>
      </c>
      <c r="Q2755" s="4">
        <v>1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 t="s">
        <v>5626</v>
      </c>
      <c r="Z2755" s="4" t="s">
        <v>5839</v>
      </c>
      <c r="AA2755" s="4">
        <v>2017</v>
      </c>
      <c r="AB2755" s="4" t="s">
        <v>34</v>
      </c>
      <c r="AC2755" s="4">
        <f t="shared" si="129"/>
        <v>1</v>
      </c>
      <c r="AD2755" s="4">
        <f t="shared" si="130"/>
        <v>2</v>
      </c>
      <c r="AE2755" s="4" t="str" cm="1">
        <f t="array" ref="AE2755">_xlfn.TEXTJOIN(", ", TRUE, _xlfn._xlws.FILTER($I$1:$X$1, I2755:X2755=1, ""))</f>
        <v>Heroin, Benzodiazepine</v>
      </c>
      <c r="AF2755" s="4" t="str">
        <f t="shared" si="131"/>
        <v>Benzodiazepine</v>
      </c>
    </row>
    <row r="2756" spans="1:32" x14ac:dyDescent="0.45">
      <c r="A2756" s="4" t="s">
        <v>3136</v>
      </c>
      <c r="B2756" s="5">
        <v>41557</v>
      </c>
      <c r="C2756" s="4">
        <v>30</v>
      </c>
      <c r="D2756" s="4" t="s">
        <v>31</v>
      </c>
      <c r="E2756" s="4" t="s">
        <v>37</v>
      </c>
      <c r="F2756" s="4" t="s">
        <v>298</v>
      </c>
      <c r="G2756" s="4" t="s">
        <v>298</v>
      </c>
      <c r="I2756" s="4">
        <v>1</v>
      </c>
      <c r="J2756" s="4">
        <v>0</v>
      </c>
      <c r="K2756" s="4">
        <v>0</v>
      </c>
      <c r="L2756" s="4">
        <v>0</v>
      </c>
      <c r="M2756" s="4">
        <v>0</v>
      </c>
      <c r="N2756" s="4">
        <v>0</v>
      </c>
      <c r="O2756" s="4">
        <v>1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 t="s">
        <v>5671</v>
      </c>
      <c r="Z2756" s="4" t="s">
        <v>5884</v>
      </c>
      <c r="AA2756" s="4">
        <v>2013</v>
      </c>
      <c r="AB2756" s="4" t="s">
        <v>40</v>
      </c>
      <c r="AC2756" s="4">
        <f t="shared" si="129"/>
        <v>1</v>
      </c>
      <c r="AD2756" s="4">
        <f t="shared" si="130"/>
        <v>2</v>
      </c>
      <c r="AE2756" s="4" t="str" cm="1">
        <f t="array" ref="AE2756">_xlfn.TEXTJOIN(", ", TRUE, _xlfn._xlws.FILTER($I$1:$X$1, I2756:X2756=1, ""))</f>
        <v>Heroin, Ethanol</v>
      </c>
      <c r="AF2756" s="4" t="str">
        <f t="shared" si="131"/>
        <v>Ethanol</v>
      </c>
    </row>
    <row r="2757" spans="1:32" x14ac:dyDescent="0.45">
      <c r="A2757" s="4" t="s">
        <v>3137</v>
      </c>
      <c r="B2757" s="5">
        <v>43159</v>
      </c>
      <c r="C2757" s="4">
        <v>52</v>
      </c>
      <c r="D2757" s="4" t="s">
        <v>36</v>
      </c>
      <c r="E2757" s="4" t="s">
        <v>32</v>
      </c>
      <c r="F2757" s="4" t="s">
        <v>29</v>
      </c>
      <c r="G2757" s="4" t="s">
        <v>33</v>
      </c>
      <c r="I2757" s="4">
        <v>0</v>
      </c>
      <c r="J2757" s="4">
        <v>1</v>
      </c>
      <c r="K2757" s="4">
        <v>0</v>
      </c>
      <c r="L2757" s="4">
        <v>0</v>
      </c>
      <c r="M2757" s="4">
        <v>0</v>
      </c>
      <c r="N2757" s="4">
        <v>0</v>
      </c>
      <c r="O2757" s="4">
        <v>1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 t="s">
        <v>5645</v>
      </c>
      <c r="Z2757" s="4" t="s">
        <v>5858</v>
      </c>
      <c r="AA2757" s="4">
        <v>2018</v>
      </c>
      <c r="AB2757" s="4" t="s">
        <v>34</v>
      </c>
      <c r="AC2757" s="4">
        <f t="shared" si="129"/>
        <v>1</v>
      </c>
      <c r="AD2757" s="4">
        <f t="shared" si="130"/>
        <v>2</v>
      </c>
      <c r="AE2757" s="4" t="str" cm="1">
        <f t="array" ref="AE2757">_xlfn.TEXTJOIN(", ", TRUE, _xlfn._xlws.FILTER($I$1:$X$1, I2757:X2757=1, ""))</f>
        <v>Cocaine, Ethanol</v>
      </c>
      <c r="AF2757" s="4" t="str">
        <f t="shared" si="131"/>
        <v>Cocaine, Ethanol</v>
      </c>
    </row>
    <row r="2758" spans="1:32" x14ac:dyDescent="0.45">
      <c r="A2758" s="4" t="s">
        <v>3138</v>
      </c>
      <c r="B2758" s="5">
        <v>42934</v>
      </c>
      <c r="C2758" s="4">
        <v>47</v>
      </c>
      <c r="D2758" s="4" t="s">
        <v>31</v>
      </c>
      <c r="E2758" s="4" t="s">
        <v>59</v>
      </c>
      <c r="F2758" s="4" t="s">
        <v>67</v>
      </c>
      <c r="G2758" s="4" t="s">
        <v>67</v>
      </c>
      <c r="I2758" s="4">
        <v>0</v>
      </c>
      <c r="J2758" s="4">
        <v>0</v>
      </c>
      <c r="K2758" s="4">
        <v>1</v>
      </c>
      <c r="L2758" s="4">
        <v>0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 t="s">
        <v>5631</v>
      </c>
      <c r="Z2758" s="4" t="s">
        <v>5844</v>
      </c>
      <c r="AA2758" s="4">
        <v>2017</v>
      </c>
      <c r="AB2758" s="4" t="s">
        <v>34</v>
      </c>
      <c r="AC2758" s="4">
        <f t="shared" si="129"/>
        <v>1</v>
      </c>
      <c r="AD2758" s="4">
        <f t="shared" si="130"/>
        <v>1</v>
      </c>
      <c r="AE2758" s="4" t="str" cm="1">
        <f t="array" ref="AE2758">_xlfn.TEXTJOIN(", ", TRUE, _xlfn._xlws.FILTER($I$1:$X$1, I2758:X2758=1, ""))</f>
        <v>Fentanyl</v>
      </c>
      <c r="AF2758" s="4" t="str">
        <f t="shared" si="131"/>
        <v>Fentanyl</v>
      </c>
    </row>
    <row r="2759" spans="1:32" x14ac:dyDescent="0.45">
      <c r="A2759" s="4" t="s">
        <v>3139</v>
      </c>
      <c r="B2759" s="5">
        <v>42252</v>
      </c>
      <c r="C2759" s="4">
        <v>63</v>
      </c>
      <c r="D2759" s="4" t="s">
        <v>31</v>
      </c>
      <c r="E2759" s="4" t="s">
        <v>37</v>
      </c>
      <c r="F2759" s="4" t="s">
        <v>475</v>
      </c>
      <c r="G2759" s="4" t="s">
        <v>1194</v>
      </c>
      <c r="I2759" s="4">
        <v>0</v>
      </c>
      <c r="J2759" s="4">
        <v>0</v>
      </c>
      <c r="K2759" s="4">
        <v>0</v>
      </c>
      <c r="L2759" s="4">
        <v>0</v>
      </c>
      <c r="M2759" s="4">
        <v>0</v>
      </c>
      <c r="N2759" s="4">
        <v>0</v>
      </c>
      <c r="O2759" s="4">
        <v>1</v>
      </c>
      <c r="P2759" s="4">
        <v>0</v>
      </c>
      <c r="Q2759" s="4">
        <v>0</v>
      </c>
      <c r="R2759" s="4">
        <v>1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1</v>
      </c>
      <c r="Y2759" s="4" t="s">
        <v>5776</v>
      </c>
      <c r="Z2759" s="4" t="s">
        <v>5989</v>
      </c>
      <c r="AA2759" s="4">
        <v>2015</v>
      </c>
      <c r="AB2759" s="4" t="s">
        <v>133</v>
      </c>
      <c r="AC2759" s="4">
        <f t="shared" si="129"/>
        <v>1</v>
      </c>
      <c r="AD2759" s="4">
        <f t="shared" si="130"/>
        <v>3</v>
      </c>
      <c r="AE2759" s="4" t="str" cm="1">
        <f t="array" ref="AE2759">_xlfn.TEXTJOIN(", ", TRUE, _xlfn._xlws.FILTER($I$1:$X$1, I2759:X2759=1, ""))</f>
        <v>Ethanol, Methadone, AnyOpioid</v>
      </c>
      <c r="AF2759" s="4" t="str">
        <f t="shared" si="131"/>
        <v>Ethanol, Methadone, AnyOpioid</v>
      </c>
    </row>
    <row r="2760" spans="1:32" x14ac:dyDescent="0.45">
      <c r="A2760" s="4" t="s">
        <v>3140</v>
      </c>
      <c r="B2760" s="5">
        <v>43153</v>
      </c>
      <c r="C2760" s="4">
        <v>43</v>
      </c>
      <c r="D2760" s="4" t="s">
        <v>36</v>
      </c>
      <c r="E2760" s="4" t="s">
        <v>37</v>
      </c>
      <c r="F2760" s="4" t="s">
        <v>243</v>
      </c>
      <c r="G2760" s="4" t="s">
        <v>67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1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1</v>
      </c>
      <c r="X2760" s="4">
        <v>1</v>
      </c>
      <c r="Y2760" s="4" t="s">
        <v>5631</v>
      </c>
      <c r="Z2760" s="4" t="s">
        <v>5844</v>
      </c>
      <c r="AA2760" s="4">
        <v>2018</v>
      </c>
      <c r="AB2760" s="4" t="s">
        <v>34</v>
      </c>
      <c r="AC2760" s="4">
        <f t="shared" si="129"/>
        <v>1</v>
      </c>
      <c r="AD2760" s="4">
        <f t="shared" si="130"/>
        <v>3</v>
      </c>
      <c r="AE2760" s="4" t="str" cm="1">
        <f t="array" ref="AE2760">_xlfn.TEXTJOIN(", ", TRUE, _xlfn._xlws.FILTER($I$1:$X$1, I2760:X2760=1, ""))</f>
        <v>Benzodiazepine, OpiateNOS, AnyOpioid</v>
      </c>
      <c r="AF2760" s="4" t="str">
        <f t="shared" si="131"/>
        <v>Benzodiazepine, OpiateNOS, AnyOpioid</v>
      </c>
    </row>
    <row r="2761" spans="1:32" x14ac:dyDescent="0.45">
      <c r="A2761" s="4" t="s">
        <v>3141</v>
      </c>
      <c r="B2761" s="5">
        <v>41376</v>
      </c>
      <c r="C2761" s="4">
        <v>53</v>
      </c>
      <c r="D2761" s="4" t="s">
        <v>31</v>
      </c>
      <c r="E2761" s="4" t="s">
        <v>32</v>
      </c>
      <c r="F2761" s="4" t="s">
        <v>67</v>
      </c>
      <c r="G2761" s="4" t="s">
        <v>67</v>
      </c>
      <c r="I2761" s="4">
        <v>1</v>
      </c>
      <c r="J2761" s="4">
        <v>1</v>
      </c>
      <c r="K2761" s="4">
        <v>0</v>
      </c>
      <c r="L2761" s="4">
        <v>0</v>
      </c>
      <c r="M2761" s="4">
        <v>0</v>
      </c>
      <c r="N2761" s="4">
        <v>0</v>
      </c>
      <c r="O2761" s="4">
        <v>1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 t="s">
        <v>5631</v>
      </c>
      <c r="Z2761" s="4" t="s">
        <v>5844</v>
      </c>
      <c r="AA2761" s="4">
        <v>2013</v>
      </c>
      <c r="AB2761" s="4" t="s">
        <v>34</v>
      </c>
      <c r="AC2761" s="4">
        <f t="shared" si="129"/>
        <v>1</v>
      </c>
      <c r="AD2761" s="4">
        <f t="shared" si="130"/>
        <v>3</v>
      </c>
      <c r="AE2761" s="4" t="str" cm="1">
        <f t="array" ref="AE2761">_xlfn.TEXTJOIN(", ", TRUE, _xlfn._xlws.FILTER($I$1:$X$1, I2761:X2761=1, ""))</f>
        <v>Heroin, Cocaine, Ethanol</v>
      </c>
      <c r="AF2761" s="4" t="str">
        <f t="shared" si="131"/>
        <v>Cocaine, Ethanol</v>
      </c>
    </row>
    <row r="2762" spans="1:32" x14ac:dyDescent="0.45">
      <c r="A2762" s="4" t="s">
        <v>3142</v>
      </c>
      <c r="B2762" s="5">
        <v>42138</v>
      </c>
      <c r="C2762" s="4">
        <v>48</v>
      </c>
      <c r="D2762" s="4" t="s">
        <v>31</v>
      </c>
      <c r="E2762" s="4" t="s">
        <v>37</v>
      </c>
      <c r="F2762" s="4" t="s">
        <v>628</v>
      </c>
      <c r="G2762" s="4" t="s">
        <v>610</v>
      </c>
      <c r="I2762" s="4">
        <v>0</v>
      </c>
      <c r="J2762" s="4">
        <v>0</v>
      </c>
      <c r="K2762" s="4">
        <v>0</v>
      </c>
      <c r="L2762" s="4">
        <v>0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1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1</v>
      </c>
      <c r="Y2762" s="4" t="s">
        <v>5659</v>
      </c>
      <c r="Z2762" s="4" t="s">
        <v>5872</v>
      </c>
      <c r="AA2762" s="4">
        <v>2015</v>
      </c>
      <c r="AB2762" s="4" t="s">
        <v>34</v>
      </c>
      <c r="AC2762" s="4">
        <f t="shared" si="129"/>
        <v>1</v>
      </c>
      <c r="AD2762" s="4">
        <f t="shared" si="130"/>
        <v>2</v>
      </c>
      <c r="AE2762" s="4" t="str" cm="1">
        <f t="array" ref="AE2762">_xlfn.TEXTJOIN(", ", TRUE, _xlfn._xlws.FILTER($I$1:$X$1, I2762:X2762=1, ""))</f>
        <v>Methadone, AnyOpioid</v>
      </c>
      <c r="AF2762" s="4" t="str">
        <f t="shared" si="131"/>
        <v>Methadone, AnyOpioid</v>
      </c>
    </row>
    <row r="2763" spans="1:32" x14ac:dyDescent="0.45">
      <c r="A2763" s="4" t="s">
        <v>3143</v>
      </c>
      <c r="B2763" s="5">
        <v>43302</v>
      </c>
      <c r="C2763" s="4">
        <v>44</v>
      </c>
      <c r="D2763" s="4" t="s">
        <v>31</v>
      </c>
      <c r="E2763" s="4" t="s">
        <v>37</v>
      </c>
      <c r="F2763" s="4" t="s">
        <v>60</v>
      </c>
      <c r="G2763" s="4" t="s">
        <v>60</v>
      </c>
      <c r="I2763" s="4">
        <v>0</v>
      </c>
      <c r="J2763" s="4">
        <v>1</v>
      </c>
      <c r="K2763" s="4">
        <v>1</v>
      </c>
      <c r="L2763" s="4">
        <v>0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1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1</v>
      </c>
      <c r="Y2763" s="4" t="s">
        <v>5672</v>
      </c>
      <c r="Z2763" s="4" t="s">
        <v>5885</v>
      </c>
      <c r="AA2763" s="4">
        <v>2018</v>
      </c>
      <c r="AB2763" s="4" t="s">
        <v>34</v>
      </c>
      <c r="AC2763" s="4">
        <f t="shared" si="129"/>
        <v>1</v>
      </c>
      <c r="AD2763" s="4">
        <f t="shared" si="130"/>
        <v>4</v>
      </c>
      <c r="AE2763" s="4" t="str" cm="1">
        <f t="array" ref="AE2763">_xlfn.TEXTJOIN(", ", TRUE, _xlfn._xlws.FILTER($I$1:$X$1, I2763:X2763=1, ""))</f>
        <v>Cocaine, Fentanyl, Methadone, AnyOpioid</v>
      </c>
      <c r="AF2763" s="4" t="str">
        <f t="shared" si="131"/>
        <v>Cocaine, Fentanyl, Methadone, AnyOpioid</v>
      </c>
    </row>
    <row r="2764" spans="1:32" x14ac:dyDescent="0.45">
      <c r="A2764" s="4" t="s">
        <v>3144</v>
      </c>
      <c r="B2764" s="5">
        <v>42696</v>
      </c>
      <c r="C2764" s="4">
        <v>38</v>
      </c>
      <c r="D2764" s="4" t="s">
        <v>31</v>
      </c>
      <c r="E2764" s="4" t="s">
        <v>37</v>
      </c>
      <c r="F2764" s="4" t="s">
        <v>237</v>
      </c>
      <c r="G2764" s="4" t="s">
        <v>237</v>
      </c>
      <c r="I2764" s="4">
        <v>1</v>
      </c>
      <c r="J2764" s="4">
        <v>0</v>
      </c>
      <c r="K2764" s="4">
        <v>0</v>
      </c>
      <c r="L2764" s="4">
        <v>0</v>
      </c>
      <c r="M2764" s="4">
        <v>0</v>
      </c>
      <c r="N2764" s="4">
        <v>0</v>
      </c>
      <c r="O2764" s="4">
        <v>0</v>
      </c>
      <c r="P2764" s="4">
        <v>0</v>
      </c>
      <c r="Q2764" s="4">
        <v>1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1</v>
      </c>
      <c r="Y2764" s="4" t="s">
        <v>5692</v>
      </c>
      <c r="Z2764" s="4" t="s">
        <v>5905</v>
      </c>
      <c r="AA2764" s="4">
        <v>2016</v>
      </c>
      <c r="AB2764" s="4" t="s">
        <v>40</v>
      </c>
      <c r="AC2764" s="4">
        <f t="shared" si="129"/>
        <v>1</v>
      </c>
      <c r="AD2764" s="4">
        <f t="shared" si="130"/>
        <v>3</v>
      </c>
      <c r="AE2764" s="4" t="str" cm="1">
        <f t="array" ref="AE2764">_xlfn.TEXTJOIN(", ", TRUE, _xlfn._xlws.FILTER($I$1:$X$1, I2764:X2764=1, ""))</f>
        <v>Heroin, Benzodiazepine, AnyOpioid</v>
      </c>
      <c r="AF2764" s="4" t="str">
        <f t="shared" si="131"/>
        <v>Benzodiazepine, AnyOpioid</v>
      </c>
    </row>
    <row r="2765" spans="1:32" x14ac:dyDescent="0.45">
      <c r="A2765" s="4" t="s">
        <v>3145</v>
      </c>
      <c r="B2765" s="5">
        <v>42716</v>
      </c>
      <c r="C2765" s="4">
        <v>29</v>
      </c>
      <c r="D2765" s="4" t="s">
        <v>31</v>
      </c>
      <c r="E2765" s="4" t="s">
        <v>37</v>
      </c>
      <c r="F2765" s="4" t="s">
        <v>463</v>
      </c>
      <c r="G2765" s="4" t="s">
        <v>103</v>
      </c>
      <c r="I2765" s="4">
        <v>1</v>
      </c>
      <c r="J2765" s="4">
        <v>0</v>
      </c>
      <c r="K2765" s="4">
        <v>1</v>
      </c>
      <c r="L2765" s="4">
        <v>0</v>
      </c>
      <c r="M2765" s="4">
        <v>0</v>
      </c>
      <c r="N2765" s="4">
        <v>0</v>
      </c>
      <c r="O2765" s="4">
        <v>0</v>
      </c>
      <c r="P2765" s="4">
        <v>0</v>
      </c>
      <c r="Q2765" s="4">
        <v>1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1</v>
      </c>
      <c r="Y2765" s="4" t="s">
        <v>5644</v>
      </c>
      <c r="Z2765" s="4" t="s">
        <v>5857</v>
      </c>
      <c r="AA2765" s="4">
        <v>2016</v>
      </c>
      <c r="AB2765" s="4" t="s">
        <v>40</v>
      </c>
      <c r="AC2765" s="4">
        <f t="shared" si="129"/>
        <v>1</v>
      </c>
      <c r="AD2765" s="4">
        <f t="shared" si="130"/>
        <v>4</v>
      </c>
      <c r="AE2765" s="4" t="str" cm="1">
        <f t="array" ref="AE2765">_xlfn.TEXTJOIN(", ", TRUE, _xlfn._xlws.FILTER($I$1:$X$1, I2765:X2765=1, ""))</f>
        <v>Heroin, Fentanyl, Benzodiazepine, AnyOpioid</v>
      </c>
      <c r="AF2765" s="4" t="str">
        <f t="shared" si="131"/>
        <v>Fentanyl, Benzodiazepine, AnyOpioid</v>
      </c>
    </row>
    <row r="2766" spans="1:32" x14ac:dyDescent="0.45">
      <c r="A2766" s="4" t="s">
        <v>3146</v>
      </c>
      <c r="B2766" s="5">
        <v>43361</v>
      </c>
      <c r="C2766" s="4">
        <v>48</v>
      </c>
      <c r="D2766" s="4" t="s">
        <v>31</v>
      </c>
      <c r="E2766" s="4" t="s">
        <v>32</v>
      </c>
      <c r="F2766" s="4" t="s">
        <v>77</v>
      </c>
      <c r="G2766" s="4" t="s">
        <v>53</v>
      </c>
      <c r="I2766" s="4">
        <v>0</v>
      </c>
      <c r="J2766" s="4">
        <v>1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 t="s">
        <v>5641</v>
      </c>
      <c r="Z2766" s="4" t="s">
        <v>5854</v>
      </c>
      <c r="AA2766" s="4">
        <v>2018</v>
      </c>
      <c r="AB2766" s="4" t="s">
        <v>34</v>
      </c>
      <c r="AC2766" s="4">
        <f t="shared" si="129"/>
        <v>1</v>
      </c>
      <c r="AD2766" s="4">
        <f t="shared" si="130"/>
        <v>1</v>
      </c>
      <c r="AE2766" s="4" t="str" cm="1">
        <f t="array" ref="AE2766">_xlfn.TEXTJOIN(", ", TRUE, _xlfn._xlws.FILTER($I$1:$X$1, I2766:X2766=1, ""))</f>
        <v>Cocaine</v>
      </c>
      <c r="AF2766" s="4" t="str">
        <f t="shared" si="131"/>
        <v>Cocaine</v>
      </c>
    </row>
    <row r="2767" spans="1:32" x14ac:dyDescent="0.45">
      <c r="A2767" s="4" t="s">
        <v>3147</v>
      </c>
      <c r="B2767" s="5">
        <v>42190</v>
      </c>
      <c r="C2767" s="4">
        <v>54</v>
      </c>
      <c r="D2767" s="4" t="s">
        <v>31</v>
      </c>
      <c r="E2767" s="4" t="s">
        <v>37</v>
      </c>
      <c r="F2767" s="4" t="s">
        <v>1467</v>
      </c>
      <c r="G2767" s="4" t="s">
        <v>156</v>
      </c>
      <c r="I2767" s="4">
        <v>1</v>
      </c>
      <c r="J2767" s="4">
        <v>0</v>
      </c>
      <c r="K2767" s="4">
        <v>0</v>
      </c>
      <c r="L2767" s="4">
        <v>0</v>
      </c>
      <c r="M2767" s="4">
        <v>0</v>
      </c>
      <c r="N2767" s="4">
        <v>0</v>
      </c>
      <c r="O2767" s="4">
        <v>0</v>
      </c>
      <c r="P2767" s="4">
        <v>0</v>
      </c>
      <c r="Q2767" s="4">
        <v>0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1</v>
      </c>
      <c r="Y2767" s="4" t="s">
        <v>5623</v>
      </c>
      <c r="Z2767" s="4" t="s">
        <v>5836</v>
      </c>
      <c r="AA2767" s="4">
        <v>2015</v>
      </c>
      <c r="AB2767" s="4" t="s">
        <v>34</v>
      </c>
      <c r="AC2767" s="4">
        <f t="shared" si="129"/>
        <v>1</v>
      </c>
      <c r="AD2767" s="4">
        <f t="shared" si="130"/>
        <v>2</v>
      </c>
      <c r="AE2767" s="4" t="str" cm="1">
        <f t="array" ref="AE2767">_xlfn.TEXTJOIN(", ", TRUE, _xlfn._xlws.FILTER($I$1:$X$1, I2767:X2767=1, ""))</f>
        <v>Heroin, AnyOpioid</v>
      </c>
      <c r="AF2767" s="4" t="str">
        <f t="shared" si="131"/>
        <v>AnyOpioid</v>
      </c>
    </row>
    <row r="2768" spans="1:32" x14ac:dyDescent="0.45">
      <c r="A2768" s="4" t="s">
        <v>3148</v>
      </c>
      <c r="B2768" s="5">
        <v>43221</v>
      </c>
      <c r="C2768" s="4">
        <v>45</v>
      </c>
      <c r="D2768" s="4" t="s">
        <v>31</v>
      </c>
      <c r="E2768" s="4" t="s">
        <v>37</v>
      </c>
      <c r="F2768" s="4" t="s">
        <v>67</v>
      </c>
      <c r="G2768" s="4" t="s">
        <v>67</v>
      </c>
      <c r="H2768" s="4" t="s">
        <v>100</v>
      </c>
      <c r="I2768" s="4">
        <v>1</v>
      </c>
      <c r="J2768" s="4">
        <v>1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1</v>
      </c>
      <c r="Y2768" s="4" t="s">
        <v>5631</v>
      </c>
      <c r="Z2768" s="4" t="s">
        <v>5844</v>
      </c>
      <c r="AA2768" s="4">
        <v>2018</v>
      </c>
      <c r="AB2768" s="4" t="s">
        <v>34</v>
      </c>
      <c r="AC2768" s="4">
        <f t="shared" si="129"/>
        <v>1</v>
      </c>
      <c r="AD2768" s="4">
        <f t="shared" si="130"/>
        <v>3</v>
      </c>
      <c r="AE2768" s="4" t="str" cm="1">
        <f t="array" ref="AE2768">_xlfn.TEXTJOIN(", ", TRUE, _xlfn._xlws.FILTER($I$1:$X$1, I2768:X2768=1, ""))</f>
        <v>Heroin, Cocaine, AnyOpioid</v>
      </c>
      <c r="AF2768" s="4" t="str">
        <f t="shared" si="131"/>
        <v>Cocaine, AnyOpioid</v>
      </c>
    </row>
    <row r="2769" spans="1:32" x14ac:dyDescent="0.45">
      <c r="A2769" s="4" t="s">
        <v>3149</v>
      </c>
      <c r="B2769" s="5">
        <v>41776</v>
      </c>
      <c r="C2769" s="4">
        <v>56</v>
      </c>
      <c r="D2769" s="4" t="s">
        <v>31</v>
      </c>
      <c r="E2769" s="4" t="s">
        <v>37</v>
      </c>
      <c r="F2769" s="4" t="s">
        <v>231</v>
      </c>
      <c r="G2769" s="4" t="s">
        <v>156</v>
      </c>
      <c r="I2769" s="4">
        <v>1</v>
      </c>
      <c r="J2769" s="4">
        <v>0</v>
      </c>
      <c r="K2769" s="4">
        <v>0</v>
      </c>
      <c r="L2769" s="4">
        <v>0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 t="s">
        <v>5623</v>
      </c>
      <c r="Z2769" s="4" t="s">
        <v>5836</v>
      </c>
      <c r="AA2769" s="4">
        <v>2014</v>
      </c>
      <c r="AB2769" s="4" t="s">
        <v>34</v>
      </c>
      <c r="AC2769" s="4">
        <f t="shared" si="129"/>
        <v>1</v>
      </c>
      <c r="AD2769" s="4">
        <f t="shared" si="130"/>
        <v>1</v>
      </c>
      <c r="AE2769" s="4" t="str" cm="1">
        <f t="array" ref="AE2769">_xlfn.TEXTJOIN(", ", TRUE, _xlfn._xlws.FILTER($I$1:$X$1, I2769:X2769=1, ""))</f>
        <v>Heroin</v>
      </c>
      <c r="AF2769" s="4" t="str">
        <f t="shared" si="131"/>
        <v/>
      </c>
    </row>
    <row r="2770" spans="1:32" x14ac:dyDescent="0.45">
      <c r="A2770" s="4" t="s">
        <v>3150</v>
      </c>
      <c r="B2770" s="5">
        <v>41806</v>
      </c>
      <c r="C2770" s="4">
        <v>36</v>
      </c>
      <c r="D2770" s="4" t="s">
        <v>31</v>
      </c>
      <c r="E2770" s="4" t="s">
        <v>37</v>
      </c>
      <c r="F2770" s="4" t="s">
        <v>148</v>
      </c>
      <c r="G2770" s="4" t="s">
        <v>148</v>
      </c>
      <c r="I2770" s="4">
        <v>1</v>
      </c>
      <c r="J2770" s="4">
        <v>0</v>
      </c>
      <c r="K2770" s="4">
        <v>0</v>
      </c>
      <c r="L2770" s="4">
        <v>0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 t="s">
        <v>5663</v>
      </c>
      <c r="Z2770" s="4" t="s">
        <v>5876</v>
      </c>
      <c r="AA2770" s="4">
        <v>2014</v>
      </c>
      <c r="AB2770" s="4" t="s">
        <v>40</v>
      </c>
      <c r="AC2770" s="4">
        <f t="shared" si="129"/>
        <v>1</v>
      </c>
      <c r="AD2770" s="4">
        <f t="shared" si="130"/>
        <v>1</v>
      </c>
      <c r="AE2770" s="4" t="str" cm="1">
        <f t="array" ref="AE2770">_xlfn.TEXTJOIN(", ", TRUE, _xlfn._xlws.FILTER($I$1:$X$1, I2770:X2770=1, ""))</f>
        <v>Heroin</v>
      </c>
      <c r="AF2770" s="4" t="str">
        <f t="shared" si="131"/>
        <v/>
      </c>
    </row>
    <row r="2771" spans="1:32" x14ac:dyDescent="0.45">
      <c r="A2771" s="4" t="s">
        <v>3151</v>
      </c>
      <c r="B2771" s="5">
        <v>42832</v>
      </c>
      <c r="C2771" s="4">
        <v>37</v>
      </c>
      <c r="D2771" s="4" t="s">
        <v>31</v>
      </c>
      <c r="E2771" s="4" t="s">
        <v>37</v>
      </c>
      <c r="F2771" s="4" t="s">
        <v>156</v>
      </c>
      <c r="G2771" s="4" t="s">
        <v>156</v>
      </c>
      <c r="I2771" s="4">
        <v>0</v>
      </c>
      <c r="J2771" s="4">
        <v>0</v>
      </c>
      <c r="K2771" s="4">
        <v>0</v>
      </c>
      <c r="L2771" s="4">
        <v>0</v>
      </c>
      <c r="M2771" s="4">
        <v>1</v>
      </c>
      <c r="N2771" s="4">
        <v>0</v>
      </c>
      <c r="O2771" s="4">
        <v>0</v>
      </c>
      <c r="P2771" s="4">
        <v>0</v>
      </c>
      <c r="Q2771" s="4">
        <v>1</v>
      </c>
      <c r="R2771" s="4">
        <v>0</v>
      </c>
      <c r="S2771" s="4">
        <v>0</v>
      </c>
      <c r="T2771" s="4">
        <v>0</v>
      </c>
      <c r="U2771" s="4">
        <v>0</v>
      </c>
      <c r="V2771" s="4">
        <v>1</v>
      </c>
      <c r="W2771" s="4">
        <v>0</v>
      </c>
      <c r="X2771" s="4">
        <v>0</v>
      </c>
      <c r="Y2771" s="4" t="s">
        <v>5623</v>
      </c>
      <c r="Z2771" s="4" t="s">
        <v>5836</v>
      </c>
      <c r="AA2771" s="4">
        <v>2017</v>
      </c>
      <c r="AB2771" s="4" t="s">
        <v>40</v>
      </c>
      <c r="AC2771" s="4">
        <f t="shared" si="129"/>
        <v>1</v>
      </c>
      <c r="AD2771" s="4">
        <f t="shared" si="130"/>
        <v>3</v>
      </c>
      <c r="AE2771" s="4" t="str" cm="1">
        <f t="array" ref="AE2771">_xlfn.TEXTJOIN(", ", TRUE, _xlfn._xlws.FILTER($I$1:$X$1, I2771:X2771=1, ""))</f>
        <v>Oxycodone, Benzodiazepine, Hydromorphine</v>
      </c>
      <c r="AF2771" s="4" t="str">
        <f t="shared" si="131"/>
        <v>Oxycodone, Benzodiazepine, Hydromorphine</v>
      </c>
    </row>
    <row r="2772" spans="1:32" x14ac:dyDescent="0.45">
      <c r="A2772" s="4" t="s">
        <v>3152</v>
      </c>
      <c r="B2772" s="5">
        <v>42917</v>
      </c>
      <c r="C2772" s="4">
        <v>33</v>
      </c>
      <c r="D2772" s="4" t="s">
        <v>31</v>
      </c>
      <c r="E2772" s="4" t="s">
        <v>37</v>
      </c>
      <c r="F2772" s="4" t="s">
        <v>274</v>
      </c>
      <c r="G2772" s="4" t="s">
        <v>274</v>
      </c>
      <c r="I2772" s="4">
        <v>1</v>
      </c>
      <c r="J2772" s="4">
        <v>0</v>
      </c>
      <c r="K2772" s="4">
        <v>1</v>
      </c>
      <c r="L2772" s="4">
        <v>0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 t="s">
        <v>5709</v>
      </c>
      <c r="Z2772" s="4" t="s">
        <v>5922</v>
      </c>
      <c r="AA2772" s="4">
        <v>2017</v>
      </c>
      <c r="AB2772" s="4" t="s">
        <v>40</v>
      </c>
      <c r="AC2772" s="4">
        <f t="shared" si="129"/>
        <v>1</v>
      </c>
      <c r="AD2772" s="4">
        <f t="shared" si="130"/>
        <v>2</v>
      </c>
      <c r="AE2772" s="4" t="str" cm="1">
        <f t="array" ref="AE2772">_xlfn.TEXTJOIN(", ", TRUE, _xlfn._xlws.FILTER($I$1:$X$1, I2772:X2772=1, ""))</f>
        <v>Heroin, Fentanyl</v>
      </c>
      <c r="AF2772" s="4" t="str">
        <f t="shared" si="131"/>
        <v>Fentanyl</v>
      </c>
    </row>
    <row r="2773" spans="1:32" x14ac:dyDescent="0.45">
      <c r="A2773" s="4" t="s">
        <v>3153</v>
      </c>
      <c r="B2773" s="5">
        <v>43169</v>
      </c>
      <c r="C2773" s="4">
        <v>23</v>
      </c>
      <c r="D2773" s="4" t="s">
        <v>31</v>
      </c>
      <c r="E2773" s="4" t="s">
        <v>37</v>
      </c>
      <c r="F2773" s="4" t="s">
        <v>656</v>
      </c>
      <c r="G2773" s="4" t="s">
        <v>656</v>
      </c>
      <c r="I2773" s="4">
        <v>1</v>
      </c>
      <c r="J2773" s="4">
        <v>0</v>
      </c>
      <c r="K2773" s="4">
        <v>1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1</v>
      </c>
      <c r="Y2773" s="4" t="s">
        <v>5710</v>
      </c>
      <c r="Z2773" s="4" t="s">
        <v>5923</v>
      </c>
      <c r="AA2773" s="4">
        <v>2018</v>
      </c>
      <c r="AB2773" s="4" t="s">
        <v>40</v>
      </c>
      <c r="AC2773" s="4">
        <f t="shared" si="129"/>
        <v>1</v>
      </c>
      <c r="AD2773" s="4">
        <f t="shared" si="130"/>
        <v>3</v>
      </c>
      <c r="AE2773" s="4" t="str" cm="1">
        <f t="array" ref="AE2773">_xlfn.TEXTJOIN(", ", TRUE, _xlfn._xlws.FILTER($I$1:$X$1, I2773:X2773=1, ""))</f>
        <v>Heroin, Fentanyl, AnyOpioid</v>
      </c>
      <c r="AF2773" s="4" t="str">
        <f t="shared" si="131"/>
        <v>Fentanyl, AnyOpioid</v>
      </c>
    </row>
    <row r="2774" spans="1:32" x14ac:dyDescent="0.45">
      <c r="A2774" s="4" t="s">
        <v>3154</v>
      </c>
      <c r="B2774" s="5">
        <v>43273</v>
      </c>
      <c r="C2774" s="4">
        <v>34</v>
      </c>
      <c r="D2774" s="4" t="s">
        <v>31</v>
      </c>
      <c r="E2774" s="4" t="s">
        <v>37</v>
      </c>
      <c r="F2774" s="4" t="s">
        <v>298</v>
      </c>
      <c r="G2774" s="4" t="s">
        <v>67</v>
      </c>
      <c r="I2774" s="4">
        <v>1</v>
      </c>
      <c r="J2774" s="4">
        <v>1</v>
      </c>
      <c r="K2774" s="4">
        <v>1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1</v>
      </c>
      <c r="Y2774" s="4" t="s">
        <v>5631</v>
      </c>
      <c r="Z2774" s="4" t="s">
        <v>5844</v>
      </c>
      <c r="AA2774" s="4">
        <v>2018</v>
      </c>
      <c r="AB2774" s="4" t="s">
        <v>40</v>
      </c>
      <c r="AC2774" s="4">
        <f t="shared" si="129"/>
        <v>1</v>
      </c>
      <c r="AD2774" s="4">
        <f t="shared" si="130"/>
        <v>4</v>
      </c>
      <c r="AE2774" s="4" t="str" cm="1">
        <f t="array" ref="AE2774">_xlfn.TEXTJOIN(", ", TRUE, _xlfn._xlws.FILTER($I$1:$X$1, I2774:X2774=1, ""))</f>
        <v>Heroin, Cocaine, Fentanyl, AnyOpioid</v>
      </c>
      <c r="AF2774" s="4" t="str">
        <f t="shared" si="131"/>
        <v>Cocaine, Fentanyl, AnyOpioid</v>
      </c>
    </row>
    <row r="2775" spans="1:32" x14ac:dyDescent="0.45">
      <c r="A2775" s="4" t="s">
        <v>3155</v>
      </c>
      <c r="B2775" s="5">
        <v>43455</v>
      </c>
      <c r="C2775" s="4">
        <v>53</v>
      </c>
      <c r="D2775" s="4" t="s">
        <v>31</v>
      </c>
      <c r="E2775" s="4" t="s">
        <v>37</v>
      </c>
      <c r="F2775" s="4" t="s">
        <v>90</v>
      </c>
      <c r="G2775" s="4" t="s">
        <v>103</v>
      </c>
      <c r="I2775" s="4">
        <v>0</v>
      </c>
      <c r="J2775" s="4">
        <v>0</v>
      </c>
      <c r="K2775" s="4">
        <v>1</v>
      </c>
      <c r="L2775" s="4">
        <v>0</v>
      </c>
      <c r="M2775" s="4">
        <v>0</v>
      </c>
      <c r="N2775" s="4">
        <v>0</v>
      </c>
      <c r="O2775" s="4">
        <v>1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1</v>
      </c>
      <c r="Y2775" s="4" t="s">
        <v>5644</v>
      </c>
      <c r="Z2775" s="4" t="s">
        <v>5857</v>
      </c>
      <c r="AA2775" s="4">
        <v>2018</v>
      </c>
      <c r="AB2775" s="4" t="s">
        <v>34</v>
      </c>
      <c r="AC2775" s="4">
        <f t="shared" si="129"/>
        <v>1</v>
      </c>
      <c r="AD2775" s="4">
        <f t="shared" si="130"/>
        <v>3</v>
      </c>
      <c r="AE2775" s="4" t="str" cm="1">
        <f t="array" ref="AE2775">_xlfn.TEXTJOIN(", ", TRUE, _xlfn._xlws.FILTER($I$1:$X$1, I2775:X2775=1, ""))</f>
        <v>Fentanyl, Ethanol, AnyOpioid</v>
      </c>
      <c r="AF2775" s="4" t="str">
        <f t="shared" si="131"/>
        <v>Fentanyl, Ethanol, AnyOpioid</v>
      </c>
    </row>
    <row r="2776" spans="1:32" x14ac:dyDescent="0.45">
      <c r="A2776" s="4" t="s">
        <v>3156</v>
      </c>
      <c r="B2776" s="5">
        <v>41908</v>
      </c>
      <c r="C2776" s="4">
        <v>39</v>
      </c>
      <c r="D2776" s="4" t="s">
        <v>31</v>
      </c>
      <c r="E2776" s="4" t="s">
        <v>59</v>
      </c>
      <c r="F2776" s="4" t="s">
        <v>39</v>
      </c>
      <c r="G2776" s="4" t="s">
        <v>39</v>
      </c>
      <c r="I2776" s="4">
        <v>1</v>
      </c>
      <c r="J2776" s="4">
        <v>0</v>
      </c>
      <c r="K2776" s="4">
        <v>1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 t="s">
        <v>5638</v>
      </c>
      <c r="Z2776" s="4" t="s">
        <v>5851</v>
      </c>
      <c r="AA2776" s="4">
        <v>2014</v>
      </c>
      <c r="AB2776" s="4" t="s">
        <v>40</v>
      </c>
      <c r="AC2776" s="4">
        <f t="shared" si="129"/>
        <v>1</v>
      </c>
      <c r="AD2776" s="4">
        <f t="shared" si="130"/>
        <v>2</v>
      </c>
      <c r="AE2776" s="4" t="str" cm="1">
        <f t="array" ref="AE2776">_xlfn.TEXTJOIN(", ", TRUE, _xlfn._xlws.FILTER($I$1:$X$1, I2776:X2776=1, ""))</f>
        <v>Heroin, Fentanyl</v>
      </c>
      <c r="AF2776" s="4" t="str">
        <f t="shared" si="131"/>
        <v>Fentanyl</v>
      </c>
    </row>
    <row r="2777" spans="1:32" x14ac:dyDescent="0.45">
      <c r="A2777" s="4" t="s">
        <v>3157</v>
      </c>
      <c r="B2777" s="5">
        <v>42306</v>
      </c>
      <c r="C2777" s="4">
        <v>29</v>
      </c>
      <c r="D2777" s="4" t="s">
        <v>31</v>
      </c>
      <c r="E2777" s="4" t="s">
        <v>37</v>
      </c>
      <c r="F2777" s="4" t="s">
        <v>125</v>
      </c>
      <c r="G2777" s="4" t="s">
        <v>125</v>
      </c>
      <c r="I2777" s="4">
        <v>1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1</v>
      </c>
      <c r="Y2777" s="4" t="s">
        <v>5669</v>
      </c>
      <c r="Z2777" s="4" t="s">
        <v>5882</v>
      </c>
      <c r="AA2777" s="4">
        <v>2015</v>
      </c>
      <c r="AB2777" s="4" t="s">
        <v>40</v>
      </c>
      <c r="AC2777" s="4">
        <f t="shared" si="129"/>
        <v>1</v>
      </c>
      <c r="AD2777" s="4">
        <f t="shared" si="130"/>
        <v>2</v>
      </c>
      <c r="AE2777" s="4" t="str" cm="1">
        <f t="array" ref="AE2777">_xlfn.TEXTJOIN(", ", TRUE, _xlfn._xlws.FILTER($I$1:$X$1, I2777:X2777=1, ""))</f>
        <v>Heroin, AnyOpioid</v>
      </c>
      <c r="AF2777" s="4" t="str">
        <f t="shared" si="131"/>
        <v>AnyOpioid</v>
      </c>
    </row>
    <row r="2778" spans="1:32" x14ac:dyDescent="0.45">
      <c r="A2778" s="4" t="s">
        <v>3158</v>
      </c>
      <c r="B2778" s="5">
        <v>41961</v>
      </c>
      <c r="C2778" s="4">
        <v>27</v>
      </c>
      <c r="D2778" s="4" t="s">
        <v>36</v>
      </c>
      <c r="E2778" s="4" t="s">
        <v>37</v>
      </c>
      <c r="F2778" s="4" t="s">
        <v>53</v>
      </c>
      <c r="G2778" s="4" t="s">
        <v>53</v>
      </c>
      <c r="I2778" s="4">
        <v>1</v>
      </c>
      <c r="J2778" s="4">
        <v>1</v>
      </c>
      <c r="K2778" s="4">
        <v>0</v>
      </c>
      <c r="L2778" s="4">
        <v>0</v>
      </c>
      <c r="M2778" s="4">
        <v>0</v>
      </c>
      <c r="N2778" s="4">
        <v>0</v>
      </c>
      <c r="O2778" s="4">
        <v>0</v>
      </c>
      <c r="P2778" s="4">
        <v>0</v>
      </c>
      <c r="Q2778" s="4">
        <v>1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 t="s">
        <v>5641</v>
      </c>
      <c r="Z2778" s="4" t="s">
        <v>5854</v>
      </c>
      <c r="AA2778" s="4">
        <v>2014</v>
      </c>
      <c r="AB2778" s="4" t="s">
        <v>40</v>
      </c>
      <c r="AC2778" s="4">
        <f t="shared" si="129"/>
        <v>1</v>
      </c>
      <c r="AD2778" s="4">
        <f t="shared" si="130"/>
        <v>3</v>
      </c>
      <c r="AE2778" s="4" t="str" cm="1">
        <f t="array" ref="AE2778">_xlfn.TEXTJOIN(", ", TRUE, _xlfn._xlws.FILTER($I$1:$X$1, I2778:X2778=1, ""))</f>
        <v>Heroin, Cocaine, Benzodiazepine</v>
      </c>
      <c r="AF2778" s="4" t="str">
        <f t="shared" si="131"/>
        <v>Cocaine, Benzodiazepine</v>
      </c>
    </row>
    <row r="2779" spans="1:32" x14ac:dyDescent="0.45">
      <c r="A2779" s="4" t="s">
        <v>3159</v>
      </c>
      <c r="B2779" s="5">
        <v>43343</v>
      </c>
      <c r="C2779" s="4">
        <v>63</v>
      </c>
      <c r="D2779" s="4" t="s">
        <v>36</v>
      </c>
      <c r="E2779" s="4" t="s">
        <v>37</v>
      </c>
      <c r="F2779" s="4" t="s">
        <v>86</v>
      </c>
      <c r="G2779" s="4" t="s">
        <v>86</v>
      </c>
      <c r="I2779" s="4">
        <v>0</v>
      </c>
      <c r="J2779" s="4">
        <v>1</v>
      </c>
      <c r="K2779" s="4">
        <v>1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1</v>
      </c>
      <c r="R2779" s="4">
        <v>1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1</v>
      </c>
      <c r="Y2779" s="4" t="s">
        <v>5627</v>
      </c>
      <c r="Z2779" s="4" t="s">
        <v>5840</v>
      </c>
      <c r="AA2779" s="4">
        <v>2018</v>
      </c>
      <c r="AB2779" s="4" t="s">
        <v>133</v>
      </c>
      <c r="AC2779" s="4">
        <f t="shared" si="129"/>
        <v>1</v>
      </c>
      <c r="AD2779" s="4">
        <f t="shared" si="130"/>
        <v>5</v>
      </c>
      <c r="AE2779" s="4" t="str" cm="1">
        <f t="array" ref="AE2779">_xlfn.TEXTJOIN(", ", TRUE, _xlfn._xlws.FILTER($I$1:$X$1, I2779:X2779=1, ""))</f>
        <v>Cocaine, Fentanyl, Benzodiazepine, Methadone, AnyOpioid</v>
      </c>
      <c r="AF2779" s="4" t="str">
        <f t="shared" si="131"/>
        <v>Cocaine, Fentanyl, Benzodiazepine, Methadone, AnyOpioid</v>
      </c>
    </row>
    <row r="2780" spans="1:32" x14ac:dyDescent="0.45">
      <c r="A2780" s="4" t="s">
        <v>3160</v>
      </c>
      <c r="B2780" s="5">
        <v>42760</v>
      </c>
      <c r="C2780" s="4">
        <v>40</v>
      </c>
      <c r="D2780" s="4" t="s">
        <v>31</v>
      </c>
      <c r="E2780" s="4" t="s">
        <v>37</v>
      </c>
      <c r="F2780" s="4" t="s">
        <v>702</v>
      </c>
      <c r="G2780" s="4" t="s">
        <v>156</v>
      </c>
      <c r="I2780" s="4">
        <v>0</v>
      </c>
      <c r="J2780" s="4">
        <v>0</v>
      </c>
      <c r="K2780" s="4">
        <v>1</v>
      </c>
      <c r="L2780" s="4">
        <v>0</v>
      </c>
      <c r="M2780" s="4">
        <v>1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 t="s">
        <v>5623</v>
      </c>
      <c r="Z2780" s="4" t="s">
        <v>5836</v>
      </c>
      <c r="AA2780" s="4">
        <v>2017</v>
      </c>
      <c r="AB2780" s="4" t="s">
        <v>40</v>
      </c>
      <c r="AC2780" s="4">
        <f t="shared" si="129"/>
        <v>1</v>
      </c>
      <c r="AD2780" s="4">
        <f t="shared" si="130"/>
        <v>2</v>
      </c>
      <c r="AE2780" s="4" t="str" cm="1">
        <f t="array" ref="AE2780">_xlfn.TEXTJOIN(", ", TRUE, _xlfn._xlws.FILTER($I$1:$X$1, I2780:X2780=1, ""))</f>
        <v>Fentanyl, Oxycodone</v>
      </c>
      <c r="AF2780" s="4" t="str">
        <f t="shared" si="131"/>
        <v>Fentanyl, Oxycodone</v>
      </c>
    </row>
    <row r="2781" spans="1:32" x14ac:dyDescent="0.45">
      <c r="A2781" s="4" t="s">
        <v>3161</v>
      </c>
      <c r="B2781" s="5">
        <v>40939</v>
      </c>
      <c r="C2781" s="4">
        <v>56</v>
      </c>
      <c r="D2781" s="4" t="s">
        <v>31</v>
      </c>
      <c r="E2781" s="4" t="s">
        <v>37</v>
      </c>
      <c r="F2781" s="4" t="s">
        <v>52</v>
      </c>
      <c r="G2781" s="4" t="s">
        <v>52</v>
      </c>
      <c r="I2781" s="4">
        <v>0</v>
      </c>
      <c r="J2781" s="4">
        <v>1</v>
      </c>
      <c r="K2781" s="4">
        <v>0</v>
      </c>
      <c r="L2781" s="4">
        <v>0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 t="s">
        <v>5665</v>
      </c>
      <c r="Z2781" s="4" t="s">
        <v>5878</v>
      </c>
      <c r="AA2781" s="4">
        <v>2012</v>
      </c>
      <c r="AB2781" s="4" t="s">
        <v>34</v>
      </c>
      <c r="AC2781" s="4">
        <f t="shared" si="129"/>
        <v>1</v>
      </c>
      <c r="AD2781" s="4">
        <f t="shared" si="130"/>
        <v>1</v>
      </c>
      <c r="AE2781" s="4" t="str" cm="1">
        <f t="array" ref="AE2781">_xlfn.TEXTJOIN(", ", TRUE, _xlfn._xlws.FILTER($I$1:$X$1, I2781:X2781=1, ""))</f>
        <v>Cocaine</v>
      </c>
      <c r="AF2781" s="4" t="str">
        <f t="shared" si="131"/>
        <v>Cocaine</v>
      </c>
    </row>
    <row r="2782" spans="1:32" x14ac:dyDescent="0.45">
      <c r="A2782" s="4" t="s">
        <v>3162</v>
      </c>
      <c r="B2782" s="5">
        <v>42497</v>
      </c>
      <c r="C2782" s="4">
        <v>57</v>
      </c>
      <c r="D2782" s="4" t="s">
        <v>31</v>
      </c>
      <c r="E2782" s="4" t="s">
        <v>37</v>
      </c>
      <c r="F2782" s="4" t="s">
        <v>77</v>
      </c>
      <c r="G2782" s="4" t="s">
        <v>77</v>
      </c>
      <c r="I2782" s="4">
        <v>0</v>
      </c>
      <c r="J2782" s="4">
        <v>0</v>
      </c>
      <c r="K2782" s="4">
        <v>1</v>
      </c>
      <c r="L2782" s="4">
        <v>0</v>
      </c>
      <c r="M2782" s="4">
        <v>0</v>
      </c>
      <c r="N2782" s="4">
        <v>0</v>
      </c>
      <c r="O2782" s="4">
        <v>1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1</v>
      </c>
      <c r="Y2782" s="4" t="s">
        <v>5651</v>
      </c>
      <c r="Z2782" s="4" t="s">
        <v>5864</v>
      </c>
      <c r="AA2782" s="4">
        <v>2016</v>
      </c>
      <c r="AB2782" s="4" t="s">
        <v>34</v>
      </c>
      <c r="AC2782" s="4">
        <f t="shared" si="129"/>
        <v>1</v>
      </c>
      <c r="AD2782" s="4">
        <f t="shared" si="130"/>
        <v>3</v>
      </c>
      <c r="AE2782" s="4" t="str" cm="1">
        <f t="array" ref="AE2782">_xlfn.TEXTJOIN(", ", TRUE, _xlfn._xlws.FILTER($I$1:$X$1, I2782:X2782=1, ""))</f>
        <v>Fentanyl, Ethanol, AnyOpioid</v>
      </c>
      <c r="AF2782" s="4" t="str">
        <f t="shared" si="131"/>
        <v>Fentanyl, Ethanol, AnyOpioid</v>
      </c>
    </row>
    <row r="2783" spans="1:32" x14ac:dyDescent="0.45">
      <c r="A2783" s="4" t="s">
        <v>3163</v>
      </c>
      <c r="B2783" s="5">
        <v>42623</v>
      </c>
      <c r="C2783" s="4">
        <v>49</v>
      </c>
      <c r="D2783" s="4" t="s">
        <v>36</v>
      </c>
      <c r="E2783" s="4" t="s">
        <v>37</v>
      </c>
      <c r="F2783" s="4" t="s">
        <v>792</v>
      </c>
      <c r="G2783" s="4" t="s">
        <v>73</v>
      </c>
      <c r="I2783" s="4">
        <v>0</v>
      </c>
      <c r="J2783" s="4">
        <v>0</v>
      </c>
      <c r="K2783" s="4">
        <v>0</v>
      </c>
      <c r="L2783" s="4">
        <v>0</v>
      </c>
      <c r="M2783" s="4">
        <v>1</v>
      </c>
      <c r="N2783" s="4">
        <v>0</v>
      </c>
      <c r="O2783" s="4">
        <v>0</v>
      </c>
      <c r="P2783" s="4">
        <v>0</v>
      </c>
      <c r="Q2783" s="4">
        <v>1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1</v>
      </c>
      <c r="Y2783" s="4" t="s">
        <v>5670</v>
      </c>
      <c r="Z2783" s="4" t="s">
        <v>5883</v>
      </c>
      <c r="AA2783" s="4">
        <v>2016</v>
      </c>
      <c r="AB2783" s="4" t="s">
        <v>34</v>
      </c>
      <c r="AC2783" s="4">
        <f t="shared" si="129"/>
        <v>1</v>
      </c>
      <c r="AD2783" s="4">
        <f t="shared" si="130"/>
        <v>3</v>
      </c>
      <c r="AE2783" s="4" t="str" cm="1">
        <f t="array" ref="AE2783">_xlfn.TEXTJOIN(", ", TRUE, _xlfn._xlws.FILTER($I$1:$X$1, I2783:X2783=1, ""))</f>
        <v>Oxycodone, Benzodiazepine, AnyOpioid</v>
      </c>
      <c r="AF2783" s="4" t="str">
        <f t="shared" si="131"/>
        <v>Oxycodone, Benzodiazepine, AnyOpioid</v>
      </c>
    </row>
    <row r="2784" spans="1:32" x14ac:dyDescent="0.45">
      <c r="A2784" s="4" t="s">
        <v>3164</v>
      </c>
      <c r="B2784" s="5">
        <v>42621</v>
      </c>
      <c r="C2784" s="4">
        <v>33</v>
      </c>
      <c r="D2784" s="4" t="s">
        <v>31</v>
      </c>
      <c r="E2784" s="4" t="s">
        <v>37</v>
      </c>
      <c r="F2784" s="4" t="s">
        <v>156</v>
      </c>
      <c r="G2784" s="4" t="s">
        <v>156</v>
      </c>
      <c r="I2784" s="4">
        <v>1</v>
      </c>
      <c r="J2784" s="4">
        <v>0</v>
      </c>
      <c r="K2784" s="4">
        <v>1</v>
      </c>
      <c r="L2784" s="4">
        <v>0</v>
      </c>
      <c r="M2784" s="4">
        <v>0</v>
      </c>
      <c r="N2784" s="4">
        <v>0</v>
      </c>
      <c r="O2784" s="4">
        <v>1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1</v>
      </c>
      <c r="Y2784" s="4" t="s">
        <v>5623</v>
      </c>
      <c r="Z2784" s="4" t="s">
        <v>5836</v>
      </c>
      <c r="AA2784" s="4">
        <v>2016</v>
      </c>
      <c r="AB2784" s="4" t="s">
        <v>40</v>
      </c>
      <c r="AC2784" s="4">
        <f t="shared" si="129"/>
        <v>1</v>
      </c>
      <c r="AD2784" s="4">
        <f t="shared" si="130"/>
        <v>4</v>
      </c>
      <c r="AE2784" s="4" t="str" cm="1">
        <f t="array" ref="AE2784">_xlfn.TEXTJOIN(", ", TRUE, _xlfn._xlws.FILTER($I$1:$X$1, I2784:X2784=1, ""))</f>
        <v>Heroin, Fentanyl, Ethanol, AnyOpioid</v>
      </c>
      <c r="AF2784" s="4" t="str">
        <f t="shared" si="131"/>
        <v>Fentanyl, Ethanol, AnyOpioid</v>
      </c>
    </row>
    <row r="2785" spans="1:32" x14ac:dyDescent="0.45">
      <c r="A2785" s="4" t="s">
        <v>3165</v>
      </c>
      <c r="B2785" s="5">
        <v>42866</v>
      </c>
      <c r="C2785" s="4">
        <v>24</v>
      </c>
      <c r="D2785" s="4" t="s">
        <v>31</v>
      </c>
      <c r="E2785" s="4" t="s">
        <v>37</v>
      </c>
      <c r="F2785" s="4" t="s">
        <v>99</v>
      </c>
      <c r="G2785" s="4" t="s">
        <v>99</v>
      </c>
      <c r="I2785" s="4">
        <v>1</v>
      </c>
      <c r="J2785" s="4">
        <v>0</v>
      </c>
      <c r="K2785" s="4">
        <v>1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 t="s">
        <v>5637</v>
      </c>
      <c r="Z2785" s="4" t="s">
        <v>5850</v>
      </c>
      <c r="AA2785" s="4">
        <v>2017</v>
      </c>
      <c r="AB2785" s="4" t="s">
        <v>40</v>
      </c>
      <c r="AC2785" s="4">
        <f t="shared" si="129"/>
        <v>1</v>
      </c>
      <c r="AD2785" s="4">
        <f t="shared" si="130"/>
        <v>2</v>
      </c>
      <c r="AE2785" s="4" t="str" cm="1">
        <f t="array" ref="AE2785">_xlfn.TEXTJOIN(", ", TRUE, _xlfn._xlws.FILTER($I$1:$X$1, I2785:X2785=1, ""))</f>
        <v>Heroin, Fentanyl</v>
      </c>
      <c r="AF2785" s="4" t="str">
        <f t="shared" si="131"/>
        <v>Fentanyl</v>
      </c>
    </row>
    <row r="2786" spans="1:32" x14ac:dyDescent="0.45">
      <c r="A2786" s="4" t="s">
        <v>3166</v>
      </c>
      <c r="B2786" s="5">
        <v>42984</v>
      </c>
      <c r="C2786" s="4">
        <v>24</v>
      </c>
      <c r="D2786" s="4" t="s">
        <v>31</v>
      </c>
      <c r="E2786" s="4" t="s">
        <v>37</v>
      </c>
      <c r="F2786" s="4" t="s">
        <v>211</v>
      </c>
      <c r="G2786" s="4" t="s">
        <v>211</v>
      </c>
      <c r="I2786" s="4">
        <v>1</v>
      </c>
      <c r="J2786" s="4">
        <v>0</v>
      </c>
      <c r="K2786" s="4">
        <v>1</v>
      </c>
      <c r="L2786" s="4">
        <v>0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1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 t="s">
        <v>5674</v>
      </c>
      <c r="Z2786" s="4" t="s">
        <v>5887</v>
      </c>
      <c r="AA2786" s="4">
        <v>2017</v>
      </c>
      <c r="AB2786" s="4" t="s">
        <v>40</v>
      </c>
      <c r="AC2786" s="4">
        <f t="shared" si="129"/>
        <v>1</v>
      </c>
      <c r="AD2786" s="4">
        <f t="shared" si="130"/>
        <v>3</v>
      </c>
      <c r="AE2786" s="4" t="str" cm="1">
        <f t="array" ref="AE2786">_xlfn.TEXTJOIN(", ", TRUE, _xlfn._xlws.FILTER($I$1:$X$1, I2786:X2786=1, ""))</f>
        <v>Heroin, Fentanyl, Amphetamine</v>
      </c>
      <c r="AF2786" s="4" t="str">
        <f t="shared" si="131"/>
        <v>Fentanyl, Amphetamine</v>
      </c>
    </row>
    <row r="2787" spans="1:32" x14ac:dyDescent="0.45">
      <c r="A2787" s="4" t="s">
        <v>3167</v>
      </c>
      <c r="B2787" s="5">
        <v>42884</v>
      </c>
      <c r="C2787" s="4">
        <v>66</v>
      </c>
      <c r="D2787" s="4" t="s">
        <v>31</v>
      </c>
      <c r="E2787" s="4" t="s">
        <v>37</v>
      </c>
      <c r="F2787" s="4" t="s">
        <v>291</v>
      </c>
      <c r="G2787" s="4" t="s">
        <v>291</v>
      </c>
      <c r="I2787" s="4">
        <v>1</v>
      </c>
      <c r="J2787" s="4">
        <v>0</v>
      </c>
      <c r="K2787" s="4">
        <v>1</v>
      </c>
      <c r="L2787" s="4">
        <v>0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 t="s">
        <v>5772</v>
      </c>
      <c r="Z2787" s="4" t="s">
        <v>5985</v>
      </c>
      <c r="AA2787" s="4">
        <v>2017</v>
      </c>
      <c r="AB2787" s="4" t="s">
        <v>133</v>
      </c>
      <c r="AC2787" s="4">
        <f t="shared" si="129"/>
        <v>1</v>
      </c>
      <c r="AD2787" s="4">
        <f t="shared" si="130"/>
        <v>2</v>
      </c>
      <c r="AE2787" s="4" t="str" cm="1">
        <f t="array" ref="AE2787">_xlfn.TEXTJOIN(", ", TRUE, _xlfn._xlws.FILTER($I$1:$X$1, I2787:X2787=1, ""))</f>
        <v>Heroin, Fentanyl</v>
      </c>
      <c r="AF2787" s="4" t="str">
        <f t="shared" si="131"/>
        <v>Fentanyl</v>
      </c>
    </row>
    <row r="2788" spans="1:32" x14ac:dyDescent="0.45">
      <c r="A2788" s="4" t="s">
        <v>3168</v>
      </c>
      <c r="B2788" s="5">
        <v>41352</v>
      </c>
      <c r="C2788" s="4">
        <v>46</v>
      </c>
      <c r="D2788" s="4" t="s">
        <v>31</v>
      </c>
      <c r="E2788" s="4" t="s">
        <v>59</v>
      </c>
      <c r="F2788" s="4" t="s">
        <v>67</v>
      </c>
      <c r="G2788" s="4" t="s">
        <v>67</v>
      </c>
      <c r="I2788" s="4">
        <v>1</v>
      </c>
      <c r="J2788" s="4">
        <v>1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 t="s">
        <v>5631</v>
      </c>
      <c r="Z2788" s="4" t="s">
        <v>5844</v>
      </c>
      <c r="AA2788" s="4">
        <v>2013</v>
      </c>
      <c r="AB2788" s="4" t="s">
        <v>34</v>
      </c>
      <c r="AC2788" s="4">
        <f t="shared" si="129"/>
        <v>1</v>
      </c>
      <c r="AD2788" s="4">
        <f t="shared" si="130"/>
        <v>2</v>
      </c>
      <c r="AE2788" s="4" t="str" cm="1">
        <f t="array" ref="AE2788">_xlfn.TEXTJOIN(", ", TRUE, _xlfn._xlws.FILTER($I$1:$X$1, I2788:X2788=1, ""))</f>
        <v>Heroin, Cocaine</v>
      </c>
      <c r="AF2788" s="4" t="str">
        <f t="shared" si="131"/>
        <v>Cocaine</v>
      </c>
    </row>
    <row r="2789" spans="1:32" x14ac:dyDescent="0.45">
      <c r="A2789" s="4" t="s">
        <v>3169</v>
      </c>
      <c r="B2789" s="5">
        <v>42327</v>
      </c>
      <c r="C2789" s="4">
        <v>52</v>
      </c>
      <c r="D2789" s="4" t="s">
        <v>36</v>
      </c>
      <c r="E2789" s="4" t="s">
        <v>37</v>
      </c>
      <c r="F2789" s="4" t="s">
        <v>738</v>
      </c>
      <c r="G2789" s="4" t="s">
        <v>738</v>
      </c>
      <c r="I2789" s="4">
        <v>0</v>
      </c>
      <c r="J2789" s="4">
        <v>0</v>
      </c>
      <c r="K2789" s="4">
        <v>1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1</v>
      </c>
      <c r="Y2789" s="4" t="s">
        <v>5695</v>
      </c>
      <c r="Z2789" s="4" t="s">
        <v>5908</v>
      </c>
      <c r="AA2789" s="4">
        <v>2015</v>
      </c>
      <c r="AB2789" s="4" t="s">
        <v>34</v>
      </c>
      <c r="AC2789" s="4">
        <f t="shared" si="129"/>
        <v>1</v>
      </c>
      <c r="AD2789" s="4">
        <f t="shared" si="130"/>
        <v>2</v>
      </c>
      <c r="AE2789" s="4" t="str" cm="1">
        <f t="array" ref="AE2789">_xlfn.TEXTJOIN(", ", TRUE, _xlfn._xlws.FILTER($I$1:$X$1, I2789:X2789=1, ""))</f>
        <v>Fentanyl, AnyOpioid</v>
      </c>
      <c r="AF2789" s="4" t="str">
        <f t="shared" si="131"/>
        <v>Fentanyl, AnyOpioid</v>
      </c>
    </row>
    <row r="2790" spans="1:32" x14ac:dyDescent="0.45">
      <c r="A2790" s="4" t="s">
        <v>3170</v>
      </c>
      <c r="B2790" s="5">
        <v>41796</v>
      </c>
      <c r="C2790" s="4">
        <v>54</v>
      </c>
      <c r="D2790" s="4" t="s">
        <v>31</v>
      </c>
      <c r="E2790" s="4" t="s">
        <v>37</v>
      </c>
      <c r="F2790" s="4" t="s">
        <v>29</v>
      </c>
      <c r="G2790" s="4" t="s">
        <v>39</v>
      </c>
      <c r="I2790" s="4">
        <v>0</v>
      </c>
      <c r="J2790" s="4">
        <v>0</v>
      </c>
      <c r="K2790" s="4">
        <v>0</v>
      </c>
      <c r="L2790" s="4">
        <v>0</v>
      </c>
      <c r="M2790" s="4">
        <v>1</v>
      </c>
      <c r="N2790" s="4">
        <v>1</v>
      </c>
      <c r="O2790" s="4">
        <v>1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 t="s">
        <v>5638</v>
      </c>
      <c r="Z2790" s="4" t="s">
        <v>5851</v>
      </c>
      <c r="AA2790" s="4">
        <v>2014</v>
      </c>
      <c r="AB2790" s="4" t="s">
        <v>34</v>
      </c>
      <c r="AC2790" s="4">
        <f t="shared" si="129"/>
        <v>1</v>
      </c>
      <c r="AD2790" s="4">
        <f t="shared" si="130"/>
        <v>3</v>
      </c>
      <c r="AE2790" s="4" t="str" cm="1">
        <f t="array" ref="AE2790">_xlfn.TEXTJOIN(", ", TRUE, _xlfn._xlws.FILTER($I$1:$X$1, I2790:X2790=1, ""))</f>
        <v>Oxycodone, Oxymorphone, Ethanol</v>
      </c>
      <c r="AF2790" s="4" t="str">
        <f t="shared" si="131"/>
        <v>Oxycodone, Oxymorphone, Ethanol</v>
      </c>
    </row>
    <row r="2791" spans="1:32" x14ac:dyDescent="0.45">
      <c r="A2791" s="4" t="s">
        <v>3171</v>
      </c>
      <c r="B2791" s="5">
        <v>42953</v>
      </c>
      <c r="C2791" s="4">
        <v>21</v>
      </c>
      <c r="D2791" s="4" t="s">
        <v>31</v>
      </c>
      <c r="E2791" s="4" t="s">
        <v>32</v>
      </c>
      <c r="F2791" s="4" t="s">
        <v>3172</v>
      </c>
      <c r="G2791" s="4" t="s">
        <v>52</v>
      </c>
      <c r="I2791" s="4">
        <v>0</v>
      </c>
      <c r="J2791" s="4">
        <v>0</v>
      </c>
      <c r="K2791" s="4">
        <v>1</v>
      </c>
      <c r="L2791" s="4">
        <v>1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 t="s">
        <v>5665</v>
      </c>
      <c r="Z2791" s="4" t="s">
        <v>5878</v>
      </c>
      <c r="AA2791" s="4">
        <v>2017</v>
      </c>
      <c r="AB2791" s="4" t="s">
        <v>40</v>
      </c>
      <c r="AC2791" s="4">
        <f t="shared" si="129"/>
        <v>1</v>
      </c>
      <c r="AD2791" s="4">
        <f t="shared" si="130"/>
        <v>2</v>
      </c>
      <c r="AE2791" s="4" t="str" cm="1">
        <f t="array" ref="AE2791">_xlfn.TEXTJOIN(", ", TRUE, _xlfn._xlws.FILTER($I$1:$X$1, I2791:X2791=1, ""))</f>
        <v>Fentanyl, Fentanyl_Analogue</v>
      </c>
      <c r="AF2791" s="4" t="str">
        <f t="shared" si="131"/>
        <v>Fentanyl, Fentanyl_Analogue</v>
      </c>
    </row>
    <row r="2792" spans="1:32" x14ac:dyDescent="0.45">
      <c r="A2792" s="4" t="s">
        <v>3173</v>
      </c>
      <c r="B2792" s="5">
        <v>41247</v>
      </c>
      <c r="C2792" s="4">
        <v>51</v>
      </c>
      <c r="D2792" s="4" t="s">
        <v>31</v>
      </c>
      <c r="E2792" s="4" t="s">
        <v>37</v>
      </c>
      <c r="F2792" s="4" t="s">
        <v>192</v>
      </c>
      <c r="G2792" s="4" t="s">
        <v>192</v>
      </c>
      <c r="I2792" s="4">
        <v>0</v>
      </c>
      <c r="J2792" s="4">
        <v>0</v>
      </c>
      <c r="K2792" s="4">
        <v>0</v>
      </c>
      <c r="L2792" s="4">
        <v>0</v>
      </c>
      <c r="M2792" s="4">
        <v>0</v>
      </c>
      <c r="N2792" s="4">
        <v>0</v>
      </c>
      <c r="O2792" s="4">
        <v>0</v>
      </c>
      <c r="P2792" s="4">
        <v>0</v>
      </c>
      <c r="Q2792" s="4">
        <v>1</v>
      </c>
      <c r="R2792" s="4">
        <v>1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 t="s">
        <v>5654</v>
      </c>
      <c r="Z2792" s="4" t="s">
        <v>5867</v>
      </c>
      <c r="AA2792" s="4">
        <v>2012</v>
      </c>
      <c r="AB2792" s="4" t="s">
        <v>34</v>
      </c>
      <c r="AC2792" s="4">
        <f t="shared" si="129"/>
        <v>1</v>
      </c>
      <c r="AD2792" s="4">
        <f t="shared" si="130"/>
        <v>2</v>
      </c>
      <c r="AE2792" s="4" t="str" cm="1">
        <f t="array" ref="AE2792">_xlfn.TEXTJOIN(", ", TRUE, _xlfn._xlws.FILTER($I$1:$X$1, I2792:X2792=1, ""))</f>
        <v>Benzodiazepine, Methadone</v>
      </c>
      <c r="AF2792" s="4" t="str">
        <f t="shared" si="131"/>
        <v>Benzodiazepine, Methadone</v>
      </c>
    </row>
    <row r="2793" spans="1:32" x14ac:dyDescent="0.45">
      <c r="A2793" s="4" t="s">
        <v>3174</v>
      </c>
      <c r="B2793" s="5">
        <v>43092</v>
      </c>
      <c r="C2793" s="4">
        <v>34</v>
      </c>
      <c r="D2793" s="4" t="s">
        <v>31</v>
      </c>
      <c r="E2793" s="4" t="s">
        <v>32</v>
      </c>
      <c r="F2793" s="4" t="s">
        <v>122</v>
      </c>
      <c r="G2793" s="4" t="s">
        <v>77</v>
      </c>
      <c r="I2793" s="4">
        <v>0</v>
      </c>
      <c r="J2793" s="4">
        <v>1</v>
      </c>
      <c r="K2793" s="4">
        <v>1</v>
      </c>
      <c r="L2793" s="4">
        <v>0</v>
      </c>
      <c r="M2793" s="4">
        <v>0</v>
      </c>
      <c r="N2793" s="4">
        <v>0</v>
      </c>
      <c r="O2793" s="4">
        <v>1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 t="s">
        <v>5651</v>
      </c>
      <c r="Z2793" s="4" t="s">
        <v>5864</v>
      </c>
      <c r="AA2793" s="4">
        <v>2017</v>
      </c>
      <c r="AB2793" s="4" t="s">
        <v>40</v>
      </c>
      <c r="AC2793" s="4">
        <f t="shared" si="129"/>
        <v>1</v>
      </c>
      <c r="AD2793" s="4">
        <f t="shared" si="130"/>
        <v>3</v>
      </c>
      <c r="AE2793" s="4" t="str" cm="1">
        <f t="array" ref="AE2793">_xlfn.TEXTJOIN(", ", TRUE, _xlfn._xlws.FILTER($I$1:$X$1, I2793:X2793=1, ""))</f>
        <v>Cocaine, Fentanyl, Ethanol</v>
      </c>
      <c r="AF2793" s="4" t="str">
        <f t="shared" si="131"/>
        <v>Cocaine, Fentanyl, Ethanol</v>
      </c>
    </row>
    <row r="2794" spans="1:32" x14ac:dyDescent="0.45">
      <c r="A2794" s="4" t="s">
        <v>3175</v>
      </c>
      <c r="B2794" s="5">
        <v>42605</v>
      </c>
      <c r="C2794" s="4">
        <v>52</v>
      </c>
      <c r="D2794" s="4" t="s">
        <v>31</v>
      </c>
      <c r="E2794" s="4" t="s">
        <v>37</v>
      </c>
      <c r="F2794" s="4" t="s">
        <v>231</v>
      </c>
      <c r="G2794" s="4" t="s">
        <v>231</v>
      </c>
      <c r="I2794" s="4">
        <v>1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  <c r="O2794" s="4">
        <v>0</v>
      </c>
      <c r="P2794" s="4">
        <v>1</v>
      </c>
      <c r="Q2794" s="4">
        <v>1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1</v>
      </c>
      <c r="Y2794" s="4" t="s">
        <v>5734</v>
      </c>
      <c r="Z2794" s="4" t="s">
        <v>5947</v>
      </c>
      <c r="AA2794" s="4">
        <v>2016</v>
      </c>
      <c r="AB2794" s="4" t="s">
        <v>34</v>
      </c>
      <c r="AC2794" s="4">
        <f t="shared" si="129"/>
        <v>1</v>
      </c>
      <c r="AD2794" s="4">
        <f t="shared" si="130"/>
        <v>4</v>
      </c>
      <c r="AE2794" s="4" t="str" cm="1">
        <f t="array" ref="AE2794">_xlfn.TEXTJOIN(", ", TRUE, _xlfn._xlws.FILTER($I$1:$X$1, I2794:X2794=1, ""))</f>
        <v>Heroin, Hydrocodone, Benzodiazepine, AnyOpioid</v>
      </c>
      <c r="AF2794" s="4" t="str">
        <f t="shared" si="131"/>
        <v>Hydrocodone, Benzodiazepine, AnyOpioid</v>
      </c>
    </row>
    <row r="2795" spans="1:32" x14ac:dyDescent="0.45">
      <c r="A2795" s="4" t="s">
        <v>3176</v>
      </c>
      <c r="B2795" s="5">
        <v>43005</v>
      </c>
      <c r="C2795" s="4">
        <v>32</v>
      </c>
      <c r="D2795" s="4" t="s">
        <v>31</v>
      </c>
      <c r="E2795" s="4" t="s">
        <v>37</v>
      </c>
      <c r="F2795" s="4" t="s">
        <v>77</v>
      </c>
      <c r="G2795" s="4" t="s">
        <v>77</v>
      </c>
      <c r="I2795" s="4">
        <v>0</v>
      </c>
      <c r="J2795" s="4">
        <v>0</v>
      </c>
      <c r="K2795" s="4">
        <v>1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1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 t="s">
        <v>5651</v>
      </c>
      <c r="Z2795" s="4" t="s">
        <v>5864</v>
      </c>
      <c r="AA2795" s="4">
        <v>2017</v>
      </c>
      <c r="AB2795" s="4" t="s">
        <v>40</v>
      </c>
      <c r="AC2795" s="4">
        <f t="shared" si="129"/>
        <v>1</v>
      </c>
      <c r="AD2795" s="4">
        <f t="shared" si="130"/>
        <v>2</v>
      </c>
      <c r="AE2795" s="4" t="str" cm="1">
        <f t="array" ref="AE2795">_xlfn.TEXTJOIN(", ", TRUE, _xlfn._xlws.FILTER($I$1:$X$1, I2795:X2795=1, ""))</f>
        <v>Fentanyl, Benzodiazepine</v>
      </c>
      <c r="AF2795" s="4" t="str">
        <f t="shared" si="131"/>
        <v>Fentanyl, Benzodiazepine</v>
      </c>
    </row>
    <row r="2796" spans="1:32" x14ac:dyDescent="0.45">
      <c r="A2796" s="4" t="s">
        <v>3177</v>
      </c>
      <c r="B2796" s="5">
        <v>42385</v>
      </c>
      <c r="C2796" s="4">
        <v>41</v>
      </c>
      <c r="D2796" s="4" t="s">
        <v>31</v>
      </c>
      <c r="E2796" s="4" t="s">
        <v>37</v>
      </c>
      <c r="F2796" s="4" t="s">
        <v>148</v>
      </c>
      <c r="G2796" s="4" t="s">
        <v>77</v>
      </c>
      <c r="I2796" s="4">
        <v>0</v>
      </c>
      <c r="J2796" s="4">
        <v>0</v>
      </c>
      <c r="K2796" s="4">
        <v>1</v>
      </c>
      <c r="L2796" s="4">
        <v>0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1</v>
      </c>
      <c r="Y2796" s="4" t="s">
        <v>5651</v>
      </c>
      <c r="Z2796" s="4" t="s">
        <v>5864</v>
      </c>
      <c r="AA2796" s="4">
        <v>2016</v>
      </c>
      <c r="AB2796" s="4" t="s">
        <v>34</v>
      </c>
      <c r="AC2796" s="4">
        <f t="shared" si="129"/>
        <v>1</v>
      </c>
      <c r="AD2796" s="4">
        <f t="shared" si="130"/>
        <v>2</v>
      </c>
      <c r="AE2796" s="4" t="str" cm="1">
        <f t="array" ref="AE2796">_xlfn.TEXTJOIN(", ", TRUE, _xlfn._xlws.FILTER($I$1:$X$1, I2796:X2796=1, ""))</f>
        <v>Fentanyl, AnyOpioid</v>
      </c>
      <c r="AF2796" s="4" t="str">
        <f t="shared" si="131"/>
        <v>Fentanyl, AnyOpioid</v>
      </c>
    </row>
    <row r="2797" spans="1:32" x14ac:dyDescent="0.45">
      <c r="A2797" s="4" t="s">
        <v>3178</v>
      </c>
      <c r="B2797" s="5">
        <v>42201</v>
      </c>
      <c r="C2797" s="4">
        <v>33</v>
      </c>
      <c r="D2797" s="4" t="s">
        <v>31</v>
      </c>
      <c r="E2797" s="4" t="s">
        <v>59</v>
      </c>
      <c r="F2797" s="4" t="s">
        <v>645</v>
      </c>
      <c r="G2797" s="4" t="s">
        <v>645</v>
      </c>
      <c r="I2797" s="4">
        <v>1</v>
      </c>
      <c r="J2797" s="4">
        <v>0</v>
      </c>
      <c r="K2797" s="4">
        <v>1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1</v>
      </c>
      <c r="Y2797" s="4" t="s">
        <v>5690</v>
      </c>
      <c r="Z2797" s="4" t="s">
        <v>5903</v>
      </c>
      <c r="AA2797" s="4">
        <v>2015</v>
      </c>
      <c r="AB2797" s="4" t="s">
        <v>40</v>
      </c>
      <c r="AC2797" s="4">
        <f t="shared" si="129"/>
        <v>1</v>
      </c>
      <c r="AD2797" s="4">
        <f t="shared" si="130"/>
        <v>3</v>
      </c>
      <c r="AE2797" s="4" t="str" cm="1">
        <f t="array" ref="AE2797">_xlfn.TEXTJOIN(", ", TRUE, _xlfn._xlws.FILTER($I$1:$X$1, I2797:X2797=1, ""))</f>
        <v>Heroin, Fentanyl, AnyOpioid</v>
      </c>
      <c r="AF2797" s="4" t="str">
        <f t="shared" si="131"/>
        <v>Fentanyl, AnyOpioid</v>
      </c>
    </row>
    <row r="2798" spans="1:32" x14ac:dyDescent="0.45">
      <c r="A2798" s="4" t="s">
        <v>3179</v>
      </c>
      <c r="B2798" s="5">
        <v>41796</v>
      </c>
      <c r="C2798" s="4">
        <v>42</v>
      </c>
      <c r="D2798" s="4" t="s">
        <v>31</v>
      </c>
      <c r="E2798" s="4" t="s">
        <v>37</v>
      </c>
      <c r="F2798" s="4" t="s">
        <v>99</v>
      </c>
      <c r="G2798" s="4" t="s">
        <v>99</v>
      </c>
      <c r="I2798" s="4">
        <v>1</v>
      </c>
      <c r="J2798" s="4">
        <v>0</v>
      </c>
      <c r="K2798" s="4">
        <v>0</v>
      </c>
      <c r="L2798" s="4">
        <v>0</v>
      </c>
      <c r="M2798" s="4">
        <v>0</v>
      </c>
      <c r="N2798" s="4">
        <v>0</v>
      </c>
      <c r="O2798" s="4">
        <v>1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 t="s">
        <v>5637</v>
      </c>
      <c r="Z2798" s="4" t="s">
        <v>5850</v>
      </c>
      <c r="AA2798" s="4">
        <v>2014</v>
      </c>
      <c r="AB2798" s="4" t="s">
        <v>34</v>
      </c>
      <c r="AC2798" s="4">
        <f t="shared" si="129"/>
        <v>1</v>
      </c>
      <c r="AD2798" s="4">
        <f t="shared" si="130"/>
        <v>2</v>
      </c>
      <c r="AE2798" s="4" t="str" cm="1">
        <f t="array" ref="AE2798">_xlfn.TEXTJOIN(", ", TRUE, _xlfn._xlws.FILTER($I$1:$X$1, I2798:X2798=1, ""))</f>
        <v>Heroin, Ethanol</v>
      </c>
      <c r="AF2798" s="4" t="str">
        <f t="shared" si="131"/>
        <v>Ethanol</v>
      </c>
    </row>
    <row r="2799" spans="1:32" x14ac:dyDescent="0.45">
      <c r="A2799" s="4" t="s">
        <v>3180</v>
      </c>
      <c r="B2799" s="5">
        <v>41151</v>
      </c>
      <c r="C2799" s="4">
        <v>25</v>
      </c>
      <c r="D2799" s="4" t="s">
        <v>31</v>
      </c>
      <c r="E2799" s="4" t="s">
        <v>37</v>
      </c>
      <c r="F2799" s="4" t="s">
        <v>114</v>
      </c>
      <c r="G2799" s="4" t="s">
        <v>114</v>
      </c>
      <c r="I2799" s="4">
        <v>1</v>
      </c>
      <c r="J2799" s="4">
        <v>0</v>
      </c>
      <c r="K2799" s="4">
        <v>0</v>
      </c>
      <c r="L2799" s="4">
        <v>0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 t="s">
        <v>5658</v>
      </c>
      <c r="Z2799" s="4" t="s">
        <v>5871</v>
      </c>
      <c r="AA2799" s="4">
        <v>2012</v>
      </c>
      <c r="AB2799" s="4" t="s">
        <v>40</v>
      </c>
      <c r="AC2799" s="4">
        <f t="shared" si="129"/>
        <v>1</v>
      </c>
      <c r="AD2799" s="4">
        <f t="shared" si="130"/>
        <v>1</v>
      </c>
      <c r="AE2799" s="4" t="str" cm="1">
        <f t="array" ref="AE2799">_xlfn.TEXTJOIN(", ", TRUE, _xlfn._xlws.FILTER($I$1:$X$1, I2799:X2799=1, ""))</f>
        <v>Heroin</v>
      </c>
      <c r="AF2799" s="4" t="str">
        <f t="shared" si="131"/>
        <v/>
      </c>
    </row>
    <row r="2800" spans="1:32" x14ac:dyDescent="0.45">
      <c r="A2800" s="4" t="s">
        <v>3181</v>
      </c>
      <c r="B2800" s="5">
        <v>42922</v>
      </c>
      <c r="C2800" s="4">
        <v>22</v>
      </c>
      <c r="D2800" s="4" t="s">
        <v>36</v>
      </c>
      <c r="E2800" s="4" t="s">
        <v>37</v>
      </c>
      <c r="F2800" s="4" t="s">
        <v>165</v>
      </c>
      <c r="G2800" s="4" t="s">
        <v>165</v>
      </c>
      <c r="I2800" s="4">
        <v>0</v>
      </c>
      <c r="J2800" s="4">
        <v>0</v>
      </c>
      <c r="K2800" s="4">
        <v>1</v>
      </c>
      <c r="L2800" s="4">
        <v>1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 t="s">
        <v>5743</v>
      </c>
      <c r="Z2800" s="4" t="s">
        <v>5956</v>
      </c>
      <c r="AA2800" s="4">
        <v>2017</v>
      </c>
      <c r="AB2800" s="4" t="s">
        <v>40</v>
      </c>
      <c r="AC2800" s="4">
        <f t="shared" si="129"/>
        <v>1</v>
      </c>
      <c r="AD2800" s="4">
        <f t="shared" si="130"/>
        <v>2</v>
      </c>
      <c r="AE2800" s="4" t="str" cm="1">
        <f t="array" ref="AE2800">_xlfn.TEXTJOIN(", ", TRUE, _xlfn._xlws.FILTER($I$1:$X$1, I2800:X2800=1, ""))</f>
        <v>Fentanyl, Fentanyl_Analogue</v>
      </c>
      <c r="AF2800" s="4" t="str">
        <f t="shared" si="131"/>
        <v>Fentanyl, Fentanyl_Analogue</v>
      </c>
    </row>
    <row r="2801" spans="1:32" x14ac:dyDescent="0.45">
      <c r="A2801" s="4" t="s">
        <v>3182</v>
      </c>
      <c r="B2801" s="5">
        <v>42914</v>
      </c>
      <c r="C2801" s="4">
        <v>47</v>
      </c>
      <c r="D2801" s="4" t="s">
        <v>31</v>
      </c>
      <c r="E2801" s="4" t="s">
        <v>37</v>
      </c>
      <c r="F2801" s="4" t="s">
        <v>293</v>
      </c>
      <c r="G2801" s="4" t="s">
        <v>293</v>
      </c>
      <c r="I2801" s="4">
        <v>0</v>
      </c>
      <c r="J2801" s="4">
        <v>0</v>
      </c>
      <c r="K2801" s="4">
        <v>1</v>
      </c>
      <c r="L2801" s="4">
        <v>0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 t="s">
        <v>5715</v>
      </c>
      <c r="Z2801" s="4" t="s">
        <v>5928</v>
      </c>
      <c r="AA2801" s="4">
        <v>2017</v>
      </c>
      <c r="AB2801" s="4" t="s">
        <v>34</v>
      </c>
      <c r="AC2801" s="4">
        <f t="shared" si="129"/>
        <v>1</v>
      </c>
      <c r="AD2801" s="4">
        <f t="shared" si="130"/>
        <v>1</v>
      </c>
      <c r="AE2801" s="4" t="str" cm="1">
        <f t="array" ref="AE2801">_xlfn.TEXTJOIN(", ", TRUE, _xlfn._xlws.FILTER($I$1:$X$1, I2801:X2801=1, ""))</f>
        <v>Fentanyl</v>
      </c>
      <c r="AF2801" s="4" t="str">
        <f t="shared" si="131"/>
        <v>Fentanyl</v>
      </c>
    </row>
    <row r="2802" spans="1:32" x14ac:dyDescent="0.45">
      <c r="A2802" s="4" t="s">
        <v>3183</v>
      </c>
      <c r="B2802" s="5">
        <v>42503</v>
      </c>
      <c r="C2802" s="4">
        <v>53</v>
      </c>
      <c r="D2802" s="4" t="s">
        <v>31</v>
      </c>
      <c r="E2802" s="4" t="s">
        <v>37</v>
      </c>
      <c r="F2802" s="4" t="s">
        <v>79</v>
      </c>
      <c r="G2802" s="4" t="s">
        <v>80</v>
      </c>
      <c r="I2802" s="4">
        <v>1</v>
      </c>
      <c r="J2802" s="4">
        <v>1</v>
      </c>
      <c r="K2802" s="4">
        <v>1</v>
      </c>
      <c r="L2802" s="4">
        <v>0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1</v>
      </c>
      <c r="Y2802" s="4" t="s">
        <v>5640</v>
      </c>
      <c r="Z2802" s="4" t="s">
        <v>5853</v>
      </c>
      <c r="AA2802" s="4">
        <v>2016</v>
      </c>
      <c r="AB2802" s="4" t="s">
        <v>34</v>
      </c>
      <c r="AC2802" s="4">
        <f t="shared" si="129"/>
        <v>1</v>
      </c>
      <c r="AD2802" s="4">
        <f t="shared" si="130"/>
        <v>4</v>
      </c>
      <c r="AE2802" s="4" t="str" cm="1">
        <f t="array" ref="AE2802">_xlfn.TEXTJOIN(", ", TRUE, _xlfn._xlws.FILTER($I$1:$X$1, I2802:X2802=1, ""))</f>
        <v>Heroin, Cocaine, Fentanyl, AnyOpioid</v>
      </c>
      <c r="AF2802" s="4" t="str">
        <f t="shared" si="131"/>
        <v>Cocaine, Fentanyl, AnyOpioid</v>
      </c>
    </row>
    <row r="2803" spans="1:32" x14ac:dyDescent="0.45">
      <c r="A2803" s="4" t="s">
        <v>3184</v>
      </c>
      <c r="B2803" s="5">
        <v>43372</v>
      </c>
      <c r="C2803" s="4">
        <v>43</v>
      </c>
      <c r="D2803" s="4" t="s">
        <v>31</v>
      </c>
      <c r="E2803" s="4" t="s">
        <v>59</v>
      </c>
      <c r="F2803" s="4" t="s">
        <v>3185</v>
      </c>
      <c r="G2803" s="4" t="s">
        <v>114</v>
      </c>
      <c r="I2803" s="4">
        <v>1</v>
      </c>
      <c r="J2803" s="4">
        <v>0</v>
      </c>
      <c r="K2803" s="4">
        <v>1</v>
      </c>
      <c r="L2803" s="4">
        <v>1</v>
      </c>
      <c r="M2803" s="4">
        <v>0</v>
      </c>
      <c r="N2803" s="4">
        <v>0</v>
      </c>
      <c r="O2803" s="4">
        <v>1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1</v>
      </c>
      <c r="Y2803" s="4" t="s">
        <v>5658</v>
      </c>
      <c r="Z2803" s="4" t="s">
        <v>5871</v>
      </c>
      <c r="AA2803" s="4">
        <v>2018</v>
      </c>
      <c r="AB2803" s="4" t="s">
        <v>34</v>
      </c>
      <c r="AC2803" s="4">
        <f t="shared" si="129"/>
        <v>1</v>
      </c>
      <c r="AD2803" s="4">
        <f t="shared" si="130"/>
        <v>5</v>
      </c>
      <c r="AE2803" s="4" t="str" cm="1">
        <f t="array" ref="AE2803">_xlfn.TEXTJOIN(", ", TRUE, _xlfn._xlws.FILTER($I$1:$X$1, I2803:X2803=1, ""))</f>
        <v>Heroin, Fentanyl, Fentanyl_Analogue, Ethanol, AnyOpioid</v>
      </c>
      <c r="AF2803" s="4" t="str">
        <f t="shared" si="131"/>
        <v>Fentanyl, Fentanyl_Analogue, Ethanol, AnyOpioid</v>
      </c>
    </row>
    <row r="2804" spans="1:32" x14ac:dyDescent="0.45">
      <c r="A2804" s="4" t="s">
        <v>3186</v>
      </c>
      <c r="B2804" s="5">
        <v>42267</v>
      </c>
      <c r="C2804" s="4">
        <v>47</v>
      </c>
      <c r="D2804" s="4" t="s">
        <v>36</v>
      </c>
      <c r="E2804" s="4" t="s">
        <v>37</v>
      </c>
      <c r="F2804" s="4" t="s">
        <v>29</v>
      </c>
      <c r="G2804" s="4" t="s">
        <v>86</v>
      </c>
      <c r="I2804" s="4">
        <v>1</v>
      </c>
      <c r="J2804" s="4">
        <v>0</v>
      </c>
      <c r="K2804" s="4">
        <v>0</v>
      </c>
      <c r="L2804" s="4">
        <v>0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1</v>
      </c>
      <c r="Y2804" s="4" t="s">
        <v>5627</v>
      </c>
      <c r="Z2804" s="4" t="s">
        <v>5840</v>
      </c>
      <c r="AA2804" s="4">
        <v>2015</v>
      </c>
      <c r="AB2804" s="4" t="s">
        <v>34</v>
      </c>
      <c r="AC2804" s="4">
        <f t="shared" si="129"/>
        <v>1</v>
      </c>
      <c r="AD2804" s="4">
        <f t="shared" si="130"/>
        <v>2</v>
      </c>
      <c r="AE2804" s="4" t="str" cm="1">
        <f t="array" ref="AE2804">_xlfn.TEXTJOIN(", ", TRUE, _xlfn._xlws.FILTER($I$1:$X$1, I2804:X2804=1, ""))</f>
        <v>Heroin, AnyOpioid</v>
      </c>
      <c r="AF2804" s="4" t="str">
        <f t="shared" si="131"/>
        <v>AnyOpioid</v>
      </c>
    </row>
    <row r="2805" spans="1:32" x14ac:dyDescent="0.45">
      <c r="A2805" s="4" t="s">
        <v>3187</v>
      </c>
      <c r="B2805" s="5">
        <v>41685</v>
      </c>
      <c r="C2805" s="4">
        <v>27</v>
      </c>
      <c r="D2805" s="4" t="s">
        <v>31</v>
      </c>
      <c r="E2805" s="4" t="s">
        <v>59</v>
      </c>
      <c r="F2805" s="4" t="s">
        <v>103</v>
      </c>
      <c r="G2805" s="4" t="s">
        <v>103</v>
      </c>
      <c r="I2805" s="4">
        <v>1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>
        <v>1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 t="s">
        <v>5644</v>
      </c>
      <c r="Z2805" s="4" t="s">
        <v>5857</v>
      </c>
      <c r="AA2805" s="4">
        <v>2014</v>
      </c>
      <c r="AB2805" s="4" t="s">
        <v>40</v>
      </c>
      <c r="AC2805" s="4">
        <f t="shared" si="129"/>
        <v>1</v>
      </c>
      <c r="AD2805" s="4">
        <f t="shared" si="130"/>
        <v>2</v>
      </c>
      <c r="AE2805" s="4" t="str" cm="1">
        <f t="array" ref="AE2805">_xlfn.TEXTJOIN(", ", TRUE, _xlfn._xlws.FILTER($I$1:$X$1, I2805:X2805=1, ""))</f>
        <v>Heroin, Ethanol</v>
      </c>
      <c r="AF2805" s="4" t="str">
        <f t="shared" si="131"/>
        <v>Ethanol</v>
      </c>
    </row>
    <row r="2806" spans="1:32" x14ac:dyDescent="0.45">
      <c r="A2806" s="4" t="s">
        <v>3188</v>
      </c>
      <c r="B2806" s="5">
        <v>42542</v>
      </c>
      <c r="C2806" s="4">
        <v>57</v>
      </c>
      <c r="D2806" s="4" t="s">
        <v>31</v>
      </c>
      <c r="E2806" s="4" t="s">
        <v>37</v>
      </c>
      <c r="F2806" s="4" t="s">
        <v>3189</v>
      </c>
      <c r="G2806" s="4" t="s">
        <v>33</v>
      </c>
      <c r="I2806" s="4">
        <v>0</v>
      </c>
      <c r="J2806" s="4">
        <v>0</v>
      </c>
      <c r="K2806" s="4">
        <v>1</v>
      </c>
      <c r="L2806" s="4">
        <v>0</v>
      </c>
      <c r="M2806" s="4">
        <v>1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1</v>
      </c>
      <c r="Y2806" s="4" t="s">
        <v>5645</v>
      </c>
      <c r="Z2806" s="4" t="s">
        <v>5858</v>
      </c>
      <c r="AA2806" s="4">
        <v>2016</v>
      </c>
      <c r="AB2806" s="4" t="s">
        <v>34</v>
      </c>
      <c r="AC2806" s="4">
        <f t="shared" si="129"/>
        <v>1</v>
      </c>
      <c r="AD2806" s="4">
        <f t="shared" si="130"/>
        <v>3</v>
      </c>
      <c r="AE2806" s="4" t="str" cm="1">
        <f t="array" ref="AE2806">_xlfn.TEXTJOIN(", ", TRUE, _xlfn._xlws.FILTER($I$1:$X$1, I2806:X2806=1, ""))</f>
        <v>Fentanyl, Oxycodone, AnyOpioid</v>
      </c>
      <c r="AF2806" s="4" t="str">
        <f t="shared" si="131"/>
        <v>Fentanyl, Oxycodone, AnyOpioid</v>
      </c>
    </row>
    <row r="2807" spans="1:32" x14ac:dyDescent="0.45">
      <c r="A2807" s="4" t="s">
        <v>3190</v>
      </c>
      <c r="B2807" s="5">
        <v>43292</v>
      </c>
      <c r="C2807" s="4">
        <v>72</v>
      </c>
      <c r="D2807" s="4" t="s">
        <v>31</v>
      </c>
      <c r="E2807" s="4" t="s">
        <v>37</v>
      </c>
      <c r="F2807" s="4" t="s">
        <v>67</v>
      </c>
      <c r="G2807" s="4" t="s">
        <v>67</v>
      </c>
      <c r="I2807" s="4">
        <v>1</v>
      </c>
      <c r="J2807" s="4">
        <v>0</v>
      </c>
      <c r="K2807" s="4">
        <v>1</v>
      </c>
      <c r="L2807" s="4">
        <v>1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1</v>
      </c>
      <c r="Y2807" s="4" t="s">
        <v>5631</v>
      </c>
      <c r="Z2807" s="4" t="s">
        <v>5844</v>
      </c>
      <c r="AA2807" s="4">
        <v>2018</v>
      </c>
      <c r="AB2807" s="4" t="s">
        <v>133</v>
      </c>
      <c r="AC2807" s="4">
        <f t="shared" si="129"/>
        <v>1</v>
      </c>
      <c r="AD2807" s="4">
        <f t="shared" si="130"/>
        <v>4</v>
      </c>
      <c r="AE2807" s="4" t="str" cm="1">
        <f t="array" ref="AE2807">_xlfn.TEXTJOIN(", ", TRUE, _xlfn._xlws.FILTER($I$1:$X$1, I2807:X2807=1, ""))</f>
        <v>Heroin, Fentanyl, Fentanyl_Analogue, AnyOpioid</v>
      </c>
      <c r="AF2807" s="4" t="str">
        <f t="shared" si="131"/>
        <v>Fentanyl, Fentanyl_Analogue, AnyOpioid</v>
      </c>
    </row>
    <row r="2808" spans="1:32" x14ac:dyDescent="0.45">
      <c r="A2808" s="4" t="s">
        <v>3191</v>
      </c>
      <c r="B2808" s="5">
        <v>42929</v>
      </c>
      <c r="C2808" s="4">
        <v>44</v>
      </c>
      <c r="D2808" s="4" t="s">
        <v>31</v>
      </c>
      <c r="E2808" s="4" t="s">
        <v>37</v>
      </c>
      <c r="F2808" s="4" t="s">
        <v>1427</v>
      </c>
      <c r="G2808" s="4" t="s">
        <v>1427</v>
      </c>
      <c r="I2808" s="4">
        <v>0</v>
      </c>
      <c r="J2808" s="4">
        <v>1</v>
      </c>
      <c r="K2808" s="4">
        <v>0</v>
      </c>
      <c r="L2808" s="4">
        <v>0</v>
      </c>
      <c r="M2808" s="4">
        <v>1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 t="s">
        <v>5700</v>
      </c>
      <c r="Z2808" s="4" t="s">
        <v>5913</v>
      </c>
      <c r="AA2808" s="4">
        <v>2017</v>
      </c>
      <c r="AB2808" s="4" t="s">
        <v>34</v>
      </c>
      <c r="AC2808" s="4">
        <f t="shared" si="129"/>
        <v>1</v>
      </c>
      <c r="AD2808" s="4">
        <f t="shared" si="130"/>
        <v>2</v>
      </c>
      <c r="AE2808" s="4" t="str" cm="1">
        <f t="array" ref="AE2808">_xlfn.TEXTJOIN(", ", TRUE, _xlfn._xlws.FILTER($I$1:$X$1, I2808:X2808=1, ""))</f>
        <v>Cocaine, Oxycodone</v>
      </c>
      <c r="AF2808" s="4" t="str">
        <f t="shared" si="131"/>
        <v>Cocaine, Oxycodone</v>
      </c>
    </row>
    <row r="2809" spans="1:32" x14ac:dyDescent="0.45">
      <c r="A2809" s="4" t="s">
        <v>3192</v>
      </c>
      <c r="B2809" s="5">
        <v>41610</v>
      </c>
      <c r="C2809" s="4">
        <v>41</v>
      </c>
      <c r="D2809" s="4" t="s">
        <v>31</v>
      </c>
      <c r="E2809" s="4" t="s">
        <v>59</v>
      </c>
      <c r="F2809" s="4" t="s">
        <v>103</v>
      </c>
      <c r="G2809" s="4" t="s">
        <v>103</v>
      </c>
      <c r="I2809" s="4">
        <v>1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 t="s">
        <v>5644</v>
      </c>
      <c r="Z2809" s="4" t="s">
        <v>5857</v>
      </c>
      <c r="AA2809" s="4">
        <v>2013</v>
      </c>
      <c r="AB2809" s="4" t="s">
        <v>34</v>
      </c>
      <c r="AC2809" s="4">
        <f t="shared" si="129"/>
        <v>1</v>
      </c>
      <c r="AD2809" s="4">
        <f t="shared" si="130"/>
        <v>1</v>
      </c>
      <c r="AE2809" s="4" t="str" cm="1">
        <f t="array" ref="AE2809">_xlfn.TEXTJOIN(", ", TRUE, _xlfn._xlws.FILTER($I$1:$X$1, I2809:X2809=1, ""))</f>
        <v>Heroin</v>
      </c>
      <c r="AF2809" s="4" t="str">
        <f t="shared" si="131"/>
        <v/>
      </c>
    </row>
    <row r="2810" spans="1:32" x14ac:dyDescent="0.45">
      <c r="A2810" s="4" t="s">
        <v>3193</v>
      </c>
      <c r="B2810" s="5">
        <v>41093</v>
      </c>
      <c r="C2810" s="4">
        <v>67</v>
      </c>
      <c r="D2810" s="4" t="s">
        <v>31</v>
      </c>
      <c r="E2810" s="4" t="s">
        <v>37</v>
      </c>
      <c r="F2810" s="4" t="s">
        <v>341</v>
      </c>
      <c r="G2810" s="4" t="s">
        <v>341</v>
      </c>
      <c r="I2810" s="4">
        <v>0</v>
      </c>
      <c r="J2810" s="4">
        <v>0</v>
      </c>
      <c r="L2810" s="4">
        <v>0</v>
      </c>
      <c r="M2810" s="4">
        <v>1</v>
      </c>
      <c r="N2810" s="4">
        <v>0</v>
      </c>
      <c r="O2810" s="4">
        <v>0</v>
      </c>
      <c r="P2810" s="4">
        <v>0</v>
      </c>
      <c r="Q2810" s="4">
        <v>1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 t="s">
        <v>5660</v>
      </c>
      <c r="Z2810" s="4" t="s">
        <v>5873</v>
      </c>
      <c r="AA2810" s="4">
        <v>2012</v>
      </c>
      <c r="AB2810" s="4" t="s">
        <v>133</v>
      </c>
      <c r="AC2810" s="4">
        <f t="shared" si="129"/>
        <v>1</v>
      </c>
      <c r="AD2810" s="4">
        <f t="shared" si="130"/>
        <v>2</v>
      </c>
      <c r="AE2810" s="4" t="str" cm="1">
        <f t="array" ref="AE2810">_xlfn.TEXTJOIN(", ", TRUE, _xlfn._xlws.FILTER($I$1:$X$1, I2810:X2810=1, ""))</f>
        <v>Oxycodone, Benzodiazepine</v>
      </c>
      <c r="AF2810" s="4" t="str">
        <f t="shared" si="131"/>
        <v>Oxycodone, Benzodiazepine</v>
      </c>
    </row>
    <row r="2811" spans="1:32" x14ac:dyDescent="0.45">
      <c r="A2811" s="4" t="s">
        <v>3194</v>
      </c>
      <c r="B2811" s="5">
        <v>42491</v>
      </c>
      <c r="C2811" s="4">
        <v>50</v>
      </c>
      <c r="D2811" s="4" t="s">
        <v>31</v>
      </c>
      <c r="E2811" s="4" t="s">
        <v>59</v>
      </c>
      <c r="F2811" s="4" t="s">
        <v>103</v>
      </c>
      <c r="G2811" s="4" t="s">
        <v>103</v>
      </c>
      <c r="I2811" s="4">
        <v>0</v>
      </c>
      <c r="J2811" s="4">
        <v>1</v>
      </c>
      <c r="K2811" s="4">
        <v>1</v>
      </c>
      <c r="L2811" s="4">
        <v>0</v>
      </c>
      <c r="M2811" s="4">
        <v>1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1</v>
      </c>
      <c r="Y2811" s="4" t="s">
        <v>5644</v>
      </c>
      <c r="Z2811" s="4" t="s">
        <v>5857</v>
      </c>
      <c r="AA2811" s="4">
        <v>2016</v>
      </c>
      <c r="AB2811" s="4" t="s">
        <v>34</v>
      </c>
      <c r="AC2811" s="4">
        <f t="shared" si="129"/>
        <v>1</v>
      </c>
      <c r="AD2811" s="4">
        <f t="shared" si="130"/>
        <v>4</v>
      </c>
      <c r="AE2811" s="4" t="str" cm="1">
        <f t="array" ref="AE2811">_xlfn.TEXTJOIN(", ", TRUE, _xlfn._xlws.FILTER($I$1:$X$1, I2811:X2811=1, ""))</f>
        <v>Cocaine, Fentanyl, Oxycodone, AnyOpioid</v>
      </c>
      <c r="AF2811" s="4" t="str">
        <f t="shared" si="131"/>
        <v>Cocaine, Fentanyl, Oxycodone, AnyOpioid</v>
      </c>
    </row>
    <row r="2812" spans="1:32" x14ac:dyDescent="0.45">
      <c r="A2812" s="4" t="s">
        <v>3195</v>
      </c>
      <c r="B2812" s="5">
        <v>42859</v>
      </c>
      <c r="C2812" s="4">
        <v>41</v>
      </c>
      <c r="D2812" s="4" t="s">
        <v>31</v>
      </c>
      <c r="E2812" s="4" t="s">
        <v>37</v>
      </c>
      <c r="F2812" s="4" t="s">
        <v>52</v>
      </c>
      <c r="G2812" s="4" t="s">
        <v>52</v>
      </c>
      <c r="I2812" s="4">
        <v>1</v>
      </c>
      <c r="J2812" s="4">
        <v>1</v>
      </c>
      <c r="K2812" s="4">
        <v>1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1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 t="s">
        <v>5665</v>
      </c>
      <c r="Z2812" s="4" t="s">
        <v>5878</v>
      </c>
      <c r="AA2812" s="4">
        <v>2017</v>
      </c>
      <c r="AB2812" s="4" t="s">
        <v>34</v>
      </c>
      <c r="AC2812" s="4">
        <f t="shared" si="129"/>
        <v>1</v>
      </c>
      <c r="AD2812" s="4">
        <f t="shared" si="130"/>
        <v>4</v>
      </c>
      <c r="AE2812" s="4" t="str" cm="1">
        <f t="array" ref="AE2812">_xlfn.TEXTJOIN(", ", TRUE, _xlfn._xlws.FILTER($I$1:$X$1, I2812:X2812=1, ""))</f>
        <v>Heroin, Cocaine, Fentanyl, Methadone</v>
      </c>
      <c r="AF2812" s="4" t="str">
        <f t="shared" si="131"/>
        <v>Cocaine, Fentanyl, Methadone</v>
      </c>
    </row>
    <row r="2813" spans="1:32" x14ac:dyDescent="0.45">
      <c r="A2813" s="4" t="s">
        <v>3196</v>
      </c>
      <c r="B2813" s="5">
        <v>41917</v>
      </c>
      <c r="C2813" s="4">
        <v>59</v>
      </c>
      <c r="D2813" s="4" t="s">
        <v>31</v>
      </c>
      <c r="E2813" s="4" t="s">
        <v>37</v>
      </c>
      <c r="F2813" s="4" t="s">
        <v>48</v>
      </c>
      <c r="G2813" s="4" t="s">
        <v>48</v>
      </c>
      <c r="H2813" s="4" t="s">
        <v>2754</v>
      </c>
      <c r="I2813" s="4">
        <v>0</v>
      </c>
      <c r="J2813" s="4">
        <v>0</v>
      </c>
      <c r="K2813" s="4">
        <v>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1</v>
      </c>
      <c r="U2813" s="4">
        <v>0</v>
      </c>
      <c r="V2813" s="4">
        <v>0</v>
      </c>
      <c r="W2813" s="4">
        <v>0</v>
      </c>
      <c r="X2813" s="4">
        <v>0</v>
      </c>
      <c r="Y2813" s="4" t="s">
        <v>5626</v>
      </c>
      <c r="Z2813" s="4" t="s">
        <v>5839</v>
      </c>
      <c r="AA2813" s="4">
        <v>2014</v>
      </c>
      <c r="AB2813" s="4" t="s">
        <v>34</v>
      </c>
      <c r="AC2813" s="4">
        <f t="shared" si="129"/>
        <v>1</v>
      </c>
      <c r="AD2813" s="4">
        <f t="shared" si="130"/>
        <v>1</v>
      </c>
      <c r="AE2813" s="4" t="str" cm="1">
        <f t="array" ref="AE2813">_xlfn.TEXTJOIN(", ", TRUE, _xlfn._xlws.FILTER($I$1:$X$1, I2813:X2813=1, ""))</f>
        <v>Tramadol</v>
      </c>
      <c r="AF2813" s="4" t="str">
        <f t="shared" si="131"/>
        <v>Tramadol</v>
      </c>
    </row>
    <row r="2814" spans="1:32" x14ac:dyDescent="0.45">
      <c r="A2814" s="4" t="s">
        <v>3197</v>
      </c>
      <c r="B2814" s="5">
        <v>41553</v>
      </c>
      <c r="C2814" s="4">
        <v>20</v>
      </c>
      <c r="D2814" s="4" t="s">
        <v>31</v>
      </c>
      <c r="E2814" s="4" t="s">
        <v>37</v>
      </c>
      <c r="F2814" s="4" t="s">
        <v>3198</v>
      </c>
      <c r="G2814" s="4" t="s">
        <v>53</v>
      </c>
      <c r="I2814" s="4">
        <v>1</v>
      </c>
      <c r="J2814" s="4">
        <v>0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 t="s">
        <v>5641</v>
      </c>
      <c r="Z2814" s="4" t="s">
        <v>5854</v>
      </c>
      <c r="AA2814" s="4">
        <v>2013</v>
      </c>
      <c r="AB2814" s="4" t="s">
        <v>269</v>
      </c>
      <c r="AC2814" s="4">
        <f t="shared" si="129"/>
        <v>1</v>
      </c>
      <c r="AD2814" s="4">
        <f t="shared" si="130"/>
        <v>1</v>
      </c>
      <c r="AE2814" s="4" t="str" cm="1">
        <f t="array" ref="AE2814">_xlfn.TEXTJOIN(", ", TRUE, _xlfn._xlws.FILTER($I$1:$X$1, I2814:X2814=1, ""))</f>
        <v>Heroin</v>
      </c>
      <c r="AF2814" s="4" t="str">
        <f t="shared" si="131"/>
        <v/>
      </c>
    </row>
    <row r="2815" spans="1:32" x14ac:dyDescent="0.45">
      <c r="A2815" s="4" t="s">
        <v>3199</v>
      </c>
      <c r="B2815" s="5">
        <v>42819</v>
      </c>
      <c r="C2815" s="4">
        <v>37</v>
      </c>
      <c r="D2815" s="4" t="s">
        <v>36</v>
      </c>
      <c r="E2815" s="4" t="s">
        <v>37</v>
      </c>
      <c r="F2815" s="4" t="s">
        <v>3200</v>
      </c>
      <c r="G2815" s="4" t="s">
        <v>86</v>
      </c>
      <c r="I2815" s="4">
        <v>0</v>
      </c>
      <c r="J2815" s="4">
        <v>0</v>
      </c>
      <c r="K2815" s="4">
        <v>1</v>
      </c>
      <c r="L2815" s="4">
        <v>0</v>
      </c>
      <c r="M2815" s="4">
        <v>0</v>
      </c>
      <c r="N2815" s="4">
        <v>0</v>
      </c>
      <c r="O2815" s="4">
        <v>1</v>
      </c>
      <c r="P2815" s="4">
        <v>0</v>
      </c>
      <c r="Q2815" s="4">
        <v>1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 t="s">
        <v>5627</v>
      </c>
      <c r="Z2815" s="4" t="s">
        <v>5840</v>
      </c>
      <c r="AA2815" s="4">
        <v>2017</v>
      </c>
      <c r="AB2815" s="4" t="s">
        <v>40</v>
      </c>
      <c r="AC2815" s="4">
        <f t="shared" si="129"/>
        <v>1</v>
      </c>
      <c r="AD2815" s="4">
        <f t="shared" si="130"/>
        <v>3</v>
      </c>
      <c r="AE2815" s="4" t="str" cm="1">
        <f t="array" ref="AE2815">_xlfn.TEXTJOIN(", ", TRUE, _xlfn._xlws.FILTER($I$1:$X$1, I2815:X2815=1, ""))</f>
        <v>Fentanyl, Ethanol, Benzodiazepine</v>
      </c>
      <c r="AF2815" s="4" t="str">
        <f t="shared" si="131"/>
        <v>Fentanyl, Ethanol, Benzodiazepine</v>
      </c>
    </row>
    <row r="2816" spans="1:32" x14ac:dyDescent="0.45">
      <c r="A2816" s="4" t="s">
        <v>3201</v>
      </c>
      <c r="B2816" s="5">
        <v>42748</v>
      </c>
      <c r="C2816" s="4">
        <v>44</v>
      </c>
      <c r="D2816" s="4" t="s">
        <v>31</v>
      </c>
      <c r="E2816" s="4" t="s">
        <v>37</v>
      </c>
      <c r="F2816" s="4" t="s">
        <v>86</v>
      </c>
      <c r="G2816" s="4" t="s">
        <v>86</v>
      </c>
      <c r="I2816" s="4">
        <v>1</v>
      </c>
      <c r="J2816" s="4">
        <v>0</v>
      </c>
      <c r="K2816" s="4">
        <v>1</v>
      </c>
      <c r="L2816" s="4">
        <v>0</v>
      </c>
      <c r="M2816" s="4">
        <v>1</v>
      </c>
      <c r="N2816" s="4">
        <v>0</v>
      </c>
      <c r="O2816" s="4">
        <v>0</v>
      </c>
      <c r="P2816" s="4">
        <v>0</v>
      </c>
      <c r="Q2816" s="4">
        <v>1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 t="s">
        <v>5627</v>
      </c>
      <c r="Z2816" s="4" t="s">
        <v>5840</v>
      </c>
      <c r="AA2816" s="4">
        <v>2017</v>
      </c>
      <c r="AB2816" s="4" t="s">
        <v>34</v>
      </c>
      <c r="AC2816" s="4">
        <f t="shared" si="129"/>
        <v>1</v>
      </c>
      <c r="AD2816" s="4">
        <f t="shared" si="130"/>
        <v>4</v>
      </c>
      <c r="AE2816" s="4" t="str" cm="1">
        <f t="array" ref="AE2816">_xlfn.TEXTJOIN(", ", TRUE, _xlfn._xlws.FILTER($I$1:$X$1, I2816:X2816=1, ""))</f>
        <v>Heroin, Fentanyl, Oxycodone, Benzodiazepine</v>
      </c>
      <c r="AF2816" s="4" t="str">
        <f t="shared" si="131"/>
        <v>Fentanyl, Oxycodone, Benzodiazepine</v>
      </c>
    </row>
    <row r="2817" spans="1:32" x14ac:dyDescent="0.45">
      <c r="A2817" s="4" t="s">
        <v>3202</v>
      </c>
      <c r="B2817" s="5">
        <v>42039</v>
      </c>
      <c r="C2817" s="4">
        <v>39</v>
      </c>
      <c r="D2817" s="4" t="s">
        <v>31</v>
      </c>
      <c r="E2817" s="4" t="s">
        <v>37</v>
      </c>
      <c r="F2817" s="4" t="s">
        <v>156</v>
      </c>
      <c r="G2817" s="4" t="s">
        <v>156</v>
      </c>
      <c r="I2817" s="4">
        <v>0</v>
      </c>
      <c r="J2817" s="4">
        <v>1</v>
      </c>
      <c r="K2817" s="4">
        <v>0</v>
      </c>
      <c r="L2817" s="4">
        <v>0</v>
      </c>
      <c r="M2817" s="4">
        <v>0</v>
      </c>
      <c r="N2817" s="4">
        <v>0</v>
      </c>
      <c r="O2817" s="4">
        <v>1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 t="s">
        <v>5623</v>
      </c>
      <c r="Z2817" s="4" t="s">
        <v>5836</v>
      </c>
      <c r="AA2817" s="4">
        <v>2015</v>
      </c>
      <c r="AB2817" s="4" t="s">
        <v>40</v>
      </c>
      <c r="AC2817" s="4">
        <f t="shared" si="129"/>
        <v>1</v>
      </c>
      <c r="AD2817" s="4">
        <f t="shared" si="130"/>
        <v>2</v>
      </c>
      <c r="AE2817" s="4" t="str" cm="1">
        <f t="array" ref="AE2817">_xlfn.TEXTJOIN(", ", TRUE, _xlfn._xlws.FILTER($I$1:$X$1, I2817:X2817=1, ""))</f>
        <v>Cocaine, Ethanol</v>
      </c>
      <c r="AF2817" s="4" t="str">
        <f t="shared" si="131"/>
        <v>Cocaine, Ethanol</v>
      </c>
    </row>
    <row r="2818" spans="1:32" x14ac:dyDescent="0.45">
      <c r="A2818" s="4" t="s">
        <v>3203</v>
      </c>
      <c r="B2818" s="5">
        <v>42510</v>
      </c>
      <c r="C2818" s="4">
        <v>30</v>
      </c>
      <c r="D2818" s="4" t="s">
        <v>31</v>
      </c>
      <c r="E2818" s="4" t="s">
        <v>37</v>
      </c>
      <c r="F2818" s="4" t="s">
        <v>99</v>
      </c>
      <c r="G2818" s="4" t="s">
        <v>99</v>
      </c>
      <c r="I2818" s="4">
        <v>0</v>
      </c>
      <c r="J2818" s="4">
        <v>0</v>
      </c>
      <c r="K2818" s="4">
        <v>1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1</v>
      </c>
      <c r="Y2818" s="4" t="s">
        <v>5637</v>
      </c>
      <c r="Z2818" s="4" t="s">
        <v>5850</v>
      </c>
      <c r="AA2818" s="4">
        <v>2016</v>
      </c>
      <c r="AB2818" s="4" t="s">
        <v>40</v>
      </c>
      <c r="AC2818" s="4">
        <f t="shared" ref="AC2818:AC2881" si="132">IF(SUM(I2818:X2818)&gt;0,1,0)</f>
        <v>1</v>
      </c>
      <c r="AD2818" s="4">
        <f t="shared" ref="AD2818:AD2881" si="133">SUM(I2818:X2818)</f>
        <v>2</v>
      </c>
      <c r="AE2818" s="4" t="str" cm="1">
        <f t="array" ref="AE2818">_xlfn.TEXTJOIN(", ", TRUE, _xlfn._xlws.FILTER($I$1:$X$1, I2818:X2818=1, ""))</f>
        <v>Fentanyl, AnyOpioid</v>
      </c>
      <c r="AF2818" s="4" t="str">
        <f t="shared" ref="AF2818:AF2881" si="134">_xlfn.TEXTJOIN(", ", TRUE, _xlfn._xlws.FILTER($J$1:$X$1, J2818:X2818, ""))</f>
        <v>Fentanyl, AnyOpioid</v>
      </c>
    </row>
    <row r="2819" spans="1:32" x14ac:dyDescent="0.45">
      <c r="A2819" s="4" t="s">
        <v>3204</v>
      </c>
      <c r="B2819" s="5">
        <v>41699</v>
      </c>
      <c r="C2819" s="4">
        <v>32</v>
      </c>
      <c r="D2819" s="4" t="s">
        <v>31</v>
      </c>
      <c r="E2819" s="4" t="s">
        <v>37</v>
      </c>
      <c r="F2819" s="4" t="s">
        <v>29</v>
      </c>
      <c r="G2819" s="4" t="s">
        <v>610</v>
      </c>
      <c r="I2819" s="4">
        <v>1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1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 t="s">
        <v>5659</v>
      </c>
      <c r="Z2819" s="4" t="s">
        <v>5872</v>
      </c>
      <c r="AA2819" s="4">
        <v>2014</v>
      </c>
      <c r="AB2819" s="4" t="s">
        <v>40</v>
      </c>
      <c r="AC2819" s="4">
        <f t="shared" si="132"/>
        <v>1</v>
      </c>
      <c r="AD2819" s="4">
        <f t="shared" si="133"/>
        <v>2</v>
      </c>
      <c r="AE2819" s="4" t="str" cm="1">
        <f t="array" ref="AE2819">_xlfn.TEXTJOIN(", ", TRUE, _xlfn._xlws.FILTER($I$1:$X$1, I2819:X2819=1, ""))</f>
        <v>Heroin, Benzodiazepine</v>
      </c>
      <c r="AF2819" s="4" t="str">
        <f t="shared" si="134"/>
        <v>Benzodiazepine</v>
      </c>
    </row>
    <row r="2820" spans="1:32" x14ac:dyDescent="0.45">
      <c r="A2820" s="4" t="s">
        <v>3205</v>
      </c>
      <c r="B2820" s="5">
        <v>42819</v>
      </c>
      <c r="C2820" s="4">
        <v>64</v>
      </c>
      <c r="D2820" s="4" t="s">
        <v>31</v>
      </c>
      <c r="E2820" s="4" t="s">
        <v>37</v>
      </c>
      <c r="F2820" s="4" t="s">
        <v>792</v>
      </c>
      <c r="G2820" s="4" t="s">
        <v>67</v>
      </c>
      <c r="I2820" s="4">
        <v>0</v>
      </c>
      <c r="J2820" s="4">
        <v>1</v>
      </c>
      <c r="K2820" s="4">
        <v>0</v>
      </c>
      <c r="L2820" s="4">
        <v>0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 t="s">
        <v>5631</v>
      </c>
      <c r="Z2820" s="4" t="s">
        <v>5844</v>
      </c>
      <c r="AA2820" s="4">
        <v>2017</v>
      </c>
      <c r="AB2820" s="4" t="s">
        <v>133</v>
      </c>
      <c r="AC2820" s="4">
        <f t="shared" si="132"/>
        <v>1</v>
      </c>
      <c r="AD2820" s="4">
        <f t="shared" si="133"/>
        <v>1</v>
      </c>
      <c r="AE2820" s="4" t="str" cm="1">
        <f t="array" ref="AE2820">_xlfn.TEXTJOIN(", ", TRUE, _xlfn._xlws.FILTER($I$1:$X$1, I2820:X2820=1, ""))</f>
        <v>Cocaine</v>
      </c>
      <c r="AF2820" s="4" t="str">
        <f t="shared" si="134"/>
        <v>Cocaine</v>
      </c>
    </row>
    <row r="2821" spans="1:32" x14ac:dyDescent="0.45">
      <c r="A2821" s="4" t="s">
        <v>3206</v>
      </c>
      <c r="B2821" s="5">
        <v>42908</v>
      </c>
      <c r="C2821" s="4">
        <v>54</v>
      </c>
      <c r="D2821" s="4" t="s">
        <v>36</v>
      </c>
      <c r="E2821" s="4" t="s">
        <v>37</v>
      </c>
      <c r="F2821" s="4" t="s">
        <v>90</v>
      </c>
      <c r="G2821" s="4" t="s">
        <v>90</v>
      </c>
      <c r="I2821" s="4">
        <v>1</v>
      </c>
      <c r="J2821" s="4">
        <v>0</v>
      </c>
      <c r="K2821" s="4">
        <v>0</v>
      </c>
      <c r="L2821" s="4">
        <v>0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 t="s">
        <v>5624</v>
      </c>
      <c r="Z2821" s="4" t="s">
        <v>5837</v>
      </c>
      <c r="AA2821" s="4">
        <v>2017</v>
      </c>
      <c r="AB2821" s="4" t="s">
        <v>34</v>
      </c>
      <c r="AC2821" s="4">
        <f t="shared" si="132"/>
        <v>1</v>
      </c>
      <c r="AD2821" s="4">
        <f t="shared" si="133"/>
        <v>1</v>
      </c>
      <c r="AE2821" s="4" t="str" cm="1">
        <f t="array" ref="AE2821">_xlfn.TEXTJOIN(", ", TRUE, _xlfn._xlws.FILTER($I$1:$X$1, I2821:X2821=1, ""))</f>
        <v>Heroin</v>
      </c>
      <c r="AF2821" s="4" t="str">
        <f t="shared" si="134"/>
        <v/>
      </c>
    </row>
    <row r="2822" spans="1:32" x14ac:dyDescent="0.45">
      <c r="A2822" s="4" t="s">
        <v>3207</v>
      </c>
      <c r="B2822" s="5">
        <v>42143</v>
      </c>
      <c r="C2822" s="4">
        <v>55</v>
      </c>
      <c r="D2822" s="4" t="s">
        <v>31</v>
      </c>
      <c r="E2822" s="4" t="s">
        <v>37</v>
      </c>
      <c r="F2822" s="4" t="s">
        <v>90</v>
      </c>
      <c r="G2822" s="4" t="s">
        <v>90</v>
      </c>
      <c r="I2822" s="4">
        <v>1</v>
      </c>
      <c r="J2822" s="4">
        <v>1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0</v>
      </c>
      <c r="Q2822" s="4">
        <v>1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1</v>
      </c>
      <c r="Y2822" s="4" t="s">
        <v>5624</v>
      </c>
      <c r="Z2822" s="4" t="s">
        <v>5837</v>
      </c>
      <c r="AA2822" s="4">
        <v>2015</v>
      </c>
      <c r="AB2822" s="4" t="s">
        <v>34</v>
      </c>
      <c r="AC2822" s="4">
        <f t="shared" si="132"/>
        <v>1</v>
      </c>
      <c r="AD2822" s="4">
        <f t="shared" si="133"/>
        <v>4</v>
      </c>
      <c r="AE2822" s="4" t="str" cm="1">
        <f t="array" ref="AE2822">_xlfn.TEXTJOIN(", ", TRUE, _xlfn._xlws.FILTER($I$1:$X$1, I2822:X2822=1, ""))</f>
        <v>Heroin, Cocaine, Benzodiazepine, AnyOpioid</v>
      </c>
      <c r="AF2822" s="4" t="str">
        <f t="shared" si="134"/>
        <v>Cocaine, Benzodiazepine, AnyOpioid</v>
      </c>
    </row>
    <row r="2823" spans="1:32" x14ac:dyDescent="0.45">
      <c r="A2823" s="4" t="s">
        <v>3208</v>
      </c>
      <c r="B2823" s="5">
        <v>43381</v>
      </c>
      <c r="C2823" s="4">
        <v>42</v>
      </c>
      <c r="D2823" s="4" t="s">
        <v>31</v>
      </c>
      <c r="E2823" s="4" t="s">
        <v>37</v>
      </c>
      <c r="F2823" s="4" t="s">
        <v>3209</v>
      </c>
      <c r="G2823" s="4" t="s">
        <v>3209</v>
      </c>
      <c r="I2823" s="4">
        <v>0</v>
      </c>
      <c r="J2823" s="4">
        <v>0</v>
      </c>
      <c r="K2823" s="4">
        <v>1</v>
      </c>
      <c r="L2823" s="4">
        <v>0</v>
      </c>
      <c r="M2823" s="4">
        <v>0</v>
      </c>
      <c r="N2823" s="4">
        <v>0</v>
      </c>
      <c r="O2823" s="4">
        <v>1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1</v>
      </c>
      <c r="Y2823" s="4" t="s">
        <v>5751</v>
      </c>
      <c r="Z2823" s="4" t="s">
        <v>5964</v>
      </c>
      <c r="AA2823" s="4">
        <v>2018</v>
      </c>
      <c r="AB2823" s="4" t="s">
        <v>34</v>
      </c>
      <c r="AC2823" s="4">
        <f t="shared" si="132"/>
        <v>1</v>
      </c>
      <c r="AD2823" s="4">
        <f t="shared" si="133"/>
        <v>3</v>
      </c>
      <c r="AE2823" s="4" t="str" cm="1">
        <f t="array" ref="AE2823">_xlfn.TEXTJOIN(", ", TRUE, _xlfn._xlws.FILTER($I$1:$X$1, I2823:X2823=1, ""))</f>
        <v>Fentanyl, Ethanol, AnyOpioid</v>
      </c>
      <c r="AF2823" s="4" t="str">
        <f t="shared" si="134"/>
        <v>Fentanyl, Ethanol, AnyOpioid</v>
      </c>
    </row>
    <row r="2824" spans="1:32" x14ac:dyDescent="0.45">
      <c r="A2824" s="4" t="s">
        <v>3210</v>
      </c>
      <c r="B2824" s="5">
        <v>42836</v>
      </c>
      <c r="C2824" s="4">
        <v>30</v>
      </c>
      <c r="D2824" s="4" t="s">
        <v>31</v>
      </c>
      <c r="E2824" s="4" t="s">
        <v>37</v>
      </c>
      <c r="F2824" s="4" t="s">
        <v>99</v>
      </c>
      <c r="G2824" s="4" t="s">
        <v>67</v>
      </c>
      <c r="I2824" s="4">
        <v>0</v>
      </c>
      <c r="J2824" s="4">
        <v>0</v>
      </c>
      <c r="K2824" s="4">
        <v>1</v>
      </c>
      <c r="L2824" s="4">
        <v>0</v>
      </c>
      <c r="M2824" s="4">
        <v>0</v>
      </c>
      <c r="N2824" s="4">
        <v>0</v>
      </c>
      <c r="O2824" s="4">
        <v>1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 t="s">
        <v>5631</v>
      </c>
      <c r="Z2824" s="4" t="s">
        <v>5844</v>
      </c>
      <c r="AA2824" s="4">
        <v>2017</v>
      </c>
      <c r="AB2824" s="4" t="s">
        <v>40</v>
      </c>
      <c r="AC2824" s="4">
        <f t="shared" si="132"/>
        <v>1</v>
      </c>
      <c r="AD2824" s="4">
        <f t="shared" si="133"/>
        <v>2</v>
      </c>
      <c r="AE2824" s="4" t="str" cm="1">
        <f t="array" ref="AE2824">_xlfn.TEXTJOIN(", ", TRUE, _xlfn._xlws.FILTER($I$1:$X$1, I2824:X2824=1, ""))</f>
        <v>Fentanyl, Ethanol</v>
      </c>
      <c r="AF2824" s="4" t="str">
        <f t="shared" si="134"/>
        <v>Fentanyl, Ethanol</v>
      </c>
    </row>
    <row r="2825" spans="1:32" x14ac:dyDescent="0.45">
      <c r="A2825" s="4" t="s">
        <v>3211</v>
      </c>
      <c r="B2825" s="5">
        <v>43161</v>
      </c>
      <c r="C2825" s="4">
        <v>66</v>
      </c>
      <c r="D2825" s="4" t="s">
        <v>36</v>
      </c>
      <c r="E2825" s="4" t="s">
        <v>37</v>
      </c>
      <c r="F2825" s="4" t="s">
        <v>1682</v>
      </c>
      <c r="G2825" s="4" t="s">
        <v>168</v>
      </c>
      <c r="I2825" s="4">
        <v>0</v>
      </c>
      <c r="J2825" s="4">
        <v>1</v>
      </c>
      <c r="K2825" s="4">
        <v>1</v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 s="4">
        <v>1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1</v>
      </c>
      <c r="Y2825" s="4" t="s">
        <v>5666</v>
      </c>
      <c r="Z2825" s="4" t="s">
        <v>5879</v>
      </c>
      <c r="AA2825" s="4">
        <v>2018</v>
      </c>
      <c r="AB2825" s="4" t="s">
        <v>133</v>
      </c>
      <c r="AC2825" s="4">
        <f t="shared" si="132"/>
        <v>1</v>
      </c>
      <c r="AD2825" s="4">
        <f t="shared" si="133"/>
        <v>4</v>
      </c>
      <c r="AE2825" s="4" t="str" cm="1">
        <f t="array" ref="AE2825">_xlfn.TEXTJOIN(", ", TRUE, _xlfn._xlws.FILTER($I$1:$X$1, I2825:X2825=1, ""))</f>
        <v>Cocaine, Fentanyl, Benzodiazepine, AnyOpioid</v>
      </c>
      <c r="AF2825" s="4" t="str">
        <f t="shared" si="134"/>
        <v>Cocaine, Fentanyl, Benzodiazepine, AnyOpioid</v>
      </c>
    </row>
    <row r="2826" spans="1:32" x14ac:dyDescent="0.45">
      <c r="A2826" s="4" t="s">
        <v>3212</v>
      </c>
      <c r="B2826" s="5">
        <v>41898</v>
      </c>
      <c r="C2826" s="4">
        <v>24</v>
      </c>
      <c r="D2826" s="4" t="s">
        <v>31</v>
      </c>
      <c r="E2826" s="4" t="s">
        <v>37</v>
      </c>
      <c r="F2826" s="4" t="s">
        <v>222</v>
      </c>
      <c r="G2826" s="4" t="s">
        <v>144</v>
      </c>
      <c r="I2826" s="4">
        <v>1</v>
      </c>
      <c r="J2826" s="4">
        <v>0</v>
      </c>
      <c r="K2826" s="4">
        <v>0</v>
      </c>
      <c r="L2826" s="4">
        <v>0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 t="s">
        <v>5649</v>
      </c>
      <c r="Z2826" s="4" t="s">
        <v>5862</v>
      </c>
      <c r="AA2826" s="4">
        <v>2014</v>
      </c>
      <c r="AB2826" s="4" t="s">
        <v>40</v>
      </c>
      <c r="AC2826" s="4">
        <f t="shared" si="132"/>
        <v>1</v>
      </c>
      <c r="AD2826" s="4">
        <f t="shared" si="133"/>
        <v>1</v>
      </c>
      <c r="AE2826" s="4" t="str" cm="1">
        <f t="array" ref="AE2826">_xlfn.TEXTJOIN(", ", TRUE, _xlfn._xlws.FILTER($I$1:$X$1, I2826:X2826=1, ""))</f>
        <v>Heroin</v>
      </c>
      <c r="AF2826" s="4" t="str">
        <f t="shared" si="134"/>
        <v/>
      </c>
    </row>
    <row r="2827" spans="1:32" x14ac:dyDescent="0.45">
      <c r="A2827" s="4" t="s">
        <v>3213</v>
      </c>
      <c r="B2827" s="5">
        <v>42549</v>
      </c>
      <c r="C2827" s="4">
        <v>49</v>
      </c>
      <c r="D2827" s="4" t="s">
        <v>31</v>
      </c>
      <c r="E2827" s="4" t="s">
        <v>37</v>
      </c>
      <c r="F2827" s="4" t="s">
        <v>48</v>
      </c>
      <c r="G2827" s="4" t="s">
        <v>67</v>
      </c>
      <c r="I2827" s="4">
        <v>1</v>
      </c>
      <c r="J2827" s="4">
        <v>0</v>
      </c>
      <c r="K2827" s="4">
        <v>1</v>
      </c>
      <c r="L2827" s="4">
        <v>0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1</v>
      </c>
      <c r="Y2827" s="4" t="s">
        <v>5631</v>
      </c>
      <c r="Z2827" s="4" t="s">
        <v>5844</v>
      </c>
      <c r="AA2827" s="4">
        <v>2016</v>
      </c>
      <c r="AB2827" s="4" t="s">
        <v>34</v>
      </c>
      <c r="AC2827" s="4">
        <f t="shared" si="132"/>
        <v>1</v>
      </c>
      <c r="AD2827" s="4">
        <f t="shared" si="133"/>
        <v>3</v>
      </c>
      <c r="AE2827" s="4" t="str" cm="1">
        <f t="array" ref="AE2827">_xlfn.TEXTJOIN(", ", TRUE, _xlfn._xlws.FILTER($I$1:$X$1, I2827:X2827=1, ""))</f>
        <v>Heroin, Fentanyl, AnyOpioid</v>
      </c>
      <c r="AF2827" s="4" t="str">
        <f t="shared" si="134"/>
        <v>Fentanyl, AnyOpioid</v>
      </c>
    </row>
    <row r="2828" spans="1:32" x14ac:dyDescent="0.45">
      <c r="A2828" s="4" t="s">
        <v>3214</v>
      </c>
      <c r="B2828" s="5">
        <v>42374</v>
      </c>
      <c r="C2828" s="4">
        <v>29</v>
      </c>
      <c r="D2828" s="4" t="s">
        <v>36</v>
      </c>
      <c r="E2828" s="4" t="s">
        <v>37</v>
      </c>
      <c r="F2828" s="4" t="s">
        <v>103</v>
      </c>
      <c r="G2828" s="4" t="s">
        <v>103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1</v>
      </c>
      <c r="R2828" s="4">
        <v>0</v>
      </c>
      <c r="S2828" s="4">
        <v>0</v>
      </c>
      <c r="T2828" s="4">
        <v>1</v>
      </c>
      <c r="U2828" s="4">
        <v>0</v>
      </c>
      <c r="V2828" s="4">
        <v>0</v>
      </c>
      <c r="W2828" s="4">
        <v>0</v>
      </c>
      <c r="X2828" s="4">
        <v>1</v>
      </c>
      <c r="Y2828" s="4" t="s">
        <v>5644</v>
      </c>
      <c r="Z2828" s="4" t="s">
        <v>5857</v>
      </c>
      <c r="AA2828" s="4">
        <v>2016</v>
      </c>
      <c r="AB2828" s="4" t="s">
        <v>40</v>
      </c>
      <c r="AC2828" s="4">
        <f t="shared" si="132"/>
        <v>1</v>
      </c>
      <c r="AD2828" s="4">
        <f t="shared" si="133"/>
        <v>3</v>
      </c>
      <c r="AE2828" s="4" t="str" cm="1">
        <f t="array" ref="AE2828">_xlfn.TEXTJOIN(", ", TRUE, _xlfn._xlws.FILTER($I$1:$X$1, I2828:X2828=1, ""))</f>
        <v>Benzodiazepine, Tramadol, AnyOpioid</v>
      </c>
      <c r="AF2828" s="4" t="str">
        <f t="shared" si="134"/>
        <v>Benzodiazepine, Tramadol, AnyOpioid</v>
      </c>
    </row>
    <row r="2829" spans="1:32" x14ac:dyDescent="0.45">
      <c r="A2829" s="4" t="s">
        <v>3215</v>
      </c>
      <c r="B2829" s="5">
        <v>42958</v>
      </c>
      <c r="C2829" s="4">
        <v>54</v>
      </c>
      <c r="D2829" s="4" t="s">
        <v>31</v>
      </c>
      <c r="E2829" s="4" t="s">
        <v>37</v>
      </c>
      <c r="F2829" s="4" t="s">
        <v>168</v>
      </c>
      <c r="G2829" s="4" t="s">
        <v>168</v>
      </c>
      <c r="I2829" s="4">
        <v>0</v>
      </c>
      <c r="J2829" s="4">
        <v>1</v>
      </c>
      <c r="K2829" s="4">
        <v>1</v>
      </c>
      <c r="L2829" s="4">
        <v>1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 t="s">
        <v>5666</v>
      </c>
      <c r="Z2829" s="4" t="s">
        <v>5879</v>
      </c>
      <c r="AA2829" s="4">
        <v>2017</v>
      </c>
      <c r="AB2829" s="4" t="s">
        <v>34</v>
      </c>
      <c r="AC2829" s="4">
        <f t="shared" si="132"/>
        <v>1</v>
      </c>
      <c r="AD2829" s="4">
        <f t="shared" si="133"/>
        <v>3</v>
      </c>
      <c r="AE2829" s="4" t="str" cm="1">
        <f t="array" ref="AE2829">_xlfn.TEXTJOIN(", ", TRUE, _xlfn._xlws.FILTER($I$1:$X$1, I2829:X2829=1, ""))</f>
        <v>Cocaine, Fentanyl, Fentanyl_Analogue</v>
      </c>
      <c r="AF2829" s="4" t="str">
        <f t="shared" si="134"/>
        <v>Cocaine, Fentanyl, Fentanyl_Analogue</v>
      </c>
    </row>
    <row r="2830" spans="1:32" x14ac:dyDescent="0.45">
      <c r="A2830" s="4" t="s">
        <v>3216</v>
      </c>
      <c r="B2830" s="5">
        <v>42466</v>
      </c>
      <c r="C2830" s="4">
        <v>44</v>
      </c>
      <c r="D2830" s="4" t="s">
        <v>31</v>
      </c>
      <c r="E2830" s="4" t="s">
        <v>32</v>
      </c>
      <c r="F2830" s="4" t="s">
        <v>156</v>
      </c>
      <c r="G2830" s="4" t="s">
        <v>53</v>
      </c>
      <c r="I2830" s="4">
        <v>1</v>
      </c>
      <c r="J2830" s="4">
        <v>0</v>
      </c>
      <c r="K2830" s="4">
        <v>1</v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1</v>
      </c>
      <c r="Y2830" s="4" t="s">
        <v>5641</v>
      </c>
      <c r="Z2830" s="4" t="s">
        <v>5854</v>
      </c>
      <c r="AA2830" s="4">
        <v>2016</v>
      </c>
      <c r="AB2830" s="4" t="s">
        <v>34</v>
      </c>
      <c r="AC2830" s="4">
        <f t="shared" si="132"/>
        <v>1</v>
      </c>
      <c r="AD2830" s="4">
        <f t="shared" si="133"/>
        <v>3</v>
      </c>
      <c r="AE2830" s="4" t="str" cm="1">
        <f t="array" ref="AE2830">_xlfn.TEXTJOIN(", ", TRUE, _xlfn._xlws.FILTER($I$1:$X$1, I2830:X2830=1, ""))</f>
        <v>Heroin, Fentanyl, AnyOpioid</v>
      </c>
      <c r="AF2830" s="4" t="str">
        <f t="shared" si="134"/>
        <v>Fentanyl, AnyOpioid</v>
      </c>
    </row>
    <row r="2831" spans="1:32" x14ac:dyDescent="0.45">
      <c r="A2831" s="4" t="s">
        <v>3217</v>
      </c>
      <c r="B2831" s="5">
        <v>42450</v>
      </c>
      <c r="C2831" s="4">
        <v>34</v>
      </c>
      <c r="D2831" s="4" t="s">
        <v>36</v>
      </c>
      <c r="E2831" s="4" t="s">
        <v>37</v>
      </c>
      <c r="F2831" s="4" t="s">
        <v>103</v>
      </c>
      <c r="G2831" s="4" t="s">
        <v>103</v>
      </c>
      <c r="I2831" s="4">
        <v>1</v>
      </c>
      <c r="J2831" s="4">
        <v>0</v>
      </c>
      <c r="K2831" s="4">
        <v>0</v>
      </c>
      <c r="L2831" s="4">
        <v>0</v>
      </c>
      <c r="M2831" s="4">
        <v>0</v>
      </c>
      <c r="N2831" s="4">
        <v>0</v>
      </c>
      <c r="O2831" s="4">
        <v>0</v>
      </c>
      <c r="P2831" s="4">
        <v>1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1</v>
      </c>
      <c r="Y2831" s="4" t="s">
        <v>5644</v>
      </c>
      <c r="Z2831" s="4" t="s">
        <v>5857</v>
      </c>
      <c r="AA2831" s="4">
        <v>2016</v>
      </c>
      <c r="AB2831" s="4" t="s">
        <v>40</v>
      </c>
      <c r="AC2831" s="4">
        <f t="shared" si="132"/>
        <v>1</v>
      </c>
      <c r="AD2831" s="4">
        <f t="shared" si="133"/>
        <v>3</v>
      </c>
      <c r="AE2831" s="4" t="str" cm="1">
        <f t="array" ref="AE2831">_xlfn.TEXTJOIN(", ", TRUE, _xlfn._xlws.FILTER($I$1:$X$1, I2831:X2831=1, ""))</f>
        <v>Heroin, Hydrocodone, AnyOpioid</v>
      </c>
      <c r="AF2831" s="4" t="str">
        <f t="shared" si="134"/>
        <v>Hydrocodone, AnyOpioid</v>
      </c>
    </row>
    <row r="2832" spans="1:32" x14ac:dyDescent="0.45">
      <c r="A2832" s="4" t="s">
        <v>3218</v>
      </c>
      <c r="B2832" s="5">
        <v>43226</v>
      </c>
      <c r="C2832" s="4">
        <v>32</v>
      </c>
      <c r="D2832" s="4" t="s">
        <v>36</v>
      </c>
      <c r="E2832" s="4" t="s">
        <v>37</v>
      </c>
      <c r="F2832" s="4" t="s">
        <v>159</v>
      </c>
      <c r="G2832" s="4" t="s">
        <v>159</v>
      </c>
      <c r="I2832" s="4">
        <v>1</v>
      </c>
      <c r="J2832" s="4">
        <v>0</v>
      </c>
      <c r="K2832" s="4">
        <v>1</v>
      </c>
      <c r="L2832" s="4">
        <v>1</v>
      </c>
      <c r="M2832" s="4">
        <v>0</v>
      </c>
      <c r="N2832" s="4">
        <v>0</v>
      </c>
      <c r="O2832" s="4">
        <v>0</v>
      </c>
      <c r="P2832" s="4">
        <v>0</v>
      </c>
      <c r="Q2832" s="4">
        <v>1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1</v>
      </c>
      <c r="Y2832" s="4" t="s">
        <v>5697</v>
      </c>
      <c r="Z2832" s="4" t="s">
        <v>5910</v>
      </c>
      <c r="AA2832" s="4">
        <v>2018</v>
      </c>
      <c r="AB2832" s="4" t="s">
        <v>40</v>
      </c>
      <c r="AC2832" s="4">
        <f t="shared" si="132"/>
        <v>1</v>
      </c>
      <c r="AD2832" s="4">
        <f t="shared" si="133"/>
        <v>5</v>
      </c>
      <c r="AE2832" s="4" t="str" cm="1">
        <f t="array" ref="AE2832">_xlfn.TEXTJOIN(", ", TRUE, _xlfn._xlws.FILTER($I$1:$X$1, I2832:X2832=1, ""))</f>
        <v>Heroin, Fentanyl, Fentanyl_Analogue, Benzodiazepine, AnyOpioid</v>
      </c>
      <c r="AF2832" s="4" t="str">
        <f t="shared" si="134"/>
        <v>Fentanyl, Fentanyl_Analogue, Benzodiazepine, AnyOpioid</v>
      </c>
    </row>
    <row r="2833" spans="1:32" x14ac:dyDescent="0.45">
      <c r="A2833" s="4" t="s">
        <v>3219</v>
      </c>
      <c r="B2833" s="5">
        <v>41975</v>
      </c>
      <c r="C2833" s="4">
        <v>50</v>
      </c>
      <c r="D2833" s="4" t="s">
        <v>36</v>
      </c>
      <c r="E2833" s="4" t="s">
        <v>37</v>
      </c>
      <c r="F2833" s="4" t="s">
        <v>48</v>
      </c>
      <c r="G2833" s="4" t="s">
        <v>48</v>
      </c>
      <c r="I2833" s="4">
        <v>0</v>
      </c>
      <c r="J2833" s="4">
        <v>0</v>
      </c>
      <c r="K2833" s="4">
        <v>0</v>
      </c>
      <c r="L2833" s="4">
        <v>0</v>
      </c>
      <c r="M2833" s="4">
        <v>1</v>
      </c>
      <c r="N2833" s="4">
        <v>1</v>
      </c>
      <c r="O2833" s="4">
        <v>0</v>
      </c>
      <c r="P2833" s="4">
        <v>0</v>
      </c>
      <c r="Q2833" s="4">
        <v>1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 t="s">
        <v>5626</v>
      </c>
      <c r="Z2833" s="4" t="s">
        <v>5839</v>
      </c>
      <c r="AA2833" s="4">
        <v>2014</v>
      </c>
      <c r="AB2833" s="4" t="s">
        <v>34</v>
      </c>
      <c r="AC2833" s="4">
        <f t="shared" si="132"/>
        <v>1</v>
      </c>
      <c r="AD2833" s="4">
        <f t="shared" si="133"/>
        <v>3</v>
      </c>
      <c r="AE2833" s="4" t="str" cm="1">
        <f t="array" ref="AE2833">_xlfn.TEXTJOIN(", ", TRUE, _xlfn._xlws.FILTER($I$1:$X$1, I2833:X2833=1, ""))</f>
        <v>Oxycodone, Oxymorphone, Benzodiazepine</v>
      </c>
      <c r="AF2833" s="4" t="str">
        <f t="shared" si="134"/>
        <v>Oxycodone, Oxymorphone, Benzodiazepine</v>
      </c>
    </row>
    <row r="2834" spans="1:32" x14ac:dyDescent="0.45">
      <c r="A2834" s="4" t="s">
        <v>3220</v>
      </c>
      <c r="B2834" s="5">
        <v>41259</v>
      </c>
      <c r="C2834" s="4">
        <v>31</v>
      </c>
      <c r="D2834" s="4" t="s">
        <v>31</v>
      </c>
      <c r="E2834" s="4" t="s">
        <v>37</v>
      </c>
      <c r="F2834" s="4" t="s">
        <v>67</v>
      </c>
      <c r="G2834" s="4" t="s">
        <v>67</v>
      </c>
      <c r="I2834" s="4">
        <v>1</v>
      </c>
      <c r="J2834" s="4">
        <v>0</v>
      </c>
      <c r="K2834" s="4">
        <v>0</v>
      </c>
      <c r="L2834" s="4">
        <v>0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 t="s">
        <v>5631</v>
      </c>
      <c r="Z2834" s="4" t="s">
        <v>5844</v>
      </c>
      <c r="AA2834" s="4">
        <v>2012</v>
      </c>
      <c r="AB2834" s="4" t="s">
        <v>40</v>
      </c>
      <c r="AC2834" s="4">
        <f t="shared" si="132"/>
        <v>1</v>
      </c>
      <c r="AD2834" s="4">
        <f t="shared" si="133"/>
        <v>1</v>
      </c>
      <c r="AE2834" s="4" t="str" cm="1">
        <f t="array" ref="AE2834">_xlfn.TEXTJOIN(", ", TRUE, _xlfn._xlws.FILTER($I$1:$X$1, I2834:X2834=1, ""))</f>
        <v>Heroin</v>
      </c>
      <c r="AF2834" s="4" t="str">
        <f t="shared" si="134"/>
        <v/>
      </c>
    </row>
    <row r="2835" spans="1:32" x14ac:dyDescent="0.45">
      <c r="A2835" s="4" t="s">
        <v>3221</v>
      </c>
      <c r="B2835" s="5">
        <v>42775</v>
      </c>
      <c r="C2835" s="4">
        <v>48</v>
      </c>
      <c r="D2835" s="4" t="s">
        <v>36</v>
      </c>
      <c r="E2835" s="4" t="s">
        <v>37</v>
      </c>
      <c r="F2835" s="4" t="s">
        <v>231</v>
      </c>
      <c r="G2835" s="4" t="s">
        <v>231</v>
      </c>
      <c r="I2835" s="4">
        <v>1</v>
      </c>
      <c r="J2835" s="4">
        <v>0</v>
      </c>
      <c r="K2835" s="4">
        <v>0</v>
      </c>
      <c r="L2835" s="4">
        <v>0</v>
      </c>
      <c r="M2835" s="4">
        <v>0</v>
      </c>
      <c r="N2835" s="4">
        <v>0</v>
      </c>
      <c r="O2835" s="4">
        <v>1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 t="s">
        <v>5734</v>
      </c>
      <c r="Z2835" s="4" t="s">
        <v>5947</v>
      </c>
      <c r="AA2835" s="4">
        <v>2017</v>
      </c>
      <c r="AB2835" s="4" t="s">
        <v>34</v>
      </c>
      <c r="AC2835" s="4">
        <f t="shared" si="132"/>
        <v>1</v>
      </c>
      <c r="AD2835" s="4">
        <f t="shared" si="133"/>
        <v>2</v>
      </c>
      <c r="AE2835" s="4" t="str" cm="1">
        <f t="array" ref="AE2835">_xlfn.TEXTJOIN(", ", TRUE, _xlfn._xlws.FILTER($I$1:$X$1, I2835:X2835=1, ""))</f>
        <v>Heroin, Ethanol</v>
      </c>
      <c r="AF2835" s="4" t="str">
        <f t="shared" si="134"/>
        <v>Ethanol</v>
      </c>
    </row>
    <row r="2836" spans="1:32" x14ac:dyDescent="0.45">
      <c r="A2836" s="4" t="s">
        <v>3222</v>
      </c>
      <c r="B2836" s="5">
        <v>42163</v>
      </c>
      <c r="C2836" s="4">
        <v>54</v>
      </c>
      <c r="D2836" s="4" t="s">
        <v>31</v>
      </c>
      <c r="E2836" s="4" t="s">
        <v>37</v>
      </c>
      <c r="F2836" s="4" t="s">
        <v>53</v>
      </c>
      <c r="G2836" s="4" t="s">
        <v>53</v>
      </c>
      <c r="I2836" s="4">
        <v>0</v>
      </c>
      <c r="J2836" s="4">
        <v>1</v>
      </c>
      <c r="K2836" s="4">
        <v>0</v>
      </c>
      <c r="L2836" s="4">
        <v>0</v>
      </c>
      <c r="M2836" s="4">
        <v>0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 t="s">
        <v>5641</v>
      </c>
      <c r="Z2836" s="4" t="s">
        <v>5854</v>
      </c>
      <c r="AA2836" s="4">
        <v>2015</v>
      </c>
      <c r="AB2836" s="4" t="s">
        <v>34</v>
      </c>
      <c r="AC2836" s="4">
        <f t="shared" si="132"/>
        <v>1</v>
      </c>
      <c r="AD2836" s="4">
        <f t="shared" si="133"/>
        <v>1</v>
      </c>
      <c r="AE2836" s="4" t="str" cm="1">
        <f t="array" ref="AE2836">_xlfn.TEXTJOIN(", ", TRUE, _xlfn._xlws.FILTER($I$1:$X$1, I2836:X2836=1, ""))</f>
        <v>Cocaine</v>
      </c>
      <c r="AF2836" s="4" t="str">
        <f t="shared" si="134"/>
        <v>Cocaine</v>
      </c>
    </row>
    <row r="2837" spans="1:32" x14ac:dyDescent="0.45">
      <c r="A2837" s="4" t="s">
        <v>3223</v>
      </c>
      <c r="B2837" s="5">
        <v>41417</v>
      </c>
      <c r="C2837" s="4">
        <v>21</v>
      </c>
      <c r="D2837" s="4" t="s">
        <v>31</v>
      </c>
      <c r="E2837" s="4" t="s">
        <v>37</v>
      </c>
      <c r="F2837" s="4" t="s">
        <v>3224</v>
      </c>
      <c r="G2837" s="4" t="s">
        <v>3224</v>
      </c>
      <c r="I2837" s="4">
        <v>0</v>
      </c>
      <c r="J2837" s="4">
        <v>0</v>
      </c>
      <c r="K2837" s="4">
        <v>0</v>
      </c>
      <c r="L2837" s="4">
        <v>0</v>
      </c>
      <c r="M2837" s="4">
        <v>1</v>
      </c>
      <c r="N2837" s="4">
        <v>0</v>
      </c>
      <c r="O2837" s="4">
        <v>0</v>
      </c>
      <c r="P2837" s="4">
        <v>0</v>
      </c>
      <c r="Q2837" s="4">
        <v>1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 t="s">
        <v>5716</v>
      </c>
      <c r="Z2837" s="4" t="s">
        <v>5929</v>
      </c>
      <c r="AA2837" s="4">
        <v>2013</v>
      </c>
      <c r="AB2837" s="4" t="s">
        <v>40</v>
      </c>
      <c r="AC2837" s="4">
        <f t="shared" si="132"/>
        <v>1</v>
      </c>
      <c r="AD2837" s="4">
        <f t="shared" si="133"/>
        <v>2</v>
      </c>
      <c r="AE2837" s="4" t="str" cm="1">
        <f t="array" ref="AE2837">_xlfn.TEXTJOIN(", ", TRUE, _xlfn._xlws.FILTER($I$1:$X$1, I2837:X2837=1, ""))</f>
        <v>Oxycodone, Benzodiazepine</v>
      </c>
      <c r="AF2837" s="4" t="str">
        <f t="shared" si="134"/>
        <v>Oxycodone, Benzodiazepine</v>
      </c>
    </row>
    <row r="2838" spans="1:32" x14ac:dyDescent="0.45">
      <c r="A2838" s="4" t="s">
        <v>3225</v>
      </c>
      <c r="B2838" s="5">
        <v>40991</v>
      </c>
      <c r="C2838" s="4">
        <v>22</v>
      </c>
      <c r="D2838" s="4" t="s">
        <v>31</v>
      </c>
      <c r="E2838" s="4" t="s">
        <v>37</v>
      </c>
      <c r="F2838" s="4" t="s">
        <v>3226</v>
      </c>
      <c r="G2838" s="4" t="s">
        <v>436</v>
      </c>
      <c r="I2838" s="4">
        <v>1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 t="s">
        <v>5676</v>
      </c>
      <c r="Z2838" s="4" t="s">
        <v>5889</v>
      </c>
      <c r="AA2838" s="4">
        <v>2012</v>
      </c>
      <c r="AB2838" s="4" t="s">
        <v>40</v>
      </c>
      <c r="AC2838" s="4">
        <f t="shared" si="132"/>
        <v>1</v>
      </c>
      <c r="AD2838" s="4">
        <f t="shared" si="133"/>
        <v>1</v>
      </c>
      <c r="AE2838" s="4" t="str" cm="1">
        <f t="array" ref="AE2838">_xlfn.TEXTJOIN(", ", TRUE, _xlfn._xlws.FILTER($I$1:$X$1, I2838:X2838=1, ""))</f>
        <v>Heroin</v>
      </c>
      <c r="AF2838" s="4" t="str">
        <f t="shared" si="134"/>
        <v/>
      </c>
    </row>
    <row r="2839" spans="1:32" x14ac:dyDescent="0.45">
      <c r="A2839" s="4" t="s">
        <v>3227</v>
      </c>
      <c r="B2839" s="5">
        <v>42896</v>
      </c>
      <c r="C2839" s="4">
        <v>39</v>
      </c>
      <c r="D2839" s="4" t="s">
        <v>31</v>
      </c>
      <c r="E2839" s="4" t="s">
        <v>37</v>
      </c>
      <c r="F2839" s="4" t="s">
        <v>341</v>
      </c>
      <c r="G2839" s="4" t="s">
        <v>341</v>
      </c>
      <c r="I2839" s="4">
        <v>0</v>
      </c>
      <c r="J2839" s="4">
        <v>0</v>
      </c>
      <c r="K2839" s="4">
        <v>1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 t="s">
        <v>5660</v>
      </c>
      <c r="Z2839" s="4" t="s">
        <v>5873</v>
      </c>
      <c r="AA2839" s="4">
        <v>2017</v>
      </c>
      <c r="AB2839" s="4" t="s">
        <v>40</v>
      </c>
      <c r="AC2839" s="4">
        <f t="shared" si="132"/>
        <v>1</v>
      </c>
      <c r="AD2839" s="4">
        <f t="shared" si="133"/>
        <v>1</v>
      </c>
      <c r="AE2839" s="4" t="str" cm="1">
        <f t="array" ref="AE2839">_xlfn.TEXTJOIN(", ", TRUE, _xlfn._xlws.FILTER($I$1:$X$1, I2839:X2839=1, ""))</f>
        <v>Fentanyl</v>
      </c>
      <c r="AF2839" s="4" t="str">
        <f t="shared" si="134"/>
        <v>Fentanyl</v>
      </c>
    </row>
    <row r="2840" spans="1:32" x14ac:dyDescent="0.45">
      <c r="A2840" s="4" t="s">
        <v>3228</v>
      </c>
      <c r="B2840" s="5">
        <v>41075</v>
      </c>
      <c r="C2840" s="4">
        <v>47</v>
      </c>
      <c r="D2840" s="4" t="s">
        <v>36</v>
      </c>
      <c r="E2840" s="4" t="s">
        <v>32</v>
      </c>
      <c r="F2840" s="4" t="s">
        <v>99</v>
      </c>
      <c r="G2840" s="4" t="s">
        <v>99</v>
      </c>
      <c r="I2840" s="4">
        <v>1</v>
      </c>
      <c r="J2840" s="4">
        <v>0</v>
      </c>
      <c r="K2840" s="4">
        <v>0</v>
      </c>
      <c r="L2840" s="4">
        <v>0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 t="s">
        <v>5637</v>
      </c>
      <c r="Z2840" s="4" t="s">
        <v>5850</v>
      </c>
      <c r="AA2840" s="4">
        <v>2012</v>
      </c>
      <c r="AB2840" s="4" t="s">
        <v>34</v>
      </c>
      <c r="AC2840" s="4">
        <f t="shared" si="132"/>
        <v>1</v>
      </c>
      <c r="AD2840" s="4">
        <f t="shared" si="133"/>
        <v>1</v>
      </c>
      <c r="AE2840" s="4" t="str" cm="1">
        <f t="array" ref="AE2840">_xlfn.TEXTJOIN(", ", TRUE, _xlfn._xlws.FILTER($I$1:$X$1, I2840:X2840=1, ""))</f>
        <v>Heroin</v>
      </c>
      <c r="AF2840" s="4" t="str">
        <f t="shared" si="134"/>
        <v/>
      </c>
    </row>
    <row r="2841" spans="1:32" x14ac:dyDescent="0.45">
      <c r="A2841" s="4" t="s">
        <v>3229</v>
      </c>
      <c r="B2841" s="5">
        <v>41532</v>
      </c>
      <c r="C2841" s="4">
        <v>42</v>
      </c>
      <c r="D2841" s="4" t="s">
        <v>36</v>
      </c>
      <c r="E2841" s="4" t="s">
        <v>37</v>
      </c>
      <c r="F2841" s="4" t="s">
        <v>29</v>
      </c>
      <c r="G2841" s="4" t="s">
        <v>48</v>
      </c>
      <c r="I2841" s="4">
        <v>1</v>
      </c>
      <c r="J2841" s="4">
        <v>0</v>
      </c>
      <c r="K2841" s="4">
        <v>0</v>
      </c>
      <c r="L2841" s="4">
        <v>0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 t="s">
        <v>5626</v>
      </c>
      <c r="Z2841" s="4" t="s">
        <v>5839</v>
      </c>
      <c r="AA2841" s="4">
        <v>2013</v>
      </c>
      <c r="AB2841" s="4" t="s">
        <v>34</v>
      </c>
      <c r="AC2841" s="4">
        <f t="shared" si="132"/>
        <v>1</v>
      </c>
      <c r="AD2841" s="4">
        <f t="shared" si="133"/>
        <v>1</v>
      </c>
      <c r="AE2841" s="4" t="str" cm="1">
        <f t="array" ref="AE2841">_xlfn.TEXTJOIN(", ", TRUE, _xlfn._xlws.FILTER($I$1:$X$1, I2841:X2841=1, ""))</f>
        <v>Heroin</v>
      </c>
      <c r="AF2841" s="4" t="str">
        <f t="shared" si="134"/>
        <v/>
      </c>
    </row>
    <row r="2842" spans="1:32" x14ac:dyDescent="0.45">
      <c r="A2842" s="4" t="s">
        <v>3230</v>
      </c>
      <c r="B2842" s="5">
        <v>42525</v>
      </c>
      <c r="C2842" s="4">
        <v>29</v>
      </c>
      <c r="D2842" s="4" t="s">
        <v>36</v>
      </c>
      <c r="E2842" s="4" t="s">
        <v>32</v>
      </c>
      <c r="F2842" s="4" t="s">
        <v>53</v>
      </c>
      <c r="G2842" s="4" t="s">
        <v>53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 t="s">
        <v>5641</v>
      </c>
      <c r="Z2842" s="4" t="s">
        <v>5854</v>
      </c>
      <c r="AA2842" s="4">
        <v>2016</v>
      </c>
      <c r="AB2842" s="4" t="s">
        <v>40</v>
      </c>
      <c r="AC2842" s="4">
        <f t="shared" si="132"/>
        <v>0</v>
      </c>
      <c r="AD2842" s="4">
        <f t="shared" si="133"/>
        <v>0</v>
      </c>
      <c r="AE2842" s="4" t="str" cm="1">
        <f t="array" ref="AE2842">_xlfn.TEXTJOIN(", ", TRUE, _xlfn._xlws.FILTER($I$1:$X$1, I2842:X2842=1, ""))</f>
        <v/>
      </c>
      <c r="AF2842" s="4" t="str">
        <f t="shared" si="134"/>
        <v/>
      </c>
    </row>
    <row r="2843" spans="1:32" x14ac:dyDescent="0.45">
      <c r="A2843" s="4" t="s">
        <v>3231</v>
      </c>
      <c r="B2843" s="5">
        <v>41587</v>
      </c>
      <c r="C2843" s="4">
        <v>53</v>
      </c>
      <c r="D2843" s="4" t="s">
        <v>36</v>
      </c>
      <c r="E2843" s="4" t="s">
        <v>37</v>
      </c>
      <c r="F2843" s="4" t="s">
        <v>222</v>
      </c>
      <c r="G2843" s="4" t="s">
        <v>222</v>
      </c>
      <c r="I2843" s="4">
        <v>0</v>
      </c>
      <c r="J2843" s="4">
        <v>0</v>
      </c>
      <c r="K2843" s="4">
        <v>0</v>
      </c>
      <c r="L2843" s="4">
        <v>0</v>
      </c>
      <c r="M2843" s="4">
        <v>1</v>
      </c>
      <c r="N2843" s="4">
        <v>1</v>
      </c>
      <c r="O2843" s="4">
        <v>0</v>
      </c>
      <c r="P2843" s="4">
        <v>0</v>
      </c>
      <c r="Q2843" s="4">
        <v>1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 t="s">
        <v>5628</v>
      </c>
      <c r="Z2843" s="4" t="s">
        <v>5841</v>
      </c>
      <c r="AA2843" s="4">
        <v>2013</v>
      </c>
      <c r="AB2843" s="4" t="s">
        <v>34</v>
      </c>
      <c r="AC2843" s="4">
        <f t="shared" si="132"/>
        <v>1</v>
      </c>
      <c r="AD2843" s="4">
        <f t="shared" si="133"/>
        <v>3</v>
      </c>
      <c r="AE2843" s="4" t="str" cm="1">
        <f t="array" ref="AE2843">_xlfn.TEXTJOIN(", ", TRUE, _xlfn._xlws.FILTER($I$1:$X$1, I2843:X2843=1, ""))</f>
        <v>Oxycodone, Oxymorphone, Benzodiazepine</v>
      </c>
      <c r="AF2843" s="4" t="str">
        <f t="shared" si="134"/>
        <v>Oxycodone, Oxymorphone, Benzodiazepine</v>
      </c>
    </row>
    <row r="2844" spans="1:32" x14ac:dyDescent="0.45">
      <c r="A2844" s="4" t="s">
        <v>3232</v>
      </c>
      <c r="B2844" s="5">
        <v>41721</v>
      </c>
      <c r="C2844" s="4">
        <v>26</v>
      </c>
      <c r="D2844" s="4" t="s">
        <v>31</v>
      </c>
      <c r="E2844" s="4" t="s">
        <v>37</v>
      </c>
      <c r="F2844" s="4" t="s">
        <v>2387</v>
      </c>
      <c r="G2844" s="4" t="s">
        <v>2387</v>
      </c>
      <c r="I2844" s="4">
        <v>1</v>
      </c>
      <c r="J2844" s="4">
        <v>0</v>
      </c>
      <c r="K2844" s="4">
        <v>1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 t="s">
        <v>5745</v>
      </c>
      <c r="Z2844" s="4" t="s">
        <v>5958</v>
      </c>
      <c r="AA2844" s="4">
        <v>2014</v>
      </c>
      <c r="AB2844" s="4" t="s">
        <v>40</v>
      </c>
      <c r="AC2844" s="4">
        <f t="shared" si="132"/>
        <v>1</v>
      </c>
      <c r="AD2844" s="4">
        <f t="shared" si="133"/>
        <v>2</v>
      </c>
      <c r="AE2844" s="4" t="str" cm="1">
        <f t="array" ref="AE2844">_xlfn.TEXTJOIN(", ", TRUE, _xlfn._xlws.FILTER($I$1:$X$1, I2844:X2844=1, ""))</f>
        <v>Heroin, Fentanyl</v>
      </c>
      <c r="AF2844" s="4" t="str">
        <f t="shared" si="134"/>
        <v>Fentanyl</v>
      </c>
    </row>
    <row r="2845" spans="1:32" x14ac:dyDescent="0.45">
      <c r="A2845" s="4" t="s">
        <v>3233</v>
      </c>
      <c r="B2845" s="5">
        <v>41474</v>
      </c>
      <c r="C2845" s="4">
        <v>40</v>
      </c>
      <c r="D2845" s="4" t="s">
        <v>31</v>
      </c>
      <c r="E2845" s="4" t="s">
        <v>37</v>
      </c>
      <c r="F2845" s="4" t="s">
        <v>1194</v>
      </c>
      <c r="G2845" s="4" t="s">
        <v>53</v>
      </c>
      <c r="I2845" s="4">
        <v>1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 t="s">
        <v>5641</v>
      </c>
      <c r="Z2845" s="4" t="s">
        <v>5854</v>
      </c>
      <c r="AA2845" s="4">
        <v>2013</v>
      </c>
      <c r="AB2845" s="4" t="s">
        <v>40</v>
      </c>
      <c r="AC2845" s="4">
        <f t="shared" si="132"/>
        <v>1</v>
      </c>
      <c r="AD2845" s="4">
        <f t="shared" si="133"/>
        <v>1</v>
      </c>
      <c r="AE2845" s="4" t="str" cm="1">
        <f t="array" ref="AE2845">_xlfn.TEXTJOIN(", ", TRUE, _xlfn._xlws.FILTER($I$1:$X$1, I2845:X2845=1, ""))</f>
        <v>Heroin</v>
      </c>
      <c r="AF2845" s="4" t="str">
        <f t="shared" si="134"/>
        <v/>
      </c>
    </row>
    <row r="2846" spans="1:32" x14ac:dyDescent="0.45">
      <c r="A2846" s="4" t="s">
        <v>3234</v>
      </c>
      <c r="B2846" s="5">
        <v>41876</v>
      </c>
      <c r="C2846" s="4">
        <v>21</v>
      </c>
      <c r="D2846" s="4" t="s">
        <v>31</v>
      </c>
      <c r="E2846" s="4" t="s">
        <v>37</v>
      </c>
      <c r="F2846" s="4" t="s">
        <v>3235</v>
      </c>
      <c r="G2846" s="4" t="s">
        <v>103</v>
      </c>
      <c r="I2846" s="4">
        <v>1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 t="s">
        <v>5644</v>
      </c>
      <c r="Z2846" s="4" t="s">
        <v>5857</v>
      </c>
      <c r="AA2846" s="4">
        <v>2014</v>
      </c>
      <c r="AB2846" s="4" t="s">
        <v>40</v>
      </c>
      <c r="AC2846" s="4">
        <f t="shared" si="132"/>
        <v>1</v>
      </c>
      <c r="AD2846" s="4">
        <f t="shared" si="133"/>
        <v>1</v>
      </c>
      <c r="AE2846" s="4" t="str" cm="1">
        <f t="array" ref="AE2846">_xlfn.TEXTJOIN(", ", TRUE, _xlfn._xlws.FILTER($I$1:$X$1, I2846:X2846=1, ""))</f>
        <v>Heroin</v>
      </c>
      <c r="AF2846" s="4" t="str">
        <f t="shared" si="134"/>
        <v/>
      </c>
    </row>
    <row r="2847" spans="1:32" x14ac:dyDescent="0.45">
      <c r="A2847" s="4" t="s">
        <v>3236</v>
      </c>
      <c r="B2847" s="5">
        <v>42461</v>
      </c>
      <c r="C2847" s="4">
        <v>60</v>
      </c>
      <c r="D2847" s="4" t="s">
        <v>31</v>
      </c>
      <c r="E2847" s="4" t="s">
        <v>32</v>
      </c>
      <c r="F2847" s="4" t="s">
        <v>53</v>
      </c>
      <c r="G2847" s="4" t="s">
        <v>53</v>
      </c>
      <c r="I2847" s="4">
        <v>0</v>
      </c>
      <c r="J2847" s="4">
        <v>1</v>
      </c>
      <c r="K2847" s="4">
        <v>0</v>
      </c>
      <c r="L2847" s="4">
        <v>0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 t="s">
        <v>5641</v>
      </c>
      <c r="Z2847" s="4" t="s">
        <v>5854</v>
      </c>
      <c r="AA2847" s="4">
        <v>2016</v>
      </c>
      <c r="AB2847" s="4" t="s">
        <v>34</v>
      </c>
      <c r="AC2847" s="4">
        <f t="shared" si="132"/>
        <v>1</v>
      </c>
      <c r="AD2847" s="4">
        <f t="shared" si="133"/>
        <v>1</v>
      </c>
      <c r="AE2847" s="4" t="str" cm="1">
        <f t="array" ref="AE2847">_xlfn.TEXTJOIN(", ", TRUE, _xlfn._xlws.FILTER($I$1:$X$1, I2847:X2847=1, ""))</f>
        <v>Cocaine</v>
      </c>
      <c r="AF2847" s="4" t="str">
        <f t="shared" si="134"/>
        <v>Cocaine</v>
      </c>
    </row>
    <row r="2848" spans="1:32" x14ac:dyDescent="0.45">
      <c r="A2848" s="4" t="s">
        <v>3237</v>
      </c>
      <c r="B2848" s="5">
        <v>43320</v>
      </c>
      <c r="C2848" s="4">
        <v>59</v>
      </c>
      <c r="D2848" s="4" t="s">
        <v>36</v>
      </c>
      <c r="E2848" s="4" t="s">
        <v>37</v>
      </c>
      <c r="F2848" s="4" t="s">
        <v>77</v>
      </c>
      <c r="G2848" s="4" t="s">
        <v>77</v>
      </c>
      <c r="I2848" s="4">
        <v>0</v>
      </c>
      <c r="J2848" s="4">
        <v>0</v>
      </c>
      <c r="K2848" s="4">
        <v>1</v>
      </c>
      <c r="L2848" s="4">
        <v>1</v>
      </c>
      <c r="M2848" s="4">
        <v>1</v>
      </c>
      <c r="N2848" s="4">
        <v>0</v>
      </c>
      <c r="O2848" s="4">
        <v>1</v>
      </c>
      <c r="P2848" s="4">
        <v>0</v>
      </c>
      <c r="Q2848" s="4">
        <v>1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1</v>
      </c>
      <c r="Y2848" s="4" t="s">
        <v>5651</v>
      </c>
      <c r="Z2848" s="4" t="s">
        <v>5864</v>
      </c>
      <c r="AA2848" s="4">
        <v>2018</v>
      </c>
      <c r="AB2848" s="4" t="s">
        <v>34</v>
      </c>
      <c r="AC2848" s="4">
        <f t="shared" si="132"/>
        <v>1</v>
      </c>
      <c r="AD2848" s="4">
        <f t="shared" si="133"/>
        <v>6</v>
      </c>
      <c r="AE2848" s="4" t="str" cm="1">
        <f t="array" ref="AE2848">_xlfn.TEXTJOIN(", ", TRUE, _xlfn._xlws.FILTER($I$1:$X$1, I2848:X2848=1, ""))</f>
        <v>Fentanyl, Fentanyl_Analogue, Oxycodone, Ethanol, Benzodiazepine, AnyOpioid</v>
      </c>
      <c r="AF2848" s="4" t="str">
        <f t="shared" si="134"/>
        <v>Fentanyl, Fentanyl_Analogue, Oxycodone, Ethanol, Benzodiazepine, AnyOpioid</v>
      </c>
    </row>
    <row r="2849" spans="1:32" x14ac:dyDescent="0.45">
      <c r="A2849" s="4" t="s">
        <v>3238</v>
      </c>
      <c r="B2849" s="5">
        <v>42941</v>
      </c>
      <c r="C2849" s="4">
        <v>58</v>
      </c>
      <c r="D2849" s="4" t="s">
        <v>31</v>
      </c>
      <c r="E2849" s="4" t="s">
        <v>37</v>
      </c>
      <c r="F2849" s="4" t="s">
        <v>33</v>
      </c>
      <c r="G2849" s="4" t="s">
        <v>33</v>
      </c>
      <c r="I2849" s="4">
        <v>0</v>
      </c>
      <c r="J2849" s="4">
        <v>1</v>
      </c>
      <c r="K2849" s="4">
        <v>1</v>
      </c>
      <c r="L2849" s="4">
        <v>0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 t="s">
        <v>5645</v>
      </c>
      <c r="Z2849" s="4" t="s">
        <v>5858</v>
      </c>
      <c r="AA2849" s="4">
        <v>2017</v>
      </c>
      <c r="AB2849" s="4" t="s">
        <v>34</v>
      </c>
      <c r="AC2849" s="4">
        <f t="shared" si="132"/>
        <v>1</v>
      </c>
      <c r="AD2849" s="4">
        <f t="shared" si="133"/>
        <v>2</v>
      </c>
      <c r="AE2849" s="4" t="str" cm="1">
        <f t="array" ref="AE2849">_xlfn.TEXTJOIN(", ", TRUE, _xlfn._xlws.FILTER($I$1:$X$1, I2849:X2849=1, ""))</f>
        <v>Cocaine, Fentanyl</v>
      </c>
      <c r="AF2849" s="4" t="str">
        <f t="shared" si="134"/>
        <v>Cocaine, Fentanyl</v>
      </c>
    </row>
    <row r="2850" spans="1:32" x14ac:dyDescent="0.45">
      <c r="A2850" s="4" t="s">
        <v>3239</v>
      </c>
      <c r="B2850" s="5">
        <v>42338</v>
      </c>
      <c r="C2850" s="4">
        <v>53</v>
      </c>
      <c r="D2850" s="4" t="s">
        <v>36</v>
      </c>
      <c r="E2850" s="4" t="s">
        <v>32</v>
      </c>
      <c r="F2850" s="4" t="s">
        <v>512</v>
      </c>
      <c r="G2850" s="4" t="s">
        <v>67</v>
      </c>
      <c r="I2850" s="4">
        <v>0</v>
      </c>
      <c r="J2850" s="4">
        <v>1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 t="s">
        <v>5631</v>
      </c>
      <c r="Z2850" s="4" t="s">
        <v>5844</v>
      </c>
      <c r="AA2850" s="4">
        <v>2015</v>
      </c>
      <c r="AB2850" s="4" t="s">
        <v>34</v>
      </c>
      <c r="AC2850" s="4">
        <f t="shared" si="132"/>
        <v>1</v>
      </c>
      <c r="AD2850" s="4">
        <f t="shared" si="133"/>
        <v>1</v>
      </c>
      <c r="AE2850" s="4" t="str" cm="1">
        <f t="array" ref="AE2850">_xlfn.TEXTJOIN(", ", TRUE, _xlfn._xlws.FILTER($I$1:$X$1, I2850:X2850=1, ""))</f>
        <v>Cocaine</v>
      </c>
      <c r="AF2850" s="4" t="str">
        <f t="shared" si="134"/>
        <v>Cocaine</v>
      </c>
    </row>
    <row r="2851" spans="1:32" x14ac:dyDescent="0.45">
      <c r="A2851" s="4" t="s">
        <v>3240</v>
      </c>
      <c r="B2851" s="5">
        <v>42468</v>
      </c>
      <c r="C2851" s="4">
        <v>46</v>
      </c>
      <c r="D2851" s="4" t="s">
        <v>31</v>
      </c>
      <c r="E2851" s="4" t="s">
        <v>32</v>
      </c>
      <c r="F2851" s="4" t="s">
        <v>125</v>
      </c>
      <c r="G2851" s="4" t="s">
        <v>125</v>
      </c>
      <c r="I2851" s="4">
        <v>1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1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1</v>
      </c>
      <c r="Y2851" s="4" t="s">
        <v>5669</v>
      </c>
      <c r="Z2851" s="4" t="s">
        <v>5882</v>
      </c>
      <c r="AA2851" s="4">
        <v>2016</v>
      </c>
      <c r="AB2851" s="4" t="s">
        <v>34</v>
      </c>
      <c r="AC2851" s="4">
        <f t="shared" si="132"/>
        <v>1</v>
      </c>
      <c r="AD2851" s="4">
        <f t="shared" si="133"/>
        <v>3</v>
      </c>
      <c r="AE2851" s="4" t="str" cm="1">
        <f t="array" ref="AE2851">_xlfn.TEXTJOIN(", ", TRUE, _xlfn._xlws.FILTER($I$1:$X$1, I2851:X2851=1, ""))</f>
        <v>Heroin, Ethanol, AnyOpioid</v>
      </c>
      <c r="AF2851" s="4" t="str">
        <f t="shared" si="134"/>
        <v>Ethanol, AnyOpioid</v>
      </c>
    </row>
    <row r="2852" spans="1:32" x14ac:dyDescent="0.45">
      <c r="A2852" s="4" t="s">
        <v>3241</v>
      </c>
      <c r="B2852" s="5">
        <v>42447</v>
      </c>
      <c r="C2852" s="4">
        <v>33</v>
      </c>
      <c r="D2852" s="4" t="s">
        <v>31</v>
      </c>
      <c r="E2852" s="4" t="s">
        <v>37</v>
      </c>
      <c r="F2852" s="4" t="s">
        <v>33</v>
      </c>
      <c r="G2852" s="4" t="s">
        <v>33</v>
      </c>
      <c r="I2852" s="4">
        <v>1</v>
      </c>
      <c r="J2852" s="4">
        <v>0</v>
      </c>
      <c r="K2852" s="4">
        <v>0</v>
      </c>
      <c r="L2852" s="4">
        <v>0</v>
      </c>
      <c r="M2852" s="4">
        <v>0</v>
      </c>
      <c r="N2852" s="4">
        <v>0</v>
      </c>
      <c r="O2852" s="4">
        <v>1</v>
      </c>
      <c r="P2852" s="4">
        <v>0</v>
      </c>
      <c r="Q2852" s="4">
        <v>1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1</v>
      </c>
      <c r="Y2852" s="4" t="s">
        <v>5645</v>
      </c>
      <c r="Z2852" s="4" t="s">
        <v>5858</v>
      </c>
      <c r="AA2852" s="4">
        <v>2016</v>
      </c>
      <c r="AB2852" s="4" t="s">
        <v>40</v>
      </c>
      <c r="AC2852" s="4">
        <f t="shared" si="132"/>
        <v>1</v>
      </c>
      <c r="AD2852" s="4">
        <f t="shared" si="133"/>
        <v>4</v>
      </c>
      <c r="AE2852" s="4" t="str" cm="1">
        <f t="array" ref="AE2852">_xlfn.TEXTJOIN(", ", TRUE, _xlfn._xlws.FILTER($I$1:$X$1, I2852:X2852=1, ""))</f>
        <v>Heroin, Ethanol, Benzodiazepine, AnyOpioid</v>
      </c>
      <c r="AF2852" s="4" t="str">
        <f t="shared" si="134"/>
        <v>Ethanol, Benzodiazepine, AnyOpioid</v>
      </c>
    </row>
    <row r="2853" spans="1:32" x14ac:dyDescent="0.45">
      <c r="A2853" s="4" t="s">
        <v>3242</v>
      </c>
      <c r="B2853" s="5">
        <v>42404</v>
      </c>
      <c r="C2853" s="4">
        <v>39</v>
      </c>
      <c r="D2853" s="4" t="s">
        <v>31</v>
      </c>
      <c r="E2853" s="4" t="s">
        <v>59</v>
      </c>
      <c r="F2853" s="4" t="s">
        <v>738</v>
      </c>
      <c r="G2853" s="4" t="s">
        <v>738</v>
      </c>
      <c r="I2853" s="4">
        <v>1</v>
      </c>
      <c r="J2853" s="4">
        <v>0</v>
      </c>
      <c r="K2853" s="4">
        <v>1</v>
      </c>
      <c r="L2853" s="4">
        <v>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1</v>
      </c>
      <c r="Y2853" s="4" t="s">
        <v>5695</v>
      </c>
      <c r="Z2853" s="4" t="s">
        <v>5908</v>
      </c>
      <c r="AA2853" s="4">
        <v>2016</v>
      </c>
      <c r="AB2853" s="4" t="s">
        <v>40</v>
      </c>
      <c r="AC2853" s="4">
        <f t="shared" si="132"/>
        <v>1</v>
      </c>
      <c r="AD2853" s="4">
        <f t="shared" si="133"/>
        <v>3</v>
      </c>
      <c r="AE2853" s="4" t="str" cm="1">
        <f t="array" ref="AE2853">_xlfn.TEXTJOIN(", ", TRUE, _xlfn._xlws.FILTER($I$1:$X$1, I2853:X2853=1, ""))</f>
        <v>Heroin, Fentanyl, AnyOpioid</v>
      </c>
      <c r="AF2853" s="4" t="str">
        <f t="shared" si="134"/>
        <v>Fentanyl, AnyOpioid</v>
      </c>
    </row>
    <row r="2854" spans="1:32" x14ac:dyDescent="0.45">
      <c r="A2854" s="4" t="s">
        <v>3243</v>
      </c>
      <c r="B2854" s="5">
        <v>42752</v>
      </c>
      <c r="C2854" s="4">
        <v>34</v>
      </c>
      <c r="D2854" s="4" t="s">
        <v>31</v>
      </c>
      <c r="E2854" s="4" t="s">
        <v>37</v>
      </c>
      <c r="F2854" s="4" t="s">
        <v>226</v>
      </c>
      <c r="G2854" s="4" t="s">
        <v>226</v>
      </c>
      <c r="I2854" s="4">
        <v>0</v>
      </c>
      <c r="J2854" s="4">
        <v>0</v>
      </c>
      <c r="K2854" s="4">
        <v>1</v>
      </c>
      <c r="L2854" s="4">
        <v>0</v>
      </c>
      <c r="M2854" s="4">
        <v>0</v>
      </c>
      <c r="N2854" s="4">
        <v>0</v>
      </c>
      <c r="O2854" s="4">
        <v>0</v>
      </c>
      <c r="P2854" s="4">
        <v>0</v>
      </c>
      <c r="Q2854" s="4">
        <v>1</v>
      </c>
      <c r="R2854" s="4">
        <v>0</v>
      </c>
      <c r="S2854" s="4">
        <v>1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 t="s">
        <v>5657</v>
      </c>
      <c r="Z2854" s="4" t="s">
        <v>5870</v>
      </c>
      <c r="AA2854" s="4">
        <v>2017</v>
      </c>
      <c r="AB2854" s="4" t="s">
        <v>40</v>
      </c>
      <c r="AC2854" s="4">
        <f t="shared" si="132"/>
        <v>1</v>
      </c>
      <c r="AD2854" s="4">
        <f t="shared" si="133"/>
        <v>3</v>
      </c>
      <c r="AE2854" s="4" t="str" cm="1">
        <f t="array" ref="AE2854">_xlfn.TEXTJOIN(", ", TRUE, _xlfn._xlws.FILTER($I$1:$X$1, I2854:X2854=1, ""))</f>
        <v>Fentanyl, Benzodiazepine, Amphetamine</v>
      </c>
      <c r="AF2854" s="4" t="str">
        <f t="shared" si="134"/>
        <v>Fentanyl, Benzodiazepine, Amphetamine</v>
      </c>
    </row>
    <row r="2855" spans="1:32" x14ac:dyDescent="0.45">
      <c r="A2855" s="4" t="s">
        <v>3244</v>
      </c>
      <c r="B2855" s="5">
        <v>42527</v>
      </c>
      <c r="C2855" s="4">
        <v>57</v>
      </c>
      <c r="D2855" s="4" t="s">
        <v>31</v>
      </c>
      <c r="E2855" s="4" t="s">
        <v>37</v>
      </c>
      <c r="F2855" s="4" t="s">
        <v>77</v>
      </c>
      <c r="G2855" s="4" t="s">
        <v>60</v>
      </c>
      <c r="I2855" s="4">
        <v>1</v>
      </c>
      <c r="J2855" s="4">
        <v>0</v>
      </c>
      <c r="K2855" s="4">
        <v>0</v>
      </c>
      <c r="L2855" s="4">
        <v>0</v>
      </c>
      <c r="M2855" s="4">
        <v>0</v>
      </c>
      <c r="N2855" s="4">
        <v>0</v>
      </c>
      <c r="O2855" s="4">
        <v>1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1</v>
      </c>
      <c r="Y2855" s="4" t="s">
        <v>5672</v>
      </c>
      <c r="Z2855" s="4" t="s">
        <v>5885</v>
      </c>
      <c r="AA2855" s="4">
        <v>2016</v>
      </c>
      <c r="AB2855" s="4" t="s">
        <v>34</v>
      </c>
      <c r="AC2855" s="4">
        <f t="shared" si="132"/>
        <v>1</v>
      </c>
      <c r="AD2855" s="4">
        <f t="shared" si="133"/>
        <v>3</v>
      </c>
      <c r="AE2855" s="4" t="str" cm="1">
        <f t="array" ref="AE2855">_xlfn.TEXTJOIN(", ", TRUE, _xlfn._xlws.FILTER($I$1:$X$1, I2855:X2855=1, ""))</f>
        <v>Heroin, Ethanol, AnyOpioid</v>
      </c>
      <c r="AF2855" s="4" t="str">
        <f t="shared" si="134"/>
        <v>Ethanol, AnyOpioid</v>
      </c>
    </row>
    <row r="2856" spans="1:32" x14ac:dyDescent="0.45">
      <c r="A2856" s="4" t="s">
        <v>3245</v>
      </c>
      <c r="B2856" s="5">
        <v>43351</v>
      </c>
      <c r="C2856" s="4">
        <v>52</v>
      </c>
      <c r="D2856" s="4" t="s">
        <v>31</v>
      </c>
      <c r="E2856" s="4" t="s">
        <v>37</v>
      </c>
      <c r="F2856" s="4" t="s">
        <v>436</v>
      </c>
      <c r="G2856" s="4" t="s">
        <v>156</v>
      </c>
      <c r="I2856" s="4">
        <v>0</v>
      </c>
      <c r="J2856" s="4">
        <v>0</v>
      </c>
      <c r="K2856" s="4">
        <v>1</v>
      </c>
      <c r="L2856" s="4">
        <v>1</v>
      </c>
      <c r="M2856" s="4">
        <v>0</v>
      </c>
      <c r="N2856" s="4">
        <v>0</v>
      </c>
      <c r="O2856" s="4">
        <v>1</v>
      </c>
      <c r="P2856" s="4">
        <v>0</v>
      </c>
      <c r="Q2856" s="4">
        <v>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1</v>
      </c>
      <c r="Y2856" s="4" t="s">
        <v>5623</v>
      </c>
      <c r="Z2856" s="4" t="s">
        <v>5836</v>
      </c>
      <c r="AA2856" s="4">
        <v>2018</v>
      </c>
      <c r="AB2856" s="4" t="s">
        <v>34</v>
      </c>
      <c r="AC2856" s="4">
        <f t="shared" si="132"/>
        <v>1</v>
      </c>
      <c r="AD2856" s="4">
        <f t="shared" si="133"/>
        <v>4</v>
      </c>
      <c r="AE2856" s="4" t="str" cm="1">
        <f t="array" ref="AE2856">_xlfn.TEXTJOIN(", ", TRUE, _xlfn._xlws.FILTER($I$1:$X$1, I2856:X2856=1, ""))</f>
        <v>Fentanyl, Fentanyl_Analogue, Ethanol, AnyOpioid</v>
      </c>
      <c r="AF2856" s="4" t="str">
        <f t="shared" si="134"/>
        <v>Fentanyl, Fentanyl_Analogue, Ethanol, AnyOpioid</v>
      </c>
    </row>
    <row r="2857" spans="1:32" x14ac:dyDescent="0.45">
      <c r="A2857" s="4" t="s">
        <v>3246</v>
      </c>
      <c r="B2857" s="5">
        <v>41635</v>
      </c>
      <c r="C2857" s="4">
        <v>55</v>
      </c>
      <c r="D2857" s="4" t="s">
        <v>31</v>
      </c>
      <c r="E2857" s="4" t="s">
        <v>37</v>
      </c>
      <c r="F2857" s="4" t="s">
        <v>237</v>
      </c>
      <c r="G2857" s="4" t="s">
        <v>77</v>
      </c>
      <c r="I2857" s="4">
        <v>1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1</v>
      </c>
      <c r="P2857" s="4">
        <v>0</v>
      </c>
      <c r="Q2857" s="4">
        <v>1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 t="s">
        <v>5651</v>
      </c>
      <c r="Z2857" s="4" t="s">
        <v>5864</v>
      </c>
      <c r="AA2857" s="4">
        <v>2013</v>
      </c>
      <c r="AB2857" s="4" t="s">
        <v>34</v>
      </c>
      <c r="AC2857" s="4">
        <f t="shared" si="132"/>
        <v>1</v>
      </c>
      <c r="AD2857" s="4">
        <f t="shared" si="133"/>
        <v>3</v>
      </c>
      <c r="AE2857" s="4" t="str" cm="1">
        <f t="array" ref="AE2857">_xlfn.TEXTJOIN(", ", TRUE, _xlfn._xlws.FILTER($I$1:$X$1, I2857:X2857=1, ""))</f>
        <v>Heroin, Ethanol, Benzodiazepine</v>
      </c>
      <c r="AF2857" s="4" t="str">
        <f t="shared" si="134"/>
        <v>Ethanol, Benzodiazepine</v>
      </c>
    </row>
    <row r="2858" spans="1:32" x14ac:dyDescent="0.45">
      <c r="A2858" s="4" t="s">
        <v>3247</v>
      </c>
      <c r="B2858" s="5">
        <v>41886</v>
      </c>
      <c r="C2858" s="4">
        <v>25</v>
      </c>
      <c r="D2858" s="4" t="s">
        <v>31</v>
      </c>
      <c r="E2858" s="4" t="s">
        <v>37</v>
      </c>
      <c r="F2858" s="4" t="s">
        <v>52</v>
      </c>
      <c r="G2858" s="4" t="s">
        <v>52</v>
      </c>
      <c r="I2858" s="4">
        <v>1</v>
      </c>
      <c r="J2858" s="4">
        <v>0</v>
      </c>
      <c r="K2858" s="4">
        <v>0</v>
      </c>
      <c r="L2858" s="4">
        <v>0</v>
      </c>
      <c r="M2858" s="4">
        <v>0</v>
      </c>
      <c r="N2858" s="4">
        <v>0</v>
      </c>
      <c r="O2858" s="4">
        <v>0</v>
      </c>
      <c r="P2858" s="4">
        <v>0</v>
      </c>
      <c r="Q2858" s="4">
        <v>1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 t="s">
        <v>5665</v>
      </c>
      <c r="Z2858" s="4" t="s">
        <v>5878</v>
      </c>
      <c r="AA2858" s="4">
        <v>2014</v>
      </c>
      <c r="AB2858" s="4" t="s">
        <v>40</v>
      </c>
      <c r="AC2858" s="4">
        <f t="shared" si="132"/>
        <v>1</v>
      </c>
      <c r="AD2858" s="4">
        <f t="shared" si="133"/>
        <v>2</v>
      </c>
      <c r="AE2858" s="4" t="str" cm="1">
        <f t="array" ref="AE2858">_xlfn.TEXTJOIN(", ", TRUE, _xlfn._xlws.FILTER($I$1:$X$1, I2858:X2858=1, ""))</f>
        <v>Heroin, Benzodiazepine</v>
      </c>
      <c r="AF2858" s="4" t="str">
        <f t="shared" si="134"/>
        <v>Benzodiazepine</v>
      </c>
    </row>
    <row r="2859" spans="1:32" x14ac:dyDescent="0.45">
      <c r="A2859" s="4" t="s">
        <v>3248</v>
      </c>
      <c r="B2859" s="5">
        <v>42608</v>
      </c>
      <c r="C2859" s="4">
        <v>28</v>
      </c>
      <c r="D2859" s="4" t="s">
        <v>31</v>
      </c>
      <c r="E2859" s="4" t="s">
        <v>37</v>
      </c>
      <c r="F2859" s="4" t="s">
        <v>73</v>
      </c>
      <c r="G2859" s="4" t="s">
        <v>73</v>
      </c>
      <c r="I2859" s="4">
        <v>1</v>
      </c>
      <c r="J2859" s="4">
        <v>0</v>
      </c>
      <c r="K2859" s="4">
        <v>1</v>
      </c>
      <c r="L2859" s="4">
        <v>0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1</v>
      </c>
      <c r="Y2859" s="4" t="s">
        <v>5670</v>
      </c>
      <c r="Z2859" s="4" t="s">
        <v>5883</v>
      </c>
      <c r="AA2859" s="4">
        <v>2016</v>
      </c>
      <c r="AB2859" s="4" t="s">
        <v>40</v>
      </c>
      <c r="AC2859" s="4">
        <f t="shared" si="132"/>
        <v>1</v>
      </c>
      <c r="AD2859" s="4">
        <f t="shared" si="133"/>
        <v>3</v>
      </c>
      <c r="AE2859" s="4" t="str" cm="1">
        <f t="array" ref="AE2859">_xlfn.TEXTJOIN(", ", TRUE, _xlfn._xlws.FILTER($I$1:$X$1, I2859:X2859=1, ""))</f>
        <v>Heroin, Fentanyl, AnyOpioid</v>
      </c>
      <c r="AF2859" s="4" t="str">
        <f t="shared" si="134"/>
        <v>Fentanyl, AnyOpioid</v>
      </c>
    </row>
    <row r="2860" spans="1:32" x14ac:dyDescent="0.45">
      <c r="A2860" s="4" t="s">
        <v>3249</v>
      </c>
      <c r="B2860" s="5">
        <v>42360</v>
      </c>
      <c r="C2860" s="4">
        <v>28</v>
      </c>
      <c r="D2860" s="4" t="s">
        <v>31</v>
      </c>
      <c r="E2860" s="4" t="s">
        <v>37</v>
      </c>
      <c r="F2860" s="4" t="s">
        <v>469</v>
      </c>
      <c r="G2860" s="4" t="s">
        <v>237</v>
      </c>
      <c r="I2860" s="4">
        <v>1</v>
      </c>
      <c r="J2860" s="4">
        <v>0</v>
      </c>
      <c r="K2860" s="4">
        <v>0</v>
      </c>
      <c r="L2860" s="4">
        <v>0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1</v>
      </c>
      <c r="Y2860" s="4" t="s">
        <v>5692</v>
      </c>
      <c r="Z2860" s="4" t="s">
        <v>5905</v>
      </c>
      <c r="AA2860" s="4">
        <v>2015</v>
      </c>
      <c r="AB2860" s="4" t="s">
        <v>40</v>
      </c>
      <c r="AC2860" s="4">
        <f t="shared" si="132"/>
        <v>1</v>
      </c>
      <c r="AD2860" s="4">
        <f t="shared" si="133"/>
        <v>2</v>
      </c>
      <c r="AE2860" s="4" t="str" cm="1">
        <f t="array" ref="AE2860">_xlfn.TEXTJOIN(", ", TRUE, _xlfn._xlws.FILTER($I$1:$X$1, I2860:X2860=1, ""))</f>
        <v>Heroin, AnyOpioid</v>
      </c>
      <c r="AF2860" s="4" t="str">
        <f t="shared" si="134"/>
        <v>AnyOpioid</v>
      </c>
    </row>
    <row r="2861" spans="1:32" x14ac:dyDescent="0.45">
      <c r="A2861" s="4" t="s">
        <v>3250</v>
      </c>
      <c r="B2861" s="5">
        <v>43449</v>
      </c>
      <c r="C2861" s="4">
        <v>33</v>
      </c>
      <c r="D2861" s="4" t="s">
        <v>31</v>
      </c>
      <c r="E2861" s="4" t="s">
        <v>37</v>
      </c>
      <c r="F2861" s="4" t="s">
        <v>285</v>
      </c>
      <c r="G2861" s="4" t="s">
        <v>285</v>
      </c>
      <c r="I2861" s="4">
        <v>0</v>
      </c>
      <c r="J2861" s="4">
        <v>0</v>
      </c>
      <c r="K2861" s="4">
        <v>1</v>
      </c>
      <c r="L2861" s="4">
        <v>0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1</v>
      </c>
      <c r="Y2861" s="4" t="s">
        <v>5749</v>
      </c>
      <c r="Z2861" s="4" t="s">
        <v>5962</v>
      </c>
      <c r="AA2861" s="4">
        <v>2018</v>
      </c>
      <c r="AB2861" s="4" t="s">
        <v>40</v>
      </c>
      <c r="AC2861" s="4">
        <f t="shared" si="132"/>
        <v>1</v>
      </c>
      <c r="AD2861" s="4">
        <f t="shared" si="133"/>
        <v>2</v>
      </c>
      <c r="AE2861" s="4" t="str" cm="1">
        <f t="array" ref="AE2861">_xlfn.TEXTJOIN(", ", TRUE, _xlfn._xlws.FILTER($I$1:$X$1, I2861:X2861=1, ""))</f>
        <v>Fentanyl, AnyOpioid</v>
      </c>
      <c r="AF2861" s="4" t="str">
        <f t="shared" si="134"/>
        <v>Fentanyl, AnyOpioid</v>
      </c>
    </row>
    <row r="2862" spans="1:32" x14ac:dyDescent="0.45">
      <c r="A2862" s="4" t="s">
        <v>3251</v>
      </c>
      <c r="B2862" s="5">
        <v>42836</v>
      </c>
      <c r="C2862" s="4">
        <v>49</v>
      </c>
      <c r="D2862" s="4" t="s">
        <v>31</v>
      </c>
      <c r="E2862" s="4" t="s">
        <v>59</v>
      </c>
      <c r="F2862" s="4" t="s">
        <v>824</v>
      </c>
      <c r="G2862" s="4" t="s">
        <v>824</v>
      </c>
      <c r="I2862" s="4">
        <v>1</v>
      </c>
      <c r="J2862" s="4">
        <v>1</v>
      </c>
      <c r="K2862" s="4">
        <v>0</v>
      </c>
      <c r="L2862" s="4">
        <v>0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 t="s">
        <v>5714</v>
      </c>
      <c r="Z2862" s="4" t="s">
        <v>5927</v>
      </c>
      <c r="AA2862" s="4">
        <v>2017</v>
      </c>
      <c r="AB2862" s="4" t="s">
        <v>34</v>
      </c>
      <c r="AC2862" s="4">
        <f t="shared" si="132"/>
        <v>1</v>
      </c>
      <c r="AD2862" s="4">
        <f t="shared" si="133"/>
        <v>2</v>
      </c>
      <c r="AE2862" s="4" t="str" cm="1">
        <f t="array" ref="AE2862">_xlfn.TEXTJOIN(", ", TRUE, _xlfn._xlws.FILTER($I$1:$X$1, I2862:X2862=1, ""))</f>
        <v>Heroin, Cocaine</v>
      </c>
      <c r="AF2862" s="4" t="str">
        <f t="shared" si="134"/>
        <v>Cocaine</v>
      </c>
    </row>
    <row r="2863" spans="1:32" x14ac:dyDescent="0.45">
      <c r="A2863" s="4" t="s">
        <v>3252</v>
      </c>
      <c r="B2863" s="5">
        <v>43191</v>
      </c>
      <c r="C2863" s="4">
        <v>44</v>
      </c>
      <c r="D2863" s="4" t="s">
        <v>31</v>
      </c>
      <c r="E2863" s="4" t="s">
        <v>37</v>
      </c>
      <c r="F2863" s="4" t="s">
        <v>3253</v>
      </c>
      <c r="G2863" s="4" t="s">
        <v>190</v>
      </c>
      <c r="I2863" s="4">
        <v>1</v>
      </c>
      <c r="J2863" s="4">
        <v>0</v>
      </c>
      <c r="K2863" s="4">
        <v>1</v>
      </c>
      <c r="L2863" s="4">
        <v>1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1</v>
      </c>
      <c r="Y2863" s="4" t="s">
        <v>5639</v>
      </c>
      <c r="Z2863" s="4" t="s">
        <v>5852</v>
      </c>
      <c r="AA2863" s="4">
        <v>2018</v>
      </c>
      <c r="AB2863" s="4" t="s">
        <v>34</v>
      </c>
      <c r="AC2863" s="4">
        <f t="shared" si="132"/>
        <v>1</v>
      </c>
      <c r="AD2863" s="4">
        <f t="shared" si="133"/>
        <v>4</v>
      </c>
      <c r="AE2863" s="4" t="str" cm="1">
        <f t="array" ref="AE2863">_xlfn.TEXTJOIN(", ", TRUE, _xlfn._xlws.FILTER($I$1:$X$1, I2863:X2863=1, ""))</f>
        <v>Heroin, Fentanyl, Fentanyl_Analogue, AnyOpioid</v>
      </c>
      <c r="AF2863" s="4" t="str">
        <f t="shared" si="134"/>
        <v>Fentanyl, Fentanyl_Analogue, AnyOpioid</v>
      </c>
    </row>
    <row r="2864" spans="1:32" x14ac:dyDescent="0.45">
      <c r="A2864" s="4" t="s">
        <v>3254</v>
      </c>
      <c r="B2864" s="5">
        <v>41671</v>
      </c>
      <c r="C2864" s="4">
        <v>46</v>
      </c>
      <c r="D2864" s="4" t="s">
        <v>31</v>
      </c>
      <c r="E2864" s="4" t="s">
        <v>37</v>
      </c>
      <c r="F2864" s="4" t="s">
        <v>515</v>
      </c>
      <c r="G2864" s="4" t="s">
        <v>156</v>
      </c>
      <c r="I2864" s="4">
        <v>1</v>
      </c>
      <c r="J2864" s="4">
        <v>0</v>
      </c>
      <c r="K2864" s="4">
        <v>0</v>
      </c>
      <c r="L2864" s="4">
        <v>0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 t="s">
        <v>5623</v>
      </c>
      <c r="Z2864" s="4" t="s">
        <v>5836</v>
      </c>
      <c r="AA2864" s="4">
        <v>2014</v>
      </c>
      <c r="AB2864" s="4" t="s">
        <v>34</v>
      </c>
      <c r="AC2864" s="4">
        <f t="shared" si="132"/>
        <v>1</v>
      </c>
      <c r="AD2864" s="4">
        <f t="shared" si="133"/>
        <v>1</v>
      </c>
      <c r="AE2864" s="4" t="str" cm="1">
        <f t="array" ref="AE2864">_xlfn.TEXTJOIN(", ", TRUE, _xlfn._xlws.FILTER($I$1:$X$1, I2864:X2864=1, ""))</f>
        <v>Heroin</v>
      </c>
      <c r="AF2864" s="4" t="str">
        <f t="shared" si="134"/>
        <v/>
      </c>
    </row>
    <row r="2865" spans="1:32" x14ac:dyDescent="0.45">
      <c r="A2865" s="4" t="s">
        <v>3255</v>
      </c>
      <c r="B2865" s="5">
        <v>41308</v>
      </c>
      <c r="C2865" s="4">
        <v>59</v>
      </c>
      <c r="D2865" s="4" t="s">
        <v>31</v>
      </c>
      <c r="E2865" s="4" t="s">
        <v>37</v>
      </c>
      <c r="F2865" s="4" t="s">
        <v>3256</v>
      </c>
      <c r="G2865" s="4" t="s">
        <v>222</v>
      </c>
      <c r="I2865" s="4">
        <v>1</v>
      </c>
      <c r="J2865" s="4">
        <v>0</v>
      </c>
      <c r="K2865" s="4">
        <v>0</v>
      </c>
      <c r="L2865" s="4">
        <v>0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 t="s">
        <v>5628</v>
      </c>
      <c r="Z2865" s="4" t="s">
        <v>5841</v>
      </c>
      <c r="AA2865" s="4">
        <v>2013</v>
      </c>
      <c r="AB2865" s="4" t="s">
        <v>34</v>
      </c>
      <c r="AC2865" s="4">
        <f t="shared" si="132"/>
        <v>1</v>
      </c>
      <c r="AD2865" s="4">
        <f t="shared" si="133"/>
        <v>1</v>
      </c>
      <c r="AE2865" s="4" t="str" cm="1">
        <f t="array" ref="AE2865">_xlfn.TEXTJOIN(", ", TRUE, _xlfn._xlws.FILTER($I$1:$X$1, I2865:X2865=1, ""))</f>
        <v>Heroin</v>
      </c>
      <c r="AF2865" s="4" t="str">
        <f t="shared" si="134"/>
        <v/>
      </c>
    </row>
    <row r="2866" spans="1:32" x14ac:dyDescent="0.45">
      <c r="A2866" s="4" t="s">
        <v>3257</v>
      </c>
      <c r="B2866" s="5">
        <v>42596</v>
      </c>
      <c r="C2866" s="4">
        <v>19</v>
      </c>
      <c r="D2866" s="4" t="s">
        <v>31</v>
      </c>
      <c r="E2866" s="4" t="s">
        <v>37</v>
      </c>
      <c r="F2866" s="4" t="s">
        <v>90</v>
      </c>
      <c r="G2866" s="4" t="s">
        <v>90</v>
      </c>
      <c r="I2866" s="4">
        <v>1</v>
      </c>
      <c r="J2866" s="4">
        <v>0</v>
      </c>
      <c r="K2866" s="4">
        <v>1</v>
      </c>
      <c r="L2866" s="4">
        <v>0</v>
      </c>
      <c r="M2866" s="4">
        <v>0</v>
      </c>
      <c r="N2866" s="4">
        <v>0</v>
      </c>
      <c r="O2866" s="4">
        <v>1</v>
      </c>
      <c r="P2866" s="4">
        <v>0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1</v>
      </c>
      <c r="Y2866" s="4" t="s">
        <v>5624</v>
      </c>
      <c r="Z2866" s="4" t="s">
        <v>5837</v>
      </c>
      <c r="AA2866" s="4">
        <v>2016</v>
      </c>
      <c r="AB2866" s="4" t="s">
        <v>269</v>
      </c>
      <c r="AC2866" s="4">
        <f t="shared" si="132"/>
        <v>1</v>
      </c>
      <c r="AD2866" s="4">
        <f t="shared" si="133"/>
        <v>4</v>
      </c>
      <c r="AE2866" s="4" t="str" cm="1">
        <f t="array" ref="AE2866">_xlfn.TEXTJOIN(", ", TRUE, _xlfn._xlws.FILTER($I$1:$X$1, I2866:X2866=1, ""))</f>
        <v>Heroin, Fentanyl, Ethanol, AnyOpioid</v>
      </c>
      <c r="AF2866" s="4" t="str">
        <f t="shared" si="134"/>
        <v>Fentanyl, Ethanol, AnyOpioid</v>
      </c>
    </row>
    <row r="2867" spans="1:32" x14ac:dyDescent="0.45">
      <c r="A2867" s="4" t="s">
        <v>3258</v>
      </c>
      <c r="B2867" s="5">
        <v>43316</v>
      </c>
      <c r="C2867" s="4">
        <v>38</v>
      </c>
      <c r="D2867" s="4" t="s">
        <v>31</v>
      </c>
      <c r="E2867" s="4" t="s">
        <v>37</v>
      </c>
      <c r="F2867" s="4" t="s">
        <v>3259</v>
      </c>
      <c r="G2867" s="4" t="s">
        <v>243</v>
      </c>
      <c r="I2867" s="4">
        <v>0</v>
      </c>
      <c r="J2867" s="4">
        <v>1</v>
      </c>
      <c r="K2867" s="4">
        <v>1</v>
      </c>
      <c r="L2867" s="4">
        <v>0</v>
      </c>
      <c r="M2867" s="4">
        <v>0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1</v>
      </c>
      <c r="Y2867" s="4" t="s">
        <v>5757</v>
      </c>
      <c r="Z2867" s="4" t="s">
        <v>5970</v>
      </c>
      <c r="AA2867" s="4">
        <v>2018</v>
      </c>
      <c r="AB2867" s="4" t="s">
        <v>40</v>
      </c>
      <c r="AC2867" s="4">
        <f t="shared" si="132"/>
        <v>1</v>
      </c>
      <c r="AD2867" s="4">
        <f t="shared" si="133"/>
        <v>3</v>
      </c>
      <c r="AE2867" s="4" t="str" cm="1">
        <f t="array" ref="AE2867">_xlfn.TEXTJOIN(", ", TRUE, _xlfn._xlws.FILTER($I$1:$X$1, I2867:X2867=1, ""))</f>
        <v>Cocaine, Fentanyl, AnyOpioid</v>
      </c>
      <c r="AF2867" s="4" t="str">
        <f t="shared" si="134"/>
        <v>Cocaine, Fentanyl, AnyOpioid</v>
      </c>
    </row>
    <row r="2868" spans="1:32" x14ac:dyDescent="0.45">
      <c r="A2868" s="4" t="s">
        <v>3260</v>
      </c>
      <c r="B2868" s="5">
        <v>43399</v>
      </c>
      <c r="C2868" s="4">
        <v>54</v>
      </c>
      <c r="D2868" s="4" t="s">
        <v>31</v>
      </c>
      <c r="E2868" s="4" t="s">
        <v>37</v>
      </c>
      <c r="F2868" s="4" t="s">
        <v>29</v>
      </c>
      <c r="G2868" s="4" t="s">
        <v>67</v>
      </c>
      <c r="I2868" s="4">
        <v>1</v>
      </c>
      <c r="J2868" s="4">
        <v>1</v>
      </c>
      <c r="K2868" s="4">
        <v>0</v>
      </c>
      <c r="L2868" s="4">
        <v>0</v>
      </c>
      <c r="M2868" s="4">
        <v>0</v>
      </c>
      <c r="N2868" s="4">
        <v>0</v>
      </c>
      <c r="O2868" s="4">
        <v>1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1</v>
      </c>
      <c r="Y2868" s="4" t="s">
        <v>5631</v>
      </c>
      <c r="Z2868" s="4" t="s">
        <v>5844</v>
      </c>
      <c r="AA2868" s="4">
        <v>2018</v>
      </c>
      <c r="AB2868" s="4" t="s">
        <v>34</v>
      </c>
      <c r="AC2868" s="4">
        <f t="shared" si="132"/>
        <v>1</v>
      </c>
      <c r="AD2868" s="4">
        <f t="shared" si="133"/>
        <v>4</v>
      </c>
      <c r="AE2868" s="4" t="str" cm="1">
        <f t="array" ref="AE2868">_xlfn.TEXTJOIN(", ", TRUE, _xlfn._xlws.FILTER($I$1:$X$1, I2868:X2868=1, ""))</f>
        <v>Heroin, Cocaine, Ethanol, AnyOpioid</v>
      </c>
      <c r="AF2868" s="4" t="str">
        <f t="shared" si="134"/>
        <v>Cocaine, Ethanol, AnyOpioid</v>
      </c>
    </row>
    <row r="2869" spans="1:32" x14ac:dyDescent="0.45">
      <c r="A2869" s="4" t="s">
        <v>3261</v>
      </c>
      <c r="B2869" s="5">
        <v>41087</v>
      </c>
      <c r="C2869" s="4">
        <v>37</v>
      </c>
      <c r="D2869" s="4" t="s">
        <v>31</v>
      </c>
      <c r="E2869" s="4" t="s">
        <v>37</v>
      </c>
      <c r="F2869" s="4" t="s">
        <v>156</v>
      </c>
      <c r="G2869" s="4" t="s">
        <v>156</v>
      </c>
      <c r="I2869" s="4">
        <v>1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 t="s">
        <v>5623</v>
      </c>
      <c r="Z2869" s="4" t="s">
        <v>5836</v>
      </c>
      <c r="AA2869" s="4">
        <v>2012</v>
      </c>
      <c r="AB2869" s="4" t="s">
        <v>40</v>
      </c>
      <c r="AC2869" s="4">
        <f t="shared" si="132"/>
        <v>1</v>
      </c>
      <c r="AD2869" s="4">
        <f t="shared" si="133"/>
        <v>1</v>
      </c>
      <c r="AE2869" s="4" t="str" cm="1">
        <f t="array" ref="AE2869">_xlfn.TEXTJOIN(", ", TRUE, _xlfn._xlws.FILTER($I$1:$X$1, I2869:X2869=1, ""))</f>
        <v>Heroin</v>
      </c>
      <c r="AF2869" s="4" t="str">
        <f t="shared" si="134"/>
        <v/>
      </c>
    </row>
    <row r="2870" spans="1:32" x14ac:dyDescent="0.45">
      <c r="A2870" s="4" t="s">
        <v>3262</v>
      </c>
      <c r="B2870" s="5">
        <v>41629</v>
      </c>
      <c r="C2870" s="4">
        <v>59</v>
      </c>
      <c r="D2870" s="4" t="s">
        <v>31</v>
      </c>
      <c r="E2870" s="4" t="s">
        <v>37</v>
      </c>
      <c r="F2870" s="4" t="s">
        <v>53</v>
      </c>
      <c r="G2870" s="4" t="s">
        <v>53</v>
      </c>
      <c r="I2870" s="4">
        <v>0</v>
      </c>
      <c r="J2870" s="4">
        <v>0</v>
      </c>
      <c r="K2870" s="4">
        <v>0</v>
      </c>
      <c r="L2870" s="4">
        <v>0</v>
      </c>
      <c r="M2870" s="4">
        <v>0</v>
      </c>
      <c r="N2870" s="4">
        <v>0</v>
      </c>
      <c r="O2870" s="4">
        <v>0</v>
      </c>
      <c r="P2870" s="4">
        <v>0</v>
      </c>
      <c r="Q2870" s="4">
        <v>1</v>
      </c>
      <c r="R2870" s="4">
        <v>1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 t="s">
        <v>5641</v>
      </c>
      <c r="Z2870" s="4" t="s">
        <v>5854</v>
      </c>
      <c r="AA2870" s="4">
        <v>2013</v>
      </c>
      <c r="AB2870" s="4" t="s">
        <v>34</v>
      </c>
      <c r="AC2870" s="4">
        <f t="shared" si="132"/>
        <v>1</v>
      </c>
      <c r="AD2870" s="4">
        <f t="shared" si="133"/>
        <v>2</v>
      </c>
      <c r="AE2870" s="4" t="str" cm="1">
        <f t="array" ref="AE2870">_xlfn.TEXTJOIN(", ", TRUE, _xlfn._xlws.FILTER($I$1:$X$1, I2870:X2870=1, ""))</f>
        <v>Benzodiazepine, Methadone</v>
      </c>
      <c r="AF2870" s="4" t="str">
        <f t="shared" si="134"/>
        <v>Benzodiazepine, Methadone</v>
      </c>
    </row>
    <row r="2871" spans="1:32" x14ac:dyDescent="0.45">
      <c r="A2871" s="4" t="s">
        <v>3263</v>
      </c>
      <c r="B2871" s="5">
        <v>41019</v>
      </c>
      <c r="C2871" s="4">
        <v>27</v>
      </c>
      <c r="D2871" s="4" t="s">
        <v>36</v>
      </c>
      <c r="E2871" s="4" t="s">
        <v>37</v>
      </c>
      <c r="F2871" s="4" t="s">
        <v>48</v>
      </c>
      <c r="G2871" s="4" t="s">
        <v>48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>
        <v>1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 t="s">
        <v>5626</v>
      </c>
      <c r="Z2871" s="4" t="s">
        <v>5839</v>
      </c>
      <c r="AA2871" s="4">
        <v>2012</v>
      </c>
      <c r="AB2871" s="4" t="s">
        <v>40</v>
      </c>
      <c r="AC2871" s="4">
        <f t="shared" si="132"/>
        <v>1</v>
      </c>
      <c r="AD2871" s="4">
        <f t="shared" si="133"/>
        <v>1</v>
      </c>
      <c r="AE2871" s="4" t="str" cm="1">
        <f t="array" ref="AE2871">_xlfn.TEXTJOIN(", ", TRUE, _xlfn._xlws.FILTER($I$1:$X$1, I2871:X2871=1, ""))</f>
        <v>Benzodiazepine</v>
      </c>
      <c r="AF2871" s="4" t="str">
        <f t="shared" si="134"/>
        <v>Benzodiazepine</v>
      </c>
    </row>
    <row r="2872" spans="1:32" x14ac:dyDescent="0.45">
      <c r="A2872" s="4" t="s">
        <v>3264</v>
      </c>
      <c r="B2872" s="5">
        <v>43156</v>
      </c>
      <c r="C2872" s="4">
        <v>48</v>
      </c>
      <c r="D2872" s="4" t="s">
        <v>36</v>
      </c>
      <c r="E2872" s="4" t="s">
        <v>37</v>
      </c>
      <c r="F2872" s="4" t="s">
        <v>125</v>
      </c>
      <c r="G2872" s="4" t="s">
        <v>67</v>
      </c>
      <c r="I2872" s="4">
        <v>0</v>
      </c>
      <c r="J2872" s="4">
        <v>0</v>
      </c>
      <c r="K2872" s="4">
        <v>1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1</v>
      </c>
      <c r="U2872" s="4">
        <v>0</v>
      </c>
      <c r="V2872" s="4">
        <v>0</v>
      </c>
      <c r="W2872" s="4">
        <v>0</v>
      </c>
      <c r="X2872" s="4">
        <v>1</v>
      </c>
      <c r="Y2872" s="4" t="s">
        <v>5631</v>
      </c>
      <c r="Z2872" s="4" t="s">
        <v>5844</v>
      </c>
      <c r="AA2872" s="4">
        <v>2018</v>
      </c>
      <c r="AB2872" s="4" t="s">
        <v>34</v>
      </c>
      <c r="AC2872" s="4">
        <f t="shared" si="132"/>
        <v>1</v>
      </c>
      <c r="AD2872" s="4">
        <f t="shared" si="133"/>
        <v>3</v>
      </c>
      <c r="AE2872" s="4" t="str" cm="1">
        <f t="array" ref="AE2872">_xlfn.TEXTJOIN(", ", TRUE, _xlfn._xlws.FILTER($I$1:$X$1, I2872:X2872=1, ""))</f>
        <v>Fentanyl, Tramadol, AnyOpioid</v>
      </c>
      <c r="AF2872" s="4" t="str">
        <f t="shared" si="134"/>
        <v>Fentanyl, Tramadol, AnyOpioid</v>
      </c>
    </row>
    <row r="2873" spans="1:32" x14ac:dyDescent="0.45">
      <c r="A2873" s="4" t="s">
        <v>3265</v>
      </c>
      <c r="B2873" s="5">
        <v>41538</v>
      </c>
      <c r="C2873" s="4">
        <v>49</v>
      </c>
      <c r="D2873" s="4" t="s">
        <v>36</v>
      </c>
      <c r="E2873" s="4" t="s">
        <v>37</v>
      </c>
      <c r="F2873" s="4" t="s">
        <v>519</v>
      </c>
      <c r="G2873" s="4" t="s">
        <v>519</v>
      </c>
      <c r="I2873" s="4">
        <v>1</v>
      </c>
      <c r="J2873" s="4">
        <v>0</v>
      </c>
      <c r="K2873" s="4">
        <v>0</v>
      </c>
      <c r="L2873" s="4">
        <v>0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 t="s">
        <v>5707</v>
      </c>
      <c r="Z2873" s="4" t="s">
        <v>5920</v>
      </c>
      <c r="AA2873" s="4">
        <v>2013</v>
      </c>
      <c r="AB2873" s="4" t="s">
        <v>34</v>
      </c>
      <c r="AC2873" s="4">
        <f t="shared" si="132"/>
        <v>1</v>
      </c>
      <c r="AD2873" s="4">
        <f t="shared" si="133"/>
        <v>1</v>
      </c>
      <c r="AE2873" s="4" t="str" cm="1">
        <f t="array" ref="AE2873">_xlfn.TEXTJOIN(", ", TRUE, _xlfn._xlws.FILTER($I$1:$X$1, I2873:X2873=1, ""))</f>
        <v>Heroin</v>
      </c>
      <c r="AF2873" s="4" t="str">
        <f t="shared" si="134"/>
        <v/>
      </c>
    </row>
    <row r="2874" spans="1:32" x14ac:dyDescent="0.45">
      <c r="A2874" s="4" t="s">
        <v>3266</v>
      </c>
      <c r="B2874" s="5">
        <v>43069</v>
      </c>
      <c r="C2874" s="4">
        <v>52</v>
      </c>
      <c r="D2874" s="4" t="s">
        <v>36</v>
      </c>
      <c r="E2874" s="4" t="s">
        <v>37</v>
      </c>
      <c r="F2874" s="4" t="s">
        <v>144</v>
      </c>
      <c r="G2874" s="4" t="s">
        <v>144</v>
      </c>
      <c r="I2874" s="4">
        <v>1</v>
      </c>
      <c r="J2874" s="4">
        <v>1</v>
      </c>
      <c r="K2874" s="4">
        <v>0</v>
      </c>
      <c r="L2874" s="4">
        <v>0</v>
      </c>
      <c r="M2874" s="4">
        <v>0</v>
      </c>
      <c r="N2874" s="4">
        <v>0</v>
      </c>
      <c r="O2874" s="4">
        <v>1</v>
      </c>
      <c r="P2874" s="4">
        <v>0</v>
      </c>
      <c r="Q2874" s="4">
        <v>1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 t="s">
        <v>5649</v>
      </c>
      <c r="Z2874" s="4" t="s">
        <v>5862</v>
      </c>
      <c r="AA2874" s="4">
        <v>2017</v>
      </c>
      <c r="AB2874" s="4" t="s">
        <v>34</v>
      </c>
      <c r="AC2874" s="4">
        <f t="shared" si="132"/>
        <v>1</v>
      </c>
      <c r="AD2874" s="4">
        <f t="shared" si="133"/>
        <v>4</v>
      </c>
      <c r="AE2874" s="4" t="str" cm="1">
        <f t="array" ref="AE2874">_xlfn.TEXTJOIN(", ", TRUE, _xlfn._xlws.FILTER($I$1:$X$1, I2874:X2874=1, ""))</f>
        <v>Heroin, Cocaine, Ethanol, Benzodiazepine</v>
      </c>
      <c r="AF2874" s="4" t="str">
        <f t="shared" si="134"/>
        <v>Cocaine, Ethanol, Benzodiazepine</v>
      </c>
    </row>
    <row r="2875" spans="1:32" x14ac:dyDescent="0.45">
      <c r="A2875" s="4" t="s">
        <v>3267</v>
      </c>
      <c r="B2875" s="5">
        <v>42926</v>
      </c>
      <c r="C2875" s="4">
        <v>25</v>
      </c>
      <c r="D2875" s="4" t="s">
        <v>36</v>
      </c>
      <c r="E2875" s="4" t="s">
        <v>37</v>
      </c>
      <c r="F2875" s="4" t="s">
        <v>324</v>
      </c>
      <c r="G2875" s="4" t="s">
        <v>324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1</v>
      </c>
      <c r="P2875" s="4">
        <v>0</v>
      </c>
      <c r="Q2875" s="4">
        <v>1</v>
      </c>
      <c r="R2875" s="4">
        <v>0</v>
      </c>
      <c r="S2875" s="4">
        <v>1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 t="s">
        <v>5664</v>
      </c>
      <c r="Z2875" s="4" t="s">
        <v>5877</v>
      </c>
      <c r="AA2875" s="4">
        <v>2017</v>
      </c>
      <c r="AB2875" s="4" t="s">
        <v>40</v>
      </c>
      <c r="AC2875" s="4">
        <f t="shared" si="132"/>
        <v>1</v>
      </c>
      <c r="AD2875" s="4">
        <f t="shared" si="133"/>
        <v>3</v>
      </c>
      <c r="AE2875" s="4" t="str" cm="1">
        <f t="array" ref="AE2875">_xlfn.TEXTJOIN(", ", TRUE, _xlfn._xlws.FILTER($I$1:$X$1, I2875:X2875=1, ""))</f>
        <v>Ethanol, Benzodiazepine, Amphetamine</v>
      </c>
      <c r="AF2875" s="4" t="str">
        <f t="shared" si="134"/>
        <v>Ethanol, Benzodiazepine, Amphetamine</v>
      </c>
    </row>
    <row r="2876" spans="1:32" x14ac:dyDescent="0.45">
      <c r="A2876" s="4" t="s">
        <v>3268</v>
      </c>
      <c r="B2876" s="5">
        <v>42534</v>
      </c>
      <c r="C2876" s="4">
        <v>49</v>
      </c>
      <c r="D2876" s="4" t="s">
        <v>31</v>
      </c>
      <c r="E2876" s="4" t="s">
        <v>37</v>
      </c>
      <c r="F2876" s="4" t="s">
        <v>39</v>
      </c>
      <c r="G2876" s="4" t="s">
        <v>39</v>
      </c>
      <c r="I2876" s="4">
        <v>0</v>
      </c>
      <c r="J2876" s="4">
        <v>0</v>
      </c>
      <c r="K2876" s="4">
        <v>0</v>
      </c>
      <c r="L2876" s="4">
        <v>0</v>
      </c>
      <c r="M2876" s="4">
        <v>0</v>
      </c>
      <c r="N2876" s="4">
        <v>0</v>
      </c>
      <c r="O2876" s="4">
        <v>1</v>
      </c>
      <c r="P2876" s="4">
        <v>0</v>
      </c>
      <c r="Q2876" s="4">
        <v>1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 t="s">
        <v>5638</v>
      </c>
      <c r="Z2876" s="4" t="s">
        <v>5851</v>
      </c>
      <c r="AA2876" s="4">
        <v>2016</v>
      </c>
      <c r="AB2876" s="4" t="s">
        <v>34</v>
      </c>
      <c r="AC2876" s="4">
        <f t="shared" si="132"/>
        <v>1</v>
      </c>
      <c r="AD2876" s="4">
        <f t="shared" si="133"/>
        <v>2</v>
      </c>
      <c r="AE2876" s="4" t="str" cm="1">
        <f t="array" ref="AE2876">_xlfn.TEXTJOIN(", ", TRUE, _xlfn._xlws.FILTER($I$1:$X$1, I2876:X2876=1, ""))</f>
        <v>Ethanol, Benzodiazepine</v>
      </c>
      <c r="AF2876" s="4" t="str">
        <f t="shared" si="134"/>
        <v>Ethanol, Benzodiazepine</v>
      </c>
    </row>
    <row r="2877" spans="1:32" x14ac:dyDescent="0.45">
      <c r="A2877" s="4" t="s">
        <v>3269</v>
      </c>
      <c r="B2877" s="5">
        <v>42248</v>
      </c>
      <c r="C2877" s="4">
        <v>24</v>
      </c>
      <c r="D2877" s="4" t="s">
        <v>36</v>
      </c>
      <c r="E2877" s="4" t="s">
        <v>37</v>
      </c>
      <c r="F2877" s="4" t="s">
        <v>141</v>
      </c>
      <c r="G2877" s="4" t="s">
        <v>53</v>
      </c>
      <c r="I2877" s="4">
        <v>1</v>
      </c>
      <c r="J2877" s="4">
        <v>0</v>
      </c>
      <c r="K2877" s="4">
        <v>0</v>
      </c>
      <c r="L2877" s="4">
        <v>0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1</v>
      </c>
      <c r="Y2877" s="4" t="s">
        <v>5641</v>
      </c>
      <c r="Z2877" s="4" t="s">
        <v>5854</v>
      </c>
      <c r="AA2877" s="4">
        <v>2015</v>
      </c>
      <c r="AB2877" s="4" t="s">
        <v>40</v>
      </c>
      <c r="AC2877" s="4">
        <f t="shared" si="132"/>
        <v>1</v>
      </c>
      <c r="AD2877" s="4">
        <f t="shared" si="133"/>
        <v>2</v>
      </c>
      <c r="AE2877" s="4" t="str" cm="1">
        <f t="array" ref="AE2877">_xlfn.TEXTJOIN(", ", TRUE, _xlfn._xlws.FILTER($I$1:$X$1, I2877:X2877=1, ""))</f>
        <v>Heroin, AnyOpioid</v>
      </c>
      <c r="AF2877" s="4" t="str">
        <f t="shared" si="134"/>
        <v>AnyOpioid</v>
      </c>
    </row>
    <row r="2878" spans="1:32" x14ac:dyDescent="0.45">
      <c r="A2878" s="4" t="s">
        <v>3270</v>
      </c>
      <c r="B2878" s="5">
        <v>42005</v>
      </c>
      <c r="C2878" s="4">
        <v>69</v>
      </c>
      <c r="D2878" s="4" t="s">
        <v>31</v>
      </c>
      <c r="E2878" s="4" t="s">
        <v>37</v>
      </c>
      <c r="F2878" s="4" t="s">
        <v>285</v>
      </c>
      <c r="G2878" s="4" t="s">
        <v>226</v>
      </c>
      <c r="I2878" s="4">
        <v>0</v>
      </c>
      <c r="J2878" s="4">
        <v>0</v>
      </c>
      <c r="K2878" s="4">
        <v>0</v>
      </c>
      <c r="L2878" s="4">
        <v>0</v>
      </c>
      <c r="M2878" s="4">
        <v>0</v>
      </c>
      <c r="N2878" s="4">
        <v>0</v>
      </c>
      <c r="O2878" s="4">
        <v>0</v>
      </c>
      <c r="P2878" s="4">
        <v>1</v>
      </c>
      <c r="Q2878" s="4">
        <v>1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1</v>
      </c>
      <c r="Y2878" s="4" t="s">
        <v>5657</v>
      </c>
      <c r="Z2878" s="4" t="s">
        <v>5870</v>
      </c>
      <c r="AA2878" s="4">
        <v>2015</v>
      </c>
      <c r="AB2878" s="4" t="s">
        <v>133</v>
      </c>
      <c r="AC2878" s="4">
        <f t="shared" si="132"/>
        <v>1</v>
      </c>
      <c r="AD2878" s="4">
        <f t="shared" si="133"/>
        <v>3</v>
      </c>
      <c r="AE2878" s="4" t="str" cm="1">
        <f t="array" ref="AE2878">_xlfn.TEXTJOIN(", ", TRUE, _xlfn._xlws.FILTER($I$1:$X$1, I2878:X2878=1, ""))</f>
        <v>Hydrocodone, Benzodiazepine, AnyOpioid</v>
      </c>
      <c r="AF2878" s="4" t="str">
        <f t="shared" si="134"/>
        <v>Hydrocodone, Benzodiazepine, AnyOpioid</v>
      </c>
    </row>
    <row r="2879" spans="1:32" x14ac:dyDescent="0.45">
      <c r="A2879" s="4" t="s">
        <v>3271</v>
      </c>
      <c r="B2879" s="5">
        <v>43247</v>
      </c>
      <c r="C2879" s="4">
        <v>28</v>
      </c>
      <c r="D2879" s="4" t="s">
        <v>31</v>
      </c>
      <c r="E2879" s="4" t="s">
        <v>37</v>
      </c>
      <c r="F2879" s="4" t="s">
        <v>202</v>
      </c>
      <c r="G2879" s="4" t="s">
        <v>202</v>
      </c>
      <c r="I2879" s="4">
        <v>0</v>
      </c>
      <c r="J2879" s="4">
        <v>0</v>
      </c>
      <c r="K2879" s="4">
        <v>1</v>
      </c>
      <c r="L2879" s="4">
        <v>0</v>
      </c>
      <c r="M2879" s="4">
        <v>0</v>
      </c>
      <c r="N2879" s="4">
        <v>0</v>
      </c>
      <c r="O2879" s="4">
        <v>0</v>
      </c>
      <c r="P2879" s="4">
        <v>0</v>
      </c>
      <c r="Q2879" s="4">
        <v>1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1</v>
      </c>
      <c r="Y2879" s="4" t="s">
        <v>5683</v>
      </c>
      <c r="Z2879" s="4" t="s">
        <v>5896</v>
      </c>
      <c r="AA2879" s="4">
        <v>2018</v>
      </c>
      <c r="AB2879" s="4" t="s">
        <v>40</v>
      </c>
      <c r="AC2879" s="4">
        <f t="shared" si="132"/>
        <v>1</v>
      </c>
      <c r="AD2879" s="4">
        <f t="shared" si="133"/>
        <v>3</v>
      </c>
      <c r="AE2879" s="4" t="str" cm="1">
        <f t="array" ref="AE2879">_xlfn.TEXTJOIN(", ", TRUE, _xlfn._xlws.FILTER($I$1:$X$1, I2879:X2879=1, ""))</f>
        <v>Fentanyl, Benzodiazepine, AnyOpioid</v>
      </c>
      <c r="AF2879" s="4" t="str">
        <f t="shared" si="134"/>
        <v>Fentanyl, Benzodiazepine, AnyOpioid</v>
      </c>
    </row>
    <row r="2880" spans="1:32" x14ac:dyDescent="0.45">
      <c r="A2880" s="4" t="s">
        <v>3272</v>
      </c>
      <c r="B2880" s="5">
        <v>41930</v>
      </c>
      <c r="C2880" s="4">
        <v>19</v>
      </c>
      <c r="D2880" s="4" t="s">
        <v>36</v>
      </c>
      <c r="E2880" s="4" t="s">
        <v>37</v>
      </c>
      <c r="F2880" s="4" t="s">
        <v>103</v>
      </c>
      <c r="G2880" s="4" t="s">
        <v>48</v>
      </c>
      <c r="I2880" s="4">
        <v>1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1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 t="s">
        <v>5626</v>
      </c>
      <c r="Z2880" s="4" t="s">
        <v>5839</v>
      </c>
      <c r="AA2880" s="4">
        <v>2014</v>
      </c>
      <c r="AB2880" s="4" t="s">
        <v>269</v>
      </c>
      <c r="AC2880" s="4">
        <f t="shared" si="132"/>
        <v>1</v>
      </c>
      <c r="AD2880" s="4">
        <f t="shared" si="133"/>
        <v>2</v>
      </c>
      <c r="AE2880" s="4" t="str" cm="1">
        <f t="array" ref="AE2880">_xlfn.TEXTJOIN(", ", TRUE, _xlfn._xlws.FILTER($I$1:$X$1, I2880:X2880=1, ""))</f>
        <v>Heroin, Benzodiazepine</v>
      </c>
      <c r="AF2880" s="4" t="str">
        <f t="shared" si="134"/>
        <v>Benzodiazepine</v>
      </c>
    </row>
    <row r="2881" spans="1:32" x14ac:dyDescent="0.45">
      <c r="A2881" s="4" t="s">
        <v>3273</v>
      </c>
      <c r="B2881" s="5">
        <v>42512</v>
      </c>
      <c r="C2881" s="4">
        <v>38</v>
      </c>
      <c r="D2881" s="4" t="s">
        <v>31</v>
      </c>
      <c r="E2881" s="4" t="s">
        <v>37</v>
      </c>
      <c r="F2881" s="4" t="s">
        <v>114</v>
      </c>
      <c r="G2881" s="4" t="s">
        <v>114</v>
      </c>
      <c r="I2881" s="4">
        <v>0</v>
      </c>
      <c r="J2881" s="4">
        <v>0</v>
      </c>
      <c r="K2881" s="4">
        <v>1</v>
      </c>
      <c r="L2881" s="4">
        <v>0</v>
      </c>
      <c r="M2881" s="4">
        <v>0</v>
      </c>
      <c r="N2881" s="4">
        <v>0</v>
      </c>
      <c r="O2881" s="4">
        <v>1</v>
      </c>
      <c r="P2881" s="4">
        <v>0</v>
      </c>
      <c r="Q2881" s="4">
        <v>1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1</v>
      </c>
      <c r="Y2881" s="4" t="s">
        <v>5658</v>
      </c>
      <c r="Z2881" s="4" t="s">
        <v>5871</v>
      </c>
      <c r="AA2881" s="4">
        <v>2016</v>
      </c>
      <c r="AB2881" s="4" t="s">
        <v>40</v>
      </c>
      <c r="AC2881" s="4">
        <f t="shared" si="132"/>
        <v>1</v>
      </c>
      <c r="AD2881" s="4">
        <f t="shared" si="133"/>
        <v>4</v>
      </c>
      <c r="AE2881" s="4" t="str" cm="1">
        <f t="array" ref="AE2881">_xlfn.TEXTJOIN(", ", TRUE, _xlfn._xlws.FILTER($I$1:$X$1, I2881:X2881=1, ""))</f>
        <v>Fentanyl, Ethanol, Benzodiazepine, AnyOpioid</v>
      </c>
      <c r="AF2881" s="4" t="str">
        <f t="shared" si="134"/>
        <v>Fentanyl, Ethanol, Benzodiazepine, AnyOpioid</v>
      </c>
    </row>
    <row r="2882" spans="1:32" x14ac:dyDescent="0.45">
      <c r="A2882" s="4" t="s">
        <v>3274</v>
      </c>
      <c r="B2882" s="5">
        <v>42801</v>
      </c>
      <c r="C2882" s="4">
        <v>43</v>
      </c>
      <c r="D2882" s="4" t="s">
        <v>31</v>
      </c>
      <c r="E2882" s="4" t="s">
        <v>37</v>
      </c>
      <c r="F2882" s="4" t="s">
        <v>77</v>
      </c>
      <c r="G2882" s="4" t="s">
        <v>77</v>
      </c>
      <c r="I2882" s="4">
        <v>0</v>
      </c>
      <c r="J2882" s="4">
        <v>0</v>
      </c>
      <c r="K2882" s="4">
        <v>1</v>
      </c>
      <c r="L2882" s="4">
        <v>1</v>
      </c>
      <c r="M2882" s="4">
        <v>0</v>
      </c>
      <c r="N2882" s="4">
        <v>0</v>
      </c>
      <c r="O2882" s="4">
        <v>0</v>
      </c>
      <c r="P2882" s="4">
        <v>0</v>
      </c>
      <c r="Q2882" s="4">
        <v>1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 t="s">
        <v>5651</v>
      </c>
      <c r="Z2882" s="4" t="s">
        <v>5864</v>
      </c>
      <c r="AA2882" s="4">
        <v>2017</v>
      </c>
      <c r="AB2882" s="4" t="s">
        <v>34</v>
      </c>
      <c r="AC2882" s="4">
        <f t="shared" ref="AC2882:AC2945" si="135">IF(SUM(I2882:X2882)&gt;0,1,0)</f>
        <v>1</v>
      </c>
      <c r="AD2882" s="4">
        <f t="shared" ref="AD2882:AD2945" si="136">SUM(I2882:X2882)</f>
        <v>3</v>
      </c>
      <c r="AE2882" s="4" t="str" cm="1">
        <f t="array" ref="AE2882">_xlfn.TEXTJOIN(", ", TRUE, _xlfn._xlws.FILTER($I$1:$X$1, I2882:X2882=1, ""))</f>
        <v>Fentanyl, Fentanyl_Analogue, Benzodiazepine</v>
      </c>
      <c r="AF2882" s="4" t="str">
        <f t="shared" ref="AF2882:AF2945" si="137">_xlfn.TEXTJOIN(", ", TRUE, _xlfn._xlws.FILTER($J$1:$X$1, J2882:X2882, ""))</f>
        <v>Fentanyl, Fentanyl_Analogue, Benzodiazepine</v>
      </c>
    </row>
    <row r="2883" spans="1:32" x14ac:dyDescent="0.45">
      <c r="A2883" s="4" t="s">
        <v>3275</v>
      </c>
      <c r="B2883" s="5">
        <v>41135</v>
      </c>
      <c r="C2883" s="4">
        <v>21</v>
      </c>
      <c r="D2883" s="4" t="s">
        <v>31</v>
      </c>
      <c r="E2883" s="4" t="s">
        <v>37</v>
      </c>
      <c r="F2883" s="4" t="s">
        <v>95</v>
      </c>
      <c r="G2883" s="4" t="s">
        <v>95</v>
      </c>
      <c r="I2883" s="4">
        <v>1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 t="s">
        <v>5632</v>
      </c>
      <c r="Z2883" s="4" t="s">
        <v>5845</v>
      </c>
      <c r="AA2883" s="4">
        <v>2012</v>
      </c>
      <c r="AB2883" s="4" t="s">
        <v>40</v>
      </c>
      <c r="AC2883" s="4">
        <f t="shared" si="135"/>
        <v>1</v>
      </c>
      <c r="AD2883" s="4">
        <f t="shared" si="136"/>
        <v>1</v>
      </c>
      <c r="AE2883" s="4" t="str" cm="1">
        <f t="array" ref="AE2883">_xlfn.TEXTJOIN(", ", TRUE, _xlfn._xlws.FILTER($I$1:$X$1, I2883:X2883=1, ""))</f>
        <v>Heroin</v>
      </c>
      <c r="AF2883" s="4" t="str">
        <f t="shared" si="137"/>
        <v/>
      </c>
    </row>
    <row r="2884" spans="1:32" x14ac:dyDescent="0.45">
      <c r="A2884" s="4" t="s">
        <v>3276</v>
      </c>
      <c r="B2884" s="5">
        <v>43200</v>
      </c>
      <c r="C2884" s="4">
        <v>33</v>
      </c>
      <c r="D2884" s="4" t="s">
        <v>31</v>
      </c>
      <c r="E2884" s="4" t="s">
        <v>45</v>
      </c>
      <c r="F2884" s="4" t="s">
        <v>824</v>
      </c>
      <c r="G2884" s="4" t="s">
        <v>67</v>
      </c>
      <c r="I2884" s="4">
        <v>1</v>
      </c>
      <c r="J2884" s="4">
        <v>1</v>
      </c>
      <c r="K2884" s="4">
        <v>1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1</v>
      </c>
      <c r="T2884" s="4">
        <v>0</v>
      </c>
      <c r="U2884" s="4">
        <v>0</v>
      </c>
      <c r="V2884" s="4">
        <v>0</v>
      </c>
      <c r="W2884" s="4">
        <v>0</v>
      </c>
      <c r="X2884" s="4">
        <v>1</v>
      </c>
      <c r="Y2884" s="4" t="s">
        <v>5631</v>
      </c>
      <c r="Z2884" s="4" t="s">
        <v>5844</v>
      </c>
      <c r="AA2884" s="4">
        <v>2018</v>
      </c>
      <c r="AB2884" s="4" t="s">
        <v>40</v>
      </c>
      <c r="AC2884" s="4">
        <f t="shared" si="135"/>
        <v>1</v>
      </c>
      <c r="AD2884" s="4">
        <f t="shared" si="136"/>
        <v>5</v>
      </c>
      <c r="AE2884" s="4" t="str" cm="1">
        <f t="array" ref="AE2884">_xlfn.TEXTJOIN(", ", TRUE, _xlfn._xlws.FILTER($I$1:$X$1, I2884:X2884=1, ""))</f>
        <v>Heroin, Cocaine, Fentanyl, Amphetamine, AnyOpioid</v>
      </c>
      <c r="AF2884" s="4" t="str">
        <f t="shared" si="137"/>
        <v>Cocaine, Fentanyl, Amphetamine, AnyOpioid</v>
      </c>
    </row>
    <row r="2885" spans="1:32" x14ac:dyDescent="0.45">
      <c r="A2885" s="4" t="s">
        <v>3277</v>
      </c>
      <c r="B2885" s="5">
        <v>42375</v>
      </c>
      <c r="C2885" s="4">
        <v>24</v>
      </c>
      <c r="D2885" s="4" t="s">
        <v>31</v>
      </c>
      <c r="E2885" s="4" t="s">
        <v>29</v>
      </c>
      <c r="F2885" s="4" t="s">
        <v>60</v>
      </c>
      <c r="G2885" s="4" t="s">
        <v>77</v>
      </c>
      <c r="I2885" s="4">
        <v>1</v>
      </c>
      <c r="J2885" s="4">
        <v>0</v>
      </c>
      <c r="K2885" s="4">
        <v>0</v>
      </c>
      <c r="L2885" s="4">
        <v>0</v>
      </c>
      <c r="M2885" s="4">
        <v>0</v>
      </c>
      <c r="N2885" s="4">
        <v>0</v>
      </c>
      <c r="O2885" s="4">
        <v>0</v>
      </c>
      <c r="P2885" s="4">
        <v>0</v>
      </c>
      <c r="Q2885" s="4">
        <v>1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1</v>
      </c>
      <c r="Y2885" s="4" t="s">
        <v>5651</v>
      </c>
      <c r="Z2885" s="4" t="s">
        <v>5864</v>
      </c>
      <c r="AA2885" s="4">
        <v>2016</v>
      </c>
      <c r="AB2885" s="4" t="s">
        <v>40</v>
      </c>
      <c r="AC2885" s="4">
        <f t="shared" si="135"/>
        <v>1</v>
      </c>
      <c r="AD2885" s="4">
        <f t="shared" si="136"/>
        <v>3</v>
      </c>
      <c r="AE2885" s="4" t="str" cm="1">
        <f t="array" ref="AE2885">_xlfn.TEXTJOIN(", ", TRUE, _xlfn._xlws.FILTER($I$1:$X$1, I2885:X2885=1, ""))</f>
        <v>Heroin, Benzodiazepine, AnyOpioid</v>
      </c>
      <c r="AF2885" s="4" t="str">
        <f t="shared" si="137"/>
        <v>Benzodiazepine, AnyOpioid</v>
      </c>
    </row>
    <row r="2886" spans="1:32" x14ac:dyDescent="0.45">
      <c r="A2886" s="4" t="s">
        <v>3278</v>
      </c>
      <c r="B2886" s="5">
        <v>42574</v>
      </c>
      <c r="C2886" s="4">
        <v>44</v>
      </c>
      <c r="D2886" s="4" t="s">
        <v>31</v>
      </c>
      <c r="E2886" s="4" t="s">
        <v>37</v>
      </c>
      <c r="F2886" s="4" t="s">
        <v>29</v>
      </c>
      <c r="G2886" s="4" t="s">
        <v>67</v>
      </c>
      <c r="I2886" s="4">
        <v>1</v>
      </c>
      <c r="J2886" s="4">
        <v>0</v>
      </c>
      <c r="K2886" s="4">
        <v>1</v>
      </c>
      <c r="L2886" s="4">
        <v>0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1</v>
      </c>
      <c r="Y2886" s="4" t="s">
        <v>5631</v>
      </c>
      <c r="Z2886" s="4" t="s">
        <v>5844</v>
      </c>
      <c r="AA2886" s="4">
        <v>2016</v>
      </c>
      <c r="AB2886" s="4" t="s">
        <v>34</v>
      </c>
      <c r="AC2886" s="4">
        <f t="shared" si="135"/>
        <v>1</v>
      </c>
      <c r="AD2886" s="4">
        <f t="shared" si="136"/>
        <v>3</v>
      </c>
      <c r="AE2886" s="4" t="str" cm="1">
        <f t="array" ref="AE2886">_xlfn.TEXTJOIN(", ", TRUE, _xlfn._xlws.FILTER($I$1:$X$1, I2886:X2886=1, ""))</f>
        <v>Heroin, Fentanyl, AnyOpioid</v>
      </c>
      <c r="AF2886" s="4" t="str">
        <f t="shared" si="137"/>
        <v>Fentanyl, AnyOpioid</v>
      </c>
    </row>
    <row r="2887" spans="1:32" x14ac:dyDescent="0.45">
      <c r="A2887" s="4" t="s">
        <v>3279</v>
      </c>
      <c r="B2887" s="5">
        <v>42771</v>
      </c>
      <c r="C2887" s="4">
        <v>33</v>
      </c>
      <c r="D2887" s="4" t="s">
        <v>31</v>
      </c>
      <c r="E2887" s="4" t="s">
        <v>37</v>
      </c>
      <c r="F2887" s="4" t="s">
        <v>90</v>
      </c>
      <c r="G2887" s="4" t="s">
        <v>90</v>
      </c>
      <c r="I2887" s="4">
        <v>0</v>
      </c>
      <c r="J2887" s="4">
        <v>0</v>
      </c>
      <c r="K2887" s="4">
        <v>1</v>
      </c>
      <c r="L2887" s="4">
        <v>1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  <c r="S2887" s="4">
        <v>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 t="s">
        <v>5624</v>
      </c>
      <c r="Z2887" s="4" t="s">
        <v>5837</v>
      </c>
      <c r="AA2887" s="4">
        <v>2017</v>
      </c>
      <c r="AB2887" s="4" t="s">
        <v>40</v>
      </c>
      <c r="AC2887" s="4">
        <f t="shared" si="135"/>
        <v>1</v>
      </c>
      <c r="AD2887" s="4">
        <f t="shared" si="136"/>
        <v>2</v>
      </c>
      <c r="AE2887" s="4" t="str" cm="1">
        <f t="array" ref="AE2887">_xlfn.TEXTJOIN(", ", TRUE, _xlfn._xlws.FILTER($I$1:$X$1, I2887:X2887=1, ""))</f>
        <v>Fentanyl, Fentanyl_Analogue</v>
      </c>
      <c r="AF2887" s="4" t="str">
        <f t="shared" si="137"/>
        <v>Fentanyl, Fentanyl_Analogue</v>
      </c>
    </row>
    <row r="2888" spans="1:32" x14ac:dyDescent="0.45">
      <c r="A2888" s="4" t="s">
        <v>3280</v>
      </c>
      <c r="B2888" s="5">
        <v>42409</v>
      </c>
      <c r="C2888" s="4">
        <v>23</v>
      </c>
      <c r="D2888" s="4" t="s">
        <v>31</v>
      </c>
      <c r="E2888" s="4" t="s">
        <v>29</v>
      </c>
      <c r="F2888" s="4" t="s">
        <v>53</v>
      </c>
      <c r="G2888" s="4" t="s">
        <v>53</v>
      </c>
      <c r="I2888" s="4">
        <v>0</v>
      </c>
      <c r="J2888" s="4">
        <v>0</v>
      </c>
      <c r="K2888" s="4">
        <v>1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  <c r="X2888" s="4">
        <v>1</v>
      </c>
      <c r="Y2888" s="4" t="s">
        <v>5641</v>
      </c>
      <c r="Z2888" s="4" t="s">
        <v>5854</v>
      </c>
      <c r="AA2888" s="4">
        <v>2016</v>
      </c>
      <c r="AB2888" s="4" t="s">
        <v>40</v>
      </c>
      <c r="AC2888" s="4">
        <f t="shared" si="135"/>
        <v>1</v>
      </c>
      <c r="AD2888" s="4">
        <f t="shared" si="136"/>
        <v>2</v>
      </c>
      <c r="AE2888" s="4" t="str" cm="1">
        <f t="array" ref="AE2888">_xlfn.TEXTJOIN(", ", TRUE, _xlfn._xlws.FILTER($I$1:$X$1, I2888:X2888=1, ""))</f>
        <v>Fentanyl, AnyOpioid</v>
      </c>
      <c r="AF2888" s="4" t="str">
        <f t="shared" si="137"/>
        <v>Fentanyl, AnyOpioid</v>
      </c>
    </row>
    <row r="2889" spans="1:32" x14ac:dyDescent="0.45">
      <c r="A2889" s="4" t="s">
        <v>3281</v>
      </c>
      <c r="B2889" s="5">
        <v>42996</v>
      </c>
      <c r="C2889" s="4">
        <v>29</v>
      </c>
      <c r="D2889" s="4" t="s">
        <v>36</v>
      </c>
      <c r="E2889" s="4" t="s">
        <v>37</v>
      </c>
      <c r="F2889" s="4" t="s">
        <v>67</v>
      </c>
      <c r="G2889" s="4" t="s">
        <v>67</v>
      </c>
      <c r="I2889" s="4">
        <v>0</v>
      </c>
      <c r="J2889" s="4">
        <v>1</v>
      </c>
      <c r="K2889" s="4">
        <v>0</v>
      </c>
      <c r="L2889" s="4">
        <v>0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  <c r="X2889" s="4">
        <v>0</v>
      </c>
      <c r="Y2889" s="4" t="s">
        <v>5631</v>
      </c>
      <c r="Z2889" s="4" t="s">
        <v>5844</v>
      </c>
      <c r="AA2889" s="4">
        <v>2017</v>
      </c>
      <c r="AB2889" s="4" t="s">
        <v>40</v>
      </c>
      <c r="AC2889" s="4">
        <f t="shared" si="135"/>
        <v>1</v>
      </c>
      <c r="AD2889" s="4">
        <f t="shared" si="136"/>
        <v>1</v>
      </c>
      <c r="AE2889" s="4" t="str" cm="1">
        <f t="array" ref="AE2889">_xlfn.TEXTJOIN(", ", TRUE, _xlfn._xlws.FILTER($I$1:$X$1, I2889:X2889=1, ""))</f>
        <v>Cocaine</v>
      </c>
      <c r="AF2889" s="4" t="str">
        <f t="shared" si="137"/>
        <v>Cocaine</v>
      </c>
    </row>
    <row r="2890" spans="1:32" x14ac:dyDescent="0.45">
      <c r="A2890" s="4" t="s">
        <v>3282</v>
      </c>
      <c r="B2890" s="5">
        <v>42339</v>
      </c>
      <c r="C2890" s="4">
        <v>43</v>
      </c>
      <c r="D2890" s="4" t="s">
        <v>31</v>
      </c>
      <c r="E2890" s="4" t="s">
        <v>37</v>
      </c>
      <c r="F2890" s="4" t="s">
        <v>2078</v>
      </c>
      <c r="G2890" s="4" t="s">
        <v>39</v>
      </c>
      <c r="I2890" s="4">
        <v>0</v>
      </c>
      <c r="J2890" s="4">
        <v>0</v>
      </c>
      <c r="K2890" s="4">
        <v>0</v>
      </c>
      <c r="L2890" s="4">
        <v>0</v>
      </c>
      <c r="M2890" s="4">
        <v>1</v>
      </c>
      <c r="N2890" s="4">
        <v>0</v>
      </c>
      <c r="O2890" s="4">
        <v>0</v>
      </c>
      <c r="P2890" s="4">
        <v>1</v>
      </c>
      <c r="Q2890" s="4">
        <v>1</v>
      </c>
      <c r="R2890" s="4">
        <v>0</v>
      </c>
      <c r="S2890" s="4">
        <v>0</v>
      </c>
      <c r="T2890" s="4">
        <v>0</v>
      </c>
      <c r="U2890" s="4">
        <v>0</v>
      </c>
      <c r="V2890" s="4">
        <v>0</v>
      </c>
      <c r="W2890" s="4">
        <v>0</v>
      </c>
      <c r="X2890" s="4">
        <v>1</v>
      </c>
      <c r="Y2890" s="4" t="s">
        <v>5638</v>
      </c>
      <c r="Z2890" s="4" t="s">
        <v>5851</v>
      </c>
      <c r="AA2890" s="4">
        <v>2015</v>
      </c>
      <c r="AB2890" s="4" t="s">
        <v>34</v>
      </c>
      <c r="AC2890" s="4">
        <f t="shared" si="135"/>
        <v>1</v>
      </c>
      <c r="AD2890" s="4">
        <f t="shared" si="136"/>
        <v>4</v>
      </c>
      <c r="AE2890" s="4" t="str" cm="1">
        <f t="array" ref="AE2890">_xlfn.TEXTJOIN(", ", TRUE, _xlfn._xlws.FILTER($I$1:$X$1, I2890:X2890=1, ""))</f>
        <v>Oxycodone, Hydrocodone, Benzodiazepine, AnyOpioid</v>
      </c>
      <c r="AF2890" s="4" t="str">
        <f t="shared" si="137"/>
        <v>Oxycodone, Hydrocodone, Benzodiazepine, AnyOpioid</v>
      </c>
    </row>
    <row r="2891" spans="1:32" x14ac:dyDescent="0.45">
      <c r="A2891" s="4" t="s">
        <v>3283</v>
      </c>
      <c r="B2891" s="5">
        <v>41190</v>
      </c>
      <c r="C2891" s="4">
        <v>29</v>
      </c>
      <c r="D2891" s="4" t="s">
        <v>31</v>
      </c>
      <c r="E2891" s="4" t="s">
        <v>37</v>
      </c>
      <c r="F2891" s="4" t="s">
        <v>50</v>
      </c>
      <c r="G2891" s="4" t="s">
        <v>67</v>
      </c>
      <c r="I2891" s="4">
        <v>1</v>
      </c>
      <c r="J2891" s="4">
        <v>1</v>
      </c>
      <c r="K2891" s="4">
        <v>0</v>
      </c>
      <c r="L2891" s="4">
        <v>0</v>
      </c>
      <c r="M2891" s="4">
        <v>0</v>
      </c>
      <c r="N2891" s="4">
        <v>0</v>
      </c>
      <c r="O2891" s="4">
        <v>1</v>
      </c>
      <c r="P2891" s="4">
        <v>0</v>
      </c>
      <c r="Q2891" s="4">
        <v>0</v>
      </c>
      <c r="R2891" s="4">
        <v>0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 t="s">
        <v>5631</v>
      </c>
      <c r="Z2891" s="4" t="s">
        <v>5844</v>
      </c>
      <c r="AA2891" s="4">
        <v>2012</v>
      </c>
      <c r="AB2891" s="4" t="s">
        <v>40</v>
      </c>
      <c r="AC2891" s="4">
        <f t="shared" si="135"/>
        <v>1</v>
      </c>
      <c r="AD2891" s="4">
        <f t="shared" si="136"/>
        <v>3</v>
      </c>
      <c r="AE2891" s="4" t="str" cm="1">
        <f t="array" ref="AE2891">_xlfn.TEXTJOIN(", ", TRUE, _xlfn._xlws.FILTER($I$1:$X$1, I2891:X2891=1, ""))</f>
        <v>Heroin, Cocaine, Ethanol</v>
      </c>
      <c r="AF2891" s="4" t="str">
        <f t="shared" si="137"/>
        <v>Cocaine, Ethanol</v>
      </c>
    </row>
    <row r="2892" spans="1:32" x14ac:dyDescent="0.45">
      <c r="A2892" s="4" t="s">
        <v>3284</v>
      </c>
      <c r="B2892" s="5">
        <v>42798</v>
      </c>
      <c r="C2892" s="4">
        <v>29</v>
      </c>
      <c r="D2892" s="4" t="s">
        <v>31</v>
      </c>
      <c r="E2892" s="4" t="s">
        <v>37</v>
      </c>
      <c r="F2892" s="4" t="s">
        <v>1863</v>
      </c>
      <c r="G2892" s="4" t="s">
        <v>759</v>
      </c>
      <c r="I2892" s="4">
        <v>1</v>
      </c>
      <c r="J2892" s="4">
        <v>1</v>
      </c>
      <c r="K2892" s="4">
        <v>1</v>
      </c>
      <c r="L2892" s="4">
        <v>0</v>
      </c>
      <c r="M2892" s="4">
        <v>0</v>
      </c>
      <c r="N2892" s="4">
        <v>0</v>
      </c>
      <c r="O2892" s="4">
        <v>0</v>
      </c>
      <c r="P2892" s="4">
        <v>0</v>
      </c>
      <c r="Q2892" s="4">
        <v>1</v>
      </c>
      <c r="R2892" s="4">
        <v>0</v>
      </c>
      <c r="S2892" s="4">
        <v>1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 t="s">
        <v>5720</v>
      </c>
      <c r="Z2892" s="4" t="s">
        <v>5933</v>
      </c>
      <c r="AA2892" s="4">
        <v>2017</v>
      </c>
      <c r="AB2892" s="4" t="s">
        <v>40</v>
      </c>
      <c r="AC2892" s="4">
        <f t="shared" si="135"/>
        <v>1</v>
      </c>
      <c r="AD2892" s="4">
        <f t="shared" si="136"/>
        <v>5</v>
      </c>
      <c r="AE2892" s="4" t="str" cm="1">
        <f t="array" ref="AE2892">_xlfn.TEXTJOIN(", ", TRUE, _xlfn._xlws.FILTER($I$1:$X$1, I2892:X2892=1, ""))</f>
        <v>Heroin, Cocaine, Fentanyl, Benzodiazepine, Amphetamine</v>
      </c>
      <c r="AF2892" s="4" t="str">
        <f t="shared" si="137"/>
        <v>Cocaine, Fentanyl, Benzodiazepine, Amphetamine</v>
      </c>
    </row>
    <row r="2893" spans="1:32" x14ac:dyDescent="0.45">
      <c r="A2893" s="4" t="s">
        <v>3285</v>
      </c>
      <c r="B2893" s="5">
        <v>42475</v>
      </c>
      <c r="C2893" s="4">
        <v>44</v>
      </c>
      <c r="D2893" s="4" t="s">
        <v>31</v>
      </c>
      <c r="E2893" s="4" t="s">
        <v>37</v>
      </c>
      <c r="F2893" s="4" t="s">
        <v>222</v>
      </c>
      <c r="G2893" s="4" t="s">
        <v>222</v>
      </c>
      <c r="I2893" s="4">
        <v>1</v>
      </c>
      <c r="J2893" s="4">
        <v>0</v>
      </c>
      <c r="K2893" s="4">
        <v>1</v>
      </c>
      <c r="L2893" s="4">
        <v>0</v>
      </c>
      <c r="M2893" s="4">
        <v>0</v>
      </c>
      <c r="N2893" s="4">
        <v>0</v>
      </c>
      <c r="O2893" s="4">
        <v>1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1</v>
      </c>
      <c r="Y2893" s="4" t="s">
        <v>5628</v>
      </c>
      <c r="Z2893" s="4" t="s">
        <v>5841</v>
      </c>
      <c r="AA2893" s="4">
        <v>2016</v>
      </c>
      <c r="AB2893" s="4" t="s">
        <v>34</v>
      </c>
      <c r="AC2893" s="4">
        <f t="shared" si="135"/>
        <v>1</v>
      </c>
      <c r="AD2893" s="4">
        <f t="shared" si="136"/>
        <v>4</v>
      </c>
      <c r="AE2893" s="4" t="str" cm="1">
        <f t="array" ref="AE2893">_xlfn.TEXTJOIN(", ", TRUE, _xlfn._xlws.FILTER($I$1:$X$1, I2893:X2893=1, ""))</f>
        <v>Heroin, Fentanyl, Ethanol, AnyOpioid</v>
      </c>
      <c r="AF2893" s="4" t="str">
        <f t="shared" si="137"/>
        <v>Fentanyl, Ethanol, AnyOpioid</v>
      </c>
    </row>
    <row r="2894" spans="1:32" x14ac:dyDescent="0.45">
      <c r="A2894" s="4" t="s">
        <v>3286</v>
      </c>
      <c r="B2894" s="5">
        <v>42566</v>
      </c>
      <c r="C2894" s="4">
        <v>40</v>
      </c>
      <c r="D2894" s="4" t="s">
        <v>31</v>
      </c>
      <c r="E2894" s="4" t="s">
        <v>37</v>
      </c>
      <c r="F2894" s="4" t="s">
        <v>50</v>
      </c>
      <c r="G2894" s="4" t="s">
        <v>50</v>
      </c>
      <c r="I2894" s="4">
        <v>0</v>
      </c>
      <c r="J2894" s="4">
        <v>0</v>
      </c>
      <c r="K2894" s="4">
        <v>1</v>
      </c>
      <c r="L2894" s="4">
        <v>0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4">
        <v>1</v>
      </c>
      <c r="Y2894" s="4" t="s">
        <v>5667</v>
      </c>
      <c r="Z2894" s="4" t="s">
        <v>5880</v>
      </c>
      <c r="AA2894" s="4">
        <v>2016</v>
      </c>
      <c r="AB2894" s="4" t="s">
        <v>40</v>
      </c>
      <c r="AC2894" s="4">
        <f t="shared" si="135"/>
        <v>1</v>
      </c>
      <c r="AD2894" s="4">
        <f t="shared" si="136"/>
        <v>2</v>
      </c>
      <c r="AE2894" s="4" t="str" cm="1">
        <f t="array" ref="AE2894">_xlfn.TEXTJOIN(", ", TRUE, _xlfn._xlws.FILTER($I$1:$X$1, I2894:X2894=1, ""))</f>
        <v>Fentanyl, AnyOpioid</v>
      </c>
      <c r="AF2894" s="4" t="str">
        <f t="shared" si="137"/>
        <v>Fentanyl, AnyOpioid</v>
      </c>
    </row>
    <row r="2895" spans="1:32" x14ac:dyDescent="0.45">
      <c r="A2895" s="4" t="s">
        <v>3287</v>
      </c>
      <c r="B2895" s="5">
        <v>42974</v>
      </c>
      <c r="C2895" s="4">
        <v>33</v>
      </c>
      <c r="D2895" s="4" t="s">
        <v>31</v>
      </c>
      <c r="E2895" s="4" t="s">
        <v>37</v>
      </c>
      <c r="F2895" s="4" t="s">
        <v>190</v>
      </c>
      <c r="G2895" s="4" t="s">
        <v>53</v>
      </c>
      <c r="I2895" s="4">
        <v>0</v>
      </c>
      <c r="J2895" s="4">
        <v>1</v>
      </c>
      <c r="K2895" s="4">
        <v>1</v>
      </c>
      <c r="L2895" s="4">
        <v>1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 t="s">
        <v>5641</v>
      </c>
      <c r="Z2895" s="4" t="s">
        <v>5854</v>
      </c>
      <c r="AA2895" s="4">
        <v>2017</v>
      </c>
      <c r="AB2895" s="4" t="s">
        <v>40</v>
      </c>
      <c r="AC2895" s="4">
        <f t="shared" si="135"/>
        <v>1</v>
      </c>
      <c r="AD2895" s="4">
        <f t="shared" si="136"/>
        <v>3</v>
      </c>
      <c r="AE2895" s="4" t="str" cm="1">
        <f t="array" ref="AE2895">_xlfn.TEXTJOIN(", ", TRUE, _xlfn._xlws.FILTER($I$1:$X$1, I2895:X2895=1, ""))</f>
        <v>Cocaine, Fentanyl, Fentanyl_Analogue</v>
      </c>
      <c r="AF2895" s="4" t="str">
        <f t="shared" si="137"/>
        <v>Cocaine, Fentanyl, Fentanyl_Analogue</v>
      </c>
    </row>
    <row r="2896" spans="1:32" x14ac:dyDescent="0.45">
      <c r="A2896" s="4" t="s">
        <v>3288</v>
      </c>
      <c r="B2896" s="5">
        <v>42485</v>
      </c>
      <c r="C2896" s="4">
        <v>55</v>
      </c>
      <c r="D2896" s="4" t="s">
        <v>31</v>
      </c>
      <c r="E2896" s="4" t="s">
        <v>37</v>
      </c>
      <c r="F2896" s="4" t="s">
        <v>99</v>
      </c>
      <c r="G2896" s="4" t="s">
        <v>103</v>
      </c>
      <c r="I2896" s="4">
        <v>1</v>
      </c>
      <c r="J2896" s="4">
        <v>0</v>
      </c>
      <c r="K2896" s="4">
        <v>0</v>
      </c>
      <c r="L2896" s="4">
        <v>0</v>
      </c>
      <c r="M2896" s="4">
        <v>1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1</v>
      </c>
      <c r="Y2896" s="4" t="s">
        <v>5644</v>
      </c>
      <c r="Z2896" s="4" t="s">
        <v>5857</v>
      </c>
      <c r="AA2896" s="4">
        <v>2016</v>
      </c>
      <c r="AB2896" s="4" t="s">
        <v>34</v>
      </c>
      <c r="AC2896" s="4">
        <f t="shared" si="135"/>
        <v>1</v>
      </c>
      <c r="AD2896" s="4">
        <f t="shared" si="136"/>
        <v>3</v>
      </c>
      <c r="AE2896" s="4" t="str" cm="1">
        <f t="array" ref="AE2896">_xlfn.TEXTJOIN(", ", TRUE, _xlfn._xlws.FILTER($I$1:$X$1, I2896:X2896=1, ""))</f>
        <v>Heroin, Oxycodone, AnyOpioid</v>
      </c>
      <c r="AF2896" s="4" t="str">
        <f t="shared" si="137"/>
        <v>Oxycodone, AnyOpioid</v>
      </c>
    </row>
    <row r="2897" spans="1:32" x14ac:dyDescent="0.45">
      <c r="A2897" s="4" t="s">
        <v>3289</v>
      </c>
      <c r="B2897" s="5">
        <v>43464</v>
      </c>
      <c r="C2897" s="4">
        <v>51</v>
      </c>
      <c r="D2897" s="4" t="s">
        <v>36</v>
      </c>
      <c r="E2897" s="4" t="s">
        <v>32</v>
      </c>
      <c r="F2897" s="4" t="s">
        <v>512</v>
      </c>
      <c r="G2897" s="4" t="s">
        <v>512</v>
      </c>
      <c r="I2897" s="4">
        <v>1</v>
      </c>
      <c r="J2897" s="4">
        <v>0</v>
      </c>
      <c r="K2897" s="4">
        <v>1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1</v>
      </c>
      <c r="Y2897" s="4" t="s">
        <v>5687</v>
      </c>
      <c r="Z2897" s="4" t="s">
        <v>5900</v>
      </c>
      <c r="AA2897" s="4">
        <v>2018</v>
      </c>
      <c r="AB2897" s="4" t="s">
        <v>34</v>
      </c>
      <c r="AC2897" s="4">
        <f t="shared" si="135"/>
        <v>1</v>
      </c>
      <c r="AD2897" s="4">
        <f t="shared" si="136"/>
        <v>3</v>
      </c>
      <c r="AE2897" s="4" t="str" cm="1">
        <f t="array" ref="AE2897">_xlfn.TEXTJOIN(", ", TRUE, _xlfn._xlws.FILTER($I$1:$X$1, I2897:X2897=1, ""))</f>
        <v>Heroin, Fentanyl, AnyOpioid</v>
      </c>
      <c r="AF2897" s="4" t="str">
        <f t="shared" si="137"/>
        <v>Fentanyl, AnyOpioid</v>
      </c>
    </row>
    <row r="2898" spans="1:32" x14ac:dyDescent="0.45">
      <c r="A2898" s="4" t="s">
        <v>3290</v>
      </c>
      <c r="B2898" s="5">
        <v>42267</v>
      </c>
      <c r="C2898" s="4">
        <v>44</v>
      </c>
      <c r="D2898" s="4" t="s">
        <v>31</v>
      </c>
      <c r="E2898" s="4" t="s">
        <v>37</v>
      </c>
      <c r="F2898" s="4" t="s">
        <v>168</v>
      </c>
      <c r="G2898" s="4" t="s">
        <v>168</v>
      </c>
      <c r="I2898" s="4">
        <v>0</v>
      </c>
      <c r="J2898" s="4">
        <v>0</v>
      </c>
      <c r="K2898" s="4">
        <v>0</v>
      </c>
      <c r="L2898" s="4">
        <v>0</v>
      </c>
      <c r="M2898" s="4">
        <v>1</v>
      </c>
      <c r="N2898" s="4">
        <v>0</v>
      </c>
      <c r="O2898" s="4">
        <v>1</v>
      </c>
      <c r="P2898" s="4">
        <v>0</v>
      </c>
      <c r="Q2898" s="4">
        <v>0</v>
      </c>
      <c r="R2898" s="4">
        <v>0</v>
      </c>
      <c r="S2898" s="4">
        <v>0</v>
      </c>
      <c r="T2898" s="4">
        <v>1</v>
      </c>
      <c r="U2898" s="4">
        <v>0</v>
      </c>
      <c r="V2898" s="4">
        <v>0</v>
      </c>
      <c r="W2898" s="4">
        <v>0</v>
      </c>
      <c r="X2898" s="4">
        <v>1</v>
      </c>
      <c r="Y2898" s="4" t="s">
        <v>5666</v>
      </c>
      <c r="Z2898" s="4" t="s">
        <v>5879</v>
      </c>
      <c r="AA2898" s="4">
        <v>2015</v>
      </c>
      <c r="AB2898" s="4" t="s">
        <v>34</v>
      </c>
      <c r="AC2898" s="4">
        <f t="shared" si="135"/>
        <v>1</v>
      </c>
      <c r="AD2898" s="4">
        <f t="shared" si="136"/>
        <v>4</v>
      </c>
      <c r="AE2898" s="4" t="str" cm="1">
        <f t="array" ref="AE2898">_xlfn.TEXTJOIN(", ", TRUE, _xlfn._xlws.FILTER($I$1:$X$1, I2898:X2898=1, ""))</f>
        <v>Oxycodone, Ethanol, Tramadol, AnyOpioid</v>
      </c>
      <c r="AF2898" s="4" t="str">
        <f t="shared" si="137"/>
        <v>Oxycodone, Ethanol, Tramadol, AnyOpioid</v>
      </c>
    </row>
    <row r="2899" spans="1:32" x14ac:dyDescent="0.45">
      <c r="A2899" s="4" t="s">
        <v>3291</v>
      </c>
      <c r="B2899" s="5">
        <v>42517</v>
      </c>
      <c r="C2899" s="4">
        <v>30</v>
      </c>
      <c r="D2899" s="4" t="s">
        <v>31</v>
      </c>
      <c r="E2899" s="4" t="s">
        <v>37</v>
      </c>
      <c r="F2899" s="4" t="s">
        <v>95</v>
      </c>
      <c r="G2899" s="4" t="s">
        <v>95</v>
      </c>
      <c r="I2899" s="4">
        <v>1</v>
      </c>
      <c r="J2899" s="4">
        <v>0</v>
      </c>
      <c r="K2899" s="4">
        <v>1</v>
      </c>
      <c r="L2899" s="4">
        <v>0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1</v>
      </c>
      <c r="Y2899" s="4" t="s">
        <v>5632</v>
      </c>
      <c r="Z2899" s="4" t="s">
        <v>5845</v>
      </c>
      <c r="AA2899" s="4">
        <v>2016</v>
      </c>
      <c r="AB2899" s="4" t="s">
        <v>40</v>
      </c>
      <c r="AC2899" s="4">
        <f t="shared" si="135"/>
        <v>1</v>
      </c>
      <c r="AD2899" s="4">
        <f t="shared" si="136"/>
        <v>3</v>
      </c>
      <c r="AE2899" s="4" t="str" cm="1">
        <f t="array" ref="AE2899">_xlfn.TEXTJOIN(", ", TRUE, _xlfn._xlws.FILTER($I$1:$X$1, I2899:X2899=1, ""))</f>
        <v>Heroin, Fentanyl, AnyOpioid</v>
      </c>
      <c r="AF2899" s="4" t="str">
        <f t="shared" si="137"/>
        <v>Fentanyl, AnyOpioid</v>
      </c>
    </row>
    <row r="2900" spans="1:32" x14ac:dyDescent="0.45">
      <c r="A2900" s="4" t="s">
        <v>3292</v>
      </c>
      <c r="B2900" s="5">
        <v>42710</v>
      </c>
      <c r="C2900" s="4">
        <v>50</v>
      </c>
      <c r="D2900" s="4" t="s">
        <v>31</v>
      </c>
      <c r="E2900" s="4" t="s">
        <v>37</v>
      </c>
      <c r="F2900" s="4" t="s">
        <v>114</v>
      </c>
      <c r="G2900" s="4" t="s">
        <v>60</v>
      </c>
      <c r="I2900" s="4">
        <v>1</v>
      </c>
      <c r="J2900" s="4">
        <v>1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  <c r="X2900" s="4">
        <v>1</v>
      </c>
      <c r="Y2900" s="4" t="s">
        <v>5672</v>
      </c>
      <c r="Z2900" s="4" t="s">
        <v>5885</v>
      </c>
      <c r="AA2900" s="4">
        <v>2016</v>
      </c>
      <c r="AB2900" s="4" t="s">
        <v>34</v>
      </c>
      <c r="AC2900" s="4">
        <f t="shared" si="135"/>
        <v>1</v>
      </c>
      <c r="AD2900" s="4">
        <f t="shared" si="136"/>
        <v>3</v>
      </c>
      <c r="AE2900" s="4" t="str" cm="1">
        <f t="array" ref="AE2900">_xlfn.TEXTJOIN(", ", TRUE, _xlfn._xlws.FILTER($I$1:$X$1, I2900:X2900=1, ""))</f>
        <v>Heroin, Cocaine, AnyOpioid</v>
      </c>
      <c r="AF2900" s="4" t="str">
        <f t="shared" si="137"/>
        <v>Cocaine, AnyOpioid</v>
      </c>
    </row>
    <row r="2901" spans="1:32" x14ac:dyDescent="0.45">
      <c r="A2901" s="4" t="s">
        <v>3293</v>
      </c>
      <c r="B2901" s="5">
        <v>41595</v>
      </c>
      <c r="C2901" s="4">
        <v>42</v>
      </c>
      <c r="D2901" s="4" t="s">
        <v>31</v>
      </c>
      <c r="E2901" s="4" t="s">
        <v>37</v>
      </c>
      <c r="F2901" s="4" t="s">
        <v>550</v>
      </c>
      <c r="G2901" s="4" t="s">
        <v>52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1</v>
      </c>
      <c r="P2901" s="4">
        <v>0</v>
      </c>
      <c r="Q2901" s="4">
        <v>0</v>
      </c>
      <c r="R2901" s="4">
        <v>1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 t="s">
        <v>5665</v>
      </c>
      <c r="Z2901" s="4" t="s">
        <v>5878</v>
      </c>
      <c r="AA2901" s="4">
        <v>2013</v>
      </c>
      <c r="AB2901" s="4" t="s">
        <v>34</v>
      </c>
      <c r="AC2901" s="4">
        <f t="shared" si="135"/>
        <v>1</v>
      </c>
      <c r="AD2901" s="4">
        <f t="shared" si="136"/>
        <v>2</v>
      </c>
      <c r="AE2901" s="4" t="str" cm="1">
        <f t="array" ref="AE2901">_xlfn.TEXTJOIN(", ", TRUE, _xlfn._xlws.FILTER($I$1:$X$1, I2901:X2901=1, ""))</f>
        <v>Ethanol, Methadone</v>
      </c>
      <c r="AF2901" s="4" t="str">
        <f t="shared" si="137"/>
        <v>Ethanol, Methadone</v>
      </c>
    </row>
    <row r="2902" spans="1:32" x14ac:dyDescent="0.45">
      <c r="A2902" s="4" t="s">
        <v>3294</v>
      </c>
      <c r="B2902" s="5">
        <v>42732</v>
      </c>
      <c r="C2902" s="4">
        <v>23</v>
      </c>
      <c r="D2902" s="4" t="s">
        <v>31</v>
      </c>
      <c r="E2902" s="4" t="s">
        <v>37</v>
      </c>
      <c r="F2902" s="4" t="s">
        <v>192</v>
      </c>
      <c r="G2902" s="4" t="s">
        <v>192</v>
      </c>
      <c r="I2902" s="4">
        <v>1</v>
      </c>
      <c r="J2902" s="4">
        <v>0</v>
      </c>
      <c r="K2902" s="4">
        <v>1</v>
      </c>
      <c r="L2902" s="4">
        <v>0</v>
      </c>
      <c r="M2902" s="4">
        <v>0</v>
      </c>
      <c r="N2902" s="4">
        <v>0</v>
      </c>
      <c r="O2902" s="4">
        <v>1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1</v>
      </c>
      <c r="Y2902" s="4" t="s">
        <v>5654</v>
      </c>
      <c r="Z2902" s="4" t="s">
        <v>5867</v>
      </c>
      <c r="AA2902" s="4">
        <v>2016</v>
      </c>
      <c r="AB2902" s="4" t="s">
        <v>40</v>
      </c>
      <c r="AC2902" s="4">
        <f t="shared" si="135"/>
        <v>1</v>
      </c>
      <c r="AD2902" s="4">
        <f t="shared" si="136"/>
        <v>4</v>
      </c>
      <c r="AE2902" s="4" t="str" cm="1">
        <f t="array" ref="AE2902">_xlfn.TEXTJOIN(", ", TRUE, _xlfn._xlws.FILTER($I$1:$X$1, I2902:X2902=1, ""))</f>
        <v>Heroin, Fentanyl, Ethanol, AnyOpioid</v>
      </c>
      <c r="AF2902" s="4" t="str">
        <f t="shared" si="137"/>
        <v>Fentanyl, Ethanol, AnyOpioid</v>
      </c>
    </row>
    <row r="2903" spans="1:32" x14ac:dyDescent="0.45">
      <c r="A2903" s="4" t="s">
        <v>3295</v>
      </c>
      <c r="B2903" s="5">
        <v>42570</v>
      </c>
      <c r="C2903" s="4">
        <v>19</v>
      </c>
      <c r="D2903" s="4" t="s">
        <v>31</v>
      </c>
      <c r="E2903" s="4" t="s">
        <v>45</v>
      </c>
      <c r="F2903" s="4" t="s">
        <v>3296</v>
      </c>
      <c r="G2903" s="4" t="s">
        <v>276</v>
      </c>
      <c r="I2903" s="4">
        <v>1</v>
      </c>
      <c r="J2903" s="4">
        <v>0</v>
      </c>
      <c r="K2903" s="4">
        <v>1</v>
      </c>
      <c r="L2903" s="4">
        <v>0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  <c r="S2903" s="4">
        <v>0</v>
      </c>
      <c r="T2903" s="4">
        <v>0</v>
      </c>
      <c r="U2903" s="4">
        <v>0</v>
      </c>
      <c r="V2903" s="4">
        <v>0</v>
      </c>
      <c r="W2903" s="4">
        <v>0</v>
      </c>
      <c r="X2903" s="4">
        <v>1</v>
      </c>
      <c r="Y2903" s="4" t="s">
        <v>5684</v>
      </c>
      <c r="Z2903" s="4" t="s">
        <v>5897</v>
      </c>
      <c r="AA2903" s="4">
        <v>2016</v>
      </c>
      <c r="AB2903" s="4" t="s">
        <v>269</v>
      </c>
      <c r="AC2903" s="4">
        <f t="shared" si="135"/>
        <v>1</v>
      </c>
      <c r="AD2903" s="4">
        <f t="shared" si="136"/>
        <v>3</v>
      </c>
      <c r="AE2903" s="4" t="str" cm="1">
        <f t="array" ref="AE2903">_xlfn.TEXTJOIN(", ", TRUE, _xlfn._xlws.FILTER($I$1:$X$1, I2903:X2903=1, ""))</f>
        <v>Heroin, Fentanyl, AnyOpioid</v>
      </c>
      <c r="AF2903" s="4" t="str">
        <f t="shared" si="137"/>
        <v>Fentanyl, AnyOpioid</v>
      </c>
    </row>
    <row r="2904" spans="1:32" x14ac:dyDescent="0.45">
      <c r="A2904" s="4" t="s">
        <v>3297</v>
      </c>
      <c r="B2904" s="5">
        <v>42904</v>
      </c>
      <c r="C2904" s="4">
        <v>44</v>
      </c>
      <c r="D2904" s="4" t="s">
        <v>31</v>
      </c>
      <c r="E2904" s="4" t="s">
        <v>32</v>
      </c>
      <c r="F2904" s="4" t="s">
        <v>125</v>
      </c>
      <c r="G2904" s="4" t="s">
        <v>125</v>
      </c>
      <c r="I2904" s="4">
        <v>1</v>
      </c>
      <c r="J2904" s="4">
        <v>0</v>
      </c>
      <c r="K2904" s="4">
        <v>1</v>
      </c>
      <c r="L2904" s="4">
        <v>0</v>
      </c>
      <c r="M2904" s="4">
        <v>0</v>
      </c>
      <c r="N2904" s="4">
        <v>0</v>
      </c>
      <c r="O2904" s="4">
        <v>1</v>
      </c>
      <c r="P2904" s="4">
        <v>0</v>
      </c>
      <c r="Q2904" s="4">
        <v>0</v>
      </c>
      <c r="R2904" s="4">
        <v>0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 t="s">
        <v>5669</v>
      </c>
      <c r="Z2904" s="4" t="s">
        <v>5882</v>
      </c>
      <c r="AA2904" s="4">
        <v>2017</v>
      </c>
      <c r="AB2904" s="4" t="s">
        <v>34</v>
      </c>
      <c r="AC2904" s="4">
        <f t="shared" si="135"/>
        <v>1</v>
      </c>
      <c r="AD2904" s="4">
        <f t="shared" si="136"/>
        <v>3</v>
      </c>
      <c r="AE2904" s="4" t="str" cm="1">
        <f t="array" ref="AE2904">_xlfn.TEXTJOIN(", ", TRUE, _xlfn._xlws.FILTER($I$1:$X$1, I2904:X2904=1, ""))</f>
        <v>Heroin, Fentanyl, Ethanol</v>
      </c>
      <c r="AF2904" s="4" t="str">
        <f t="shared" si="137"/>
        <v>Fentanyl, Ethanol</v>
      </c>
    </row>
    <row r="2905" spans="1:32" x14ac:dyDescent="0.45">
      <c r="A2905" s="4" t="s">
        <v>3298</v>
      </c>
      <c r="B2905" s="5">
        <v>42490</v>
      </c>
      <c r="C2905" s="4">
        <v>45</v>
      </c>
      <c r="D2905" s="4" t="s">
        <v>31</v>
      </c>
      <c r="E2905" s="4" t="s">
        <v>37</v>
      </c>
      <c r="F2905" s="4" t="s">
        <v>231</v>
      </c>
      <c r="G2905" s="4" t="s">
        <v>231</v>
      </c>
      <c r="I2905" s="4">
        <v>0</v>
      </c>
      <c r="J2905" s="4">
        <v>0</v>
      </c>
      <c r="K2905" s="4">
        <v>0</v>
      </c>
      <c r="L2905" s="4">
        <v>0</v>
      </c>
      <c r="M2905" s="4">
        <v>1</v>
      </c>
      <c r="N2905" s="4">
        <v>0</v>
      </c>
      <c r="O2905" s="4">
        <v>1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1</v>
      </c>
      <c r="Y2905" s="4" t="s">
        <v>5734</v>
      </c>
      <c r="Z2905" s="4" t="s">
        <v>5947</v>
      </c>
      <c r="AA2905" s="4">
        <v>2016</v>
      </c>
      <c r="AB2905" s="4" t="s">
        <v>34</v>
      </c>
      <c r="AC2905" s="4">
        <f t="shared" si="135"/>
        <v>1</v>
      </c>
      <c r="AD2905" s="4">
        <f t="shared" si="136"/>
        <v>3</v>
      </c>
      <c r="AE2905" s="4" t="str" cm="1">
        <f t="array" ref="AE2905">_xlfn.TEXTJOIN(", ", TRUE, _xlfn._xlws.FILTER($I$1:$X$1, I2905:X2905=1, ""))</f>
        <v>Oxycodone, Ethanol, AnyOpioid</v>
      </c>
      <c r="AF2905" s="4" t="str">
        <f t="shared" si="137"/>
        <v>Oxycodone, Ethanol, AnyOpioid</v>
      </c>
    </row>
    <row r="2906" spans="1:32" x14ac:dyDescent="0.45">
      <c r="A2906" s="4" t="s">
        <v>3299</v>
      </c>
      <c r="B2906" s="5">
        <v>43178</v>
      </c>
      <c r="C2906" s="4">
        <v>63</v>
      </c>
      <c r="D2906" s="4" t="s">
        <v>36</v>
      </c>
      <c r="E2906" s="4" t="s">
        <v>37</v>
      </c>
      <c r="F2906" s="4" t="s">
        <v>71</v>
      </c>
      <c r="G2906" s="4" t="s">
        <v>71</v>
      </c>
      <c r="I2906" s="4">
        <v>0</v>
      </c>
      <c r="J2906" s="4">
        <v>1</v>
      </c>
      <c r="K2906" s="4">
        <v>0</v>
      </c>
      <c r="L2906" s="4">
        <v>0</v>
      </c>
      <c r="M2906" s="4">
        <v>0</v>
      </c>
      <c r="N2906" s="4">
        <v>0</v>
      </c>
      <c r="O2906" s="4">
        <v>1</v>
      </c>
      <c r="P2906" s="4">
        <v>0</v>
      </c>
      <c r="Q2906" s="4">
        <v>1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  <c r="Y2906" s="4" t="s">
        <v>5685</v>
      </c>
      <c r="Z2906" s="4" t="s">
        <v>5898</v>
      </c>
      <c r="AA2906" s="4">
        <v>2018</v>
      </c>
      <c r="AB2906" s="4" t="s">
        <v>133</v>
      </c>
      <c r="AC2906" s="4">
        <f t="shared" si="135"/>
        <v>1</v>
      </c>
      <c r="AD2906" s="4">
        <f t="shared" si="136"/>
        <v>3</v>
      </c>
      <c r="AE2906" s="4" t="str" cm="1">
        <f t="array" ref="AE2906">_xlfn.TEXTJOIN(", ", TRUE, _xlfn._xlws.FILTER($I$1:$X$1, I2906:X2906=1, ""))</f>
        <v>Cocaine, Ethanol, Benzodiazepine</v>
      </c>
      <c r="AF2906" s="4" t="str">
        <f t="shared" si="137"/>
        <v>Cocaine, Ethanol, Benzodiazepine</v>
      </c>
    </row>
    <row r="2907" spans="1:32" x14ac:dyDescent="0.45">
      <c r="A2907" s="4" t="s">
        <v>3300</v>
      </c>
      <c r="B2907" s="5">
        <v>41812</v>
      </c>
      <c r="C2907" s="4">
        <v>41</v>
      </c>
      <c r="D2907" s="4" t="s">
        <v>31</v>
      </c>
      <c r="E2907" s="4" t="s">
        <v>37</v>
      </c>
      <c r="F2907" s="4" t="s">
        <v>99</v>
      </c>
      <c r="G2907" s="4" t="s">
        <v>99</v>
      </c>
      <c r="I2907" s="4">
        <v>1</v>
      </c>
      <c r="J2907" s="4">
        <v>0</v>
      </c>
      <c r="K2907" s="4">
        <v>0</v>
      </c>
      <c r="L2907" s="4">
        <v>0</v>
      </c>
      <c r="M2907" s="4">
        <v>1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 t="s">
        <v>5637</v>
      </c>
      <c r="Z2907" s="4" t="s">
        <v>5850</v>
      </c>
      <c r="AA2907" s="4">
        <v>2014</v>
      </c>
      <c r="AB2907" s="4" t="s">
        <v>34</v>
      </c>
      <c r="AC2907" s="4">
        <f t="shared" si="135"/>
        <v>1</v>
      </c>
      <c r="AD2907" s="4">
        <f t="shared" si="136"/>
        <v>2</v>
      </c>
      <c r="AE2907" s="4" t="str" cm="1">
        <f t="array" ref="AE2907">_xlfn.TEXTJOIN(", ", TRUE, _xlfn._xlws.FILTER($I$1:$X$1, I2907:X2907=1, ""))</f>
        <v>Heroin, Oxycodone</v>
      </c>
      <c r="AF2907" s="4" t="str">
        <f t="shared" si="137"/>
        <v>Oxycodone</v>
      </c>
    </row>
    <row r="2908" spans="1:32" x14ac:dyDescent="0.45">
      <c r="A2908" s="4" t="s">
        <v>3301</v>
      </c>
      <c r="B2908" s="5">
        <v>43285</v>
      </c>
      <c r="C2908" s="4">
        <v>20</v>
      </c>
      <c r="D2908" s="4" t="s">
        <v>31</v>
      </c>
      <c r="E2908" s="4" t="s">
        <v>37</v>
      </c>
      <c r="F2908" s="4" t="s">
        <v>1863</v>
      </c>
      <c r="G2908" s="4" t="s">
        <v>1863</v>
      </c>
      <c r="I2908" s="4">
        <v>0</v>
      </c>
      <c r="J2908" s="4">
        <v>0</v>
      </c>
      <c r="K2908" s="4">
        <v>1</v>
      </c>
      <c r="L2908" s="4">
        <v>1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  <c r="X2908" s="4">
        <v>1</v>
      </c>
      <c r="Y2908" s="4" t="s">
        <v>5790</v>
      </c>
      <c r="Z2908" s="4" t="s">
        <v>6003</v>
      </c>
      <c r="AA2908" s="4">
        <v>2018</v>
      </c>
      <c r="AB2908" s="4" t="s">
        <v>269</v>
      </c>
      <c r="AC2908" s="4">
        <f t="shared" si="135"/>
        <v>1</v>
      </c>
      <c r="AD2908" s="4">
        <f t="shared" si="136"/>
        <v>3</v>
      </c>
      <c r="AE2908" s="4" t="str" cm="1">
        <f t="array" ref="AE2908">_xlfn.TEXTJOIN(", ", TRUE, _xlfn._xlws.FILTER($I$1:$X$1, I2908:X2908=1, ""))</f>
        <v>Fentanyl, Fentanyl_Analogue, AnyOpioid</v>
      </c>
      <c r="AF2908" s="4" t="str">
        <f t="shared" si="137"/>
        <v>Fentanyl, Fentanyl_Analogue, AnyOpioid</v>
      </c>
    </row>
    <row r="2909" spans="1:32" x14ac:dyDescent="0.45">
      <c r="A2909" s="4" t="s">
        <v>3302</v>
      </c>
      <c r="B2909" s="5">
        <v>42101</v>
      </c>
      <c r="C2909" s="4">
        <v>30</v>
      </c>
      <c r="D2909" s="4" t="s">
        <v>31</v>
      </c>
      <c r="E2909" s="4" t="s">
        <v>37</v>
      </c>
      <c r="F2909" s="4" t="s">
        <v>48</v>
      </c>
      <c r="G2909" s="4" t="s">
        <v>48</v>
      </c>
      <c r="I2909" s="4">
        <v>1</v>
      </c>
      <c r="J2909" s="4">
        <v>0</v>
      </c>
      <c r="K2909" s="4">
        <v>0</v>
      </c>
      <c r="L2909" s="4">
        <v>0</v>
      </c>
      <c r="M2909" s="4">
        <v>0</v>
      </c>
      <c r="N2909" s="4">
        <v>0</v>
      </c>
      <c r="O2909" s="4">
        <v>1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1</v>
      </c>
      <c r="Y2909" s="4" t="s">
        <v>5626</v>
      </c>
      <c r="Z2909" s="4" t="s">
        <v>5839</v>
      </c>
      <c r="AA2909" s="4">
        <v>2015</v>
      </c>
      <c r="AB2909" s="4" t="s">
        <v>40</v>
      </c>
      <c r="AC2909" s="4">
        <f t="shared" si="135"/>
        <v>1</v>
      </c>
      <c r="AD2909" s="4">
        <f t="shared" si="136"/>
        <v>3</v>
      </c>
      <c r="AE2909" s="4" t="str" cm="1">
        <f t="array" ref="AE2909">_xlfn.TEXTJOIN(", ", TRUE, _xlfn._xlws.FILTER($I$1:$X$1, I2909:X2909=1, ""))</f>
        <v>Heroin, Ethanol, AnyOpioid</v>
      </c>
      <c r="AF2909" s="4" t="str">
        <f t="shared" si="137"/>
        <v>Ethanol, AnyOpioid</v>
      </c>
    </row>
    <row r="2910" spans="1:32" x14ac:dyDescent="0.45">
      <c r="A2910" s="4" t="s">
        <v>3303</v>
      </c>
      <c r="B2910" s="5">
        <v>42219</v>
      </c>
      <c r="C2910" s="4">
        <v>45</v>
      </c>
      <c r="D2910" s="4" t="s">
        <v>36</v>
      </c>
      <c r="E2910" s="4" t="s">
        <v>59</v>
      </c>
      <c r="F2910" s="4" t="s">
        <v>53</v>
      </c>
      <c r="G2910" s="4" t="s">
        <v>53</v>
      </c>
      <c r="I2910" s="4">
        <v>1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1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1</v>
      </c>
      <c r="Y2910" s="4" t="s">
        <v>5641</v>
      </c>
      <c r="Z2910" s="4" t="s">
        <v>5854</v>
      </c>
      <c r="AA2910" s="4">
        <v>2015</v>
      </c>
      <c r="AB2910" s="4" t="s">
        <v>34</v>
      </c>
      <c r="AC2910" s="4">
        <f t="shared" si="135"/>
        <v>1</v>
      </c>
      <c r="AD2910" s="4">
        <f t="shared" si="136"/>
        <v>3</v>
      </c>
      <c r="AE2910" s="4" t="str" cm="1">
        <f t="array" ref="AE2910">_xlfn.TEXTJOIN(", ", TRUE, _xlfn._xlws.FILTER($I$1:$X$1, I2910:X2910=1, ""))</f>
        <v>Heroin, Benzodiazepine, AnyOpioid</v>
      </c>
      <c r="AF2910" s="4" t="str">
        <f t="shared" si="137"/>
        <v>Benzodiazepine, AnyOpioid</v>
      </c>
    </row>
    <row r="2911" spans="1:32" x14ac:dyDescent="0.45">
      <c r="A2911" s="4" t="s">
        <v>3304</v>
      </c>
      <c r="B2911" s="5">
        <v>41745</v>
      </c>
      <c r="C2911" s="4">
        <v>38</v>
      </c>
      <c r="D2911" s="4" t="s">
        <v>31</v>
      </c>
      <c r="E2911" s="4" t="s">
        <v>37</v>
      </c>
      <c r="F2911" s="4" t="s">
        <v>71</v>
      </c>
      <c r="G2911" s="4" t="s">
        <v>341</v>
      </c>
      <c r="I2911" s="4">
        <v>0</v>
      </c>
      <c r="J2911" s="4">
        <v>0</v>
      </c>
      <c r="K2911" s="4">
        <v>0</v>
      </c>
      <c r="L2911" s="4">
        <v>0</v>
      </c>
      <c r="M2911" s="4">
        <v>1</v>
      </c>
      <c r="N2911" s="4">
        <v>1</v>
      </c>
      <c r="O2911" s="4">
        <v>0</v>
      </c>
      <c r="P2911" s="4">
        <v>0</v>
      </c>
      <c r="Q2911" s="4">
        <v>0</v>
      </c>
      <c r="R2911" s="4">
        <v>1</v>
      </c>
      <c r="S2911" s="4">
        <v>1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 t="s">
        <v>5660</v>
      </c>
      <c r="Z2911" s="4" t="s">
        <v>5873</v>
      </c>
      <c r="AA2911" s="4">
        <v>2014</v>
      </c>
      <c r="AB2911" s="4" t="s">
        <v>40</v>
      </c>
      <c r="AC2911" s="4">
        <f t="shared" si="135"/>
        <v>1</v>
      </c>
      <c r="AD2911" s="4">
        <f t="shared" si="136"/>
        <v>4</v>
      </c>
      <c r="AE2911" s="4" t="str" cm="1">
        <f t="array" ref="AE2911">_xlfn.TEXTJOIN(", ", TRUE, _xlfn._xlws.FILTER($I$1:$X$1, I2911:X2911=1, ""))</f>
        <v>Oxycodone, Oxymorphone, Methadone, Amphetamine</v>
      </c>
      <c r="AF2911" s="4" t="str">
        <f t="shared" si="137"/>
        <v>Oxycodone, Oxymorphone, Methadone, Amphetamine</v>
      </c>
    </row>
    <row r="2912" spans="1:32" x14ac:dyDescent="0.45">
      <c r="A2912" s="4" t="s">
        <v>3305</v>
      </c>
      <c r="B2912" s="5">
        <v>43054</v>
      </c>
      <c r="C2912" s="4">
        <v>51</v>
      </c>
      <c r="D2912" s="4" t="s">
        <v>36</v>
      </c>
      <c r="E2912" s="4" t="s">
        <v>37</v>
      </c>
      <c r="F2912" s="4" t="s">
        <v>55</v>
      </c>
      <c r="G2912" s="4" t="s">
        <v>67</v>
      </c>
      <c r="I2912" s="4">
        <v>1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1</v>
      </c>
      <c r="P2912" s="4">
        <v>0</v>
      </c>
      <c r="Q2912" s="4">
        <v>1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 t="s">
        <v>5631</v>
      </c>
      <c r="Z2912" s="4" t="s">
        <v>5844</v>
      </c>
      <c r="AA2912" s="4">
        <v>2017</v>
      </c>
      <c r="AB2912" s="4" t="s">
        <v>34</v>
      </c>
      <c r="AC2912" s="4">
        <f t="shared" si="135"/>
        <v>1</v>
      </c>
      <c r="AD2912" s="4">
        <f t="shared" si="136"/>
        <v>3</v>
      </c>
      <c r="AE2912" s="4" t="str" cm="1">
        <f t="array" ref="AE2912">_xlfn.TEXTJOIN(", ", TRUE, _xlfn._xlws.FILTER($I$1:$X$1, I2912:X2912=1, ""))</f>
        <v>Heroin, Ethanol, Benzodiazepine</v>
      </c>
      <c r="AF2912" s="4" t="str">
        <f t="shared" si="137"/>
        <v>Ethanol, Benzodiazepine</v>
      </c>
    </row>
    <row r="2913" spans="1:32" x14ac:dyDescent="0.45">
      <c r="A2913" s="4" t="s">
        <v>3306</v>
      </c>
      <c r="B2913" s="5">
        <v>42630</v>
      </c>
      <c r="C2913" s="4">
        <v>36</v>
      </c>
      <c r="D2913" s="4" t="s">
        <v>31</v>
      </c>
      <c r="E2913" s="4" t="s">
        <v>37</v>
      </c>
      <c r="F2913" s="4" t="s">
        <v>148</v>
      </c>
      <c r="G2913" s="4" t="s">
        <v>148</v>
      </c>
      <c r="I2913" s="4">
        <v>1</v>
      </c>
      <c r="J2913" s="4">
        <v>1</v>
      </c>
      <c r="K2913" s="4">
        <v>1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4">
        <v>1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1</v>
      </c>
      <c r="Y2913" s="4" t="s">
        <v>5663</v>
      </c>
      <c r="Z2913" s="4" t="s">
        <v>5876</v>
      </c>
      <c r="AA2913" s="4">
        <v>2016</v>
      </c>
      <c r="AB2913" s="4" t="s">
        <v>40</v>
      </c>
      <c r="AC2913" s="4">
        <f t="shared" si="135"/>
        <v>1</v>
      </c>
      <c r="AD2913" s="4">
        <f t="shared" si="136"/>
        <v>5</v>
      </c>
      <c r="AE2913" s="4" t="str" cm="1">
        <f t="array" ref="AE2913">_xlfn.TEXTJOIN(", ", TRUE, _xlfn._xlws.FILTER($I$1:$X$1, I2913:X2913=1, ""))</f>
        <v>Heroin, Cocaine, Fentanyl, Benzodiazepine, AnyOpioid</v>
      </c>
      <c r="AF2913" s="4" t="str">
        <f t="shared" si="137"/>
        <v>Cocaine, Fentanyl, Benzodiazepine, AnyOpioid</v>
      </c>
    </row>
    <row r="2914" spans="1:32" x14ac:dyDescent="0.45">
      <c r="A2914" s="4" t="s">
        <v>3307</v>
      </c>
      <c r="B2914" s="5">
        <v>42813</v>
      </c>
      <c r="C2914" s="4">
        <v>52</v>
      </c>
      <c r="D2914" s="4" t="s">
        <v>31</v>
      </c>
      <c r="E2914" s="4" t="s">
        <v>37</v>
      </c>
      <c r="F2914" s="4" t="s">
        <v>29</v>
      </c>
      <c r="G2914" s="4" t="s">
        <v>48</v>
      </c>
      <c r="I2914" s="4">
        <v>0</v>
      </c>
      <c r="J2914" s="4">
        <v>1</v>
      </c>
      <c r="K2914" s="4">
        <v>1</v>
      </c>
      <c r="L2914" s="4">
        <v>1</v>
      </c>
      <c r="M2914" s="4">
        <v>1</v>
      </c>
      <c r="N2914" s="4">
        <v>0</v>
      </c>
      <c r="O2914" s="4">
        <v>0</v>
      </c>
      <c r="P2914" s="4">
        <v>0</v>
      </c>
      <c r="Q2914" s="4">
        <v>0</v>
      </c>
      <c r="R2914" s="4">
        <v>0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 t="s">
        <v>5626</v>
      </c>
      <c r="Z2914" s="4" t="s">
        <v>5839</v>
      </c>
      <c r="AA2914" s="4">
        <v>2017</v>
      </c>
      <c r="AB2914" s="4" t="s">
        <v>34</v>
      </c>
      <c r="AC2914" s="4">
        <f t="shared" si="135"/>
        <v>1</v>
      </c>
      <c r="AD2914" s="4">
        <f t="shared" si="136"/>
        <v>4</v>
      </c>
      <c r="AE2914" s="4" t="str" cm="1">
        <f t="array" ref="AE2914">_xlfn.TEXTJOIN(", ", TRUE, _xlfn._xlws.FILTER($I$1:$X$1, I2914:X2914=1, ""))</f>
        <v>Cocaine, Fentanyl, Fentanyl_Analogue, Oxycodone</v>
      </c>
      <c r="AF2914" s="4" t="str">
        <f t="shared" si="137"/>
        <v>Cocaine, Fentanyl, Fentanyl_Analogue, Oxycodone</v>
      </c>
    </row>
    <row r="2915" spans="1:32" x14ac:dyDescent="0.45">
      <c r="A2915" s="4" t="s">
        <v>3308</v>
      </c>
      <c r="B2915" s="5">
        <v>42943</v>
      </c>
      <c r="C2915" s="4">
        <v>35</v>
      </c>
      <c r="D2915" s="4" t="s">
        <v>31</v>
      </c>
      <c r="E2915" s="4" t="s">
        <v>32</v>
      </c>
      <c r="F2915" s="4" t="s">
        <v>55</v>
      </c>
      <c r="G2915" s="4" t="s">
        <v>55</v>
      </c>
      <c r="I2915" s="4">
        <v>0</v>
      </c>
      <c r="J2915" s="4">
        <v>1</v>
      </c>
      <c r="K2915" s="4">
        <v>1</v>
      </c>
      <c r="L2915" s="4">
        <v>0</v>
      </c>
      <c r="M2915" s="4">
        <v>0</v>
      </c>
      <c r="N2915" s="4">
        <v>0</v>
      </c>
      <c r="O2915" s="4">
        <v>1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 t="s">
        <v>5630</v>
      </c>
      <c r="Z2915" s="4" t="s">
        <v>5843</v>
      </c>
      <c r="AA2915" s="4">
        <v>2017</v>
      </c>
      <c r="AB2915" s="4" t="s">
        <v>40</v>
      </c>
      <c r="AC2915" s="4">
        <f t="shared" si="135"/>
        <v>1</v>
      </c>
      <c r="AD2915" s="4">
        <f t="shared" si="136"/>
        <v>3</v>
      </c>
      <c r="AE2915" s="4" t="str" cm="1">
        <f t="array" ref="AE2915">_xlfn.TEXTJOIN(", ", TRUE, _xlfn._xlws.FILTER($I$1:$X$1, I2915:X2915=1, ""))</f>
        <v>Cocaine, Fentanyl, Ethanol</v>
      </c>
      <c r="AF2915" s="4" t="str">
        <f t="shared" si="137"/>
        <v>Cocaine, Fentanyl, Ethanol</v>
      </c>
    </row>
    <row r="2916" spans="1:32" x14ac:dyDescent="0.45">
      <c r="A2916" s="4" t="s">
        <v>3309</v>
      </c>
      <c r="B2916" s="5">
        <v>40988</v>
      </c>
      <c r="C2916" s="4">
        <v>47</v>
      </c>
      <c r="D2916" s="4" t="s">
        <v>31</v>
      </c>
      <c r="E2916" s="4" t="s">
        <v>37</v>
      </c>
      <c r="F2916" s="4" t="s">
        <v>1825</v>
      </c>
      <c r="G2916" s="4" t="s">
        <v>1825</v>
      </c>
      <c r="H2916" s="4" t="s">
        <v>3310</v>
      </c>
      <c r="I2916" s="4">
        <v>0</v>
      </c>
      <c r="J2916" s="4">
        <v>0</v>
      </c>
      <c r="K2916" s="4">
        <v>0</v>
      </c>
      <c r="L2916" s="4">
        <v>0</v>
      </c>
      <c r="M2916" s="4">
        <v>1</v>
      </c>
      <c r="N2916" s="4">
        <v>0</v>
      </c>
      <c r="O2916" s="4">
        <v>0</v>
      </c>
      <c r="P2916" s="4">
        <v>0</v>
      </c>
      <c r="Q2916" s="4">
        <v>0</v>
      </c>
      <c r="R2916" s="4">
        <v>0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 t="s">
        <v>5778</v>
      </c>
      <c r="Z2916" s="4" t="s">
        <v>5991</v>
      </c>
      <c r="AA2916" s="4">
        <v>2012</v>
      </c>
      <c r="AB2916" s="4" t="s">
        <v>34</v>
      </c>
      <c r="AC2916" s="4">
        <f t="shared" si="135"/>
        <v>1</v>
      </c>
      <c r="AD2916" s="4">
        <f t="shared" si="136"/>
        <v>1</v>
      </c>
      <c r="AE2916" s="4" t="str" cm="1">
        <f t="array" ref="AE2916">_xlfn.TEXTJOIN(", ", TRUE, _xlfn._xlws.FILTER($I$1:$X$1, I2916:X2916=1, ""))</f>
        <v>Oxycodone</v>
      </c>
      <c r="AF2916" s="4" t="str">
        <f t="shared" si="137"/>
        <v>Oxycodone</v>
      </c>
    </row>
    <row r="2917" spans="1:32" x14ac:dyDescent="0.45">
      <c r="A2917" s="4" t="s">
        <v>3311</v>
      </c>
      <c r="B2917" s="5">
        <v>42074</v>
      </c>
      <c r="C2917" s="4">
        <v>45</v>
      </c>
      <c r="D2917" s="4" t="s">
        <v>31</v>
      </c>
      <c r="E2917" s="4" t="s">
        <v>37</v>
      </c>
      <c r="F2917" s="4" t="s">
        <v>521</v>
      </c>
      <c r="G2917" s="4" t="s">
        <v>521</v>
      </c>
      <c r="I2917" s="4">
        <v>0</v>
      </c>
      <c r="J2917" s="4">
        <v>0</v>
      </c>
      <c r="K2917" s="4">
        <v>0</v>
      </c>
      <c r="L2917" s="4">
        <v>0</v>
      </c>
      <c r="M2917" s="4">
        <v>1</v>
      </c>
      <c r="N2917" s="4">
        <v>0</v>
      </c>
      <c r="O2917" s="4">
        <v>1</v>
      </c>
      <c r="P2917" s="4">
        <v>0</v>
      </c>
      <c r="Q2917" s="4">
        <v>0</v>
      </c>
      <c r="R2917" s="4">
        <v>0</v>
      </c>
      <c r="S2917" s="4">
        <v>0</v>
      </c>
      <c r="T2917" s="4">
        <v>1</v>
      </c>
      <c r="U2917" s="4">
        <v>0</v>
      </c>
      <c r="V2917" s="4">
        <v>0</v>
      </c>
      <c r="W2917" s="4">
        <v>0</v>
      </c>
      <c r="X2917" s="4">
        <v>1</v>
      </c>
      <c r="Y2917" s="4" t="s">
        <v>5767</v>
      </c>
      <c r="Z2917" s="4" t="s">
        <v>5980</v>
      </c>
      <c r="AA2917" s="4">
        <v>2015</v>
      </c>
      <c r="AB2917" s="4" t="s">
        <v>34</v>
      </c>
      <c r="AC2917" s="4">
        <f t="shared" si="135"/>
        <v>1</v>
      </c>
      <c r="AD2917" s="4">
        <f t="shared" si="136"/>
        <v>4</v>
      </c>
      <c r="AE2917" s="4" t="str" cm="1">
        <f t="array" ref="AE2917">_xlfn.TEXTJOIN(", ", TRUE, _xlfn._xlws.FILTER($I$1:$X$1, I2917:X2917=1, ""))</f>
        <v>Oxycodone, Ethanol, Tramadol, AnyOpioid</v>
      </c>
      <c r="AF2917" s="4" t="str">
        <f t="shared" si="137"/>
        <v>Oxycodone, Ethanol, Tramadol, AnyOpioid</v>
      </c>
    </row>
    <row r="2918" spans="1:32" x14ac:dyDescent="0.45">
      <c r="A2918" s="4" t="s">
        <v>3312</v>
      </c>
      <c r="B2918" s="5">
        <v>43364</v>
      </c>
      <c r="C2918" s="4">
        <v>35</v>
      </c>
      <c r="D2918" s="4" t="s">
        <v>36</v>
      </c>
      <c r="E2918" s="4" t="s">
        <v>37</v>
      </c>
      <c r="F2918" s="4" t="s">
        <v>159</v>
      </c>
      <c r="G2918" s="4" t="s">
        <v>159</v>
      </c>
      <c r="I2918" s="4">
        <v>0</v>
      </c>
      <c r="J2918" s="4">
        <v>0</v>
      </c>
      <c r="K2918" s="4">
        <v>0</v>
      </c>
      <c r="L2918" s="4">
        <v>0</v>
      </c>
      <c r="M2918" s="4">
        <v>0</v>
      </c>
      <c r="N2918" s="4">
        <v>0</v>
      </c>
      <c r="O2918" s="4">
        <v>1</v>
      </c>
      <c r="P2918" s="4">
        <v>0</v>
      </c>
      <c r="Q2918" s="4">
        <v>1</v>
      </c>
      <c r="R2918" s="4">
        <v>1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1</v>
      </c>
      <c r="Y2918" s="4" t="s">
        <v>5697</v>
      </c>
      <c r="Z2918" s="4" t="s">
        <v>5910</v>
      </c>
      <c r="AA2918" s="4">
        <v>2018</v>
      </c>
      <c r="AB2918" s="4" t="s">
        <v>40</v>
      </c>
      <c r="AC2918" s="4">
        <f t="shared" si="135"/>
        <v>1</v>
      </c>
      <c r="AD2918" s="4">
        <f t="shared" si="136"/>
        <v>4</v>
      </c>
      <c r="AE2918" s="4" t="str" cm="1">
        <f t="array" ref="AE2918">_xlfn.TEXTJOIN(", ", TRUE, _xlfn._xlws.FILTER($I$1:$X$1, I2918:X2918=1, ""))</f>
        <v>Ethanol, Benzodiazepine, Methadone, AnyOpioid</v>
      </c>
      <c r="AF2918" s="4" t="str">
        <f t="shared" si="137"/>
        <v>Ethanol, Benzodiazepine, Methadone, AnyOpioid</v>
      </c>
    </row>
    <row r="2919" spans="1:32" x14ac:dyDescent="0.45">
      <c r="A2919" s="4" t="s">
        <v>3313</v>
      </c>
      <c r="B2919" s="5">
        <v>42891</v>
      </c>
      <c r="C2919" s="4">
        <v>64</v>
      </c>
      <c r="D2919" s="4" t="s">
        <v>31</v>
      </c>
      <c r="E2919" s="4" t="s">
        <v>37</v>
      </c>
      <c r="F2919" s="4" t="s">
        <v>48</v>
      </c>
      <c r="G2919" s="4" t="s">
        <v>48</v>
      </c>
      <c r="I2919" s="4">
        <v>0</v>
      </c>
      <c r="J2919" s="4">
        <v>0</v>
      </c>
      <c r="K2919" s="4">
        <v>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1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1</v>
      </c>
      <c r="X2919" s="4">
        <v>0</v>
      </c>
      <c r="Y2919" s="4" t="s">
        <v>5626</v>
      </c>
      <c r="Z2919" s="4" t="s">
        <v>5839</v>
      </c>
      <c r="AA2919" s="4">
        <v>2017</v>
      </c>
      <c r="AB2919" s="4" t="s">
        <v>133</v>
      </c>
      <c r="AC2919" s="4">
        <f t="shared" si="135"/>
        <v>1</v>
      </c>
      <c r="AD2919" s="4">
        <f t="shared" si="136"/>
        <v>2</v>
      </c>
      <c r="AE2919" s="4" t="str" cm="1">
        <f t="array" ref="AE2919">_xlfn.TEXTJOIN(", ", TRUE, _xlfn._xlws.FILTER($I$1:$X$1, I2919:X2919=1, ""))</f>
        <v>Benzodiazepine, OpiateNOS</v>
      </c>
      <c r="AF2919" s="4" t="str">
        <f t="shared" si="137"/>
        <v>Benzodiazepine, OpiateNOS</v>
      </c>
    </row>
    <row r="2920" spans="1:32" x14ac:dyDescent="0.45">
      <c r="A2920" s="4" t="s">
        <v>3314</v>
      </c>
      <c r="B2920" s="5">
        <v>42983</v>
      </c>
      <c r="C2920" s="4">
        <v>62</v>
      </c>
      <c r="D2920" s="4" t="s">
        <v>31</v>
      </c>
      <c r="E2920" s="4" t="s">
        <v>37</v>
      </c>
      <c r="F2920" s="4" t="s">
        <v>90</v>
      </c>
      <c r="G2920" s="4" t="s">
        <v>90</v>
      </c>
      <c r="I2920" s="4">
        <v>1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  <c r="Y2920" s="4" t="s">
        <v>5624</v>
      </c>
      <c r="Z2920" s="4" t="s">
        <v>5837</v>
      </c>
      <c r="AA2920" s="4">
        <v>2017</v>
      </c>
      <c r="AB2920" s="4" t="s">
        <v>133</v>
      </c>
      <c r="AC2920" s="4">
        <f t="shared" si="135"/>
        <v>1</v>
      </c>
      <c r="AD2920" s="4">
        <f t="shared" si="136"/>
        <v>1</v>
      </c>
      <c r="AE2920" s="4" t="str" cm="1">
        <f t="array" ref="AE2920">_xlfn.TEXTJOIN(", ", TRUE, _xlfn._xlws.FILTER($I$1:$X$1, I2920:X2920=1, ""))</f>
        <v>Heroin</v>
      </c>
      <c r="AF2920" s="4" t="str">
        <f t="shared" si="137"/>
        <v/>
      </c>
    </row>
    <row r="2921" spans="1:32" x14ac:dyDescent="0.45">
      <c r="A2921" s="4" t="s">
        <v>3315</v>
      </c>
      <c r="B2921" s="5">
        <v>42687</v>
      </c>
      <c r="C2921" s="4">
        <v>31</v>
      </c>
      <c r="D2921" s="4" t="s">
        <v>31</v>
      </c>
      <c r="E2921" s="4" t="s">
        <v>59</v>
      </c>
      <c r="F2921" s="4" t="s">
        <v>90</v>
      </c>
      <c r="G2921" s="4" t="s">
        <v>90</v>
      </c>
      <c r="I2921" s="4">
        <v>0</v>
      </c>
      <c r="J2921" s="4">
        <v>0</v>
      </c>
      <c r="K2921" s="4">
        <v>1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1</v>
      </c>
      <c r="Y2921" s="4" t="s">
        <v>5624</v>
      </c>
      <c r="Z2921" s="4" t="s">
        <v>5837</v>
      </c>
      <c r="AA2921" s="4">
        <v>2016</v>
      </c>
      <c r="AB2921" s="4" t="s">
        <v>40</v>
      </c>
      <c r="AC2921" s="4">
        <f t="shared" si="135"/>
        <v>1</v>
      </c>
      <c r="AD2921" s="4">
        <f t="shared" si="136"/>
        <v>2</v>
      </c>
      <c r="AE2921" s="4" t="str" cm="1">
        <f t="array" ref="AE2921">_xlfn.TEXTJOIN(", ", TRUE, _xlfn._xlws.FILTER($I$1:$X$1, I2921:X2921=1, ""))</f>
        <v>Fentanyl, AnyOpioid</v>
      </c>
      <c r="AF2921" s="4" t="str">
        <f t="shared" si="137"/>
        <v>Fentanyl, AnyOpioid</v>
      </c>
    </row>
    <row r="2922" spans="1:32" x14ac:dyDescent="0.45">
      <c r="A2922" s="4" t="s">
        <v>3316</v>
      </c>
      <c r="B2922" s="5">
        <v>42860</v>
      </c>
      <c r="C2922" s="4">
        <v>35</v>
      </c>
      <c r="D2922" s="4" t="s">
        <v>31</v>
      </c>
      <c r="E2922" s="4" t="s">
        <v>32</v>
      </c>
      <c r="F2922" s="4" t="s">
        <v>103</v>
      </c>
      <c r="G2922" s="4" t="s">
        <v>103</v>
      </c>
      <c r="I2922" s="4">
        <v>0</v>
      </c>
      <c r="J2922" s="4">
        <v>1</v>
      </c>
      <c r="K2922" s="4">
        <v>1</v>
      </c>
      <c r="L2922" s="4">
        <v>0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 t="s">
        <v>5644</v>
      </c>
      <c r="Z2922" s="4" t="s">
        <v>5857</v>
      </c>
      <c r="AA2922" s="4">
        <v>2017</v>
      </c>
      <c r="AB2922" s="4" t="s">
        <v>40</v>
      </c>
      <c r="AC2922" s="4">
        <f t="shared" si="135"/>
        <v>1</v>
      </c>
      <c r="AD2922" s="4">
        <f t="shared" si="136"/>
        <v>2</v>
      </c>
      <c r="AE2922" s="4" t="str" cm="1">
        <f t="array" ref="AE2922">_xlfn.TEXTJOIN(", ", TRUE, _xlfn._xlws.FILTER($I$1:$X$1, I2922:X2922=1, ""))</f>
        <v>Cocaine, Fentanyl</v>
      </c>
      <c r="AF2922" s="4" t="str">
        <f t="shared" si="137"/>
        <v>Cocaine, Fentanyl</v>
      </c>
    </row>
    <row r="2923" spans="1:32" x14ac:dyDescent="0.45">
      <c r="A2923" s="4" t="s">
        <v>3317</v>
      </c>
      <c r="B2923" s="5">
        <v>41769</v>
      </c>
      <c r="C2923" s="4">
        <v>24</v>
      </c>
      <c r="D2923" s="4" t="s">
        <v>36</v>
      </c>
      <c r="E2923" s="4" t="s">
        <v>37</v>
      </c>
      <c r="F2923" s="4" t="s">
        <v>196</v>
      </c>
      <c r="G2923" s="4" t="s">
        <v>645</v>
      </c>
      <c r="I2923" s="4">
        <v>1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 t="s">
        <v>5690</v>
      </c>
      <c r="Z2923" s="4" t="s">
        <v>5903</v>
      </c>
      <c r="AA2923" s="4">
        <v>2014</v>
      </c>
      <c r="AB2923" s="4" t="s">
        <v>40</v>
      </c>
      <c r="AC2923" s="4">
        <f t="shared" si="135"/>
        <v>1</v>
      </c>
      <c r="AD2923" s="4">
        <f t="shared" si="136"/>
        <v>1</v>
      </c>
      <c r="AE2923" s="4" t="str" cm="1">
        <f t="array" ref="AE2923">_xlfn.TEXTJOIN(", ", TRUE, _xlfn._xlws.FILTER($I$1:$X$1, I2923:X2923=1, ""))</f>
        <v>Heroin</v>
      </c>
      <c r="AF2923" s="4" t="str">
        <f t="shared" si="137"/>
        <v/>
      </c>
    </row>
    <row r="2924" spans="1:32" x14ac:dyDescent="0.45">
      <c r="A2924" s="4" t="s">
        <v>3318</v>
      </c>
      <c r="B2924" s="5">
        <v>41570</v>
      </c>
      <c r="C2924" s="4">
        <v>41</v>
      </c>
      <c r="D2924" s="4" t="s">
        <v>31</v>
      </c>
      <c r="E2924" s="4" t="s">
        <v>37</v>
      </c>
      <c r="F2924" s="4" t="s">
        <v>77</v>
      </c>
      <c r="G2924" s="4" t="s">
        <v>77</v>
      </c>
      <c r="I2924" s="4">
        <v>0</v>
      </c>
      <c r="J2924" s="4">
        <v>1</v>
      </c>
      <c r="K2924" s="4">
        <v>1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 t="s">
        <v>5651</v>
      </c>
      <c r="Z2924" s="4" t="s">
        <v>5864</v>
      </c>
      <c r="AA2924" s="4">
        <v>2013</v>
      </c>
      <c r="AB2924" s="4" t="s">
        <v>34</v>
      </c>
      <c r="AC2924" s="4">
        <f t="shared" si="135"/>
        <v>1</v>
      </c>
      <c r="AD2924" s="4">
        <f t="shared" si="136"/>
        <v>2</v>
      </c>
      <c r="AE2924" s="4" t="str" cm="1">
        <f t="array" ref="AE2924">_xlfn.TEXTJOIN(", ", TRUE, _xlfn._xlws.FILTER($I$1:$X$1, I2924:X2924=1, ""))</f>
        <v>Cocaine, Fentanyl</v>
      </c>
      <c r="AF2924" s="4" t="str">
        <f t="shared" si="137"/>
        <v>Cocaine, Fentanyl</v>
      </c>
    </row>
    <row r="2925" spans="1:32" x14ac:dyDescent="0.45">
      <c r="A2925" s="4" t="s">
        <v>3319</v>
      </c>
      <c r="B2925" s="5">
        <v>43392</v>
      </c>
      <c r="C2925" s="4">
        <v>54</v>
      </c>
      <c r="D2925" s="4" t="s">
        <v>31</v>
      </c>
      <c r="E2925" s="4" t="s">
        <v>32</v>
      </c>
      <c r="F2925" s="4" t="s">
        <v>67</v>
      </c>
      <c r="G2925" s="4" t="s">
        <v>67</v>
      </c>
      <c r="I2925" s="4">
        <v>0</v>
      </c>
      <c r="J2925" s="4">
        <v>0</v>
      </c>
      <c r="K2925" s="4">
        <v>1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1</v>
      </c>
      <c r="Y2925" s="4" t="s">
        <v>5631</v>
      </c>
      <c r="Z2925" s="4" t="s">
        <v>5844</v>
      </c>
      <c r="AA2925" s="4">
        <v>2018</v>
      </c>
      <c r="AB2925" s="4" t="s">
        <v>34</v>
      </c>
      <c r="AC2925" s="4">
        <f t="shared" si="135"/>
        <v>1</v>
      </c>
      <c r="AD2925" s="4">
        <f t="shared" si="136"/>
        <v>2</v>
      </c>
      <c r="AE2925" s="4" t="str" cm="1">
        <f t="array" ref="AE2925">_xlfn.TEXTJOIN(", ", TRUE, _xlfn._xlws.FILTER($I$1:$X$1, I2925:X2925=1, ""))</f>
        <v>Fentanyl, AnyOpioid</v>
      </c>
      <c r="AF2925" s="4" t="str">
        <f t="shared" si="137"/>
        <v>Fentanyl, AnyOpioid</v>
      </c>
    </row>
    <row r="2926" spans="1:32" x14ac:dyDescent="0.45">
      <c r="A2926" s="4" t="s">
        <v>3320</v>
      </c>
      <c r="B2926" s="5">
        <v>43315</v>
      </c>
      <c r="C2926" s="4">
        <v>60</v>
      </c>
      <c r="D2926" s="4" t="s">
        <v>36</v>
      </c>
      <c r="E2926" s="4" t="s">
        <v>37</v>
      </c>
      <c r="F2926" s="4" t="s">
        <v>103</v>
      </c>
      <c r="G2926" s="4" t="s">
        <v>77</v>
      </c>
      <c r="I2926" s="4">
        <v>1</v>
      </c>
      <c r="J2926" s="4">
        <v>1</v>
      </c>
      <c r="K2926" s="4">
        <v>1</v>
      </c>
      <c r="L2926" s="4">
        <v>0</v>
      </c>
      <c r="M2926" s="4">
        <v>0</v>
      </c>
      <c r="N2926" s="4">
        <v>0</v>
      </c>
      <c r="O2926" s="4">
        <v>0</v>
      </c>
      <c r="P2926" s="4">
        <v>0</v>
      </c>
      <c r="Q2926" s="4">
        <v>1</v>
      </c>
      <c r="R2926" s="4">
        <v>0</v>
      </c>
      <c r="S2926" s="4">
        <v>0</v>
      </c>
      <c r="T2926" s="4">
        <v>1</v>
      </c>
      <c r="U2926" s="4">
        <v>0</v>
      </c>
      <c r="V2926" s="4">
        <v>0</v>
      </c>
      <c r="W2926" s="4">
        <v>0</v>
      </c>
      <c r="X2926" s="4">
        <v>1</v>
      </c>
      <c r="Y2926" s="4" t="s">
        <v>5651</v>
      </c>
      <c r="Z2926" s="4" t="s">
        <v>5864</v>
      </c>
      <c r="AA2926" s="4">
        <v>2018</v>
      </c>
      <c r="AB2926" s="4" t="s">
        <v>34</v>
      </c>
      <c r="AC2926" s="4">
        <f t="shared" si="135"/>
        <v>1</v>
      </c>
      <c r="AD2926" s="4">
        <f t="shared" si="136"/>
        <v>6</v>
      </c>
      <c r="AE2926" s="4" t="str" cm="1">
        <f t="array" ref="AE2926">_xlfn.TEXTJOIN(", ", TRUE, _xlfn._xlws.FILTER($I$1:$X$1, I2926:X2926=1, ""))</f>
        <v>Heroin, Cocaine, Fentanyl, Benzodiazepine, Tramadol, AnyOpioid</v>
      </c>
      <c r="AF2926" s="4" t="str">
        <f t="shared" si="137"/>
        <v>Cocaine, Fentanyl, Benzodiazepine, Tramadol, AnyOpioid</v>
      </c>
    </row>
    <row r="2927" spans="1:32" x14ac:dyDescent="0.45">
      <c r="A2927" s="4" t="s">
        <v>3321</v>
      </c>
      <c r="B2927" s="5">
        <v>41971</v>
      </c>
      <c r="C2927" s="4">
        <v>40</v>
      </c>
      <c r="D2927" s="4" t="s">
        <v>31</v>
      </c>
      <c r="E2927" s="4" t="s">
        <v>37</v>
      </c>
      <c r="F2927" s="4" t="s">
        <v>71</v>
      </c>
      <c r="G2927" s="4" t="s">
        <v>71</v>
      </c>
      <c r="I2927" s="4">
        <v>1</v>
      </c>
      <c r="J2927" s="4">
        <v>0</v>
      </c>
      <c r="K2927" s="4">
        <v>0</v>
      </c>
      <c r="L2927" s="4">
        <v>0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 t="s">
        <v>5685</v>
      </c>
      <c r="Z2927" s="4" t="s">
        <v>5898</v>
      </c>
      <c r="AA2927" s="4">
        <v>2014</v>
      </c>
      <c r="AB2927" s="4" t="s">
        <v>40</v>
      </c>
      <c r="AC2927" s="4">
        <f t="shared" si="135"/>
        <v>1</v>
      </c>
      <c r="AD2927" s="4">
        <f t="shared" si="136"/>
        <v>1</v>
      </c>
      <c r="AE2927" s="4" t="str" cm="1">
        <f t="array" ref="AE2927">_xlfn.TEXTJOIN(", ", TRUE, _xlfn._xlws.FILTER($I$1:$X$1, I2927:X2927=1, ""))</f>
        <v>Heroin</v>
      </c>
      <c r="AF2927" s="4" t="str">
        <f t="shared" si="137"/>
        <v/>
      </c>
    </row>
    <row r="2928" spans="1:32" x14ac:dyDescent="0.45">
      <c r="A2928" s="4" t="s">
        <v>3322</v>
      </c>
      <c r="B2928" s="5">
        <v>42347</v>
      </c>
      <c r="C2928" s="4">
        <v>59</v>
      </c>
      <c r="D2928" s="4" t="s">
        <v>31</v>
      </c>
      <c r="E2928" s="4" t="s">
        <v>37</v>
      </c>
      <c r="F2928" s="4" t="s">
        <v>73</v>
      </c>
      <c r="G2928" s="4" t="s">
        <v>73</v>
      </c>
      <c r="I2928" s="4">
        <v>1</v>
      </c>
      <c r="J2928" s="4">
        <v>0</v>
      </c>
      <c r="K2928" s="4">
        <v>1</v>
      </c>
      <c r="L2928" s="4">
        <v>0</v>
      </c>
      <c r="M2928" s="4">
        <v>0</v>
      </c>
      <c r="N2928" s="4">
        <v>0</v>
      </c>
      <c r="O2928" s="4">
        <v>0</v>
      </c>
      <c r="P2928" s="4">
        <v>0</v>
      </c>
      <c r="Q2928" s="4">
        <v>1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1</v>
      </c>
      <c r="Y2928" s="4" t="s">
        <v>5670</v>
      </c>
      <c r="Z2928" s="4" t="s">
        <v>5883</v>
      </c>
      <c r="AA2928" s="4">
        <v>2015</v>
      </c>
      <c r="AB2928" s="4" t="s">
        <v>34</v>
      </c>
      <c r="AC2928" s="4">
        <f t="shared" si="135"/>
        <v>1</v>
      </c>
      <c r="AD2928" s="4">
        <f t="shared" si="136"/>
        <v>4</v>
      </c>
      <c r="AE2928" s="4" t="str" cm="1">
        <f t="array" ref="AE2928">_xlfn.TEXTJOIN(", ", TRUE, _xlfn._xlws.FILTER($I$1:$X$1, I2928:X2928=1, ""))</f>
        <v>Heroin, Fentanyl, Benzodiazepine, AnyOpioid</v>
      </c>
      <c r="AF2928" s="4" t="str">
        <f t="shared" si="137"/>
        <v>Fentanyl, Benzodiazepine, AnyOpioid</v>
      </c>
    </row>
    <row r="2929" spans="1:32" x14ac:dyDescent="0.45">
      <c r="A2929" s="4" t="s">
        <v>3323</v>
      </c>
      <c r="B2929" s="5">
        <v>42807</v>
      </c>
      <c r="C2929" s="4">
        <v>27</v>
      </c>
      <c r="D2929" s="4" t="s">
        <v>31</v>
      </c>
      <c r="E2929" s="4" t="s">
        <v>37</v>
      </c>
      <c r="F2929" s="4" t="s">
        <v>360</v>
      </c>
      <c r="G2929" s="4" t="s">
        <v>360</v>
      </c>
      <c r="I2929" s="4">
        <v>0</v>
      </c>
      <c r="J2929" s="4">
        <v>0</v>
      </c>
      <c r="K2929" s="4">
        <v>1</v>
      </c>
      <c r="L2929" s="4">
        <v>0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 t="s">
        <v>5647</v>
      </c>
      <c r="Z2929" s="4" t="s">
        <v>5860</v>
      </c>
      <c r="AA2929" s="4">
        <v>2017</v>
      </c>
      <c r="AB2929" s="4" t="s">
        <v>40</v>
      </c>
      <c r="AC2929" s="4">
        <f t="shared" si="135"/>
        <v>1</v>
      </c>
      <c r="AD2929" s="4">
        <f t="shared" si="136"/>
        <v>1</v>
      </c>
      <c r="AE2929" s="4" t="str" cm="1">
        <f t="array" ref="AE2929">_xlfn.TEXTJOIN(", ", TRUE, _xlfn._xlws.FILTER($I$1:$X$1, I2929:X2929=1, ""))</f>
        <v>Fentanyl</v>
      </c>
      <c r="AF2929" s="4" t="str">
        <f t="shared" si="137"/>
        <v>Fentanyl</v>
      </c>
    </row>
    <row r="2930" spans="1:32" x14ac:dyDescent="0.45">
      <c r="A2930" s="4" t="s">
        <v>3324</v>
      </c>
      <c r="B2930" s="5">
        <v>41282</v>
      </c>
      <c r="C2930" s="4">
        <v>51</v>
      </c>
      <c r="D2930" s="4" t="s">
        <v>36</v>
      </c>
      <c r="E2930" s="4" t="s">
        <v>37</v>
      </c>
      <c r="F2930" s="4" t="s">
        <v>1638</v>
      </c>
      <c r="G2930" s="4" t="s">
        <v>1638</v>
      </c>
      <c r="I2930" s="4">
        <v>0</v>
      </c>
      <c r="J2930" s="4">
        <v>0</v>
      </c>
      <c r="K2930" s="4">
        <v>0</v>
      </c>
      <c r="L2930" s="4">
        <v>0</v>
      </c>
      <c r="M2930" s="4">
        <v>0</v>
      </c>
      <c r="N2930" s="4">
        <v>0</v>
      </c>
      <c r="O2930" s="4">
        <v>0</v>
      </c>
      <c r="P2930" s="4">
        <v>1</v>
      </c>
      <c r="Q2930" s="4">
        <v>1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 t="s">
        <v>5701</v>
      </c>
      <c r="Z2930" s="4" t="s">
        <v>5914</v>
      </c>
      <c r="AA2930" s="4">
        <v>2013</v>
      </c>
      <c r="AB2930" s="4" t="s">
        <v>34</v>
      </c>
      <c r="AC2930" s="4">
        <f t="shared" si="135"/>
        <v>1</v>
      </c>
      <c r="AD2930" s="4">
        <f t="shared" si="136"/>
        <v>2</v>
      </c>
      <c r="AE2930" s="4" t="str" cm="1">
        <f t="array" ref="AE2930">_xlfn.TEXTJOIN(", ", TRUE, _xlfn._xlws.FILTER($I$1:$X$1, I2930:X2930=1, ""))</f>
        <v>Hydrocodone, Benzodiazepine</v>
      </c>
      <c r="AF2930" s="4" t="str">
        <f t="shared" si="137"/>
        <v>Hydrocodone, Benzodiazepine</v>
      </c>
    </row>
    <row r="2931" spans="1:32" x14ac:dyDescent="0.45">
      <c r="A2931" s="4" t="s">
        <v>3325</v>
      </c>
      <c r="B2931" s="5">
        <v>41437</v>
      </c>
      <c r="C2931" s="4">
        <v>31</v>
      </c>
      <c r="D2931" s="4" t="s">
        <v>36</v>
      </c>
      <c r="E2931" s="4" t="s">
        <v>32</v>
      </c>
      <c r="F2931" s="4" t="s">
        <v>53</v>
      </c>
      <c r="G2931" s="4" t="s">
        <v>53</v>
      </c>
      <c r="I2931" s="4">
        <v>1</v>
      </c>
      <c r="J2931" s="4">
        <v>0</v>
      </c>
      <c r="K2931" s="4">
        <v>0</v>
      </c>
      <c r="L2931" s="4">
        <v>0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 t="s">
        <v>5641</v>
      </c>
      <c r="Z2931" s="4" t="s">
        <v>5854</v>
      </c>
      <c r="AA2931" s="4">
        <v>2013</v>
      </c>
      <c r="AB2931" s="4" t="s">
        <v>40</v>
      </c>
      <c r="AC2931" s="4">
        <f t="shared" si="135"/>
        <v>1</v>
      </c>
      <c r="AD2931" s="4">
        <f t="shared" si="136"/>
        <v>1</v>
      </c>
      <c r="AE2931" s="4" t="str" cm="1">
        <f t="array" ref="AE2931">_xlfn.TEXTJOIN(", ", TRUE, _xlfn._xlws.FILTER($I$1:$X$1, I2931:X2931=1, ""))</f>
        <v>Heroin</v>
      </c>
      <c r="AF2931" s="4" t="str">
        <f t="shared" si="137"/>
        <v/>
      </c>
    </row>
    <row r="2932" spans="1:32" x14ac:dyDescent="0.45">
      <c r="A2932" s="4" t="s">
        <v>3326</v>
      </c>
      <c r="B2932" s="5">
        <v>42421</v>
      </c>
      <c r="C2932" s="4">
        <v>32</v>
      </c>
      <c r="D2932" s="4" t="s">
        <v>31</v>
      </c>
      <c r="E2932" s="4" t="s">
        <v>37</v>
      </c>
      <c r="F2932" s="4" t="s">
        <v>3327</v>
      </c>
      <c r="G2932" s="4" t="s">
        <v>226</v>
      </c>
      <c r="I2932" s="4">
        <v>1</v>
      </c>
      <c r="J2932" s="4">
        <v>1</v>
      </c>
      <c r="K2932" s="4">
        <v>1</v>
      </c>
      <c r="L2932" s="4">
        <v>0</v>
      </c>
      <c r="M2932" s="4">
        <v>0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  <c r="X2932" s="4">
        <v>1</v>
      </c>
      <c r="Y2932" s="4" t="s">
        <v>5657</v>
      </c>
      <c r="Z2932" s="4" t="s">
        <v>5870</v>
      </c>
      <c r="AA2932" s="4">
        <v>2016</v>
      </c>
      <c r="AB2932" s="4" t="s">
        <v>40</v>
      </c>
      <c r="AC2932" s="4">
        <f t="shared" si="135"/>
        <v>1</v>
      </c>
      <c r="AD2932" s="4">
        <f t="shared" si="136"/>
        <v>4</v>
      </c>
      <c r="AE2932" s="4" t="str" cm="1">
        <f t="array" ref="AE2932">_xlfn.TEXTJOIN(", ", TRUE, _xlfn._xlws.FILTER($I$1:$X$1, I2932:X2932=1, ""))</f>
        <v>Heroin, Cocaine, Fentanyl, AnyOpioid</v>
      </c>
      <c r="AF2932" s="4" t="str">
        <f t="shared" si="137"/>
        <v>Cocaine, Fentanyl, AnyOpioid</v>
      </c>
    </row>
    <row r="2933" spans="1:32" x14ac:dyDescent="0.45">
      <c r="A2933" s="4" t="s">
        <v>3328</v>
      </c>
      <c r="B2933" s="5">
        <v>42107</v>
      </c>
      <c r="C2933" s="4">
        <v>68</v>
      </c>
      <c r="D2933" s="4" t="s">
        <v>31</v>
      </c>
      <c r="E2933" s="4" t="s">
        <v>37</v>
      </c>
      <c r="F2933" s="4" t="s">
        <v>396</v>
      </c>
      <c r="G2933" s="4" t="s">
        <v>67</v>
      </c>
      <c r="I2933" s="4">
        <v>1</v>
      </c>
      <c r="J2933" s="4">
        <v>0</v>
      </c>
      <c r="K2933" s="4">
        <v>0</v>
      </c>
      <c r="L2933" s="4">
        <v>0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1</v>
      </c>
      <c r="Y2933" s="4" t="s">
        <v>5631</v>
      </c>
      <c r="Z2933" s="4" t="s">
        <v>5844</v>
      </c>
      <c r="AA2933" s="4">
        <v>2015</v>
      </c>
      <c r="AB2933" s="4" t="s">
        <v>133</v>
      </c>
      <c r="AC2933" s="4">
        <f t="shared" si="135"/>
        <v>1</v>
      </c>
      <c r="AD2933" s="4">
        <f t="shared" si="136"/>
        <v>2</v>
      </c>
      <c r="AE2933" s="4" t="str" cm="1">
        <f t="array" ref="AE2933">_xlfn.TEXTJOIN(", ", TRUE, _xlfn._xlws.FILTER($I$1:$X$1, I2933:X2933=1, ""))</f>
        <v>Heroin, AnyOpioid</v>
      </c>
      <c r="AF2933" s="4" t="str">
        <f t="shared" si="137"/>
        <v>AnyOpioid</v>
      </c>
    </row>
    <row r="2934" spans="1:32" x14ac:dyDescent="0.45">
      <c r="A2934" s="4" t="s">
        <v>3329</v>
      </c>
      <c r="B2934" s="5">
        <v>41727</v>
      </c>
      <c r="C2934" s="4">
        <v>22</v>
      </c>
      <c r="D2934" s="4" t="s">
        <v>31</v>
      </c>
      <c r="E2934" s="4" t="s">
        <v>37</v>
      </c>
      <c r="F2934" s="4" t="s">
        <v>396</v>
      </c>
      <c r="G2934" s="4" t="s">
        <v>99</v>
      </c>
      <c r="I2934" s="4">
        <v>1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 t="s">
        <v>5637</v>
      </c>
      <c r="Z2934" s="4" t="s">
        <v>5850</v>
      </c>
      <c r="AA2934" s="4">
        <v>2014</v>
      </c>
      <c r="AB2934" s="4" t="s">
        <v>40</v>
      </c>
      <c r="AC2934" s="4">
        <f t="shared" si="135"/>
        <v>1</v>
      </c>
      <c r="AD2934" s="4">
        <f t="shared" si="136"/>
        <v>1</v>
      </c>
      <c r="AE2934" s="4" t="str" cm="1">
        <f t="array" ref="AE2934">_xlfn.TEXTJOIN(", ", TRUE, _xlfn._xlws.FILTER($I$1:$X$1, I2934:X2934=1, ""))</f>
        <v>Heroin</v>
      </c>
      <c r="AF2934" s="4" t="str">
        <f t="shared" si="137"/>
        <v/>
      </c>
    </row>
    <row r="2935" spans="1:32" x14ac:dyDescent="0.45">
      <c r="A2935" s="4" t="s">
        <v>3330</v>
      </c>
      <c r="B2935" s="5">
        <v>42964</v>
      </c>
      <c r="C2935" s="4">
        <v>53</v>
      </c>
      <c r="D2935" s="4" t="s">
        <v>36</v>
      </c>
      <c r="E2935" s="4" t="s">
        <v>37</v>
      </c>
      <c r="F2935" s="4" t="s">
        <v>114</v>
      </c>
      <c r="G2935" s="4" t="s">
        <v>114</v>
      </c>
      <c r="I2935" s="4">
        <v>0</v>
      </c>
      <c r="J2935" s="4">
        <v>0</v>
      </c>
      <c r="K2935" s="4">
        <v>0</v>
      </c>
      <c r="L2935" s="4">
        <v>0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4">
        <v>1</v>
      </c>
      <c r="V2935" s="4">
        <v>0</v>
      </c>
      <c r="W2935" s="4">
        <v>0</v>
      </c>
      <c r="X2935" s="4">
        <v>0</v>
      </c>
      <c r="Y2935" s="4" t="s">
        <v>5658</v>
      </c>
      <c r="Z2935" s="4" t="s">
        <v>5871</v>
      </c>
      <c r="AA2935" s="4">
        <v>2017</v>
      </c>
      <c r="AB2935" s="4" t="s">
        <v>34</v>
      </c>
      <c r="AC2935" s="4">
        <f t="shared" si="135"/>
        <v>1</v>
      </c>
      <c r="AD2935" s="4">
        <f t="shared" si="136"/>
        <v>1</v>
      </c>
      <c r="AE2935" s="4" t="str" cm="1">
        <f t="array" ref="AE2935">_xlfn.TEXTJOIN(", ", TRUE, _xlfn._xlws.FILTER($I$1:$X$1, I2935:X2935=1, ""))</f>
        <v>Morphine_NotHeroin</v>
      </c>
      <c r="AF2935" s="4" t="str">
        <f t="shared" si="137"/>
        <v>Morphine_NotHeroin</v>
      </c>
    </row>
    <row r="2936" spans="1:32" x14ac:dyDescent="0.45">
      <c r="A2936" s="4" t="s">
        <v>3331</v>
      </c>
      <c r="B2936" s="5">
        <v>41731</v>
      </c>
      <c r="C2936" s="4">
        <v>55</v>
      </c>
      <c r="D2936" s="4" t="s">
        <v>31</v>
      </c>
      <c r="E2936" s="4" t="s">
        <v>37</v>
      </c>
      <c r="F2936" s="4" t="s">
        <v>159</v>
      </c>
      <c r="G2936" s="4" t="s">
        <v>103</v>
      </c>
      <c r="I2936" s="4">
        <v>0</v>
      </c>
      <c r="J2936" s="4">
        <v>1</v>
      </c>
      <c r="K2936" s="4">
        <v>0</v>
      </c>
      <c r="L2936" s="4">
        <v>0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 t="s">
        <v>5644</v>
      </c>
      <c r="Z2936" s="4" t="s">
        <v>5857</v>
      </c>
      <c r="AA2936" s="4">
        <v>2014</v>
      </c>
      <c r="AB2936" s="4" t="s">
        <v>34</v>
      </c>
      <c r="AC2936" s="4">
        <f t="shared" si="135"/>
        <v>1</v>
      </c>
      <c r="AD2936" s="4">
        <f t="shared" si="136"/>
        <v>1</v>
      </c>
      <c r="AE2936" s="4" t="str" cm="1">
        <f t="array" ref="AE2936">_xlfn.TEXTJOIN(", ", TRUE, _xlfn._xlws.FILTER($I$1:$X$1, I2936:X2936=1, ""))</f>
        <v>Cocaine</v>
      </c>
      <c r="AF2936" s="4" t="str">
        <f t="shared" si="137"/>
        <v>Cocaine</v>
      </c>
    </row>
    <row r="2937" spans="1:32" x14ac:dyDescent="0.45">
      <c r="A2937" s="4" t="s">
        <v>3332</v>
      </c>
      <c r="B2937" s="5">
        <v>42434</v>
      </c>
      <c r="C2937" s="4">
        <v>57</v>
      </c>
      <c r="D2937" s="4" t="s">
        <v>36</v>
      </c>
      <c r="E2937" s="4" t="s">
        <v>32</v>
      </c>
      <c r="F2937" s="4" t="s">
        <v>77</v>
      </c>
      <c r="G2937" s="4" t="s">
        <v>77</v>
      </c>
      <c r="I2937" s="4">
        <v>0</v>
      </c>
      <c r="J2937" s="4">
        <v>1</v>
      </c>
      <c r="K2937" s="4">
        <v>0</v>
      </c>
      <c r="L2937" s="4">
        <v>0</v>
      </c>
      <c r="M2937" s="4">
        <v>1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1</v>
      </c>
      <c r="Y2937" s="4" t="s">
        <v>5651</v>
      </c>
      <c r="Z2937" s="4" t="s">
        <v>5864</v>
      </c>
      <c r="AA2937" s="4">
        <v>2016</v>
      </c>
      <c r="AB2937" s="4" t="s">
        <v>34</v>
      </c>
      <c r="AC2937" s="4">
        <f t="shared" si="135"/>
        <v>1</v>
      </c>
      <c r="AD2937" s="4">
        <f t="shared" si="136"/>
        <v>3</v>
      </c>
      <c r="AE2937" s="4" t="str" cm="1">
        <f t="array" ref="AE2937">_xlfn.TEXTJOIN(", ", TRUE, _xlfn._xlws.FILTER($I$1:$X$1, I2937:X2937=1, ""))</f>
        <v>Cocaine, Oxycodone, AnyOpioid</v>
      </c>
      <c r="AF2937" s="4" t="str">
        <f t="shared" si="137"/>
        <v>Cocaine, Oxycodone, AnyOpioid</v>
      </c>
    </row>
    <row r="2938" spans="1:32" x14ac:dyDescent="0.45">
      <c r="A2938" s="4" t="s">
        <v>3333</v>
      </c>
      <c r="B2938" s="5">
        <v>42282</v>
      </c>
      <c r="C2938" s="4">
        <v>71</v>
      </c>
      <c r="D2938" s="4" t="s">
        <v>31</v>
      </c>
      <c r="E2938" s="4" t="s">
        <v>37</v>
      </c>
      <c r="F2938" s="4" t="s">
        <v>103</v>
      </c>
      <c r="G2938" s="4" t="s">
        <v>103</v>
      </c>
      <c r="I2938" s="4">
        <v>1</v>
      </c>
      <c r="J2938" s="4">
        <v>1</v>
      </c>
      <c r="K2938" s="4">
        <v>0</v>
      </c>
      <c r="L2938" s="4">
        <v>0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  <c r="X2938" s="4">
        <v>1</v>
      </c>
      <c r="Y2938" s="4" t="s">
        <v>5644</v>
      </c>
      <c r="Z2938" s="4" t="s">
        <v>5857</v>
      </c>
      <c r="AA2938" s="4">
        <v>2015</v>
      </c>
      <c r="AB2938" s="4" t="s">
        <v>133</v>
      </c>
      <c r="AC2938" s="4">
        <f t="shared" si="135"/>
        <v>1</v>
      </c>
      <c r="AD2938" s="4">
        <f t="shared" si="136"/>
        <v>3</v>
      </c>
      <c r="AE2938" s="4" t="str" cm="1">
        <f t="array" ref="AE2938">_xlfn.TEXTJOIN(", ", TRUE, _xlfn._xlws.FILTER($I$1:$X$1, I2938:X2938=1, ""))</f>
        <v>Heroin, Cocaine, AnyOpioid</v>
      </c>
      <c r="AF2938" s="4" t="str">
        <f t="shared" si="137"/>
        <v>Cocaine, AnyOpioid</v>
      </c>
    </row>
    <row r="2939" spans="1:32" x14ac:dyDescent="0.45">
      <c r="A2939" s="4" t="s">
        <v>3334</v>
      </c>
      <c r="B2939" s="5">
        <v>42700</v>
      </c>
      <c r="C2939" s="4">
        <v>31</v>
      </c>
      <c r="D2939" s="4" t="s">
        <v>31</v>
      </c>
      <c r="E2939" s="4" t="s">
        <v>37</v>
      </c>
      <c r="F2939" s="4" t="s">
        <v>515</v>
      </c>
      <c r="G2939" s="4" t="s">
        <v>515</v>
      </c>
      <c r="I2939" s="4">
        <v>0</v>
      </c>
      <c r="J2939" s="4">
        <v>0</v>
      </c>
      <c r="K2939" s="4">
        <v>1</v>
      </c>
      <c r="L2939" s="4">
        <v>0</v>
      </c>
      <c r="M2939" s="4">
        <v>0</v>
      </c>
      <c r="N2939" s="4">
        <v>0</v>
      </c>
      <c r="O2939" s="4">
        <v>0</v>
      </c>
      <c r="P2939" s="4">
        <v>0</v>
      </c>
      <c r="Q2939" s="4">
        <v>1</v>
      </c>
      <c r="R2939" s="4">
        <v>0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1</v>
      </c>
      <c r="Y2939" s="4" t="s">
        <v>5678</v>
      </c>
      <c r="Z2939" s="4" t="s">
        <v>5891</v>
      </c>
      <c r="AA2939" s="4">
        <v>2016</v>
      </c>
      <c r="AB2939" s="4" t="s">
        <v>40</v>
      </c>
      <c r="AC2939" s="4">
        <f t="shared" si="135"/>
        <v>1</v>
      </c>
      <c r="AD2939" s="4">
        <f t="shared" si="136"/>
        <v>3</v>
      </c>
      <c r="AE2939" s="4" t="str" cm="1">
        <f t="array" ref="AE2939">_xlfn.TEXTJOIN(", ", TRUE, _xlfn._xlws.FILTER($I$1:$X$1, I2939:X2939=1, ""))</f>
        <v>Fentanyl, Benzodiazepine, AnyOpioid</v>
      </c>
      <c r="AF2939" s="4" t="str">
        <f t="shared" si="137"/>
        <v>Fentanyl, Benzodiazepine, AnyOpioid</v>
      </c>
    </row>
    <row r="2940" spans="1:32" x14ac:dyDescent="0.45">
      <c r="A2940" s="4" t="s">
        <v>3335</v>
      </c>
      <c r="B2940" s="5">
        <v>42416</v>
      </c>
      <c r="C2940" s="4">
        <v>20</v>
      </c>
      <c r="D2940" s="4" t="s">
        <v>31</v>
      </c>
      <c r="E2940" s="4" t="s">
        <v>37</v>
      </c>
      <c r="F2940" s="4" t="s">
        <v>202</v>
      </c>
      <c r="G2940" s="4" t="s">
        <v>202</v>
      </c>
      <c r="I2940" s="4">
        <v>0</v>
      </c>
      <c r="J2940" s="4">
        <v>0</v>
      </c>
      <c r="K2940" s="4">
        <v>1</v>
      </c>
      <c r="L2940" s="4">
        <v>0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  <c r="X2940" s="4">
        <v>1</v>
      </c>
      <c r="Y2940" s="4" t="s">
        <v>5683</v>
      </c>
      <c r="Z2940" s="4" t="s">
        <v>5896</v>
      </c>
      <c r="AA2940" s="4">
        <v>2016</v>
      </c>
      <c r="AB2940" s="4" t="s">
        <v>269</v>
      </c>
      <c r="AC2940" s="4">
        <f t="shared" si="135"/>
        <v>1</v>
      </c>
      <c r="AD2940" s="4">
        <f t="shared" si="136"/>
        <v>2</v>
      </c>
      <c r="AE2940" s="4" t="str" cm="1">
        <f t="array" ref="AE2940">_xlfn.TEXTJOIN(", ", TRUE, _xlfn._xlws.FILTER($I$1:$X$1, I2940:X2940=1, ""))</f>
        <v>Fentanyl, AnyOpioid</v>
      </c>
      <c r="AF2940" s="4" t="str">
        <f t="shared" si="137"/>
        <v>Fentanyl, AnyOpioid</v>
      </c>
    </row>
    <row r="2941" spans="1:32" x14ac:dyDescent="0.45">
      <c r="A2941" s="4" t="s">
        <v>3336</v>
      </c>
      <c r="B2941" s="5">
        <v>42059</v>
      </c>
      <c r="C2941" s="4">
        <v>58</v>
      </c>
      <c r="D2941" s="4" t="s">
        <v>31</v>
      </c>
      <c r="E2941" s="4" t="s">
        <v>37</v>
      </c>
      <c r="F2941" s="4" t="s">
        <v>99</v>
      </c>
      <c r="G2941" s="4" t="s">
        <v>67</v>
      </c>
      <c r="I2941" s="4">
        <v>0</v>
      </c>
      <c r="J2941" s="4"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1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 t="s">
        <v>5631</v>
      </c>
      <c r="Z2941" s="4" t="s">
        <v>5844</v>
      </c>
      <c r="AA2941" s="4">
        <v>2015</v>
      </c>
      <c r="AB2941" s="4" t="s">
        <v>34</v>
      </c>
      <c r="AC2941" s="4">
        <f t="shared" si="135"/>
        <v>1</v>
      </c>
      <c r="AD2941" s="4">
        <f t="shared" si="136"/>
        <v>1</v>
      </c>
      <c r="AE2941" s="4" t="str" cm="1">
        <f t="array" ref="AE2941">_xlfn.TEXTJOIN(", ", TRUE, _xlfn._xlws.FILTER($I$1:$X$1, I2941:X2941=1, ""))</f>
        <v>Ethanol</v>
      </c>
      <c r="AF2941" s="4" t="str">
        <f t="shared" si="137"/>
        <v>Ethanol</v>
      </c>
    </row>
    <row r="2942" spans="1:32" x14ac:dyDescent="0.45">
      <c r="A2942" s="4" t="s">
        <v>3337</v>
      </c>
      <c r="B2942" s="5">
        <v>42119</v>
      </c>
      <c r="C2942" s="4">
        <v>47</v>
      </c>
      <c r="D2942" s="4" t="s">
        <v>36</v>
      </c>
      <c r="E2942" s="4" t="s">
        <v>37</v>
      </c>
      <c r="F2942" s="4" t="s">
        <v>156</v>
      </c>
      <c r="G2942" s="4" t="s">
        <v>156</v>
      </c>
      <c r="I2942" s="4">
        <v>1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1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1</v>
      </c>
      <c r="Y2942" s="4" t="s">
        <v>5623</v>
      </c>
      <c r="Z2942" s="4" t="s">
        <v>5836</v>
      </c>
      <c r="AA2942" s="4">
        <v>2015</v>
      </c>
      <c r="AB2942" s="4" t="s">
        <v>34</v>
      </c>
      <c r="AC2942" s="4">
        <f t="shared" si="135"/>
        <v>1</v>
      </c>
      <c r="AD2942" s="4">
        <f t="shared" si="136"/>
        <v>3</v>
      </c>
      <c r="AE2942" s="4" t="str" cm="1">
        <f t="array" ref="AE2942">_xlfn.TEXTJOIN(", ", TRUE, _xlfn._xlws.FILTER($I$1:$X$1, I2942:X2942=1, ""))</f>
        <v>Heroin, Methadone, AnyOpioid</v>
      </c>
      <c r="AF2942" s="4" t="str">
        <f t="shared" si="137"/>
        <v>Methadone, AnyOpioid</v>
      </c>
    </row>
    <row r="2943" spans="1:32" x14ac:dyDescent="0.45">
      <c r="A2943" s="4" t="s">
        <v>3338</v>
      </c>
      <c r="B2943" s="5">
        <v>42441</v>
      </c>
      <c r="C2943" s="4">
        <v>37</v>
      </c>
      <c r="D2943" s="4" t="s">
        <v>36</v>
      </c>
      <c r="E2943" s="4" t="s">
        <v>37</v>
      </c>
      <c r="F2943" s="4" t="s">
        <v>90</v>
      </c>
      <c r="G2943" s="4" t="s">
        <v>90</v>
      </c>
      <c r="I2943" s="4">
        <v>1</v>
      </c>
      <c r="J2943" s="4">
        <v>0</v>
      </c>
      <c r="K2943" s="4">
        <v>0</v>
      </c>
      <c r="L2943" s="4">
        <v>0</v>
      </c>
      <c r="M2943" s="4">
        <v>0</v>
      </c>
      <c r="N2943" s="4">
        <v>0</v>
      </c>
      <c r="O2943" s="4">
        <v>1</v>
      </c>
      <c r="P2943" s="4">
        <v>0</v>
      </c>
      <c r="Q2943" s="4">
        <v>0</v>
      </c>
      <c r="R2943" s="4">
        <v>0</v>
      </c>
      <c r="S2943" s="4">
        <v>0</v>
      </c>
      <c r="T2943" s="4">
        <v>0</v>
      </c>
      <c r="U2943" s="4">
        <v>0</v>
      </c>
      <c r="V2943" s="4">
        <v>0</v>
      </c>
      <c r="W2943" s="4">
        <v>0</v>
      </c>
      <c r="X2943" s="4">
        <v>1</v>
      </c>
      <c r="Y2943" s="4" t="s">
        <v>5624</v>
      </c>
      <c r="Z2943" s="4" t="s">
        <v>5837</v>
      </c>
      <c r="AA2943" s="4">
        <v>2016</v>
      </c>
      <c r="AB2943" s="4" t="s">
        <v>40</v>
      </c>
      <c r="AC2943" s="4">
        <f t="shared" si="135"/>
        <v>1</v>
      </c>
      <c r="AD2943" s="4">
        <f t="shared" si="136"/>
        <v>3</v>
      </c>
      <c r="AE2943" s="4" t="str" cm="1">
        <f t="array" ref="AE2943">_xlfn.TEXTJOIN(", ", TRUE, _xlfn._xlws.FILTER($I$1:$X$1, I2943:X2943=1, ""))</f>
        <v>Heroin, Ethanol, AnyOpioid</v>
      </c>
      <c r="AF2943" s="4" t="str">
        <f t="shared" si="137"/>
        <v>Ethanol, AnyOpioid</v>
      </c>
    </row>
    <row r="2944" spans="1:32" x14ac:dyDescent="0.45">
      <c r="A2944" s="4" t="s">
        <v>3339</v>
      </c>
      <c r="B2944" s="5">
        <v>41146</v>
      </c>
      <c r="C2944" s="4">
        <v>53</v>
      </c>
      <c r="D2944" s="4" t="s">
        <v>31</v>
      </c>
      <c r="E2944" s="4" t="s">
        <v>37</v>
      </c>
      <c r="F2944" s="4" t="s">
        <v>53</v>
      </c>
      <c r="G2944" s="4" t="s">
        <v>53</v>
      </c>
      <c r="I2944" s="4">
        <v>0</v>
      </c>
      <c r="J2944" s="4">
        <v>0</v>
      </c>
      <c r="K2944" s="4">
        <v>0</v>
      </c>
      <c r="L2944" s="4">
        <v>0</v>
      </c>
      <c r="M2944" s="4">
        <v>1</v>
      </c>
      <c r="N2944" s="4">
        <v>0</v>
      </c>
      <c r="O2944" s="4">
        <v>1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 t="s">
        <v>5641</v>
      </c>
      <c r="Z2944" s="4" t="s">
        <v>5854</v>
      </c>
      <c r="AA2944" s="4">
        <v>2012</v>
      </c>
      <c r="AB2944" s="4" t="s">
        <v>34</v>
      </c>
      <c r="AC2944" s="4">
        <f t="shared" si="135"/>
        <v>1</v>
      </c>
      <c r="AD2944" s="4">
        <f t="shared" si="136"/>
        <v>2</v>
      </c>
      <c r="AE2944" s="4" t="str" cm="1">
        <f t="array" ref="AE2944">_xlfn.TEXTJOIN(", ", TRUE, _xlfn._xlws.FILTER($I$1:$X$1, I2944:X2944=1, ""))</f>
        <v>Oxycodone, Ethanol</v>
      </c>
      <c r="AF2944" s="4" t="str">
        <f t="shared" si="137"/>
        <v>Oxycodone, Ethanol</v>
      </c>
    </row>
    <row r="2945" spans="1:32" x14ac:dyDescent="0.45">
      <c r="A2945" s="4" t="s">
        <v>3340</v>
      </c>
      <c r="B2945" s="5">
        <v>43280</v>
      </c>
      <c r="C2945" s="4">
        <v>56</v>
      </c>
      <c r="D2945" s="4" t="s">
        <v>31</v>
      </c>
      <c r="E2945" s="4" t="s">
        <v>59</v>
      </c>
      <c r="F2945" s="4" t="s">
        <v>48</v>
      </c>
      <c r="G2945" s="4" t="s">
        <v>48</v>
      </c>
      <c r="I2945" s="4">
        <v>1</v>
      </c>
      <c r="J2945" s="4">
        <v>0</v>
      </c>
      <c r="K2945" s="4">
        <v>1</v>
      </c>
      <c r="L2945" s="4">
        <v>0</v>
      </c>
      <c r="M2945" s="4">
        <v>0</v>
      </c>
      <c r="N2945" s="4">
        <v>0</v>
      </c>
      <c r="O2945" s="4">
        <v>0</v>
      </c>
      <c r="P2945" s="4">
        <v>0</v>
      </c>
      <c r="Q2945" s="4">
        <v>1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  <c r="X2945" s="4">
        <v>1</v>
      </c>
      <c r="Y2945" s="4" t="s">
        <v>5626</v>
      </c>
      <c r="Z2945" s="4" t="s">
        <v>5839</v>
      </c>
      <c r="AA2945" s="4">
        <v>2018</v>
      </c>
      <c r="AB2945" s="4" t="s">
        <v>34</v>
      </c>
      <c r="AC2945" s="4">
        <f t="shared" si="135"/>
        <v>1</v>
      </c>
      <c r="AD2945" s="4">
        <f t="shared" si="136"/>
        <v>4</v>
      </c>
      <c r="AE2945" s="4" t="str" cm="1">
        <f t="array" ref="AE2945">_xlfn.TEXTJOIN(", ", TRUE, _xlfn._xlws.FILTER($I$1:$X$1, I2945:X2945=1, ""))</f>
        <v>Heroin, Fentanyl, Benzodiazepine, AnyOpioid</v>
      </c>
      <c r="AF2945" s="4" t="str">
        <f t="shared" si="137"/>
        <v>Fentanyl, Benzodiazepine, AnyOpioid</v>
      </c>
    </row>
    <row r="2946" spans="1:32" x14ac:dyDescent="0.45">
      <c r="A2946" s="4" t="s">
        <v>3341</v>
      </c>
      <c r="B2946" s="5">
        <v>42754</v>
      </c>
      <c r="C2946" s="4">
        <v>27</v>
      </c>
      <c r="D2946" s="4" t="s">
        <v>31</v>
      </c>
      <c r="E2946" s="4" t="s">
        <v>37</v>
      </c>
      <c r="F2946" s="4" t="s">
        <v>29</v>
      </c>
      <c r="G2946" s="4" t="s">
        <v>73</v>
      </c>
      <c r="I2946" s="4">
        <v>1</v>
      </c>
      <c r="J2946" s="4">
        <v>1</v>
      </c>
      <c r="K2946" s="4">
        <v>0</v>
      </c>
      <c r="L2946" s="4">
        <v>0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 t="s">
        <v>5670</v>
      </c>
      <c r="Z2946" s="4" t="s">
        <v>5883</v>
      </c>
      <c r="AA2946" s="4">
        <v>2017</v>
      </c>
      <c r="AB2946" s="4" t="s">
        <v>40</v>
      </c>
      <c r="AC2946" s="4">
        <f t="shared" ref="AC2946:AC3009" si="138">IF(SUM(I2946:X2946)&gt;0,1,0)</f>
        <v>1</v>
      </c>
      <c r="AD2946" s="4">
        <f t="shared" ref="AD2946:AD3009" si="139">SUM(I2946:X2946)</f>
        <v>2</v>
      </c>
      <c r="AE2946" s="4" t="str" cm="1">
        <f t="array" ref="AE2946">_xlfn.TEXTJOIN(", ", TRUE, _xlfn._xlws.FILTER($I$1:$X$1, I2946:X2946=1, ""))</f>
        <v>Heroin, Cocaine</v>
      </c>
      <c r="AF2946" s="4" t="str">
        <f t="shared" ref="AF2946:AF3009" si="140">_xlfn.TEXTJOIN(", ", TRUE, _xlfn._xlws.FILTER($J$1:$X$1, J2946:X2946, ""))</f>
        <v>Cocaine</v>
      </c>
    </row>
    <row r="2947" spans="1:32" x14ac:dyDescent="0.45">
      <c r="A2947" s="4" t="s">
        <v>3342</v>
      </c>
      <c r="B2947" s="5">
        <v>42877</v>
      </c>
      <c r="C2947" s="4">
        <v>42</v>
      </c>
      <c r="D2947" s="4" t="s">
        <v>31</v>
      </c>
      <c r="E2947" s="4" t="s">
        <v>37</v>
      </c>
      <c r="F2947" s="4" t="s">
        <v>697</v>
      </c>
      <c r="G2947" s="4" t="s">
        <v>697</v>
      </c>
      <c r="I2947" s="4">
        <v>0</v>
      </c>
      <c r="J2947" s="4">
        <v>1</v>
      </c>
      <c r="K2947" s="4">
        <v>1</v>
      </c>
      <c r="L2947" s="4">
        <v>1</v>
      </c>
      <c r="M2947" s="4">
        <v>0</v>
      </c>
      <c r="N2947" s="4">
        <v>0</v>
      </c>
      <c r="O2947" s="4">
        <v>0</v>
      </c>
      <c r="P2947" s="4">
        <v>0</v>
      </c>
      <c r="Q2947" s="4">
        <v>1</v>
      </c>
      <c r="R2947" s="4">
        <v>0</v>
      </c>
      <c r="S2947" s="4">
        <v>0</v>
      </c>
      <c r="T2947" s="4">
        <v>1</v>
      </c>
      <c r="U2947" s="4">
        <v>0</v>
      </c>
      <c r="V2947" s="4">
        <v>0</v>
      </c>
      <c r="W2947" s="4">
        <v>0</v>
      </c>
      <c r="X2947" s="4">
        <v>0</v>
      </c>
      <c r="Y2947" s="4" t="s">
        <v>5713</v>
      </c>
      <c r="Z2947" s="4" t="s">
        <v>5926</v>
      </c>
      <c r="AA2947" s="4">
        <v>2017</v>
      </c>
      <c r="AB2947" s="4" t="s">
        <v>34</v>
      </c>
      <c r="AC2947" s="4">
        <f t="shared" si="138"/>
        <v>1</v>
      </c>
      <c r="AD2947" s="4">
        <f t="shared" si="139"/>
        <v>5</v>
      </c>
      <c r="AE2947" s="4" t="str" cm="1">
        <f t="array" ref="AE2947">_xlfn.TEXTJOIN(", ", TRUE, _xlfn._xlws.FILTER($I$1:$X$1, I2947:X2947=1, ""))</f>
        <v>Cocaine, Fentanyl, Fentanyl_Analogue, Benzodiazepine, Tramadol</v>
      </c>
      <c r="AF2947" s="4" t="str">
        <f t="shared" si="140"/>
        <v>Cocaine, Fentanyl, Fentanyl_Analogue, Benzodiazepine, Tramadol</v>
      </c>
    </row>
    <row r="2948" spans="1:32" x14ac:dyDescent="0.45">
      <c r="A2948" s="4" t="s">
        <v>3343</v>
      </c>
      <c r="B2948" s="5">
        <v>42086</v>
      </c>
      <c r="C2948" s="4">
        <v>19</v>
      </c>
      <c r="D2948" s="4" t="s">
        <v>36</v>
      </c>
      <c r="E2948" s="4" t="s">
        <v>37</v>
      </c>
      <c r="F2948" s="4" t="s">
        <v>43</v>
      </c>
      <c r="G2948" s="4" t="s">
        <v>43</v>
      </c>
      <c r="I2948" s="4">
        <v>1</v>
      </c>
      <c r="J2948" s="4">
        <v>0</v>
      </c>
      <c r="K2948" s="4">
        <v>0</v>
      </c>
      <c r="L2948" s="4">
        <v>0</v>
      </c>
      <c r="M2948" s="4">
        <v>0</v>
      </c>
      <c r="N2948" s="4">
        <v>0</v>
      </c>
      <c r="O2948" s="4">
        <v>0</v>
      </c>
      <c r="P2948" s="4">
        <v>0</v>
      </c>
      <c r="Q2948" s="4">
        <v>0</v>
      </c>
      <c r="R2948" s="4">
        <v>0</v>
      </c>
      <c r="S2948" s="4">
        <v>0</v>
      </c>
      <c r="T2948" s="4">
        <v>0</v>
      </c>
      <c r="U2948" s="4">
        <v>0</v>
      </c>
      <c r="V2948" s="4">
        <v>0</v>
      </c>
      <c r="W2948" s="4">
        <v>0</v>
      </c>
      <c r="X2948" s="4">
        <v>1</v>
      </c>
      <c r="Y2948" s="4" t="s">
        <v>5648</v>
      </c>
      <c r="Z2948" s="4" t="s">
        <v>5861</v>
      </c>
      <c r="AA2948" s="4">
        <v>2015</v>
      </c>
      <c r="AB2948" s="4" t="s">
        <v>269</v>
      </c>
      <c r="AC2948" s="4">
        <f t="shared" si="138"/>
        <v>1</v>
      </c>
      <c r="AD2948" s="4">
        <f t="shared" si="139"/>
        <v>2</v>
      </c>
      <c r="AE2948" s="4" t="str" cm="1">
        <f t="array" ref="AE2948">_xlfn.TEXTJOIN(", ", TRUE, _xlfn._xlws.FILTER($I$1:$X$1, I2948:X2948=1, ""))</f>
        <v>Heroin, AnyOpioid</v>
      </c>
      <c r="AF2948" s="4" t="str">
        <f t="shared" si="140"/>
        <v>AnyOpioid</v>
      </c>
    </row>
    <row r="2949" spans="1:32" x14ac:dyDescent="0.45">
      <c r="A2949" s="4" t="s">
        <v>3344</v>
      </c>
      <c r="B2949" s="5">
        <v>41269</v>
      </c>
      <c r="C2949" s="4">
        <v>31</v>
      </c>
      <c r="D2949" s="4" t="s">
        <v>31</v>
      </c>
      <c r="E2949" s="4" t="s">
        <v>32</v>
      </c>
      <c r="F2949" s="4" t="s">
        <v>219</v>
      </c>
      <c r="G2949" s="4" t="s">
        <v>219</v>
      </c>
      <c r="I2949" s="4">
        <v>1</v>
      </c>
      <c r="J2949" s="4">
        <v>0</v>
      </c>
      <c r="K2949" s="4">
        <v>0</v>
      </c>
      <c r="L2949" s="4">
        <v>0</v>
      </c>
      <c r="M2949" s="4">
        <v>0</v>
      </c>
      <c r="N2949" s="4">
        <v>0</v>
      </c>
      <c r="O2949" s="4">
        <v>1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 t="s">
        <v>5691</v>
      </c>
      <c r="Z2949" s="4" t="s">
        <v>5904</v>
      </c>
      <c r="AA2949" s="4">
        <v>2012</v>
      </c>
      <c r="AB2949" s="4" t="s">
        <v>40</v>
      </c>
      <c r="AC2949" s="4">
        <f t="shared" si="138"/>
        <v>1</v>
      </c>
      <c r="AD2949" s="4">
        <f t="shared" si="139"/>
        <v>2</v>
      </c>
      <c r="AE2949" s="4" t="str" cm="1">
        <f t="array" ref="AE2949">_xlfn.TEXTJOIN(", ", TRUE, _xlfn._xlws.FILTER($I$1:$X$1, I2949:X2949=1, ""))</f>
        <v>Heroin, Ethanol</v>
      </c>
      <c r="AF2949" s="4" t="str">
        <f t="shared" si="140"/>
        <v>Ethanol</v>
      </c>
    </row>
    <row r="2950" spans="1:32" x14ac:dyDescent="0.45">
      <c r="A2950" s="4" t="s">
        <v>3345</v>
      </c>
      <c r="B2950" s="5">
        <v>41666</v>
      </c>
      <c r="C2950" s="4">
        <v>40</v>
      </c>
      <c r="D2950" s="4" t="s">
        <v>31</v>
      </c>
      <c r="E2950" s="4" t="s">
        <v>37</v>
      </c>
      <c r="F2950" s="4" t="s">
        <v>86</v>
      </c>
      <c r="G2950" s="4" t="s">
        <v>86</v>
      </c>
      <c r="I2950" s="4">
        <v>1</v>
      </c>
      <c r="J2950" s="4">
        <v>0</v>
      </c>
      <c r="K2950" s="4">
        <v>0</v>
      </c>
      <c r="L2950" s="4">
        <v>0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 t="s">
        <v>5627</v>
      </c>
      <c r="Z2950" s="4" t="s">
        <v>5840</v>
      </c>
      <c r="AA2950" s="4">
        <v>2014</v>
      </c>
      <c r="AB2950" s="4" t="s">
        <v>40</v>
      </c>
      <c r="AC2950" s="4">
        <f t="shared" si="138"/>
        <v>1</v>
      </c>
      <c r="AD2950" s="4">
        <f t="shared" si="139"/>
        <v>1</v>
      </c>
      <c r="AE2950" s="4" t="str" cm="1">
        <f t="array" ref="AE2950">_xlfn.TEXTJOIN(", ", TRUE, _xlfn._xlws.FILTER($I$1:$X$1, I2950:X2950=1, ""))</f>
        <v>Heroin</v>
      </c>
      <c r="AF2950" s="4" t="str">
        <f t="shared" si="140"/>
        <v/>
      </c>
    </row>
    <row r="2951" spans="1:32" x14ac:dyDescent="0.45">
      <c r="A2951" s="4" t="s">
        <v>3346</v>
      </c>
      <c r="B2951" s="5">
        <v>40980</v>
      </c>
      <c r="C2951" s="4">
        <v>45</v>
      </c>
      <c r="D2951" s="4" t="s">
        <v>36</v>
      </c>
      <c r="E2951" s="4" t="s">
        <v>37</v>
      </c>
      <c r="F2951" s="4" t="s">
        <v>67</v>
      </c>
      <c r="G2951" s="4" t="s">
        <v>67</v>
      </c>
      <c r="I2951" s="4">
        <v>1</v>
      </c>
      <c r="J2951" s="4">
        <v>0</v>
      </c>
      <c r="K2951" s="4">
        <v>0</v>
      </c>
      <c r="L2951" s="4">
        <v>0</v>
      </c>
      <c r="M2951" s="4">
        <v>0</v>
      </c>
      <c r="N2951" s="4">
        <v>0</v>
      </c>
      <c r="O2951" s="4">
        <v>0</v>
      </c>
      <c r="P2951" s="4">
        <v>1</v>
      </c>
      <c r="Q2951" s="4">
        <v>1</v>
      </c>
      <c r="R2951" s="4">
        <v>0</v>
      </c>
      <c r="S2951" s="4">
        <v>0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 s="4" t="s">
        <v>5631</v>
      </c>
      <c r="Z2951" s="4" t="s">
        <v>5844</v>
      </c>
      <c r="AA2951" s="4">
        <v>2012</v>
      </c>
      <c r="AB2951" s="4" t="s">
        <v>34</v>
      </c>
      <c r="AC2951" s="4">
        <f t="shared" si="138"/>
        <v>1</v>
      </c>
      <c r="AD2951" s="4">
        <f t="shared" si="139"/>
        <v>3</v>
      </c>
      <c r="AE2951" s="4" t="str" cm="1">
        <f t="array" ref="AE2951">_xlfn.TEXTJOIN(", ", TRUE, _xlfn._xlws.FILTER($I$1:$X$1, I2951:X2951=1, ""))</f>
        <v>Heroin, Hydrocodone, Benzodiazepine</v>
      </c>
      <c r="AF2951" s="4" t="str">
        <f t="shared" si="140"/>
        <v>Hydrocodone, Benzodiazepine</v>
      </c>
    </row>
    <row r="2952" spans="1:32" x14ac:dyDescent="0.45">
      <c r="A2952" s="4" t="s">
        <v>3347</v>
      </c>
      <c r="B2952" s="5">
        <v>40958</v>
      </c>
      <c r="C2952" s="4">
        <v>40</v>
      </c>
      <c r="D2952" s="4" t="s">
        <v>31</v>
      </c>
      <c r="E2952" s="4" t="s">
        <v>37</v>
      </c>
      <c r="F2952" s="4" t="s">
        <v>53</v>
      </c>
      <c r="G2952" s="4" t="s">
        <v>53</v>
      </c>
      <c r="I2952" s="4">
        <v>1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 t="s">
        <v>5641</v>
      </c>
      <c r="Z2952" s="4" t="s">
        <v>5854</v>
      </c>
      <c r="AA2952" s="4">
        <v>2012</v>
      </c>
      <c r="AB2952" s="4" t="s">
        <v>40</v>
      </c>
      <c r="AC2952" s="4">
        <f t="shared" si="138"/>
        <v>1</v>
      </c>
      <c r="AD2952" s="4">
        <f t="shared" si="139"/>
        <v>1</v>
      </c>
      <c r="AE2952" s="4" t="str" cm="1">
        <f t="array" ref="AE2952">_xlfn.TEXTJOIN(", ", TRUE, _xlfn._xlws.FILTER($I$1:$X$1, I2952:X2952=1, ""))</f>
        <v>Heroin</v>
      </c>
      <c r="AF2952" s="4" t="str">
        <f t="shared" si="140"/>
        <v/>
      </c>
    </row>
    <row r="2953" spans="1:32" x14ac:dyDescent="0.45">
      <c r="A2953" s="4" t="s">
        <v>3348</v>
      </c>
      <c r="B2953" s="5">
        <v>42185</v>
      </c>
      <c r="C2953" s="4">
        <v>20</v>
      </c>
      <c r="D2953" s="4" t="s">
        <v>31</v>
      </c>
      <c r="E2953" s="4" t="s">
        <v>37</v>
      </c>
      <c r="F2953" s="4" t="s">
        <v>298</v>
      </c>
      <c r="G2953" s="4" t="s">
        <v>67</v>
      </c>
      <c r="I2953" s="4">
        <v>0</v>
      </c>
      <c r="J2953" s="4">
        <v>0</v>
      </c>
      <c r="K2953" s="4">
        <v>1</v>
      </c>
      <c r="L2953" s="4">
        <v>0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  <c r="X2953" s="4">
        <v>1</v>
      </c>
      <c r="Y2953" s="4" t="s">
        <v>5631</v>
      </c>
      <c r="Z2953" s="4" t="s">
        <v>5844</v>
      </c>
      <c r="AA2953" s="4">
        <v>2015</v>
      </c>
      <c r="AB2953" s="4" t="s">
        <v>269</v>
      </c>
      <c r="AC2953" s="4">
        <f t="shared" si="138"/>
        <v>1</v>
      </c>
      <c r="AD2953" s="4">
        <f t="shared" si="139"/>
        <v>2</v>
      </c>
      <c r="AE2953" s="4" t="str" cm="1">
        <f t="array" ref="AE2953">_xlfn.TEXTJOIN(", ", TRUE, _xlfn._xlws.FILTER($I$1:$X$1, I2953:X2953=1, ""))</f>
        <v>Fentanyl, AnyOpioid</v>
      </c>
      <c r="AF2953" s="4" t="str">
        <f t="shared" si="140"/>
        <v>Fentanyl, AnyOpioid</v>
      </c>
    </row>
    <row r="2954" spans="1:32" x14ac:dyDescent="0.45">
      <c r="A2954" s="4" t="s">
        <v>3349</v>
      </c>
      <c r="B2954" s="5">
        <v>43444</v>
      </c>
      <c r="C2954" s="4">
        <v>38</v>
      </c>
      <c r="D2954" s="4" t="s">
        <v>31</v>
      </c>
      <c r="E2954" s="4" t="s">
        <v>37</v>
      </c>
      <c r="F2954" s="4" t="s">
        <v>341</v>
      </c>
      <c r="G2954" s="4" t="s">
        <v>1194</v>
      </c>
      <c r="I2954" s="4">
        <v>0</v>
      </c>
      <c r="J2954" s="4">
        <v>0</v>
      </c>
      <c r="K2954" s="4">
        <v>1</v>
      </c>
      <c r="L2954" s="4">
        <v>1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  <c r="X2954" s="4">
        <v>1</v>
      </c>
      <c r="Y2954" s="4" t="s">
        <v>5776</v>
      </c>
      <c r="Z2954" s="4" t="s">
        <v>5989</v>
      </c>
      <c r="AA2954" s="4">
        <v>2018</v>
      </c>
      <c r="AB2954" s="4" t="s">
        <v>40</v>
      </c>
      <c r="AC2954" s="4">
        <f t="shared" si="138"/>
        <v>1</v>
      </c>
      <c r="AD2954" s="4">
        <f t="shared" si="139"/>
        <v>3</v>
      </c>
      <c r="AE2954" s="4" t="str" cm="1">
        <f t="array" ref="AE2954">_xlfn.TEXTJOIN(", ", TRUE, _xlfn._xlws.FILTER($I$1:$X$1, I2954:X2954=1, ""))</f>
        <v>Fentanyl, Fentanyl_Analogue, AnyOpioid</v>
      </c>
      <c r="AF2954" s="4" t="str">
        <f t="shared" si="140"/>
        <v>Fentanyl, Fentanyl_Analogue, AnyOpioid</v>
      </c>
    </row>
    <row r="2955" spans="1:32" x14ac:dyDescent="0.45">
      <c r="A2955" s="4" t="s">
        <v>3350</v>
      </c>
      <c r="B2955" s="5">
        <v>43357</v>
      </c>
      <c r="C2955" s="4">
        <v>49</v>
      </c>
      <c r="D2955" s="4" t="s">
        <v>31</v>
      </c>
      <c r="E2955" s="4" t="s">
        <v>37</v>
      </c>
      <c r="F2955" s="4" t="s">
        <v>86</v>
      </c>
      <c r="G2955" s="4" t="s">
        <v>86</v>
      </c>
      <c r="I2955" s="4">
        <v>0</v>
      </c>
      <c r="J2955" s="4">
        <v>0</v>
      </c>
      <c r="K2955" s="4">
        <v>1</v>
      </c>
      <c r="L2955" s="4">
        <v>1</v>
      </c>
      <c r="M2955" s="4">
        <v>0</v>
      </c>
      <c r="N2955" s="4">
        <v>0</v>
      </c>
      <c r="O2955" s="4">
        <v>1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4">
        <v>0</v>
      </c>
      <c r="V2955" s="4">
        <v>0</v>
      </c>
      <c r="W2955" s="4">
        <v>0</v>
      </c>
      <c r="X2955" s="4">
        <v>1</v>
      </c>
      <c r="Y2955" s="4" t="s">
        <v>5627</v>
      </c>
      <c r="Z2955" s="4" t="s">
        <v>5840</v>
      </c>
      <c r="AA2955" s="4">
        <v>2018</v>
      </c>
      <c r="AB2955" s="4" t="s">
        <v>34</v>
      </c>
      <c r="AC2955" s="4">
        <f t="shared" si="138"/>
        <v>1</v>
      </c>
      <c r="AD2955" s="4">
        <f t="shared" si="139"/>
        <v>4</v>
      </c>
      <c r="AE2955" s="4" t="str" cm="1">
        <f t="array" ref="AE2955">_xlfn.TEXTJOIN(", ", TRUE, _xlfn._xlws.FILTER($I$1:$X$1, I2955:X2955=1, ""))</f>
        <v>Fentanyl, Fentanyl_Analogue, Ethanol, AnyOpioid</v>
      </c>
      <c r="AF2955" s="4" t="str">
        <f t="shared" si="140"/>
        <v>Fentanyl, Fentanyl_Analogue, Ethanol, AnyOpioid</v>
      </c>
    </row>
    <row r="2956" spans="1:32" x14ac:dyDescent="0.45">
      <c r="A2956" s="4" t="s">
        <v>3351</v>
      </c>
      <c r="B2956" s="5">
        <v>42588</v>
      </c>
      <c r="C2956" s="4">
        <v>61</v>
      </c>
      <c r="D2956" s="4" t="s">
        <v>31</v>
      </c>
      <c r="E2956" s="4" t="s">
        <v>37</v>
      </c>
      <c r="F2956" s="4" t="s">
        <v>48</v>
      </c>
      <c r="G2956" s="4" t="s">
        <v>48</v>
      </c>
      <c r="I2956" s="4">
        <v>0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  <c r="O2956" s="4">
        <v>1</v>
      </c>
      <c r="P2956" s="4">
        <v>0</v>
      </c>
      <c r="Q2956" s="4">
        <v>0</v>
      </c>
      <c r="R2956" s="4">
        <v>0</v>
      </c>
      <c r="S2956" s="4">
        <v>0</v>
      </c>
      <c r="T2956" s="4">
        <v>1</v>
      </c>
      <c r="U2956" s="4">
        <v>0</v>
      </c>
      <c r="V2956" s="4">
        <v>0</v>
      </c>
      <c r="W2956" s="4">
        <v>1</v>
      </c>
      <c r="X2956" s="4">
        <v>1</v>
      </c>
      <c r="Y2956" s="4" t="s">
        <v>5626</v>
      </c>
      <c r="Z2956" s="4" t="s">
        <v>5839</v>
      </c>
      <c r="AA2956" s="4">
        <v>2016</v>
      </c>
      <c r="AB2956" s="4" t="s">
        <v>133</v>
      </c>
      <c r="AC2956" s="4">
        <f t="shared" si="138"/>
        <v>1</v>
      </c>
      <c r="AD2956" s="4">
        <f t="shared" si="139"/>
        <v>4</v>
      </c>
      <c r="AE2956" s="4" t="str" cm="1">
        <f t="array" ref="AE2956">_xlfn.TEXTJOIN(", ", TRUE, _xlfn._xlws.FILTER($I$1:$X$1, I2956:X2956=1, ""))</f>
        <v>Ethanol, Tramadol, OpiateNOS, AnyOpioid</v>
      </c>
      <c r="AF2956" s="4" t="str">
        <f t="shared" si="140"/>
        <v>Ethanol, Tramadol, OpiateNOS, AnyOpioid</v>
      </c>
    </row>
    <row r="2957" spans="1:32" x14ac:dyDescent="0.45">
      <c r="A2957" s="4" t="s">
        <v>3352</v>
      </c>
      <c r="B2957" s="5">
        <v>43121</v>
      </c>
      <c r="C2957" s="4">
        <v>65</v>
      </c>
      <c r="D2957" s="4" t="s">
        <v>36</v>
      </c>
      <c r="E2957" s="4" t="s">
        <v>37</v>
      </c>
      <c r="F2957" s="4" t="s">
        <v>107</v>
      </c>
      <c r="G2957" s="4" t="s">
        <v>122</v>
      </c>
      <c r="I2957" s="4">
        <v>0</v>
      </c>
      <c r="J2957" s="4">
        <v>0</v>
      </c>
      <c r="K2957" s="4">
        <v>0</v>
      </c>
      <c r="L2957" s="4">
        <v>0</v>
      </c>
      <c r="M2957" s="4">
        <v>0</v>
      </c>
      <c r="N2957" s="4">
        <v>0</v>
      </c>
      <c r="O2957" s="4">
        <v>0</v>
      </c>
      <c r="P2957" s="4">
        <v>0</v>
      </c>
      <c r="Q2957" s="4">
        <v>1</v>
      </c>
      <c r="R2957" s="4">
        <v>0</v>
      </c>
      <c r="S2957" s="4">
        <v>1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 t="s">
        <v>5655</v>
      </c>
      <c r="Z2957" s="4" t="s">
        <v>5868</v>
      </c>
      <c r="AA2957" s="4">
        <v>2018</v>
      </c>
      <c r="AB2957" s="4" t="s">
        <v>133</v>
      </c>
      <c r="AC2957" s="4">
        <f t="shared" si="138"/>
        <v>1</v>
      </c>
      <c r="AD2957" s="4">
        <f t="shared" si="139"/>
        <v>2</v>
      </c>
      <c r="AE2957" s="4" t="str" cm="1">
        <f t="array" ref="AE2957">_xlfn.TEXTJOIN(", ", TRUE, _xlfn._xlws.FILTER($I$1:$X$1, I2957:X2957=1, ""))</f>
        <v>Benzodiazepine, Amphetamine</v>
      </c>
      <c r="AF2957" s="4" t="str">
        <f t="shared" si="140"/>
        <v>Benzodiazepine, Amphetamine</v>
      </c>
    </row>
    <row r="2958" spans="1:32" x14ac:dyDescent="0.45">
      <c r="A2958" s="4" t="s">
        <v>3353</v>
      </c>
      <c r="B2958" s="5">
        <v>41832</v>
      </c>
      <c r="C2958" s="4">
        <v>59</v>
      </c>
      <c r="D2958" s="4" t="s">
        <v>31</v>
      </c>
      <c r="E2958" s="4" t="s">
        <v>37</v>
      </c>
      <c r="F2958" s="4" t="s">
        <v>512</v>
      </c>
      <c r="G2958" s="4" t="s">
        <v>512</v>
      </c>
      <c r="H2958" s="4" t="s">
        <v>3354</v>
      </c>
      <c r="I2958" s="4">
        <v>1</v>
      </c>
      <c r="J2958" s="4">
        <v>0</v>
      </c>
      <c r="K2958" s="4">
        <v>0</v>
      </c>
      <c r="L2958" s="4">
        <v>0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  <c r="Y2958" s="4" t="s">
        <v>5687</v>
      </c>
      <c r="Z2958" s="4" t="s">
        <v>5900</v>
      </c>
      <c r="AA2958" s="4">
        <v>2014</v>
      </c>
      <c r="AB2958" s="4" t="s">
        <v>34</v>
      </c>
      <c r="AC2958" s="4">
        <f t="shared" si="138"/>
        <v>1</v>
      </c>
      <c r="AD2958" s="4">
        <f t="shared" si="139"/>
        <v>1</v>
      </c>
      <c r="AE2958" s="4" t="str" cm="1">
        <f t="array" ref="AE2958">_xlfn.TEXTJOIN(", ", TRUE, _xlfn._xlws.FILTER($I$1:$X$1, I2958:X2958=1, ""))</f>
        <v>Heroin</v>
      </c>
      <c r="AF2958" s="4" t="str">
        <f t="shared" si="140"/>
        <v/>
      </c>
    </row>
    <row r="2959" spans="1:32" x14ac:dyDescent="0.45">
      <c r="A2959" s="4" t="s">
        <v>3355</v>
      </c>
      <c r="B2959" s="5">
        <v>41159</v>
      </c>
      <c r="C2959" s="4">
        <v>42</v>
      </c>
      <c r="D2959" s="4" t="s">
        <v>31</v>
      </c>
      <c r="E2959" s="4" t="s">
        <v>37</v>
      </c>
      <c r="F2959" s="4" t="s">
        <v>55</v>
      </c>
      <c r="G2959" s="4" t="s">
        <v>67</v>
      </c>
      <c r="I2959" s="4">
        <v>1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 t="s">
        <v>5631</v>
      </c>
      <c r="Z2959" s="4" t="s">
        <v>5844</v>
      </c>
      <c r="AA2959" s="4">
        <v>2012</v>
      </c>
      <c r="AB2959" s="4" t="s">
        <v>34</v>
      </c>
      <c r="AC2959" s="4">
        <f t="shared" si="138"/>
        <v>1</v>
      </c>
      <c r="AD2959" s="4">
        <f t="shared" si="139"/>
        <v>1</v>
      </c>
      <c r="AE2959" s="4" t="str" cm="1">
        <f t="array" ref="AE2959">_xlfn.TEXTJOIN(", ", TRUE, _xlfn._xlws.FILTER($I$1:$X$1, I2959:X2959=1, ""))</f>
        <v>Heroin</v>
      </c>
      <c r="AF2959" s="4" t="str">
        <f t="shared" si="140"/>
        <v/>
      </c>
    </row>
    <row r="2960" spans="1:32" x14ac:dyDescent="0.45">
      <c r="A2960" s="4" t="s">
        <v>3356</v>
      </c>
      <c r="B2960" s="5">
        <v>43276</v>
      </c>
      <c r="C2960" s="4">
        <v>52</v>
      </c>
      <c r="D2960" s="4" t="s">
        <v>31</v>
      </c>
      <c r="E2960" s="4" t="s">
        <v>37</v>
      </c>
      <c r="F2960" s="4" t="s">
        <v>144</v>
      </c>
      <c r="G2960" s="4" t="s">
        <v>144</v>
      </c>
      <c r="H2960" s="4" t="s">
        <v>3357</v>
      </c>
      <c r="I2960" s="4">
        <v>0</v>
      </c>
      <c r="J2960" s="4">
        <v>1</v>
      </c>
      <c r="K2960" s="4">
        <v>1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1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1</v>
      </c>
      <c r="Y2960" s="4" t="s">
        <v>5649</v>
      </c>
      <c r="Z2960" s="4" t="s">
        <v>5862</v>
      </c>
      <c r="AA2960" s="4">
        <v>2018</v>
      </c>
      <c r="AB2960" s="4" t="s">
        <v>34</v>
      </c>
      <c r="AC2960" s="4">
        <f t="shared" si="138"/>
        <v>1</v>
      </c>
      <c r="AD2960" s="4">
        <f t="shared" si="139"/>
        <v>4</v>
      </c>
      <c r="AE2960" s="4" t="str" cm="1">
        <f t="array" ref="AE2960">_xlfn.TEXTJOIN(", ", TRUE, _xlfn._xlws.FILTER($I$1:$X$1, I2960:X2960=1, ""))</f>
        <v>Cocaine, Fentanyl, Benzodiazepine, AnyOpioid</v>
      </c>
      <c r="AF2960" s="4" t="str">
        <f t="shared" si="140"/>
        <v>Cocaine, Fentanyl, Benzodiazepine, AnyOpioid</v>
      </c>
    </row>
    <row r="2961" spans="1:32" x14ac:dyDescent="0.45">
      <c r="A2961" s="4" t="s">
        <v>3358</v>
      </c>
      <c r="B2961" s="5">
        <v>42355</v>
      </c>
      <c r="C2961" s="4">
        <v>36</v>
      </c>
      <c r="D2961" s="4" t="s">
        <v>31</v>
      </c>
      <c r="E2961" s="4" t="s">
        <v>37</v>
      </c>
      <c r="F2961" s="4" t="s">
        <v>876</v>
      </c>
      <c r="G2961" s="4" t="s">
        <v>876</v>
      </c>
      <c r="I2961" s="4">
        <v>0</v>
      </c>
      <c r="J2961" s="4">
        <v>0</v>
      </c>
      <c r="K2961" s="4">
        <v>1</v>
      </c>
      <c r="L2961" s="4">
        <v>0</v>
      </c>
      <c r="M2961" s="4">
        <v>0</v>
      </c>
      <c r="N2961" s="4">
        <v>0</v>
      </c>
      <c r="O2961" s="4">
        <v>0</v>
      </c>
      <c r="P2961" s="4">
        <v>0</v>
      </c>
      <c r="Q2961" s="4">
        <v>1</v>
      </c>
      <c r="R2961" s="4">
        <v>0</v>
      </c>
      <c r="S2961" s="4">
        <v>0</v>
      </c>
      <c r="T2961" s="4">
        <v>0</v>
      </c>
      <c r="U2961" s="4">
        <v>0</v>
      </c>
      <c r="V2961" s="4">
        <v>0</v>
      </c>
      <c r="W2961" s="4">
        <v>0</v>
      </c>
      <c r="X2961" s="4">
        <v>1</v>
      </c>
      <c r="Y2961" s="4" t="s">
        <v>5755</v>
      </c>
      <c r="Z2961" s="4" t="s">
        <v>5968</v>
      </c>
      <c r="AA2961" s="4">
        <v>2015</v>
      </c>
      <c r="AB2961" s="4" t="s">
        <v>40</v>
      </c>
      <c r="AC2961" s="4">
        <f t="shared" si="138"/>
        <v>1</v>
      </c>
      <c r="AD2961" s="4">
        <f t="shared" si="139"/>
        <v>3</v>
      </c>
      <c r="AE2961" s="4" t="str" cm="1">
        <f t="array" ref="AE2961">_xlfn.TEXTJOIN(", ", TRUE, _xlfn._xlws.FILTER($I$1:$X$1, I2961:X2961=1, ""))</f>
        <v>Fentanyl, Benzodiazepine, AnyOpioid</v>
      </c>
      <c r="AF2961" s="4" t="str">
        <f t="shared" si="140"/>
        <v>Fentanyl, Benzodiazepine, AnyOpioid</v>
      </c>
    </row>
    <row r="2962" spans="1:32" x14ac:dyDescent="0.45">
      <c r="A2962" s="4" t="s">
        <v>3359</v>
      </c>
      <c r="B2962" s="5">
        <v>42659</v>
      </c>
      <c r="C2962" s="4">
        <v>43</v>
      </c>
      <c r="D2962" s="4" t="s">
        <v>31</v>
      </c>
      <c r="E2962" s="4" t="s">
        <v>37</v>
      </c>
      <c r="F2962" s="4" t="s">
        <v>71</v>
      </c>
      <c r="G2962" s="4" t="s">
        <v>71</v>
      </c>
      <c r="I2962" s="4">
        <v>0</v>
      </c>
      <c r="J2962" s="4">
        <v>0</v>
      </c>
      <c r="K2962" s="4">
        <v>0</v>
      </c>
      <c r="L2962" s="4">
        <v>0</v>
      </c>
      <c r="M2962" s="4">
        <v>0</v>
      </c>
      <c r="N2962" s="4">
        <v>0</v>
      </c>
      <c r="O2962" s="4">
        <v>0</v>
      </c>
      <c r="P2962" s="4">
        <v>0</v>
      </c>
      <c r="Q2962" s="4">
        <v>1</v>
      </c>
      <c r="R2962" s="4">
        <v>1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1</v>
      </c>
      <c r="Y2962" s="4" t="s">
        <v>5685</v>
      </c>
      <c r="Z2962" s="4" t="s">
        <v>5898</v>
      </c>
      <c r="AA2962" s="4">
        <v>2016</v>
      </c>
      <c r="AB2962" s="4" t="s">
        <v>34</v>
      </c>
      <c r="AC2962" s="4">
        <f t="shared" si="138"/>
        <v>1</v>
      </c>
      <c r="AD2962" s="4">
        <f t="shared" si="139"/>
        <v>3</v>
      </c>
      <c r="AE2962" s="4" t="str" cm="1">
        <f t="array" ref="AE2962">_xlfn.TEXTJOIN(", ", TRUE, _xlfn._xlws.FILTER($I$1:$X$1, I2962:X2962=1, ""))</f>
        <v>Benzodiazepine, Methadone, AnyOpioid</v>
      </c>
      <c r="AF2962" s="4" t="str">
        <f t="shared" si="140"/>
        <v>Benzodiazepine, Methadone, AnyOpioid</v>
      </c>
    </row>
    <row r="2963" spans="1:32" x14ac:dyDescent="0.45">
      <c r="A2963" s="4" t="s">
        <v>3360</v>
      </c>
      <c r="B2963" s="5">
        <v>42203</v>
      </c>
      <c r="C2963" s="4">
        <v>37</v>
      </c>
      <c r="D2963" s="4" t="s">
        <v>31</v>
      </c>
      <c r="E2963" s="4" t="s">
        <v>37</v>
      </c>
      <c r="F2963" s="4" t="s">
        <v>341</v>
      </c>
      <c r="G2963" s="4" t="s">
        <v>341</v>
      </c>
      <c r="I2963" s="4">
        <v>1</v>
      </c>
      <c r="J2963" s="4">
        <v>0</v>
      </c>
      <c r="K2963" s="4">
        <v>1</v>
      </c>
      <c r="L2963" s="4">
        <v>0</v>
      </c>
      <c r="M2963" s="4">
        <v>0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1</v>
      </c>
      <c r="Y2963" s="4" t="s">
        <v>5660</v>
      </c>
      <c r="Z2963" s="4" t="s">
        <v>5873</v>
      </c>
      <c r="AA2963" s="4">
        <v>2015</v>
      </c>
      <c r="AB2963" s="4" t="s">
        <v>40</v>
      </c>
      <c r="AC2963" s="4">
        <f t="shared" si="138"/>
        <v>1</v>
      </c>
      <c r="AD2963" s="4">
        <f t="shared" si="139"/>
        <v>3</v>
      </c>
      <c r="AE2963" s="4" t="str" cm="1">
        <f t="array" ref="AE2963">_xlfn.TEXTJOIN(", ", TRUE, _xlfn._xlws.FILTER($I$1:$X$1, I2963:X2963=1, ""))</f>
        <v>Heroin, Fentanyl, AnyOpioid</v>
      </c>
      <c r="AF2963" s="4" t="str">
        <f t="shared" si="140"/>
        <v>Fentanyl, AnyOpioid</v>
      </c>
    </row>
    <row r="2964" spans="1:32" x14ac:dyDescent="0.45">
      <c r="A2964" s="4" t="s">
        <v>3361</v>
      </c>
      <c r="B2964" s="5">
        <v>42698</v>
      </c>
      <c r="C2964" s="4">
        <v>47</v>
      </c>
      <c r="D2964" s="4" t="s">
        <v>31</v>
      </c>
      <c r="E2964" s="4" t="s">
        <v>37</v>
      </c>
      <c r="F2964" s="4" t="s">
        <v>251</v>
      </c>
      <c r="G2964" s="4" t="s">
        <v>251</v>
      </c>
      <c r="I2964" s="4">
        <v>1</v>
      </c>
      <c r="J2964" s="4">
        <v>0</v>
      </c>
      <c r="K2964" s="4">
        <v>1</v>
      </c>
      <c r="L2964" s="4">
        <v>0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4">
        <v>0</v>
      </c>
      <c r="U2964" s="4">
        <v>0</v>
      </c>
      <c r="V2964" s="4">
        <v>0</v>
      </c>
      <c r="W2964" s="4">
        <v>0</v>
      </c>
      <c r="X2964" s="4">
        <v>1</v>
      </c>
      <c r="Y2964" s="4" t="s">
        <v>5681</v>
      </c>
      <c r="Z2964" s="4" t="s">
        <v>5894</v>
      </c>
      <c r="AA2964" s="4">
        <v>2016</v>
      </c>
      <c r="AB2964" s="4" t="s">
        <v>34</v>
      </c>
      <c r="AC2964" s="4">
        <f t="shared" si="138"/>
        <v>1</v>
      </c>
      <c r="AD2964" s="4">
        <f t="shared" si="139"/>
        <v>3</v>
      </c>
      <c r="AE2964" s="4" t="str" cm="1">
        <f t="array" ref="AE2964">_xlfn.TEXTJOIN(", ", TRUE, _xlfn._xlws.FILTER($I$1:$X$1, I2964:X2964=1, ""))</f>
        <v>Heroin, Fentanyl, AnyOpioid</v>
      </c>
      <c r="AF2964" s="4" t="str">
        <f t="shared" si="140"/>
        <v>Fentanyl, AnyOpioid</v>
      </c>
    </row>
    <row r="2965" spans="1:32" x14ac:dyDescent="0.45">
      <c r="A2965" s="4" t="s">
        <v>3362</v>
      </c>
      <c r="B2965" s="5">
        <v>42957</v>
      </c>
      <c r="C2965" s="4">
        <v>20</v>
      </c>
      <c r="D2965" s="4" t="s">
        <v>31</v>
      </c>
      <c r="E2965" s="4" t="s">
        <v>37</v>
      </c>
      <c r="F2965" s="4" t="s">
        <v>48</v>
      </c>
      <c r="G2965" s="4" t="s">
        <v>48</v>
      </c>
      <c r="I2965" s="4">
        <v>0</v>
      </c>
      <c r="J2965" s="4">
        <v>0</v>
      </c>
      <c r="K2965" s="4">
        <v>0</v>
      </c>
      <c r="L2965" s="4">
        <v>0</v>
      </c>
      <c r="M2965" s="4">
        <v>0</v>
      </c>
      <c r="N2965" s="4">
        <v>0</v>
      </c>
      <c r="O2965" s="4">
        <v>1</v>
      </c>
      <c r="P2965" s="4">
        <v>0</v>
      </c>
      <c r="Q2965" s="4">
        <v>1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 t="s">
        <v>5626</v>
      </c>
      <c r="Z2965" s="4" t="s">
        <v>5839</v>
      </c>
      <c r="AA2965" s="4">
        <v>2017</v>
      </c>
      <c r="AB2965" s="4" t="s">
        <v>269</v>
      </c>
      <c r="AC2965" s="4">
        <f t="shared" si="138"/>
        <v>1</v>
      </c>
      <c r="AD2965" s="4">
        <f t="shared" si="139"/>
        <v>2</v>
      </c>
      <c r="AE2965" s="4" t="str" cm="1">
        <f t="array" ref="AE2965">_xlfn.TEXTJOIN(", ", TRUE, _xlfn._xlws.FILTER($I$1:$X$1, I2965:X2965=1, ""))</f>
        <v>Ethanol, Benzodiazepine</v>
      </c>
      <c r="AF2965" s="4" t="str">
        <f t="shared" si="140"/>
        <v>Ethanol, Benzodiazepine</v>
      </c>
    </row>
    <row r="2966" spans="1:32" x14ac:dyDescent="0.45">
      <c r="A2966" s="4" t="s">
        <v>3363</v>
      </c>
      <c r="B2966" s="5">
        <v>41571</v>
      </c>
      <c r="C2966" s="4">
        <v>32</v>
      </c>
      <c r="D2966" s="4" t="s">
        <v>31</v>
      </c>
      <c r="E2966" s="4" t="s">
        <v>37</v>
      </c>
      <c r="F2966" s="4" t="s">
        <v>114</v>
      </c>
      <c r="G2966" s="4" t="s">
        <v>114</v>
      </c>
      <c r="I2966" s="4">
        <v>1</v>
      </c>
      <c r="J2966" s="4">
        <v>1</v>
      </c>
      <c r="K2966" s="4">
        <v>0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1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 t="s">
        <v>5658</v>
      </c>
      <c r="Z2966" s="4" t="s">
        <v>5871</v>
      </c>
      <c r="AA2966" s="4">
        <v>2013</v>
      </c>
      <c r="AB2966" s="4" t="s">
        <v>40</v>
      </c>
      <c r="AC2966" s="4">
        <f t="shared" si="138"/>
        <v>1</v>
      </c>
      <c r="AD2966" s="4">
        <f t="shared" si="139"/>
        <v>3</v>
      </c>
      <c r="AE2966" s="4" t="str" cm="1">
        <f t="array" ref="AE2966">_xlfn.TEXTJOIN(", ", TRUE, _xlfn._xlws.FILTER($I$1:$X$1, I2966:X2966=1, ""))</f>
        <v>Heroin, Cocaine, Methadone</v>
      </c>
      <c r="AF2966" s="4" t="str">
        <f t="shared" si="140"/>
        <v>Cocaine, Methadone</v>
      </c>
    </row>
    <row r="2967" spans="1:32" x14ac:dyDescent="0.45">
      <c r="A2967" s="4" t="s">
        <v>3364</v>
      </c>
      <c r="B2967" s="5">
        <v>43408</v>
      </c>
      <c r="C2967" s="4">
        <v>69</v>
      </c>
      <c r="D2967" s="4" t="s">
        <v>31</v>
      </c>
      <c r="E2967" s="4" t="s">
        <v>37</v>
      </c>
      <c r="F2967" s="4" t="s">
        <v>122</v>
      </c>
      <c r="G2967" s="4" t="s">
        <v>122</v>
      </c>
      <c r="I2967" s="4">
        <v>0</v>
      </c>
      <c r="J2967" s="4">
        <v>0</v>
      </c>
      <c r="K2967" s="4">
        <v>1</v>
      </c>
      <c r="L2967" s="4">
        <v>1</v>
      </c>
      <c r="M2967" s="4">
        <v>0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4">
        <v>0</v>
      </c>
      <c r="V2967" s="4">
        <v>0</v>
      </c>
      <c r="W2967" s="4">
        <v>0</v>
      </c>
      <c r="X2967" s="4">
        <v>1</v>
      </c>
      <c r="Y2967" s="4" t="s">
        <v>5655</v>
      </c>
      <c r="Z2967" s="4" t="s">
        <v>5868</v>
      </c>
      <c r="AA2967" s="4">
        <v>2018</v>
      </c>
      <c r="AB2967" s="4" t="s">
        <v>133</v>
      </c>
      <c r="AC2967" s="4">
        <f t="shared" si="138"/>
        <v>1</v>
      </c>
      <c r="AD2967" s="4">
        <f t="shared" si="139"/>
        <v>3</v>
      </c>
      <c r="AE2967" s="4" t="str" cm="1">
        <f t="array" ref="AE2967">_xlfn.TEXTJOIN(", ", TRUE, _xlfn._xlws.FILTER($I$1:$X$1, I2967:X2967=1, ""))</f>
        <v>Fentanyl, Fentanyl_Analogue, AnyOpioid</v>
      </c>
      <c r="AF2967" s="4" t="str">
        <f t="shared" si="140"/>
        <v>Fentanyl, Fentanyl_Analogue, AnyOpioid</v>
      </c>
    </row>
    <row r="2968" spans="1:32" x14ac:dyDescent="0.45">
      <c r="A2968" s="4" t="s">
        <v>3365</v>
      </c>
      <c r="B2968" s="5">
        <v>41230</v>
      </c>
      <c r="C2968" s="4">
        <v>50</v>
      </c>
      <c r="D2968" s="4" t="s">
        <v>31</v>
      </c>
      <c r="E2968" s="4" t="s">
        <v>37</v>
      </c>
      <c r="F2968" s="4" t="s">
        <v>357</v>
      </c>
      <c r="G2968" s="4" t="s">
        <v>357</v>
      </c>
      <c r="I2968" s="4">
        <v>0</v>
      </c>
      <c r="J2968" s="4">
        <v>1</v>
      </c>
      <c r="K2968" s="4">
        <v>0</v>
      </c>
      <c r="L2968" s="4">
        <v>0</v>
      </c>
      <c r="M2968" s="4">
        <v>0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 t="s">
        <v>5679</v>
      </c>
      <c r="Z2968" s="4" t="s">
        <v>5892</v>
      </c>
      <c r="AA2968" s="4">
        <v>2012</v>
      </c>
      <c r="AB2968" s="4" t="s">
        <v>34</v>
      </c>
      <c r="AC2968" s="4">
        <f t="shared" si="138"/>
        <v>1</v>
      </c>
      <c r="AD2968" s="4">
        <f t="shared" si="139"/>
        <v>1</v>
      </c>
      <c r="AE2968" s="4" t="str" cm="1">
        <f t="array" ref="AE2968">_xlfn.TEXTJOIN(", ", TRUE, _xlfn._xlws.FILTER($I$1:$X$1, I2968:X2968=1, ""))</f>
        <v>Cocaine</v>
      </c>
      <c r="AF2968" s="4" t="str">
        <f t="shared" si="140"/>
        <v>Cocaine</v>
      </c>
    </row>
    <row r="2969" spans="1:32" x14ac:dyDescent="0.45">
      <c r="A2969" s="4" t="s">
        <v>3366</v>
      </c>
      <c r="B2969" s="5">
        <v>42699</v>
      </c>
      <c r="C2969" s="4">
        <v>24</v>
      </c>
      <c r="D2969" s="4" t="s">
        <v>31</v>
      </c>
      <c r="E2969" s="4" t="s">
        <v>37</v>
      </c>
      <c r="F2969" s="4" t="s">
        <v>399</v>
      </c>
      <c r="G2969" s="4" t="s">
        <v>156</v>
      </c>
      <c r="I2969" s="4">
        <v>0</v>
      </c>
      <c r="J2969" s="4">
        <v>1</v>
      </c>
      <c r="K2969" s="4">
        <v>1</v>
      </c>
      <c r="L2969" s="4">
        <v>0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  <c r="X2969" s="4">
        <v>1</v>
      </c>
      <c r="Y2969" s="4" t="s">
        <v>5623</v>
      </c>
      <c r="Z2969" s="4" t="s">
        <v>5836</v>
      </c>
      <c r="AA2969" s="4">
        <v>2016</v>
      </c>
      <c r="AB2969" s="4" t="s">
        <v>40</v>
      </c>
      <c r="AC2969" s="4">
        <f t="shared" si="138"/>
        <v>1</v>
      </c>
      <c r="AD2969" s="4">
        <f t="shared" si="139"/>
        <v>3</v>
      </c>
      <c r="AE2969" s="4" t="str" cm="1">
        <f t="array" ref="AE2969">_xlfn.TEXTJOIN(", ", TRUE, _xlfn._xlws.FILTER($I$1:$X$1, I2969:X2969=1, ""))</f>
        <v>Cocaine, Fentanyl, AnyOpioid</v>
      </c>
      <c r="AF2969" s="4" t="str">
        <f t="shared" si="140"/>
        <v>Cocaine, Fentanyl, AnyOpioid</v>
      </c>
    </row>
    <row r="2970" spans="1:32" x14ac:dyDescent="0.45">
      <c r="A2970" s="4" t="s">
        <v>3367</v>
      </c>
      <c r="B2970" s="5">
        <v>43151</v>
      </c>
      <c r="C2970" s="4">
        <v>38</v>
      </c>
      <c r="D2970" s="4" t="s">
        <v>31</v>
      </c>
      <c r="E2970" s="4" t="s">
        <v>37</v>
      </c>
      <c r="F2970" s="4" t="s">
        <v>99</v>
      </c>
      <c r="G2970" s="4" t="s">
        <v>103</v>
      </c>
      <c r="I2970" s="4">
        <v>1</v>
      </c>
      <c r="J2970" s="4">
        <v>0</v>
      </c>
      <c r="K2970" s="4">
        <v>0</v>
      </c>
      <c r="L2970" s="4">
        <v>0</v>
      </c>
      <c r="M2970" s="4">
        <v>0</v>
      </c>
      <c r="N2970" s="4">
        <v>0</v>
      </c>
      <c r="O2970" s="4">
        <v>1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s="4">
        <v>0</v>
      </c>
      <c r="V2970" s="4">
        <v>0</v>
      </c>
      <c r="W2970" s="4">
        <v>0</v>
      </c>
      <c r="X2970" s="4">
        <v>1</v>
      </c>
      <c r="Y2970" s="4" t="s">
        <v>5644</v>
      </c>
      <c r="Z2970" s="4" t="s">
        <v>5857</v>
      </c>
      <c r="AA2970" s="4">
        <v>2018</v>
      </c>
      <c r="AB2970" s="4" t="s">
        <v>40</v>
      </c>
      <c r="AC2970" s="4">
        <f t="shared" si="138"/>
        <v>1</v>
      </c>
      <c r="AD2970" s="4">
        <f t="shared" si="139"/>
        <v>3</v>
      </c>
      <c r="AE2970" s="4" t="str" cm="1">
        <f t="array" ref="AE2970">_xlfn.TEXTJOIN(", ", TRUE, _xlfn._xlws.FILTER($I$1:$X$1, I2970:X2970=1, ""))</f>
        <v>Heroin, Ethanol, AnyOpioid</v>
      </c>
      <c r="AF2970" s="4" t="str">
        <f t="shared" si="140"/>
        <v>Ethanol, AnyOpioid</v>
      </c>
    </row>
    <row r="2971" spans="1:32" x14ac:dyDescent="0.45">
      <c r="A2971" s="4" t="s">
        <v>3368</v>
      </c>
      <c r="B2971" s="5">
        <v>41389</v>
      </c>
      <c r="C2971" s="4">
        <v>58</v>
      </c>
      <c r="D2971" s="4" t="s">
        <v>36</v>
      </c>
      <c r="E2971" s="4" t="s">
        <v>37</v>
      </c>
      <c r="F2971" s="4" t="s">
        <v>122</v>
      </c>
      <c r="G2971" s="4" t="s">
        <v>122</v>
      </c>
      <c r="I2971" s="4">
        <v>1</v>
      </c>
      <c r="J2971" s="4">
        <v>0</v>
      </c>
      <c r="K2971" s="4">
        <v>0</v>
      </c>
      <c r="L2971" s="4">
        <v>0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 t="s">
        <v>5655</v>
      </c>
      <c r="Z2971" s="4" t="s">
        <v>5868</v>
      </c>
      <c r="AA2971" s="4">
        <v>2013</v>
      </c>
      <c r="AB2971" s="4" t="s">
        <v>34</v>
      </c>
      <c r="AC2971" s="4">
        <f t="shared" si="138"/>
        <v>1</v>
      </c>
      <c r="AD2971" s="4">
        <f t="shared" si="139"/>
        <v>1</v>
      </c>
      <c r="AE2971" s="4" t="str" cm="1">
        <f t="array" ref="AE2971">_xlfn.TEXTJOIN(", ", TRUE, _xlfn._xlws.FILTER($I$1:$X$1, I2971:X2971=1, ""))</f>
        <v>Heroin</v>
      </c>
      <c r="AF2971" s="4" t="str">
        <f t="shared" si="140"/>
        <v/>
      </c>
    </row>
    <row r="2972" spans="1:32" x14ac:dyDescent="0.45">
      <c r="A2972" s="4" t="s">
        <v>3369</v>
      </c>
      <c r="B2972" s="5">
        <v>43284</v>
      </c>
      <c r="C2972" s="4">
        <v>61</v>
      </c>
      <c r="D2972" s="4" t="s">
        <v>31</v>
      </c>
      <c r="E2972" s="4" t="s">
        <v>37</v>
      </c>
      <c r="F2972" s="4" t="s">
        <v>77</v>
      </c>
      <c r="G2972" s="4" t="s">
        <v>77</v>
      </c>
      <c r="I2972" s="4">
        <v>1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1</v>
      </c>
      <c r="R2972" s="4">
        <v>1</v>
      </c>
      <c r="S2972" s="4">
        <v>0</v>
      </c>
      <c r="T2972" s="4">
        <v>0</v>
      </c>
      <c r="U2972" s="4">
        <v>0</v>
      </c>
      <c r="V2972" s="4">
        <v>0</v>
      </c>
      <c r="W2972" s="4">
        <v>0</v>
      </c>
      <c r="X2972" s="4">
        <v>1</v>
      </c>
      <c r="Y2972" s="4" t="s">
        <v>5651</v>
      </c>
      <c r="Z2972" s="4" t="s">
        <v>5864</v>
      </c>
      <c r="AA2972" s="4">
        <v>2018</v>
      </c>
      <c r="AB2972" s="4" t="s">
        <v>133</v>
      </c>
      <c r="AC2972" s="4">
        <f t="shared" si="138"/>
        <v>1</v>
      </c>
      <c r="AD2972" s="4">
        <f t="shared" si="139"/>
        <v>4</v>
      </c>
      <c r="AE2972" s="4" t="str" cm="1">
        <f t="array" ref="AE2972">_xlfn.TEXTJOIN(", ", TRUE, _xlfn._xlws.FILTER($I$1:$X$1, I2972:X2972=1, ""))</f>
        <v>Heroin, Benzodiazepine, Methadone, AnyOpioid</v>
      </c>
      <c r="AF2972" s="4" t="str">
        <f t="shared" si="140"/>
        <v>Benzodiazepine, Methadone, AnyOpioid</v>
      </c>
    </row>
    <row r="2973" spans="1:32" x14ac:dyDescent="0.45">
      <c r="A2973" s="4" t="s">
        <v>3370</v>
      </c>
      <c r="B2973" s="5">
        <v>42781</v>
      </c>
      <c r="C2973" s="4">
        <v>23</v>
      </c>
      <c r="D2973" s="4" t="s">
        <v>36</v>
      </c>
      <c r="E2973" s="4" t="s">
        <v>37</v>
      </c>
      <c r="F2973" s="4" t="s">
        <v>2633</v>
      </c>
      <c r="G2973" s="4" t="s">
        <v>95</v>
      </c>
      <c r="I2973" s="4">
        <v>0</v>
      </c>
      <c r="J2973" s="4">
        <v>0</v>
      </c>
      <c r="K2973" s="4">
        <v>1</v>
      </c>
      <c r="L2973" s="4">
        <v>0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 t="s">
        <v>5632</v>
      </c>
      <c r="Z2973" s="4" t="s">
        <v>5845</v>
      </c>
      <c r="AA2973" s="4">
        <v>2017</v>
      </c>
      <c r="AB2973" s="4" t="s">
        <v>40</v>
      </c>
      <c r="AC2973" s="4">
        <f t="shared" si="138"/>
        <v>1</v>
      </c>
      <c r="AD2973" s="4">
        <f t="shared" si="139"/>
        <v>1</v>
      </c>
      <c r="AE2973" s="4" t="str" cm="1">
        <f t="array" ref="AE2973">_xlfn.TEXTJOIN(", ", TRUE, _xlfn._xlws.FILTER($I$1:$X$1, I2973:X2973=1, ""))</f>
        <v>Fentanyl</v>
      </c>
      <c r="AF2973" s="4" t="str">
        <f t="shared" si="140"/>
        <v>Fentanyl</v>
      </c>
    </row>
    <row r="2974" spans="1:32" x14ac:dyDescent="0.45">
      <c r="A2974" s="4" t="s">
        <v>3371</v>
      </c>
      <c r="B2974" s="5">
        <v>41657</v>
      </c>
      <c r="C2974" s="4">
        <v>50</v>
      </c>
      <c r="D2974" s="4" t="s">
        <v>36</v>
      </c>
      <c r="E2974" s="4" t="s">
        <v>37</v>
      </c>
      <c r="F2974" s="4" t="s">
        <v>3372</v>
      </c>
      <c r="G2974" s="4" t="s">
        <v>3372</v>
      </c>
      <c r="I2974" s="4">
        <v>0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1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 t="s">
        <v>5692</v>
      </c>
      <c r="Z2974" s="4" t="s">
        <v>5905</v>
      </c>
      <c r="AA2974" s="4">
        <v>2014</v>
      </c>
      <c r="AB2974" s="4" t="s">
        <v>34</v>
      </c>
      <c r="AC2974" s="4">
        <f t="shared" si="138"/>
        <v>1</v>
      </c>
      <c r="AD2974" s="4">
        <f t="shared" si="139"/>
        <v>1</v>
      </c>
      <c r="AE2974" s="4" t="str" cm="1">
        <f t="array" ref="AE2974">_xlfn.TEXTJOIN(", ", TRUE, _xlfn._xlws.FILTER($I$1:$X$1, I2974:X2974=1, ""))</f>
        <v>Methadone</v>
      </c>
      <c r="AF2974" s="4" t="str">
        <f t="shared" si="140"/>
        <v>Methadone</v>
      </c>
    </row>
    <row r="2975" spans="1:32" x14ac:dyDescent="0.45">
      <c r="A2975" s="4" t="s">
        <v>3373</v>
      </c>
      <c r="B2975" s="5">
        <v>40926</v>
      </c>
      <c r="C2975" s="4">
        <v>63</v>
      </c>
      <c r="D2975" s="4" t="s">
        <v>31</v>
      </c>
      <c r="E2975" s="4" t="s">
        <v>37</v>
      </c>
      <c r="F2975" s="4" t="s">
        <v>33</v>
      </c>
      <c r="G2975" s="4" t="s">
        <v>33</v>
      </c>
      <c r="I2975" s="4">
        <v>0</v>
      </c>
      <c r="J2975" s="4">
        <v>0</v>
      </c>
      <c r="K2975" s="4">
        <v>0</v>
      </c>
      <c r="L2975" s="4">
        <v>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1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 t="s">
        <v>5645</v>
      </c>
      <c r="Z2975" s="4" t="s">
        <v>5858</v>
      </c>
      <c r="AA2975" s="4">
        <v>2012</v>
      </c>
      <c r="AB2975" s="4" t="s">
        <v>133</v>
      </c>
      <c r="AC2975" s="4">
        <f t="shared" si="138"/>
        <v>1</v>
      </c>
      <c r="AD2975" s="4">
        <f t="shared" si="139"/>
        <v>1</v>
      </c>
      <c r="AE2975" s="4" t="str" cm="1">
        <f t="array" ref="AE2975">_xlfn.TEXTJOIN(", ", TRUE, _xlfn._xlws.FILTER($I$1:$X$1, I2975:X2975=1, ""))</f>
        <v>Methadone</v>
      </c>
      <c r="AF2975" s="4" t="str">
        <f t="shared" si="140"/>
        <v>Methadone</v>
      </c>
    </row>
    <row r="2976" spans="1:32" x14ac:dyDescent="0.45">
      <c r="A2976" s="4" t="s">
        <v>3374</v>
      </c>
      <c r="B2976" s="5">
        <v>41506</v>
      </c>
      <c r="C2976" s="4">
        <v>44</v>
      </c>
      <c r="D2976" s="4" t="s">
        <v>36</v>
      </c>
      <c r="E2976" s="4" t="s">
        <v>37</v>
      </c>
      <c r="F2976" s="4" t="s">
        <v>324</v>
      </c>
      <c r="G2976" s="4" t="s">
        <v>324</v>
      </c>
      <c r="I2976" s="4">
        <v>1</v>
      </c>
      <c r="J2976" s="4">
        <v>0</v>
      </c>
      <c r="K2976" s="4">
        <v>0</v>
      </c>
      <c r="L2976" s="4">
        <v>0</v>
      </c>
      <c r="M2976" s="4">
        <v>0</v>
      </c>
      <c r="N2976" s="4">
        <v>0</v>
      </c>
      <c r="O2976" s="4">
        <v>0</v>
      </c>
      <c r="P2976" s="4">
        <v>0</v>
      </c>
      <c r="Q2976" s="4">
        <v>1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 t="s">
        <v>5664</v>
      </c>
      <c r="Z2976" s="4" t="s">
        <v>5877</v>
      </c>
      <c r="AA2976" s="4">
        <v>2013</v>
      </c>
      <c r="AB2976" s="4" t="s">
        <v>34</v>
      </c>
      <c r="AC2976" s="4">
        <f t="shared" si="138"/>
        <v>1</v>
      </c>
      <c r="AD2976" s="4">
        <f t="shared" si="139"/>
        <v>2</v>
      </c>
      <c r="AE2976" s="4" t="str" cm="1">
        <f t="array" ref="AE2976">_xlfn.TEXTJOIN(", ", TRUE, _xlfn._xlws.FILTER($I$1:$X$1, I2976:X2976=1, ""))</f>
        <v>Heroin, Benzodiazepine</v>
      </c>
      <c r="AF2976" s="4" t="str">
        <f t="shared" si="140"/>
        <v>Benzodiazepine</v>
      </c>
    </row>
    <row r="2977" spans="1:32" x14ac:dyDescent="0.45">
      <c r="A2977" s="4" t="s">
        <v>3375</v>
      </c>
      <c r="B2977" s="5">
        <v>43096</v>
      </c>
      <c r="C2977" s="4">
        <v>38</v>
      </c>
      <c r="D2977" s="4" t="s">
        <v>31</v>
      </c>
      <c r="E2977" s="4" t="s">
        <v>37</v>
      </c>
      <c r="F2977" s="4" t="s">
        <v>3376</v>
      </c>
      <c r="G2977" s="4" t="s">
        <v>60</v>
      </c>
      <c r="I2977" s="4">
        <v>1</v>
      </c>
      <c r="J2977" s="4">
        <v>1</v>
      </c>
      <c r="K2977" s="4">
        <v>1</v>
      </c>
      <c r="L2977" s="4">
        <v>0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 t="s">
        <v>5672</v>
      </c>
      <c r="Z2977" s="4" t="s">
        <v>5885</v>
      </c>
      <c r="AA2977" s="4">
        <v>2017</v>
      </c>
      <c r="AB2977" s="4" t="s">
        <v>40</v>
      </c>
      <c r="AC2977" s="4">
        <f t="shared" si="138"/>
        <v>1</v>
      </c>
      <c r="AD2977" s="4">
        <f t="shared" si="139"/>
        <v>3</v>
      </c>
      <c r="AE2977" s="4" t="str" cm="1">
        <f t="array" ref="AE2977">_xlfn.TEXTJOIN(", ", TRUE, _xlfn._xlws.FILTER($I$1:$X$1, I2977:X2977=1, ""))</f>
        <v>Heroin, Cocaine, Fentanyl</v>
      </c>
      <c r="AF2977" s="4" t="str">
        <f t="shared" si="140"/>
        <v>Cocaine, Fentanyl</v>
      </c>
    </row>
    <row r="2978" spans="1:32" x14ac:dyDescent="0.45">
      <c r="A2978" s="4" t="s">
        <v>3377</v>
      </c>
      <c r="B2978" s="5">
        <v>41766</v>
      </c>
      <c r="C2978" s="4">
        <v>53</v>
      </c>
      <c r="D2978" s="4" t="s">
        <v>36</v>
      </c>
      <c r="E2978" s="4" t="s">
        <v>37</v>
      </c>
      <c r="F2978" s="4" t="s">
        <v>103</v>
      </c>
      <c r="G2978" s="4" t="s">
        <v>103</v>
      </c>
      <c r="I2978" s="4">
        <v>1</v>
      </c>
      <c r="J2978" s="4">
        <v>0</v>
      </c>
      <c r="K2978" s="4">
        <v>0</v>
      </c>
      <c r="L2978" s="4">
        <v>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1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 t="s">
        <v>5644</v>
      </c>
      <c r="Z2978" s="4" t="s">
        <v>5857</v>
      </c>
      <c r="AA2978" s="4">
        <v>2014</v>
      </c>
      <c r="AB2978" s="4" t="s">
        <v>34</v>
      </c>
      <c r="AC2978" s="4">
        <f t="shared" si="138"/>
        <v>1</v>
      </c>
      <c r="AD2978" s="4">
        <f t="shared" si="139"/>
        <v>2</v>
      </c>
      <c r="AE2978" s="4" t="str" cm="1">
        <f t="array" ref="AE2978">_xlfn.TEXTJOIN(", ", TRUE, _xlfn._xlws.FILTER($I$1:$X$1, I2978:X2978=1, ""))</f>
        <v>Heroin, Methadone</v>
      </c>
      <c r="AF2978" s="4" t="str">
        <f t="shared" si="140"/>
        <v>Methadone</v>
      </c>
    </row>
    <row r="2979" spans="1:32" x14ac:dyDescent="0.45">
      <c r="A2979" s="4" t="s">
        <v>3378</v>
      </c>
      <c r="B2979" s="5">
        <v>42218</v>
      </c>
      <c r="C2979" s="4">
        <v>21</v>
      </c>
      <c r="D2979" s="4" t="s">
        <v>36</v>
      </c>
      <c r="E2979" s="4" t="s">
        <v>37</v>
      </c>
      <c r="F2979" s="4" t="s">
        <v>192</v>
      </c>
      <c r="G2979" s="4" t="s">
        <v>192</v>
      </c>
      <c r="I2979" s="4">
        <v>1</v>
      </c>
      <c r="J2979" s="4">
        <v>1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1</v>
      </c>
      <c r="Y2979" s="4" t="s">
        <v>5654</v>
      </c>
      <c r="Z2979" s="4" t="s">
        <v>5867</v>
      </c>
      <c r="AA2979" s="4">
        <v>2015</v>
      </c>
      <c r="AB2979" s="4" t="s">
        <v>40</v>
      </c>
      <c r="AC2979" s="4">
        <f t="shared" si="138"/>
        <v>1</v>
      </c>
      <c r="AD2979" s="4">
        <f t="shared" si="139"/>
        <v>3</v>
      </c>
      <c r="AE2979" s="4" t="str" cm="1">
        <f t="array" ref="AE2979">_xlfn.TEXTJOIN(", ", TRUE, _xlfn._xlws.FILTER($I$1:$X$1, I2979:X2979=1, ""))</f>
        <v>Heroin, Cocaine, AnyOpioid</v>
      </c>
      <c r="AF2979" s="4" t="str">
        <f t="shared" si="140"/>
        <v>Cocaine, AnyOpioid</v>
      </c>
    </row>
    <row r="2980" spans="1:32" x14ac:dyDescent="0.45">
      <c r="A2980" s="4" t="s">
        <v>3379</v>
      </c>
      <c r="B2980" s="5">
        <v>43460</v>
      </c>
      <c r="C2980" s="4">
        <v>28</v>
      </c>
      <c r="D2980" s="4" t="s">
        <v>31</v>
      </c>
      <c r="E2980" s="4" t="s">
        <v>59</v>
      </c>
      <c r="F2980" s="4" t="s">
        <v>55</v>
      </c>
      <c r="G2980" s="4" t="s">
        <v>67</v>
      </c>
      <c r="I2980" s="4">
        <v>1</v>
      </c>
      <c r="J2980" s="4">
        <v>1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1</v>
      </c>
      <c r="Y2980" s="4" t="s">
        <v>5631</v>
      </c>
      <c r="Z2980" s="4" t="s">
        <v>5844</v>
      </c>
      <c r="AA2980" s="4">
        <v>2018</v>
      </c>
      <c r="AB2980" s="4" t="s">
        <v>40</v>
      </c>
      <c r="AC2980" s="4">
        <f t="shared" si="138"/>
        <v>1</v>
      </c>
      <c r="AD2980" s="4">
        <f t="shared" si="139"/>
        <v>3</v>
      </c>
      <c r="AE2980" s="4" t="str" cm="1">
        <f t="array" ref="AE2980">_xlfn.TEXTJOIN(", ", TRUE, _xlfn._xlws.FILTER($I$1:$X$1, I2980:X2980=1, ""))</f>
        <v>Heroin, Cocaine, AnyOpioid</v>
      </c>
      <c r="AF2980" s="4" t="str">
        <f t="shared" si="140"/>
        <v>Cocaine, AnyOpioid</v>
      </c>
    </row>
    <row r="2981" spans="1:32" x14ac:dyDescent="0.45">
      <c r="A2981" s="4" t="s">
        <v>3380</v>
      </c>
      <c r="B2981" s="5">
        <v>41325</v>
      </c>
      <c r="C2981" s="4">
        <v>32</v>
      </c>
      <c r="D2981" s="4" t="s">
        <v>31</v>
      </c>
      <c r="E2981" s="4" t="s">
        <v>37</v>
      </c>
      <c r="F2981" s="4" t="s">
        <v>136</v>
      </c>
      <c r="G2981" s="4" t="s">
        <v>39</v>
      </c>
      <c r="I2981" s="4">
        <v>1</v>
      </c>
      <c r="J2981" s="4">
        <v>0</v>
      </c>
      <c r="K2981" s="4">
        <v>0</v>
      </c>
      <c r="L2981" s="4">
        <v>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 t="s">
        <v>5638</v>
      </c>
      <c r="Z2981" s="4" t="s">
        <v>5851</v>
      </c>
      <c r="AA2981" s="4">
        <v>2013</v>
      </c>
      <c r="AB2981" s="4" t="s">
        <v>40</v>
      </c>
      <c r="AC2981" s="4">
        <f t="shared" si="138"/>
        <v>1</v>
      </c>
      <c r="AD2981" s="4">
        <f t="shared" si="139"/>
        <v>1</v>
      </c>
      <c r="AE2981" s="4" t="str" cm="1">
        <f t="array" ref="AE2981">_xlfn.TEXTJOIN(", ", TRUE, _xlfn._xlws.FILTER($I$1:$X$1, I2981:X2981=1, ""))</f>
        <v>Heroin</v>
      </c>
      <c r="AF2981" s="4" t="str">
        <f t="shared" si="140"/>
        <v/>
      </c>
    </row>
    <row r="2982" spans="1:32" x14ac:dyDescent="0.45">
      <c r="A2982" s="4" t="s">
        <v>3381</v>
      </c>
      <c r="B2982" s="5">
        <v>43130</v>
      </c>
      <c r="C2982" s="4">
        <v>50</v>
      </c>
      <c r="D2982" s="4" t="s">
        <v>36</v>
      </c>
      <c r="E2982" s="4" t="s">
        <v>29</v>
      </c>
      <c r="F2982" s="4" t="s">
        <v>29</v>
      </c>
      <c r="G2982" s="4" t="s">
        <v>53</v>
      </c>
      <c r="I2982" s="4">
        <v>1</v>
      </c>
      <c r="J2982" s="4">
        <v>1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1</v>
      </c>
      <c r="W2982" s="4">
        <v>0</v>
      </c>
      <c r="X2982" s="4">
        <v>1</v>
      </c>
      <c r="Y2982" s="4" t="s">
        <v>5641</v>
      </c>
      <c r="Z2982" s="4" t="s">
        <v>5854</v>
      </c>
      <c r="AA2982" s="4">
        <v>2018</v>
      </c>
      <c r="AB2982" s="4" t="s">
        <v>34</v>
      </c>
      <c r="AC2982" s="4">
        <f t="shared" si="138"/>
        <v>1</v>
      </c>
      <c r="AD2982" s="4">
        <f t="shared" si="139"/>
        <v>4</v>
      </c>
      <c r="AE2982" s="4" t="str" cm="1">
        <f t="array" ref="AE2982">_xlfn.TEXTJOIN(", ", TRUE, _xlfn._xlws.FILTER($I$1:$X$1, I2982:X2982=1, ""))</f>
        <v>Heroin, Cocaine, Hydromorphine, AnyOpioid</v>
      </c>
      <c r="AF2982" s="4" t="str">
        <f t="shared" si="140"/>
        <v>Cocaine, Hydromorphine, AnyOpioid</v>
      </c>
    </row>
    <row r="2983" spans="1:32" x14ac:dyDescent="0.45">
      <c r="A2983" s="4" t="s">
        <v>3382</v>
      </c>
      <c r="B2983" s="5">
        <v>42670</v>
      </c>
      <c r="C2983" s="4">
        <v>37</v>
      </c>
      <c r="D2983" s="4" t="s">
        <v>31</v>
      </c>
      <c r="E2983" s="4" t="s">
        <v>37</v>
      </c>
      <c r="F2983" s="4" t="s">
        <v>114</v>
      </c>
      <c r="G2983" s="4" t="s">
        <v>114</v>
      </c>
      <c r="I2983" s="4">
        <v>1</v>
      </c>
      <c r="J2983" s="4">
        <v>0</v>
      </c>
      <c r="K2983" s="4">
        <v>1</v>
      </c>
      <c r="L2983" s="4">
        <v>0</v>
      </c>
      <c r="M2983" s="4">
        <v>0</v>
      </c>
      <c r="N2983" s="4">
        <v>0</v>
      </c>
      <c r="O2983" s="4">
        <v>1</v>
      </c>
      <c r="P2983" s="4">
        <v>0</v>
      </c>
      <c r="Q2983" s="4">
        <v>0</v>
      </c>
      <c r="R2983" s="4">
        <v>1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1</v>
      </c>
      <c r="Y2983" s="4" t="s">
        <v>5658</v>
      </c>
      <c r="Z2983" s="4" t="s">
        <v>5871</v>
      </c>
      <c r="AA2983" s="4">
        <v>2016</v>
      </c>
      <c r="AB2983" s="4" t="s">
        <v>40</v>
      </c>
      <c r="AC2983" s="4">
        <f t="shared" si="138"/>
        <v>1</v>
      </c>
      <c r="AD2983" s="4">
        <f t="shared" si="139"/>
        <v>5</v>
      </c>
      <c r="AE2983" s="4" t="str" cm="1">
        <f t="array" ref="AE2983">_xlfn.TEXTJOIN(", ", TRUE, _xlfn._xlws.FILTER($I$1:$X$1, I2983:X2983=1, ""))</f>
        <v>Heroin, Fentanyl, Ethanol, Methadone, AnyOpioid</v>
      </c>
      <c r="AF2983" s="4" t="str">
        <f t="shared" si="140"/>
        <v>Fentanyl, Ethanol, Methadone, AnyOpioid</v>
      </c>
    </row>
    <row r="2984" spans="1:32" x14ac:dyDescent="0.45">
      <c r="A2984" s="4" t="s">
        <v>3383</v>
      </c>
      <c r="B2984" s="5">
        <v>43300</v>
      </c>
      <c r="C2984" s="4">
        <v>68</v>
      </c>
      <c r="D2984" s="4" t="s">
        <v>31</v>
      </c>
      <c r="E2984" s="4" t="s">
        <v>37</v>
      </c>
      <c r="F2984" s="4" t="s">
        <v>983</v>
      </c>
      <c r="G2984" s="4" t="s">
        <v>983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1</v>
      </c>
      <c r="P2984" s="4">
        <v>0</v>
      </c>
      <c r="Q2984" s="4">
        <v>1</v>
      </c>
      <c r="R2984" s="4">
        <v>0</v>
      </c>
      <c r="S2984" s="4">
        <v>0</v>
      </c>
      <c r="T2984" s="4">
        <v>1</v>
      </c>
      <c r="U2984" s="4">
        <v>0</v>
      </c>
      <c r="V2984" s="4">
        <v>0</v>
      </c>
      <c r="W2984" s="4">
        <v>0</v>
      </c>
      <c r="X2984" s="4">
        <v>1</v>
      </c>
      <c r="Y2984" s="4" t="s">
        <v>5831</v>
      </c>
      <c r="Z2984" s="4" t="s">
        <v>6044</v>
      </c>
      <c r="AA2984" s="4">
        <v>2018</v>
      </c>
      <c r="AB2984" s="4" t="s">
        <v>133</v>
      </c>
      <c r="AC2984" s="4">
        <f t="shared" si="138"/>
        <v>1</v>
      </c>
      <c r="AD2984" s="4">
        <f t="shared" si="139"/>
        <v>4</v>
      </c>
      <c r="AE2984" s="4" t="str" cm="1">
        <f t="array" ref="AE2984">_xlfn.TEXTJOIN(", ", TRUE, _xlfn._xlws.FILTER($I$1:$X$1, I2984:X2984=1, ""))</f>
        <v>Ethanol, Benzodiazepine, Tramadol, AnyOpioid</v>
      </c>
      <c r="AF2984" s="4" t="str">
        <f t="shared" si="140"/>
        <v>Ethanol, Benzodiazepine, Tramadol, AnyOpioid</v>
      </c>
    </row>
    <row r="2985" spans="1:32" x14ac:dyDescent="0.45">
      <c r="A2985" s="4" t="s">
        <v>3384</v>
      </c>
      <c r="B2985" s="5">
        <v>42643</v>
      </c>
      <c r="C2985" s="4">
        <v>59</v>
      </c>
      <c r="D2985" s="4" t="s">
        <v>36</v>
      </c>
      <c r="E2985" s="4" t="s">
        <v>37</v>
      </c>
      <c r="F2985" s="4" t="s">
        <v>99</v>
      </c>
      <c r="G2985" s="4" t="s">
        <v>99</v>
      </c>
      <c r="I2985" s="4">
        <v>0</v>
      </c>
      <c r="J2985" s="4">
        <v>1</v>
      </c>
      <c r="K2985" s="4">
        <v>1</v>
      </c>
      <c r="L2985" s="4">
        <v>0</v>
      </c>
      <c r="M2985" s="4">
        <v>1</v>
      </c>
      <c r="N2985" s="4">
        <v>0</v>
      </c>
      <c r="O2985" s="4">
        <v>0</v>
      </c>
      <c r="P2985" s="4">
        <v>0</v>
      </c>
      <c r="Q2985" s="4">
        <v>1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1</v>
      </c>
      <c r="Y2985" s="4" t="s">
        <v>5637</v>
      </c>
      <c r="Z2985" s="4" t="s">
        <v>5850</v>
      </c>
      <c r="AA2985" s="4">
        <v>2016</v>
      </c>
      <c r="AB2985" s="4" t="s">
        <v>34</v>
      </c>
      <c r="AC2985" s="4">
        <f t="shared" si="138"/>
        <v>1</v>
      </c>
      <c r="AD2985" s="4">
        <f t="shared" si="139"/>
        <v>5</v>
      </c>
      <c r="AE2985" s="4" t="str" cm="1">
        <f t="array" ref="AE2985">_xlfn.TEXTJOIN(", ", TRUE, _xlfn._xlws.FILTER($I$1:$X$1, I2985:X2985=1, ""))</f>
        <v>Cocaine, Fentanyl, Oxycodone, Benzodiazepine, AnyOpioid</v>
      </c>
      <c r="AF2985" s="4" t="str">
        <f t="shared" si="140"/>
        <v>Cocaine, Fentanyl, Oxycodone, Benzodiazepine, AnyOpioid</v>
      </c>
    </row>
    <row r="2986" spans="1:32" x14ac:dyDescent="0.45">
      <c r="A2986" s="4" t="s">
        <v>3385</v>
      </c>
      <c r="B2986" s="5">
        <v>43136</v>
      </c>
      <c r="C2986" s="4">
        <v>55</v>
      </c>
      <c r="D2986" s="4" t="s">
        <v>31</v>
      </c>
      <c r="E2986" s="4" t="s">
        <v>59</v>
      </c>
      <c r="F2986" s="4" t="s">
        <v>55</v>
      </c>
      <c r="G2986" s="4" t="s">
        <v>55</v>
      </c>
      <c r="I2986" s="4">
        <v>0</v>
      </c>
      <c r="J2986" s="4">
        <v>1</v>
      </c>
      <c r="K2986" s="4">
        <v>1</v>
      </c>
      <c r="L2986" s="4">
        <v>0</v>
      </c>
      <c r="M2986" s="4">
        <v>0</v>
      </c>
      <c r="N2986" s="4">
        <v>0</v>
      </c>
      <c r="O2986" s="4">
        <v>0</v>
      </c>
      <c r="P2986" s="4">
        <v>0</v>
      </c>
      <c r="Q2986" s="4">
        <v>1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1</v>
      </c>
      <c r="Y2986" s="4" t="s">
        <v>5630</v>
      </c>
      <c r="Z2986" s="4" t="s">
        <v>5843</v>
      </c>
      <c r="AA2986" s="4">
        <v>2018</v>
      </c>
      <c r="AB2986" s="4" t="s">
        <v>34</v>
      </c>
      <c r="AC2986" s="4">
        <f t="shared" si="138"/>
        <v>1</v>
      </c>
      <c r="AD2986" s="4">
        <f t="shared" si="139"/>
        <v>4</v>
      </c>
      <c r="AE2986" s="4" t="str" cm="1">
        <f t="array" ref="AE2986">_xlfn.TEXTJOIN(", ", TRUE, _xlfn._xlws.FILTER($I$1:$X$1, I2986:X2986=1, ""))</f>
        <v>Cocaine, Fentanyl, Benzodiazepine, AnyOpioid</v>
      </c>
      <c r="AF2986" s="4" t="str">
        <f t="shared" si="140"/>
        <v>Cocaine, Fentanyl, Benzodiazepine, AnyOpioid</v>
      </c>
    </row>
    <row r="2987" spans="1:32" x14ac:dyDescent="0.45">
      <c r="A2987" s="4" t="s">
        <v>3386</v>
      </c>
      <c r="B2987" s="5">
        <v>42887</v>
      </c>
      <c r="C2987" s="4">
        <v>50</v>
      </c>
      <c r="D2987" s="4" t="s">
        <v>31</v>
      </c>
      <c r="E2987" s="4" t="s">
        <v>37</v>
      </c>
      <c r="F2987" s="4" t="s">
        <v>192</v>
      </c>
      <c r="G2987" s="4" t="s">
        <v>192</v>
      </c>
      <c r="I2987" s="4">
        <v>0</v>
      </c>
      <c r="J2987" s="4">
        <v>0</v>
      </c>
      <c r="K2987" s="4">
        <v>1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 t="s">
        <v>5654</v>
      </c>
      <c r="Z2987" s="4" t="s">
        <v>5867</v>
      </c>
      <c r="AA2987" s="4">
        <v>2017</v>
      </c>
      <c r="AB2987" s="4" t="s">
        <v>34</v>
      </c>
      <c r="AC2987" s="4">
        <f t="shared" si="138"/>
        <v>1</v>
      </c>
      <c r="AD2987" s="4">
        <f t="shared" si="139"/>
        <v>1</v>
      </c>
      <c r="AE2987" s="4" t="str" cm="1">
        <f t="array" ref="AE2987">_xlfn.TEXTJOIN(", ", TRUE, _xlfn._xlws.FILTER($I$1:$X$1, I2987:X2987=1, ""))</f>
        <v>Fentanyl</v>
      </c>
      <c r="AF2987" s="4" t="str">
        <f t="shared" si="140"/>
        <v>Fentanyl</v>
      </c>
    </row>
    <row r="2988" spans="1:32" x14ac:dyDescent="0.45">
      <c r="A2988" s="4" t="s">
        <v>3387</v>
      </c>
      <c r="B2988" s="5">
        <v>42767</v>
      </c>
      <c r="C2988" s="4">
        <v>26</v>
      </c>
      <c r="D2988" s="4" t="s">
        <v>31</v>
      </c>
      <c r="E2988" s="4" t="s">
        <v>37</v>
      </c>
      <c r="F2988" s="4" t="s">
        <v>103</v>
      </c>
      <c r="G2988" s="4" t="s">
        <v>103</v>
      </c>
      <c r="I2988" s="4">
        <v>0</v>
      </c>
      <c r="J2988" s="4">
        <v>1</v>
      </c>
      <c r="K2988" s="4">
        <v>1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 t="s">
        <v>5644</v>
      </c>
      <c r="Z2988" s="4" t="s">
        <v>5857</v>
      </c>
      <c r="AA2988" s="4">
        <v>2017</v>
      </c>
      <c r="AB2988" s="4" t="s">
        <v>40</v>
      </c>
      <c r="AC2988" s="4">
        <f t="shared" si="138"/>
        <v>1</v>
      </c>
      <c r="AD2988" s="4">
        <f t="shared" si="139"/>
        <v>2</v>
      </c>
      <c r="AE2988" s="4" t="str" cm="1">
        <f t="array" ref="AE2988">_xlfn.TEXTJOIN(", ", TRUE, _xlfn._xlws.FILTER($I$1:$X$1, I2988:X2988=1, ""))</f>
        <v>Cocaine, Fentanyl</v>
      </c>
      <c r="AF2988" s="4" t="str">
        <f t="shared" si="140"/>
        <v>Cocaine, Fentanyl</v>
      </c>
    </row>
    <row r="2989" spans="1:32" x14ac:dyDescent="0.45">
      <c r="A2989" s="4" t="s">
        <v>3388</v>
      </c>
      <c r="B2989" s="5">
        <v>41005</v>
      </c>
      <c r="C2989" s="4">
        <v>37</v>
      </c>
      <c r="D2989" s="4" t="s">
        <v>31</v>
      </c>
      <c r="E2989" s="4" t="s">
        <v>59</v>
      </c>
      <c r="F2989" s="4" t="s">
        <v>77</v>
      </c>
      <c r="G2989" s="4" t="s">
        <v>77</v>
      </c>
      <c r="I2989" s="4">
        <v>0</v>
      </c>
      <c r="J2989" s="4">
        <v>1</v>
      </c>
      <c r="K2989" s="4">
        <v>0</v>
      </c>
      <c r="L2989" s="4">
        <v>0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1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 t="s">
        <v>5651</v>
      </c>
      <c r="Z2989" s="4" t="s">
        <v>5864</v>
      </c>
      <c r="AA2989" s="4">
        <v>2012</v>
      </c>
      <c r="AB2989" s="4" t="s">
        <v>40</v>
      </c>
      <c r="AC2989" s="4">
        <f t="shared" si="138"/>
        <v>1</v>
      </c>
      <c r="AD2989" s="4">
        <f t="shared" si="139"/>
        <v>2</v>
      </c>
      <c r="AE2989" s="4" t="str" cm="1">
        <f t="array" ref="AE2989">_xlfn.TEXTJOIN(", ", TRUE, _xlfn._xlws.FILTER($I$1:$X$1, I2989:X2989=1, ""))</f>
        <v>Cocaine, Methadone</v>
      </c>
      <c r="AF2989" s="4" t="str">
        <f t="shared" si="140"/>
        <v>Cocaine, Methadone</v>
      </c>
    </row>
    <row r="2990" spans="1:32" x14ac:dyDescent="0.45">
      <c r="A2990" s="4" t="s">
        <v>3389</v>
      </c>
      <c r="B2990" s="5">
        <v>41481</v>
      </c>
      <c r="C2990" s="4">
        <v>40</v>
      </c>
      <c r="D2990" s="4" t="s">
        <v>31</v>
      </c>
      <c r="E2990" s="4" t="s">
        <v>32</v>
      </c>
      <c r="F2990" s="4" t="s">
        <v>103</v>
      </c>
      <c r="G2990" s="4" t="s">
        <v>103</v>
      </c>
      <c r="I2990" s="4">
        <v>0</v>
      </c>
      <c r="J2990" s="4">
        <v>1</v>
      </c>
      <c r="K2990" s="4">
        <v>0</v>
      </c>
      <c r="L2990" s="4">
        <v>0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 t="s">
        <v>5644</v>
      </c>
      <c r="Z2990" s="4" t="s">
        <v>5857</v>
      </c>
      <c r="AA2990" s="4">
        <v>2013</v>
      </c>
      <c r="AB2990" s="4" t="s">
        <v>40</v>
      </c>
      <c r="AC2990" s="4">
        <f t="shared" si="138"/>
        <v>1</v>
      </c>
      <c r="AD2990" s="4">
        <f t="shared" si="139"/>
        <v>1</v>
      </c>
      <c r="AE2990" s="4" t="str" cm="1">
        <f t="array" ref="AE2990">_xlfn.TEXTJOIN(", ", TRUE, _xlfn._xlws.FILTER($I$1:$X$1, I2990:X2990=1, ""))</f>
        <v>Cocaine</v>
      </c>
      <c r="AF2990" s="4" t="str">
        <f t="shared" si="140"/>
        <v>Cocaine</v>
      </c>
    </row>
    <row r="2991" spans="1:32" x14ac:dyDescent="0.45">
      <c r="A2991" s="4" t="s">
        <v>3390</v>
      </c>
      <c r="B2991" s="5">
        <v>41215</v>
      </c>
      <c r="C2991" s="4">
        <v>38</v>
      </c>
      <c r="D2991" s="4" t="s">
        <v>31</v>
      </c>
      <c r="E2991" s="4" t="s">
        <v>37</v>
      </c>
      <c r="F2991" s="4" t="s">
        <v>276</v>
      </c>
      <c r="G2991" s="4" t="s">
        <v>276</v>
      </c>
      <c r="I2991" s="4">
        <v>1</v>
      </c>
      <c r="J2991" s="4">
        <v>1</v>
      </c>
      <c r="K2991" s="4">
        <v>0</v>
      </c>
      <c r="L2991" s="4">
        <v>0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  <c r="S2991" s="4">
        <v>0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 t="s">
        <v>5684</v>
      </c>
      <c r="Z2991" s="4" t="s">
        <v>5897</v>
      </c>
      <c r="AA2991" s="4">
        <v>2012</v>
      </c>
      <c r="AB2991" s="4" t="s">
        <v>40</v>
      </c>
      <c r="AC2991" s="4">
        <f t="shared" si="138"/>
        <v>1</v>
      </c>
      <c r="AD2991" s="4">
        <f t="shared" si="139"/>
        <v>2</v>
      </c>
      <c r="AE2991" s="4" t="str" cm="1">
        <f t="array" ref="AE2991">_xlfn.TEXTJOIN(", ", TRUE, _xlfn._xlws.FILTER($I$1:$X$1, I2991:X2991=1, ""))</f>
        <v>Heroin, Cocaine</v>
      </c>
      <c r="AF2991" s="4" t="str">
        <f t="shared" si="140"/>
        <v>Cocaine</v>
      </c>
    </row>
    <row r="2992" spans="1:32" x14ac:dyDescent="0.45">
      <c r="A2992" s="4" t="s">
        <v>3391</v>
      </c>
      <c r="B2992" s="5">
        <v>43177</v>
      </c>
      <c r="C2992" s="4">
        <v>46</v>
      </c>
      <c r="D2992" s="4" t="s">
        <v>31</v>
      </c>
      <c r="E2992" s="4" t="s">
        <v>37</v>
      </c>
      <c r="F2992" s="4" t="s">
        <v>3392</v>
      </c>
      <c r="G2992" s="4" t="s">
        <v>396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1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1</v>
      </c>
      <c r="Y2992" s="4" t="s">
        <v>5726</v>
      </c>
      <c r="Z2992" s="4" t="s">
        <v>5939</v>
      </c>
      <c r="AA2992" s="4">
        <v>2018</v>
      </c>
      <c r="AB2992" s="4" t="s">
        <v>34</v>
      </c>
      <c r="AC2992" s="4">
        <f t="shared" si="138"/>
        <v>1</v>
      </c>
      <c r="AD2992" s="4">
        <f t="shared" si="139"/>
        <v>2</v>
      </c>
      <c r="AE2992" s="4" t="str" cm="1">
        <f t="array" ref="AE2992">_xlfn.TEXTJOIN(", ", TRUE, _xlfn._xlws.FILTER($I$1:$X$1, I2992:X2992=1, ""))</f>
        <v>Methadone, AnyOpioid</v>
      </c>
      <c r="AF2992" s="4" t="str">
        <f t="shared" si="140"/>
        <v>Methadone, AnyOpioid</v>
      </c>
    </row>
    <row r="2993" spans="1:32" x14ac:dyDescent="0.45">
      <c r="A2993" s="4" t="s">
        <v>3393</v>
      </c>
      <c r="B2993" s="5">
        <v>42472</v>
      </c>
      <c r="C2993" s="4">
        <v>55</v>
      </c>
      <c r="D2993" s="4" t="s">
        <v>31</v>
      </c>
      <c r="E2993" s="4" t="s">
        <v>37</v>
      </c>
      <c r="F2993" s="4" t="s">
        <v>360</v>
      </c>
      <c r="G2993" s="4" t="s">
        <v>67</v>
      </c>
      <c r="I2993" s="4">
        <v>0</v>
      </c>
      <c r="J2993" s="4">
        <v>0</v>
      </c>
      <c r="K2993" s="4">
        <v>1</v>
      </c>
      <c r="L2993" s="4">
        <v>0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1</v>
      </c>
      <c r="Y2993" s="4" t="s">
        <v>5631</v>
      </c>
      <c r="Z2993" s="4" t="s">
        <v>5844</v>
      </c>
      <c r="AA2993" s="4">
        <v>2016</v>
      </c>
      <c r="AB2993" s="4" t="s">
        <v>34</v>
      </c>
      <c r="AC2993" s="4">
        <f t="shared" si="138"/>
        <v>1</v>
      </c>
      <c r="AD2993" s="4">
        <f t="shared" si="139"/>
        <v>2</v>
      </c>
      <c r="AE2993" s="4" t="str" cm="1">
        <f t="array" ref="AE2993">_xlfn.TEXTJOIN(", ", TRUE, _xlfn._xlws.FILTER($I$1:$X$1, I2993:X2993=1, ""))</f>
        <v>Fentanyl, AnyOpioid</v>
      </c>
      <c r="AF2993" s="4" t="str">
        <f t="shared" si="140"/>
        <v>Fentanyl, AnyOpioid</v>
      </c>
    </row>
    <row r="2994" spans="1:32" x14ac:dyDescent="0.45">
      <c r="A2994" s="4" t="s">
        <v>3394</v>
      </c>
      <c r="B2994" s="5">
        <v>41186</v>
      </c>
      <c r="C2994" s="4">
        <v>55</v>
      </c>
      <c r="D2994" s="4" t="s">
        <v>36</v>
      </c>
      <c r="E2994" s="4" t="s">
        <v>32</v>
      </c>
      <c r="F2994" s="4" t="s">
        <v>67</v>
      </c>
      <c r="G2994" s="4" t="s">
        <v>67</v>
      </c>
      <c r="I2994" s="4">
        <v>0</v>
      </c>
      <c r="J2994" s="4">
        <v>1</v>
      </c>
      <c r="K2994" s="4">
        <v>0</v>
      </c>
      <c r="L2994" s="4">
        <v>0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 t="s">
        <v>5631</v>
      </c>
      <c r="Z2994" s="4" t="s">
        <v>5844</v>
      </c>
      <c r="AA2994" s="4">
        <v>2012</v>
      </c>
      <c r="AB2994" s="4" t="s">
        <v>34</v>
      </c>
      <c r="AC2994" s="4">
        <f t="shared" si="138"/>
        <v>1</v>
      </c>
      <c r="AD2994" s="4">
        <f t="shared" si="139"/>
        <v>1</v>
      </c>
      <c r="AE2994" s="4" t="str" cm="1">
        <f t="array" ref="AE2994">_xlfn.TEXTJOIN(", ", TRUE, _xlfn._xlws.FILTER($I$1:$X$1, I2994:X2994=1, ""))</f>
        <v>Cocaine</v>
      </c>
      <c r="AF2994" s="4" t="str">
        <f t="shared" si="140"/>
        <v>Cocaine</v>
      </c>
    </row>
    <row r="2995" spans="1:32" x14ac:dyDescent="0.45">
      <c r="A2995" s="4" t="s">
        <v>3395</v>
      </c>
      <c r="B2995" s="5">
        <v>43201</v>
      </c>
      <c r="C2995" s="4">
        <v>33</v>
      </c>
      <c r="D2995" s="4" t="s">
        <v>36</v>
      </c>
      <c r="E2995" s="4" t="s">
        <v>37</v>
      </c>
      <c r="F2995" s="4" t="s">
        <v>192</v>
      </c>
      <c r="G2995" s="4" t="s">
        <v>67</v>
      </c>
      <c r="I2995" s="4">
        <v>0</v>
      </c>
      <c r="J2995" s="4">
        <v>1</v>
      </c>
      <c r="K2995" s="4">
        <v>1</v>
      </c>
      <c r="L2995" s="4">
        <v>0</v>
      </c>
      <c r="M2995" s="4">
        <v>0</v>
      </c>
      <c r="N2995" s="4">
        <v>0</v>
      </c>
      <c r="O2995" s="4">
        <v>0</v>
      </c>
      <c r="P2995" s="4">
        <v>0</v>
      </c>
      <c r="Q2995" s="4">
        <v>1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1</v>
      </c>
      <c r="Y2995" s="4" t="s">
        <v>5631</v>
      </c>
      <c r="Z2995" s="4" t="s">
        <v>5844</v>
      </c>
      <c r="AA2995" s="4">
        <v>2018</v>
      </c>
      <c r="AB2995" s="4" t="s">
        <v>40</v>
      </c>
      <c r="AC2995" s="4">
        <f t="shared" si="138"/>
        <v>1</v>
      </c>
      <c r="AD2995" s="4">
        <f t="shared" si="139"/>
        <v>4</v>
      </c>
      <c r="AE2995" s="4" t="str" cm="1">
        <f t="array" ref="AE2995">_xlfn.TEXTJOIN(", ", TRUE, _xlfn._xlws.FILTER($I$1:$X$1, I2995:X2995=1, ""))</f>
        <v>Cocaine, Fentanyl, Benzodiazepine, AnyOpioid</v>
      </c>
      <c r="AF2995" s="4" t="str">
        <f t="shared" si="140"/>
        <v>Cocaine, Fentanyl, Benzodiazepine, AnyOpioid</v>
      </c>
    </row>
    <row r="2996" spans="1:32" x14ac:dyDescent="0.45">
      <c r="A2996" s="4" t="s">
        <v>3396</v>
      </c>
      <c r="B2996" s="5">
        <v>42169</v>
      </c>
      <c r="C2996" s="4">
        <v>27</v>
      </c>
      <c r="D2996" s="4" t="s">
        <v>31</v>
      </c>
      <c r="E2996" s="4" t="s">
        <v>32</v>
      </c>
      <c r="F2996" s="4" t="s">
        <v>251</v>
      </c>
      <c r="G2996" s="4" t="s">
        <v>73</v>
      </c>
      <c r="I2996" s="4">
        <v>1</v>
      </c>
      <c r="J2996" s="4">
        <v>1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1</v>
      </c>
      <c r="Y2996" s="4" t="s">
        <v>5670</v>
      </c>
      <c r="Z2996" s="4" t="s">
        <v>5883</v>
      </c>
      <c r="AA2996" s="4">
        <v>2015</v>
      </c>
      <c r="AB2996" s="4" t="s">
        <v>40</v>
      </c>
      <c r="AC2996" s="4">
        <f t="shared" si="138"/>
        <v>1</v>
      </c>
      <c r="AD2996" s="4">
        <f t="shared" si="139"/>
        <v>3</v>
      </c>
      <c r="AE2996" s="4" t="str" cm="1">
        <f t="array" ref="AE2996">_xlfn.TEXTJOIN(", ", TRUE, _xlfn._xlws.FILTER($I$1:$X$1, I2996:X2996=1, ""))</f>
        <v>Heroin, Cocaine, AnyOpioid</v>
      </c>
      <c r="AF2996" s="4" t="str">
        <f t="shared" si="140"/>
        <v>Cocaine, AnyOpioid</v>
      </c>
    </row>
    <row r="2997" spans="1:32" x14ac:dyDescent="0.45">
      <c r="A2997" s="4" t="s">
        <v>3397</v>
      </c>
      <c r="B2997" s="5">
        <v>42777</v>
      </c>
      <c r="C2997" s="4">
        <v>26</v>
      </c>
      <c r="D2997" s="4" t="s">
        <v>31</v>
      </c>
      <c r="E2997" s="4" t="s">
        <v>37</v>
      </c>
      <c r="F2997" s="4" t="s">
        <v>298</v>
      </c>
      <c r="G2997" s="4" t="s">
        <v>298</v>
      </c>
      <c r="I2997" s="4">
        <v>0</v>
      </c>
      <c r="J2997" s="4">
        <v>0</v>
      </c>
      <c r="K2997" s="4">
        <v>1</v>
      </c>
      <c r="L2997" s="4">
        <v>1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 t="s">
        <v>5671</v>
      </c>
      <c r="Z2997" s="4" t="s">
        <v>5884</v>
      </c>
      <c r="AA2997" s="4">
        <v>2017</v>
      </c>
      <c r="AB2997" s="4" t="s">
        <v>40</v>
      </c>
      <c r="AC2997" s="4">
        <f t="shared" si="138"/>
        <v>1</v>
      </c>
      <c r="AD2997" s="4">
        <f t="shared" si="139"/>
        <v>2</v>
      </c>
      <c r="AE2997" s="4" t="str" cm="1">
        <f t="array" ref="AE2997">_xlfn.TEXTJOIN(", ", TRUE, _xlfn._xlws.FILTER($I$1:$X$1, I2997:X2997=1, ""))</f>
        <v>Fentanyl, Fentanyl_Analogue</v>
      </c>
      <c r="AF2997" s="4" t="str">
        <f t="shared" si="140"/>
        <v>Fentanyl, Fentanyl_Analogue</v>
      </c>
    </row>
    <row r="2998" spans="1:32" x14ac:dyDescent="0.45">
      <c r="A2998" s="4" t="s">
        <v>3398</v>
      </c>
      <c r="B2998" s="5">
        <v>42740</v>
      </c>
      <c r="C2998" s="4">
        <v>23</v>
      </c>
      <c r="D2998" s="4" t="s">
        <v>31</v>
      </c>
      <c r="E2998" s="4" t="s">
        <v>37</v>
      </c>
      <c r="F2998" s="4" t="s">
        <v>39</v>
      </c>
      <c r="G2998" s="4" t="s">
        <v>39</v>
      </c>
      <c r="I2998" s="4">
        <v>0</v>
      </c>
      <c r="J2998" s="4">
        <v>0</v>
      </c>
      <c r="K2998" s="4">
        <v>1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 t="s">
        <v>5638</v>
      </c>
      <c r="Z2998" s="4" t="s">
        <v>5851</v>
      </c>
      <c r="AA2998" s="4">
        <v>2017</v>
      </c>
      <c r="AB2998" s="4" t="s">
        <v>40</v>
      </c>
      <c r="AC2998" s="4">
        <f t="shared" si="138"/>
        <v>1</v>
      </c>
      <c r="AD2998" s="4">
        <f t="shared" si="139"/>
        <v>1</v>
      </c>
      <c r="AE2998" s="4" t="str" cm="1">
        <f t="array" ref="AE2998">_xlfn.TEXTJOIN(", ", TRUE, _xlfn._xlws.FILTER($I$1:$X$1, I2998:X2998=1, ""))</f>
        <v>Fentanyl</v>
      </c>
      <c r="AF2998" s="4" t="str">
        <f t="shared" si="140"/>
        <v>Fentanyl</v>
      </c>
    </row>
    <row r="2999" spans="1:32" x14ac:dyDescent="0.45">
      <c r="A2999" s="4" t="s">
        <v>3399</v>
      </c>
      <c r="B2999" s="5">
        <v>42683</v>
      </c>
      <c r="C2999" s="4">
        <v>55</v>
      </c>
      <c r="D2999" s="4" t="s">
        <v>31</v>
      </c>
      <c r="E2999" s="4" t="s">
        <v>37</v>
      </c>
      <c r="F2999" s="4" t="s">
        <v>237</v>
      </c>
      <c r="G2999" s="4" t="s">
        <v>237</v>
      </c>
      <c r="I2999" s="4">
        <v>1</v>
      </c>
      <c r="J2999" s="4">
        <v>0</v>
      </c>
      <c r="K2999" s="4">
        <v>0</v>
      </c>
      <c r="L2999" s="4">
        <v>0</v>
      </c>
      <c r="M2999" s="4">
        <v>0</v>
      </c>
      <c r="N2999" s="4">
        <v>0</v>
      </c>
      <c r="O2999" s="4">
        <v>1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1</v>
      </c>
      <c r="Y2999" s="4" t="s">
        <v>5692</v>
      </c>
      <c r="Z2999" s="4" t="s">
        <v>5905</v>
      </c>
      <c r="AA2999" s="4">
        <v>2016</v>
      </c>
      <c r="AB2999" s="4" t="s">
        <v>34</v>
      </c>
      <c r="AC2999" s="4">
        <f t="shared" si="138"/>
        <v>1</v>
      </c>
      <c r="AD2999" s="4">
        <f t="shared" si="139"/>
        <v>3</v>
      </c>
      <c r="AE2999" s="4" t="str" cm="1">
        <f t="array" ref="AE2999">_xlfn.TEXTJOIN(", ", TRUE, _xlfn._xlws.FILTER($I$1:$X$1, I2999:X2999=1, ""))</f>
        <v>Heroin, Ethanol, AnyOpioid</v>
      </c>
      <c r="AF2999" s="4" t="str">
        <f t="shared" si="140"/>
        <v>Ethanol, AnyOpioid</v>
      </c>
    </row>
    <row r="3000" spans="1:32" x14ac:dyDescent="0.45">
      <c r="A3000" s="4" t="s">
        <v>3400</v>
      </c>
      <c r="B3000" s="5">
        <v>42916</v>
      </c>
      <c r="C3000" s="4">
        <v>52</v>
      </c>
      <c r="D3000" s="4" t="s">
        <v>31</v>
      </c>
      <c r="E3000" s="4" t="s">
        <v>37</v>
      </c>
      <c r="F3000" s="4" t="s">
        <v>125</v>
      </c>
      <c r="G3000" s="4" t="s">
        <v>67</v>
      </c>
      <c r="I3000" s="4">
        <v>0</v>
      </c>
      <c r="J3000" s="4">
        <v>0</v>
      </c>
      <c r="K3000" s="4">
        <v>1</v>
      </c>
      <c r="L3000" s="4">
        <v>0</v>
      </c>
      <c r="M3000" s="4">
        <v>0</v>
      </c>
      <c r="N3000" s="4">
        <v>0</v>
      </c>
      <c r="O3000" s="4">
        <v>0</v>
      </c>
      <c r="P3000" s="4">
        <v>0</v>
      </c>
      <c r="Q3000" s="4">
        <v>1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 t="s">
        <v>5631</v>
      </c>
      <c r="Z3000" s="4" t="s">
        <v>5844</v>
      </c>
      <c r="AA3000" s="4">
        <v>2017</v>
      </c>
      <c r="AB3000" s="4" t="s">
        <v>34</v>
      </c>
      <c r="AC3000" s="4">
        <f t="shared" si="138"/>
        <v>1</v>
      </c>
      <c r="AD3000" s="4">
        <f t="shared" si="139"/>
        <v>2</v>
      </c>
      <c r="AE3000" s="4" t="str" cm="1">
        <f t="array" ref="AE3000">_xlfn.TEXTJOIN(", ", TRUE, _xlfn._xlws.FILTER($I$1:$X$1, I3000:X3000=1, ""))</f>
        <v>Fentanyl, Benzodiazepine</v>
      </c>
      <c r="AF3000" s="4" t="str">
        <f t="shared" si="140"/>
        <v>Fentanyl, Benzodiazepine</v>
      </c>
    </row>
    <row r="3001" spans="1:32" x14ac:dyDescent="0.45">
      <c r="A3001" s="4" t="s">
        <v>3401</v>
      </c>
      <c r="B3001" s="5">
        <v>41119</v>
      </c>
      <c r="C3001" s="4">
        <v>45</v>
      </c>
      <c r="D3001" s="4" t="s">
        <v>31</v>
      </c>
      <c r="E3001" s="4" t="s">
        <v>37</v>
      </c>
      <c r="F3001" s="4" t="s">
        <v>1392</v>
      </c>
      <c r="G3001" s="4" t="s">
        <v>144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1</v>
      </c>
      <c r="P3001" s="4">
        <v>0</v>
      </c>
      <c r="Q3001" s="4">
        <v>0</v>
      </c>
      <c r="R3001" s="4">
        <v>1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 t="s">
        <v>5649</v>
      </c>
      <c r="Z3001" s="4" t="s">
        <v>5862</v>
      </c>
      <c r="AA3001" s="4">
        <v>2012</v>
      </c>
      <c r="AB3001" s="4" t="s">
        <v>34</v>
      </c>
      <c r="AC3001" s="4">
        <f t="shared" si="138"/>
        <v>1</v>
      </c>
      <c r="AD3001" s="4">
        <f t="shared" si="139"/>
        <v>2</v>
      </c>
      <c r="AE3001" s="4" t="str" cm="1">
        <f t="array" ref="AE3001">_xlfn.TEXTJOIN(", ", TRUE, _xlfn._xlws.FILTER($I$1:$X$1, I3001:X3001=1, ""))</f>
        <v>Ethanol, Methadone</v>
      </c>
      <c r="AF3001" s="4" t="str">
        <f t="shared" si="140"/>
        <v>Ethanol, Methadone</v>
      </c>
    </row>
    <row r="3002" spans="1:32" x14ac:dyDescent="0.45">
      <c r="A3002" s="4" t="s">
        <v>3402</v>
      </c>
      <c r="B3002" s="5">
        <v>42850</v>
      </c>
      <c r="C3002" s="4">
        <v>59</v>
      </c>
      <c r="D3002" s="4" t="s">
        <v>31</v>
      </c>
      <c r="E3002" s="4" t="s">
        <v>37</v>
      </c>
      <c r="F3002" s="4" t="s">
        <v>231</v>
      </c>
      <c r="G3002" s="4" t="s">
        <v>156</v>
      </c>
      <c r="I3002" s="4">
        <v>0</v>
      </c>
      <c r="J3002" s="4">
        <v>1</v>
      </c>
      <c r="K3002" s="4">
        <v>1</v>
      </c>
      <c r="L3002" s="4">
        <v>0</v>
      </c>
      <c r="M3002" s="4">
        <v>0</v>
      </c>
      <c r="N3002" s="4">
        <v>0</v>
      </c>
      <c r="O3002" s="4">
        <v>0</v>
      </c>
      <c r="P3002" s="4">
        <v>0</v>
      </c>
      <c r="Q3002" s="4">
        <v>1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 t="s">
        <v>5623</v>
      </c>
      <c r="Z3002" s="4" t="s">
        <v>5836</v>
      </c>
      <c r="AA3002" s="4">
        <v>2017</v>
      </c>
      <c r="AB3002" s="4" t="s">
        <v>34</v>
      </c>
      <c r="AC3002" s="4">
        <f t="shared" si="138"/>
        <v>1</v>
      </c>
      <c r="AD3002" s="4">
        <f t="shared" si="139"/>
        <v>3</v>
      </c>
      <c r="AE3002" s="4" t="str" cm="1">
        <f t="array" ref="AE3002">_xlfn.TEXTJOIN(", ", TRUE, _xlfn._xlws.FILTER($I$1:$X$1, I3002:X3002=1, ""))</f>
        <v>Cocaine, Fentanyl, Benzodiazepine</v>
      </c>
      <c r="AF3002" s="4" t="str">
        <f t="shared" si="140"/>
        <v>Cocaine, Fentanyl, Benzodiazepine</v>
      </c>
    </row>
    <row r="3003" spans="1:32" x14ac:dyDescent="0.45">
      <c r="A3003" s="4" t="s">
        <v>3403</v>
      </c>
      <c r="B3003" s="5">
        <v>43345</v>
      </c>
      <c r="C3003" s="4">
        <v>49</v>
      </c>
      <c r="D3003" s="4" t="s">
        <v>31</v>
      </c>
      <c r="E3003" s="4" t="s">
        <v>158</v>
      </c>
      <c r="F3003" s="4" t="s">
        <v>50</v>
      </c>
      <c r="G3003" s="4" t="s">
        <v>738</v>
      </c>
      <c r="H3003" s="4" t="s">
        <v>1371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1</v>
      </c>
      <c r="P3003" s="4">
        <v>0</v>
      </c>
      <c r="Q3003" s="4">
        <v>0</v>
      </c>
      <c r="R3003" s="4">
        <v>0</v>
      </c>
      <c r="S3003" s="4">
        <v>1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 t="s">
        <v>5695</v>
      </c>
      <c r="Z3003" s="4" t="s">
        <v>5908</v>
      </c>
      <c r="AA3003" s="4">
        <v>2018</v>
      </c>
      <c r="AB3003" s="4" t="s">
        <v>34</v>
      </c>
      <c r="AC3003" s="4">
        <f t="shared" si="138"/>
        <v>1</v>
      </c>
      <c r="AD3003" s="4">
        <f t="shared" si="139"/>
        <v>2</v>
      </c>
      <c r="AE3003" s="4" t="str" cm="1">
        <f t="array" ref="AE3003">_xlfn.TEXTJOIN(", ", TRUE, _xlfn._xlws.FILTER($I$1:$X$1, I3003:X3003=1, ""))</f>
        <v>Ethanol, Amphetamine</v>
      </c>
      <c r="AF3003" s="4" t="str">
        <f t="shared" si="140"/>
        <v>Ethanol, Amphetamine</v>
      </c>
    </row>
    <row r="3004" spans="1:32" x14ac:dyDescent="0.45">
      <c r="A3004" s="4" t="s">
        <v>3404</v>
      </c>
      <c r="B3004" s="5">
        <v>42100</v>
      </c>
      <c r="C3004" s="4">
        <v>56</v>
      </c>
      <c r="D3004" s="4" t="s">
        <v>31</v>
      </c>
      <c r="E3004" s="4" t="s">
        <v>37</v>
      </c>
      <c r="F3004" s="4" t="s">
        <v>90</v>
      </c>
      <c r="G3004" s="4" t="s">
        <v>90</v>
      </c>
      <c r="I3004" s="4">
        <v>0</v>
      </c>
      <c r="J3004" s="4">
        <v>0</v>
      </c>
      <c r="K3004" s="4">
        <v>0</v>
      </c>
      <c r="L3004" s="4">
        <v>0</v>
      </c>
      <c r="M3004" s="4">
        <v>0</v>
      </c>
      <c r="N3004" s="4">
        <v>0</v>
      </c>
      <c r="O3004" s="4">
        <v>1</v>
      </c>
      <c r="P3004" s="4">
        <v>0</v>
      </c>
      <c r="Q3004" s="4">
        <v>0</v>
      </c>
      <c r="R3004" s="4">
        <v>1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1</v>
      </c>
      <c r="Y3004" s="4" t="s">
        <v>5624</v>
      </c>
      <c r="Z3004" s="4" t="s">
        <v>5837</v>
      </c>
      <c r="AA3004" s="4">
        <v>2015</v>
      </c>
      <c r="AB3004" s="4" t="s">
        <v>34</v>
      </c>
      <c r="AC3004" s="4">
        <f t="shared" si="138"/>
        <v>1</v>
      </c>
      <c r="AD3004" s="4">
        <f t="shared" si="139"/>
        <v>3</v>
      </c>
      <c r="AE3004" s="4" t="str" cm="1">
        <f t="array" ref="AE3004">_xlfn.TEXTJOIN(", ", TRUE, _xlfn._xlws.FILTER($I$1:$X$1, I3004:X3004=1, ""))</f>
        <v>Ethanol, Methadone, AnyOpioid</v>
      </c>
      <c r="AF3004" s="4" t="str">
        <f t="shared" si="140"/>
        <v>Ethanol, Methadone, AnyOpioid</v>
      </c>
    </row>
    <row r="3005" spans="1:32" x14ac:dyDescent="0.45">
      <c r="A3005" s="4" t="s">
        <v>3405</v>
      </c>
      <c r="B3005" s="5">
        <v>41468</v>
      </c>
      <c r="C3005" s="4">
        <v>22</v>
      </c>
      <c r="D3005" s="4" t="s">
        <v>31</v>
      </c>
      <c r="E3005" s="4" t="s">
        <v>37</v>
      </c>
      <c r="F3005" s="4" t="s">
        <v>3406</v>
      </c>
      <c r="G3005" s="4" t="s">
        <v>125</v>
      </c>
      <c r="I3005" s="4">
        <v>1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 t="s">
        <v>5669</v>
      </c>
      <c r="Z3005" s="4" t="s">
        <v>5882</v>
      </c>
      <c r="AA3005" s="4">
        <v>2013</v>
      </c>
      <c r="AB3005" s="4" t="s">
        <v>40</v>
      </c>
      <c r="AC3005" s="4">
        <f t="shared" si="138"/>
        <v>1</v>
      </c>
      <c r="AD3005" s="4">
        <f t="shared" si="139"/>
        <v>1</v>
      </c>
      <c r="AE3005" s="4" t="str" cm="1">
        <f t="array" ref="AE3005">_xlfn.TEXTJOIN(", ", TRUE, _xlfn._xlws.FILTER($I$1:$X$1, I3005:X3005=1, ""))</f>
        <v>Heroin</v>
      </c>
      <c r="AF3005" s="4" t="str">
        <f t="shared" si="140"/>
        <v/>
      </c>
    </row>
    <row r="3006" spans="1:32" x14ac:dyDescent="0.45">
      <c r="A3006" s="4" t="s">
        <v>3407</v>
      </c>
      <c r="B3006" s="5">
        <v>42674</v>
      </c>
      <c r="C3006" s="4">
        <v>54</v>
      </c>
      <c r="D3006" s="4" t="s">
        <v>36</v>
      </c>
      <c r="E3006" s="4" t="s">
        <v>37</v>
      </c>
      <c r="F3006" s="4" t="s">
        <v>274</v>
      </c>
      <c r="G3006" s="4" t="s">
        <v>274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1</v>
      </c>
      <c r="R3006" s="4">
        <v>1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1</v>
      </c>
      <c r="Y3006" s="4" t="s">
        <v>5709</v>
      </c>
      <c r="Z3006" s="4" t="s">
        <v>5922</v>
      </c>
      <c r="AA3006" s="4">
        <v>2016</v>
      </c>
      <c r="AB3006" s="4" t="s">
        <v>34</v>
      </c>
      <c r="AC3006" s="4">
        <f t="shared" si="138"/>
        <v>1</v>
      </c>
      <c r="AD3006" s="4">
        <f t="shared" si="139"/>
        <v>3</v>
      </c>
      <c r="AE3006" s="4" t="str" cm="1">
        <f t="array" ref="AE3006">_xlfn.TEXTJOIN(", ", TRUE, _xlfn._xlws.FILTER($I$1:$X$1, I3006:X3006=1, ""))</f>
        <v>Benzodiazepine, Methadone, AnyOpioid</v>
      </c>
      <c r="AF3006" s="4" t="str">
        <f t="shared" si="140"/>
        <v>Benzodiazepine, Methadone, AnyOpioid</v>
      </c>
    </row>
    <row r="3007" spans="1:32" x14ac:dyDescent="0.45">
      <c r="A3007" s="4" t="s">
        <v>3408</v>
      </c>
      <c r="B3007" s="5">
        <v>41986</v>
      </c>
      <c r="C3007" s="4">
        <v>26</v>
      </c>
      <c r="D3007" s="4" t="s">
        <v>31</v>
      </c>
      <c r="E3007" s="4" t="s">
        <v>37</v>
      </c>
      <c r="F3007" s="4" t="s">
        <v>226</v>
      </c>
      <c r="G3007" s="4" t="s">
        <v>226</v>
      </c>
      <c r="I3007" s="4">
        <v>1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1</v>
      </c>
      <c r="P3007" s="4">
        <v>0</v>
      </c>
      <c r="Q3007" s="4">
        <v>1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 t="s">
        <v>5657</v>
      </c>
      <c r="Z3007" s="4" t="s">
        <v>5870</v>
      </c>
      <c r="AA3007" s="4">
        <v>2014</v>
      </c>
      <c r="AB3007" s="4" t="s">
        <v>40</v>
      </c>
      <c r="AC3007" s="4">
        <f t="shared" si="138"/>
        <v>1</v>
      </c>
      <c r="AD3007" s="4">
        <f t="shared" si="139"/>
        <v>3</v>
      </c>
      <c r="AE3007" s="4" t="str" cm="1">
        <f t="array" ref="AE3007">_xlfn.TEXTJOIN(", ", TRUE, _xlfn._xlws.FILTER($I$1:$X$1, I3007:X3007=1, ""))</f>
        <v>Heroin, Ethanol, Benzodiazepine</v>
      </c>
      <c r="AF3007" s="4" t="str">
        <f t="shared" si="140"/>
        <v>Ethanol, Benzodiazepine</v>
      </c>
    </row>
    <row r="3008" spans="1:32" x14ac:dyDescent="0.45">
      <c r="A3008" s="4" t="s">
        <v>3409</v>
      </c>
      <c r="B3008" s="5">
        <v>43253</v>
      </c>
      <c r="C3008" s="4">
        <v>48</v>
      </c>
      <c r="D3008" s="4" t="s">
        <v>36</v>
      </c>
      <c r="E3008" s="4" t="s">
        <v>37</v>
      </c>
      <c r="F3008" s="4" t="s">
        <v>702</v>
      </c>
      <c r="G3008" s="4" t="s">
        <v>702</v>
      </c>
      <c r="I3008" s="4">
        <v>0</v>
      </c>
      <c r="J3008" s="4">
        <v>0</v>
      </c>
      <c r="K3008" s="4">
        <v>1</v>
      </c>
      <c r="L3008" s="4">
        <v>0</v>
      </c>
      <c r="M3008" s="4">
        <v>0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1</v>
      </c>
      <c r="Y3008" s="4" t="s">
        <v>5732</v>
      </c>
      <c r="Z3008" s="4" t="s">
        <v>5945</v>
      </c>
      <c r="AA3008" s="4">
        <v>2018</v>
      </c>
      <c r="AB3008" s="4" t="s">
        <v>34</v>
      </c>
      <c r="AC3008" s="4">
        <f t="shared" si="138"/>
        <v>1</v>
      </c>
      <c r="AD3008" s="4">
        <f t="shared" si="139"/>
        <v>2</v>
      </c>
      <c r="AE3008" s="4" t="str" cm="1">
        <f t="array" ref="AE3008">_xlfn.TEXTJOIN(", ", TRUE, _xlfn._xlws.FILTER($I$1:$X$1, I3008:X3008=1, ""))</f>
        <v>Fentanyl, AnyOpioid</v>
      </c>
      <c r="AF3008" s="4" t="str">
        <f t="shared" si="140"/>
        <v>Fentanyl, AnyOpioid</v>
      </c>
    </row>
    <row r="3009" spans="1:32" x14ac:dyDescent="0.45">
      <c r="A3009" s="4" t="s">
        <v>3410</v>
      </c>
      <c r="B3009" s="5">
        <v>42023</v>
      </c>
      <c r="C3009" s="4">
        <v>62</v>
      </c>
      <c r="D3009" s="4" t="s">
        <v>31</v>
      </c>
      <c r="E3009" s="4" t="s">
        <v>37</v>
      </c>
      <c r="F3009" s="4" t="s">
        <v>341</v>
      </c>
      <c r="G3009" s="4" t="s">
        <v>341</v>
      </c>
      <c r="I3009" s="4">
        <v>0</v>
      </c>
      <c r="J3009" s="4">
        <v>0</v>
      </c>
      <c r="K3009" s="4">
        <v>0</v>
      </c>
      <c r="L3009" s="4">
        <v>0</v>
      </c>
      <c r="M3009" s="4">
        <v>0</v>
      </c>
      <c r="N3009" s="4">
        <v>0</v>
      </c>
      <c r="O3009" s="4">
        <v>0</v>
      </c>
      <c r="P3009" s="4">
        <v>0</v>
      </c>
      <c r="Q3009" s="4">
        <v>1</v>
      </c>
      <c r="R3009" s="4">
        <v>1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1</v>
      </c>
      <c r="Y3009" s="4" t="s">
        <v>5660</v>
      </c>
      <c r="Z3009" s="4" t="s">
        <v>5873</v>
      </c>
      <c r="AA3009" s="4">
        <v>2015</v>
      </c>
      <c r="AB3009" s="4" t="s">
        <v>133</v>
      </c>
      <c r="AC3009" s="4">
        <f t="shared" si="138"/>
        <v>1</v>
      </c>
      <c r="AD3009" s="4">
        <f t="shared" si="139"/>
        <v>3</v>
      </c>
      <c r="AE3009" s="4" t="str" cm="1">
        <f t="array" ref="AE3009">_xlfn.TEXTJOIN(", ", TRUE, _xlfn._xlws.FILTER($I$1:$X$1, I3009:X3009=1, ""))</f>
        <v>Benzodiazepine, Methadone, AnyOpioid</v>
      </c>
      <c r="AF3009" s="4" t="str">
        <f t="shared" si="140"/>
        <v>Benzodiazepine, Methadone, AnyOpioid</v>
      </c>
    </row>
    <row r="3010" spans="1:32" x14ac:dyDescent="0.45">
      <c r="A3010" s="4" t="s">
        <v>3411</v>
      </c>
      <c r="B3010" s="5">
        <v>42399</v>
      </c>
      <c r="C3010" s="4">
        <v>34</v>
      </c>
      <c r="D3010" s="4" t="s">
        <v>31</v>
      </c>
      <c r="E3010" s="4" t="s">
        <v>32</v>
      </c>
      <c r="F3010" s="4" t="s">
        <v>77</v>
      </c>
      <c r="G3010" s="4" t="s">
        <v>77</v>
      </c>
      <c r="I3010" s="4">
        <v>1</v>
      </c>
      <c r="J3010" s="4">
        <v>0</v>
      </c>
      <c r="K3010" s="4">
        <v>1</v>
      </c>
      <c r="L3010" s="4">
        <v>0</v>
      </c>
      <c r="M3010" s="4">
        <v>0</v>
      </c>
      <c r="N3010" s="4">
        <v>0</v>
      </c>
      <c r="O3010" s="4">
        <v>0</v>
      </c>
      <c r="P3010" s="4">
        <v>0</v>
      </c>
      <c r="Q3010" s="4">
        <v>0</v>
      </c>
      <c r="R3010" s="4">
        <v>1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1</v>
      </c>
      <c r="Y3010" s="4" t="s">
        <v>5651</v>
      </c>
      <c r="Z3010" s="4" t="s">
        <v>5864</v>
      </c>
      <c r="AA3010" s="4">
        <v>2016</v>
      </c>
      <c r="AB3010" s="4" t="s">
        <v>40</v>
      </c>
      <c r="AC3010" s="4">
        <f t="shared" ref="AC3010:AC3073" si="141">IF(SUM(I3010:X3010)&gt;0,1,0)</f>
        <v>1</v>
      </c>
      <c r="AD3010" s="4">
        <f t="shared" ref="AD3010:AD3073" si="142">SUM(I3010:X3010)</f>
        <v>4</v>
      </c>
      <c r="AE3010" s="4" t="str" cm="1">
        <f t="array" ref="AE3010">_xlfn.TEXTJOIN(", ", TRUE, _xlfn._xlws.FILTER($I$1:$X$1, I3010:X3010=1, ""))</f>
        <v>Heroin, Fentanyl, Methadone, AnyOpioid</v>
      </c>
      <c r="AF3010" s="4" t="str">
        <f t="shared" ref="AF3010:AF3073" si="143">_xlfn.TEXTJOIN(", ", TRUE, _xlfn._xlws.FILTER($J$1:$X$1, J3010:X3010, ""))</f>
        <v>Fentanyl, Methadone, AnyOpioid</v>
      </c>
    </row>
    <row r="3011" spans="1:32" x14ac:dyDescent="0.45">
      <c r="A3011" s="4" t="s">
        <v>3412</v>
      </c>
      <c r="B3011" s="5">
        <v>43238</v>
      </c>
      <c r="C3011" s="4">
        <v>24</v>
      </c>
      <c r="D3011" s="4" t="s">
        <v>31</v>
      </c>
      <c r="E3011" s="4" t="s">
        <v>37</v>
      </c>
      <c r="F3011" s="4" t="s">
        <v>33</v>
      </c>
      <c r="G3011" s="4" t="s">
        <v>33</v>
      </c>
      <c r="I3011" s="4">
        <v>1</v>
      </c>
      <c r="J3011" s="4">
        <v>0</v>
      </c>
      <c r="K3011" s="4">
        <v>1</v>
      </c>
      <c r="L3011" s="4">
        <v>1</v>
      </c>
      <c r="M3011" s="4">
        <v>0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1</v>
      </c>
      <c r="Y3011" s="4" t="s">
        <v>5645</v>
      </c>
      <c r="Z3011" s="4" t="s">
        <v>5858</v>
      </c>
      <c r="AA3011" s="4">
        <v>2018</v>
      </c>
      <c r="AB3011" s="4" t="s">
        <v>40</v>
      </c>
      <c r="AC3011" s="4">
        <f t="shared" si="141"/>
        <v>1</v>
      </c>
      <c r="AD3011" s="4">
        <f t="shared" si="142"/>
        <v>4</v>
      </c>
      <c r="AE3011" s="4" t="str" cm="1">
        <f t="array" ref="AE3011">_xlfn.TEXTJOIN(", ", TRUE, _xlfn._xlws.FILTER($I$1:$X$1, I3011:X3011=1, ""))</f>
        <v>Heroin, Fentanyl, Fentanyl_Analogue, AnyOpioid</v>
      </c>
      <c r="AF3011" s="4" t="str">
        <f t="shared" si="143"/>
        <v>Fentanyl, Fentanyl_Analogue, AnyOpioid</v>
      </c>
    </row>
    <row r="3012" spans="1:32" x14ac:dyDescent="0.45">
      <c r="A3012" s="4" t="s">
        <v>3413</v>
      </c>
      <c r="B3012" s="5">
        <v>43105</v>
      </c>
      <c r="C3012" s="4">
        <v>53</v>
      </c>
      <c r="D3012" s="4" t="s">
        <v>31</v>
      </c>
      <c r="E3012" s="4" t="s">
        <v>32</v>
      </c>
      <c r="F3012" s="4" t="s">
        <v>53</v>
      </c>
      <c r="G3012" s="4" t="s">
        <v>53</v>
      </c>
      <c r="I3012" s="4">
        <v>0</v>
      </c>
      <c r="J3012" s="4">
        <v>1</v>
      </c>
      <c r="K3012" s="4">
        <v>1</v>
      </c>
      <c r="L3012" s="4">
        <v>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1</v>
      </c>
      <c r="Y3012" s="4" t="s">
        <v>5641</v>
      </c>
      <c r="Z3012" s="4" t="s">
        <v>5854</v>
      </c>
      <c r="AA3012" s="4">
        <v>2018</v>
      </c>
      <c r="AB3012" s="4" t="s">
        <v>34</v>
      </c>
      <c r="AC3012" s="4">
        <f t="shared" si="141"/>
        <v>1</v>
      </c>
      <c r="AD3012" s="4">
        <f t="shared" si="142"/>
        <v>3</v>
      </c>
      <c r="AE3012" s="4" t="str" cm="1">
        <f t="array" ref="AE3012">_xlfn.TEXTJOIN(", ", TRUE, _xlfn._xlws.FILTER($I$1:$X$1, I3012:X3012=1, ""))</f>
        <v>Cocaine, Fentanyl, AnyOpioid</v>
      </c>
      <c r="AF3012" s="4" t="str">
        <f t="shared" si="143"/>
        <v>Cocaine, Fentanyl, AnyOpioid</v>
      </c>
    </row>
    <row r="3013" spans="1:32" x14ac:dyDescent="0.45">
      <c r="A3013" s="4" t="s">
        <v>3414</v>
      </c>
      <c r="B3013" s="5">
        <v>42297</v>
      </c>
      <c r="C3013" s="4">
        <v>39</v>
      </c>
      <c r="D3013" s="4" t="s">
        <v>31</v>
      </c>
      <c r="E3013" s="4" t="s">
        <v>59</v>
      </c>
      <c r="F3013" s="4" t="s">
        <v>125</v>
      </c>
      <c r="G3013" s="4" t="s">
        <v>125</v>
      </c>
      <c r="I3013" s="4">
        <v>1</v>
      </c>
      <c r="J3013" s="4">
        <v>1</v>
      </c>
      <c r="K3013" s="4">
        <v>0</v>
      </c>
      <c r="L3013" s="4">
        <v>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1</v>
      </c>
      <c r="Y3013" s="4" t="s">
        <v>5669</v>
      </c>
      <c r="Z3013" s="4" t="s">
        <v>5882</v>
      </c>
      <c r="AA3013" s="4">
        <v>2015</v>
      </c>
      <c r="AB3013" s="4" t="s">
        <v>40</v>
      </c>
      <c r="AC3013" s="4">
        <f t="shared" si="141"/>
        <v>1</v>
      </c>
      <c r="AD3013" s="4">
        <f t="shared" si="142"/>
        <v>3</v>
      </c>
      <c r="AE3013" s="4" t="str" cm="1">
        <f t="array" ref="AE3013">_xlfn.TEXTJOIN(", ", TRUE, _xlfn._xlws.FILTER($I$1:$X$1, I3013:X3013=1, ""))</f>
        <v>Heroin, Cocaine, AnyOpioid</v>
      </c>
      <c r="AF3013" s="4" t="str">
        <f t="shared" si="143"/>
        <v>Cocaine, AnyOpioid</v>
      </c>
    </row>
    <row r="3014" spans="1:32" x14ac:dyDescent="0.45">
      <c r="A3014" s="4" t="s">
        <v>3415</v>
      </c>
      <c r="B3014" s="5">
        <v>42772</v>
      </c>
      <c r="C3014" s="4">
        <v>24</v>
      </c>
      <c r="D3014" s="4" t="s">
        <v>31</v>
      </c>
      <c r="E3014" s="4" t="s">
        <v>37</v>
      </c>
      <c r="F3014" s="4" t="s">
        <v>1141</v>
      </c>
      <c r="G3014" s="4" t="s">
        <v>1141</v>
      </c>
      <c r="I3014" s="4">
        <v>0</v>
      </c>
      <c r="J3014" s="4">
        <v>0</v>
      </c>
      <c r="K3014" s="4">
        <v>1</v>
      </c>
      <c r="L3014" s="4">
        <v>1</v>
      </c>
      <c r="M3014" s="4">
        <v>0</v>
      </c>
      <c r="N3014" s="4">
        <v>0</v>
      </c>
      <c r="O3014" s="4">
        <v>1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 t="s">
        <v>5699</v>
      </c>
      <c r="Z3014" s="4" t="s">
        <v>5912</v>
      </c>
      <c r="AA3014" s="4">
        <v>2017</v>
      </c>
      <c r="AB3014" s="4" t="s">
        <v>40</v>
      </c>
      <c r="AC3014" s="4">
        <f t="shared" si="141"/>
        <v>1</v>
      </c>
      <c r="AD3014" s="4">
        <f t="shared" si="142"/>
        <v>3</v>
      </c>
      <c r="AE3014" s="4" t="str" cm="1">
        <f t="array" ref="AE3014">_xlfn.TEXTJOIN(", ", TRUE, _xlfn._xlws.FILTER($I$1:$X$1, I3014:X3014=1, ""))</f>
        <v>Fentanyl, Fentanyl_Analogue, Ethanol</v>
      </c>
      <c r="AF3014" s="4" t="str">
        <f t="shared" si="143"/>
        <v>Fentanyl, Fentanyl_Analogue, Ethanol</v>
      </c>
    </row>
    <row r="3015" spans="1:32" x14ac:dyDescent="0.45">
      <c r="A3015" s="4" t="s">
        <v>3416</v>
      </c>
      <c r="B3015" s="5">
        <v>41948</v>
      </c>
      <c r="C3015" s="4">
        <v>20</v>
      </c>
      <c r="D3015" s="4" t="s">
        <v>36</v>
      </c>
      <c r="E3015" s="4" t="s">
        <v>37</v>
      </c>
      <c r="F3015" s="4" t="s">
        <v>512</v>
      </c>
      <c r="G3015" s="4" t="s">
        <v>512</v>
      </c>
      <c r="I3015" s="4">
        <v>1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1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 t="s">
        <v>5687</v>
      </c>
      <c r="Z3015" s="4" t="s">
        <v>5900</v>
      </c>
      <c r="AA3015" s="4">
        <v>2014</v>
      </c>
      <c r="AB3015" s="4" t="s">
        <v>269</v>
      </c>
      <c r="AC3015" s="4">
        <f t="shared" si="141"/>
        <v>1</v>
      </c>
      <c r="AD3015" s="4">
        <f t="shared" si="142"/>
        <v>2</v>
      </c>
      <c r="AE3015" s="4" t="str" cm="1">
        <f t="array" ref="AE3015">_xlfn.TEXTJOIN(", ", TRUE, _xlfn._xlws.FILTER($I$1:$X$1, I3015:X3015=1, ""))</f>
        <v>Heroin, Ethanol</v>
      </c>
      <c r="AF3015" s="4" t="str">
        <f t="shared" si="143"/>
        <v>Ethanol</v>
      </c>
    </row>
    <row r="3016" spans="1:32" x14ac:dyDescent="0.45">
      <c r="A3016" s="4" t="s">
        <v>3417</v>
      </c>
      <c r="B3016" s="5">
        <v>41647</v>
      </c>
      <c r="C3016" s="4">
        <v>49</v>
      </c>
      <c r="D3016" s="4" t="s">
        <v>31</v>
      </c>
      <c r="E3016" s="4" t="s">
        <v>37</v>
      </c>
      <c r="F3016" s="4" t="s">
        <v>53</v>
      </c>
      <c r="G3016" s="4" t="s">
        <v>53</v>
      </c>
      <c r="I3016" s="4">
        <v>1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1</v>
      </c>
      <c r="P3016" s="4">
        <v>0</v>
      </c>
      <c r="Q3016" s="4">
        <v>1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 t="s">
        <v>5641</v>
      </c>
      <c r="Z3016" s="4" t="s">
        <v>5854</v>
      </c>
      <c r="AA3016" s="4">
        <v>2014</v>
      </c>
      <c r="AB3016" s="4" t="s">
        <v>34</v>
      </c>
      <c r="AC3016" s="4">
        <f t="shared" si="141"/>
        <v>1</v>
      </c>
      <c r="AD3016" s="4">
        <f t="shared" si="142"/>
        <v>3</v>
      </c>
      <c r="AE3016" s="4" t="str" cm="1">
        <f t="array" ref="AE3016">_xlfn.TEXTJOIN(", ", TRUE, _xlfn._xlws.FILTER($I$1:$X$1, I3016:X3016=1, ""))</f>
        <v>Heroin, Ethanol, Benzodiazepine</v>
      </c>
      <c r="AF3016" s="4" t="str">
        <f t="shared" si="143"/>
        <v>Ethanol, Benzodiazepine</v>
      </c>
    </row>
    <row r="3017" spans="1:32" x14ac:dyDescent="0.45">
      <c r="A3017" s="4" t="s">
        <v>3418</v>
      </c>
      <c r="B3017" s="5">
        <v>42331</v>
      </c>
      <c r="C3017" s="4">
        <v>65</v>
      </c>
      <c r="D3017" s="4" t="s">
        <v>31</v>
      </c>
      <c r="E3017" s="4" t="s">
        <v>37</v>
      </c>
      <c r="F3017" s="4" t="s">
        <v>1392</v>
      </c>
      <c r="G3017" s="4" t="s">
        <v>1392</v>
      </c>
      <c r="I3017" s="4">
        <v>1</v>
      </c>
      <c r="J3017" s="4">
        <v>0</v>
      </c>
      <c r="K3017" s="4">
        <v>1</v>
      </c>
      <c r="L3017" s="4">
        <v>0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1</v>
      </c>
      <c r="Y3017" s="4" t="s">
        <v>5798</v>
      </c>
      <c r="Z3017" s="4" t="s">
        <v>6011</v>
      </c>
      <c r="AA3017" s="4">
        <v>2015</v>
      </c>
      <c r="AB3017" s="4" t="s">
        <v>133</v>
      </c>
      <c r="AC3017" s="4">
        <f t="shared" si="141"/>
        <v>1</v>
      </c>
      <c r="AD3017" s="4">
        <f t="shared" si="142"/>
        <v>3</v>
      </c>
      <c r="AE3017" s="4" t="str" cm="1">
        <f t="array" ref="AE3017">_xlfn.TEXTJOIN(", ", TRUE, _xlfn._xlws.FILTER($I$1:$X$1, I3017:X3017=1, ""))</f>
        <v>Heroin, Fentanyl, AnyOpioid</v>
      </c>
      <c r="AF3017" s="4" t="str">
        <f t="shared" si="143"/>
        <v>Fentanyl, AnyOpioid</v>
      </c>
    </row>
    <row r="3018" spans="1:32" x14ac:dyDescent="0.45">
      <c r="A3018" s="4" t="s">
        <v>3419</v>
      </c>
      <c r="B3018" s="5">
        <v>43207</v>
      </c>
      <c r="C3018" s="4">
        <v>28</v>
      </c>
      <c r="D3018" s="4" t="s">
        <v>36</v>
      </c>
      <c r="E3018" s="4" t="s">
        <v>37</v>
      </c>
      <c r="F3018" s="4" t="s">
        <v>55</v>
      </c>
      <c r="G3018" s="4" t="s">
        <v>55</v>
      </c>
      <c r="I3018" s="4">
        <v>0</v>
      </c>
      <c r="J3018" s="4">
        <v>1</v>
      </c>
      <c r="K3018" s="4">
        <v>1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1</v>
      </c>
      <c r="U3018" s="4">
        <v>0</v>
      </c>
      <c r="V3018" s="4">
        <v>0</v>
      </c>
      <c r="W3018" s="4">
        <v>0</v>
      </c>
      <c r="X3018" s="4">
        <v>1</v>
      </c>
      <c r="Y3018" s="4" t="s">
        <v>5630</v>
      </c>
      <c r="Z3018" s="4" t="s">
        <v>5843</v>
      </c>
      <c r="AA3018" s="4">
        <v>2018</v>
      </c>
      <c r="AB3018" s="4" t="s">
        <v>40</v>
      </c>
      <c r="AC3018" s="4">
        <f t="shared" si="141"/>
        <v>1</v>
      </c>
      <c r="AD3018" s="4">
        <f t="shared" si="142"/>
        <v>4</v>
      </c>
      <c r="AE3018" s="4" t="str" cm="1">
        <f t="array" ref="AE3018">_xlfn.TEXTJOIN(", ", TRUE, _xlfn._xlws.FILTER($I$1:$X$1, I3018:X3018=1, ""))</f>
        <v>Cocaine, Fentanyl, Tramadol, AnyOpioid</v>
      </c>
      <c r="AF3018" s="4" t="str">
        <f t="shared" si="143"/>
        <v>Cocaine, Fentanyl, Tramadol, AnyOpioid</v>
      </c>
    </row>
    <row r="3019" spans="1:32" x14ac:dyDescent="0.45">
      <c r="A3019" s="4" t="s">
        <v>3420</v>
      </c>
      <c r="B3019" s="5">
        <v>41859</v>
      </c>
      <c r="C3019" s="4">
        <v>44</v>
      </c>
      <c r="D3019" s="4" t="s">
        <v>31</v>
      </c>
      <c r="E3019" s="4" t="s">
        <v>59</v>
      </c>
      <c r="F3019" s="4" t="s">
        <v>55</v>
      </c>
      <c r="G3019" s="4" t="s">
        <v>67</v>
      </c>
      <c r="I3019" s="4">
        <v>1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1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 t="s">
        <v>5631</v>
      </c>
      <c r="Z3019" s="4" t="s">
        <v>5844</v>
      </c>
      <c r="AA3019" s="4">
        <v>2014</v>
      </c>
      <c r="AB3019" s="4" t="s">
        <v>34</v>
      </c>
      <c r="AC3019" s="4">
        <f t="shared" si="141"/>
        <v>1</v>
      </c>
      <c r="AD3019" s="4">
        <f t="shared" si="142"/>
        <v>2</v>
      </c>
      <c r="AE3019" s="4" t="str" cm="1">
        <f t="array" ref="AE3019">_xlfn.TEXTJOIN(", ", TRUE, _xlfn._xlws.FILTER($I$1:$X$1, I3019:X3019=1, ""))</f>
        <v>Heroin, Ethanol</v>
      </c>
      <c r="AF3019" s="4" t="str">
        <f t="shared" si="143"/>
        <v>Ethanol</v>
      </c>
    </row>
    <row r="3020" spans="1:32" x14ac:dyDescent="0.45">
      <c r="A3020" s="4" t="s">
        <v>3421</v>
      </c>
      <c r="B3020" s="5">
        <v>41668</v>
      </c>
      <c r="C3020" s="4">
        <v>33</v>
      </c>
      <c r="D3020" s="4" t="s">
        <v>31</v>
      </c>
      <c r="E3020" s="4" t="s">
        <v>37</v>
      </c>
      <c r="F3020" s="4" t="s">
        <v>117</v>
      </c>
      <c r="G3020" s="4" t="s">
        <v>117</v>
      </c>
      <c r="H3020" s="4" t="s">
        <v>3422</v>
      </c>
      <c r="I3020" s="4">
        <v>1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1</v>
      </c>
      <c r="P3020" s="4">
        <v>0</v>
      </c>
      <c r="Q3020" s="4">
        <v>1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 t="s">
        <v>5740</v>
      </c>
      <c r="Z3020" s="4" t="s">
        <v>5953</v>
      </c>
      <c r="AA3020" s="4">
        <v>2014</v>
      </c>
      <c r="AB3020" s="4" t="s">
        <v>40</v>
      </c>
      <c r="AC3020" s="4">
        <f t="shared" si="141"/>
        <v>1</v>
      </c>
      <c r="AD3020" s="4">
        <f t="shared" si="142"/>
        <v>3</v>
      </c>
      <c r="AE3020" s="4" t="str" cm="1">
        <f t="array" ref="AE3020">_xlfn.TEXTJOIN(", ", TRUE, _xlfn._xlws.FILTER($I$1:$X$1, I3020:X3020=1, ""))</f>
        <v>Heroin, Ethanol, Benzodiazepine</v>
      </c>
      <c r="AF3020" s="4" t="str">
        <f t="shared" si="143"/>
        <v>Ethanol, Benzodiazepine</v>
      </c>
    </row>
    <row r="3021" spans="1:32" x14ac:dyDescent="0.45">
      <c r="A3021" s="4" t="s">
        <v>3423</v>
      </c>
      <c r="B3021" s="5">
        <v>42874</v>
      </c>
      <c r="C3021" s="4">
        <v>22</v>
      </c>
      <c r="D3021" s="4" t="s">
        <v>31</v>
      </c>
      <c r="E3021" s="4" t="s">
        <v>37</v>
      </c>
      <c r="F3021" s="4" t="s">
        <v>43</v>
      </c>
      <c r="G3021" s="4" t="s">
        <v>67</v>
      </c>
      <c r="I3021" s="4">
        <v>1</v>
      </c>
      <c r="J3021" s="4">
        <v>0</v>
      </c>
      <c r="K3021" s="4">
        <v>1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1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 t="s">
        <v>5631</v>
      </c>
      <c r="Z3021" s="4" t="s">
        <v>5844</v>
      </c>
      <c r="AA3021" s="4">
        <v>2017</v>
      </c>
      <c r="AB3021" s="4" t="s">
        <v>40</v>
      </c>
      <c r="AC3021" s="4">
        <f t="shared" si="141"/>
        <v>1</v>
      </c>
      <c r="AD3021" s="4">
        <f t="shared" si="142"/>
        <v>3</v>
      </c>
      <c r="AE3021" s="4" t="str" cm="1">
        <f t="array" ref="AE3021">_xlfn.TEXTJOIN(", ", TRUE, _xlfn._xlws.FILTER($I$1:$X$1, I3021:X3021=1, ""))</f>
        <v>Heroin, Fentanyl, Benzodiazepine</v>
      </c>
      <c r="AF3021" s="4" t="str">
        <f t="shared" si="143"/>
        <v>Fentanyl, Benzodiazepine</v>
      </c>
    </row>
    <row r="3022" spans="1:32" x14ac:dyDescent="0.45">
      <c r="A3022" s="4" t="s">
        <v>3424</v>
      </c>
      <c r="B3022" s="5">
        <v>42157</v>
      </c>
      <c r="C3022" s="4">
        <v>31</v>
      </c>
      <c r="D3022" s="4" t="s">
        <v>31</v>
      </c>
      <c r="E3022" s="4" t="s">
        <v>59</v>
      </c>
      <c r="F3022" s="4" t="s">
        <v>29</v>
      </c>
      <c r="G3022" s="4" t="s">
        <v>95</v>
      </c>
      <c r="I3022" s="4">
        <v>1</v>
      </c>
      <c r="J3022" s="4">
        <v>1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1</v>
      </c>
      <c r="Y3022" s="4" t="s">
        <v>5632</v>
      </c>
      <c r="Z3022" s="4" t="s">
        <v>5845</v>
      </c>
      <c r="AA3022" s="4">
        <v>2015</v>
      </c>
      <c r="AB3022" s="4" t="s">
        <v>40</v>
      </c>
      <c r="AC3022" s="4">
        <f t="shared" si="141"/>
        <v>1</v>
      </c>
      <c r="AD3022" s="4">
        <f t="shared" si="142"/>
        <v>3</v>
      </c>
      <c r="AE3022" s="4" t="str" cm="1">
        <f t="array" ref="AE3022">_xlfn.TEXTJOIN(", ", TRUE, _xlfn._xlws.FILTER($I$1:$X$1, I3022:X3022=1, ""))</f>
        <v>Heroin, Cocaine, AnyOpioid</v>
      </c>
      <c r="AF3022" s="4" t="str">
        <f t="shared" si="143"/>
        <v>Cocaine, AnyOpioid</v>
      </c>
    </row>
    <row r="3023" spans="1:32" x14ac:dyDescent="0.45">
      <c r="A3023" s="4" t="s">
        <v>3425</v>
      </c>
      <c r="B3023" s="5">
        <v>42392</v>
      </c>
      <c r="C3023" s="4">
        <v>27</v>
      </c>
      <c r="D3023" s="4" t="s">
        <v>31</v>
      </c>
      <c r="E3023" s="4" t="s">
        <v>37</v>
      </c>
      <c r="F3023" s="4" t="s">
        <v>512</v>
      </c>
      <c r="G3023" s="4" t="s">
        <v>512</v>
      </c>
      <c r="I3023" s="4">
        <v>0</v>
      </c>
      <c r="J3023" s="4">
        <v>0</v>
      </c>
      <c r="K3023" s="4">
        <v>1</v>
      </c>
      <c r="L3023" s="4">
        <v>0</v>
      </c>
      <c r="M3023" s="4">
        <v>0</v>
      </c>
      <c r="N3023" s="4">
        <v>0</v>
      </c>
      <c r="O3023" s="4">
        <v>1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1</v>
      </c>
      <c r="Y3023" s="4" t="s">
        <v>5687</v>
      </c>
      <c r="Z3023" s="4" t="s">
        <v>5900</v>
      </c>
      <c r="AA3023" s="4">
        <v>2016</v>
      </c>
      <c r="AB3023" s="4" t="s">
        <v>40</v>
      </c>
      <c r="AC3023" s="4">
        <f t="shared" si="141"/>
        <v>1</v>
      </c>
      <c r="AD3023" s="4">
        <f t="shared" si="142"/>
        <v>3</v>
      </c>
      <c r="AE3023" s="4" t="str" cm="1">
        <f t="array" ref="AE3023">_xlfn.TEXTJOIN(", ", TRUE, _xlfn._xlws.FILTER($I$1:$X$1, I3023:X3023=1, ""))</f>
        <v>Fentanyl, Ethanol, AnyOpioid</v>
      </c>
      <c r="AF3023" s="4" t="str">
        <f t="shared" si="143"/>
        <v>Fentanyl, Ethanol, AnyOpioid</v>
      </c>
    </row>
    <row r="3024" spans="1:32" x14ac:dyDescent="0.45">
      <c r="A3024" s="4" t="s">
        <v>3426</v>
      </c>
      <c r="B3024" s="5">
        <v>42791</v>
      </c>
      <c r="C3024" s="4">
        <v>38</v>
      </c>
      <c r="D3024" s="4" t="s">
        <v>31</v>
      </c>
      <c r="E3024" s="4" t="s">
        <v>37</v>
      </c>
      <c r="F3024" s="4" t="s">
        <v>90</v>
      </c>
      <c r="G3024" s="4" t="s">
        <v>90</v>
      </c>
      <c r="I3024" s="4">
        <v>0</v>
      </c>
      <c r="J3024" s="4">
        <v>0</v>
      </c>
      <c r="K3024" s="4">
        <v>1</v>
      </c>
      <c r="L3024" s="4">
        <v>0</v>
      </c>
      <c r="M3024" s="4">
        <v>0</v>
      </c>
      <c r="N3024" s="4">
        <v>0</v>
      </c>
      <c r="O3024" s="4">
        <v>0</v>
      </c>
      <c r="P3024" s="4">
        <v>0</v>
      </c>
      <c r="Q3024" s="4">
        <v>1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 t="s">
        <v>5624</v>
      </c>
      <c r="Z3024" s="4" t="s">
        <v>5837</v>
      </c>
      <c r="AA3024" s="4">
        <v>2017</v>
      </c>
      <c r="AB3024" s="4" t="s">
        <v>40</v>
      </c>
      <c r="AC3024" s="4">
        <f t="shared" si="141"/>
        <v>1</v>
      </c>
      <c r="AD3024" s="4">
        <f t="shared" si="142"/>
        <v>2</v>
      </c>
      <c r="AE3024" s="4" t="str" cm="1">
        <f t="array" ref="AE3024">_xlfn.TEXTJOIN(", ", TRUE, _xlfn._xlws.FILTER($I$1:$X$1, I3024:X3024=1, ""))</f>
        <v>Fentanyl, Benzodiazepine</v>
      </c>
      <c r="AF3024" s="4" t="str">
        <f t="shared" si="143"/>
        <v>Fentanyl, Benzodiazepine</v>
      </c>
    </row>
    <row r="3025" spans="1:32" x14ac:dyDescent="0.45">
      <c r="A3025" s="4" t="s">
        <v>3427</v>
      </c>
      <c r="B3025" s="5">
        <v>41359</v>
      </c>
      <c r="C3025" s="4">
        <v>32</v>
      </c>
      <c r="D3025" s="4" t="s">
        <v>31</v>
      </c>
      <c r="E3025" s="4" t="s">
        <v>37</v>
      </c>
      <c r="F3025" s="4" t="s">
        <v>50</v>
      </c>
      <c r="G3025" s="4" t="s">
        <v>67</v>
      </c>
      <c r="I3025" s="4">
        <v>0</v>
      </c>
      <c r="J3025" s="4">
        <v>0</v>
      </c>
      <c r="K3025" s="4">
        <v>0</v>
      </c>
      <c r="L3025" s="4">
        <v>0</v>
      </c>
      <c r="M3025" s="4">
        <v>1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 t="s">
        <v>5631</v>
      </c>
      <c r="Z3025" s="4" t="s">
        <v>5844</v>
      </c>
      <c r="AA3025" s="4">
        <v>2013</v>
      </c>
      <c r="AB3025" s="4" t="s">
        <v>40</v>
      </c>
      <c r="AC3025" s="4">
        <f t="shared" si="141"/>
        <v>1</v>
      </c>
      <c r="AD3025" s="4">
        <f t="shared" si="142"/>
        <v>1</v>
      </c>
      <c r="AE3025" s="4" t="str" cm="1">
        <f t="array" ref="AE3025">_xlfn.TEXTJOIN(", ", TRUE, _xlfn._xlws.FILTER($I$1:$X$1, I3025:X3025=1, ""))</f>
        <v>Oxycodone</v>
      </c>
      <c r="AF3025" s="4" t="str">
        <f t="shared" si="143"/>
        <v>Oxycodone</v>
      </c>
    </row>
    <row r="3026" spans="1:32" x14ac:dyDescent="0.45">
      <c r="A3026" s="4" t="s">
        <v>3428</v>
      </c>
      <c r="B3026" s="5">
        <v>42650</v>
      </c>
      <c r="C3026" s="4">
        <v>19</v>
      </c>
      <c r="D3026" s="4" t="s">
        <v>36</v>
      </c>
      <c r="E3026" s="4" t="s">
        <v>37</v>
      </c>
      <c r="F3026" s="4" t="s">
        <v>247</v>
      </c>
      <c r="G3026" s="4" t="s">
        <v>247</v>
      </c>
      <c r="I3026" s="4">
        <v>1</v>
      </c>
      <c r="J3026" s="4">
        <v>0</v>
      </c>
      <c r="K3026" s="4">
        <v>1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1</v>
      </c>
      <c r="Y3026" s="4" t="s">
        <v>5741</v>
      </c>
      <c r="Z3026" s="4" t="s">
        <v>5954</v>
      </c>
      <c r="AA3026" s="4">
        <v>2016</v>
      </c>
      <c r="AB3026" s="4" t="s">
        <v>269</v>
      </c>
      <c r="AC3026" s="4">
        <f t="shared" si="141"/>
        <v>1</v>
      </c>
      <c r="AD3026" s="4">
        <f t="shared" si="142"/>
        <v>3</v>
      </c>
      <c r="AE3026" s="4" t="str" cm="1">
        <f t="array" ref="AE3026">_xlfn.TEXTJOIN(", ", TRUE, _xlfn._xlws.FILTER($I$1:$X$1, I3026:X3026=1, ""))</f>
        <v>Heroin, Fentanyl, AnyOpioid</v>
      </c>
      <c r="AF3026" s="4" t="str">
        <f t="shared" si="143"/>
        <v>Fentanyl, AnyOpioid</v>
      </c>
    </row>
    <row r="3027" spans="1:32" x14ac:dyDescent="0.45">
      <c r="A3027" s="4" t="s">
        <v>3429</v>
      </c>
      <c r="B3027" s="5">
        <v>43311</v>
      </c>
      <c r="C3027" s="4">
        <v>59</v>
      </c>
      <c r="D3027" s="4" t="s">
        <v>31</v>
      </c>
      <c r="E3027" s="4" t="s">
        <v>32</v>
      </c>
      <c r="F3027" s="4" t="s">
        <v>67</v>
      </c>
      <c r="G3027" s="4" t="s">
        <v>67</v>
      </c>
      <c r="I3027" s="4">
        <v>1</v>
      </c>
      <c r="J3027" s="4">
        <v>0</v>
      </c>
      <c r="K3027" s="4">
        <v>1</v>
      </c>
      <c r="L3027" s="4">
        <v>0</v>
      </c>
      <c r="M3027" s="4">
        <v>0</v>
      </c>
      <c r="N3027" s="4">
        <v>0</v>
      </c>
      <c r="O3027" s="4">
        <v>1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1</v>
      </c>
      <c r="Y3027" s="4" t="s">
        <v>5631</v>
      </c>
      <c r="Z3027" s="4" t="s">
        <v>5844</v>
      </c>
      <c r="AA3027" s="4">
        <v>2018</v>
      </c>
      <c r="AB3027" s="4" t="s">
        <v>34</v>
      </c>
      <c r="AC3027" s="4">
        <f t="shared" si="141"/>
        <v>1</v>
      </c>
      <c r="AD3027" s="4">
        <f t="shared" si="142"/>
        <v>4</v>
      </c>
      <c r="AE3027" s="4" t="str" cm="1">
        <f t="array" ref="AE3027">_xlfn.TEXTJOIN(", ", TRUE, _xlfn._xlws.FILTER($I$1:$X$1, I3027:X3027=1, ""))</f>
        <v>Heroin, Fentanyl, Ethanol, AnyOpioid</v>
      </c>
      <c r="AF3027" s="4" t="str">
        <f t="shared" si="143"/>
        <v>Fentanyl, Ethanol, AnyOpioid</v>
      </c>
    </row>
    <row r="3028" spans="1:32" x14ac:dyDescent="0.45">
      <c r="A3028" s="4" t="s">
        <v>3430</v>
      </c>
      <c r="B3028" s="5">
        <v>43146</v>
      </c>
      <c r="C3028" s="4">
        <v>59</v>
      </c>
      <c r="D3028" s="4" t="s">
        <v>36</v>
      </c>
      <c r="E3028" s="4" t="s">
        <v>37</v>
      </c>
      <c r="F3028" s="4" t="s">
        <v>156</v>
      </c>
      <c r="G3028" s="4" t="s">
        <v>156</v>
      </c>
      <c r="I3028" s="4">
        <v>0</v>
      </c>
      <c r="J3028" s="4">
        <v>1</v>
      </c>
      <c r="K3028" s="4">
        <v>0</v>
      </c>
      <c r="L3028" s="4">
        <v>0</v>
      </c>
      <c r="M3028" s="4">
        <v>0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0</v>
      </c>
      <c r="U3028" s="4">
        <v>0</v>
      </c>
      <c r="V3028" s="4">
        <v>0</v>
      </c>
      <c r="W3028" s="4">
        <v>1</v>
      </c>
      <c r="X3028" s="4">
        <v>1</v>
      </c>
      <c r="Y3028" s="4" t="s">
        <v>5623</v>
      </c>
      <c r="Z3028" s="4" t="s">
        <v>5836</v>
      </c>
      <c r="AA3028" s="4">
        <v>2018</v>
      </c>
      <c r="AB3028" s="4" t="s">
        <v>34</v>
      </c>
      <c r="AC3028" s="4">
        <f t="shared" si="141"/>
        <v>1</v>
      </c>
      <c r="AD3028" s="4">
        <f t="shared" si="142"/>
        <v>3</v>
      </c>
      <c r="AE3028" s="4" t="str" cm="1">
        <f t="array" ref="AE3028">_xlfn.TEXTJOIN(", ", TRUE, _xlfn._xlws.FILTER($I$1:$X$1, I3028:X3028=1, ""))</f>
        <v>Cocaine, OpiateNOS, AnyOpioid</v>
      </c>
      <c r="AF3028" s="4" t="str">
        <f t="shared" si="143"/>
        <v>Cocaine, OpiateNOS, AnyOpioid</v>
      </c>
    </row>
    <row r="3029" spans="1:32" x14ac:dyDescent="0.45">
      <c r="A3029" s="4" t="s">
        <v>3431</v>
      </c>
      <c r="B3029" s="5">
        <v>43290</v>
      </c>
      <c r="C3029" s="4">
        <v>36</v>
      </c>
      <c r="D3029" s="4" t="s">
        <v>31</v>
      </c>
      <c r="E3029" s="4" t="s">
        <v>37</v>
      </c>
      <c r="F3029" s="4" t="s">
        <v>53</v>
      </c>
      <c r="G3029" s="4" t="s">
        <v>53</v>
      </c>
      <c r="I3029" s="4">
        <v>1</v>
      </c>
      <c r="J3029" s="4">
        <v>0</v>
      </c>
      <c r="K3029" s="4">
        <v>0</v>
      </c>
      <c r="L3029" s="4">
        <v>0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1</v>
      </c>
      <c r="Y3029" s="4" t="s">
        <v>5641</v>
      </c>
      <c r="Z3029" s="4" t="s">
        <v>5854</v>
      </c>
      <c r="AA3029" s="4">
        <v>2018</v>
      </c>
      <c r="AB3029" s="4" t="s">
        <v>40</v>
      </c>
      <c r="AC3029" s="4">
        <f t="shared" si="141"/>
        <v>1</v>
      </c>
      <c r="AD3029" s="4">
        <f t="shared" si="142"/>
        <v>2</v>
      </c>
      <c r="AE3029" s="4" t="str" cm="1">
        <f t="array" ref="AE3029">_xlfn.TEXTJOIN(", ", TRUE, _xlfn._xlws.FILTER($I$1:$X$1, I3029:X3029=1, ""))</f>
        <v>Heroin, AnyOpioid</v>
      </c>
      <c r="AF3029" s="4" t="str">
        <f t="shared" si="143"/>
        <v>AnyOpioid</v>
      </c>
    </row>
    <row r="3030" spans="1:32" x14ac:dyDescent="0.45">
      <c r="A3030" s="4" t="s">
        <v>3432</v>
      </c>
      <c r="B3030" s="5">
        <v>41616</v>
      </c>
      <c r="C3030" s="4">
        <v>36</v>
      </c>
      <c r="D3030" s="4" t="s">
        <v>31</v>
      </c>
      <c r="E3030" s="4" t="s">
        <v>59</v>
      </c>
      <c r="F3030" s="4" t="s">
        <v>521</v>
      </c>
      <c r="G3030" s="4" t="s">
        <v>156</v>
      </c>
      <c r="I3030" s="4">
        <v>1</v>
      </c>
      <c r="J3030" s="4">
        <v>1</v>
      </c>
      <c r="K3030" s="4">
        <v>1</v>
      </c>
      <c r="L3030" s="4">
        <v>0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 t="s">
        <v>5623</v>
      </c>
      <c r="Z3030" s="4" t="s">
        <v>5836</v>
      </c>
      <c r="AA3030" s="4">
        <v>2013</v>
      </c>
      <c r="AB3030" s="4" t="s">
        <v>40</v>
      </c>
      <c r="AC3030" s="4">
        <f t="shared" si="141"/>
        <v>1</v>
      </c>
      <c r="AD3030" s="4">
        <f t="shared" si="142"/>
        <v>3</v>
      </c>
      <c r="AE3030" s="4" t="str" cm="1">
        <f t="array" ref="AE3030">_xlfn.TEXTJOIN(", ", TRUE, _xlfn._xlws.FILTER($I$1:$X$1, I3030:X3030=1, ""))</f>
        <v>Heroin, Cocaine, Fentanyl</v>
      </c>
      <c r="AF3030" s="4" t="str">
        <f t="shared" si="143"/>
        <v>Cocaine, Fentanyl</v>
      </c>
    </row>
    <row r="3031" spans="1:32" x14ac:dyDescent="0.45">
      <c r="A3031" s="4" t="s">
        <v>3433</v>
      </c>
      <c r="B3031" s="5">
        <v>42393</v>
      </c>
      <c r="C3031" s="4">
        <v>37</v>
      </c>
      <c r="D3031" s="4" t="s">
        <v>31</v>
      </c>
      <c r="E3031" s="4" t="s">
        <v>37</v>
      </c>
      <c r="F3031" s="4" t="s">
        <v>48</v>
      </c>
      <c r="G3031" s="4" t="s">
        <v>48</v>
      </c>
      <c r="I3031" s="4">
        <v>1</v>
      </c>
      <c r="J3031" s="4">
        <v>0</v>
      </c>
      <c r="K3031" s="4">
        <v>0</v>
      </c>
      <c r="L3031" s="4">
        <v>0</v>
      </c>
      <c r="M3031" s="4">
        <v>0</v>
      </c>
      <c r="N3031" s="4">
        <v>0</v>
      </c>
      <c r="O3031" s="4">
        <v>0</v>
      </c>
      <c r="P3031" s="4">
        <v>0</v>
      </c>
      <c r="Q3031" s="4">
        <v>1</v>
      </c>
      <c r="R3031" s="4">
        <v>0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1</v>
      </c>
      <c r="Y3031" s="4" t="s">
        <v>5626</v>
      </c>
      <c r="Z3031" s="4" t="s">
        <v>5839</v>
      </c>
      <c r="AA3031" s="4">
        <v>2016</v>
      </c>
      <c r="AB3031" s="4" t="s">
        <v>40</v>
      </c>
      <c r="AC3031" s="4">
        <f t="shared" si="141"/>
        <v>1</v>
      </c>
      <c r="AD3031" s="4">
        <f t="shared" si="142"/>
        <v>3</v>
      </c>
      <c r="AE3031" s="4" t="str" cm="1">
        <f t="array" ref="AE3031">_xlfn.TEXTJOIN(", ", TRUE, _xlfn._xlws.FILTER($I$1:$X$1, I3031:X3031=1, ""))</f>
        <v>Heroin, Benzodiazepine, AnyOpioid</v>
      </c>
      <c r="AF3031" s="4" t="str">
        <f t="shared" si="143"/>
        <v>Benzodiazepine, AnyOpioid</v>
      </c>
    </row>
    <row r="3032" spans="1:32" x14ac:dyDescent="0.45">
      <c r="A3032" s="4" t="s">
        <v>3434</v>
      </c>
      <c r="B3032" s="5">
        <v>41291</v>
      </c>
      <c r="C3032" s="4">
        <v>40</v>
      </c>
      <c r="D3032" s="4" t="s">
        <v>31</v>
      </c>
      <c r="E3032" s="4" t="s">
        <v>37</v>
      </c>
      <c r="F3032" s="4" t="s">
        <v>276</v>
      </c>
      <c r="G3032" s="4" t="s">
        <v>276</v>
      </c>
      <c r="I3032" s="4">
        <v>0</v>
      </c>
      <c r="J3032" s="4">
        <v>1</v>
      </c>
      <c r="K3032" s="4">
        <v>1</v>
      </c>
      <c r="L3032" s="4">
        <v>0</v>
      </c>
      <c r="M3032" s="4">
        <v>1</v>
      </c>
      <c r="N3032" s="4">
        <v>1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 t="s">
        <v>5684</v>
      </c>
      <c r="Z3032" s="4" t="s">
        <v>5897</v>
      </c>
      <c r="AA3032" s="4">
        <v>2013</v>
      </c>
      <c r="AB3032" s="4" t="s">
        <v>40</v>
      </c>
      <c r="AC3032" s="4">
        <f t="shared" si="141"/>
        <v>1</v>
      </c>
      <c r="AD3032" s="4">
        <f t="shared" si="142"/>
        <v>4</v>
      </c>
      <c r="AE3032" s="4" t="str" cm="1">
        <f t="array" ref="AE3032">_xlfn.TEXTJOIN(", ", TRUE, _xlfn._xlws.FILTER($I$1:$X$1, I3032:X3032=1, ""))</f>
        <v>Cocaine, Fentanyl, Oxycodone, Oxymorphone</v>
      </c>
      <c r="AF3032" s="4" t="str">
        <f t="shared" si="143"/>
        <v>Cocaine, Fentanyl, Oxycodone, Oxymorphone</v>
      </c>
    </row>
    <row r="3033" spans="1:32" x14ac:dyDescent="0.45">
      <c r="A3033" s="4" t="s">
        <v>3435</v>
      </c>
      <c r="B3033" s="5">
        <v>43214</v>
      </c>
      <c r="C3033" s="4">
        <v>17</v>
      </c>
      <c r="D3033" s="4" t="s">
        <v>31</v>
      </c>
      <c r="E3033" s="4" t="s">
        <v>59</v>
      </c>
      <c r="F3033" s="4" t="s">
        <v>144</v>
      </c>
      <c r="G3033" s="4" t="s">
        <v>144</v>
      </c>
      <c r="I3033" s="4">
        <v>0</v>
      </c>
      <c r="J3033" s="4">
        <v>0</v>
      </c>
      <c r="K3033" s="4">
        <v>1</v>
      </c>
      <c r="L3033" s="4">
        <v>0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1</v>
      </c>
      <c r="Y3033" s="4" t="s">
        <v>5649</v>
      </c>
      <c r="Z3033" s="4" t="s">
        <v>5862</v>
      </c>
      <c r="AA3033" s="4">
        <v>2018</v>
      </c>
      <c r="AB3033" s="4" t="s">
        <v>269</v>
      </c>
      <c r="AC3033" s="4">
        <f t="shared" si="141"/>
        <v>1</v>
      </c>
      <c r="AD3033" s="4">
        <f t="shared" si="142"/>
        <v>2</v>
      </c>
      <c r="AE3033" s="4" t="str" cm="1">
        <f t="array" ref="AE3033">_xlfn.TEXTJOIN(", ", TRUE, _xlfn._xlws.FILTER($I$1:$X$1, I3033:X3033=1, ""))</f>
        <v>Fentanyl, AnyOpioid</v>
      </c>
      <c r="AF3033" s="4" t="str">
        <f t="shared" si="143"/>
        <v>Fentanyl, AnyOpioid</v>
      </c>
    </row>
    <row r="3034" spans="1:32" x14ac:dyDescent="0.45">
      <c r="A3034" s="4" t="s">
        <v>3436</v>
      </c>
      <c r="B3034" s="5">
        <v>43225</v>
      </c>
      <c r="C3034" s="4">
        <v>62</v>
      </c>
      <c r="D3034" s="4" t="s">
        <v>31</v>
      </c>
      <c r="E3034" s="4" t="s">
        <v>37</v>
      </c>
      <c r="F3034" s="4" t="s">
        <v>159</v>
      </c>
      <c r="G3034" s="4" t="s">
        <v>159</v>
      </c>
      <c r="I3034" s="4">
        <v>0</v>
      </c>
      <c r="J3034" s="4">
        <v>1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 t="s">
        <v>5697</v>
      </c>
      <c r="Z3034" s="4" t="s">
        <v>5910</v>
      </c>
      <c r="AA3034" s="4">
        <v>2018</v>
      </c>
      <c r="AB3034" s="4" t="s">
        <v>133</v>
      </c>
      <c r="AC3034" s="4">
        <f t="shared" si="141"/>
        <v>1</v>
      </c>
      <c r="AD3034" s="4">
        <f t="shared" si="142"/>
        <v>1</v>
      </c>
      <c r="AE3034" s="4" t="str" cm="1">
        <f t="array" ref="AE3034">_xlfn.TEXTJOIN(", ", TRUE, _xlfn._xlws.FILTER($I$1:$X$1, I3034:X3034=1, ""))</f>
        <v>Cocaine</v>
      </c>
      <c r="AF3034" s="4" t="str">
        <f t="shared" si="143"/>
        <v>Cocaine</v>
      </c>
    </row>
    <row r="3035" spans="1:32" x14ac:dyDescent="0.45">
      <c r="A3035" s="4" t="s">
        <v>3437</v>
      </c>
      <c r="B3035" s="5">
        <v>43437</v>
      </c>
      <c r="C3035" s="4">
        <v>27</v>
      </c>
      <c r="D3035" s="4" t="s">
        <v>36</v>
      </c>
      <c r="E3035" s="4" t="s">
        <v>37</v>
      </c>
      <c r="F3035" s="4" t="s">
        <v>71</v>
      </c>
      <c r="G3035" s="4" t="s">
        <v>86</v>
      </c>
      <c r="I3035" s="4">
        <v>1</v>
      </c>
      <c r="J3035" s="4">
        <v>0</v>
      </c>
      <c r="K3035" s="4">
        <v>1</v>
      </c>
      <c r="L3035" s="4">
        <v>1</v>
      </c>
      <c r="M3035" s="4">
        <v>0</v>
      </c>
      <c r="N3035" s="4">
        <v>1</v>
      </c>
      <c r="O3035" s="4">
        <v>0</v>
      </c>
      <c r="P3035" s="4">
        <v>0</v>
      </c>
      <c r="Q3035" s="4">
        <v>1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1</v>
      </c>
      <c r="Y3035" s="4" t="s">
        <v>5627</v>
      </c>
      <c r="Z3035" s="4" t="s">
        <v>5840</v>
      </c>
      <c r="AA3035" s="4">
        <v>2018</v>
      </c>
      <c r="AB3035" s="4" t="s">
        <v>40</v>
      </c>
      <c r="AC3035" s="4">
        <f t="shared" si="141"/>
        <v>1</v>
      </c>
      <c r="AD3035" s="4">
        <f t="shared" si="142"/>
        <v>6</v>
      </c>
      <c r="AE3035" s="4" t="str" cm="1">
        <f t="array" ref="AE3035">_xlfn.TEXTJOIN(", ", TRUE, _xlfn._xlws.FILTER($I$1:$X$1, I3035:X3035=1, ""))</f>
        <v>Heroin, Fentanyl, Fentanyl_Analogue, Oxymorphone, Benzodiazepine, AnyOpioid</v>
      </c>
      <c r="AF3035" s="4" t="str">
        <f t="shared" si="143"/>
        <v>Fentanyl, Fentanyl_Analogue, Oxymorphone, Benzodiazepine, AnyOpioid</v>
      </c>
    </row>
    <row r="3036" spans="1:32" x14ac:dyDescent="0.45">
      <c r="A3036" s="4" t="s">
        <v>3438</v>
      </c>
      <c r="B3036" s="5">
        <v>42261</v>
      </c>
      <c r="C3036" s="4">
        <v>38</v>
      </c>
      <c r="D3036" s="4" t="s">
        <v>36</v>
      </c>
      <c r="E3036" s="4" t="s">
        <v>37</v>
      </c>
      <c r="F3036" s="4" t="s">
        <v>77</v>
      </c>
      <c r="G3036" s="4" t="s">
        <v>77</v>
      </c>
      <c r="I3036" s="4">
        <v>1</v>
      </c>
      <c r="J3036" s="4">
        <v>0</v>
      </c>
      <c r="K3036" s="4">
        <v>0</v>
      </c>
      <c r="L3036" s="4">
        <v>0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1</v>
      </c>
      <c r="Y3036" s="4" t="s">
        <v>5651</v>
      </c>
      <c r="Z3036" s="4" t="s">
        <v>5864</v>
      </c>
      <c r="AA3036" s="4">
        <v>2015</v>
      </c>
      <c r="AB3036" s="4" t="s">
        <v>40</v>
      </c>
      <c r="AC3036" s="4">
        <f t="shared" si="141"/>
        <v>1</v>
      </c>
      <c r="AD3036" s="4">
        <f t="shared" si="142"/>
        <v>2</v>
      </c>
      <c r="AE3036" s="4" t="str" cm="1">
        <f t="array" ref="AE3036">_xlfn.TEXTJOIN(", ", TRUE, _xlfn._xlws.FILTER($I$1:$X$1, I3036:X3036=1, ""))</f>
        <v>Heroin, AnyOpioid</v>
      </c>
      <c r="AF3036" s="4" t="str">
        <f t="shared" si="143"/>
        <v>AnyOpioid</v>
      </c>
    </row>
    <row r="3037" spans="1:32" x14ac:dyDescent="0.45">
      <c r="A3037" s="4" t="s">
        <v>3439</v>
      </c>
      <c r="B3037" s="5">
        <v>42044</v>
      </c>
      <c r="C3037" s="4">
        <v>72</v>
      </c>
      <c r="D3037" s="4" t="s">
        <v>36</v>
      </c>
      <c r="E3037" s="4" t="s">
        <v>37</v>
      </c>
      <c r="F3037" s="4" t="s">
        <v>598</v>
      </c>
      <c r="G3037" s="4" t="s">
        <v>598</v>
      </c>
      <c r="I3037" s="4">
        <v>0</v>
      </c>
      <c r="J3037" s="4">
        <v>0</v>
      </c>
      <c r="K3037" s="4">
        <v>0</v>
      </c>
      <c r="L3037" s="4">
        <v>0</v>
      </c>
      <c r="M3037" s="4">
        <v>1</v>
      </c>
      <c r="N3037" s="4">
        <v>0</v>
      </c>
      <c r="O3037" s="4">
        <v>0</v>
      </c>
      <c r="P3037" s="4">
        <v>0</v>
      </c>
      <c r="Q3037" s="4">
        <v>1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1</v>
      </c>
      <c r="Y3037" s="4" t="s">
        <v>5735</v>
      </c>
      <c r="Z3037" s="4" t="s">
        <v>5948</v>
      </c>
      <c r="AA3037" s="4">
        <v>2015</v>
      </c>
      <c r="AB3037" s="4" t="s">
        <v>133</v>
      </c>
      <c r="AC3037" s="4">
        <f t="shared" si="141"/>
        <v>1</v>
      </c>
      <c r="AD3037" s="4">
        <f t="shared" si="142"/>
        <v>3</v>
      </c>
      <c r="AE3037" s="4" t="str" cm="1">
        <f t="array" ref="AE3037">_xlfn.TEXTJOIN(", ", TRUE, _xlfn._xlws.FILTER($I$1:$X$1, I3037:X3037=1, ""))</f>
        <v>Oxycodone, Benzodiazepine, AnyOpioid</v>
      </c>
      <c r="AF3037" s="4" t="str">
        <f t="shared" si="143"/>
        <v>Oxycodone, Benzodiazepine, AnyOpioid</v>
      </c>
    </row>
    <row r="3038" spans="1:32" x14ac:dyDescent="0.45">
      <c r="A3038" s="4" t="s">
        <v>3440</v>
      </c>
      <c r="B3038" s="5">
        <v>42967</v>
      </c>
      <c r="C3038" s="4">
        <v>51</v>
      </c>
      <c r="D3038" s="4" t="s">
        <v>31</v>
      </c>
      <c r="E3038" s="4" t="s">
        <v>59</v>
      </c>
      <c r="F3038" s="4" t="s">
        <v>67</v>
      </c>
      <c r="G3038" s="4" t="s">
        <v>67</v>
      </c>
      <c r="I3038" s="4">
        <v>0</v>
      </c>
      <c r="J3038" s="4">
        <v>1</v>
      </c>
      <c r="K3038" s="4">
        <v>1</v>
      </c>
      <c r="L3038" s="4">
        <v>1</v>
      </c>
      <c r="M3038" s="4">
        <v>0</v>
      </c>
      <c r="N3038" s="4">
        <v>0</v>
      </c>
      <c r="O3038" s="4">
        <v>1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 t="s">
        <v>5631</v>
      </c>
      <c r="Z3038" s="4" t="s">
        <v>5844</v>
      </c>
      <c r="AA3038" s="4">
        <v>2017</v>
      </c>
      <c r="AB3038" s="4" t="s">
        <v>34</v>
      </c>
      <c r="AC3038" s="4">
        <f t="shared" si="141"/>
        <v>1</v>
      </c>
      <c r="AD3038" s="4">
        <f t="shared" si="142"/>
        <v>4</v>
      </c>
      <c r="AE3038" s="4" t="str" cm="1">
        <f t="array" ref="AE3038">_xlfn.TEXTJOIN(", ", TRUE, _xlfn._xlws.FILTER($I$1:$X$1, I3038:X3038=1, ""))</f>
        <v>Cocaine, Fentanyl, Fentanyl_Analogue, Ethanol</v>
      </c>
      <c r="AF3038" s="4" t="str">
        <f t="shared" si="143"/>
        <v>Cocaine, Fentanyl, Fentanyl_Analogue, Ethanol</v>
      </c>
    </row>
    <row r="3039" spans="1:32" x14ac:dyDescent="0.45">
      <c r="A3039" s="4" t="s">
        <v>3441</v>
      </c>
      <c r="B3039" s="5">
        <v>41374</v>
      </c>
      <c r="C3039" s="4">
        <v>45</v>
      </c>
      <c r="D3039" s="4" t="s">
        <v>31</v>
      </c>
      <c r="E3039" s="4" t="s">
        <v>37</v>
      </c>
      <c r="F3039" s="4" t="s">
        <v>55</v>
      </c>
      <c r="G3039" s="4" t="s">
        <v>55</v>
      </c>
      <c r="I3039" s="4">
        <v>1</v>
      </c>
      <c r="J3039" s="4">
        <v>1</v>
      </c>
      <c r="K3039" s="4">
        <v>0</v>
      </c>
      <c r="L3039" s="4">
        <v>0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 t="s">
        <v>5630</v>
      </c>
      <c r="Z3039" s="4" t="s">
        <v>5843</v>
      </c>
      <c r="AA3039" s="4">
        <v>2013</v>
      </c>
      <c r="AB3039" s="4" t="s">
        <v>34</v>
      </c>
      <c r="AC3039" s="4">
        <f t="shared" si="141"/>
        <v>1</v>
      </c>
      <c r="AD3039" s="4">
        <f t="shared" si="142"/>
        <v>2</v>
      </c>
      <c r="AE3039" s="4" t="str" cm="1">
        <f t="array" ref="AE3039">_xlfn.TEXTJOIN(", ", TRUE, _xlfn._xlws.FILTER($I$1:$X$1, I3039:X3039=1, ""))</f>
        <v>Heroin, Cocaine</v>
      </c>
      <c r="AF3039" s="4" t="str">
        <f t="shared" si="143"/>
        <v>Cocaine</v>
      </c>
    </row>
    <row r="3040" spans="1:32" x14ac:dyDescent="0.45">
      <c r="A3040" s="4" t="s">
        <v>3442</v>
      </c>
      <c r="B3040" s="5">
        <v>42316</v>
      </c>
      <c r="C3040" s="4">
        <v>34</v>
      </c>
      <c r="D3040" s="4" t="s">
        <v>36</v>
      </c>
      <c r="E3040" s="4" t="s">
        <v>37</v>
      </c>
      <c r="F3040" s="4" t="s">
        <v>192</v>
      </c>
      <c r="G3040" s="4" t="s">
        <v>192</v>
      </c>
      <c r="I3040" s="4">
        <v>1</v>
      </c>
      <c r="J3040" s="4">
        <v>0</v>
      </c>
      <c r="K3040" s="4">
        <v>0</v>
      </c>
      <c r="L3040" s="4">
        <v>0</v>
      </c>
      <c r="M3040" s="4">
        <v>0</v>
      </c>
      <c r="N3040" s="4">
        <v>0</v>
      </c>
      <c r="O3040" s="4">
        <v>0</v>
      </c>
      <c r="P3040" s="4">
        <v>0</v>
      </c>
      <c r="Q3040" s="4">
        <v>0</v>
      </c>
      <c r="R3040" s="4">
        <v>0</v>
      </c>
      <c r="S3040" s="4">
        <v>0</v>
      </c>
      <c r="T3040" s="4">
        <v>0</v>
      </c>
      <c r="U3040" s="4">
        <v>0</v>
      </c>
      <c r="V3040" s="4">
        <v>0</v>
      </c>
      <c r="W3040" s="4">
        <v>0</v>
      </c>
      <c r="X3040" s="4">
        <v>1</v>
      </c>
      <c r="Y3040" s="4" t="s">
        <v>5654</v>
      </c>
      <c r="Z3040" s="4" t="s">
        <v>5867</v>
      </c>
      <c r="AA3040" s="4">
        <v>2015</v>
      </c>
      <c r="AB3040" s="4" t="s">
        <v>40</v>
      </c>
      <c r="AC3040" s="4">
        <f t="shared" si="141"/>
        <v>1</v>
      </c>
      <c r="AD3040" s="4">
        <f t="shared" si="142"/>
        <v>2</v>
      </c>
      <c r="AE3040" s="4" t="str" cm="1">
        <f t="array" ref="AE3040">_xlfn.TEXTJOIN(", ", TRUE, _xlfn._xlws.FILTER($I$1:$X$1, I3040:X3040=1, ""))</f>
        <v>Heroin, AnyOpioid</v>
      </c>
      <c r="AF3040" s="4" t="str">
        <f t="shared" si="143"/>
        <v>AnyOpioid</v>
      </c>
    </row>
    <row r="3041" spans="1:32" x14ac:dyDescent="0.45">
      <c r="A3041" s="4" t="s">
        <v>3443</v>
      </c>
      <c r="B3041" s="5">
        <v>42646</v>
      </c>
      <c r="C3041" s="4">
        <v>60</v>
      </c>
      <c r="D3041" s="4" t="s">
        <v>31</v>
      </c>
      <c r="E3041" s="4" t="s">
        <v>37</v>
      </c>
      <c r="F3041" s="4" t="s">
        <v>73</v>
      </c>
      <c r="G3041" s="4" t="s">
        <v>73</v>
      </c>
      <c r="I3041" s="4">
        <v>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1</v>
      </c>
      <c r="P3041" s="4">
        <v>0</v>
      </c>
      <c r="Q3041" s="4">
        <v>1</v>
      </c>
      <c r="R3041" s="4">
        <v>1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1</v>
      </c>
      <c r="Y3041" s="4" t="s">
        <v>5670</v>
      </c>
      <c r="Z3041" s="4" t="s">
        <v>5883</v>
      </c>
      <c r="AA3041" s="4">
        <v>2016</v>
      </c>
      <c r="AB3041" s="4" t="s">
        <v>34</v>
      </c>
      <c r="AC3041" s="4">
        <f t="shared" si="141"/>
        <v>1</v>
      </c>
      <c r="AD3041" s="4">
        <f t="shared" si="142"/>
        <v>4</v>
      </c>
      <c r="AE3041" s="4" t="str" cm="1">
        <f t="array" ref="AE3041">_xlfn.TEXTJOIN(", ", TRUE, _xlfn._xlws.FILTER($I$1:$X$1, I3041:X3041=1, ""))</f>
        <v>Ethanol, Benzodiazepine, Methadone, AnyOpioid</v>
      </c>
      <c r="AF3041" s="4" t="str">
        <f t="shared" si="143"/>
        <v>Ethanol, Benzodiazepine, Methadone, AnyOpioid</v>
      </c>
    </row>
    <row r="3042" spans="1:32" x14ac:dyDescent="0.45">
      <c r="A3042" s="4" t="s">
        <v>3444</v>
      </c>
      <c r="B3042" s="5">
        <v>41789</v>
      </c>
      <c r="C3042" s="4">
        <v>27</v>
      </c>
      <c r="D3042" s="4" t="s">
        <v>31</v>
      </c>
      <c r="E3042" s="4" t="s">
        <v>37</v>
      </c>
      <c r="F3042" s="4" t="s">
        <v>117</v>
      </c>
      <c r="G3042" s="4" t="s">
        <v>53</v>
      </c>
      <c r="I3042" s="4">
        <v>0</v>
      </c>
      <c r="J3042" s="4">
        <v>0</v>
      </c>
      <c r="K3042" s="4">
        <v>0</v>
      </c>
      <c r="L3042" s="4">
        <v>0</v>
      </c>
      <c r="M3042" s="4">
        <v>0</v>
      </c>
      <c r="N3042" s="4">
        <v>0</v>
      </c>
      <c r="O3042" s="4">
        <v>0</v>
      </c>
      <c r="P3042" s="4">
        <v>0</v>
      </c>
      <c r="Q3042" s="4">
        <v>1</v>
      </c>
      <c r="R3042" s="4">
        <v>0</v>
      </c>
      <c r="S3042" s="4">
        <v>0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 t="s">
        <v>5641</v>
      </c>
      <c r="Z3042" s="4" t="s">
        <v>5854</v>
      </c>
      <c r="AA3042" s="4">
        <v>2014</v>
      </c>
      <c r="AB3042" s="4" t="s">
        <v>40</v>
      </c>
      <c r="AC3042" s="4">
        <f t="shared" si="141"/>
        <v>1</v>
      </c>
      <c r="AD3042" s="4">
        <f t="shared" si="142"/>
        <v>1</v>
      </c>
      <c r="AE3042" s="4" t="str" cm="1">
        <f t="array" ref="AE3042">_xlfn.TEXTJOIN(", ", TRUE, _xlfn._xlws.FILTER($I$1:$X$1, I3042:X3042=1, ""))</f>
        <v>Benzodiazepine</v>
      </c>
      <c r="AF3042" s="4" t="str">
        <f t="shared" si="143"/>
        <v>Benzodiazepine</v>
      </c>
    </row>
    <row r="3043" spans="1:32" x14ac:dyDescent="0.45">
      <c r="A3043" s="4" t="s">
        <v>3445</v>
      </c>
      <c r="B3043" s="5">
        <v>42568</v>
      </c>
      <c r="C3043" s="4">
        <v>28</v>
      </c>
      <c r="D3043" s="4" t="s">
        <v>36</v>
      </c>
      <c r="E3043" s="4" t="s">
        <v>59</v>
      </c>
      <c r="F3043" s="4" t="s">
        <v>67</v>
      </c>
      <c r="G3043" s="4" t="s">
        <v>67</v>
      </c>
      <c r="I3043" s="4">
        <v>0</v>
      </c>
      <c r="J3043" s="4">
        <v>0</v>
      </c>
      <c r="K3043" s="4">
        <v>1</v>
      </c>
      <c r="L3043" s="4">
        <v>0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0</v>
      </c>
      <c r="X3043" s="4">
        <v>1</v>
      </c>
      <c r="Y3043" s="4" t="s">
        <v>5631</v>
      </c>
      <c r="Z3043" s="4" t="s">
        <v>5844</v>
      </c>
      <c r="AA3043" s="4">
        <v>2016</v>
      </c>
      <c r="AB3043" s="4" t="s">
        <v>40</v>
      </c>
      <c r="AC3043" s="4">
        <f t="shared" si="141"/>
        <v>1</v>
      </c>
      <c r="AD3043" s="4">
        <f t="shared" si="142"/>
        <v>2</v>
      </c>
      <c r="AE3043" s="4" t="str" cm="1">
        <f t="array" ref="AE3043">_xlfn.TEXTJOIN(", ", TRUE, _xlfn._xlws.FILTER($I$1:$X$1, I3043:X3043=1, ""))</f>
        <v>Fentanyl, AnyOpioid</v>
      </c>
      <c r="AF3043" s="4" t="str">
        <f t="shared" si="143"/>
        <v>Fentanyl, AnyOpioid</v>
      </c>
    </row>
    <row r="3044" spans="1:32" x14ac:dyDescent="0.45">
      <c r="A3044" s="4" t="s">
        <v>3446</v>
      </c>
      <c r="B3044" s="5">
        <v>43263</v>
      </c>
      <c r="C3044" s="4">
        <v>52</v>
      </c>
      <c r="D3044" s="4" t="s">
        <v>31</v>
      </c>
      <c r="E3044" s="4" t="s">
        <v>37</v>
      </c>
      <c r="F3044" s="4" t="s">
        <v>276</v>
      </c>
      <c r="G3044" s="4" t="s">
        <v>77</v>
      </c>
      <c r="I3044" s="4">
        <v>0</v>
      </c>
      <c r="J3044" s="4">
        <v>1</v>
      </c>
      <c r="K3044" s="4">
        <v>1</v>
      </c>
      <c r="L3044" s="4">
        <v>0</v>
      </c>
      <c r="M3044" s="4">
        <v>0</v>
      </c>
      <c r="N3044" s="4">
        <v>0</v>
      </c>
      <c r="O3044" s="4">
        <v>1</v>
      </c>
      <c r="P3044" s="4">
        <v>0</v>
      </c>
      <c r="Q3044" s="4">
        <v>0</v>
      </c>
      <c r="R3044" s="4">
        <v>0</v>
      </c>
      <c r="S3044" s="4">
        <v>0</v>
      </c>
      <c r="T3044" s="4">
        <v>0</v>
      </c>
      <c r="U3044" s="4">
        <v>0</v>
      </c>
      <c r="V3044" s="4">
        <v>0</v>
      </c>
      <c r="W3044" s="4">
        <v>0</v>
      </c>
      <c r="X3044" s="4">
        <v>1</v>
      </c>
      <c r="Y3044" s="4" t="s">
        <v>5651</v>
      </c>
      <c r="Z3044" s="4" t="s">
        <v>5864</v>
      </c>
      <c r="AA3044" s="4">
        <v>2018</v>
      </c>
      <c r="AB3044" s="4" t="s">
        <v>34</v>
      </c>
      <c r="AC3044" s="4">
        <f t="shared" si="141"/>
        <v>1</v>
      </c>
      <c r="AD3044" s="4">
        <f t="shared" si="142"/>
        <v>4</v>
      </c>
      <c r="AE3044" s="4" t="str" cm="1">
        <f t="array" ref="AE3044">_xlfn.TEXTJOIN(", ", TRUE, _xlfn._xlws.FILTER($I$1:$X$1, I3044:X3044=1, ""))</f>
        <v>Cocaine, Fentanyl, Ethanol, AnyOpioid</v>
      </c>
      <c r="AF3044" s="4" t="str">
        <f t="shared" si="143"/>
        <v>Cocaine, Fentanyl, Ethanol, AnyOpioid</v>
      </c>
    </row>
    <row r="3045" spans="1:32" x14ac:dyDescent="0.45">
      <c r="A3045" s="4" t="s">
        <v>3447</v>
      </c>
      <c r="B3045" s="5">
        <v>41493</v>
      </c>
      <c r="C3045" s="4">
        <v>31</v>
      </c>
      <c r="D3045" s="4" t="s">
        <v>31</v>
      </c>
      <c r="E3045" s="4" t="s">
        <v>37</v>
      </c>
      <c r="F3045" s="4" t="s">
        <v>73</v>
      </c>
      <c r="G3045" s="4" t="s">
        <v>73</v>
      </c>
      <c r="I3045" s="4">
        <v>0</v>
      </c>
      <c r="J3045" s="4">
        <v>0</v>
      </c>
      <c r="K3045" s="4">
        <v>0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1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 t="s">
        <v>5670</v>
      </c>
      <c r="Z3045" s="4" t="s">
        <v>5883</v>
      </c>
      <c r="AA3045" s="4">
        <v>2013</v>
      </c>
      <c r="AB3045" s="4" t="s">
        <v>40</v>
      </c>
      <c r="AC3045" s="4">
        <f t="shared" si="141"/>
        <v>1</v>
      </c>
      <c r="AD3045" s="4">
        <f t="shared" si="142"/>
        <v>1</v>
      </c>
      <c r="AE3045" s="4" t="str" cm="1">
        <f t="array" ref="AE3045">_xlfn.TEXTJOIN(", ", TRUE, _xlfn._xlws.FILTER($I$1:$X$1, I3045:X3045=1, ""))</f>
        <v>Amphetamine</v>
      </c>
      <c r="AF3045" s="4" t="str">
        <f t="shared" si="143"/>
        <v>Amphetamine</v>
      </c>
    </row>
    <row r="3046" spans="1:32" x14ac:dyDescent="0.45">
      <c r="A3046" s="4" t="s">
        <v>3448</v>
      </c>
      <c r="B3046" s="5">
        <v>42618</v>
      </c>
      <c r="C3046" s="4">
        <v>65</v>
      </c>
      <c r="D3046" s="4" t="s">
        <v>31</v>
      </c>
      <c r="E3046" s="4" t="s">
        <v>37</v>
      </c>
      <c r="F3046" s="4" t="s">
        <v>339</v>
      </c>
      <c r="G3046" s="4" t="s">
        <v>339</v>
      </c>
      <c r="I3046" s="4">
        <v>1</v>
      </c>
      <c r="J3046" s="4">
        <v>0</v>
      </c>
      <c r="K3046" s="4">
        <v>1</v>
      </c>
      <c r="L3046" s="4">
        <v>0</v>
      </c>
      <c r="M3046" s="4">
        <v>0</v>
      </c>
      <c r="N3046" s="4">
        <v>0</v>
      </c>
      <c r="O3046" s="4">
        <v>1</v>
      </c>
      <c r="P3046" s="4">
        <v>0</v>
      </c>
      <c r="Q3046" s="4">
        <v>0</v>
      </c>
      <c r="R3046" s="4">
        <v>0</v>
      </c>
      <c r="S3046" s="4">
        <v>0</v>
      </c>
      <c r="T3046" s="4">
        <v>0</v>
      </c>
      <c r="U3046" s="4">
        <v>0</v>
      </c>
      <c r="V3046" s="4">
        <v>0</v>
      </c>
      <c r="W3046" s="4">
        <v>0</v>
      </c>
      <c r="X3046" s="4">
        <v>1</v>
      </c>
      <c r="Y3046" s="4" t="s">
        <v>5636</v>
      </c>
      <c r="Z3046" s="4" t="s">
        <v>5849</v>
      </c>
      <c r="AA3046" s="4">
        <v>2016</v>
      </c>
      <c r="AB3046" s="4" t="s">
        <v>133</v>
      </c>
      <c r="AC3046" s="4">
        <f t="shared" si="141"/>
        <v>1</v>
      </c>
      <c r="AD3046" s="4">
        <f t="shared" si="142"/>
        <v>4</v>
      </c>
      <c r="AE3046" s="4" t="str" cm="1">
        <f t="array" ref="AE3046">_xlfn.TEXTJOIN(", ", TRUE, _xlfn._xlws.FILTER($I$1:$X$1, I3046:X3046=1, ""))</f>
        <v>Heroin, Fentanyl, Ethanol, AnyOpioid</v>
      </c>
      <c r="AF3046" s="4" t="str">
        <f t="shared" si="143"/>
        <v>Fentanyl, Ethanol, AnyOpioid</v>
      </c>
    </row>
    <row r="3047" spans="1:32" x14ac:dyDescent="0.45">
      <c r="A3047" s="4" t="s">
        <v>3449</v>
      </c>
      <c r="B3047" s="5">
        <v>41585</v>
      </c>
      <c r="C3047" s="4">
        <v>25</v>
      </c>
      <c r="D3047" s="4" t="s">
        <v>36</v>
      </c>
      <c r="E3047" s="4" t="s">
        <v>37</v>
      </c>
      <c r="F3047" s="4" t="s">
        <v>114</v>
      </c>
      <c r="G3047" s="4" t="s">
        <v>114</v>
      </c>
      <c r="I3047" s="4">
        <v>1</v>
      </c>
      <c r="J3047" s="4">
        <v>0</v>
      </c>
      <c r="K3047" s="4">
        <v>0</v>
      </c>
      <c r="L3047" s="4">
        <v>0</v>
      </c>
      <c r="M3047" s="4">
        <v>0</v>
      </c>
      <c r="N3047" s="4">
        <v>0</v>
      </c>
      <c r="O3047" s="4">
        <v>0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 t="s">
        <v>5658</v>
      </c>
      <c r="Z3047" s="4" t="s">
        <v>5871</v>
      </c>
      <c r="AA3047" s="4">
        <v>2013</v>
      </c>
      <c r="AB3047" s="4" t="s">
        <v>40</v>
      </c>
      <c r="AC3047" s="4">
        <f t="shared" si="141"/>
        <v>1</v>
      </c>
      <c r="AD3047" s="4">
        <f t="shared" si="142"/>
        <v>1</v>
      </c>
      <c r="AE3047" s="4" t="str" cm="1">
        <f t="array" ref="AE3047">_xlfn.TEXTJOIN(", ", TRUE, _xlfn._xlws.FILTER($I$1:$X$1, I3047:X3047=1, ""))</f>
        <v>Heroin</v>
      </c>
      <c r="AF3047" s="4" t="str">
        <f t="shared" si="143"/>
        <v/>
      </c>
    </row>
    <row r="3048" spans="1:32" x14ac:dyDescent="0.45">
      <c r="A3048" s="4" t="s">
        <v>3450</v>
      </c>
      <c r="B3048" s="5">
        <v>41967</v>
      </c>
      <c r="C3048" s="4">
        <v>55</v>
      </c>
      <c r="D3048" s="4" t="s">
        <v>31</v>
      </c>
      <c r="E3048" s="4" t="s">
        <v>37</v>
      </c>
      <c r="F3048" s="4" t="s">
        <v>53</v>
      </c>
      <c r="G3048" s="4" t="s">
        <v>53</v>
      </c>
      <c r="I3048" s="4">
        <v>0</v>
      </c>
      <c r="J3048" s="4">
        <v>1</v>
      </c>
      <c r="K3048" s="4">
        <v>0</v>
      </c>
      <c r="L3048" s="4">
        <v>0</v>
      </c>
      <c r="M3048" s="4">
        <v>1</v>
      </c>
      <c r="N3048" s="4">
        <v>1</v>
      </c>
      <c r="O3048" s="4">
        <v>0</v>
      </c>
      <c r="P3048" s="4">
        <v>0</v>
      </c>
      <c r="Q3048" s="4">
        <v>0</v>
      </c>
      <c r="R3048" s="4">
        <v>0</v>
      </c>
      <c r="S3048" s="4">
        <v>0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 t="s">
        <v>5641</v>
      </c>
      <c r="Z3048" s="4" t="s">
        <v>5854</v>
      </c>
      <c r="AA3048" s="4">
        <v>2014</v>
      </c>
      <c r="AB3048" s="4" t="s">
        <v>34</v>
      </c>
      <c r="AC3048" s="4">
        <f t="shared" si="141"/>
        <v>1</v>
      </c>
      <c r="AD3048" s="4">
        <f t="shared" si="142"/>
        <v>3</v>
      </c>
      <c r="AE3048" s="4" t="str" cm="1">
        <f t="array" ref="AE3048">_xlfn.TEXTJOIN(", ", TRUE, _xlfn._xlws.FILTER($I$1:$X$1, I3048:X3048=1, ""))</f>
        <v>Cocaine, Oxycodone, Oxymorphone</v>
      </c>
      <c r="AF3048" s="4" t="str">
        <f t="shared" si="143"/>
        <v>Cocaine, Oxycodone, Oxymorphone</v>
      </c>
    </row>
    <row r="3049" spans="1:32" x14ac:dyDescent="0.45">
      <c r="A3049" s="4" t="s">
        <v>3451</v>
      </c>
      <c r="B3049" s="5">
        <v>43223</v>
      </c>
      <c r="C3049" s="4">
        <v>53</v>
      </c>
      <c r="D3049" s="4" t="s">
        <v>36</v>
      </c>
      <c r="E3049" s="4" t="s">
        <v>59</v>
      </c>
      <c r="F3049" s="4" t="s">
        <v>53</v>
      </c>
      <c r="G3049" s="4" t="s">
        <v>53</v>
      </c>
      <c r="I3049" s="4">
        <v>1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1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1</v>
      </c>
      <c r="Y3049" s="4" t="s">
        <v>5641</v>
      </c>
      <c r="Z3049" s="4" t="s">
        <v>5854</v>
      </c>
      <c r="AA3049" s="4">
        <v>2018</v>
      </c>
      <c r="AB3049" s="4" t="s">
        <v>34</v>
      </c>
      <c r="AC3049" s="4">
        <f t="shared" si="141"/>
        <v>1</v>
      </c>
      <c r="AD3049" s="4">
        <f t="shared" si="142"/>
        <v>3</v>
      </c>
      <c r="AE3049" s="4" t="str" cm="1">
        <f t="array" ref="AE3049">_xlfn.TEXTJOIN(", ", TRUE, _xlfn._xlws.FILTER($I$1:$X$1, I3049:X3049=1, ""))</f>
        <v>Heroin, Ethanol, AnyOpioid</v>
      </c>
      <c r="AF3049" s="4" t="str">
        <f t="shared" si="143"/>
        <v>Ethanol, AnyOpioid</v>
      </c>
    </row>
    <row r="3050" spans="1:32" x14ac:dyDescent="0.45">
      <c r="A3050" s="4" t="s">
        <v>3452</v>
      </c>
      <c r="B3050" s="5">
        <v>41069</v>
      </c>
      <c r="C3050" s="4">
        <v>57</v>
      </c>
      <c r="D3050" s="4" t="s">
        <v>36</v>
      </c>
      <c r="E3050" s="4" t="s">
        <v>37</v>
      </c>
      <c r="F3050" s="4" t="s">
        <v>192</v>
      </c>
      <c r="G3050" s="4" t="s">
        <v>192</v>
      </c>
      <c r="I3050" s="4">
        <v>0</v>
      </c>
      <c r="J3050" s="4">
        <v>0</v>
      </c>
      <c r="K3050" s="4">
        <v>0</v>
      </c>
      <c r="L3050" s="4">
        <v>0</v>
      </c>
      <c r="M3050" s="4">
        <v>0</v>
      </c>
      <c r="N3050" s="4">
        <v>0</v>
      </c>
      <c r="O3050" s="4">
        <v>0</v>
      </c>
      <c r="P3050" s="4">
        <v>0</v>
      </c>
      <c r="Q3050" s="4">
        <v>0</v>
      </c>
      <c r="R3050" s="4">
        <v>1</v>
      </c>
      <c r="S3050" s="4">
        <v>0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 t="s">
        <v>5654</v>
      </c>
      <c r="Z3050" s="4" t="s">
        <v>5867</v>
      </c>
      <c r="AA3050" s="4">
        <v>2012</v>
      </c>
      <c r="AB3050" s="4" t="s">
        <v>34</v>
      </c>
      <c r="AC3050" s="4">
        <f t="shared" si="141"/>
        <v>1</v>
      </c>
      <c r="AD3050" s="4">
        <f t="shared" si="142"/>
        <v>1</v>
      </c>
      <c r="AE3050" s="4" t="str" cm="1">
        <f t="array" ref="AE3050">_xlfn.TEXTJOIN(", ", TRUE, _xlfn._xlws.FILTER($I$1:$X$1, I3050:X3050=1, ""))</f>
        <v>Methadone</v>
      </c>
      <c r="AF3050" s="4" t="str">
        <f t="shared" si="143"/>
        <v>Methadone</v>
      </c>
    </row>
    <row r="3051" spans="1:32" x14ac:dyDescent="0.45">
      <c r="A3051" s="4" t="s">
        <v>3453</v>
      </c>
      <c r="B3051" s="5">
        <v>43229</v>
      </c>
      <c r="C3051" s="4">
        <v>40</v>
      </c>
      <c r="D3051" s="4" t="s">
        <v>31</v>
      </c>
      <c r="E3051" s="4" t="s">
        <v>59</v>
      </c>
      <c r="F3051" s="4" t="s">
        <v>103</v>
      </c>
      <c r="G3051" s="4" t="s">
        <v>103</v>
      </c>
      <c r="I3051" s="4">
        <v>1</v>
      </c>
      <c r="J3051" s="4">
        <v>1</v>
      </c>
      <c r="K3051" s="4">
        <v>1</v>
      </c>
      <c r="L3051" s="4">
        <v>1</v>
      </c>
      <c r="M3051" s="4">
        <v>0</v>
      </c>
      <c r="N3051" s="4">
        <v>0</v>
      </c>
      <c r="O3051" s="4">
        <v>0</v>
      </c>
      <c r="P3051" s="4">
        <v>0</v>
      </c>
      <c r="Q3051" s="4">
        <v>1</v>
      </c>
      <c r="R3051" s="4">
        <v>0</v>
      </c>
      <c r="S3051" s="4">
        <v>0</v>
      </c>
      <c r="T3051" s="4">
        <v>0</v>
      </c>
      <c r="U3051" s="4">
        <v>0</v>
      </c>
      <c r="V3051" s="4">
        <v>0</v>
      </c>
      <c r="W3051" s="4">
        <v>0</v>
      </c>
      <c r="X3051" s="4">
        <v>1</v>
      </c>
      <c r="Y3051" s="4" t="s">
        <v>5644</v>
      </c>
      <c r="Z3051" s="4" t="s">
        <v>5857</v>
      </c>
      <c r="AA3051" s="4">
        <v>2018</v>
      </c>
      <c r="AB3051" s="4" t="s">
        <v>40</v>
      </c>
      <c r="AC3051" s="4">
        <f t="shared" si="141"/>
        <v>1</v>
      </c>
      <c r="AD3051" s="4">
        <f t="shared" si="142"/>
        <v>6</v>
      </c>
      <c r="AE3051" s="4" t="str" cm="1">
        <f t="array" ref="AE3051">_xlfn.TEXTJOIN(", ", TRUE, _xlfn._xlws.FILTER($I$1:$X$1, I3051:X3051=1, ""))</f>
        <v>Heroin, Cocaine, Fentanyl, Fentanyl_Analogue, Benzodiazepine, AnyOpioid</v>
      </c>
      <c r="AF3051" s="4" t="str">
        <f t="shared" si="143"/>
        <v>Cocaine, Fentanyl, Fentanyl_Analogue, Benzodiazepine, AnyOpioid</v>
      </c>
    </row>
    <row r="3052" spans="1:32" x14ac:dyDescent="0.45">
      <c r="A3052" s="4" t="s">
        <v>3454</v>
      </c>
      <c r="B3052" s="5">
        <v>42559</v>
      </c>
      <c r="C3052" s="4">
        <v>47</v>
      </c>
      <c r="D3052" s="4" t="s">
        <v>31</v>
      </c>
      <c r="E3052" s="4" t="s">
        <v>37</v>
      </c>
      <c r="F3052" s="4" t="s">
        <v>53</v>
      </c>
      <c r="G3052" s="4" t="s">
        <v>53</v>
      </c>
      <c r="I3052" s="4">
        <v>0</v>
      </c>
      <c r="J3052" s="4">
        <v>1</v>
      </c>
      <c r="K3052" s="4">
        <v>0</v>
      </c>
      <c r="L3052" s="4">
        <v>0</v>
      </c>
      <c r="M3052" s="4">
        <v>0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  <c r="S3052" s="4">
        <v>0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 t="s">
        <v>5641</v>
      </c>
      <c r="Z3052" s="4" t="s">
        <v>5854</v>
      </c>
      <c r="AA3052" s="4">
        <v>2016</v>
      </c>
      <c r="AB3052" s="4" t="s">
        <v>34</v>
      </c>
      <c r="AC3052" s="4">
        <f t="shared" si="141"/>
        <v>1</v>
      </c>
      <c r="AD3052" s="4">
        <f t="shared" si="142"/>
        <v>1</v>
      </c>
      <c r="AE3052" s="4" t="str" cm="1">
        <f t="array" ref="AE3052">_xlfn.TEXTJOIN(", ", TRUE, _xlfn._xlws.FILTER($I$1:$X$1, I3052:X3052=1, ""))</f>
        <v>Cocaine</v>
      </c>
      <c r="AF3052" s="4" t="str">
        <f t="shared" si="143"/>
        <v>Cocaine</v>
      </c>
    </row>
    <row r="3053" spans="1:32" x14ac:dyDescent="0.45">
      <c r="A3053" s="4" t="s">
        <v>3455</v>
      </c>
      <c r="B3053" s="5">
        <v>42561</v>
      </c>
      <c r="C3053" s="4">
        <v>34</v>
      </c>
      <c r="D3053" s="4" t="s">
        <v>31</v>
      </c>
      <c r="E3053" s="4" t="s">
        <v>37</v>
      </c>
      <c r="F3053" s="4" t="s">
        <v>162</v>
      </c>
      <c r="G3053" s="4" t="s">
        <v>162</v>
      </c>
      <c r="I3053" s="4">
        <v>0</v>
      </c>
      <c r="J3053" s="4">
        <v>0</v>
      </c>
      <c r="K3053" s="4">
        <v>1</v>
      </c>
      <c r="L3053" s="4">
        <v>0</v>
      </c>
      <c r="M3053" s="4">
        <v>1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4">
        <v>0</v>
      </c>
      <c r="V3053" s="4">
        <v>0</v>
      </c>
      <c r="W3053" s="4">
        <v>1</v>
      </c>
      <c r="X3053" s="4">
        <v>0</v>
      </c>
      <c r="Y3053" s="4" t="s">
        <v>5680</v>
      </c>
      <c r="Z3053" s="4" t="s">
        <v>5893</v>
      </c>
      <c r="AA3053" s="4">
        <v>2016</v>
      </c>
      <c r="AB3053" s="4" t="s">
        <v>40</v>
      </c>
      <c r="AC3053" s="4">
        <f t="shared" si="141"/>
        <v>1</v>
      </c>
      <c r="AD3053" s="4">
        <f t="shared" si="142"/>
        <v>3</v>
      </c>
      <c r="AE3053" s="4" t="str" cm="1">
        <f t="array" ref="AE3053">_xlfn.TEXTJOIN(", ", TRUE, _xlfn._xlws.FILTER($I$1:$X$1, I3053:X3053=1, ""))</f>
        <v>Fentanyl, Oxycodone, OpiateNOS</v>
      </c>
      <c r="AF3053" s="4" t="str">
        <f t="shared" si="143"/>
        <v>Fentanyl, Oxycodone, OpiateNOS</v>
      </c>
    </row>
    <row r="3054" spans="1:32" x14ac:dyDescent="0.45">
      <c r="A3054" s="4" t="s">
        <v>3456</v>
      </c>
      <c r="B3054" s="5">
        <v>42727</v>
      </c>
      <c r="C3054" s="4">
        <v>49</v>
      </c>
      <c r="D3054" s="4" t="s">
        <v>31</v>
      </c>
      <c r="E3054" s="4" t="s">
        <v>59</v>
      </c>
      <c r="F3054" s="4" t="s">
        <v>55</v>
      </c>
      <c r="G3054" s="4" t="s">
        <v>192</v>
      </c>
      <c r="I3054" s="4">
        <v>0</v>
      </c>
      <c r="J3054" s="4">
        <v>0</v>
      </c>
      <c r="K3054" s="4">
        <v>1</v>
      </c>
      <c r="L3054" s="4">
        <v>0</v>
      </c>
      <c r="M3054" s="4">
        <v>0</v>
      </c>
      <c r="N3054" s="4">
        <v>0</v>
      </c>
      <c r="O3054" s="4">
        <v>0</v>
      </c>
      <c r="P3054" s="4">
        <v>0</v>
      </c>
      <c r="Q3054" s="4">
        <v>0</v>
      </c>
      <c r="R3054" s="4">
        <v>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1</v>
      </c>
      <c r="Y3054" s="4" t="s">
        <v>5654</v>
      </c>
      <c r="Z3054" s="4" t="s">
        <v>5867</v>
      </c>
      <c r="AA3054" s="4">
        <v>2016</v>
      </c>
      <c r="AB3054" s="4" t="s">
        <v>34</v>
      </c>
      <c r="AC3054" s="4">
        <f t="shared" si="141"/>
        <v>1</v>
      </c>
      <c r="AD3054" s="4">
        <f t="shared" si="142"/>
        <v>2</v>
      </c>
      <c r="AE3054" s="4" t="str" cm="1">
        <f t="array" ref="AE3054">_xlfn.TEXTJOIN(", ", TRUE, _xlfn._xlws.FILTER($I$1:$X$1, I3054:X3054=1, ""))</f>
        <v>Fentanyl, AnyOpioid</v>
      </c>
      <c r="AF3054" s="4" t="str">
        <f t="shared" si="143"/>
        <v>Fentanyl, AnyOpioid</v>
      </c>
    </row>
    <row r="3055" spans="1:32" x14ac:dyDescent="0.45">
      <c r="A3055" s="4" t="s">
        <v>3457</v>
      </c>
      <c r="B3055" s="5">
        <v>41254</v>
      </c>
      <c r="C3055" s="4">
        <v>23</v>
      </c>
      <c r="D3055" s="4" t="s">
        <v>36</v>
      </c>
      <c r="E3055" s="4" t="s">
        <v>37</v>
      </c>
      <c r="F3055" s="4" t="s">
        <v>738</v>
      </c>
      <c r="G3055" s="4" t="s">
        <v>73</v>
      </c>
      <c r="I3055" s="4">
        <v>1</v>
      </c>
      <c r="J3055" s="4">
        <v>0</v>
      </c>
      <c r="K3055" s="4">
        <v>0</v>
      </c>
      <c r="L3055" s="4">
        <v>0</v>
      </c>
      <c r="M3055" s="4">
        <v>0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 t="s">
        <v>5670</v>
      </c>
      <c r="Z3055" s="4" t="s">
        <v>5883</v>
      </c>
      <c r="AA3055" s="4">
        <v>2012</v>
      </c>
      <c r="AB3055" s="4" t="s">
        <v>40</v>
      </c>
      <c r="AC3055" s="4">
        <f t="shared" si="141"/>
        <v>1</v>
      </c>
      <c r="AD3055" s="4">
        <f t="shared" si="142"/>
        <v>1</v>
      </c>
      <c r="AE3055" s="4" t="str" cm="1">
        <f t="array" ref="AE3055">_xlfn.TEXTJOIN(", ", TRUE, _xlfn._xlws.FILTER($I$1:$X$1, I3055:X3055=1, ""))</f>
        <v>Heroin</v>
      </c>
      <c r="AF3055" s="4" t="str">
        <f t="shared" si="143"/>
        <v/>
      </c>
    </row>
    <row r="3056" spans="1:32" x14ac:dyDescent="0.45">
      <c r="A3056" s="4" t="s">
        <v>3458</v>
      </c>
      <c r="B3056" s="5">
        <v>43380</v>
      </c>
      <c r="C3056" s="4">
        <v>39</v>
      </c>
      <c r="D3056" s="4" t="s">
        <v>31</v>
      </c>
      <c r="E3056" s="4" t="s">
        <v>37</v>
      </c>
      <c r="F3056" s="4" t="s">
        <v>67</v>
      </c>
      <c r="G3056" s="4" t="s">
        <v>67</v>
      </c>
      <c r="I3056" s="4">
        <v>0</v>
      </c>
      <c r="J3056" s="4">
        <v>1</v>
      </c>
      <c r="K3056" s="4">
        <v>1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0</v>
      </c>
      <c r="X3056" s="4">
        <v>1</v>
      </c>
      <c r="Y3056" s="4" t="s">
        <v>5631</v>
      </c>
      <c r="Z3056" s="4" t="s">
        <v>5844</v>
      </c>
      <c r="AA3056" s="4">
        <v>2018</v>
      </c>
      <c r="AB3056" s="4" t="s">
        <v>40</v>
      </c>
      <c r="AC3056" s="4">
        <f t="shared" si="141"/>
        <v>1</v>
      </c>
      <c r="AD3056" s="4">
        <f t="shared" si="142"/>
        <v>3</v>
      </c>
      <c r="AE3056" s="4" t="str" cm="1">
        <f t="array" ref="AE3056">_xlfn.TEXTJOIN(", ", TRUE, _xlfn._xlws.FILTER($I$1:$X$1, I3056:X3056=1, ""))</f>
        <v>Cocaine, Fentanyl, AnyOpioid</v>
      </c>
      <c r="AF3056" s="4" t="str">
        <f t="shared" si="143"/>
        <v>Cocaine, Fentanyl, AnyOpioid</v>
      </c>
    </row>
    <row r="3057" spans="1:32" x14ac:dyDescent="0.45">
      <c r="A3057" s="4" t="s">
        <v>3459</v>
      </c>
      <c r="B3057" s="5">
        <v>42765</v>
      </c>
      <c r="C3057" s="4">
        <v>45</v>
      </c>
      <c r="D3057" s="4" t="s">
        <v>36</v>
      </c>
      <c r="E3057" s="4" t="s">
        <v>37</v>
      </c>
      <c r="F3057" s="4" t="s">
        <v>77</v>
      </c>
      <c r="G3057" s="4" t="s">
        <v>77</v>
      </c>
      <c r="I3057" s="4">
        <v>1</v>
      </c>
      <c r="J3057" s="4">
        <v>0</v>
      </c>
      <c r="K3057" s="4">
        <v>1</v>
      </c>
      <c r="L3057" s="4">
        <v>1</v>
      </c>
      <c r="M3057" s="4">
        <v>0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 t="s">
        <v>5651</v>
      </c>
      <c r="Z3057" s="4" t="s">
        <v>5864</v>
      </c>
      <c r="AA3057" s="4">
        <v>2017</v>
      </c>
      <c r="AB3057" s="4" t="s">
        <v>34</v>
      </c>
      <c r="AC3057" s="4">
        <f t="shared" si="141"/>
        <v>1</v>
      </c>
      <c r="AD3057" s="4">
        <f t="shared" si="142"/>
        <v>3</v>
      </c>
      <c r="AE3057" s="4" t="str" cm="1">
        <f t="array" ref="AE3057">_xlfn.TEXTJOIN(", ", TRUE, _xlfn._xlws.FILTER($I$1:$X$1, I3057:X3057=1, ""))</f>
        <v>Heroin, Fentanyl, Fentanyl_Analogue</v>
      </c>
      <c r="AF3057" s="4" t="str">
        <f t="shared" si="143"/>
        <v>Fentanyl, Fentanyl_Analogue</v>
      </c>
    </row>
    <row r="3058" spans="1:32" x14ac:dyDescent="0.45">
      <c r="A3058" s="4" t="s">
        <v>3460</v>
      </c>
      <c r="B3058" s="5">
        <v>41644</v>
      </c>
      <c r="C3058" s="4">
        <v>50</v>
      </c>
      <c r="D3058" s="4" t="s">
        <v>31</v>
      </c>
      <c r="E3058" s="4" t="s">
        <v>59</v>
      </c>
      <c r="F3058" s="4" t="s">
        <v>67</v>
      </c>
      <c r="G3058" s="4" t="s">
        <v>67</v>
      </c>
      <c r="I3058" s="4">
        <v>1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1</v>
      </c>
      <c r="R3058" s="4">
        <v>0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 t="s">
        <v>5631</v>
      </c>
      <c r="Z3058" s="4" t="s">
        <v>5844</v>
      </c>
      <c r="AA3058" s="4">
        <v>2014</v>
      </c>
      <c r="AB3058" s="4" t="s">
        <v>34</v>
      </c>
      <c r="AC3058" s="4">
        <f t="shared" si="141"/>
        <v>1</v>
      </c>
      <c r="AD3058" s="4">
        <f t="shared" si="142"/>
        <v>2</v>
      </c>
      <c r="AE3058" s="4" t="str" cm="1">
        <f t="array" ref="AE3058">_xlfn.TEXTJOIN(", ", TRUE, _xlfn._xlws.FILTER($I$1:$X$1, I3058:X3058=1, ""))</f>
        <v>Heroin, Benzodiazepine</v>
      </c>
      <c r="AF3058" s="4" t="str">
        <f t="shared" si="143"/>
        <v>Benzodiazepine</v>
      </c>
    </row>
    <row r="3059" spans="1:32" x14ac:dyDescent="0.45">
      <c r="A3059" s="4" t="s">
        <v>3461</v>
      </c>
      <c r="B3059" s="5">
        <v>41274</v>
      </c>
      <c r="C3059" s="4">
        <v>27</v>
      </c>
      <c r="D3059" s="4" t="s">
        <v>36</v>
      </c>
      <c r="E3059" s="4" t="s">
        <v>37</v>
      </c>
      <c r="F3059" s="4" t="s">
        <v>3462</v>
      </c>
      <c r="G3059" s="4" t="s">
        <v>190</v>
      </c>
      <c r="I3059" s="4">
        <v>1</v>
      </c>
      <c r="J3059" s="4">
        <v>0</v>
      </c>
      <c r="K3059" s="4">
        <v>0</v>
      </c>
      <c r="L3059" s="4">
        <v>0</v>
      </c>
      <c r="M3059" s="4">
        <v>0</v>
      </c>
      <c r="N3059" s="4">
        <v>0</v>
      </c>
      <c r="O3059" s="4">
        <v>0</v>
      </c>
      <c r="P3059" s="4">
        <v>0</v>
      </c>
      <c r="Q3059" s="4">
        <v>0</v>
      </c>
      <c r="R3059" s="4">
        <v>0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 t="s">
        <v>5639</v>
      </c>
      <c r="Z3059" s="4" t="s">
        <v>5852</v>
      </c>
      <c r="AA3059" s="4">
        <v>2012</v>
      </c>
      <c r="AB3059" s="4" t="s">
        <v>40</v>
      </c>
      <c r="AC3059" s="4">
        <f t="shared" si="141"/>
        <v>1</v>
      </c>
      <c r="AD3059" s="4">
        <f t="shared" si="142"/>
        <v>1</v>
      </c>
      <c r="AE3059" s="4" t="str" cm="1">
        <f t="array" ref="AE3059">_xlfn.TEXTJOIN(", ", TRUE, _xlfn._xlws.FILTER($I$1:$X$1, I3059:X3059=1, ""))</f>
        <v>Heroin</v>
      </c>
      <c r="AF3059" s="4" t="str">
        <f t="shared" si="143"/>
        <v/>
      </c>
    </row>
    <row r="3060" spans="1:32" x14ac:dyDescent="0.45">
      <c r="A3060" s="4" t="s">
        <v>3463</v>
      </c>
      <c r="B3060" s="5">
        <v>42738</v>
      </c>
      <c r="C3060" s="4">
        <v>45</v>
      </c>
      <c r="D3060" s="4" t="s">
        <v>36</v>
      </c>
      <c r="E3060" s="4" t="s">
        <v>37</v>
      </c>
      <c r="F3060" s="4" t="s">
        <v>144</v>
      </c>
      <c r="G3060" s="4" t="s">
        <v>144</v>
      </c>
      <c r="I3060" s="4">
        <v>1</v>
      </c>
      <c r="J3060" s="4">
        <v>1</v>
      </c>
      <c r="K3060" s="4">
        <v>0</v>
      </c>
      <c r="L3060" s="4">
        <v>0</v>
      </c>
      <c r="M3060" s="4">
        <v>0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  <c r="S3060" s="4">
        <v>0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 t="s">
        <v>5649</v>
      </c>
      <c r="Z3060" s="4" t="s">
        <v>5862</v>
      </c>
      <c r="AA3060" s="4">
        <v>2017</v>
      </c>
      <c r="AB3060" s="4" t="s">
        <v>34</v>
      </c>
      <c r="AC3060" s="4">
        <f t="shared" si="141"/>
        <v>1</v>
      </c>
      <c r="AD3060" s="4">
        <f t="shared" si="142"/>
        <v>2</v>
      </c>
      <c r="AE3060" s="4" t="str" cm="1">
        <f t="array" ref="AE3060">_xlfn.TEXTJOIN(", ", TRUE, _xlfn._xlws.FILTER($I$1:$X$1, I3060:X3060=1, ""))</f>
        <v>Heroin, Cocaine</v>
      </c>
      <c r="AF3060" s="4" t="str">
        <f t="shared" si="143"/>
        <v>Cocaine</v>
      </c>
    </row>
    <row r="3061" spans="1:32" x14ac:dyDescent="0.45">
      <c r="A3061" s="4" t="s">
        <v>3464</v>
      </c>
      <c r="B3061" s="5">
        <v>43104</v>
      </c>
      <c r="C3061" s="4">
        <v>44</v>
      </c>
      <c r="D3061" s="4" t="s">
        <v>36</v>
      </c>
      <c r="E3061" s="4" t="s">
        <v>37</v>
      </c>
      <c r="F3061" s="4" t="s">
        <v>67</v>
      </c>
      <c r="G3061" s="4" t="s">
        <v>67</v>
      </c>
      <c r="I3061" s="4">
        <v>0</v>
      </c>
      <c r="J3061" s="4">
        <v>1</v>
      </c>
      <c r="K3061" s="4">
        <v>1</v>
      </c>
      <c r="L3061" s="4">
        <v>0</v>
      </c>
      <c r="M3061" s="4">
        <v>0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4">
        <v>1</v>
      </c>
      <c r="Y3061" s="4" t="s">
        <v>5631</v>
      </c>
      <c r="Z3061" s="4" t="s">
        <v>5844</v>
      </c>
      <c r="AA3061" s="4">
        <v>2018</v>
      </c>
      <c r="AB3061" s="4" t="s">
        <v>34</v>
      </c>
      <c r="AC3061" s="4">
        <f t="shared" si="141"/>
        <v>1</v>
      </c>
      <c r="AD3061" s="4">
        <f t="shared" si="142"/>
        <v>3</v>
      </c>
      <c r="AE3061" s="4" t="str" cm="1">
        <f t="array" ref="AE3061">_xlfn.TEXTJOIN(", ", TRUE, _xlfn._xlws.FILTER($I$1:$X$1, I3061:X3061=1, ""))</f>
        <v>Cocaine, Fentanyl, AnyOpioid</v>
      </c>
      <c r="AF3061" s="4" t="str">
        <f t="shared" si="143"/>
        <v>Cocaine, Fentanyl, AnyOpioid</v>
      </c>
    </row>
    <row r="3062" spans="1:32" x14ac:dyDescent="0.45">
      <c r="A3062" s="4" t="s">
        <v>3465</v>
      </c>
      <c r="B3062" s="5">
        <v>42094</v>
      </c>
      <c r="C3062" s="4">
        <v>36</v>
      </c>
      <c r="D3062" s="4" t="s">
        <v>31</v>
      </c>
      <c r="E3062" s="4" t="s">
        <v>59</v>
      </c>
      <c r="F3062" s="4" t="s">
        <v>53</v>
      </c>
      <c r="G3062" s="4" t="s">
        <v>53</v>
      </c>
      <c r="I3062" s="4">
        <v>1</v>
      </c>
      <c r="J3062" s="4">
        <v>0</v>
      </c>
      <c r="K3062" s="4">
        <v>0</v>
      </c>
      <c r="L3062" s="4">
        <v>0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 t="s">
        <v>5641</v>
      </c>
      <c r="Z3062" s="4" t="s">
        <v>5854</v>
      </c>
      <c r="AA3062" s="4">
        <v>2015</v>
      </c>
      <c r="AB3062" s="4" t="s">
        <v>40</v>
      </c>
      <c r="AC3062" s="4">
        <f t="shared" si="141"/>
        <v>1</v>
      </c>
      <c r="AD3062" s="4">
        <f t="shared" si="142"/>
        <v>1</v>
      </c>
      <c r="AE3062" s="4" t="str" cm="1">
        <f t="array" ref="AE3062">_xlfn.TEXTJOIN(", ", TRUE, _xlfn._xlws.FILTER($I$1:$X$1, I3062:X3062=1, ""))</f>
        <v>Heroin</v>
      </c>
      <c r="AF3062" s="4" t="str">
        <f t="shared" si="143"/>
        <v/>
      </c>
    </row>
    <row r="3063" spans="1:32" x14ac:dyDescent="0.45">
      <c r="A3063" s="4" t="s">
        <v>3466</v>
      </c>
      <c r="B3063" s="5">
        <v>43073</v>
      </c>
      <c r="C3063" s="4">
        <v>37</v>
      </c>
      <c r="D3063" s="4" t="s">
        <v>31</v>
      </c>
      <c r="E3063" s="4" t="s">
        <v>37</v>
      </c>
      <c r="F3063" s="4" t="s">
        <v>39</v>
      </c>
      <c r="G3063" s="4" t="s">
        <v>39</v>
      </c>
      <c r="I3063" s="4">
        <v>0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4">
        <v>0</v>
      </c>
      <c r="P3063" s="4">
        <v>0</v>
      </c>
      <c r="Q3063" s="4">
        <v>1</v>
      </c>
      <c r="R3063" s="4">
        <v>1</v>
      </c>
      <c r="S3063" s="4">
        <v>0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  <c r="Y3063" s="4" t="s">
        <v>5638</v>
      </c>
      <c r="Z3063" s="4" t="s">
        <v>5851</v>
      </c>
      <c r="AA3063" s="4">
        <v>2017</v>
      </c>
      <c r="AB3063" s="4" t="s">
        <v>40</v>
      </c>
      <c r="AC3063" s="4">
        <f t="shared" si="141"/>
        <v>1</v>
      </c>
      <c r="AD3063" s="4">
        <f t="shared" si="142"/>
        <v>2</v>
      </c>
      <c r="AE3063" s="4" t="str" cm="1">
        <f t="array" ref="AE3063">_xlfn.TEXTJOIN(", ", TRUE, _xlfn._xlws.FILTER($I$1:$X$1, I3063:X3063=1, ""))</f>
        <v>Benzodiazepine, Methadone</v>
      </c>
      <c r="AF3063" s="4" t="str">
        <f t="shared" si="143"/>
        <v>Benzodiazepine, Methadone</v>
      </c>
    </row>
    <row r="3064" spans="1:32" x14ac:dyDescent="0.45">
      <c r="A3064" s="4" t="s">
        <v>3467</v>
      </c>
      <c r="B3064" s="5">
        <v>41429</v>
      </c>
      <c r="C3064" s="4">
        <v>30</v>
      </c>
      <c r="D3064" s="4" t="s">
        <v>31</v>
      </c>
      <c r="E3064" s="4" t="s">
        <v>37</v>
      </c>
      <c r="F3064" s="4" t="s">
        <v>159</v>
      </c>
      <c r="G3064" s="4" t="s">
        <v>159</v>
      </c>
      <c r="I3064" s="4">
        <v>1</v>
      </c>
      <c r="J3064" s="4">
        <v>0</v>
      </c>
      <c r="K3064" s="4">
        <v>0</v>
      </c>
      <c r="L3064" s="4">
        <v>0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 t="s">
        <v>5697</v>
      </c>
      <c r="Z3064" s="4" t="s">
        <v>5910</v>
      </c>
      <c r="AA3064" s="4">
        <v>2013</v>
      </c>
      <c r="AB3064" s="4" t="s">
        <v>40</v>
      </c>
      <c r="AC3064" s="4">
        <f t="shared" si="141"/>
        <v>1</v>
      </c>
      <c r="AD3064" s="4">
        <f t="shared" si="142"/>
        <v>1</v>
      </c>
      <c r="AE3064" s="4" t="str" cm="1">
        <f t="array" ref="AE3064">_xlfn.TEXTJOIN(", ", TRUE, _xlfn._xlws.FILTER($I$1:$X$1, I3064:X3064=1, ""))</f>
        <v>Heroin</v>
      </c>
      <c r="AF3064" s="4" t="str">
        <f t="shared" si="143"/>
        <v/>
      </c>
    </row>
    <row r="3065" spans="1:32" x14ac:dyDescent="0.45">
      <c r="A3065" s="4" t="s">
        <v>3468</v>
      </c>
      <c r="B3065" s="5">
        <v>42448</v>
      </c>
      <c r="C3065" s="4">
        <v>58</v>
      </c>
      <c r="D3065" s="4" t="s">
        <v>31</v>
      </c>
      <c r="E3065" s="4" t="s">
        <v>37</v>
      </c>
      <c r="F3065" s="4" t="s">
        <v>53</v>
      </c>
      <c r="G3065" s="4" t="s">
        <v>53</v>
      </c>
      <c r="I3065" s="4">
        <v>0</v>
      </c>
      <c r="J3065" s="4">
        <v>1</v>
      </c>
      <c r="K3065" s="4">
        <v>1</v>
      </c>
      <c r="L3065" s="4">
        <v>0</v>
      </c>
      <c r="M3065" s="4">
        <v>0</v>
      </c>
      <c r="N3065" s="4">
        <v>0</v>
      </c>
      <c r="O3065" s="4">
        <v>1</v>
      </c>
      <c r="P3065" s="4">
        <v>0</v>
      </c>
      <c r="Q3065" s="4">
        <v>1</v>
      </c>
      <c r="R3065" s="4">
        <v>0</v>
      </c>
      <c r="S3065" s="4">
        <v>0</v>
      </c>
      <c r="T3065" s="4">
        <v>0</v>
      </c>
      <c r="U3065" s="4">
        <v>0</v>
      </c>
      <c r="V3065" s="4">
        <v>0</v>
      </c>
      <c r="W3065" s="4">
        <v>0</v>
      </c>
      <c r="X3065" s="4">
        <v>1</v>
      </c>
      <c r="Y3065" s="4" t="s">
        <v>5641</v>
      </c>
      <c r="Z3065" s="4" t="s">
        <v>5854</v>
      </c>
      <c r="AA3065" s="4">
        <v>2016</v>
      </c>
      <c r="AB3065" s="4" t="s">
        <v>34</v>
      </c>
      <c r="AC3065" s="4">
        <f t="shared" si="141"/>
        <v>1</v>
      </c>
      <c r="AD3065" s="4">
        <f t="shared" si="142"/>
        <v>5</v>
      </c>
      <c r="AE3065" s="4" t="str" cm="1">
        <f t="array" ref="AE3065">_xlfn.TEXTJOIN(", ", TRUE, _xlfn._xlws.FILTER($I$1:$X$1, I3065:X3065=1, ""))</f>
        <v>Cocaine, Fentanyl, Ethanol, Benzodiazepine, AnyOpioid</v>
      </c>
      <c r="AF3065" s="4" t="str">
        <f t="shared" si="143"/>
        <v>Cocaine, Fentanyl, Ethanol, Benzodiazepine, AnyOpioid</v>
      </c>
    </row>
    <row r="3066" spans="1:32" x14ac:dyDescent="0.45">
      <c r="A3066" s="4" t="s">
        <v>3469</v>
      </c>
      <c r="B3066" s="5">
        <v>42367</v>
      </c>
      <c r="C3066" s="4">
        <v>28</v>
      </c>
      <c r="D3066" s="4" t="s">
        <v>31</v>
      </c>
      <c r="E3066" s="4" t="s">
        <v>37</v>
      </c>
      <c r="F3066" s="4" t="s">
        <v>95</v>
      </c>
      <c r="G3066" s="4" t="s">
        <v>95</v>
      </c>
      <c r="I3066" s="4">
        <v>1</v>
      </c>
      <c r="J3066" s="4">
        <v>0</v>
      </c>
      <c r="K3066" s="4">
        <v>0</v>
      </c>
      <c r="L3066" s="4">
        <v>0</v>
      </c>
      <c r="M3066" s="4">
        <v>0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0</v>
      </c>
      <c r="U3066" s="4">
        <v>0</v>
      </c>
      <c r="V3066" s="4">
        <v>0</v>
      </c>
      <c r="W3066" s="4">
        <v>0</v>
      </c>
      <c r="X3066" s="4">
        <v>1</v>
      </c>
      <c r="Y3066" s="4" t="s">
        <v>5632</v>
      </c>
      <c r="Z3066" s="4" t="s">
        <v>5845</v>
      </c>
      <c r="AA3066" s="4">
        <v>2015</v>
      </c>
      <c r="AB3066" s="4" t="s">
        <v>40</v>
      </c>
      <c r="AC3066" s="4">
        <f t="shared" si="141"/>
        <v>1</v>
      </c>
      <c r="AD3066" s="4">
        <f t="shared" si="142"/>
        <v>2</v>
      </c>
      <c r="AE3066" s="4" t="str" cm="1">
        <f t="array" ref="AE3066">_xlfn.TEXTJOIN(", ", TRUE, _xlfn._xlws.FILTER($I$1:$X$1, I3066:X3066=1, ""))</f>
        <v>Heroin, AnyOpioid</v>
      </c>
      <c r="AF3066" s="4" t="str">
        <f t="shared" si="143"/>
        <v>AnyOpioid</v>
      </c>
    </row>
    <row r="3067" spans="1:32" x14ac:dyDescent="0.45">
      <c r="A3067" s="4" t="s">
        <v>3470</v>
      </c>
      <c r="B3067" s="5">
        <v>41413</v>
      </c>
      <c r="C3067" s="4">
        <v>30</v>
      </c>
      <c r="D3067" s="4" t="s">
        <v>31</v>
      </c>
      <c r="E3067" s="4" t="s">
        <v>37</v>
      </c>
      <c r="F3067" s="4" t="s">
        <v>237</v>
      </c>
      <c r="G3067" s="4" t="s">
        <v>237</v>
      </c>
      <c r="I3067" s="4">
        <v>0</v>
      </c>
      <c r="J3067" s="4">
        <v>0</v>
      </c>
      <c r="K3067" s="4">
        <v>0</v>
      </c>
      <c r="L3067" s="4">
        <v>0</v>
      </c>
      <c r="M3067" s="4">
        <v>1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  <c r="Y3067" s="4" t="s">
        <v>5692</v>
      </c>
      <c r="Z3067" s="4" t="s">
        <v>5905</v>
      </c>
      <c r="AA3067" s="4">
        <v>2013</v>
      </c>
      <c r="AB3067" s="4" t="s">
        <v>40</v>
      </c>
      <c r="AC3067" s="4">
        <f t="shared" si="141"/>
        <v>1</v>
      </c>
      <c r="AD3067" s="4">
        <f t="shared" si="142"/>
        <v>1</v>
      </c>
      <c r="AE3067" s="4" t="str" cm="1">
        <f t="array" ref="AE3067">_xlfn.TEXTJOIN(", ", TRUE, _xlfn._xlws.FILTER($I$1:$X$1, I3067:X3067=1, ""))</f>
        <v>Oxycodone</v>
      </c>
      <c r="AF3067" s="4" t="str">
        <f t="shared" si="143"/>
        <v>Oxycodone</v>
      </c>
    </row>
    <row r="3068" spans="1:32" x14ac:dyDescent="0.45">
      <c r="A3068" s="4" t="s">
        <v>3471</v>
      </c>
      <c r="B3068" s="5">
        <v>42460</v>
      </c>
      <c r="C3068" s="4">
        <v>35</v>
      </c>
      <c r="D3068" s="4" t="s">
        <v>31</v>
      </c>
      <c r="E3068" s="4" t="s">
        <v>59</v>
      </c>
      <c r="F3068" s="4" t="s">
        <v>90</v>
      </c>
      <c r="G3068" s="4" t="s">
        <v>90</v>
      </c>
      <c r="I3068" s="4">
        <v>1</v>
      </c>
      <c r="J3068" s="4">
        <v>1</v>
      </c>
      <c r="K3068" s="4">
        <v>1</v>
      </c>
      <c r="L3068" s="4">
        <v>0</v>
      </c>
      <c r="M3068" s="4">
        <v>1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  <c r="S3068" s="4">
        <v>0</v>
      </c>
      <c r="T3068" s="4">
        <v>0</v>
      </c>
      <c r="U3068" s="4">
        <v>0</v>
      </c>
      <c r="V3068" s="4">
        <v>0</v>
      </c>
      <c r="W3068" s="4">
        <v>0</v>
      </c>
      <c r="X3068" s="4">
        <v>1</v>
      </c>
      <c r="Y3068" s="4" t="s">
        <v>5624</v>
      </c>
      <c r="Z3068" s="4" t="s">
        <v>5837</v>
      </c>
      <c r="AA3068" s="4">
        <v>2016</v>
      </c>
      <c r="AB3068" s="4" t="s">
        <v>40</v>
      </c>
      <c r="AC3068" s="4">
        <f t="shared" si="141"/>
        <v>1</v>
      </c>
      <c r="AD3068" s="4">
        <f t="shared" si="142"/>
        <v>5</v>
      </c>
      <c r="AE3068" s="4" t="str" cm="1">
        <f t="array" ref="AE3068">_xlfn.TEXTJOIN(", ", TRUE, _xlfn._xlws.FILTER($I$1:$X$1, I3068:X3068=1, ""))</f>
        <v>Heroin, Cocaine, Fentanyl, Oxycodone, AnyOpioid</v>
      </c>
      <c r="AF3068" s="4" t="str">
        <f t="shared" si="143"/>
        <v>Cocaine, Fentanyl, Oxycodone, AnyOpioid</v>
      </c>
    </row>
    <row r="3069" spans="1:32" x14ac:dyDescent="0.45">
      <c r="A3069" s="4" t="s">
        <v>3472</v>
      </c>
      <c r="B3069" s="5">
        <v>42937</v>
      </c>
      <c r="C3069" s="4">
        <v>34</v>
      </c>
      <c r="D3069" s="4" t="s">
        <v>31</v>
      </c>
      <c r="E3069" s="4" t="s">
        <v>37</v>
      </c>
      <c r="F3069" s="4" t="s">
        <v>159</v>
      </c>
      <c r="G3069" s="4" t="s">
        <v>159</v>
      </c>
      <c r="I3069" s="4">
        <v>1</v>
      </c>
      <c r="J3069" s="4">
        <v>0</v>
      </c>
      <c r="K3069" s="4">
        <v>1</v>
      </c>
      <c r="L3069" s="4">
        <v>0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1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 t="s">
        <v>5697</v>
      </c>
      <c r="Z3069" s="4" t="s">
        <v>5910</v>
      </c>
      <c r="AA3069" s="4">
        <v>2017</v>
      </c>
      <c r="AB3069" s="4" t="s">
        <v>40</v>
      </c>
      <c r="AC3069" s="4">
        <f t="shared" si="141"/>
        <v>1</v>
      </c>
      <c r="AD3069" s="4">
        <f t="shared" si="142"/>
        <v>3</v>
      </c>
      <c r="AE3069" s="4" t="str" cm="1">
        <f t="array" ref="AE3069">_xlfn.TEXTJOIN(", ", TRUE, _xlfn._xlws.FILTER($I$1:$X$1, I3069:X3069=1, ""))</f>
        <v>Heroin, Fentanyl, Amphetamine</v>
      </c>
      <c r="AF3069" s="4" t="str">
        <f t="shared" si="143"/>
        <v>Fentanyl, Amphetamine</v>
      </c>
    </row>
    <row r="3070" spans="1:32" x14ac:dyDescent="0.45">
      <c r="A3070" s="4" t="s">
        <v>3473</v>
      </c>
      <c r="B3070" s="5">
        <v>41014</v>
      </c>
      <c r="C3070" s="4">
        <v>49</v>
      </c>
      <c r="D3070" s="4" t="s">
        <v>31</v>
      </c>
      <c r="E3070" s="4" t="s">
        <v>37</v>
      </c>
      <c r="F3070" s="4" t="s">
        <v>192</v>
      </c>
      <c r="G3070" s="4" t="s">
        <v>1682</v>
      </c>
      <c r="I3070" s="4">
        <v>1</v>
      </c>
      <c r="J3070" s="4">
        <v>1</v>
      </c>
      <c r="K3070" s="4">
        <v>0</v>
      </c>
      <c r="L3070" s="4">
        <v>0</v>
      </c>
      <c r="M3070" s="4">
        <v>0</v>
      </c>
      <c r="N3070" s="4">
        <v>0</v>
      </c>
      <c r="O3070" s="4">
        <v>1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 t="s">
        <v>5625</v>
      </c>
      <c r="Z3070" s="4" t="s">
        <v>5838</v>
      </c>
      <c r="AA3070" s="4">
        <v>2012</v>
      </c>
      <c r="AB3070" s="4" t="s">
        <v>34</v>
      </c>
      <c r="AC3070" s="4">
        <f t="shared" si="141"/>
        <v>1</v>
      </c>
      <c r="AD3070" s="4">
        <f t="shared" si="142"/>
        <v>3</v>
      </c>
      <c r="AE3070" s="4" t="str" cm="1">
        <f t="array" ref="AE3070">_xlfn.TEXTJOIN(", ", TRUE, _xlfn._xlws.FILTER($I$1:$X$1, I3070:X3070=1, ""))</f>
        <v>Heroin, Cocaine, Ethanol</v>
      </c>
      <c r="AF3070" s="4" t="str">
        <f t="shared" si="143"/>
        <v>Cocaine, Ethanol</v>
      </c>
    </row>
    <row r="3071" spans="1:32" x14ac:dyDescent="0.45">
      <c r="A3071" s="4" t="s">
        <v>3474</v>
      </c>
      <c r="B3071" s="5">
        <v>42566</v>
      </c>
      <c r="C3071" s="4">
        <v>56</v>
      </c>
      <c r="D3071" s="4" t="s">
        <v>31</v>
      </c>
      <c r="E3071" s="4" t="s">
        <v>59</v>
      </c>
      <c r="F3071" s="4" t="s">
        <v>53</v>
      </c>
      <c r="G3071" s="4" t="s">
        <v>53</v>
      </c>
      <c r="I3071" s="4">
        <v>0</v>
      </c>
      <c r="J3071" s="4">
        <v>0</v>
      </c>
      <c r="K3071" s="4">
        <v>0</v>
      </c>
      <c r="L3071" s="4">
        <v>0</v>
      </c>
      <c r="M3071" s="4">
        <v>0</v>
      </c>
      <c r="N3071" s="4">
        <v>0</v>
      </c>
      <c r="O3071" s="4">
        <v>1</v>
      </c>
      <c r="P3071" s="4">
        <v>0</v>
      </c>
      <c r="Q3071" s="4">
        <v>0</v>
      </c>
      <c r="R3071" s="4">
        <v>0</v>
      </c>
      <c r="S3071" s="4">
        <v>0</v>
      </c>
      <c r="T3071" s="4">
        <v>1</v>
      </c>
      <c r="U3071" s="4">
        <v>0</v>
      </c>
      <c r="V3071" s="4">
        <v>0</v>
      </c>
      <c r="W3071" s="4">
        <v>1</v>
      </c>
      <c r="X3071" s="4">
        <v>1</v>
      </c>
      <c r="Y3071" s="4" t="s">
        <v>5641</v>
      </c>
      <c r="Z3071" s="4" t="s">
        <v>5854</v>
      </c>
      <c r="AA3071" s="4">
        <v>2016</v>
      </c>
      <c r="AB3071" s="4" t="s">
        <v>34</v>
      </c>
      <c r="AC3071" s="4">
        <f t="shared" si="141"/>
        <v>1</v>
      </c>
      <c r="AD3071" s="4">
        <f t="shared" si="142"/>
        <v>4</v>
      </c>
      <c r="AE3071" s="4" t="str" cm="1">
        <f t="array" ref="AE3071">_xlfn.TEXTJOIN(", ", TRUE, _xlfn._xlws.FILTER($I$1:$X$1, I3071:X3071=1, ""))</f>
        <v>Ethanol, Tramadol, OpiateNOS, AnyOpioid</v>
      </c>
      <c r="AF3071" s="4" t="str">
        <f t="shared" si="143"/>
        <v>Ethanol, Tramadol, OpiateNOS, AnyOpioid</v>
      </c>
    </row>
    <row r="3072" spans="1:32" x14ac:dyDescent="0.45">
      <c r="A3072" s="4" t="s">
        <v>3475</v>
      </c>
      <c r="B3072" s="5">
        <v>43365</v>
      </c>
      <c r="C3072" s="4">
        <v>35</v>
      </c>
      <c r="D3072" s="4" t="s">
        <v>31</v>
      </c>
      <c r="E3072" s="4" t="s">
        <v>37</v>
      </c>
      <c r="F3072" s="4" t="s">
        <v>95</v>
      </c>
      <c r="G3072" s="4" t="s">
        <v>95</v>
      </c>
      <c r="I3072" s="4">
        <v>0</v>
      </c>
      <c r="J3072" s="4">
        <v>0</v>
      </c>
      <c r="K3072" s="4">
        <v>1</v>
      </c>
      <c r="L3072" s="4">
        <v>1</v>
      </c>
      <c r="M3072" s="4">
        <v>0</v>
      </c>
      <c r="N3072" s="4">
        <v>0</v>
      </c>
      <c r="O3072" s="4">
        <v>0</v>
      </c>
      <c r="P3072" s="4">
        <v>0</v>
      </c>
      <c r="Q3072" s="4">
        <v>1</v>
      </c>
      <c r="R3072" s="4">
        <v>1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  <c r="X3072" s="4">
        <v>1</v>
      </c>
      <c r="Y3072" s="4" t="s">
        <v>5632</v>
      </c>
      <c r="Z3072" s="4" t="s">
        <v>5845</v>
      </c>
      <c r="AA3072" s="4">
        <v>2018</v>
      </c>
      <c r="AB3072" s="4" t="s">
        <v>40</v>
      </c>
      <c r="AC3072" s="4">
        <f t="shared" si="141"/>
        <v>1</v>
      </c>
      <c r="AD3072" s="4">
        <f t="shared" si="142"/>
        <v>5</v>
      </c>
      <c r="AE3072" s="4" t="str" cm="1">
        <f t="array" ref="AE3072">_xlfn.TEXTJOIN(", ", TRUE, _xlfn._xlws.FILTER($I$1:$X$1, I3072:X3072=1, ""))</f>
        <v>Fentanyl, Fentanyl_Analogue, Benzodiazepine, Methadone, AnyOpioid</v>
      </c>
      <c r="AF3072" s="4" t="str">
        <f t="shared" si="143"/>
        <v>Fentanyl, Fentanyl_Analogue, Benzodiazepine, Methadone, AnyOpioid</v>
      </c>
    </row>
    <row r="3073" spans="1:32" x14ac:dyDescent="0.45">
      <c r="A3073" s="4" t="s">
        <v>3476</v>
      </c>
      <c r="B3073" s="5">
        <v>41620</v>
      </c>
      <c r="C3073" s="4">
        <v>52</v>
      </c>
      <c r="D3073" s="4" t="s">
        <v>31</v>
      </c>
      <c r="E3073" s="4" t="s">
        <v>37</v>
      </c>
      <c r="F3073" s="4" t="s">
        <v>271</v>
      </c>
      <c r="G3073" s="4" t="s">
        <v>271</v>
      </c>
      <c r="I3073" s="4">
        <v>1</v>
      </c>
      <c r="J3073" s="4">
        <v>0</v>
      </c>
      <c r="K3073" s="4">
        <v>0</v>
      </c>
      <c r="L3073" s="4">
        <v>0</v>
      </c>
      <c r="M3073" s="4">
        <v>1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0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 t="s">
        <v>5719</v>
      </c>
      <c r="Z3073" s="4" t="s">
        <v>5932</v>
      </c>
      <c r="AA3073" s="4">
        <v>2013</v>
      </c>
      <c r="AB3073" s="4" t="s">
        <v>34</v>
      </c>
      <c r="AC3073" s="4">
        <f t="shared" si="141"/>
        <v>1</v>
      </c>
      <c r="AD3073" s="4">
        <f t="shared" si="142"/>
        <v>2</v>
      </c>
      <c r="AE3073" s="4" t="str" cm="1">
        <f t="array" ref="AE3073">_xlfn.TEXTJOIN(", ", TRUE, _xlfn._xlws.FILTER($I$1:$X$1, I3073:X3073=1, ""))</f>
        <v>Heroin, Oxycodone</v>
      </c>
      <c r="AF3073" s="4" t="str">
        <f t="shared" si="143"/>
        <v>Oxycodone</v>
      </c>
    </row>
    <row r="3074" spans="1:32" x14ac:dyDescent="0.45">
      <c r="A3074" s="4" t="s">
        <v>3477</v>
      </c>
      <c r="B3074" s="5">
        <v>43453</v>
      </c>
      <c r="C3074" s="4">
        <v>34</v>
      </c>
      <c r="D3074" s="4" t="s">
        <v>31</v>
      </c>
      <c r="E3074" s="4" t="s">
        <v>37</v>
      </c>
      <c r="F3074" s="4" t="s">
        <v>360</v>
      </c>
      <c r="G3074" s="4" t="s">
        <v>360</v>
      </c>
      <c r="I3074" s="4">
        <v>1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1</v>
      </c>
      <c r="P3074" s="4">
        <v>0</v>
      </c>
      <c r="Q3074" s="4">
        <v>0</v>
      </c>
      <c r="R3074" s="4">
        <v>0</v>
      </c>
      <c r="S3074" s="4">
        <v>0</v>
      </c>
      <c r="T3074" s="4">
        <v>0</v>
      </c>
      <c r="U3074" s="4">
        <v>0</v>
      </c>
      <c r="V3074" s="4">
        <v>0</v>
      </c>
      <c r="W3074" s="4">
        <v>0</v>
      </c>
      <c r="X3074" s="4">
        <v>1</v>
      </c>
      <c r="Y3074" s="4" t="s">
        <v>5647</v>
      </c>
      <c r="Z3074" s="4" t="s">
        <v>5860</v>
      </c>
      <c r="AA3074" s="4">
        <v>2018</v>
      </c>
      <c r="AB3074" s="4" t="s">
        <v>40</v>
      </c>
      <c r="AC3074" s="4">
        <f t="shared" ref="AC3074:AC3137" si="144">IF(SUM(I3074:X3074)&gt;0,1,0)</f>
        <v>1</v>
      </c>
      <c r="AD3074" s="4">
        <f t="shared" ref="AD3074:AD3137" si="145">SUM(I3074:X3074)</f>
        <v>3</v>
      </c>
      <c r="AE3074" s="4" t="str" cm="1">
        <f t="array" ref="AE3074">_xlfn.TEXTJOIN(", ", TRUE, _xlfn._xlws.FILTER($I$1:$X$1, I3074:X3074=1, ""))</f>
        <v>Heroin, Ethanol, AnyOpioid</v>
      </c>
      <c r="AF3074" s="4" t="str">
        <f t="shared" ref="AF3074:AF3137" si="146">_xlfn.TEXTJOIN(", ", TRUE, _xlfn._xlws.FILTER($J$1:$X$1, J3074:X3074, ""))</f>
        <v>Ethanol, AnyOpioid</v>
      </c>
    </row>
    <row r="3075" spans="1:32" x14ac:dyDescent="0.45">
      <c r="A3075" s="4" t="s">
        <v>3478</v>
      </c>
      <c r="B3075" s="5">
        <v>41007</v>
      </c>
      <c r="C3075" s="4">
        <v>45</v>
      </c>
      <c r="D3075" s="4" t="s">
        <v>31</v>
      </c>
      <c r="E3075" s="4" t="s">
        <v>37</v>
      </c>
      <c r="F3075" s="4" t="s">
        <v>79</v>
      </c>
      <c r="G3075" s="4" t="s">
        <v>80</v>
      </c>
      <c r="I3075" s="4">
        <v>1</v>
      </c>
      <c r="J3075" s="4">
        <v>1</v>
      </c>
      <c r="K3075" s="4">
        <v>0</v>
      </c>
      <c r="L3075" s="4">
        <v>0</v>
      </c>
      <c r="M3075" s="4">
        <v>0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 t="s">
        <v>5640</v>
      </c>
      <c r="Z3075" s="4" t="s">
        <v>5853</v>
      </c>
      <c r="AA3075" s="4">
        <v>2012</v>
      </c>
      <c r="AB3075" s="4" t="s">
        <v>34</v>
      </c>
      <c r="AC3075" s="4">
        <f t="shared" si="144"/>
        <v>1</v>
      </c>
      <c r="AD3075" s="4">
        <f t="shared" si="145"/>
        <v>2</v>
      </c>
      <c r="AE3075" s="4" t="str" cm="1">
        <f t="array" ref="AE3075">_xlfn.TEXTJOIN(", ", TRUE, _xlfn._xlws.FILTER($I$1:$X$1, I3075:X3075=1, ""))</f>
        <v>Heroin, Cocaine</v>
      </c>
      <c r="AF3075" s="4" t="str">
        <f t="shared" si="146"/>
        <v>Cocaine</v>
      </c>
    </row>
    <row r="3076" spans="1:32" x14ac:dyDescent="0.45">
      <c r="A3076" s="4" t="s">
        <v>3479</v>
      </c>
      <c r="B3076" s="5">
        <v>43271</v>
      </c>
      <c r="C3076" s="4">
        <v>54</v>
      </c>
      <c r="D3076" s="4" t="s">
        <v>36</v>
      </c>
      <c r="E3076" s="4" t="s">
        <v>37</v>
      </c>
      <c r="F3076" s="4" t="s">
        <v>192</v>
      </c>
      <c r="G3076" s="4" t="s">
        <v>192</v>
      </c>
      <c r="I3076" s="4">
        <v>1</v>
      </c>
      <c r="J3076" s="4">
        <v>0</v>
      </c>
      <c r="K3076" s="4">
        <v>1</v>
      </c>
      <c r="L3076" s="4">
        <v>1</v>
      </c>
      <c r="M3076" s="4">
        <v>0</v>
      </c>
      <c r="N3076" s="4">
        <v>0</v>
      </c>
      <c r="O3076" s="4">
        <v>1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  <c r="X3076" s="4">
        <v>1</v>
      </c>
      <c r="Y3076" s="4" t="s">
        <v>5654</v>
      </c>
      <c r="Z3076" s="4" t="s">
        <v>5867</v>
      </c>
      <c r="AA3076" s="4">
        <v>2018</v>
      </c>
      <c r="AB3076" s="4" t="s">
        <v>34</v>
      </c>
      <c r="AC3076" s="4">
        <f t="shared" si="144"/>
        <v>1</v>
      </c>
      <c r="AD3076" s="4">
        <f t="shared" si="145"/>
        <v>5</v>
      </c>
      <c r="AE3076" s="4" t="str" cm="1">
        <f t="array" ref="AE3076">_xlfn.TEXTJOIN(", ", TRUE, _xlfn._xlws.FILTER($I$1:$X$1, I3076:X3076=1, ""))</f>
        <v>Heroin, Fentanyl, Fentanyl_Analogue, Ethanol, AnyOpioid</v>
      </c>
      <c r="AF3076" s="4" t="str">
        <f t="shared" si="146"/>
        <v>Fentanyl, Fentanyl_Analogue, Ethanol, AnyOpioid</v>
      </c>
    </row>
    <row r="3077" spans="1:32" x14ac:dyDescent="0.45">
      <c r="A3077" s="4" t="s">
        <v>3480</v>
      </c>
      <c r="B3077" s="5">
        <v>43233</v>
      </c>
      <c r="C3077" s="4">
        <v>48</v>
      </c>
      <c r="D3077" s="4" t="s">
        <v>36</v>
      </c>
      <c r="E3077" s="4" t="s">
        <v>37</v>
      </c>
      <c r="F3077" s="4" t="s">
        <v>99</v>
      </c>
      <c r="G3077" s="4" t="s">
        <v>67</v>
      </c>
      <c r="I3077" s="4">
        <v>0</v>
      </c>
      <c r="J3077" s="4">
        <v>1</v>
      </c>
      <c r="K3077" s="4">
        <v>1</v>
      </c>
      <c r="L3077" s="4">
        <v>0</v>
      </c>
      <c r="M3077" s="4">
        <v>0</v>
      </c>
      <c r="N3077" s="4">
        <v>0</v>
      </c>
      <c r="O3077" s="4">
        <v>0</v>
      </c>
      <c r="P3077" s="4">
        <v>0</v>
      </c>
      <c r="Q3077" s="4">
        <v>1</v>
      </c>
      <c r="R3077" s="4">
        <v>0</v>
      </c>
      <c r="S3077" s="4">
        <v>0</v>
      </c>
      <c r="T3077" s="4">
        <v>0</v>
      </c>
      <c r="U3077" s="4">
        <v>0</v>
      </c>
      <c r="V3077" s="4">
        <v>0</v>
      </c>
      <c r="W3077" s="4">
        <v>0</v>
      </c>
      <c r="X3077" s="4">
        <v>1</v>
      </c>
      <c r="Y3077" s="4" t="s">
        <v>5631</v>
      </c>
      <c r="Z3077" s="4" t="s">
        <v>5844</v>
      </c>
      <c r="AA3077" s="4">
        <v>2018</v>
      </c>
      <c r="AB3077" s="4" t="s">
        <v>34</v>
      </c>
      <c r="AC3077" s="4">
        <f t="shared" si="144"/>
        <v>1</v>
      </c>
      <c r="AD3077" s="4">
        <f t="shared" si="145"/>
        <v>4</v>
      </c>
      <c r="AE3077" s="4" t="str" cm="1">
        <f t="array" ref="AE3077">_xlfn.TEXTJOIN(", ", TRUE, _xlfn._xlws.FILTER($I$1:$X$1, I3077:X3077=1, ""))</f>
        <v>Cocaine, Fentanyl, Benzodiazepine, AnyOpioid</v>
      </c>
      <c r="AF3077" s="4" t="str">
        <f t="shared" si="146"/>
        <v>Cocaine, Fentanyl, Benzodiazepine, AnyOpioid</v>
      </c>
    </row>
    <row r="3078" spans="1:32" x14ac:dyDescent="0.45">
      <c r="A3078" s="4" t="s">
        <v>3481</v>
      </c>
      <c r="B3078" s="5">
        <v>43391</v>
      </c>
      <c r="C3078" s="4">
        <v>61</v>
      </c>
      <c r="D3078" s="4" t="s">
        <v>36</v>
      </c>
      <c r="E3078" s="4" t="s">
        <v>37</v>
      </c>
      <c r="F3078" s="4" t="s">
        <v>67</v>
      </c>
      <c r="G3078" s="4" t="s">
        <v>67</v>
      </c>
      <c r="I3078" s="4">
        <v>0</v>
      </c>
      <c r="J3078" s="4">
        <v>1</v>
      </c>
      <c r="K3078" s="4">
        <v>1</v>
      </c>
      <c r="L3078" s="4">
        <v>0</v>
      </c>
      <c r="M3078" s="4">
        <v>0</v>
      </c>
      <c r="N3078" s="4">
        <v>0</v>
      </c>
      <c r="O3078" s="4">
        <v>1</v>
      </c>
      <c r="P3078" s="4">
        <v>0</v>
      </c>
      <c r="Q3078" s="4">
        <v>1</v>
      </c>
      <c r="R3078" s="4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  <c r="X3078" s="4">
        <v>1</v>
      </c>
      <c r="Y3078" s="4" t="s">
        <v>5631</v>
      </c>
      <c r="Z3078" s="4" t="s">
        <v>5844</v>
      </c>
      <c r="AA3078" s="4">
        <v>2018</v>
      </c>
      <c r="AB3078" s="4" t="s">
        <v>133</v>
      </c>
      <c r="AC3078" s="4">
        <f t="shared" si="144"/>
        <v>1</v>
      </c>
      <c r="AD3078" s="4">
        <f t="shared" si="145"/>
        <v>5</v>
      </c>
      <c r="AE3078" s="4" t="str" cm="1">
        <f t="array" ref="AE3078">_xlfn.TEXTJOIN(", ", TRUE, _xlfn._xlws.FILTER($I$1:$X$1, I3078:X3078=1, ""))</f>
        <v>Cocaine, Fentanyl, Ethanol, Benzodiazepine, AnyOpioid</v>
      </c>
      <c r="AF3078" s="4" t="str">
        <f t="shared" si="146"/>
        <v>Cocaine, Fentanyl, Ethanol, Benzodiazepine, AnyOpioid</v>
      </c>
    </row>
    <row r="3079" spans="1:32" x14ac:dyDescent="0.45">
      <c r="A3079" s="4" t="s">
        <v>3482</v>
      </c>
      <c r="B3079" s="5">
        <v>41478</v>
      </c>
      <c r="C3079" s="4">
        <v>21</v>
      </c>
      <c r="D3079" s="4" t="s">
        <v>31</v>
      </c>
      <c r="E3079" s="4" t="s">
        <v>37</v>
      </c>
      <c r="F3079" s="4" t="s">
        <v>211</v>
      </c>
      <c r="G3079" s="4" t="s">
        <v>211</v>
      </c>
      <c r="I3079" s="4">
        <v>0</v>
      </c>
      <c r="J3079" s="4">
        <v>0</v>
      </c>
      <c r="K3079" s="4">
        <v>1</v>
      </c>
      <c r="L3079" s="4">
        <v>0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  <c r="S3079" s="4">
        <v>0</v>
      </c>
      <c r="T3079" s="4">
        <v>1</v>
      </c>
      <c r="U3079" s="4">
        <v>0</v>
      </c>
      <c r="V3079" s="4">
        <v>0</v>
      </c>
      <c r="W3079" s="4">
        <v>0</v>
      </c>
      <c r="X3079" s="4">
        <v>0</v>
      </c>
      <c r="Y3079" s="4" t="s">
        <v>5674</v>
      </c>
      <c r="Z3079" s="4" t="s">
        <v>5887</v>
      </c>
      <c r="AA3079" s="4">
        <v>2013</v>
      </c>
      <c r="AB3079" s="4" t="s">
        <v>40</v>
      </c>
      <c r="AC3079" s="4">
        <f t="shared" si="144"/>
        <v>1</v>
      </c>
      <c r="AD3079" s="4">
        <f t="shared" si="145"/>
        <v>2</v>
      </c>
      <c r="AE3079" s="4" t="str" cm="1">
        <f t="array" ref="AE3079">_xlfn.TEXTJOIN(", ", TRUE, _xlfn._xlws.FILTER($I$1:$X$1, I3079:X3079=1, ""))</f>
        <v>Fentanyl, Tramadol</v>
      </c>
      <c r="AF3079" s="4" t="str">
        <f t="shared" si="146"/>
        <v>Fentanyl, Tramadol</v>
      </c>
    </row>
    <row r="3080" spans="1:32" x14ac:dyDescent="0.45">
      <c r="A3080" s="4" t="s">
        <v>3483</v>
      </c>
      <c r="B3080" s="5">
        <v>42354</v>
      </c>
      <c r="C3080" s="4">
        <v>60</v>
      </c>
      <c r="D3080" s="4" t="s">
        <v>31</v>
      </c>
      <c r="E3080" s="4" t="s">
        <v>37</v>
      </c>
      <c r="F3080" s="4" t="s">
        <v>55</v>
      </c>
      <c r="G3080" s="4" t="s">
        <v>55</v>
      </c>
      <c r="I3080" s="4">
        <v>1</v>
      </c>
      <c r="J3080" s="4">
        <v>0</v>
      </c>
      <c r="K3080" s="4">
        <v>0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  <c r="X3080" s="4">
        <v>1</v>
      </c>
      <c r="Y3080" s="4" t="s">
        <v>5630</v>
      </c>
      <c r="Z3080" s="4" t="s">
        <v>5843</v>
      </c>
      <c r="AA3080" s="4">
        <v>2015</v>
      </c>
      <c r="AB3080" s="4" t="s">
        <v>34</v>
      </c>
      <c r="AC3080" s="4">
        <f t="shared" si="144"/>
        <v>1</v>
      </c>
      <c r="AD3080" s="4">
        <f t="shared" si="145"/>
        <v>2</v>
      </c>
      <c r="AE3080" s="4" t="str" cm="1">
        <f t="array" ref="AE3080">_xlfn.TEXTJOIN(", ", TRUE, _xlfn._xlws.FILTER($I$1:$X$1, I3080:X3080=1, ""))</f>
        <v>Heroin, AnyOpioid</v>
      </c>
      <c r="AF3080" s="4" t="str">
        <f t="shared" si="146"/>
        <v>AnyOpioid</v>
      </c>
    </row>
    <row r="3081" spans="1:32" x14ac:dyDescent="0.45">
      <c r="A3081" s="4" t="s">
        <v>3484</v>
      </c>
      <c r="B3081" s="5">
        <v>42744</v>
      </c>
      <c r="C3081" s="4">
        <v>61</v>
      </c>
      <c r="D3081" s="4" t="s">
        <v>36</v>
      </c>
      <c r="E3081" s="4" t="s">
        <v>37</v>
      </c>
      <c r="F3081" s="4" t="s">
        <v>52</v>
      </c>
      <c r="G3081" s="4" t="s">
        <v>53</v>
      </c>
      <c r="I3081" s="4">
        <v>0</v>
      </c>
      <c r="J3081" s="4">
        <v>0</v>
      </c>
      <c r="K3081" s="4">
        <v>1</v>
      </c>
      <c r="L3081" s="4">
        <v>0</v>
      </c>
      <c r="M3081" s="4">
        <v>0</v>
      </c>
      <c r="N3081" s="4">
        <v>0</v>
      </c>
      <c r="O3081" s="4">
        <v>0</v>
      </c>
      <c r="P3081" s="4">
        <v>0</v>
      </c>
      <c r="Q3081" s="4">
        <v>1</v>
      </c>
      <c r="R3081" s="4">
        <v>1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 t="s">
        <v>5641</v>
      </c>
      <c r="Z3081" s="4" t="s">
        <v>5854</v>
      </c>
      <c r="AA3081" s="4">
        <v>2017</v>
      </c>
      <c r="AB3081" s="4" t="s">
        <v>133</v>
      </c>
      <c r="AC3081" s="4">
        <f t="shared" si="144"/>
        <v>1</v>
      </c>
      <c r="AD3081" s="4">
        <f t="shared" si="145"/>
        <v>3</v>
      </c>
      <c r="AE3081" s="4" t="str" cm="1">
        <f t="array" ref="AE3081">_xlfn.TEXTJOIN(", ", TRUE, _xlfn._xlws.FILTER($I$1:$X$1, I3081:X3081=1, ""))</f>
        <v>Fentanyl, Benzodiazepine, Methadone</v>
      </c>
      <c r="AF3081" s="4" t="str">
        <f t="shared" si="146"/>
        <v>Fentanyl, Benzodiazepine, Methadone</v>
      </c>
    </row>
    <row r="3082" spans="1:32" x14ac:dyDescent="0.45">
      <c r="A3082" s="4" t="s">
        <v>3485</v>
      </c>
      <c r="B3082" s="5">
        <v>41238</v>
      </c>
      <c r="C3082" s="4">
        <v>52</v>
      </c>
      <c r="D3082" s="4" t="s">
        <v>36</v>
      </c>
      <c r="E3082" s="4" t="s">
        <v>37</v>
      </c>
      <c r="F3082" s="4" t="s">
        <v>276</v>
      </c>
      <c r="G3082" s="4" t="s">
        <v>77</v>
      </c>
      <c r="I3082" s="4">
        <v>0</v>
      </c>
      <c r="J3082" s="4">
        <v>0</v>
      </c>
      <c r="K3082" s="4">
        <v>1</v>
      </c>
      <c r="L3082" s="4">
        <v>0</v>
      </c>
      <c r="M3082" s="4">
        <v>0</v>
      </c>
      <c r="N3082" s="4">
        <v>0</v>
      </c>
      <c r="O3082" s="4">
        <v>0</v>
      </c>
      <c r="P3082" s="4">
        <v>1</v>
      </c>
      <c r="Q3082" s="4">
        <v>0</v>
      </c>
      <c r="R3082" s="4">
        <v>0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 t="s">
        <v>5651</v>
      </c>
      <c r="Z3082" s="4" t="s">
        <v>5864</v>
      </c>
      <c r="AA3082" s="4">
        <v>2012</v>
      </c>
      <c r="AB3082" s="4" t="s">
        <v>34</v>
      </c>
      <c r="AC3082" s="4">
        <f t="shared" si="144"/>
        <v>1</v>
      </c>
      <c r="AD3082" s="4">
        <f t="shared" si="145"/>
        <v>2</v>
      </c>
      <c r="AE3082" s="4" t="str" cm="1">
        <f t="array" ref="AE3082">_xlfn.TEXTJOIN(", ", TRUE, _xlfn._xlws.FILTER($I$1:$X$1, I3082:X3082=1, ""))</f>
        <v>Fentanyl, Hydrocodone</v>
      </c>
      <c r="AF3082" s="4" t="str">
        <f t="shared" si="146"/>
        <v>Fentanyl, Hydrocodone</v>
      </c>
    </row>
    <row r="3083" spans="1:32" x14ac:dyDescent="0.45">
      <c r="A3083" s="4" t="s">
        <v>3486</v>
      </c>
      <c r="B3083" s="5">
        <v>43093</v>
      </c>
      <c r="C3083" s="4">
        <v>26</v>
      </c>
      <c r="D3083" s="4" t="s">
        <v>31</v>
      </c>
      <c r="E3083" s="4" t="s">
        <v>318</v>
      </c>
      <c r="F3083" s="4" t="s">
        <v>29</v>
      </c>
      <c r="G3083" s="4" t="s">
        <v>168</v>
      </c>
      <c r="I3083" s="4">
        <v>0</v>
      </c>
      <c r="J3083" s="4">
        <v>1</v>
      </c>
      <c r="K3083" s="4">
        <v>1</v>
      </c>
      <c r="L3083" s="4">
        <v>1</v>
      </c>
      <c r="M3083" s="4">
        <v>0</v>
      </c>
      <c r="N3083" s="4">
        <v>0</v>
      </c>
      <c r="O3083" s="4">
        <v>0</v>
      </c>
      <c r="P3083" s="4">
        <v>0</v>
      </c>
      <c r="Q3083" s="4">
        <v>0</v>
      </c>
      <c r="R3083" s="4">
        <v>0</v>
      </c>
      <c r="S3083" s="4">
        <v>0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 t="s">
        <v>5666</v>
      </c>
      <c r="Z3083" s="4" t="s">
        <v>5879</v>
      </c>
      <c r="AA3083" s="4">
        <v>2017</v>
      </c>
      <c r="AB3083" s="4" t="s">
        <v>40</v>
      </c>
      <c r="AC3083" s="4">
        <f t="shared" si="144"/>
        <v>1</v>
      </c>
      <c r="AD3083" s="4">
        <f t="shared" si="145"/>
        <v>3</v>
      </c>
      <c r="AE3083" s="4" t="str" cm="1">
        <f t="array" ref="AE3083">_xlfn.TEXTJOIN(", ", TRUE, _xlfn._xlws.FILTER($I$1:$X$1, I3083:X3083=1, ""))</f>
        <v>Cocaine, Fentanyl, Fentanyl_Analogue</v>
      </c>
      <c r="AF3083" s="4" t="str">
        <f t="shared" si="146"/>
        <v>Cocaine, Fentanyl, Fentanyl_Analogue</v>
      </c>
    </row>
    <row r="3084" spans="1:32" x14ac:dyDescent="0.45">
      <c r="A3084" s="4" t="s">
        <v>3487</v>
      </c>
      <c r="B3084" s="5">
        <v>42136</v>
      </c>
      <c r="C3084" s="4">
        <v>47</v>
      </c>
      <c r="D3084" s="4" t="s">
        <v>31</v>
      </c>
      <c r="E3084" s="4" t="s">
        <v>37</v>
      </c>
      <c r="F3084" s="4" t="s">
        <v>122</v>
      </c>
      <c r="G3084" s="4" t="s">
        <v>122</v>
      </c>
      <c r="I3084" s="4">
        <v>0</v>
      </c>
      <c r="J3084" s="4">
        <v>0</v>
      </c>
      <c r="K3084" s="4">
        <v>0</v>
      </c>
      <c r="L3084" s="4">
        <v>0</v>
      </c>
      <c r="M3084" s="4">
        <v>1</v>
      </c>
      <c r="N3084" s="4">
        <v>0</v>
      </c>
      <c r="O3084" s="4">
        <v>0</v>
      </c>
      <c r="P3084" s="4">
        <v>0</v>
      </c>
      <c r="Q3084" s="4">
        <v>1</v>
      </c>
      <c r="R3084" s="4">
        <v>1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1</v>
      </c>
      <c r="Y3084" s="4" t="s">
        <v>5655</v>
      </c>
      <c r="Z3084" s="4" t="s">
        <v>5868</v>
      </c>
      <c r="AA3084" s="4">
        <v>2015</v>
      </c>
      <c r="AB3084" s="4" t="s">
        <v>34</v>
      </c>
      <c r="AC3084" s="4">
        <f t="shared" si="144"/>
        <v>1</v>
      </c>
      <c r="AD3084" s="4">
        <f t="shared" si="145"/>
        <v>4</v>
      </c>
      <c r="AE3084" s="4" t="str" cm="1">
        <f t="array" ref="AE3084">_xlfn.TEXTJOIN(", ", TRUE, _xlfn._xlws.FILTER($I$1:$X$1, I3084:X3084=1, ""))</f>
        <v>Oxycodone, Benzodiazepine, Methadone, AnyOpioid</v>
      </c>
      <c r="AF3084" s="4" t="str">
        <f t="shared" si="146"/>
        <v>Oxycodone, Benzodiazepine, Methadone, AnyOpioid</v>
      </c>
    </row>
    <row r="3085" spans="1:32" x14ac:dyDescent="0.45">
      <c r="A3085" s="4" t="s">
        <v>3488</v>
      </c>
      <c r="B3085" s="5">
        <v>42304</v>
      </c>
      <c r="C3085" s="4">
        <v>54</v>
      </c>
      <c r="D3085" s="4" t="s">
        <v>31</v>
      </c>
      <c r="E3085" s="4" t="s">
        <v>37</v>
      </c>
      <c r="F3085" s="4" t="s">
        <v>850</v>
      </c>
      <c r="G3085" s="4" t="s">
        <v>850</v>
      </c>
      <c r="I3085" s="4">
        <v>0</v>
      </c>
      <c r="J3085" s="4">
        <v>0</v>
      </c>
      <c r="K3085" s="4">
        <v>0</v>
      </c>
      <c r="L3085" s="4">
        <v>0</v>
      </c>
      <c r="M3085" s="4">
        <v>0</v>
      </c>
      <c r="N3085" s="4">
        <v>0</v>
      </c>
      <c r="O3085" s="4">
        <v>1</v>
      </c>
      <c r="P3085" s="4">
        <v>0</v>
      </c>
      <c r="Q3085" s="4">
        <v>1</v>
      </c>
      <c r="R3085" s="4">
        <v>0</v>
      </c>
      <c r="S3085" s="4">
        <v>0</v>
      </c>
      <c r="T3085" s="4">
        <v>1</v>
      </c>
      <c r="U3085" s="4">
        <v>0</v>
      </c>
      <c r="V3085" s="4">
        <v>0</v>
      </c>
      <c r="W3085" s="4">
        <v>0</v>
      </c>
      <c r="X3085" s="4">
        <v>1</v>
      </c>
      <c r="Y3085" s="4" t="s">
        <v>5763</v>
      </c>
      <c r="Z3085" s="4" t="s">
        <v>5976</v>
      </c>
      <c r="AA3085" s="4">
        <v>2015</v>
      </c>
      <c r="AB3085" s="4" t="s">
        <v>34</v>
      </c>
      <c r="AC3085" s="4">
        <f t="shared" si="144"/>
        <v>1</v>
      </c>
      <c r="AD3085" s="4">
        <f t="shared" si="145"/>
        <v>4</v>
      </c>
      <c r="AE3085" s="4" t="str" cm="1">
        <f t="array" ref="AE3085">_xlfn.TEXTJOIN(", ", TRUE, _xlfn._xlws.FILTER($I$1:$X$1, I3085:X3085=1, ""))</f>
        <v>Ethanol, Benzodiazepine, Tramadol, AnyOpioid</v>
      </c>
      <c r="AF3085" s="4" t="str">
        <f t="shared" si="146"/>
        <v>Ethanol, Benzodiazepine, Tramadol, AnyOpioid</v>
      </c>
    </row>
    <row r="3086" spans="1:32" x14ac:dyDescent="0.45">
      <c r="A3086" s="4" t="s">
        <v>3489</v>
      </c>
      <c r="B3086" s="5">
        <v>43390</v>
      </c>
      <c r="C3086" s="4">
        <v>30</v>
      </c>
      <c r="D3086" s="4" t="s">
        <v>31</v>
      </c>
      <c r="E3086" s="4" t="s">
        <v>37</v>
      </c>
      <c r="F3086" s="4" t="s">
        <v>3490</v>
      </c>
      <c r="G3086" s="4" t="s">
        <v>67</v>
      </c>
      <c r="I3086" s="4">
        <v>1</v>
      </c>
      <c r="J3086" s="4">
        <v>0</v>
      </c>
      <c r="K3086" s="4">
        <v>0</v>
      </c>
      <c r="L3086" s="4">
        <v>0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  <c r="S3086" s="4">
        <v>0</v>
      </c>
      <c r="T3086" s="4">
        <v>0</v>
      </c>
      <c r="U3086" s="4">
        <v>0</v>
      </c>
      <c r="V3086" s="4">
        <v>0</v>
      </c>
      <c r="W3086" s="4">
        <v>0</v>
      </c>
      <c r="X3086" s="4">
        <v>1</v>
      </c>
      <c r="Y3086" s="4" t="s">
        <v>5631</v>
      </c>
      <c r="Z3086" s="4" t="s">
        <v>5844</v>
      </c>
      <c r="AA3086" s="4">
        <v>2018</v>
      </c>
      <c r="AB3086" s="4" t="s">
        <v>40</v>
      </c>
      <c r="AC3086" s="4">
        <f t="shared" si="144"/>
        <v>1</v>
      </c>
      <c r="AD3086" s="4">
        <f t="shared" si="145"/>
        <v>2</v>
      </c>
      <c r="AE3086" s="4" t="str" cm="1">
        <f t="array" ref="AE3086">_xlfn.TEXTJOIN(", ", TRUE, _xlfn._xlws.FILTER($I$1:$X$1, I3086:X3086=1, ""))</f>
        <v>Heroin, AnyOpioid</v>
      </c>
      <c r="AF3086" s="4" t="str">
        <f t="shared" si="146"/>
        <v>AnyOpioid</v>
      </c>
    </row>
    <row r="3087" spans="1:32" x14ac:dyDescent="0.45">
      <c r="A3087" s="4" t="s">
        <v>3491</v>
      </c>
      <c r="B3087" s="5">
        <v>42631</v>
      </c>
      <c r="C3087" s="4">
        <v>58</v>
      </c>
      <c r="D3087" s="4" t="s">
        <v>36</v>
      </c>
      <c r="E3087" s="4" t="s">
        <v>37</v>
      </c>
      <c r="F3087" s="4" t="s">
        <v>77</v>
      </c>
      <c r="G3087" s="4" t="s">
        <v>77</v>
      </c>
      <c r="I3087" s="4">
        <v>0</v>
      </c>
      <c r="J3087" s="4">
        <v>0</v>
      </c>
      <c r="K3087" s="4">
        <v>0</v>
      </c>
      <c r="L3087" s="4">
        <v>0</v>
      </c>
      <c r="M3087" s="4">
        <v>0</v>
      </c>
      <c r="N3087" s="4">
        <v>0</v>
      </c>
      <c r="O3087" s="4">
        <v>1</v>
      </c>
      <c r="P3087" s="4">
        <v>0</v>
      </c>
      <c r="Q3087" s="4">
        <v>1</v>
      </c>
      <c r="R3087" s="4">
        <v>1</v>
      </c>
      <c r="S3087" s="4">
        <v>0</v>
      </c>
      <c r="T3087" s="4">
        <v>0</v>
      </c>
      <c r="U3087" s="4">
        <v>0</v>
      </c>
      <c r="V3087" s="4">
        <v>0</v>
      </c>
      <c r="W3087" s="4">
        <v>0</v>
      </c>
      <c r="X3087" s="4">
        <v>1</v>
      </c>
      <c r="Y3087" s="4" t="s">
        <v>5651</v>
      </c>
      <c r="Z3087" s="4" t="s">
        <v>5864</v>
      </c>
      <c r="AA3087" s="4">
        <v>2016</v>
      </c>
      <c r="AB3087" s="4" t="s">
        <v>34</v>
      </c>
      <c r="AC3087" s="4">
        <f t="shared" si="144"/>
        <v>1</v>
      </c>
      <c r="AD3087" s="4">
        <f t="shared" si="145"/>
        <v>4</v>
      </c>
      <c r="AE3087" s="4" t="str" cm="1">
        <f t="array" ref="AE3087">_xlfn.TEXTJOIN(", ", TRUE, _xlfn._xlws.FILTER($I$1:$X$1, I3087:X3087=1, ""))</f>
        <v>Ethanol, Benzodiazepine, Methadone, AnyOpioid</v>
      </c>
      <c r="AF3087" s="4" t="str">
        <f t="shared" si="146"/>
        <v>Ethanol, Benzodiazepine, Methadone, AnyOpioid</v>
      </c>
    </row>
    <row r="3088" spans="1:32" x14ac:dyDescent="0.45">
      <c r="A3088" s="4" t="s">
        <v>3492</v>
      </c>
      <c r="B3088" s="5">
        <v>42426</v>
      </c>
      <c r="C3088" s="4">
        <v>56</v>
      </c>
      <c r="D3088" s="4" t="s">
        <v>31</v>
      </c>
      <c r="E3088" s="4" t="s">
        <v>37</v>
      </c>
      <c r="F3088" s="4" t="s">
        <v>324</v>
      </c>
      <c r="G3088" s="4" t="s">
        <v>324</v>
      </c>
      <c r="I3088" s="4">
        <v>1</v>
      </c>
      <c r="J3088" s="4">
        <v>0</v>
      </c>
      <c r="K3088" s="4">
        <v>0</v>
      </c>
      <c r="L3088" s="4">
        <v>0</v>
      </c>
      <c r="M3088" s="4">
        <v>0</v>
      </c>
      <c r="N3088" s="4">
        <v>0</v>
      </c>
      <c r="O3088" s="4">
        <v>0</v>
      </c>
      <c r="P3088" s="4">
        <v>0</v>
      </c>
      <c r="Q3088" s="4">
        <v>0</v>
      </c>
      <c r="R3088" s="4">
        <v>0</v>
      </c>
      <c r="S3088" s="4">
        <v>0</v>
      </c>
      <c r="T3088" s="4">
        <v>0</v>
      </c>
      <c r="U3088" s="4">
        <v>0</v>
      </c>
      <c r="V3088" s="4">
        <v>0</v>
      </c>
      <c r="W3088" s="4">
        <v>0</v>
      </c>
      <c r="X3088" s="4">
        <v>1</v>
      </c>
      <c r="Y3088" s="4" t="s">
        <v>5664</v>
      </c>
      <c r="Z3088" s="4" t="s">
        <v>5877</v>
      </c>
      <c r="AA3088" s="4">
        <v>2016</v>
      </c>
      <c r="AB3088" s="4" t="s">
        <v>34</v>
      </c>
      <c r="AC3088" s="4">
        <f t="shared" si="144"/>
        <v>1</v>
      </c>
      <c r="AD3088" s="4">
        <f t="shared" si="145"/>
        <v>2</v>
      </c>
      <c r="AE3088" s="4" t="str" cm="1">
        <f t="array" ref="AE3088">_xlfn.TEXTJOIN(", ", TRUE, _xlfn._xlws.FILTER($I$1:$X$1, I3088:X3088=1, ""))</f>
        <v>Heroin, AnyOpioid</v>
      </c>
      <c r="AF3088" s="4" t="str">
        <f t="shared" si="146"/>
        <v>AnyOpioid</v>
      </c>
    </row>
    <row r="3089" spans="1:32" x14ac:dyDescent="0.45">
      <c r="A3089" s="4" t="s">
        <v>3493</v>
      </c>
      <c r="B3089" s="5">
        <v>43325</v>
      </c>
      <c r="C3089" s="4">
        <v>32</v>
      </c>
      <c r="D3089" s="4" t="s">
        <v>31</v>
      </c>
      <c r="E3089" s="4" t="s">
        <v>37</v>
      </c>
      <c r="F3089" s="4" t="s">
        <v>324</v>
      </c>
      <c r="G3089" s="4" t="s">
        <v>324</v>
      </c>
      <c r="I3089" s="4">
        <v>0</v>
      </c>
      <c r="J3089" s="4">
        <v>1</v>
      </c>
      <c r="K3089" s="4">
        <v>1</v>
      </c>
      <c r="L3089" s="4">
        <v>0</v>
      </c>
      <c r="M3089" s="4">
        <v>0</v>
      </c>
      <c r="N3089" s="4">
        <v>0</v>
      </c>
      <c r="O3089" s="4">
        <v>0</v>
      </c>
      <c r="P3089" s="4">
        <v>0</v>
      </c>
      <c r="Q3089" s="4">
        <v>1</v>
      </c>
      <c r="R3089" s="4">
        <v>0</v>
      </c>
      <c r="S3089" s="4">
        <v>0</v>
      </c>
      <c r="T3089" s="4">
        <v>0</v>
      </c>
      <c r="U3089" s="4">
        <v>0</v>
      </c>
      <c r="V3089" s="4">
        <v>0</v>
      </c>
      <c r="W3089" s="4">
        <v>0</v>
      </c>
      <c r="X3089" s="4">
        <v>1</v>
      </c>
      <c r="Y3089" s="4" t="s">
        <v>5664</v>
      </c>
      <c r="Z3089" s="4" t="s">
        <v>5877</v>
      </c>
      <c r="AA3089" s="4">
        <v>2018</v>
      </c>
      <c r="AB3089" s="4" t="s">
        <v>40</v>
      </c>
      <c r="AC3089" s="4">
        <f t="shared" si="144"/>
        <v>1</v>
      </c>
      <c r="AD3089" s="4">
        <f t="shared" si="145"/>
        <v>4</v>
      </c>
      <c r="AE3089" s="4" t="str" cm="1">
        <f t="array" ref="AE3089">_xlfn.TEXTJOIN(", ", TRUE, _xlfn._xlws.FILTER($I$1:$X$1, I3089:X3089=1, ""))</f>
        <v>Cocaine, Fentanyl, Benzodiazepine, AnyOpioid</v>
      </c>
      <c r="AF3089" s="4" t="str">
        <f t="shared" si="146"/>
        <v>Cocaine, Fentanyl, Benzodiazepine, AnyOpioid</v>
      </c>
    </row>
    <row r="3090" spans="1:32" x14ac:dyDescent="0.45">
      <c r="A3090" s="4" t="s">
        <v>3494</v>
      </c>
      <c r="B3090" s="5">
        <v>43082</v>
      </c>
      <c r="C3090" s="4">
        <v>22</v>
      </c>
      <c r="D3090" s="4" t="s">
        <v>31</v>
      </c>
      <c r="E3090" s="4" t="s">
        <v>32</v>
      </c>
      <c r="F3090" s="4" t="s">
        <v>86</v>
      </c>
      <c r="G3090" s="4" t="s">
        <v>86</v>
      </c>
      <c r="I3090" s="4">
        <v>0</v>
      </c>
      <c r="J3090" s="4">
        <v>0</v>
      </c>
      <c r="K3090" s="4">
        <v>1</v>
      </c>
      <c r="L3090" s="4">
        <v>0</v>
      </c>
      <c r="M3090" s="4">
        <v>0</v>
      </c>
      <c r="N3090" s="4">
        <v>0</v>
      </c>
      <c r="O3090" s="4">
        <v>1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 t="s">
        <v>5627</v>
      </c>
      <c r="Z3090" s="4" t="s">
        <v>5840</v>
      </c>
      <c r="AA3090" s="4">
        <v>2017</v>
      </c>
      <c r="AB3090" s="4" t="s">
        <v>40</v>
      </c>
      <c r="AC3090" s="4">
        <f t="shared" si="144"/>
        <v>1</v>
      </c>
      <c r="AD3090" s="4">
        <f t="shared" si="145"/>
        <v>2</v>
      </c>
      <c r="AE3090" s="4" t="str" cm="1">
        <f t="array" ref="AE3090">_xlfn.TEXTJOIN(", ", TRUE, _xlfn._xlws.FILTER($I$1:$X$1, I3090:X3090=1, ""))</f>
        <v>Fentanyl, Ethanol</v>
      </c>
      <c r="AF3090" s="4" t="str">
        <f t="shared" si="146"/>
        <v>Fentanyl, Ethanol</v>
      </c>
    </row>
    <row r="3091" spans="1:32" x14ac:dyDescent="0.45">
      <c r="A3091" s="4" t="s">
        <v>3495</v>
      </c>
      <c r="B3091" s="5">
        <v>42426</v>
      </c>
      <c r="C3091" s="4">
        <v>45</v>
      </c>
      <c r="D3091" s="4" t="s">
        <v>31</v>
      </c>
      <c r="E3091" s="4" t="s">
        <v>37</v>
      </c>
      <c r="F3091" s="4" t="s">
        <v>211</v>
      </c>
      <c r="G3091" s="4" t="s">
        <v>211</v>
      </c>
      <c r="I3091" s="4">
        <v>0</v>
      </c>
      <c r="J3091" s="4">
        <v>0</v>
      </c>
      <c r="K3091" s="4">
        <v>1</v>
      </c>
      <c r="L3091" s="4">
        <v>0</v>
      </c>
      <c r="M3091" s="4">
        <v>0</v>
      </c>
      <c r="N3091" s="4">
        <v>0</v>
      </c>
      <c r="O3091" s="4">
        <v>1</v>
      </c>
      <c r="P3091" s="4">
        <v>0</v>
      </c>
      <c r="Q3091" s="4">
        <v>1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1</v>
      </c>
      <c r="Y3091" s="4" t="s">
        <v>5674</v>
      </c>
      <c r="Z3091" s="4" t="s">
        <v>5887</v>
      </c>
      <c r="AA3091" s="4">
        <v>2016</v>
      </c>
      <c r="AB3091" s="4" t="s">
        <v>34</v>
      </c>
      <c r="AC3091" s="4">
        <f t="shared" si="144"/>
        <v>1</v>
      </c>
      <c r="AD3091" s="4">
        <f t="shared" si="145"/>
        <v>4</v>
      </c>
      <c r="AE3091" s="4" t="str" cm="1">
        <f t="array" ref="AE3091">_xlfn.TEXTJOIN(", ", TRUE, _xlfn._xlws.FILTER($I$1:$X$1, I3091:X3091=1, ""))</f>
        <v>Fentanyl, Ethanol, Benzodiazepine, AnyOpioid</v>
      </c>
      <c r="AF3091" s="4" t="str">
        <f t="shared" si="146"/>
        <v>Fentanyl, Ethanol, Benzodiazepine, AnyOpioid</v>
      </c>
    </row>
    <row r="3092" spans="1:32" x14ac:dyDescent="0.45">
      <c r="A3092" s="4" t="s">
        <v>3496</v>
      </c>
      <c r="B3092" s="5">
        <v>42228</v>
      </c>
      <c r="C3092" s="4">
        <v>45</v>
      </c>
      <c r="D3092" s="4" t="s">
        <v>36</v>
      </c>
      <c r="E3092" s="4" t="s">
        <v>37</v>
      </c>
      <c r="F3092" s="4" t="s">
        <v>90</v>
      </c>
      <c r="G3092" s="4" t="s">
        <v>67</v>
      </c>
      <c r="I3092" s="4">
        <v>1</v>
      </c>
      <c r="J3092" s="4">
        <v>0</v>
      </c>
      <c r="K3092" s="4">
        <v>0</v>
      </c>
      <c r="L3092" s="4">
        <v>0</v>
      </c>
      <c r="M3092" s="4">
        <v>0</v>
      </c>
      <c r="N3092" s="4">
        <v>0</v>
      </c>
      <c r="O3092" s="4">
        <v>0</v>
      </c>
      <c r="P3092" s="4">
        <v>0</v>
      </c>
      <c r="Q3092" s="4">
        <v>0</v>
      </c>
      <c r="R3092" s="4">
        <v>0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  <c r="X3092" s="4">
        <v>1</v>
      </c>
      <c r="Y3092" s="4" t="s">
        <v>5631</v>
      </c>
      <c r="Z3092" s="4" t="s">
        <v>5844</v>
      </c>
      <c r="AA3092" s="4">
        <v>2015</v>
      </c>
      <c r="AB3092" s="4" t="s">
        <v>34</v>
      </c>
      <c r="AC3092" s="4">
        <f t="shared" si="144"/>
        <v>1</v>
      </c>
      <c r="AD3092" s="4">
        <f t="shared" si="145"/>
        <v>2</v>
      </c>
      <c r="AE3092" s="4" t="str" cm="1">
        <f t="array" ref="AE3092">_xlfn.TEXTJOIN(", ", TRUE, _xlfn._xlws.FILTER($I$1:$X$1, I3092:X3092=1, ""))</f>
        <v>Heroin, AnyOpioid</v>
      </c>
      <c r="AF3092" s="4" t="str">
        <f t="shared" si="146"/>
        <v>AnyOpioid</v>
      </c>
    </row>
    <row r="3093" spans="1:32" x14ac:dyDescent="0.45">
      <c r="A3093" s="4" t="s">
        <v>3497</v>
      </c>
      <c r="B3093" s="5">
        <v>42188</v>
      </c>
      <c r="C3093" s="4">
        <v>48</v>
      </c>
      <c r="D3093" s="4" t="s">
        <v>31</v>
      </c>
      <c r="E3093" s="4" t="s">
        <v>37</v>
      </c>
      <c r="F3093" s="4" t="s">
        <v>67</v>
      </c>
      <c r="G3093" s="4" t="s">
        <v>67</v>
      </c>
      <c r="I3093" s="4">
        <v>0</v>
      </c>
      <c r="J3093" s="4">
        <v>1</v>
      </c>
      <c r="K3093" s="4">
        <v>0</v>
      </c>
      <c r="L3093" s="4">
        <v>0</v>
      </c>
      <c r="M3093" s="4">
        <v>0</v>
      </c>
      <c r="N3093" s="4">
        <v>0</v>
      </c>
      <c r="O3093" s="4">
        <v>0</v>
      </c>
      <c r="P3093" s="4">
        <v>0</v>
      </c>
      <c r="Q3093" s="4">
        <v>1</v>
      </c>
      <c r="R3093" s="4">
        <v>1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  <c r="X3093" s="4">
        <v>1</v>
      </c>
      <c r="Y3093" s="4" t="s">
        <v>5631</v>
      </c>
      <c r="Z3093" s="4" t="s">
        <v>5844</v>
      </c>
      <c r="AA3093" s="4">
        <v>2015</v>
      </c>
      <c r="AB3093" s="4" t="s">
        <v>34</v>
      </c>
      <c r="AC3093" s="4">
        <f t="shared" si="144"/>
        <v>1</v>
      </c>
      <c r="AD3093" s="4">
        <f t="shared" si="145"/>
        <v>4</v>
      </c>
      <c r="AE3093" s="4" t="str" cm="1">
        <f t="array" ref="AE3093">_xlfn.TEXTJOIN(", ", TRUE, _xlfn._xlws.FILTER($I$1:$X$1, I3093:X3093=1, ""))</f>
        <v>Cocaine, Benzodiazepine, Methadone, AnyOpioid</v>
      </c>
      <c r="AF3093" s="4" t="str">
        <f t="shared" si="146"/>
        <v>Cocaine, Benzodiazepine, Methadone, AnyOpioid</v>
      </c>
    </row>
    <row r="3094" spans="1:32" x14ac:dyDescent="0.45">
      <c r="A3094" s="4" t="s">
        <v>3498</v>
      </c>
      <c r="B3094" s="5">
        <v>42990</v>
      </c>
      <c r="C3094" s="4">
        <v>48</v>
      </c>
      <c r="D3094" s="4" t="s">
        <v>31</v>
      </c>
      <c r="E3094" s="4" t="s">
        <v>37</v>
      </c>
      <c r="F3094" s="4" t="s">
        <v>73</v>
      </c>
      <c r="G3094" s="4" t="s">
        <v>73</v>
      </c>
      <c r="I3094" s="4">
        <v>1</v>
      </c>
      <c r="J3094" s="4">
        <v>1</v>
      </c>
      <c r="K3094" s="4">
        <v>0</v>
      </c>
      <c r="L3094" s="4">
        <v>0</v>
      </c>
      <c r="M3094" s="4">
        <v>0</v>
      </c>
      <c r="N3094" s="4">
        <v>0</v>
      </c>
      <c r="O3094" s="4">
        <v>0</v>
      </c>
      <c r="P3094" s="4">
        <v>0</v>
      </c>
      <c r="Q3094" s="4">
        <v>0</v>
      </c>
      <c r="R3094" s="4">
        <v>0</v>
      </c>
      <c r="S3094" s="4">
        <v>1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 t="s">
        <v>5670</v>
      </c>
      <c r="Z3094" s="4" t="s">
        <v>5883</v>
      </c>
      <c r="AA3094" s="4">
        <v>2017</v>
      </c>
      <c r="AB3094" s="4" t="s">
        <v>34</v>
      </c>
      <c r="AC3094" s="4">
        <f t="shared" si="144"/>
        <v>1</v>
      </c>
      <c r="AD3094" s="4">
        <f t="shared" si="145"/>
        <v>3</v>
      </c>
      <c r="AE3094" s="4" t="str" cm="1">
        <f t="array" ref="AE3094">_xlfn.TEXTJOIN(", ", TRUE, _xlfn._xlws.FILTER($I$1:$X$1, I3094:X3094=1, ""))</f>
        <v>Heroin, Cocaine, Amphetamine</v>
      </c>
      <c r="AF3094" s="4" t="str">
        <f t="shared" si="146"/>
        <v>Cocaine, Amphetamine</v>
      </c>
    </row>
    <row r="3095" spans="1:32" x14ac:dyDescent="0.45">
      <c r="A3095" s="4" t="s">
        <v>3499</v>
      </c>
      <c r="B3095" s="5">
        <v>43168</v>
      </c>
      <c r="C3095" s="4">
        <v>53</v>
      </c>
      <c r="D3095" s="4" t="s">
        <v>31</v>
      </c>
      <c r="E3095" s="4" t="s">
        <v>37</v>
      </c>
      <c r="F3095" s="4" t="s">
        <v>156</v>
      </c>
      <c r="G3095" s="4" t="s">
        <v>156</v>
      </c>
      <c r="I3095" s="4">
        <v>1</v>
      </c>
      <c r="J3095" s="4">
        <v>0</v>
      </c>
      <c r="K3095" s="4">
        <v>1</v>
      </c>
      <c r="L3095" s="4">
        <v>0</v>
      </c>
      <c r="M3095" s="4">
        <v>0</v>
      </c>
      <c r="N3095" s="4">
        <v>0</v>
      </c>
      <c r="O3095" s="4">
        <v>1</v>
      </c>
      <c r="P3095" s="4">
        <v>0</v>
      </c>
      <c r="Q3095" s="4">
        <v>1</v>
      </c>
      <c r="R3095" s="4">
        <v>0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4">
        <v>1</v>
      </c>
      <c r="Y3095" s="4" t="s">
        <v>5623</v>
      </c>
      <c r="Z3095" s="4" t="s">
        <v>5836</v>
      </c>
      <c r="AA3095" s="4">
        <v>2018</v>
      </c>
      <c r="AB3095" s="4" t="s">
        <v>34</v>
      </c>
      <c r="AC3095" s="4">
        <f t="shared" si="144"/>
        <v>1</v>
      </c>
      <c r="AD3095" s="4">
        <f t="shared" si="145"/>
        <v>5</v>
      </c>
      <c r="AE3095" s="4" t="str" cm="1">
        <f t="array" ref="AE3095">_xlfn.TEXTJOIN(", ", TRUE, _xlfn._xlws.FILTER($I$1:$X$1, I3095:X3095=1, ""))</f>
        <v>Heroin, Fentanyl, Ethanol, Benzodiazepine, AnyOpioid</v>
      </c>
      <c r="AF3095" s="4" t="str">
        <f t="shared" si="146"/>
        <v>Fentanyl, Ethanol, Benzodiazepine, AnyOpioid</v>
      </c>
    </row>
    <row r="3096" spans="1:32" x14ac:dyDescent="0.45">
      <c r="A3096" s="4" t="s">
        <v>3500</v>
      </c>
      <c r="B3096" s="5">
        <v>41466</v>
      </c>
      <c r="C3096" s="4">
        <v>25</v>
      </c>
      <c r="D3096" s="4" t="s">
        <v>31</v>
      </c>
      <c r="E3096" s="4" t="s">
        <v>37</v>
      </c>
      <c r="F3096" s="4" t="s">
        <v>324</v>
      </c>
      <c r="G3096" s="4" t="s">
        <v>324</v>
      </c>
      <c r="I3096" s="4">
        <v>1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 t="s">
        <v>5664</v>
      </c>
      <c r="Z3096" s="4" t="s">
        <v>5877</v>
      </c>
      <c r="AA3096" s="4">
        <v>2013</v>
      </c>
      <c r="AB3096" s="4" t="s">
        <v>40</v>
      </c>
      <c r="AC3096" s="4">
        <f t="shared" si="144"/>
        <v>1</v>
      </c>
      <c r="AD3096" s="4">
        <f t="shared" si="145"/>
        <v>1</v>
      </c>
      <c r="AE3096" s="4" t="str" cm="1">
        <f t="array" ref="AE3096">_xlfn.TEXTJOIN(", ", TRUE, _xlfn._xlws.FILTER($I$1:$X$1, I3096:X3096=1, ""))</f>
        <v>Heroin</v>
      </c>
      <c r="AF3096" s="4" t="str">
        <f t="shared" si="146"/>
        <v/>
      </c>
    </row>
    <row r="3097" spans="1:32" x14ac:dyDescent="0.45">
      <c r="A3097" s="4" t="s">
        <v>3501</v>
      </c>
      <c r="B3097" s="5">
        <v>41052</v>
      </c>
      <c r="C3097" s="4">
        <v>37</v>
      </c>
      <c r="D3097" s="4" t="s">
        <v>36</v>
      </c>
      <c r="E3097" s="4" t="s">
        <v>37</v>
      </c>
      <c r="F3097" s="4" t="s">
        <v>360</v>
      </c>
      <c r="G3097" s="4" t="s">
        <v>360</v>
      </c>
      <c r="I3097" s="4">
        <v>1</v>
      </c>
      <c r="J3097" s="4">
        <v>1</v>
      </c>
      <c r="K3097" s="4">
        <v>0</v>
      </c>
      <c r="L3097" s="4">
        <v>0</v>
      </c>
      <c r="M3097" s="4">
        <v>0</v>
      </c>
      <c r="N3097" s="4">
        <v>0</v>
      </c>
      <c r="O3097" s="4">
        <v>0</v>
      </c>
      <c r="P3097" s="4">
        <v>0</v>
      </c>
      <c r="Q3097" s="4">
        <v>1</v>
      </c>
      <c r="R3097" s="4">
        <v>0</v>
      </c>
      <c r="S3097" s="4">
        <v>0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 t="s">
        <v>5647</v>
      </c>
      <c r="Z3097" s="4" t="s">
        <v>5860</v>
      </c>
      <c r="AA3097" s="4">
        <v>2012</v>
      </c>
      <c r="AB3097" s="4" t="s">
        <v>40</v>
      </c>
      <c r="AC3097" s="4">
        <f t="shared" si="144"/>
        <v>1</v>
      </c>
      <c r="AD3097" s="4">
        <f t="shared" si="145"/>
        <v>3</v>
      </c>
      <c r="AE3097" s="4" t="str" cm="1">
        <f t="array" ref="AE3097">_xlfn.TEXTJOIN(", ", TRUE, _xlfn._xlws.FILTER($I$1:$X$1, I3097:X3097=1, ""))</f>
        <v>Heroin, Cocaine, Benzodiazepine</v>
      </c>
      <c r="AF3097" s="4" t="str">
        <f t="shared" si="146"/>
        <v>Cocaine, Benzodiazepine</v>
      </c>
    </row>
    <row r="3098" spans="1:32" x14ac:dyDescent="0.45">
      <c r="A3098" s="4" t="s">
        <v>3502</v>
      </c>
      <c r="B3098" s="5">
        <v>41608</v>
      </c>
      <c r="C3098" s="4">
        <v>58</v>
      </c>
      <c r="D3098" s="4" t="s">
        <v>31</v>
      </c>
      <c r="E3098" s="4" t="s">
        <v>37</v>
      </c>
      <c r="F3098" s="4" t="s">
        <v>67</v>
      </c>
      <c r="G3098" s="4" t="s">
        <v>67</v>
      </c>
      <c r="I3098" s="4">
        <v>0</v>
      </c>
      <c r="J3098" s="4">
        <v>0</v>
      </c>
      <c r="K3098" s="4">
        <v>0</v>
      </c>
      <c r="L3098" s="4">
        <v>0</v>
      </c>
      <c r="M3098" s="4">
        <v>0</v>
      </c>
      <c r="N3098" s="4">
        <v>0</v>
      </c>
      <c r="O3098" s="4">
        <v>1</v>
      </c>
      <c r="P3098" s="4">
        <v>0</v>
      </c>
      <c r="Q3098" s="4">
        <v>1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 t="s">
        <v>5631</v>
      </c>
      <c r="Z3098" s="4" t="s">
        <v>5844</v>
      </c>
      <c r="AA3098" s="4">
        <v>2013</v>
      </c>
      <c r="AB3098" s="4" t="s">
        <v>34</v>
      </c>
      <c r="AC3098" s="4">
        <f t="shared" si="144"/>
        <v>1</v>
      </c>
      <c r="AD3098" s="4">
        <f t="shared" si="145"/>
        <v>2</v>
      </c>
      <c r="AE3098" s="4" t="str" cm="1">
        <f t="array" ref="AE3098">_xlfn.TEXTJOIN(", ", TRUE, _xlfn._xlws.FILTER($I$1:$X$1, I3098:X3098=1, ""))</f>
        <v>Ethanol, Benzodiazepine</v>
      </c>
      <c r="AF3098" s="4" t="str">
        <f t="shared" si="146"/>
        <v>Ethanol, Benzodiazepine</v>
      </c>
    </row>
    <row r="3099" spans="1:32" x14ac:dyDescent="0.45">
      <c r="A3099" s="4" t="s">
        <v>3503</v>
      </c>
      <c r="B3099" s="5">
        <v>42909</v>
      </c>
      <c r="C3099" s="4">
        <v>33</v>
      </c>
      <c r="D3099" s="4" t="s">
        <v>31</v>
      </c>
      <c r="E3099" s="4" t="s">
        <v>37</v>
      </c>
      <c r="F3099" s="4" t="s">
        <v>1457</v>
      </c>
      <c r="G3099" s="4" t="s">
        <v>1457</v>
      </c>
      <c r="I3099" s="4">
        <v>0</v>
      </c>
      <c r="J3099" s="4">
        <v>0</v>
      </c>
      <c r="K3099" s="4">
        <v>1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1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 t="s">
        <v>5642</v>
      </c>
      <c r="Z3099" s="4" t="s">
        <v>5855</v>
      </c>
      <c r="AA3099" s="4">
        <v>2017</v>
      </c>
      <c r="AB3099" s="4" t="s">
        <v>40</v>
      </c>
      <c r="AC3099" s="4">
        <f t="shared" si="144"/>
        <v>1</v>
      </c>
      <c r="AD3099" s="4">
        <f t="shared" si="145"/>
        <v>2</v>
      </c>
      <c r="AE3099" s="4" t="str" cm="1">
        <f t="array" ref="AE3099">_xlfn.TEXTJOIN(", ", TRUE, _xlfn._xlws.FILTER($I$1:$X$1, I3099:X3099=1, ""))</f>
        <v>Fentanyl, Benzodiazepine</v>
      </c>
      <c r="AF3099" s="4" t="str">
        <f t="shared" si="146"/>
        <v>Fentanyl, Benzodiazepine</v>
      </c>
    </row>
    <row r="3100" spans="1:32" x14ac:dyDescent="0.45">
      <c r="A3100" s="4" t="s">
        <v>3504</v>
      </c>
      <c r="B3100" s="5">
        <v>43047</v>
      </c>
      <c r="C3100" s="4">
        <v>40</v>
      </c>
      <c r="D3100" s="4" t="s">
        <v>36</v>
      </c>
      <c r="E3100" s="4" t="s">
        <v>37</v>
      </c>
      <c r="F3100" s="4" t="s">
        <v>410</v>
      </c>
      <c r="G3100" s="4" t="s">
        <v>410</v>
      </c>
      <c r="I3100" s="4">
        <v>0</v>
      </c>
      <c r="J3100" s="4">
        <v>1</v>
      </c>
      <c r="K3100" s="4">
        <v>1</v>
      </c>
      <c r="L3100" s="4">
        <v>1</v>
      </c>
      <c r="M3100" s="4">
        <v>0</v>
      </c>
      <c r="N3100" s="4">
        <v>0</v>
      </c>
      <c r="O3100" s="4">
        <v>1</v>
      </c>
      <c r="P3100" s="4">
        <v>1</v>
      </c>
      <c r="Q3100" s="4">
        <v>0</v>
      </c>
      <c r="R3100" s="4">
        <v>0</v>
      </c>
      <c r="S3100" s="4">
        <v>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 t="s">
        <v>5731</v>
      </c>
      <c r="Z3100" s="4" t="s">
        <v>5944</v>
      </c>
      <c r="AA3100" s="4">
        <v>2017</v>
      </c>
      <c r="AB3100" s="4" t="s">
        <v>40</v>
      </c>
      <c r="AC3100" s="4">
        <f t="shared" si="144"/>
        <v>1</v>
      </c>
      <c r="AD3100" s="4">
        <f t="shared" si="145"/>
        <v>5</v>
      </c>
      <c r="AE3100" s="4" t="str" cm="1">
        <f t="array" ref="AE3100">_xlfn.TEXTJOIN(", ", TRUE, _xlfn._xlws.FILTER($I$1:$X$1, I3100:X3100=1, ""))</f>
        <v>Cocaine, Fentanyl, Fentanyl_Analogue, Ethanol, Hydrocodone</v>
      </c>
      <c r="AF3100" s="4" t="str">
        <f t="shared" si="146"/>
        <v>Cocaine, Fentanyl, Fentanyl_Analogue, Ethanol, Hydrocodone</v>
      </c>
    </row>
    <row r="3101" spans="1:32" x14ac:dyDescent="0.45">
      <c r="A3101" s="4" t="s">
        <v>3505</v>
      </c>
      <c r="B3101" s="5">
        <v>42273</v>
      </c>
      <c r="C3101" s="4">
        <v>25</v>
      </c>
      <c r="D3101" s="4" t="s">
        <v>31</v>
      </c>
      <c r="E3101" s="4" t="s">
        <v>37</v>
      </c>
      <c r="F3101" s="4" t="s">
        <v>192</v>
      </c>
      <c r="G3101" s="4" t="s">
        <v>67</v>
      </c>
      <c r="I3101" s="4">
        <v>1</v>
      </c>
      <c r="J3101" s="4">
        <v>0</v>
      </c>
      <c r="K3101" s="4">
        <v>1</v>
      </c>
      <c r="L3101" s="4">
        <v>0</v>
      </c>
      <c r="M3101" s="4">
        <v>1</v>
      </c>
      <c r="N3101" s="4">
        <v>0</v>
      </c>
      <c r="O3101" s="4">
        <v>1</v>
      </c>
      <c r="P3101" s="4">
        <v>0</v>
      </c>
      <c r="Q3101" s="4">
        <v>0</v>
      </c>
      <c r="R3101" s="4">
        <v>0</v>
      </c>
      <c r="S3101" s="4">
        <v>0</v>
      </c>
      <c r="T3101" s="4">
        <v>0</v>
      </c>
      <c r="U3101" s="4">
        <v>0</v>
      </c>
      <c r="V3101" s="4">
        <v>0</v>
      </c>
      <c r="W3101" s="4">
        <v>0</v>
      </c>
      <c r="X3101" s="4">
        <v>1</v>
      </c>
      <c r="Y3101" s="4" t="s">
        <v>5631</v>
      </c>
      <c r="Z3101" s="4" t="s">
        <v>5844</v>
      </c>
      <c r="AA3101" s="4">
        <v>2015</v>
      </c>
      <c r="AB3101" s="4" t="s">
        <v>40</v>
      </c>
      <c r="AC3101" s="4">
        <f t="shared" si="144"/>
        <v>1</v>
      </c>
      <c r="AD3101" s="4">
        <f t="shared" si="145"/>
        <v>5</v>
      </c>
      <c r="AE3101" s="4" t="str" cm="1">
        <f t="array" ref="AE3101">_xlfn.TEXTJOIN(", ", TRUE, _xlfn._xlws.FILTER($I$1:$X$1, I3101:X3101=1, ""))</f>
        <v>Heroin, Fentanyl, Oxycodone, Ethanol, AnyOpioid</v>
      </c>
      <c r="AF3101" s="4" t="str">
        <f t="shared" si="146"/>
        <v>Fentanyl, Oxycodone, Ethanol, AnyOpioid</v>
      </c>
    </row>
    <row r="3102" spans="1:32" x14ac:dyDescent="0.45">
      <c r="A3102" s="4" t="s">
        <v>3506</v>
      </c>
      <c r="B3102" s="5">
        <v>43386</v>
      </c>
      <c r="C3102" s="4">
        <v>49</v>
      </c>
      <c r="D3102" s="4" t="s">
        <v>31</v>
      </c>
      <c r="E3102" s="4" t="s">
        <v>59</v>
      </c>
      <c r="F3102" s="4" t="s">
        <v>67</v>
      </c>
      <c r="G3102" s="4" t="s">
        <v>67</v>
      </c>
      <c r="I3102" s="4">
        <v>1</v>
      </c>
      <c r="J3102" s="4">
        <v>0</v>
      </c>
      <c r="K3102" s="4">
        <v>1</v>
      </c>
      <c r="L3102" s="4">
        <v>0</v>
      </c>
      <c r="M3102" s="4">
        <v>0</v>
      </c>
      <c r="N3102" s="4">
        <v>0</v>
      </c>
      <c r="O3102" s="4">
        <v>0</v>
      </c>
      <c r="P3102" s="4">
        <v>0</v>
      </c>
      <c r="Q3102" s="4">
        <v>1</v>
      </c>
      <c r="R3102" s="4">
        <v>0</v>
      </c>
      <c r="S3102" s="4">
        <v>0</v>
      </c>
      <c r="T3102" s="4">
        <v>0</v>
      </c>
      <c r="U3102" s="4">
        <v>0</v>
      </c>
      <c r="V3102" s="4">
        <v>0</v>
      </c>
      <c r="W3102" s="4">
        <v>0</v>
      </c>
      <c r="X3102" s="4">
        <v>1</v>
      </c>
      <c r="Y3102" s="4" t="s">
        <v>5631</v>
      </c>
      <c r="Z3102" s="4" t="s">
        <v>5844</v>
      </c>
      <c r="AA3102" s="4">
        <v>2018</v>
      </c>
      <c r="AB3102" s="4" t="s">
        <v>34</v>
      </c>
      <c r="AC3102" s="4">
        <f t="shared" si="144"/>
        <v>1</v>
      </c>
      <c r="AD3102" s="4">
        <f t="shared" si="145"/>
        <v>4</v>
      </c>
      <c r="AE3102" s="4" t="str" cm="1">
        <f t="array" ref="AE3102">_xlfn.TEXTJOIN(", ", TRUE, _xlfn._xlws.FILTER($I$1:$X$1, I3102:X3102=1, ""))</f>
        <v>Heroin, Fentanyl, Benzodiazepine, AnyOpioid</v>
      </c>
      <c r="AF3102" s="4" t="str">
        <f t="shared" si="146"/>
        <v>Fentanyl, Benzodiazepine, AnyOpioid</v>
      </c>
    </row>
    <row r="3103" spans="1:32" x14ac:dyDescent="0.45">
      <c r="A3103" s="4" t="s">
        <v>3507</v>
      </c>
      <c r="B3103" s="5">
        <v>41129</v>
      </c>
      <c r="C3103" s="4">
        <v>34</v>
      </c>
      <c r="D3103" s="4" t="s">
        <v>31</v>
      </c>
      <c r="E3103" s="4" t="s">
        <v>37</v>
      </c>
      <c r="F3103" s="4" t="s">
        <v>48</v>
      </c>
      <c r="G3103" s="4" t="s">
        <v>48</v>
      </c>
      <c r="I3103" s="4">
        <v>1</v>
      </c>
      <c r="J3103" s="4">
        <v>1</v>
      </c>
      <c r="K3103" s="4">
        <v>0</v>
      </c>
      <c r="L3103" s="4">
        <v>0</v>
      </c>
      <c r="M3103" s="4">
        <v>0</v>
      </c>
      <c r="N3103" s="4">
        <v>0</v>
      </c>
      <c r="O3103" s="4">
        <v>1</v>
      </c>
      <c r="P3103" s="4">
        <v>0</v>
      </c>
      <c r="Q3103" s="4">
        <v>0</v>
      </c>
      <c r="R3103" s="4">
        <v>0</v>
      </c>
      <c r="S3103" s="4">
        <v>1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 t="s">
        <v>5626</v>
      </c>
      <c r="Z3103" s="4" t="s">
        <v>5839</v>
      </c>
      <c r="AA3103" s="4">
        <v>2012</v>
      </c>
      <c r="AB3103" s="4" t="s">
        <v>40</v>
      </c>
      <c r="AC3103" s="4">
        <f t="shared" si="144"/>
        <v>1</v>
      </c>
      <c r="AD3103" s="4">
        <f t="shared" si="145"/>
        <v>4</v>
      </c>
      <c r="AE3103" s="4" t="str" cm="1">
        <f t="array" ref="AE3103">_xlfn.TEXTJOIN(", ", TRUE, _xlfn._xlws.FILTER($I$1:$X$1, I3103:X3103=1, ""))</f>
        <v>Heroin, Cocaine, Ethanol, Amphetamine</v>
      </c>
      <c r="AF3103" s="4" t="str">
        <f t="shared" si="146"/>
        <v>Cocaine, Ethanol, Amphetamine</v>
      </c>
    </row>
    <row r="3104" spans="1:32" x14ac:dyDescent="0.45">
      <c r="A3104" s="4" t="s">
        <v>3508</v>
      </c>
      <c r="B3104" s="5">
        <v>42060</v>
      </c>
      <c r="C3104" s="4">
        <v>59</v>
      </c>
      <c r="D3104" s="4" t="s">
        <v>36</v>
      </c>
      <c r="E3104" s="4" t="s">
        <v>37</v>
      </c>
      <c r="F3104" s="4" t="s">
        <v>48</v>
      </c>
      <c r="G3104" s="4" t="s">
        <v>48</v>
      </c>
      <c r="I3104" s="4">
        <v>0</v>
      </c>
      <c r="J3104" s="4">
        <v>0</v>
      </c>
      <c r="K3104" s="4">
        <v>0</v>
      </c>
      <c r="L3104" s="4">
        <v>0</v>
      </c>
      <c r="M3104" s="4">
        <v>1</v>
      </c>
      <c r="N3104" s="4">
        <v>0</v>
      </c>
      <c r="O3104" s="4">
        <v>0</v>
      </c>
      <c r="P3104" s="4">
        <v>0</v>
      </c>
      <c r="Q3104" s="4">
        <v>0</v>
      </c>
      <c r="R3104" s="4">
        <v>0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  <c r="X3104" s="4">
        <v>1</v>
      </c>
      <c r="Y3104" s="4" t="s">
        <v>5626</v>
      </c>
      <c r="Z3104" s="4" t="s">
        <v>5839</v>
      </c>
      <c r="AA3104" s="4">
        <v>2015</v>
      </c>
      <c r="AB3104" s="4" t="s">
        <v>34</v>
      </c>
      <c r="AC3104" s="4">
        <f t="shared" si="144"/>
        <v>1</v>
      </c>
      <c r="AD3104" s="4">
        <f t="shared" si="145"/>
        <v>2</v>
      </c>
      <c r="AE3104" s="4" t="str" cm="1">
        <f t="array" ref="AE3104">_xlfn.TEXTJOIN(", ", TRUE, _xlfn._xlws.FILTER($I$1:$X$1, I3104:X3104=1, ""))</f>
        <v>Oxycodone, AnyOpioid</v>
      </c>
      <c r="AF3104" s="4" t="str">
        <f t="shared" si="146"/>
        <v>Oxycodone, AnyOpioid</v>
      </c>
    </row>
    <row r="3105" spans="1:32" x14ac:dyDescent="0.45">
      <c r="A3105" s="4" t="s">
        <v>3509</v>
      </c>
      <c r="B3105" s="5">
        <v>41565</v>
      </c>
      <c r="C3105" s="4">
        <v>26</v>
      </c>
      <c r="D3105" s="4" t="s">
        <v>36</v>
      </c>
      <c r="E3105" s="4" t="s">
        <v>37</v>
      </c>
      <c r="F3105" s="4" t="s">
        <v>29</v>
      </c>
      <c r="G3105" s="4" t="s">
        <v>67</v>
      </c>
      <c r="I3105" s="4">
        <v>1</v>
      </c>
      <c r="J3105" s="4">
        <v>0</v>
      </c>
      <c r="K3105" s="4">
        <v>0</v>
      </c>
      <c r="L3105" s="4">
        <v>0</v>
      </c>
      <c r="M3105" s="4">
        <v>0</v>
      </c>
      <c r="N3105" s="4">
        <v>0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 t="s">
        <v>5631</v>
      </c>
      <c r="Z3105" s="4" t="s">
        <v>5844</v>
      </c>
      <c r="AA3105" s="4">
        <v>2013</v>
      </c>
      <c r="AB3105" s="4" t="s">
        <v>40</v>
      </c>
      <c r="AC3105" s="4">
        <f t="shared" si="144"/>
        <v>1</v>
      </c>
      <c r="AD3105" s="4">
        <f t="shared" si="145"/>
        <v>1</v>
      </c>
      <c r="AE3105" s="4" t="str" cm="1">
        <f t="array" ref="AE3105">_xlfn.TEXTJOIN(", ", TRUE, _xlfn._xlws.FILTER($I$1:$X$1, I3105:X3105=1, ""))</f>
        <v>Heroin</v>
      </c>
      <c r="AF3105" s="4" t="str">
        <f t="shared" si="146"/>
        <v/>
      </c>
    </row>
    <row r="3106" spans="1:32" x14ac:dyDescent="0.45">
      <c r="A3106" s="4" t="s">
        <v>3510</v>
      </c>
      <c r="B3106" s="5">
        <v>43416</v>
      </c>
      <c r="C3106" s="4">
        <v>29</v>
      </c>
      <c r="D3106" s="4" t="s">
        <v>31</v>
      </c>
      <c r="E3106" s="4" t="s">
        <v>59</v>
      </c>
      <c r="F3106" s="4" t="s">
        <v>79</v>
      </c>
      <c r="G3106" s="4" t="s">
        <v>202</v>
      </c>
      <c r="I3106" s="4">
        <v>0</v>
      </c>
      <c r="J3106" s="4">
        <v>1</v>
      </c>
      <c r="K3106" s="4">
        <v>1</v>
      </c>
      <c r="L3106" s="4">
        <v>0</v>
      </c>
      <c r="M3106" s="4">
        <v>0</v>
      </c>
      <c r="N3106" s="4">
        <v>0</v>
      </c>
      <c r="O3106" s="4">
        <v>0</v>
      </c>
      <c r="P3106" s="4">
        <v>0</v>
      </c>
      <c r="Q3106" s="4">
        <v>0</v>
      </c>
      <c r="R3106" s="4">
        <v>0</v>
      </c>
      <c r="S3106" s="4">
        <v>0</v>
      </c>
      <c r="T3106" s="4">
        <v>0</v>
      </c>
      <c r="U3106" s="4">
        <v>0</v>
      </c>
      <c r="V3106" s="4">
        <v>0</v>
      </c>
      <c r="W3106" s="4">
        <v>0</v>
      </c>
      <c r="X3106" s="4">
        <v>1</v>
      </c>
      <c r="Y3106" s="4" t="s">
        <v>5683</v>
      </c>
      <c r="Z3106" s="4" t="s">
        <v>5896</v>
      </c>
      <c r="AA3106" s="4">
        <v>2018</v>
      </c>
      <c r="AB3106" s="4" t="s">
        <v>40</v>
      </c>
      <c r="AC3106" s="4">
        <f t="shared" si="144"/>
        <v>1</v>
      </c>
      <c r="AD3106" s="4">
        <f t="shared" si="145"/>
        <v>3</v>
      </c>
      <c r="AE3106" s="4" t="str" cm="1">
        <f t="array" ref="AE3106">_xlfn.TEXTJOIN(", ", TRUE, _xlfn._xlws.FILTER($I$1:$X$1, I3106:X3106=1, ""))</f>
        <v>Cocaine, Fentanyl, AnyOpioid</v>
      </c>
      <c r="AF3106" s="4" t="str">
        <f t="shared" si="146"/>
        <v>Cocaine, Fentanyl, AnyOpioid</v>
      </c>
    </row>
    <row r="3107" spans="1:32" x14ac:dyDescent="0.45">
      <c r="A3107" s="4" t="s">
        <v>3511</v>
      </c>
      <c r="B3107" s="5">
        <v>43231</v>
      </c>
      <c r="C3107" s="4">
        <v>58</v>
      </c>
      <c r="D3107" s="4" t="s">
        <v>31</v>
      </c>
      <c r="E3107" s="4" t="s">
        <v>59</v>
      </c>
      <c r="F3107" s="4" t="s">
        <v>67</v>
      </c>
      <c r="G3107" s="4" t="s">
        <v>67</v>
      </c>
      <c r="I3107" s="4">
        <v>0</v>
      </c>
      <c r="J3107" s="4">
        <v>1</v>
      </c>
      <c r="K3107" s="4">
        <v>1</v>
      </c>
      <c r="L3107" s="4">
        <v>0</v>
      </c>
      <c r="M3107" s="4">
        <v>0</v>
      </c>
      <c r="N3107" s="4">
        <v>0</v>
      </c>
      <c r="O3107" s="4">
        <v>0</v>
      </c>
      <c r="P3107" s="4">
        <v>0</v>
      </c>
      <c r="Q3107" s="4">
        <v>0</v>
      </c>
      <c r="R3107" s="4">
        <v>0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1</v>
      </c>
      <c r="Y3107" s="4" t="s">
        <v>5631</v>
      </c>
      <c r="Z3107" s="4" t="s">
        <v>5844</v>
      </c>
      <c r="AA3107" s="4">
        <v>2018</v>
      </c>
      <c r="AB3107" s="4" t="s">
        <v>34</v>
      </c>
      <c r="AC3107" s="4">
        <f t="shared" si="144"/>
        <v>1</v>
      </c>
      <c r="AD3107" s="4">
        <f t="shared" si="145"/>
        <v>3</v>
      </c>
      <c r="AE3107" s="4" t="str" cm="1">
        <f t="array" ref="AE3107">_xlfn.TEXTJOIN(", ", TRUE, _xlfn._xlws.FILTER($I$1:$X$1, I3107:X3107=1, ""))</f>
        <v>Cocaine, Fentanyl, AnyOpioid</v>
      </c>
      <c r="AF3107" s="4" t="str">
        <f t="shared" si="146"/>
        <v>Cocaine, Fentanyl, AnyOpioid</v>
      </c>
    </row>
    <row r="3108" spans="1:32" x14ac:dyDescent="0.45">
      <c r="A3108" s="4" t="s">
        <v>3512</v>
      </c>
      <c r="B3108" s="5">
        <v>42498</v>
      </c>
      <c r="C3108" s="4">
        <v>58</v>
      </c>
      <c r="D3108" s="4" t="s">
        <v>36</v>
      </c>
      <c r="E3108" s="4" t="s">
        <v>37</v>
      </c>
      <c r="F3108" s="4" t="s">
        <v>644</v>
      </c>
      <c r="G3108" s="4" t="s">
        <v>644</v>
      </c>
      <c r="I3108" s="4">
        <v>1</v>
      </c>
      <c r="J3108" s="4">
        <v>0</v>
      </c>
      <c r="K3108" s="4">
        <v>1</v>
      </c>
      <c r="L3108" s="4">
        <v>0</v>
      </c>
      <c r="M3108" s="4">
        <v>0</v>
      </c>
      <c r="N3108" s="4">
        <v>0</v>
      </c>
      <c r="O3108" s="4">
        <v>0</v>
      </c>
      <c r="P3108" s="4">
        <v>0</v>
      </c>
      <c r="Q3108" s="4">
        <v>1</v>
      </c>
      <c r="R3108" s="4">
        <v>0</v>
      </c>
      <c r="S3108" s="4">
        <v>0</v>
      </c>
      <c r="T3108" s="4">
        <v>0</v>
      </c>
      <c r="U3108" s="4">
        <v>0</v>
      </c>
      <c r="V3108" s="4">
        <v>0</v>
      </c>
      <c r="W3108" s="4">
        <v>0</v>
      </c>
      <c r="X3108" s="4">
        <v>1</v>
      </c>
      <c r="Y3108" s="4" t="s">
        <v>5652</v>
      </c>
      <c r="Z3108" s="4" t="s">
        <v>5865</v>
      </c>
      <c r="AA3108" s="4">
        <v>2016</v>
      </c>
      <c r="AB3108" s="4" t="s">
        <v>34</v>
      </c>
      <c r="AC3108" s="4">
        <f t="shared" si="144"/>
        <v>1</v>
      </c>
      <c r="AD3108" s="4">
        <f t="shared" si="145"/>
        <v>4</v>
      </c>
      <c r="AE3108" s="4" t="str" cm="1">
        <f t="array" ref="AE3108">_xlfn.TEXTJOIN(", ", TRUE, _xlfn._xlws.FILTER($I$1:$X$1, I3108:X3108=1, ""))</f>
        <v>Heroin, Fentanyl, Benzodiazepine, AnyOpioid</v>
      </c>
      <c r="AF3108" s="4" t="str">
        <f t="shared" si="146"/>
        <v>Fentanyl, Benzodiazepine, AnyOpioid</v>
      </c>
    </row>
    <row r="3109" spans="1:32" x14ac:dyDescent="0.45">
      <c r="A3109" s="4" t="s">
        <v>3513</v>
      </c>
      <c r="B3109" s="5">
        <v>43170</v>
      </c>
      <c r="C3109" s="4">
        <v>43</v>
      </c>
      <c r="D3109" s="4" t="s">
        <v>31</v>
      </c>
      <c r="E3109" s="4" t="s">
        <v>37</v>
      </c>
      <c r="F3109" s="4" t="s">
        <v>1863</v>
      </c>
      <c r="G3109" s="4" t="s">
        <v>1863</v>
      </c>
      <c r="I3109" s="4">
        <v>1</v>
      </c>
      <c r="J3109" s="4">
        <v>0</v>
      </c>
      <c r="K3109" s="4">
        <v>1</v>
      </c>
      <c r="L3109" s="4">
        <v>1</v>
      </c>
      <c r="M3109" s="4">
        <v>0</v>
      </c>
      <c r="N3109" s="4">
        <v>0</v>
      </c>
      <c r="O3109" s="4">
        <v>1</v>
      </c>
      <c r="P3109" s="4">
        <v>0</v>
      </c>
      <c r="Q3109" s="4">
        <v>1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1</v>
      </c>
      <c r="Y3109" s="4" t="s">
        <v>5790</v>
      </c>
      <c r="Z3109" s="4" t="s">
        <v>6003</v>
      </c>
      <c r="AA3109" s="4">
        <v>2018</v>
      </c>
      <c r="AB3109" s="4" t="s">
        <v>34</v>
      </c>
      <c r="AC3109" s="4">
        <f t="shared" si="144"/>
        <v>1</v>
      </c>
      <c r="AD3109" s="4">
        <f t="shared" si="145"/>
        <v>6</v>
      </c>
      <c r="AE3109" s="4" t="str" cm="1">
        <f t="array" ref="AE3109">_xlfn.TEXTJOIN(", ", TRUE, _xlfn._xlws.FILTER($I$1:$X$1, I3109:X3109=1, ""))</f>
        <v>Heroin, Fentanyl, Fentanyl_Analogue, Ethanol, Benzodiazepine, AnyOpioid</v>
      </c>
      <c r="AF3109" s="4" t="str">
        <f t="shared" si="146"/>
        <v>Fentanyl, Fentanyl_Analogue, Ethanol, Benzodiazepine, AnyOpioid</v>
      </c>
    </row>
    <row r="3110" spans="1:32" x14ac:dyDescent="0.45">
      <c r="A3110" s="4" t="s">
        <v>3514</v>
      </c>
      <c r="B3110" s="5">
        <v>41484</v>
      </c>
      <c r="C3110" s="4">
        <v>29</v>
      </c>
      <c r="D3110" s="4" t="s">
        <v>31</v>
      </c>
      <c r="E3110" s="4" t="s">
        <v>37</v>
      </c>
      <c r="F3110" s="4" t="s">
        <v>156</v>
      </c>
      <c r="G3110" s="4" t="s">
        <v>156</v>
      </c>
      <c r="I3110" s="4">
        <v>0</v>
      </c>
      <c r="J3110" s="4">
        <v>0</v>
      </c>
      <c r="K3110" s="4">
        <v>0</v>
      </c>
      <c r="L3110" s="4">
        <v>0</v>
      </c>
      <c r="M3110" s="4">
        <v>1</v>
      </c>
      <c r="N3110" s="4">
        <v>0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 t="s">
        <v>5623</v>
      </c>
      <c r="Z3110" s="4" t="s">
        <v>5836</v>
      </c>
      <c r="AA3110" s="4">
        <v>2013</v>
      </c>
      <c r="AB3110" s="4" t="s">
        <v>40</v>
      </c>
      <c r="AC3110" s="4">
        <f t="shared" si="144"/>
        <v>1</v>
      </c>
      <c r="AD3110" s="4">
        <f t="shared" si="145"/>
        <v>1</v>
      </c>
      <c r="AE3110" s="4" t="str" cm="1">
        <f t="array" ref="AE3110">_xlfn.TEXTJOIN(", ", TRUE, _xlfn._xlws.FILTER($I$1:$X$1, I3110:X3110=1, ""))</f>
        <v>Oxycodone</v>
      </c>
      <c r="AF3110" s="4" t="str">
        <f t="shared" si="146"/>
        <v>Oxycodone</v>
      </c>
    </row>
    <row r="3111" spans="1:32" x14ac:dyDescent="0.45">
      <c r="A3111" s="4" t="s">
        <v>3515</v>
      </c>
      <c r="B3111" s="5">
        <v>42622</v>
      </c>
      <c r="C3111" s="4">
        <v>40</v>
      </c>
      <c r="D3111" s="4" t="s">
        <v>31</v>
      </c>
      <c r="E3111" s="4" t="s">
        <v>37</v>
      </c>
      <c r="F3111" s="4" t="s">
        <v>148</v>
      </c>
      <c r="G3111" s="4" t="s">
        <v>148</v>
      </c>
      <c r="I3111" s="4">
        <v>0</v>
      </c>
      <c r="J3111" s="4">
        <v>0</v>
      </c>
      <c r="K3111" s="4">
        <v>1</v>
      </c>
      <c r="L3111" s="4">
        <v>0</v>
      </c>
      <c r="M3111" s="4">
        <v>1</v>
      </c>
      <c r="N3111" s="4">
        <v>0</v>
      </c>
      <c r="O3111" s="4">
        <v>0</v>
      </c>
      <c r="P3111" s="4">
        <v>0</v>
      </c>
      <c r="Q3111" s="4">
        <v>1</v>
      </c>
      <c r="R3111" s="4">
        <v>0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1</v>
      </c>
      <c r="Y3111" s="4" t="s">
        <v>5663</v>
      </c>
      <c r="Z3111" s="4" t="s">
        <v>5876</v>
      </c>
      <c r="AA3111" s="4">
        <v>2016</v>
      </c>
      <c r="AB3111" s="4" t="s">
        <v>40</v>
      </c>
      <c r="AC3111" s="4">
        <f t="shared" si="144"/>
        <v>1</v>
      </c>
      <c r="AD3111" s="4">
        <f t="shared" si="145"/>
        <v>4</v>
      </c>
      <c r="AE3111" s="4" t="str" cm="1">
        <f t="array" ref="AE3111">_xlfn.TEXTJOIN(", ", TRUE, _xlfn._xlws.FILTER($I$1:$X$1, I3111:X3111=1, ""))</f>
        <v>Fentanyl, Oxycodone, Benzodiazepine, AnyOpioid</v>
      </c>
      <c r="AF3111" s="4" t="str">
        <f t="shared" si="146"/>
        <v>Fentanyl, Oxycodone, Benzodiazepine, AnyOpioid</v>
      </c>
    </row>
    <row r="3112" spans="1:32" x14ac:dyDescent="0.45">
      <c r="A3112" s="4" t="s">
        <v>3516</v>
      </c>
      <c r="B3112" s="5">
        <v>40998</v>
      </c>
      <c r="C3112" s="4">
        <v>30</v>
      </c>
      <c r="D3112" s="4" t="s">
        <v>36</v>
      </c>
      <c r="E3112" s="4" t="s">
        <v>37</v>
      </c>
      <c r="F3112" s="4" t="s">
        <v>219</v>
      </c>
      <c r="G3112" s="4" t="s">
        <v>2170</v>
      </c>
      <c r="I3112" s="4">
        <v>0</v>
      </c>
      <c r="J3112" s="4">
        <v>0</v>
      </c>
      <c r="K3112" s="4">
        <v>1</v>
      </c>
      <c r="L3112" s="4">
        <v>0</v>
      </c>
      <c r="M3112" s="4">
        <v>0</v>
      </c>
      <c r="N3112" s="4">
        <v>0</v>
      </c>
      <c r="O3112" s="4">
        <v>0</v>
      </c>
      <c r="P3112" s="4">
        <v>0</v>
      </c>
      <c r="Q3112" s="4">
        <v>0</v>
      </c>
      <c r="R3112" s="4">
        <v>0</v>
      </c>
      <c r="S3112" s="4">
        <v>0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 t="s">
        <v>5696</v>
      </c>
      <c r="Z3112" s="4" t="s">
        <v>5909</v>
      </c>
      <c r="AA3112" s="4">
        <v>2012</v>
      </c>
      <c r="AB3112" s="4" t="s">
        <v>40</v>
      </c>
      <c r="AC3112" s="4">
        <f t="shared" si="144"/>
        <v>1</v>
      </c>
      <c r="AD3112" s="4">
        <f t="shared" si="145"/>
        <v>1</v>
      </c>
      <c r="AE3112" s="4" t="str" cm="1">
        <f t="array" ref="AE3112">_xlfn.TEXTJOIN(", ", TRUE, _xlfn._xlws.FILTER($I$1:$X$1, I3112:X3112=1, ""))</f>
        <v>Fentanyl</v>
      </c>
      <c r="AF3112" s="4" t="str">
        <f t="shared" si="146"/>
        <v>Fentanyl</v>
      </c>
    </row>
    <row r="3113" spans="1:32" x14ac:dyDescent="0.45">
      <c r="A3113" s="4" t="s">
        <v>3517</v>
      </c>
      <c r="B3113" s="5">
        <v>42774</v>
      </c>
      <c r="C3113" s="4">
        <v>57</v>
      </c>
      <c r="D3113" s="4" t="s">
        <v>31</v>
      </c>
      <c r="E3113" s="4" t="s">
        <v>37</v>
      </c>
      <c r="F3113" s="4" t="s">
        <v>3518</v>
      </c>
      <c r="G3113" s="4" t="s">
        <v>73</v>
      </c>
      <c r="I3113" s="4">
        <v>0</v>
      </c>
      <c r="J3113" s="4">
        <v>0</v>
      </c>
      <c r="K3113" s="4">
        <v>0</v>
      </c>
      <c r="L3113" s="4">
        <v>0</v>
      </c>
      <c r="M3113" s="4">
        <v>1</v>
      </c>
      <c r="N3113" s="4">
        <v>1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 t="s">
        <v>5670</v>
      </c>
      <c r="Z3113" s="4" t="s">
        <v>5883</v>
      </c>
      <c r="AA3113" s="4">
        <v>2017</v>
      </c>
      <c r="AB3113" s="4" t="s">
        <v>34</v>
      </c>
      <c r="AC3113" s="4">
        <f t="shared" si="144"/>
        <v>1</v>
      </c>
      <c r="AD3113" s="4">
        <f t="shared" si="145"/>
        <v>2</v>
      </c>
      <c r="AE3113" s="4" t="str" cm="1">
        <f t="array" ref="AE3113">_xlfn.TEXTJOIN(", ", TRUE, _xlfn._xlws.FILTER($I$1:$X$1, I3113:X3113=1, ""))</f>
        <v>Oxycodone, Oxymorphone</v>
      </c>
      <c r="AF3113" s="4" t="str">
        <f t="shared" si="146"/>
        <v>Oxycodone, Oxymorphone</v>
      </c>
    </row>
    <row r="3114" spans="1:32" x14ac:dyDescent="0.45">
      <c r="A3114" s="4" t="s">
        <v>3519</v>
      </c>
      <c r="B3114" s="5">
        <v>42251</v>
      </c>
      <c r="C3114" s="4">
        <v>22</v>
      </c>
      <c r="D3114" s="4" t="s">
        <v>31</v>
      </c>
      <c r="E3114" s="4" t="s">
        <v>37</v>
      </c>
      <c r="F3114" s="4" t="s">
        <v>598</v>
      </c>
      <c r="G3114" s="4" t="s">
        <v>598</v>
      </c>
      <c r="I3114" s="4">
        <v>1</v>
      </c>
      <c r="J3114" s="4">
        <v>0</v>
      </c>
      <c r="K3114" s="4">
        <v>1</v>
      </c>
      <c r="L3114" s="4">
        <v>0</v>
      </c>
      <c r="M3114" s="4">
        <v>0</v>
      </c>
      <c r="N3114" s="4">
        <v>0</v>
      </c>
      <c r="O3114" s="4">
        <v>0</v>
      </c>
      <c r="P3114" s="4">
        <v>0</v>
      </c>
      <c r="Q3114" s="4">
        <v>0</v>
      </c>
      <c r="R3114" s="4">
        <v>0</v>
      </c>
      <c r="S3114" s="4">
        <v>0</v>
      </c>
      <c r="T3114" s="4">
        <v>0</v>
      </c>
      <c r="U3114" s="4">
        <v>0</v>
      </c>
      <c r="V3114" s="4">
        <v>0</v>
      </c>
      <c r="W3114" s="4">
        <v>0</v>
      </c>
      <c r="X3114" s="4">
        <v>1</v>
      </c>
      <c r="Y3114" s="4" t="s">
        <v>5735</v>
      </c>
      <c r="Z3114" s="4" t="s">
        <v>5948</v>
      </c>
      <c r="AA3114" s="4">
        <v>2015</v>
      </c>
      <c r="AB3114" s="4" t="s">
        <v>40</v>
      </c>
      <c r="AC3114" s="4">
        <f t="shared" si="144"/>
        <v>1</v>
      </c>
      <c r="AD3114" s="4">
        <f t="shared" si="145"/>
        <v>3</v>
      </c>
      <c r="AE3114" s="4" t="str" cm="1">
        <f t="array" ref="AE3114">_xlfn.TEXTJOIN(", ", TRUE, _xlfn._xlws.FILTER($I$1:$X$1, I3114:X3114=1, ""))</f>
        <v>Heroin, Fentanyl, AnyOpioid</v>
      </c>
      <c r="AF3114" s="4" t="str">
        <f t="shared" si="146"/>
        <v>Fentanyl, AnyOpioid</v>
      </c>
    </row>
    <row r="3115" spans="1:32" x14ac:dyDescent="0.45">
      <c r="A3115" s="4" t="s">
        <v>3520</v>
      </c>
      <c r="B3115" s="5">
        <v>43200</v>
      </c>
      <c r="C3115" s="4">
        <v>30</v>
      </c>
      <c r="D3115" s="4" t="s">
        <v>31</v>
      </c>
      <c r="E3115" s="4" t="s">
        <v>37</v>
      </c>
      <c r="F3115" s="4" t="s">
        <v>95</v>
      </c>
      <c r="G3115" s="4" t="s">
        <v>144</v>
      </c>
      <c r="I3115" s="4">
        <v>1</v>
      </c>
      <c r="J3115" s="4">
        <v>0</v>
      </c>
      <c r="K3115" s="4">
        <v>0</v>
      </c>
      <c r="L3115" s="4">
        <v>0</v>
      </c>
      <c r="M3115" s="4">
        <v>0</v>
      </c>
      <c r="N3115" s="4">
        <v>0</v>
      </c>
      <c r="O3115" s="4">
        <v>0</v>
      </c>
      <c r="P3115" s="4">
        <v>0</v>
      </c>
      <c r="Q3115" s="4">
        <v>0</v>
      </c>
      <c r="R3115" s="4">
        <v>0</v>
      </c>
      <c r="S3115" s="4">
        <v>0</v>
      </c>
      <c r="T3115" s="4">
        <v>0</v>
      </c>
      <c r="U3115" s="4">
        <v>0</v>
      </c>
      <c r="V3115" s="4">
        <v>0</v>
      </c>
      <c r="W3115" s="4">
        <v>0</v>
      </c>
      <c r="X3115" s="4">
        <v>1</v>
      </c>
      <c r="Y3115" s="4" t="s">
        <v>5649</v>
      </c>
      <c r="Z3115" s="4" t="s">
        <v>5862</v>
      </c>
      <c r="AA3115" s="4">
        <v>2018</v>
      </c>
      <c r="AB3115" s="4" t="s">
        <v>40</v>
      </c>
      <c r="AC3115" s="4">
        <f t="shared" si="144"/>
        <v>1</v>
      </c>
      <c r="AD3115" s="4">
        <f t="shared" si="145"/>
        <v>2</v>
      </c>
      <c r="AE3115" s="4" t="str" cm="1">
        <f t="array" ref="AE3115">_xlfn.TEXTJOIN(", ", TRUE, _xlfn._xlws.FILTER($I$1:$X$1, I3115:X3115=1, ""))</f>
        <v>Heroin, AnyOpioid</v>
      </c>
      <c r="AF3115" s="4" t="str">
        <f t="shared" si="146"/>
        <v>AnyOpioid</v>
      </c>
    </row>
    <row r="3116" spans="1:32" x14ac:dyDescent="0.45">
      <c r="A3116" s="4" t="s">
        <v>3521</v>
      </c>
      <c r="B3116" s="5">
        <v>43137</v>
      </c>
      <c r="C3116" s="4">
        <v>53</v>
      </c>
      <c r="D3116" s="4" t="s">
        <v>36</v>
      </c>
      <c r="E3116" s="4" t="s">
        <v>37</v>
      </c>
      <c r="F3116" s="4" t="s">
        <v>156</v>
      </c>
      <c r="G3116" s="4" t="s">
        <v>156</v>
      </c>
      <c r="I3116" s="4">
        <v>0</v>
      </c>
      <c r="J3116" s="4">
        <v>1</v>
      </c>
      <c r="K3116" s="4">
        <v>0</v>
      </c>
      <c r="L3116" s="4">
        <v>0</v>
      </c>
      <c r="M3116" s="4">
        <v>0</v>
      </c>
      <c r="N3116" s="4">
        <v>0</v>
      </c>
      <c r="O3116" s="4">
        <v>0</v>
      </c>
      <c r="P3116" s="4">
        <v>0</v>
      </c>
      <c r="Q3116" s="4">
        <v>0</v>
      </c>
      <c r="R3116" s="4">
        <v>0</v>
      </c>
      <c r="S3116" s="4">
        <v>0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  <c r="Y3116" s="4" t="s">
        <v>5623</v>
      </c>
      <c r="Z3116" s="4" t="s">
        <v>5836</v>
      </c>
      <c r="AA3116" s="4">
        <v>2018</v>
      </c>
      <c r="AB3116" s="4" t="s">
        <v>34</v>
      </c>
      <c r="AC3116" s="4">
        <f t="shared" si="144"/>
        <v>1</v>
      </c>
      <c r="AD3116" s="4">
        <f t="shared" si="145"/>
        <v>1</v>
      </c>
      <c r="AE3116" s="4" t="str" cm="1">
        <f t="array" ref="AE3116">_xlfn.TEXTJOIN(", ", TRUE, _xlfn._xlws.FILTER($I$1:$X$1, I3116:X3116=1, ""))</f>
        <v>Cocaine</v>
      </c>
      <c r="AF3116" s="4" t="str">
        <f t="shared" si="146"/>
        <v>Cocaine</v>
      </c>
    </row>
    <row r="3117" spans="1:32" x14ac:dyDescent="0.45">
      <c r="A3117" s="4" t="s">
        <v>3522</v>
      </c>
      <c r="B3117" s="5">
        <v>41363</v>
      </c>
      <c r="C3117" s="4">
        <v>26</v>
      </c>
      <c r="D3117" s="4" t="s">
        <v>36</v>
      </c>
      <c r="E3117" s="4" t="s">
        <v>37</v>
      </c>
      <c r="F3117" s="4" t="s">
        <v>156</v>
      </c>
      <c r="G3117" s="4" t="s">
        <v>156</v>
      </c>
      <c r="I3117" s="4">
        <v>1</v>
      </c>
      <c r="J3117" s="4">
        <v>1</v>
      </c>
      <c r="K3117" s="4">
        <v>0</v>
      </c>
      <c r="L3117" s="4">
        <v>0</v>
      </c>
      <c r="M3117" s="4">
        <v>0</v>
      </c>
      <c r="N3117" s="4">
        <v>0</v>
      </c>
      <c r="O3117" s="4">
        <v>0</v>
      </c>
      <c r="P3117" s="4">
        <v>0</v>
      </c>
      <c r="Q3117" s="4">
        <v>0</v>
      </c>
      <c r="R3117" s="4">
        <v>0</v>
      </c>
      <c r="S3117" s="4">
        <v>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 t="s">
        <v>5623</v>
      </c>
      <c r="Z3117" s="4" t="s">
        <v>5836</v>
      </c>
      <c r="AA3117" s="4">
        <v>2013</v>
      </c>
      <c r="AB3117" s="4" t="s">
        <v>40</v>
      </c>
      <c r="AC3117" s="4">
        <f t="shared" si="144"/>
        <v>1</v>
      </c>
      <c r="AD3117" s="4">
        <f t="shared" si="145"/>
        <v>2</v>
      </c>
      <c r="AE3117" s="4" t="str" cm="1">
        <f t="array" ref="AE3117">_xlfn.TEXTJOIN(", ", TRUE, _xlfn._xlws.FILTER($I$1:$X$1, I3117:X3117=1, ""))</f>
        <v>Heroin, Cocaine</v>
      </c>
      <c r="AF3117" s="4" t="str">
        <f t="shared" si="146"/>
        <v>Cocaine</v>
      </c>
    </row>
    <row r="3118" spans="1:32" x14ac:dyDescent="0.45">
      <c r="A3118" s="4" t="s">
        <v>3523</v>
      </c>
      <c r="B3118" s="5">
        <v>41635</v>
      </c>
      <c r="C3118" s="4">
        <v>36</v>
      </c>
      <c r="D3118" s="4" t="s">
        <v>31</v>
      </c>
      <c r="E3118" s="4" t="s">
        <v>37</v>
      </c>
      <c r="F3118" s="4" t="s">
        <v>300</v>
      </c>
      <c r="G3118" s="4" t="s">
        <v>300</v>
      </c>
      <c r="I3118" s="4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0</v>
      </c>
      <c r="O3118" s="4">
        <v>0</v>
      </c>
      <c r="P3118" s="4">
        <v>0</v>
      </c>
      <c r="Q3118" s="4">
        <v>1</v>
      </c>
      <c r="R3118" s="4">
        <v>0</v>
      </c>
      <c r="S3118" s="4">
        <v>0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r="Y3118" s="4" t="s">
        <v>5661</v>
      </c>
      <c r="Z3118" s="4" t="s">
        <v>5874</v>
      </c>
      <c r="AA3118" s="4">
        <v>2013</v>
      </c>
      <c r="AB3118" s="4" t="s">
        <v>40</v>
      </c>
      <c r="AC3118" s="4">
        <f t="shared" si="144"/>
        <v>1</v>
      </c>
      <c r="AD3118" s="4">
        <f t="shared" si="145"/>
        <v>1</v>
      </c>
      <c r="AE3118" s="4" t="str" cm="1">
        <f t="array" ref="AE3118">_xlfn.TEXTJOIN(", ", TRUE, _xlfn._xlws.FILTER($I$1:$X$1, I3118:X3118=1, ""))</f>
        <v>Benzodiazepine</v>
      </c>
      <c r="AF3118" s="4" t="str">
        <f t="shared" si="146"/>
        <v>Benzodiazepine</v>
      </c>
    </row>
    <row r="3119" spans="1:32" x14ac:dyDescent="0.45">
      <c r="A3119" s="4" t="s">
        <v>3524</v>
      </c>
      <c r="B3119" s="5">
        <v>43190</v>
      </c>
      <c r="C3119" s="4">
        <v>45</v>
      </c>
      <c r="D3119" s="4" t="s">
        <v>36</v>
      </c>
      <c r="E3119" s="4" t="s">
        <v>37</v>
      </c>
      <c r="F3119" s="4" t="s">
        <v>77</v>
      </c>
      <c r="G3119" s="4" t="s">
        <v>60</v>
      </c>
      <c r="I3119" s="4">
        <v>0</v>
      </c>
      <c r="J3119" s="4">
        <v>1</v>
      </c>
      <c r="K3119" s="4">
        <v>1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1</v>
      </c>
      <c r="S3119" s="4">
        <v>0</v>
      </c>
      <c r="T3119" s="4">
        <v>0</v>
      </c>
      <c r="U3119" s="4">
        <v>0</v>
      </c>
      <c r="V3119" s="4">
        <v>0</v>
      </c>
      <c r="W3119" s="4">
        <v>0</v>
      </c>
      <c r="X3119" s="4">
        <v>1</v>
      </c>
      <c r="Y3119" s="4" t="s">
        <v>5672</v>
      </c>
      <c r="Z3119" s="4" t="s">
        <v>5885</v>
      </c>
      <c r="AA3119" s="4">
        <v>2018</v>
      </c>
      <c r="AB3119" s="4" t="s">
        <v>34</v>
      </c>
      <c r="AC3119" s="4">
        <f t="shared" si="144"/>
        <v>1</v>
      </c>
      <c r="AD3119" s="4">
        <f t="shared" si="145"/>
        <v>4</v>
      </c>
      <c r="AE3119" s="4" t="str" cm="1">
        <f t="array" ref="AE3119">_xlfn.TEXTJOIN(", ", TRUE, _xlfn._xlws.FILTER($I$1:$X$1, I3119:X3119=1, ""))</f>
        <v>Cocaine, Fentanyl, Methadone, AnyOpioid</v>
      </c>
      <c r="AF3119" s="4" t="str">
        <f t="shared" si="146"/>
        <v>Cocaine, Fentanyl, Methadone, AnyOpioid</v>
      </c>
    </row>
    <row r="3120" spans="1:32" x14ac:dyDescent="0.45">
      <c r="A3120" s="4" t="s">
        <v>3525</v>
      </c>
      <c r="B3120" s="5">
        <v>42780</v>
      </c>
      <c r="C3120" s="4">
        <v>37</v>
      </c>
      <c r="D3120" s="4" t="s">
        <v>31</v>
      </c>
      <c r="E3120" s="4" t="s">
        <v>158</v>
      </c>
      <c r="F3120" s="4" t="s">
        <v>86</v>
      </c>
      <c r="G3120" s="4" t="s">
        <v>73</v>
      </c>
      <c r="I3120" s="4">
        <v>0</v>
      </c>
      <c r="J3120" s="4">
        <v>1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 t="s">
        <v>5670</v>
      </c>
      <c r="Z3120" s="4" t="s">
        <v>5883</v>
      </c>
      <c r="AA3120" s="4">
        <v>2017</v>
      </c>
      <c r="AB3120" s="4" t="s">
        <v>40</v>
      </c>
      <c r="AC3120" s="4">
        <f t="shared" si="144"/>
        <v>1</v>
      </c>
      <c r="AD3120" s="4">
        <f t="shared" si="145"/>
        <v>1</v>
      </c>
      <c r="AE3120" s="4" t="str" cm="1">
        <f t="array" ref="AE3120">_xlfn.TEXTJOIN(", ", TRUE, _xlfn._xlws.FILTER($I$1:$X$1, I3120:X3120=1, ""))</f>
        <v>Cocaine</v>
      </c>
      <c r="AF3120" s="4" t="str">
        <f t="shared" si="146"/>
        <v>Cocaine</v>
      </c>
    </row>
    <row r="3121" spans="1:32" x14ac:dyDescent="0.45">
      <c r="A3121" s="4" t="s">
        <v>3526</v>
      </c>
      <c r="B3121" s="5">
        <v>41551</v>
      </c>
      <c r="C3121" s="4">
        <v>26</v>
      </c>
      <c r="D3121" s="4" t="s">
        <v>36</v>
      </c>
      <c r="E3121" s="4" t="s">
        <v>37</v>
      </c>
      <c r="F3121" s="4" t="s">
        <v>237</v>
      </c>
      <c r="G3121" s="4" t="s">
        <v>237</v>
      </c>
      <c r="I3121" s="4">
        <v>1</v>
      </c>
      <c r="J3121" s="4">
        <v>0</v>
      </c>
      <c r="K3121" s="4">
        <v>0</v>
      </c>
      <c r="L3121" s="4">
        <v>0</v>
      </c>
      <c r="M3121" s="4">
        <v>0</v>
      </c>
      <c r="N3121" s="4">
        <v>0</v>
      </c>
      <c r="O3121" s="4">
        <v>0</v>
      </c>
      <c r="P3121" s="4">
        <v>0</v>
      </c>
      <c r="Q3121" s="4">
        <v>0</v>
      </c>
      <c r="R3121" s="4">
        <v>0</v>
      </c>
      <c r="S3121" s="4">
        <v>0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  <c r="Y3121" s="4" t="s">
        <v>5692</v>
      </c>
      <c r="Z3121" s="4" t="s">
        <v>5905</v>
      </c>
      <c r="AA3121" s="4">
        <v>2013</v>
      </c>
      <c r="AB3121" s="4" t="s">
        <v>40</v>
      </c>
      <c r="AC3121" s="4">
        <f t="shared" si="144"/>
        <v>1</v>
      </c>
      <c r="AD3121" s="4">
        <f t="shared" si="145"/>
        <v>1</v>
      </c>
      <c r="AE3121" s="4" t="str" cm="1">
        <f t="array" ref="AE3121">_xlfn.TEXTJOIN(", ", TRUE, _xlfn._xlws.FILTER($I$1:$X$1, I3121:X3121=1, ""))</f>
        <v>Heroin</v>
      </c>
      <c r="AF3121" s="4" t="str">
        <f t="shared" si="146"/>
        <v/>
      </c>
    </row>
    <row r="3122" spans="1:32" x14ac:dyDescent="0.45">
      <c r="A3122" s="4" t="s">
        <v>3527</v>
      </c>
      <c r="B3122" s="5">
        <v>41397</v>
      </c>
      <c r="C3122" s="4">
        <v>45</v>
      </c>
      <c r="D3122" s="4" t="s">
        <v>31</v>
      </c>
      <c r="E3122" s="4" t="s">
        <v>37</v>
      </c>
      <c r="F3122" s="4" t="s">
        <v>103</v>
      </c>
      <c r="G3122" s="4" t="s">
        <v>103</v>
      </c>
      <c r="I3122" s="4">
        <v>0</v>
      </c>
      <c r="J3122" s="4">
        <v>1</v>
      </c>
      <c r="K3122" s="4">
        <v>0</v>
      </c>
      <c r="L3122" s="4">
        <v>0</v>
      </c>
      <c r="M3122" s="4">
        <v>0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 t="s">
        <v>5644</v>
      </c>
      <c r="Z3122" s="4" t="s">
        <v>5857</v>
      </c>
      <c r="AA3122" s="4">
        <v>2013</v>
      </c>
      <c r="AB3122" s="4" t="s">
        <v>34</v>
      </c>
      <c r="AC3122" s="4">
        <f t="shared" si="144"/>
        <v>1</v>
      </c>
      <c r="AD3122" s="4">
        <f t="shared" si="145"/>
        <v>1</v>
      </c>
      <c r="AE3122" s="4" t="str" cm="1">
        <f t="array" ref="AE3122">_xlfn.TEXTJOIN(", ", TRUE, _xlfn._xlws.FILTER($I$1:$X$1, I3122:X3122=1, ""))</f>
        <v>Cocaine</v>
      </c>
      <c r="AF3122" s="4" t="str">
        <f t="shared" si="146"/>
        <v>Cocaine</v>
      </c>
    </row>
    <row r="3123" spans="1:32" x14ac:dyDescent="0.45">
      <c r="A3123" s="4" t="s">
        <v>3528</v>
      </c>
      <c r="B3123" s="5">
        <v>40967</v>
      </c>
      <c r="C3123" s="4">
        <v>49</v>
      </c>
      <c r="D3123" s="4" t="s">
        <v>31</v>
      </c>
      <c r="E3123" s="4" t="s">
        <v>37</v>
      </c>
      <c r="F3123" s="4" t="s">
        <v>300</v>
      </c>
      <c r="G3123" s="4" t="s">
        <v>300</v>
      </c>
      <c r="I3123" s="4">
        <v>0</v>
      </c>
      <c r="J3123" s="4">
        <v>0</v>
      </c>
      <c r="K3123" s="4">
        <v>0</v>
      </c>
      <c r="L3123" s="4">
        <v>0</v>
      </c>
      <c r="M3123" s="4">
        <v>1</v>
      </c>
      <c r="N3123" s="4">
        <v>0</v>
      </c>
      <c r="O3123" s="4">
        <v>0</v>
      </c>
      <c r="P3123" s="4">
        <v>0</v>
      </c>
      <c r="Q3123" s="4">
        <v>0</v>
      </c>
      <c r="R3123" s="4">
        <v>0</v>
      </c>
      <c r="S3123" s="4">
        <v>0</v>
      </c>
      <c r="T3123" s="4">
        <v>1</v>
      </c>
      <c r="U3123" s="4">
        <v>0</v>
      </c>
      <c r="V3123" s="4">
        <v>0</v>
      </c>
      <c r="W3123" s="4">
        <v>0</v>
      </c>
      <c r="X3123" s="4">
        <v>0</v>
      </c>
      <c r="Y3123" s="4" t="s">
        <v>5661</v>
      </c>
      <c r="Z3123" s="4" t="s">
        <v>5874</v>
      </c>
      <c r="AA3123" s="4">
        <v>2012</v>
      </c>
      <c r="AB3123" s="4" t="s">
        <v>34</v>
      </c>
      <c r="AC3123" s="4">
        <f t="shared" si="144"/>
        <v>1</v>
      </c>
      <c r="AD3123" s="4">
        <f t="shared" si="145"/>
        <v>2</v>
      </c>
      <c r="AE3123" s="4" t="str" cm="1">
        <f t="array" ref="AE3123">_xlfn.TEXTJOIN(", ", TRUE, _xlfn._xlws.FILTER($I$1:$X$1, I3123:X3123=1, ""))</f>
        <v>Oxycodone, Tramadol</v>
      </c>
      <c r="AF3123" s="4" t="str">
        <f t="shared" si="146"/>
        <v>Oxycodone, Tramadol</v>
      </c>
    </row>
    <row r="3124" spans="1:32" x14ac:dyDescent="0.45">
      <c r="A3124" s="4" t="s">
        <v>3529</v>
      </c>
      <c r="B3124" s="5">
        <v>42729</v>
      </c>
      <c r="C3124" s="4">
        <v>35</v>
      </c>
      <c r="D3124" s="4" t="s">
        <v>31</v>
      </c>
      <c r="E3124" s="4" t="s">
        <v>37</v>
      </c>
      <c r="F3124" s="4" t="s">
        <v>77</v>
      </c>
      <c r="G3124" s="4" t="s">
        <v>77</v>
      </c>
      <c r="I3124" s="4">
        <v>0</v>
      </c>
      <c r="J3124" s="4">
        <v>0</v>
      </c>
      <c r="K3124" s="4">
        <v>0</v>
      </c>
      <c r="L3124" s="4">
        <v>0</v>
      </c>
      <c r="M3124" s="4">
        <v>0</v>
      </c>
      <c r="N3124" s="4">
        <v>0</v>
      </c>
      <c r="O3124" s="4">
        <v>0</v>
      </c>
      <c r="P3124" s="4">
        <v>0</v>
      </c>
      <c r="Q3124" s="4">
        <v>1</v>
      </c>
      <c r="R3124" s="4">
        <v>1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  <c r="X3124" s="4">
        <v>1</v>
      </c>
      <c r="Y3124" s="4" t="s">
        <v>5651</v>
      </c>
      <c r="Z3124" s="4" t="s">
        <v>5864</v>
      </c>
      <c r="AA3124" s="4">
        <v>2016</v>
      </c>
      <c r="AB3124" s="4" t="s">
        <v>40</v>
      </c>
      <c r="AC3124" s="4">
        <f t="shared" si="144"/>
        <v>1</v>
      </c>
      <c r="AD3124" s="4">
        <f t="shared" si="145"/>
        <v>3</v>
      </c>
      <c r="AE3124" s="4" t="str" cm="1">
        <f t="array" ref="AE3124">_xlfn.TEXTJOIN(", ", TRUE, _xlfn._xlws.FILTER($I$1:$X$1, I3124:X3124=1, ""))</f>
        <v>Benzodiazepine, Methadone, AnyOpioid</v>
      </c>
      <c r="AF3124" s="4" t="str">
        <f t="shared" si="146"/>
        <v>Benzodiazepine, Methadone, AnyOpioid</v>
      </c>
    </row>
    <row r="3125" spans="1:32" x14ac:dyDescent="0.45">
      <c r="A3125" s="4" t="s">
        <v>3530</v>
      </c>
      <c r="B3125" s="5">
        <v>41156</v>
      </c>
      <c r="C3125" s="4">
        <v>46</v>
      </c>
      <c r="D3125" s="4" t="s">
        <v>31</v>
      </c>
      <c r="E3125" s="4" t="s">
        <v>37</v>
      </c>
      <c r="F3125" s="4" t="s">
        <v>156</v>
      </c>
      <c r="G3125" s="4" t="s">
        <v>436</v>
      </c>
      <c r="I3125" s="4">
        <v>0</v>
      </c>
      <c r="J3125" s="4">
        <v>1</v>
      </c>
      <c r="K3125" s="4">
        <v>1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 t="s">
        <v>5676</v>
      </c>
      <c r="Z3125" s="4" t="s">
        <v>5889</v>
      </c>
      <c r="AA3125" s="4">
        <v>2012</v>
      </c>
      <c r="AB3125" s="4" t="s">
        <v>34</v>
      </c>
      <c r="AC3125" s="4">
        <f t="shared" si="144"/>
        <v>1</v>
      </c>
      <c r="AD3125" s="4">
        <f t="shared" si="145"/>
        <v>2</v>
      </c>
      <c r="AE3125" s="4" t="str" cm="1">
        <f t="array" ref="AE3125">_xlfn.TEXTJOIN(", ", TRUE, _xlfn._xlws.FILTER($I$1:$X$1, I3125:X3125=1, ""))</f>
        <v>Cocaine, Fentanyl</v>
      </c>
      <c r="AF3125" s="4" t="str">
        <f t="shared" si="146"/>
        <v>Cocaine, Fentanyl</v>
      </c>
    </row>
    <row r="3126" spans="1:32" x14ac:dyDescent="0.45">
      <c r="A3126" s="4" t="s">
        <v>3531</v>
      </c>
      <c r="B3126" s="5">
        <v>43062</v>
      </c>
      <c r="C3126" s="4">
        <v>57</v>
      </c>
      <c r="D3126" s="4" t="s">
        <v>31</v>
      </c>
      <c r="E3126" s="4" t="s">
        <v>37</v>
      </c>
      <c r="F3126" s="4" t="s">
        <v>50</v>
      </c>
      <c r="G3126" s="4" t="s">
        <v>50</v>
      </c>
      <c r="I3126" s="4">
        <v>0</v>
      </c>
      <c r="J3126" s="4">
        <v>0</v>
      </c>
      <c r="K3126" s="4">
        <v>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  <c r="S3126" s="4">
        <v>1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 t="s">
        <v>5667</v>
      </c>
      <c r="Z3126" s="4" t="s">
        <v>5880</v>
      </c>
      <c r="AA3126" s="4">
        <v>2017</v>
      </c>
      <c r="AB3126" s="4" t="s">
        <v>34</v>
      </c>
      <c r="AC3126" s="4">
        <f t="shared" si="144"/>
        <v>1</v>
      </c>
      <c r="AD3126" s="4">
        <f t="shared" si="145"/>
        <v>1</v>
      </c>
      <c r="AE3126" s="4" t="str" cm="1">
        <f t="array" ref="AE3126">_xlfn.TEXTJOIN(", ", TRUE, _xlfn._xlws.FILTER($I$1:$X$1, I3126:X3126=1, ""))</f>
        <v>Amphetamine</v>
      </c>
      <c r="AF3126" s="4" t="str">
        <f t="shared" si="146"/>
        <v>Amphetamine</v>
      </c>
    </row>
    <row r="3127" spans="1:32" x14ac:dyDescent="0.45">
      <c r="A3127" s="4" t="s">
        <v>3532</v>
      </c>
      <c r="B3127" s="5">
        <v>41165</v>
      </c>
      <c r="C3127" s="4">
        <v>22</v>
      </c>
      <c r="D3127" s="4" t="s">
        <v>31</v>
      </c>
      <c r="E3127" s="4" t="s">
        <v>45</v>
      </c>
      <c r="F3127" s="4" t="s">
        <v>67</v>
      </c>
      <c r="G3127" s="4" t="s">
        <v>67</v>
      </c>
      <c r="I3127" s="4">
        <v>1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 t="s">
        <v>5631</v>
      </c>
      <c r="Z3127" s="4" t="s">
        <v>5844</v>
      </c>
      <c r="AA3127" s="4">
        <v>2012</v>
      </c>
      <c r="AB3127" s="4" t="s">
        <v>40</v>
      </c>
      <c r="AC3127" s="4">
        <f t="shared" si="144"/>
        <v>1</v>
      </c>
      <c r="AD3127" s="4">
        <f t="shared" si="145"/>
        <v>1</v>
      </c>
      <c r="AE3127" s="4" t="str" cm="1">
        <f t="array" ref="AE3127">_xlfn.TEXTJOIN(", ", TRUE, _xlfn._xlws.FILTER($I$1:$X$1, I3127:X3127=1, ""))</f>
        <v>Heroin</v>
      </c>
      <c r="AF3127" s="4" t="str">
        <f t="shared" si="146"/>
        <v/>
      </c>
    </row>
    <row r="3128" spans="1:32" x14ac:dyDescent="0.45">
      <c r="A3128" s="4" t="s">
        <v>3533</v>
      </c>
      <c r="B3128" s="5">
        <v>42484</v>
      </c>
      <c r="C3128" s="4">
        <v>52</v>
      </c>
      <c r="D3128" s="4" t="s">
        <v>31</v>
      </c>
      <c r="E3128" s="4" t="s">
        <v>37</v>
      </c>
      <c r="F3128" s="4" t="s">
        <v>50</v>
      </c>
      <c r="G3128" s="4" t="s">
        <v>50</v>
      </c>
      <c r="I3128" s="4">
        <v>0</v>
      </c>
      <c r="J3128" s="4">
        <v>0</v>
      </c>
      <c r="K3128" s="4">
        <v>0</v>
      </c>
      <c r="L3128" s="4">
        <v>0</v>
      </c>
      <c r="M3128" s="4">
        <v>0</v>
      </c>
      <c r="N3128" s="4">
        <v>0</v>
      </c>
      <c r="O3128" s="4">
        <v>1</v>
      </c>
      <c r="P3128" s="4">
        <v>0</v>
      </c>
      <c r="Q3128" s="4">
        <v>0</v>
      </c>
      <c r="R3128" s="4">
        <v>0</v>
      </c>
      <c r="S3128" s="4">
        <v>0</v>
      </c>
      <c r="T3128" s="4">
        <v>1</v>
      </c>
      <c r="U3128" s="4">
        <v>0</v>
      </c>
      <c r="V3128" s="4">
        <v>0</v>
      </c>
      <c r="W3128" s="4">
        <v>0</v>
      </c>
      <c r="X3128" s="4">
        <v>1</v>
      </c>
      <c r="Y3128" s="4" t="s">
        <v>5667</v>
      </c>
      <c r="Z3128" s="4" t="s">
        <v>5880</v>
      </c>
      <c r="AA3128" s="4">
        <v>2016</v>
      </c>
      <c r="AB3128" s="4" t="s">
        <v>34</v>
      </c>
      <c r="AC3128" s="4">
        <f t="shared" si="144"/>
        <v>1</v>
      </c>
      <c r="AD3128" s="4">
        <f t="shared" si="145"/>
        <v>3</v>
      </c>
      <c r="AE3128" s="4" t="str" cm="1">
        <f t="array" ref="AE3128">_xlfn.TEXTJOIN(", ", TRUE, _xlfn._xlws.FILTER($I$1:$X$1, I3128:X3128=1, ""))</f>
        <v>Ethanol, Tramadol, AnyOpioid</v>
      </c>
      <c r="AF3128" s="4" t="str">
        <f t="shared" si="146"/>
        <v>Ethanol, Tramadol, AnyOpioid</v>
      </c>
    </row>
    <row r="3129" spans="1:32" x14ac:dyDescent="0.45">
      <c r="A3129" s="4" t="s">
        <v>3534</v>
      </c>
      <c r="B3129" s="5">
        <v>41525</v>
      </c>
      <c r="C3129" s="4">
        <v>49</v>
      </c>
      <c r="D3129" s="4" t="s">
        <v>31</v>
      </c>
      <c r="E3129" s="4" t="s">
        <v>32</v>
      </c>
      <c r="F3129" s="4" t="s">
        <v>53</v>
      </c>
      <c r="G3129" s="4" t="s">
        <v>53</v>
      </c>
      <c r="I3129" s="4">
        <v>1</v>
      </c>
      <c r="J3129" s="4">
        <v>0</v>
      </c>
      <c r="K3129" s="4">
        <v>0</v>
      </c>
      <c r="L3129" s="4">
        <v>0</v>
      </c>
      <c r="M3129" s="4">
        <v>0</v>
      </c>
      <c r="N3129" s="4">
        <v>0</v>
      </c>
      <c r="O3129" s="4">
        <v>1</v>
      </c>
      <c r="P3129" s="4">
        <v>0</v>
      </c>
      <c r="Q3129" s="4">
        <v>0</v>
      </c>
      <c r="R3129" s="4">
        <v>0</v>
      </c>
      <c r="S3129" s="4">
        <v>0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 t="s">
        <v>5641</v>
      </c>
      <c r="Z3129" s="4" t="s">
        <v>5854</v>
      </c>
      <c r="AA3129" s="4">
        <v>2013</v>
      </c>
      <c r="AB3129" s="4" t="s">
        <v>34</v>
      </c>
      <c r="AC3129" s="4">
        <f t="shared" si="144"/>
        <v>1</v>
      </c>
      <c r="AD3129" s="4">
        <f t="shared" si="145"/>
        <v>2</v>
      </c>
      <c r="AE3129" s="4" t="str" cm="1">
        <f t="array" ref="AE3129">_xlfn.TEXTJOIN(", ", TRUE, _xlfn._xlws.FILTER($I$1:$X$1, I3129:X3129=1, ""))</f>
        <v>Heroin, Ethanol</v>
      </c>
      <c r="AF3129" s="4" t="str">
        <f t="shared" si="146"/>
        <v>Ethanol</v>
      </c>
    </row>
    <row r="3130" spans="1:32" x14ac:dyDescent="0.45">
      <c r="A3130" s="4" t="s">
        <v>3535</v>
      </c>
      <c r="B3130" s="5">
        <v>42692</v>
      </c>
      <c r="C3130" s="4">
        <v>43</v>
      </c>
      <c r="D3130" s="4" t="s">
        <v>31</v>
      </c>
      <c r="E3130" s="4" t="s">
        <v>59</v>
      </c>
      <c r="F3130" s="4" t="s">
        <v>29</v>
      </c>
      <c r="G3130" s="4" t="s">
        <v>53</v>
      </c>
      <c r="I3130" s="4">
        <v>0</v>
      </c>
      <c r="J3130" s="4">
        <v>1</v>
      </c>
      <c r="K3130" s="4">
        <v>1</v>
      </c>
      <c r="L3130" s="4">
        <v>0</v>
      </c>
      <c r="M3130" s="4">
        <v>0</v>
      </c>
      <c r="N3130" s="4">
        <v>0</v>
      </c>
      <c r="O3130" s="4">
        <v>0</v>
      </c>
      <c r="P3130" s="4">
        <v>0</v>
      </c>
      <c r="Q3130" s="4">
        <v>0</v>
      </c>
      <c r="R3130" s="4">
        <v>1</v>
      </c>
      <c r="S3130" s="4">
        <v>0</v>
      </c>
      <c r="T3130" s="4">
        <v>0</v>
      </c>
      <c r="U3130" s="4">
        <v>0</v>
      </c>
      <c r="V3130" s="4">
        <v>0</v>
      </c>
      <c r="W3130" s="4">
        <v>0</v>
      </c>
      <c r="X3130" s="4">
        <v>1</v>
      </c>
      <c r="Y3130" s="4" t="s">
        <v>5641</v>
      </c>
      <c r="Z3130" s="4" t="s">
        <v>5854</v>
      </c>
      <c r="AA3130" s="4">
        <v>2016</v>
      </c>
      <c r="AB3130" s="4" t="s">
        <v>34</v>
      </c>
      <c r="AC3130" s="4">
        <f t="shared" si="144"/>
        <v>1</v>
      </c>
      <c r="AD3130" s="4">
        <f t="shared" si="145"/>
        <v>4</v>
      </c>
      <c r="AE3130" s="4" t="str" cm="1">
        <f t="array" ref="AE3130">_xlfn.TEXTJOIN(", ", TRUE, _xlfn._xlws.FILTER($I$1:$X$1, I3130:X3130=1, ""))</f>
        <v>Cocaine, Fentanyl, Methadone, AnyOpioid</v>
      </c>
      <c r="AF3130" s="4" t="str">
        <f t="shared" si="146"/>
        <v>Cocaine, Fentanyl, Methadone, AnyOpioid</v>
      </c>
    </row>
    <row r="3131" spans="1:32" x14ac:dyDescent="0.45">
      <c r="A3131" s="4" t="s">
        <v>3536</v>
      </c>
      <c r="B3131" s="5">
        <v>42238</v>
      </c>
      <c r="C3131" s="4">
        <v>48</v>
      </c>
      <c r="D3131" s="4" t="s">
        <v>31</v>
      </c>
      <c r="E3131" s="4" t="s">
        <v>59</v>
      </c>
      <c r="F3131" s="4" t="s">
        <v>77</v>
      </c>
      <c r="G3131" s="4" t="s">
        <v>77</v>
      </c>
      <c r="I3131" s="4">
        <v>1</v>
      </c>
      <c r="J3131" s="4">
        <v>0</v>
      </c>
      <c r="K3131" s="4">
        <v>0</v>
      </c>
      <c r="L3131" s="4">
        <v>0</v>
      </c>
      <c r="M3131" s="4">
        <v>0</v>
      </c>
      <c r="N3131" s="4">
        <v>0</v>
      </c>
      <c r="O3131" s="4">
        <v>0</v>
      </c>
      <c r="P3131" s="4">
        <v>0</v>
      </c>
      <c r="Q3131" s="4">
        <v>0</v>
      </c>
      <c r="R3131" s="4">
        <v>0</v>
      </c>
      <c r="S3131" s="4">
        <v>0</v>
      </c>
      <c r="T3131" s="4">
        <v>0</v>
      </c>
      <c r="U3131" s="4">
        <v>0</v>
      </c>
      <c r="V3131" s="4">
        <v>0</v>
      </c>
      <c r="W3131" s="4">
        <v>0</v>
      </c>
      <c r="X3131" s="4">
        <v>1</v>
      </c>
      <c r="Y3131" s="4" t="s">
        <v>5651</v>
      </c>
      <c r="Z3131" s="4" t="s">
        <v>5864</v>
      </c>
      <c r="AA3131" s="4">
        <v>2015</v>
      </c>
      <c r="AB3131" s="4" t="s">
        <v>34</v>
      </c>
      <c r="AC3131" s="4">
        <f t="shared" si="144"/>
        <v>1</v>
      </c>
      <c r="AD3131" s="4">
        <f t="shared" si="145"/>
        <v>2</v>
      </c>
      <c r="AE3131" s="4" t="str" cm="1">
        <f t="array" ref="AE3131">_xlfn.TEXTJOIN(", ", TRUE, _xlfn._xlws.FILTER($I$1:$X$1, I3131:X3131=1, ""))</f>
        <v>Heroin, AnyOpioid</v>
      </c>
      <c r="AF3131" s="4" t="str">
        <f t="shared" si="146"/>
        <v>AnyOpioid</v>
      </c>
    </row>
    <row r="3132" spans="1:32" x14ac:dyDescent="0.45">
      <c r="A3132" s="4" t="s">
        <v>3537</v>
      </c>
      <c r="B3132" s="5">
        <v>41958</v>
      </c>
      <c r="C3132" s="4">
        <v>30</v>
      </c>
      <c r="D3132" s="4" t="s">
        <v>36</v>
      </c>
      <c r="E3132" s="4" t="s">
        <v>37</v>
      </c>
      <c r="F3132" s="4" t="s">
        <v>515</v>
      </c>
      <c r="G3132" s="4" t="s">
        <v>67</v>
      </c>
      <c r="I3132" s="4">
        <v>1</v>
      </c>
      <c r="J3132" s="4">
        <v>0</v>
      </c>
      <c r="K3132" s="4">
        <v>0</v>
      </c>
      <c r="L3132" s="4">
        <v>0</v>
      </c>
      <c r="M3132" s="4">
        <v>0</v>
      </c>
      <c r="N3132" s="4">
        <v>0</v>
      </c>
      <c r="O3132" s="4">
        <v>1</v>
      </c>
      <c r="P3132" s="4">
        <v>0</v>
      </c>
      <c r="Q3132" s="4">
        <v>0</v>
      </c>
      <c r="R3132" s="4">
        <v>0</v>
      </c>
      <c r="S3132" s="4">
        <v>0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 t="s">
        <v>5631</v>
      </c>
      <c r="Z3132" s="4" t="s">
        <v>5844</v>
      </c>
      <c r="AA3132" s="4">
        <v>2014</v>
      </c>
      <c r="AB3132" s="4" t="s">
        <v>40</v>
      </c>
      <c r="AC3132" s="4">
        <f t="shared" si="144"/>
        <v>1</v>
      </c>
      <c r="AD3132" s="4">
        <f t="shared" si="145"/>
        <v>2</v>
      </c>
      <c r="AE3132" s="4" t="str" cm="1">
        <f t="array" ref="AE3132">_xlfn.TEXTJOIN(", ", TRUE, _xlfn._xlws.FILTER($I$1:$X$1, I3132:X3132=1, ""))</f>
        <v>Heroin, Ethanol</v>
      </c>
      <c r="AF3132" s="4" t="str">
        <f t="shared" si="146"/>
        <v>Ethanol</v>
      </c>
    </row>
    <row r="3133" spans="1:32" x14ac:dyDescent="0.45">
      <c r="A3133" s="4" t="s">
        <v>3538</v>
      </c>
      <c r="B3133" s="5">
        <v>42921</v>
      </c>
      <c r="C3133" s="4">
        <v>63</v>
      </c>
      <c r="D3133" s="4" t="s">
        <v>36</v>
      </c>
      <c r="E3133" s="4" t="s">
        <v>37</v>
      </c>
      <c r="F3133" s="4" t="s">
        <v>1576</v>
      </c>
      <c r="G3133" s="4" t="s">
        <v>1576</v>
      </c>
      <c r="I3133" s="4">
        <v>0</v>
      </c>
      <c r="J3133" s="4">
        <v>0</v>
      </c>
      <c r="K3133" s="4">
        <v>1</v>
      </c>
      <c r="L3133" s="4">
        <v>0</v>
      </c>
      <c r="M3133" s="4">
        <v>0</v>
      </c>
      <c r="N3133" s="4">
        <v>0</v>
      </c>
      <c r="O3133" s="4">
        <v>0</v>
      </c>
      <c r="P3133" s="4">
        <v>0</v>
      </c>
      <c r="Q3133" s="4">
        <v>1</v>
      </c>
      <c r="R3133" s="4">
        <v>0</v>
      </c>
      <c r="S3133" s="4">
        <v>0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 t="s">
        <v>5818</v>
      </c>
      <c r="Z3133" s="4" t="s">
        <v>6031</v>
      </c>
      <c r="AA3133" s="4">
        <v>2017</v>
      </c>
      <c r="AB3133" s="4" t="s">
        <v>133</v>
      </c>
      <c r="AC3133" s="4">
        <f t="shared" si="144"/>
        <v>1</v>
      </c>
      <c r="AD3133" s="4">
        <f t="shared" si="145"/>
        <v>2</v>
      </c>
      <c r="AE3133" s="4" t="str" cm="1">
        <f t="array" ref="AE3133">_xlfn.TEXTJOIN(", ", TRUE, _xlfn._xlws.FILTER($I$1:$X$1, I3133:X3133=1, ""))</f>
        <v>Fentanyl, Benzodiazepine</v>
      </c>
      <c r="AF3133" s="4" t="str">
        <f t="shared" si="146"/>
        <v>Fentanyl, Benzodiazepine</v>
      </c>
    </row>
    <row r="3134" spans="1:32" x14ac:dyDescent="0.45">
      <c r="A3134" s="4" t="s">
        <v>3539</v>
      </c>
      <c r="B3134" s="5">
        <v>42634</v>
      </c>
      <c r="C3134" s="4">
        <v>38</v>
      </c>
      <c r="D3134" s="4" t="s">
        <v>31</v>
      </c>
      <c r="E3134" s="4" t="s">
        <v>37</v>
      </c>
      <c r="F3134" s="4" t="s">
        <v>103</v>
      </c>
      <c r="G3134" s="4" t="s">
        <v>103</v>
      </c>
      <c r="I3134" s="4">
        <v>1</v>
      </c>
      <c r="J3134" s="4">
        <v>1</v>
      </c>
      <c r="K3134" s="4">
        <v>0</v>
      </c>
      <c r="L3134" s="4">
        <v>0</v>
      </c>
      <c r="M3134" s="4">
        <v>0</v>
      </c>
      <c r="N3134" s="4">
        <v>0</v>
      </c>
      <c r="O3134" s="4">
        <v>1</v>
      </c>
      <c r="P3134" s="4">
        <v>0</v>
      </c>
      <c r="Q3134" s="4">
        <v>0</v>
      </c>
      <c r="R3134" s="4">
        <v>0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1</v>
      </c>
      <c r="Y3134" s="4" t="s">
        <v>5644</v>
      </c>
      <c r="Z3134" s="4" t="s">
        <v>5857</v>
      </c>
      <c r="AA3134" s="4">
        <v>2016</v>
      </c>
      <c r="AB3134" s="4" t="s">
        <v>40</v>
      </c>
      <c r="AC3134" s="4">
        <f t="shared" si="144"/>
        <v>1</v>
      </c>
      <c r="AD3134" s="4">
        <f t="shared" si="145"/>
        <v>4</v>
      </c>
      <c r="AE3134" s="4" t="str" cm="1">
        <f t="array" ref="AE3134">_xlfn.TEXTJOIN(", ", TRUE, _xlfn._xlws.FILTER($I$1:$X$1, I3134:X3134=1, ""))</f>
        <v>Heroin, Cocaine, Ethanol, AnyOpioid</v>
      </c>
      <c r="AF3134" s="4" t="str">
        <f t="shared" si="146"/>
        <v>Cocaine, Ethanol, AnyOpioid</v>
      </c>
    </row>
    <row r="3135" spans="1:32" x14ac:dyDescent="0.45">
      <c r="A3135" s="4" t="s">
        <v>3540</v>
      </c>
      <c r="B3135" s="5">
        <v>42555</v>
      </c>
      <c r="C3135" s="4">
        <v>37</v>
      </c>
      <c r="D3135" s="4" t="s">
        <v>31</v>
      </c>
      <c r="E3135" s="4" t="s">
        <v>37</v>
      </c>
      <c r="F3135" s="4" t="s">
        <v>192</v>
      </c>
      <c r="G3135" s="4" t="s">
        <v>192</v>
      </c>
      <c r="I3135" s="4">
        <v>1</v>
      </c>
      <c r="J3135" s="4">
        <v>1</v>
      </c>
      <c r="K3135" s="4">
        <v>1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4">
        <v>0</v>
      </c>
      <c r="V3135" s="4">
        <v>0</v>
      </c>
      <c r="W3135" s="4">
        <v>0</v>
      </c>
      <c r="X3135" s="4">
        <v>1</v>
      </c>
      <c r="Y3135" s="4" t="s">
        <v>5654</v>
      </c>
      <c r="Z3135" s="4" t="s">
        <v>5867</v>
      </c>
      <c r="AA3135" s="4">
        <v>2016</v>
      </c>
      <c r="AB3135" s="4" t="s">
        <v>40</v>
      </c>
      <c r="AC3135" s="4">
        <f t="shared" si="144"/>
        <v>1</v>
      </c>
      <c r="AD3135" s="4">
        <f t="shared" si="145"/>
        <v>4</v>
      </c>
      <c r="AE3135" s="4" t="str" cm="1">
        <f t="array" ref="AE3135">_xlfn.TEXTJOIN(", ", TRUE, _xlfn._xlws.FILTER($I$1:$X$1, I3135:X3135=1, ""))</f>
        <v>Heroin, Cocaine, Fentanyl, AnyOpioid</v>
      </c>
      <c r="AF3135" s="4" t="str">
        <f t="shared" si="146"/>
        <v>Cocaine, Fentanyl, AnyOpioid</v>
      </c>
    </row>
    <row r="3136" spans="1:32" x14ac:dyDescent="0.45">
      <c r="A3136" s="4" t="s">
        <v>3541</v>
      </c>
      <c r="B3136" s="5">
        <v>41753</v>
      </c>
      <c r="C3136" s="4">
        <v>62</v>
      </c>
      <c r="D3136" s="4" t="s">
        <v>31</v>
      </c>
      <c r="E3136" s="4" t="s">
        <v>37</v>
      </c>
      <c r="F3136" s="4" t="s">
        <v>222</v>
      </c>
      <c r="G3136" s="4" t="s">
        <v>222</v>
      </c>
      <c r="I3136" s="4">
        <v>1</v>
      </c>
      <c r="J3136" s="4">
        <v>0</v>
      </c>
      <c r="K3136" s="4">
        <v>0</v>
      </c>
      <c r="L3136" s="4">
        <v>0</v>
      </c>
      <c r="M3136" s="4">
        <v>0</v>
      </c>
      <c r="N3136" s="4">
        <v>0</v>
      </c>
      <c r="O3136" s="4">
        <v>1</v>
      </c>
      <c r="P3136" s="4">
        <v>0</v>
      </c>
      <c r="Q3136" s="4">
        <v>0</v>
      </c>
      <c r="R3136" s="4">
        <v>0</v>
      </c>
      <c r="S3136" s="4">
        <v>0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 t="s">
        <v>5628</v>
      </c>
      <c r="Z3136" s="4" t="s">
        <v>5841</v>
      </c>
      <c r="AA3136" s="4">
        <v>2014</v>
      </c>
      <c r="AB3136" s="4" t="s">
        <v>133</v>
      </c>
      <c r="AC3136" s="4">
        <f t="shared" si="144"/>
        <v>1</v>
      </c>
      <c r="AD3136" s="4">
        <f t="shared" si="145"/>
        <v>2</v>
      </c>
      <c r="AE3136" s="4" t="str" cm="1">
        <f t="array" ref="AE3136">_xlfn.TEXTJOIN(", ", TRUE, _xlfn._xlws.FILTER($I$1:$X$1, I3136:X3136=1, ""))</f>
        <v>Heroin, Ethanol</v>
      </c>
      <c r="AF3136" s="4" t="str">
        <f t="shared" si="146"/>
        <v>Ethanol</v>
      </c>
    </row>
    <row r="3137" spans="1:32" x14ac:dyDescent="0.45">
      <c r="A3137" s="4" t="s">
        <v>3542</v>
      </c>
      <c r="B3137" s="5">
        <v>43371</v>
      </c>
      <c r="C3137" s="4">
        <v>17</v>
      </c>
      <c r="D3137" s="4" t="s">
        <v>36</v>
      </c>
      <c r="E3137" s="4" t="s">
        <v>37</v>
      </c>
      <c r="F3137" s="4" t="s">
        <v>86</v>
      </c>
      <c r="G3137" s="4" t="s">
        <v>86</v>
      </c>
      <c r="I3137" s="4">
        <v>1</v>
      </c>
      <c r="J3137" s="4">
        <v>0</v>
      </c>
      <c r="K3137" s="4">
        <v>1</v>
      </c>
      <c r="L3137" s="4">
        <v>1</v>
      </c>
      <c r="M3137" s="4">
        <v>0</v>
      </c>
      <c r="N3137" s="4">
        <v>0</v>
      </c>
      <c r="O3137" s="4">
        <v>0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4">
        <v>0</v>
      </c>
      <c r="V3137" s="4">
        <v>0</v>
      </c>
      <c r="W3137" s="4">
        <v>0</v>
      </c>
      <c r="X3137" s="4">
        <v>1</v>
      </c>
      <c r="Y3137" s="4" t="s">
        <v>5627</v>
      </c>
      <c r="Z3137" s="4" t="s">
        <v>5840</v>
      </c>
      <c r="AA3137" s="4">
        <v>2018</v>
      </c>
      <c r="AB3137" s="4" t="s">
        <v>269</v>
      </c>
      <c r="AC3137" s="4">
        <f t="shared" si="144"/>
        <v>1</v>
      </c>
      <c r="AD3137" s="4">
        <f t="shared" si="145"/>
        <v>4</v>
      </c>
      <c r="AE3137" s="4" t="str" cm="1">
        <f t="array" ref="AE3137">_xlfn.TEXTJOIN(", ", TRUE, _xlfn._xlws.FILTER($I$1:$X$1, I3137:X3137=1, ""))</f>
        <v>Heroin, Fentanyl, Fentanyl_Analogue, AnyOpioid</v>
      </c>
      <c r="AF3137" s="4" t="str">
        <f t="shared" si="146"/>
        <v>Fentanyl, Fentanyl_Analogue, AnyOpioid</v>
      </c>
    </row>
    <row r="3138" spans="1:32" x14ac:dyDescent="0.45">
      <c r="A3138" s="4" t="s">
        <v>3543</v>
      </c>
      <c r="B3138" s="5">
        <v>41670</v>
      </c>
      <c r="C3138" s="4">
        <v>35</v>
      </c>
      <c r="D3138" s="4" t="s">
        <v>31</v>
      </c>
      <c r="E3138" s="4" t="s">
        <v>37</v>
      </c>
      <c r="F3138" s="4" t="s">
        <v>86</v>
      </c>
      <c r="G3138" s="4" t="s">
        <v>86</v>
      </c>
      <c r="I3138" s="4">
        <v>1</v>
      </c>
      <c r="J3138" s="4">
        <v>0</v>
      </c>
      <c r="K3138" s="4">
        <v>0</v>
      </c>
      <c r="L3138" s="4">
        <v>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 t="s">
        <v>5627</v>
      </c>
      <c r="Z3138" s="4" t="s">
        <v>5840</v>
      </c>
      <c r="AA3138" s="4">
        <v>2014</v>
      </c>
      <c r="AB3138" s="4" t="s">
        <v>40</v>
      </c>
      <c r="AC3138" s="4">
        <f t="shared" ref="AC3138:AC3201" si="147">IF(SUM(I3138:X3138)&gt;0,1,0)</f>
        <v>1</v>
      </c>
      <c r="AD3138" s="4">
        <f t="shared" ref="AD3138:AD3201" si="148">SUM(I3138:X3138)</f>
        <v>1</v>
      </c>
      <c r="AE3138" s="4" t="str" cm="1">
        <f t="array" ref="AE3138">_xlfn.TEXTJOIN(", ", TRUE, _xlfn._xlws.FILTER($I$1:$X$1, I3138:X3138=1, ""))</f>
        <v>Heroin</v>
      </c>
      <c r="AF3138" s="4" t="str">
        <f t="shared" ref="AF3138:AF3201" si="149">_xlfn.TEXTJOIN(", ", TRUE, _xlfn._xlws.FILTER($J$1:$X$1, J3138:X3138, ""))</f>
        <v/>
      </c>
    </row>
    <row r="3139" spans="1:32" x14ac:dyDescent="0.45">
      <c r="A3139" s="4" t="s">
        <v>3544</v>
      </c>
      <c r="B3139" s="5">
        <v>42718</v>
      </c>
      <c r="C3139" s="4">
        <v>54</v>
      </c>
      <c r="D3139" s="4" t="s">
        <v>31</v>
      </c>
      <c r="E3139" s="4" t="s">
        <v>37</v>
      </c>
      <c r="F3139" s="4" t="s">
        <v>60</v>
      </c>
      <c r="G3139" s="4" t="s">
        <v>60</v>
      </c>
      <c r="I3139" s="4">
        <v>1</v>
      </c>
      <c r="J3139" s="4">
        <v>1</v>
      </c>
      <c r="K3139" s="4">
        <v>1</v>
      </c>
      <c r="L3139" s="4">
        <v>0</v>
      </c>
      <c r="M3139" s="4">
        <v>0</v>
      </c>
      <c r="N3139" s="4">
        <v>0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1</v>
      </c>
      <c r="Y3139" s="4" t="s">
        <v>5672</v>
      </c>
      <c r="Z3139" s="4" t="s">
        <v>5885</v>
      </c>
      <c r="AA3139" s="4">
        <v>2016</v>
      </c>
      <c r="AB3139" s="4" t="s">
        <v>34</v>
      </c>
      <c r="AC3139" s="4">
        <f t="shared" si="147"/>
        <v>1</v>
      </c>
      <c r="AD3139" s="4">
        <f t="shared" si="148"/>
        <v>4</v>
      </c>
      <c r="AE3139" s="4" t="str" cm="1">
        <f t="array" ref="AE3139">_xlfn.TEXTJOIN(", ", TRUE, _xlfn._xlws.FILTER($I$1:$X$1, I3139:X3139=1, ""))</f>
        <v>Heroin, Cocaine, Fentanyl, AnyOpioid</v>
      </c>
      <c r="AF3139" s="4" t="str">
        <f t="shared" si="149"/>
        <v>Cocaine, Fentanyl, AnyOpioid</v>
      </c>
    </row>
    <row r="3140" spans="1:32" x14ac:dyDescent="0.45">
      <c r="A3140" s="4" t="s">
        <v>3545</v>
      </c>
      <c r="B3140" s="5">
        <v>42871</v>
      </c>
      <c r="C3140" s="4">
        <v>50</v>
      </c>
      <c r="D3140" s="4" t="s">
        <v>31</v>
      </c>
      <c r="E3140" s="4" t="s">
        <v>32</v>
      </c>
      <c r="F3140" s="4" t="s">
        <v>738</v>
      </c>
      <c r="G3140" s="4" t="s">
        <v>67</v>
      </c>
      <c r="I3140" s="4">
        <v>0</v>
      </c>
      <c r="J3140" s="4">
        <v>1</v>
      </c>
      <c r="K3140" s="4">
        <v>0</v>
      </c>
      <c r="L3140" s="4">
        <v>0</v>
      </c>
      <c r="M3140" s="4">
        <v>0</v>
      </c>
      <c r="N3140" s="4">
        <v>0</v>
      </c>
      <c r="O3140" s="4">
        <v>0</v>
      </c>
      <c r="P3140" s="4">
        <v>0</v>
      </c>
      <c r="Q3140" s="4">
        <v>0</v>
      </c>
      <c r="R3140" s="4">
        <v>0</v>
      </c>
      <c r="S3140" s="4">
        <v>0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 t="s">
        <v>5631</v>
      </c>
      <c r="Z3140" s="4" t="s">
        <v>5844</v>
      </c>
      <c r="AA3140" s="4">
        <v>2017</v>
      </c>
      <c r="AB3140" s="4" t="s">
        <v>34</v>
      </c>
      <c r="AC3140" s="4">
        <f t="shared" si="147"/>
        <v>1</v>
      </c>
      <c r="AD3140" s="4">
        <f t="shared" si="148"/>
        <v>1</v>
      </c>
      <c r="AE3140" s="4" t="str" cm="1">
        <f t="array" ref="AE3140">_xlfn.TEXTJOIN(", ", TRUE, _xlfn._xlws.FILTER($I$1:$X$1, I3140:X3140=1, ""))</f>
        <v>Cocaine</v>
      </c>
      <c r="AF3140" s="4" t="str">
        <f t="shared" si="149"/>
        <v>Cocaine</v>
      </c>
    </row>
    <row r="3141" spans="1:32" x14ac:dyDescent="0.45">
      <c r="A3141" s="4" t="s">
        <v>3546</v>
      </c>
      <c r="B3141" s="5">
        <v>41838</v>
      </c>
      <c r="C3141" s="4">
        <v>32</v>
      </c>
      <c r="D3141" s="4" t="s">
        <v>31</v>
      </c>
      <c r="E3141" s="4" t="s">
        <v>37</v>
      </c>
      <c r="F3141" s="4" t="s">
        <v>357</v>
      </c>
      <c r="G3141" s="4" t="s">
        <v>357</v>
      </c>
      <c r="I3141" s="4">
        <v>1</v>
      </c>
      <c r="J3141" s="4">
        <v>0</v>
      </c>
      <c r="K3141" s="4">
        <v>0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 t="s">
        <v>5679</v>
      </c>
      <c r="Z3141" s="4" t="s">
        <v>5892</v>
      </c>
      <c r="AA3141" s="4">
        <v>2014</v>
      </c>
      <c r="AB3141" s="4" t="s">
        <v>40</v>
      </c>
      <c r="AC3141" s="4">
        <f t="shared" si="147"/>
        <v>1</v>
      </c>
      <c r="AD3141" s="4">
        <f t="shared" si="148"/>
        <v>1</v>
      </c>
      <c r="AE3141" s="4" t="str" cm="1">
        <f t="array" ref="AE3141">_xlfn.TEXTJOIN(", ", TRUE, _xlfn._xlws.FILTER($I$1:$X$1, I3141:X3141=1, ""))</f>
        <v>Heroin</v>
      </c>
      <c r="AF3141" s="4" t="str">
        <f t="shared" si="149"/>
        <v/>
      </c>
    </row>
    <row r="3142" spans="1:32" x14ac:dyDescent="0.45">
      <c r="A3142" s="4" t="s">
        <v>3547</v>
      </c>
      <c r="B3142" s="5">
        <v>41708</v>
      </c>
      <c r="C3142" s="4">
        <v>57</v>
      </c>
      <c r="D3142" s="4" t="s">
        <v>31</v>
      </c>
      <c r="E3142" s="4" t="s">
        <v>37</v>
      </c>
      <c r="F3142" s="4" t="s">
        <v>628</v>
      </c>
      <c r="G3142" s="4" t="s">
        <v>628</v>
      </c>
      <c r="H3142" s="4" t="s">
        <v>1973</v>
      </c>
      <c r="I3142" s="4">
        <v>0</v>
      </c>
      <c r="J3142" s="4">
        <v>0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1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 t="s">
        <v>5634</v>
      </c>
      <c r="Z3142" s="4" t="s">
        <v>5847</v>
      </c>
      <c r="AA3142" s="4">
        <v>2014</v>
      </c>
      <c r="AB3142" s="4" t="s">
        <v>34</v>
      </c>
      <c r="AC3142" s="4">
        <f t="shared" si="147"/>
        <v>1</v>
      </c>
      <c r="AD3142" s="4">
        <f t="shared" si="148"/>
        <v>1</v>
      </c>
      <c r="AE3142" s="4" t="str" cm="1">
        <f t="array" ref="AE3142">_xlfn.TEXTJOIN(", ", TRUE, _xlfn._xlws.FILTER($I$1:$X$1, I3142:X3142=1, ""))</f>
        <v>Benzodiazepine</v>
      </c>
      <c r="AF3142" s="4" t="str">
        <f t="shared" si="149"/>
        <v>Benzodiazepine</v>
      </c>
    </row>
    <row r="3143" spans="1:32" x14ac:dyDescent="0.45">
      <c r="A3143" s="4" t="s">
        <v>3548</v>
      </c>
      <c r="B3143" s="5">
        <v>42817</v>
      </c>
      <c r="C3143" s="4">
        <v>51</v>
      </c>
      <c r="D3143" s="4" t="s">
        <v>31</v>
      </c>
      <c r="E3143" s="4" t="s">
        <v>37</v>
      </c>
      <c r="F3143" s="4" t="s">
        <v>148</v>
      </c>
      <c r="G3143" s="4" t="s">
        <v>148</v>
      </c>
      <c r="I3143" s="4">
        <v>1</v>
      </c>
      <c r="J3143" s="4">
        <v>1</v>
      </c>
      <c r="K3143" s="4">
        <v>1</v>
      </c>
      <c r="L3143" s="4">
        <v>0</v>
      </c>
      <c r="M3143" s="4">
        <v>0</v>
      </c>
      <c r="N3143" s="4">
        <v>0</v>
      </c>
      <c r="O3143" s="4">
        <v>0</v>
      </c>
      <c r="P3143" s="4">
        <v>0</v>
      </c>
      <c r="Q3143" s="4">
        <v>1</v>
      </c>
      <c r="R3143" s="4">
        <v>0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 t="s">
        <v>5663</v>
      </c>
      <c r="Z3143" s="4" t="s">
        <v>5876</v>
      </c>
      <c r="AA3143" s="4">
        <v>2017</v>
      </c>
      <c r="AB3143" s="4" t="s">
        <v>34</v>
      </c>
      <c r="AC3143" s="4">
        <f t="shared" si="147"/>
        <v>1</v>
      </c>
      <c r="AD3143" s="4">
        <f t="shared" si="148"/>
        <v>4</v>
      </c>
      <c r="AE3143" s="4" t="str" cm="1">
        <f t="array" ref="AE3143">_xlfn.TEXTJOIN(", ", TRUE, _xlfn._xlws.FILTER($I$1:$X$1, I3143:X3143=1, ""))</f>
        <v>Heroin, Cocaine, Fentanyl, Benzodiazepine</v>
      </c>
      <c r="AF3143" s="4" t="str">
        <f t="shared" si="149"/>
        <v>Cocaine, Fentanyl, Benzodiazepine</v>
      </c>
    </row>
    <row r="3144" spans="1:32" x14ac:dyDescent="0.45">
      <c r="A3144" s="4" t="s">
        <v>3549</v>
      </c>
      <c r="B3144" s="5">
        <v>43295</v>
      </c>
      <c r="C3144" s="4">
        <v>43</v>
      </c>
      <c r="D3144" s="4" t="s">
        <v>31</v>
      </c>
      <c r="E3144" s="4" t="s">
        <v>37</v>
      </c>
      <c r="F3144" s="4" t="s">
        <v>2387</v>
      </c>
      <c r="G3144" s="4" t="s">
        <v>2387</v>
      </c>
      <c r="I3144" s="4">
        <v>0</v>
      </c>
      <c r="J3144" s="4">
        <v>0</v>
      </c>
      <c r="K3144" s="4">
        <v>1</v>
      </c>
      <c r="L3144" s="4">
        <v>1</v>
      </c>
      <c r="M3144" s="4">
        <v>0</v>
      </c>
      <c r="N3144" s="4">
        <v>0</v>
      </c>
      <c r="O3144" s="4">
        <v>1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1</v>
      </c>
      <c r="Y3144" s="4" t="s">
        <v>5745</v>
      </c>
      <c r="Z3144" s="4" t="s">
        <v>5958</v>
      </c>
      <c r="AA3144" s="4">
        <v>2018</v>
      </c>
      <c r="AB3144" s="4" t="s">
        <v>34</v>
      </c>
      <c r="AC3144" s="4">
        <f t="shared" si="147"/>
        <v>1</v>
      </c>
      <c r="AD3144" s="4">
        <f t="shared" si="148"/>
        <v>4</v>
      </c>
      <c r="AE3144" s="4" t="str" cm="1">
        <f t="array" ref="AE3144">_xlfn.TEXTJOIN(", ", TRUE, _xlfn._xlws.FILTER($I$1:$X$1, I3144:X3144=1, ""))</f>
        <v>Fentanyl, Fentanyl_Analogue, Ethanol, AnyOpioid</v>
      </c>
      <c r="AF3144" s="4" t="str">
        <f t="shared" si="149"/>
        <v>Fentanyl, Fentanyl_Analogue, Ethanol, AnyOpioid</v>
      </c>
    </row>
    <row r="3145" spans="1:32" x14ac:dyDescent="0.45">
      <c r="A3145" s="4" t="s">
        <v>3550</v>
      </c>
      <c r="B3145" s="5">
        <v>42675</v>
      </c>
      <c r="C3145" s="4">
        <v>56</v>
      </c>
      <c r="D3145" s="4" t="s">
        <v>36</v>
      </c>
      <c r="E3145" s="4" t="s">
        <v>37</v>
      </c>
      <c r="F3145" s="4" t="s">
        <v>90</v>
      </c>
      <c r="G3145" s="4" t="s">
        <v>90</v>
      </c>
      <c r="I3145" s="4">
        <v>1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1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1</v>
      </c>
      <c r="Y3145" s="4" t="s">
        <v>5624</v>
      </c>
      <c r="Z3145" s="4" t="s">
        <v>5837</v>
      </c>
      <c r="AA3145" s="4">
        <v>2016</v>
      </c>
      <c r="AB3145" s="4" t="s">
        <v>34</v>
      </c>
      <c r="AC3145" s="4">
        <f t="shared" si="147"/>
        <v>1</v>
      </c>
      <c r="AD3145" s="4">
        <f t="shared" si="148"/>
        <v>3</v>
      </c>
      <c r="AE3145" s="4" t="str" cm="1">
        <f t="array" ref="AE3145">_xlfn.TEXTJOIN(", ", TRUE, _xlfn._xlws.FILTER($I$1:$X$1, I3145:X3145=1, ""))</f>
        <v>Heroin, Ethanol, AnyOpioid</v>
      </c>
      <c r="AF3145" s="4" t="str">
        <f t="shared" si="149"/>
        <v>Ethanol, AnyOpioid</v>
      </c>
    </row>
    <row r="3146" spans="1:32" x14ac:dyDescent="0.45">
      <c r="A3146" s="4" t="s">
        <v>3551</v>
      </c>
      <c r="B3146" s="5">
        <v>43176</v>
      </c>
      <c r="C3146" s="4">
        <v>21</v>
      </c>
      <c r="D3146" s="4" t="s">
        <v>36</v>
      </c>
      <c r="E3146" s="4" t="s">
        <v>37</v>
      </c>
      <c r="F3146" s="4" t="s">
        <v>168</v>
      </c>
      <c r="G3146" s="4" t="s">
        <v>168</v>
      </c>
      <c r="I3146" s="4">
        <v>0</v>
      </c>
      <c r="J3146" s="4">
        <v>1</v>
      </c>
      <c r="K3146" s="4">
        <v>1</v>
      </c>
      <c r="L3146" s="4">
        <v>1</v>
      </c>
      <c r="M3146" s="4">
        <v>0</v>
      </c>
      <c r="N3146" s="4">
        <v>0</v>
      </c>
      <c r="O3146" s="4">
        <v>0</v>
      </c>
      <c r="P3146" s="4">
        <v>0</v>
      </c>
      <c r="Q3146" s="4">
        <v>1</v>
      </c>
      <c r="R3146" s="4">
        <v>0</v>
      </c>
      <c r="S3146" s="4">
        <v>1</v>
      </c>
      <c r="T3146" s="4">
        <v>0</v>
      </c>
      <c r="U3146" s="4">
        <v>0</v>
      </c>
      <c r="V3146" s="4">
        <v>0</v>
      </c>
      <c r="W3146" s="4">
        <v>0</v>
      </c>
      <c r="X3146" s="4">
        <v>1</v>
      </c>
      <c r="Y3146" s="4" t="s">
        <v>5666</v>
      </c>
      <c r="Z3146" s="4" t="s">
        <v>5879</v>
      </c>
      <c r="AA3146" s="4">
        <v>2018</v>
      </c>
      <c r="AB3146" s="4" t="s">
        <v>40</v>
      </c>
      <c r="AC3146" s="4">
        <f t="shared" si="147"/>
        <v>1</v>
      </c>
      <c r="AD3146" s="4">
        <f t="shared" si="148"/>
        <v>6</v>
      </c>
      <c r="AE3146" s="4" t="str" cm="1">
        <f t="array" ref="AE3146">_xlfn.TEXTJOIN(", ", TRUE, _xlfn._xlws.FILTER($I$1:$X$1, I3146:X3146=1, ""))</f>
        <v>Cocaine, Fentanyl, Fentanyl_Analogue, Benzodiazepine, Amphetamine, AnyOpioid</v>
      </c>
      <c r="AF3146" s="4" t="str">
        <f t="shared" si="149"/>
        <v>Cocaine, Fentanyl, Fentanyl_Analogue, Benzodiazepine, Amphetamine, AnyOpioid</v>
      </c>
    </row>
    <row r="3147" spans="1:32" x14ac:dyDescent="0.45">
      <c r="A3147" s="4" t="s">
        <v>3552</v>
      </c>
      <c r="B3147" s="5">
        <v>41490</v>
      </c>
      <c r="C3147" s="4">
        <v>56</v>
      </c>
      <c r="D3147" s="4" t="s">
        <v>31</v>
      </c>
      <c r="E3147" s="4" t="s">
        <v>59</v>
      </c>
      <c r="F3147" s="4" t="s">
        <v>144</v>
      </c>
      <c r="G3147" s="4" t="s">
        <v>144</v>
      </c>
      <c r="I3147" s="4">
        <v>0</v>
      </c>
      <c r="J3147" s="4">
        <v>1</v>
      </c>
      <c r="K3147" s="4">
        <v>0</v>
      </c>
      <c r="L3147" s="4">
        <v>0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 t="s">
        <v>5649</v>
      </c>
      <c r="Z3147" s="4" t="s">
        <v>5862</v>
      </c>
      <c r="AA3147" s="4">
        <v>2013</v>
      </c>
      <c r="AB3147" s="4" t="s">
        <v>34</v>
      </c>
      <c r="AC3147" s="4">
        <f t="shared" si="147"/>
        <v>1</v>
      </c>
      <c r="AD3147" s="4">
        <f t="shared" si="148"/>
        <v>1</v>
      </c>
      <c r="AE3147" s="4" t="str" cm="1">
        <f t="array" ref="AE3147">_xlfn.TEXTJOIN(", ", TRUE, _xlfn._xlws.FILTER($I$1:$X$1, I3147:X3147=1, ""))</f>
        <v>Cocaine</v>
      </c>
      <c r="AF3147" s="4" t="str">
        <f t="shared" si="149"/>
        <v>Cocaine</v>
      </c>
    </row>
    <row r="3148" spans="1:32" x14ac:dyDescent="0.45">
      <c r="A3148" s="4" t="s">
        <v>3553</v>
      </c>
      <c r="B3148" s="5">
        <v>41683</v>
      </c>
      <c r="C3148" s="4">
        <v>44</v>
      </c>
      <c r="D3148" s="4" t="s">
        <v>31</v>
      </c>
      <c r="E3148" s="4" t="s">
        <v>37</v>
      </c>
      <c r="F3148" s="4" t="s">
        <v>144</v>
      </c>
      <c r="G3148" s="4" t="s">
        <v>144</v>
      </c>
      <c r="I3148" s="4">
        <v>1</v>
      </c>
      <c r="J3148" s="4">
        <v>1</v>
      </c>
      <c r="K3148" s="4">
        <v>1</v>
      </c>
      <c r="L3148" s="4">
        <v>0</v>
      </c>
      <c r="M3148" s="4">
        <v>1</v>
      </c>
      <c r="N3148" s="4">
        <v>0</v>
      </c>
      <c r="O3148" s="4">
        <v>0</v>
      </c>
      <c r="P3148" s="4">
        <v>0</v>
      </c>
      <c r="Q3148" s="4">
        <v>1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 t="s">
        <v>5649</v>
      </c>
      <c r="Z3148" s="4" t="s">
        <v>5862</v>
      </c>
      <c r="AA3148" s="4">
        <v>2014</v>
      </c>
      <c r="AB3148" s="4" t="s">
        <v>34</v>
      </c>
      <c r="AC3148" s="4">
        <f t="shared" si="147"/>
        <v>1</v>
      </c>
      <c r="AD3148" s="4">
        <f t="shared" si="148"/>
        <v>5</v>
      </c>
      <c r="AE3148" s="4" t="str" cm="1">
        <f t="array" ref="AE3148">_xlfn.TEXTJOIN(", ", TRUE, _xlfn._xlws.FILTER($I$1:$X$1, I3148:X3148=1, ""))</f>
        <v>Heroin, Cocaine, Fentanyl, Oxycodone, Benzodiazepine</v>
      </c>
      <c r="AF3148" s="4" t="str">
        <f t="shared" si="149"/>
        <v>Cocaine, Fentanyl, Oxycodone, Benzodiazepine</v>
      </c>
    </row>
    <row r="3149" spans="1:32" x14ac:dyDescent="0.45">
      <c r="A3149" s="4" t="s">
        <v>3554</v>
      </c>
      <c r="B3149" s="5">
        <v>42882</v>
      </c>
      <c r="C3149" s="4">
        <v>46</v>
      </c>
      <c r="D3149" s="4" t="s">
        <v>31</v>
      </c>
      <c r="E3149" s="4" t="s">
        <v>37</v>
      </c>
      <c r="F3149" s="4" t="s">
        <v>29</v>
      </c>
      <c r="G3149" s="4" t="s">
        <v>67</v>
      </c>
      <c r="I3149" s="4">
        <v>0</v>
      </c>
      <c r="J3149" s="4">
        <v>0</v>
      </c>
      <c r="K3149" s="4">
        <v>1</v>
      </c>
      <c r="L3149" s="4">
        <v>0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  <c r="S3149" s="4">
        <v>0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 t="s">
        <v>5631</v>
      </c>
      <c r="Z3149" s="4" t="s">
        <v>5844</v>
      </c>
      <c r="AA3149" s="4">
        <v>2017</v>
      </c>
      <c r="AB3149" s="4" t="s">
        <v>34</v>
      </c>
      <c r="AC3149" s="4">
        <f t="shared" si="147"/>
        <v>1</v>
      </c>
      <c r="AD3149" s="4">
        <f t="shared" si="148"/>
        <v>1</v>
      </c>
      <c r="AE3149" s="4" t="str" cm="1">
        <f t="array" ref="AE3149">_xlfn.TEXTJOIN(", ", TRUE, _xlfn._xlws.FILTER($I$1:$X$1, I3149:X3149=1, ""))</f>
        <v>Fentanyl</v>
      </c>
      <c r="AF3149" s="4" t="str">
        <f t="shared" si="149"/>
        <v>Fentanyl</v>
      </c>
    </row>
    <row r="3150" spans="1:32" x14ac:dyDescent="0.45">
      <c r="A3150" s="4" t="s">
        <v>3555</v>
      </c>
      <c r="B3150" s="5">
        <v>43059</v>
      </c>
      <c r="C3150" s="4">
        <v>24</v>
      </c>
      <c r="D3150" s="4" t="s">
        <v>36</v>
      </c>
      <c r="E3150" s="4" t="s">
        <v>37</v>
      </c>
      <c r="F3150" s="4" t="s">
        <v>410</v>
      </c>
      <c r="G3150" s="4" t="s">
        <v>67</v>
      </c>
      <c r="I3150" s="4">
        <v>1</v>
      </c>
      <c r="J3150" s="4">
        <v>0</v>
      </c>
      <c r="K3150" s="4">
        <v>1</v>
      </c>
      <c r="L3150" s="4">
        <v>0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  <c r="S3150" s="4">
        <v>1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  <c r="Y3150" s="4" t="s">
        <v>5631</v>
      </c>
      <c r="Z3150" s="4" t="s">
        <v>5844</v>
      </c>
      <c r="AA3150" s="4">
        <v>2017</v>
      </c>
      <c r="AB3150" s="4" t="s">
        <v>40</v>
      </c>
      <c r="AC3150" s="4">
        <f t="shared" si="147"/>
        <v>1</v>
      </c>
      <c r="AD3150" s="4">
        <f t="shared" si="148"/>
        <v>3</v>
      </c>
      <c r="AE3150" s="4" t="str" cm="1">
        <f t="array" ref="AE3150">_xlfn.TEXTJOIN(", ", TRUE, _xlfn._xlws.FILTER($I$1:$X$1, I3150:X3150=1, ""))</f>
        <v>Heroin, Fentanyl, Amphetamine</v>
      </c>
      <c r="AF3150" s="4" t="str">
        <f t="shared" si="149"/>
        <v>Fentanyl, Amphetamine</v>
      </c>
    </row>
    <row r="3151" spans="1:32" x14ac:dyDescent="0.45">
      <c r="A3151" s="4" t="s">
        <v>3556</v>
      </c>
      <c r="B3151" s="5">
        <v>42915</v>
      </c>
      <c r="C3151" s="4">
        <v>21</v>
      </c>
      <c r="D3151" s="4" t="s">
        <v>31</v>
      </c>
      <c r="E3151" s="4" t="s">
        <v>37</v>
      </c>
      <c r="F3151" s="4" t="s">
        <v>162</v>
      </c>
      <c r="G3151" s="4" t="s">
        <v>162</v>
      </c>
      <c r="I3151" s="4">
        <v>1</v>
      </c>
      <c r="J3151" s="4">
        <v>0</v>
      </c>
      <c r="K3151" s="4">
        <v>1</v>
      </c>
      <c r="L3151" s="4">
        <v>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  <c r="Y3151" s="4" t="s">
        <v>5680</v>
      </c>
      <c r="Z3151" s="4" t="s">
        <v>5893</v>
      </c>
      <c r="AA3151" s="4">
        <v>2017</v>
      </c>
      <c r="AB3151" s="4" t="s">
        <v>40</v>
      </c>
      <c r="AC3151" s="4">
        <f t="shared" si="147"/>
        <v>1</v>
      </c>
      <c r="AD3151" s="4">
        <f t="shared" si="148"/>
        <v>2</v>
      </c>
      <c r="AE3151" s="4" t="str" cm="1">
        <f t="array" ref="AE3151">_xlfn.TEXTJOIN(", ", TRUE, _xlfn._xlws.FILTER($I$1:$X$1, I3151:X3151=1, ""))</f>
        <v>Heroin, Fentanyl</v>
      </c>
      <c r="AF3151" s="4" t="str">
        <f t="shared" si="149"/>
        <v>Fentanyl</v>
      </c>
    </row>
    <row r="3152" spans="1:32" x14ac:dyDescent="0.45">
      <c r="A3152" s="4" t="s">
        <v>3557</v>
      </c>
      <c r="B3152" s="5">
        <v>41970</v>
      </c>
      <c r="C3152" s="4">
        <v>63</v>
      </c>
      <c r="D3152" s="4" t="s">
        <v>31</v>
      </c>
      <c r="E3152" s="4" t="s">
        <v>37</v>
      </c>
      <c r="F3152" s="4" t="s">
        <v>90</v>
      </c>
      <c r="G3152" s="4" t="s">
        <v>90</v>
      </c>
      <c r="I3152" s="4">
        <v>0</v>
      </c>
      <c r="J3152" s="4">
        <v>1</v>
      </c>
      <c r="K3152" s="4">
        <v>0</v>
      </c>
      <c r="L3152" s="4">
        <v>0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 t="s">
        <v>5624</v>
      </c>
      <c r="Z3152" s="4" t="s">
        <v>5837</v>
      </c>
      <c r="AA3152" s="4">
        <v>2014</v>
      </c>
      <c r="AB3152" s="4" t="s">
        <v>133</v>
      </c>
      <c r="AC3152" s="4">
        <f t="shared" si="147"/>
        <v>1</v>
      </c>
      <c r="AD3152" s="4">
        <f t="shared" si="148"/>
        <v>1</v>
      </c>
      <c r="AE3152" s="4" t="str" cm="1">
        <f t="array" ref="AE3152">_xlfn.TEXTJOIN(", ", TRUE, _xlfn._xlws.FILTER($I$1:$X$1, I3152:X3152=1, ""))</f>
        <v>Cocaine</v>
      </c>
      <c r="AF3152" s="4" t="str">
        <f t="shared" si="149"/>
        <v>Cocaine</v>
      </c>
    </row>
    <row r="3153" spans="1:32" x14ac:dyDescent="0.45">
      <c r="A3153" s="4" t="s">
        <v>3558</v>
      </c>
      <c r="B3153" s="5">
        <v>42093</v>
      </c>
      <c r="C3153" s="4">
        <v>31</v>
      </c>
      <c r="D3153" s="4" t="s">
        <v>31</v>
      </c>
      <c r="E3153" s="4" t="s">
        <v>37</v>
      </c>
      <c r="F3153" s="4" t="s">
        <v>148</v>
      </c>
      <c r="G3153" s="4" t="s">
        <v>77</v>
      </c>
      <c r="I3153" s="4">
        <v>0</v>
      </c>
      <c r="J3153" s="4">
        <v>0</v>
      </c>
      <c r="K3153" s="4">
        <v>1</v>
      </c>
      <c r="L3153" s="4">
        <v>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1</v>
      </c>
      <c r="Y3153" s="4" t="s">
        <v>5651</v>
      </c>
      <c r="Z3153" s="4" t="s">
        <v>5864</v>
      </c>
      <c r="AA3153" s="4">
        <v>2015</v>
      </c>
      <c r="AB3153" s="4" t="s">
        <v>40</v>
      </c>
      <c r="AC3153" s="4">
        <f t="shared" si="147"/>
        <v>1</v>
      </c>
      <c r="AD3153" s="4">
        <f t="shared" si="148"/>
        <v>2</v>
      </c>
      <c r="AE3153" s="4" t="str" cm="1">
        <f t="array" ref="AE3153">_xlfn.TEXTJOIN(", ", TRUE, _xlfn._xlws.FILTER($I$1:$X$1, I3153:X3153=1, ""))</f>
        <v>Fentanyl, AnyOpioid</v>
      </c>
      <c r="AF3153" s="4" t="str">
        <f t="shared" si="149"/>
        <v>Fentanyl, AnyOpioid</v>
      </c>
    </row>
    <row r="3154" spans="1:32" x14ac:dyDescent="0.45">
      <c r="A3154" s="4" t="s">
        <v>3559</v>
      </c>
      <c r="B3154" s="5">
        <v>41588</v>
      </c>
      <c r="C3154" s="4">
        <v>56</v>
      </c>
      <c r="D3154" s="4" t="s">
        <v>31</v>
      </c>
      <c r="E3154" s="4" t="s">
        <v>37</v>
      </c>
      <c r="F3154" s="4" t="s">
        <v>378</v>
      </c>
      <c r="G3154" s="4" t="s">
        <v>378</v>
      </c>
      <c r="I3154" s="4">
        <v>0</v>
      </c>
      <c r="J3154" s="4">
        <v>0</v>
      </c>
      <c r="K3154" s="4">
        <v>0</v>
      </c>
      <c r="L3154" s="4">
        <v>0</v>
      </c>
      <c r="M3154" s="4">
        <v>1</v>
      </c>
      <c r="N3154" s="4">
        <v>0</v>
      </c>
      <c r="O3154" s="4">
        <v>1</v>
      </c>
      <c r="P3154" s="4">
        <v>0</v>
      </c>
      <c r="Q3154" s="4">
        <v>1</v>
      </c>
      <c r="R3154" s="4">
        <v>0</v>
      </c>
      <c r="S3154" s="4">
        <v>0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 t="s">
        <v>5727</v>
      </c>
      <c r="Z3154" s="4" t="s">
        <v>5940</v>
      </c>
      <c r="AA3154" s="4">
        <v>2013</v>
      </c>
      <c r="AB3154" s="4" t="s">
        <v>34</v>
      </c>
      <c r="AC3154" s="4">
        <f t="shared" si="147"/>
        <v>1</v>
      </c>
      <c r="AD3154" s="4">
        <f t="shared" si="148"/>
        <v>3</v>
      </c>
      <c r="AE3154" s="4" t="str" cm="1">
        <f t="array" ref="AE3154">_xlfn.TEXTJOIN(", ", TRUE, _xlfn._xlws.FILTER($I$1:$X$1, I3154:X3154=1, ""))</f>
        <v>Oxycodone, Ethanol, Benzodiazepine</v>
      </c>
      <c r="AF3154" s="4" t="str">
        <f t="shared" si="149"/>
        <v>Oxycodone, Ethanol, Benzodiazepine</v>
      </c>
    </row>
    <row r="3155" spans="1:32" x14ac:dyDescent="0.45">
      <c r="A3155" s="4" t="s">
        <v>3560</v>
      </c>
      <c r="B3155" s="5">
        <v>42537</v>
      </c>
      <c r="C3155" s="4">
        <v>29</v>
      </c>
      <c r="D3155" s="4" t="s">
        <v>31</v>
      </c>
      <c r="E3155" s="4" t="s">
        <v>37</v>
      </c>
      <c r="F3155" s="4" t="s">
        <v>48</v>
      </c>
      <c r="G3155" s="4" t="s">
        <v>48</v>
      </c>
      <c r="I3155" s="4">
        <v>0</v>
      </c>
      <c r="J3155" s="4">
        <v>0</v>
      </c>
      <c r="K3155" s="4">
        <v>1</v>
      </c>
      <c r="L3155" s="4">
        <v>0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  <c r="S3155" s="4">
        <v>0</v>
      </c>
      <c r="T3155" s="4">
        <v>0</v>
      </c>
      <c r="U3155" s="4">
        <v>0</v>
      </c>
      <c r="V3155" s="4">
        <v>0</v>
      </c>
      <c r="W3155" s="4">
        <v>0</v>
      </c>
      <c r="X3155" s="4">
        <v>1</v>
      </c>
      <c r="Y3155" s="4" t="s">
        <v>5626</v>
      </c>
      <c r="Z3155" s="4" t="s">
        <v>5839</v>
      </c>
      <c r="AA3155" s="4">
        <v>2016</v>
      </c>
      <c r="AB3155" s="4" t="s">
        <v>40</v>
      </c>
      <c r="AC3155" s="4">
        <f t="shared" si="147"/>
        <v>1</v>
      </c>
      <c r="AD3155" s="4">
        <f t="shared" si="148"/>
        <v>2</v>
      </c>
      <c r="AE3155" s="4" t="str" cm="1">
        <f t="array" ref="AE3155">_xlfn.TEXTJOIN(", ", TRUE, _xlfn._xlws.FILTER($I$1:$X$1, I3155:X3155=1, ""))</f>
        <v>Fentanyl, AnyOpioid</v>
      </c>
      <c r="AF3155" s="4" t="str">
        <f t="shared" si="149"/>
        <v>Fentanyl, AnyOpioid</v>
      </c>
    </row>
    <row r="3156" spans="1:32" x14ac:dyDescent="0.45">
      <c r="A3156" s="4" t="s">
        <v>3561</v>
      </c>
      <c r="B3156" s="5">
        <v>42039</v>
      </c>
      <c r="C3156" s="4">
        <v>42</v>
      </c>
      <c r="D3156" s="4" t="s">
        <v>31</v>
      </c>
      <c r="E3156" s="4" t="s">
        <v>37</v>
      </c>
      <c r="F3156" s="4" t="s">
        <v>90</v>
      </c>
      <c r="G3156" s="4" t="s">
        <v>90</v>
      </c>
      <c r="I3156" s="4">
        <v>1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1</v>
      </c>
      <c r="P3156" s="4">
        <v>0</v>
      </c>
      <c r="Q3156" s="4">
        <v>0</v>
      </c>
      <c r="R3156" s="4">
        <v>0</v>
      </c>
      <c r="S3156" s="4">
        <v>0</v>
      </c>
      <c r="T3156" s="4">
        <v>0</v>
      </c>
      <c r="U3156" s="4">
        <v>0</v>
      </c>
      <c r="V3156" s="4">
        <v>0</v>
      </c>
      <c r="W3156" s="4">
        <v>0</v>
      </c>
      <c r="X3156" s="4">
        <v>1</v>
      </c>
      <c r="Y3156" s="4" t="s">
        <v>5624</v>
      </c>
      <c r="Z3156" s="4" t="s">
        <v>5837</v>
      </c>
      <c r="AA3156" s="4">
        <v>2015</v>
      </c>
      <c r="AB3156" s="4" t="s">
        <v>34</v>
      </c>
      <c r="AC3156" s="4">
        <f t="shared" si="147"/>
        <v>1</v>
      </c>
      <c r="AD3156" s="4">
        <f t="shared" si="148"/>
        <v>3</v>
      </c>
      <c r="AE3156" s="4" t="str" cm="1">
        <f t="array" ref="AE3156">_xlfn.TEXTJOIN(", ", TRUE, _xlfn._xlws.FILTER($I$1:$X$1, I3156:X3156=1, ""))</f>
        <v>Heroin, Ethanol, AnyOpioid</v>
      </c>
      <c r="AF3156" s="4" t="str">
        <f t="shared" si="149"/>
        <v>Ethanol, AnyOpioid</v>
      </c>
    </row>
    <row r="3157" spans="1:32" x14ac:dyDescent="0.45">
      <c r="A3157" s="4" t="s">
        <v>3562</v>
      </c>
      <c r="B3157" s="5">
        <v>42437</v>
      </c>
      <c r="C3157" s="4">
        <v>26</v>
      </c>
      <c r="D3157" s="4" t="s">
        <v>31</v>
      </c>
      <c r="E3157" s="4" t="s">
        <v>37</v>
      </c>
      <c r="F3157" s="4" t="s">
        <v>156</v>
      </c>
      <c r="G3157" s="4" t="s">
        <v>156</v>
      </c>
      <c r="I3157" s="4">
        <v>1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  <c r="X3157" s="4">
        <v>1</v>
      </c>
      <c r="Y3157" s="4" t="s">
        <v>5623</v>
      </c>
      <c r="Z3157" s="4" t="s">
        <v>5836</v>
      </c>
      <c r="AA3157" s="4">
        <v>2016</v>
      </c>
      <c r="AB3157" s="4" t="s">
        <v>40</v>
      </c>
      <c r="AC3157" s="4">
        <f t="shared" si="147"/>
        <v>1</v>
      </c>
      <c r="AD3157" s="4">
        <f t="shared" si="148"/>
        <v>2</v>
      </c>
      <c r="AE3157" s="4" t="str" cm="1">
        <f t="array" ref="AE3157">_xlfn.TEXTJOIN(", ", TRUE, _xlfn._xlws.FILTER($I$1:$X$1, I3157:X3157=1, ""))</f>
        <v>Heroin, AnyOpioid</v>
      </c>
      <c r="AF3157" s="4" t="str">
        <f t="shared" si="149"/>
        <v>AnyOpioid</v>
      </c>
    </row>
    <row r="3158" spans="1:32" x14ac:dyDescent="0.45">
      <c r="A3158" s="4" t="s">
        <v>3563</v>
      </c>
      <c r="B3158" s="5">
        <v>42575</v>
      </c>
      <c r="C3158" s="4">
        <v>44</v>
      </c>
      <c r="D3158" s="4" t="s">
        <v>31</v>
      </c>
      <c r="E3158" s="4" t="s">
        <v>37</v>
      </c>
      <c r="F3158" s="4" t="s">
        <v>1141</v>
      </c>
      <c r="G3158" s="4" t="s">
        <v>1141</v>
      </c>
      <c r="I3158" s="4">
        <v>1</v>
      </c>
      <c r="J3158" s="4">
        <v>0</v>
      </c>
      <c r="K3158" s="4">
        <v>0</v>
      </c>
      <c r="L3158" s="4">
        <v>0</v>
      </c>
      <c r="M3158" s="4">
        <v>0</v>
      </c>
      <c r="N3158" s="4">
        <v>0</v>
      </c>
      <c r="O3158" s="4">
        <v>1</v>
      </c>
      <c r="P3158" s="4">
        <v>0</v>
      </c>
      <c r="Q3158" s="4">
        <v>0</v>
      </c>
      <c r="R3158" s="4">
        <v>0</v>
      </c>
      <c r="S3158" s="4">
        <v>0</v>
      </c>
      <c r="T3158" s="4">
        <v>0</v>
      </c>
      <c r="U3158" s="4">
        <v>0</v>
      </c>
      <c r="V3158" s="4">
        <v>0</v>
      </c>
      <c r="W3158" s="4">
        <v>0</v>
      </c>
      <c r="X3158" s="4">
        <v>1</v>
      </c>
      <c r="Y3158" s="4" t="s">
        <v>5699</v>
      </c>
      <c r="Z3158" s="4" t="s">
        <v>5912</v>
      </c>
      <c r="AA3158" s="4">
        <v>2016</v>
      </c>
      <c r="AB3158" s="4" t="s">
        <v>34</v>
      </c>
      <c r="AC3158" s="4">
        <f t="shared" si="147"/>
        <v>1</v>
      </c>
      <c r="AD3158" s="4">
        <f t="shared" si="148"/>
        <v>3</v>
      </c>
      <c r="AE3158" s="4" t="str" cm="1">
        <f t="array" ref="AE3158">_xlfn.TEXTJOIN(", ", TRUE, _xlfn._xlws.FILTER($I$1:$X$1, I3158:X3158=1, ""))</f>
        <v>Heroin, Ethanol, AnyOpioid</v>
      </c>
      <c r="AF3158" s="4" t="str">
        <f t="shared" si="149"/>
        <v>Ethanol, AnyOpioid</v>
      </c>
    </row>
    <row r="3159" spans="1:32" x14ac:dyDescent="0.45">
      <c r="A3159" s="4" t="s">
        <v>3564</v>
      </c>
      <c r="B3159" s="5">
        <v>41697</v>
      </c>
      <c r="C3159" s="4">
        <v>48</v>
      </c>
      <c r="D3159" s="4" t="s">
        <v>36</v>
      </c>
      <c r="E3159" s="4" t="s">
        <v>37</v>
      </c>
      <c r="F3159" s="4" t="s">
        <v>3565</v>
      </c>
      <c r="G3159" s="4" t="s">
        <v>103</v>
      </c>
      <c r="I3159" s="4">
        <v>0</v>
      </c>
      <c r="J3159" s="4">
        <v>0</v>
      </c>
      <c r="K3159" s="4">
        <v>0</v>
      </c>
      <c r="L3159" s="4">
        <v>0</v>
      </c>
      <c r="M3159" s="4">
        <v>0</v>
      </c>
      <c r="N3159" s="4">
        <v>0</v>
      </c>
      <c r="O3159" s="4">
        <v>1</v>
      </c>
      <c r="P3159" s="4">
        <v>0</v>
      </c>
      <c r="Q3159" s="4">
        <v>1</v>
      </c>
      <c r="R3159" s="4">
        <v>0</v>
      </c>
      <c r="S3159" s="4">
        <v>0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 t="s">
        <v>5644</v>
      </c>
      <c r="Z3159" s="4" t="s">
        <v>5857</v>
      </c>
      <c r="AA3159" s="4">
        <v>2014</v>
      </c>
      <c r="AB3159" s="4" t="s">
        <v>34</v>
      </c>
      <c r="AC3159" s="4">
        <f t="shared" si="147"/>
        <v>1</v>
      </c>
      <c r="AD3159" s="4">
        <f t="shared" si="148"/>
        <v>2</v>
      </c>
      <c r="AE3159" s="4" t="str" cm="1">
        <f t="array" ref="AE3159">_xlfn.TEXTJOIN(", ", TRUE, _xlfn._xlws.FILTER($I$1:$X$1, I3159:X3159=1, ""))</f>
        <v>Ethanol, Benzodiazepine</v>
      </c>
      <c r="AF3159" s="4" t="str">
        <f t="shared" si="149"/>
        <v>Ethanol, Benzodiazepine</v>
      </c>
    </row>
    <row r="3160" spans="1:32" x14ac:dyDescent="0.45">
      <c r="A3160" s="4" t="s">
        <v>3566</v>
      </c>
      <c r="B3160" s="5">
        <v>41749</v>
      </c>
      <c r="C3160" s="4">
        <v>29</v>
      </c>
      <c r="D3160" s="4" t="s">
        <v>31</v>
      </c>
      <c r="E3160" s="4" t="s">
        <v>37</v>
      </c>
      <c r="F3160" s="4" t="s">
        <v>39</v>
      </c>
      <c r="G3160" s="4" t="s">
        <v>39</v>
      </c>
      <c r="I3160" s="4">
        <v>1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1</v>
      </c>
      <c r="Q3160" s="4">
        <v>0</v>
      </c>
      <c r="R3160" s="4">
        <v>0</v>
      </c>
      <c r="S3160" s="4">
        <v>0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 t="s">
        <v>5638</v>
      </c>
      <c r="Z3160" s="4" t="s">
        <v>5851</v>
      </c>
      <c r="AA3160" s="4">
        <v>2014</v>
      </c>
      <c r="AB3160" s="4" t="s">
        <v>40</v>
      </c>
      <c r="AC3160" s="4">
        <f t="shared" si="147"/>
        <v>1</v>
      </c>
      <c r="AD3160" s="4">
        <f t="shared" si="148"/>
        <v>2</v>
      </c>
      <c r="AE3160" s="4" t="str" cm="1">
        <f t="array" ref="AE3160">_xlfn.TEXTJOIN(", ", TRUE, _xlfn._xlws.FILTER($I$1:$X$1, I3160:X3160=1, ""))</f>
        <v>Heroin, Hydrocodone</v>
      </c>
      <c r="AF3160" s="4" t="str">
        <f t="shared" si="149"/>
        <v>Hydrocodone</v>
      </c>
    </row>
    <row r="3161" spans="1:32" x14ac:dyDescent="0.45">
      <c r="A3161" s="4" t="s">
        <v>3567</v>
      </c>
      <c r="B3161" s="5">
        <v>43324</v>
      </c>
      <c r="C3161" s="4">
        <v>23</v>
      </c>
      <c r="D3161" s="4" t="s">
        <v>36</v>
      </c>
      <c r="E3161" s="4" t="s">
        <v>32</v>
      </c>
      <c r="F3161" s="4" t="s">
        <v>60</v>
      </c>
      <c r="G3161" s="4" t="s">
        <v>60</v>
      </c>
      <c r="I3161" s="4">
        <v>0</v>
      </c>
      <c r="J3161" s="4">
        <v>0</v>
      </c>
      <c r="K3161" s="4">
        <v>1</v>
      </c>
      <c r="L3161" s="4">
        <v>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  <c r="X3161" s="4">
        <v>1</v>
      </c>
      <c r="Y3161" s="4" t="s">
        <v>5672</v>
      </c>
      <c r="Z3161" s="4" t="s">
        <v>5885</v>
      </c>
      <c r="AA3161" s="4">
        <v>2018</v>
      </c>
      <c r="AB3161" s="4" t="s">
        <v>40</v>
      </c>
      <c r="AC3161" s="4">
        <f t="shared" si="147"/>
        <v>1</v>
      </c>
      <c r="AD3161" s="4">
        <f t="shared" si="148"/>
        <v>2</v>
      </c>
      <c r="AE3161" s="4" t="str" cm="1">
        <f t="array" ref="AE3161">_xlfn.TEXTJOIN(", ", TRUE, _xlfn._xlws.FILTER($I$1:$X$1, I3161:X3161=1, ""))</f>
        <v>Fentanyl, AnyOpioid</v>
      </c>
      <c r="AF3161" s="4" t="str">
        <f t="shared" si="149"/>
        <v>Fentanyl, AnyOpioid</v>
      </c>
    </row>
    <row r="3162" spans="1:32" x14ac:dyDescent="0.45">
      <c r="A3162" s="4" t="s">
        <v>3568</v>
      </c>
      <c r="B3162" s="5">
        <v>42417</v>
      </c>
      <c r="C3162" s="4">
        <v>23</v>
      </c>
      <c r="D3162" s="4" t="s">
        <v>31</v>
      </c>
      <c r="E3162" s="4" t="s">
        <v>37</v>
      </c>
      <c r="F3162" s="4" t="s">
        <v>80</v>
      </c>
      <c r="G3162" s="4" t="s">
        <v>80</v>
      </c>
      <c r="I3162" s="4">
        <v>0</v>
      </c>
      <c r="J3162" s="4">
        <v>0</v>
      </c>
      <c r="K3162" s="4">
        <v>1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0</v>
      </c>
      <c r="U3162" s="4">
        <v>0</v>
      </c>
      <c r="V3162" s="4">
        <v>0</v>
      </c>
      <c r="W3162" s="4">
        <v>0</v>
      </c>
      <c r="X3162" s="4">
        <v>1</v>
      </c>
      <c r="Y3162" s="4" t="s">
        <v>5640</v>
      </c>
      <c r="Z3162" s="4" t="s">
        <v>5853</v>
      </c>
      <c r="AA3162" s="4">
        <v>2016</v>
      </c>
      <c r="AB3162" s="4" t="s">
        <v>40</v>
      </c>
      <c r="AC3162" s="4">
        <f t="shared" si="147"/>
        <v>1</v>
      </c>
      <c r="AD3162" s="4">
        <f t="shared" si="148"/>
        <v>2</v>
      </c>
      <c r="AE3162" s="4" t="str" cm="1">
        <f t="array" ref="AE3162">_xlfn.TEXTJOIN(", ", TRUE, _xlfn._xlws.FILTER($I$1:$X$1, I3162:X3162=1, ""))</f>
        <v>Fentanyl, AnyOpioid</v>
      </c>
      <c r="AF3162" s="4" t="str">
        <f t="shared" si="149"/>
        <v>Fentanyl, AnyOpioid</v>
      </c>
    </row>
    <row r="3163" spans="1:32" x14ac:dyDescent="0.45">
      <c r="A3163" s="4" t="s">
        <v>3569</v>
      </c>
      <c r="B3163" s="5">
        <v>42586</v>
      </c>
      <c r="C3163" s="4">
        <v>23</v>
      </c>
      <c r="D3163" s="4" t="s">
        <v>31</v>
      </c>
      <c r="E3163" s="4" t="s">
        <v>59</v>
      </c>
      <c r="F3163" s="4" t="s">
        <v>33</v>
      </c>
      <c r="G3163" s="4" t="s">
        <v>33</v>
      </c>
      <c r="I3163" s="4">
        <v>0</v>
      </c>
      <c r="J3163" s="4">
        <v>1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0</v>
      </c>
      <c r="Q3163" s="4">
        <v>1</v>
      </c>
      <c r="R3163" s="4">
        <v>0</v>
      </c>
      <c r="S3163" s="4">
        <v>0</v>
      </c>
      <c r="T3163" s="4">
        <v>0</v>
      </c>
      <c r="U3163" s="4">
        <v>0</v>
      </c>
      <c r="V3163" s="4">
        <v>0</v>
      </c>
      <c r="W3163" s="4">
        <v>0</v>
      </c>
      <c r="X3163" s="4">
        <v>1</v>
      </c>
      <c r="Y3163" s="4" t="s">
        <v>5645</v>
      </c>
      <c r="Z3163" s="4" t="s">
        <v>5858</v>
      </c>
      <c r="AA3163" s="4">
        <v>2016</v>
      </c>
      <c r="AB3163" s="4" t="s">
        <v>40</v>
      </c>
      <c r="AC3163" s="4">
        <f t="shared" si="147"/>
        <v>1</v>
      </c>
      <c r="AD3163" s="4">
        <f t="shared" si="148"/>
        <v>3</v>
      </c>
      <c r="AE3163" s="4" t="str" cm="1">
        <f t="array" ref="AE3163">_xlfn.TEXTJOIN(", ", TRUE, _xlfn._xlws.FILTER($I$1:$X$1, I3163:X3163=1, ""))</f>
        <v>Cocaine, Benzodiazepine, AnyOpioid</v>
      </c>
      <c r="AF3163" s="4" t="str">
        <f t="shared" si="149"/>
        <v>Cocaine, Benzodiazepine, AnyOpioid</v>
      </c>
    </row>
    <row r="3164" spans="1:32" x14ac:dyDescent="0.45">
      <c r="A3164" s="4" t="s">
        <v>3570</v>
      </c>
      <c r="B3164" s="5">
        <v>43016</v>
      </c>
      <c r="C3164" s="4">
        <v>55</v>
      </c>
      <c r="D3164" s="4" t="s">
        <v>31</v>
      </c>
      <c r="E3164" s="4" t="s">
        <v>37</v>
      </c>
      <c r="F3164" s="4" t="s">
        <v>455</v>
      </c>
      <c r="G3164" s="4" t="s">
        <v>455</v>
      </c>
      <c r="I3164" s="4">
        <v>0</v>
      </c>
      <c r="J3164" s="4">
        <v>1</v>
      </c>
      <c r="K3164" s="4">
        <v>1</v>
      </c>
      <c r="L3164" s="4">
        <v>0</v>
      </c>
      <c r="M3164" s="4">
        <v>0</v>
      </c>
      <c r="N3164" s="4">
        <v>0</v>
      </c>
      <c r="O3164" s="4">
        <v>0</v>
      </c>
      <c r="P3164" s="4">
        <v>0</v>
      </c>
      <c r="Q3164" s="4">
        <v>0</v>
      </c>
      <c r="R3164" s="4">
        <v>0</v>
      </c>
      <c r="S3164" s="4">
        <v>0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 t="s">
        <v>5773</v>
      </c>
      <c r="Z3164" s="4" t="s">
        <v>5986</v>
      </c>
      <c r="AA3164" s="4">
        <v>2017</v>
      </c>
      <c r="AB3164" s="4" t="s">
        <v>34</v>
      </c>
      <c r="AC3164" s="4">
        <f t="shared" si="147"/>
        <v>1</v>
      </c>
      <c r="AD3164" s="4">
        <f t="shared" si="148"/>
        <v>2</v>
      </c>
      <c r="AE3164" s="4" t="str" cm="1">
        <f t="array" ref="AE3164">_xlfn.TEXTJOIN(", ", TRUE, _xlfn._xlws.FILTER($I$1:$X$1, I3164:X3164=1, ""))</f>
        <v>Cocaine, Fentanyl</v>
      </c>
      <c r="AF3164" s="4" t="str">
        <f t="shared" si="149"/>
        <v>Cocaine, Fentanyl</v>
      </c>
    </row>
    <row r="3165" spans="1:32" x14ac:dyDescent="0.45">
      <c r="A3165" s="4" t="s">
        <v>3571</v>
      </c>
      <c r="B3165" s="5">
        <v>41936</v>
      </c>
      <c r="C3165" s="4">
        <v>26</v>
      </c>
      <c r="D3165" s="4" t="s">
        <v>31</v>
      </c>
      <c r="E3165" s="4" t="s">
        <v>37</v>
      </c>
      <c r="F3165" s="4" t="s">
        <v>192</v>
      </c>
      <c r="G3165" s="4" t="s">
        <v>67</v>
      </c>
      <c r="I3165" s="4">
        <v>1</v>
      </c>
      <c r="J3165" s="4">
        <v>0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  <c r="Q3165" s="4">
        <v>0</v>
      </c>
      <c r="R3165" s="4">
        <v>0</v>
      </c>
      <c r="S3165" s="4">
        <v>0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 t="s">
        <v>5631</v>
      </c>
      <c r="Z3165" s="4" t="s">
        <v>5844</v>
      </c>
      <c r="AA3165" s="4">
        <v>2014</v>
      </c>
      <c r="AB3165" s="4" t="s">
        <v>40</v>
      </c>
      <c r="AC3165" s="4">
        <f t="shared" si="147"/>
        <v>1</v>
      </c>
      <c r="AD3165" s="4">
        <f t="shared" si="148"/>
        <v>1</v>
      </c>
      <c r="AE3165" s="4" t="str" cm="1">
        <f t="array" ref="AE3165">_xlfn.TEXTJOIN(", ", TRUE, _xlfn._xlws.FILTER($I$1:$X$1, I3165:X3165=1, ""))</f>
        <v>Heroin</v>
      </c>
      <c r="AF3165" s="4" t="str">
        <f t="shared" si="149"/>
        <v/>
      </c>
    </row>
    <row r="3166" spans="1:32" x14ac:dyDescent="0.45">
      <c r="A3166" s="4" t="s">
        <v>3572</v>
      </c>
      <c r="B3166" s="5">
        <v>43418</v>
      </c>
      <c r="C3166" s="4">
        <v>35</v>
      </c>
      <c r="D3166" s="4" t="s">
        <v>31</v>
      </c>
      <c r="E3166" s="4" t="s">
        <v>37</v>
      </c>
      <c r="F3166" s="4" t="s">
        <v>154</v>
      </c>
      <c r="G3166" s="4" t="s">
        <v>2275</v>
      </c>
      <c r="I3166" s="4">
        <v>0</v>
      </c>
      <c r="J3166" s="4">
        <v>0</v>
      </c>
      <c r="K3166" s="4">
        <v>1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  <c r="X3166" s="4">
        <v>1</v>
      </c>
      <c r="Y3166" s="4" t="s">
        <v>5819</v>
      </c>
      <c r="Z3166" s="4" t="s">
        <v>6032</v>
      </c>
      <c r="AA3166" s="4">
        <v>2018</v>
      </c>
      <c r="AB3166" s="4" t="s">
        <v>40</v>
      </c>
      <c r="AC3166" s="4">
        <f t="shared" si="147"/>
        <v>1</v>
      </c>
      <c r="AD3166" s="4">
        <f t="shared" si="148"/>
        <v>2</v>
      </c>
      <c r="AE3166" s="4" t="str" cm="1">
        <f t="array" ref="AE3166">_xlfn.TEXTJOIN(", ", TRUE, _xlfn._xlws.FILTER($I$1:$X$1, I3166:X3166=1, ""))</f>
        <v>Fentanyl, AnyOpioid</v>
      </c>
      <c r="AF3166" s="4" t="str">
        <f t="shared" si="149"/>
        <v>Fentanyl, AnyOpioid</v>
      </c>
    </row>
    <row r="3167" spans="1:32" x14ac:dyDescent="0.45">
      <c r="A3167" s="4" t="s">
        <v>3573</v>
      </c>
      <c r="B3167" s="5">
        <v>42433</v>
      </c>
      <c r="C3167" s="4">
        <v>32</v>
      </c>
      <c r="D3167" s="4" t="s">
        <v>36</v>
      </c>
      <c r="E3167" s="4" t="s">
        <v>59</v>
      </c>
      <c r="F3167" s="4" t="s">
        <v>90</v>
      </c>
      <c r="G3167" s="4" t="s">
        <v>90</v>
      </c>
      <c r="I3167" s="4">
        <v>0</v>
      </c>
      <c r="J3167" s="4">
        <v>0</v>
      </c>
      <c r="K3167" s="4">
        <v>0</v>
      </c>
      <c r="L3167" s="4">
        <v>0</v>
      </c>
      <c r="M3167" s="4">
        <v>1</v>
      </c>
      <c r="N3167" s="4">
        <v>0</v>
      </c>
      <c r="O3167" s="4">
        <v>0</v>
      </c>
      <c r="P3167" s="4">
        <v>0</v>
      </c>
      <c r="Q3167" s="4">
        <v>1</v>
      </c>
      <c r="R3167" s="4">
        <v>0</v>
      </c>
      <c r="S3167" s="4">
        <v>0</v>
      </c>
      <c r="T3167" s="4">
        <v>0</v>
      </c>
      <c r="U3167" s="4">
        <v>0</v>
      </c>
      <c r="V3167" s="4">
        <v>0</v>
      </c>
      <c r="W3167" s="4">
        <v>0</v>
      </c>
      <c r="X3167" s="4">
        <v>1</v>
      </c>
      <c r="Y3167" s="4" t="s">
        <v>5624</v>
      </c>
      <c r="Z3167" s="4" t="s">
        <v>5837</v>
      </c>
      <c r="AA3167" s="4">
        <v>2016</v>
      </c>
      <c r="AB3167" s="4" t="s">
        <v>40</v>
      </c>
      <c r="AC3167" s="4">
        <f t="shared" si="147"/>
        <v>1</v>
      </c>
      <c r="AD3167" s="4">
        <f t="shared" si="148"/>
        <v>3</v>
      </c>
      <c r="AE3167" s="4" t="str" cm="1">
        <f t="array" ref="AE3167">_xlfn.TEXTJOIN(", ", TRUE, _xlfn._xlws.FILTER($I$1:$X$1, I3167:X3167=1, ""))</f>
        <v>Oxycodone, Benzodiazepine, AnyOpioid</v>
      </c>
      <c r="AF3167" s="4" t="str">
        <f t="shared" si="149"/>
        <v>Oxycodone, Benzodiazepine, AnyOpioid</v>
      </c>
    </row>
    <row r="3168" spans="1:32" x14ac:dyDescent="0.45">
      <c r="A3168" s="4" t="s">
        <v>3574</v>
      </c>
      <c r="B3168" s="5">
        <v>42540</v>
      </c>
      <c r="C3168" s="4">
        <v>29</v>
      </c>
      <c r="D3168" s="4" t="s">
        <v>31</v>
      </c>
      <c r="E3168" s="4" t="s">
        <v>37</v>
      </c>
      <c r="F3168" s="4" t="s">
        <v>48</v>
      </c>
      <c r="G3168" s="4" t="s">
        <v>48</v>
      </c>
      <c r="I3168" s="4">
        <v>0</v>
      </c>
      <c r="J3168" s="4">
        <v>1</v>
      </c>
      <c r="K3168" s="4">
        <v>1</v>
      </c>
      <c r="L3168" s="4">
        <v>0</v>
      </c>
      <c r="M3168" s="4">
        <v>0</v>
      </c>
      <c r="N3168" s="4">
        <v>0</v>
      </c>
      <c r="O3168" s="4">
        <v>0</v>
      </c>
      <c r="P3168" s="4">
        <v>0</v>
      </c>
      <c r="Q3168" s="4">
        <v>0</v>
      </c>
      <c r="R3168" s="4">
        <v>0</v>
      </c>
      <c r="S3168" s="4">
        <v>0</v>
      </c>
      <c r="T3168" s="4">
        <v>0</v>
      </c>
      <c r="U3168" s="4">
        <v>0</v>
      </c>
      <c r="V3168" s="4">
        <v>0</v>
      </c>
      <c r="W3168" s="4">
        <v>0</v>
      </c>
      <c r="X3168" s="4">
        <v>1</v>
      </c>
      <c r="Y3168" s="4" t="s">
        <v>5626</v>
      </c>
      <c r="Z3168" s="4" t="s">
        <v>5839</v>
      </c>
      <c r="AA3168" s="4">
        <v>2016</v>
      </c>
      <c r="AB3168" s="4" t="s">
        <v>40</v>
      </c>
      <c r="AC3168" s="4">
        <f t="shared" si="147"/>
        <v>1</v>
      </c>
      <c r="AD3168" s="4">
        <f t="shared" si="148"/>
        <v>3</v>
      </c>
      <c r="AE3168" s="4" t="str" cm="1">
        <f t="array" ref="AE3168">_xlfn.TEXTJOIN(", ", TRUE, _xlfn._xlws.FILTER($I$1:$X$1, I3168:X3168=1, ""))</f>
        <v>Cocaine, Fentanyl, AnyOpioid</v>
      </c>
      <c r="AF3168" s="4" t="str">
        <f t="shared" si="149"/>
        <v>Cocaine, Fentanyl, AnyOpioid</v>
      </c>
    </row>
    <row r="3169" spans="1:32" x14ac:dyDescent="0.45">
      <c r="A3169" s="4" t="s">
        <v>3575</v>
      </c>
      <c r="B3169" s="5">
        <v>43423</v>
      </c>
      <c r="C3169" s="4">
        <v>39</v>
      </c>
      <c r="D3169" s="4" t="s">
        <v>31</v>
      </c>
      <c r="E3169" s="4" t="s">
        <v>37</v>
      </c>
      <c r="F3169" s="4" t="s">
        <v>86</v>
      </c>
      <c r="G3169" s="4" t="s">
        <v>53</v>
      </c>
      <c r="I3169" s="4">
        <v>0</v>
      </c>
      <c r="J3169" s="4">
        <v>0</v>
      </c>
      <c r="K3169" s="4">
        <v>0</v>
      </c>
      <c r="L3169" s="4">
        <v>0</v>
      </c>
      <c r="M3169" s="4">
        <v>0</v>
      </c>
      <c r="N3169" s="4">
        <v>0</v>
      </c>
      <c r="O3169" s="4">
        <v>1</v>
      </c>
      <c r="P3169" s="4">
        <v>0</v>
      </c>
      <c r="Q3169" s="4">
        <v>0</v>
      </c>
      <c r="R3169" s="4">
        <v>0</v>
      </c>
      <c r="S3169" s="4">
        <v>0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 t="s">
        <v>5641</v>
      </c>
      <c r="Z3169" s="4" t="s">
        <v>5854</v>
      </c>
      <c r="AA3169" s="4">
        <v>2018</v>
      </c>
      <c r="AB3169" s="4" t="s">
        <v>40</v>
      </c>
      <c r="AC3169" s="4">
        <f t="shared" si="147"/>
        <v>1</v>
      </c>
      <c r="AD3169" s="4">
        <f t="shared" si="148"/>
        <v>1</v>
      </c>
      <c r="AE3169" s="4" t="str" cm="1">
        <f t="array" ref="AE3169">_xlfn.TEXTJOIN(", ", TRUE, _xlfn._xlws.FILTER($I$1:$X$1, I3169:X3169=1, ""))</f>
        <v>Ethanol</v>
      </c>
      <c r="AF3169" s="4" t="str">
        <f t="shared" si="149"/>
        <v>Ethanol</v>
      </c>
    </row>
    <row r="3170" spans="1:32" x14ac:dyDescent="0.45">
      <c r="A3170" s="4" t="s">
        <v>3576</v>
      </c>
      <c r="B3170" s="5">
        <v>42693</v>
      </c>
      <c r="C3170" s="4">
        <v>33</v>
      </c>
      <c r="D3170" s="4" t="s">
        <v>31</v>
      </c>
      <c r="E3170" s="4" t="s">
        <v>37</v>
      </c>
      <c r="F3170" s="4" t="s">
        <v>500</v>
      </c>
      <c r="G3170" s="4" t="s">
        <v>500</v>
      </c>
      <c r="I3170" s="4">
        <v>1</v>
      </c>
      <c r="J3170" s="4">
        <v>1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1</v>
      </c>
      <c r="Y3170" s="4" t="s">
        <v>5738</v>
      </c>
      <c r="Z3170" s="4" t="s">
        <v>5951</v>
      </c>
      <c r="AA3170" s="4">
        <v>2016</v>
      </c>
      <c r="AB3170" s="4" t="s">
        <v>40</v>
      </c>
      <c r="AC3170" s="4">
        <f t="shared" si="147"/>
        <v>1</v>
      </c>
      <c r="AD3170" s="4">
        <f t="shared" si="148"/>
        <v>3</v>
      </c>
      <c r="AE3170" s="4" t="str" cm="1">
        <f t="array" ref="AE3170">_xlfn.TEXTJOIN(", ", TRUE, _xlfn._xlws.FILTER($I$1:$X$1, I3170:X3170=1, ""))</f>
        <v>Heroin, Cocaine, AnyOpioid</v>
      </c>
      <c r="AF3170" s="4" t="str">
        <f t="shared" si="149"/>
        <v>Cocaine, AnyOpioid</v>
      </c>
    </row>
    <row r="3171" spans="1:32" x14ac:dyDescent="0.45">
      <c r="A3171" s="4" t="s">
        <v>3577</v>
      </c>
      <c r="B3171" s="5">
        <v>41107</v>
      </c>
      <c r="C3171" s="4">
        <v>52</v>
      </c>
      <c r="D3171" s="4" t="s">
        <v>31</v>
      </c>
      <c r="E3171" s="4" t="s">
        <v>37</v>
      </c>
      <c r="F3171" s="4" t="s">
        <v>55</v>
      </c>
      <c r="G3171" s="4" t="s">
        <v>55</v>
      </c>
      <c r="I3171" s="4">
        <v>0</v>
      </c>
      <c r="J3171" s="4">
        <v>0</v>
      </c>
      <c r="K3171" s="4">
        <v>0</v>
      </c>
      <c r="L3171" s="4">
        <v>0</v>
      </c>
      <c r="M3171" s="4">
        <v>0</v>
      </c>
      <c r="N3171" s="4">
        <v>0</v>
      </c>
      <c r="O3171" s="4">
        <v>0</v>
      </c>
      <c r="P3171" s="4">
        <v>1</v>
      </c>
      <c r="Q3171" s="4">
        <v>0</v>
      </c>
      <c r="R3171" s="4">
        <v>1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 t="s">
        <v>5630</v>
      </c>
      <c r="Z3171" s="4" t="s">
        <v>5843</v>
      </c>
      <c r="AA3171" s="4">
        <v>2012</v>
      </c>
      <c r="AB3171" s="4" t="s">
        <v>34</v>
      </c>
      <c r="AC3171" s="4">
        <f t="shared" si="147"/>
        <v>1</v>
      </c>
      <c r="AD3171" s="4">
        <f t="shared" si="148"/>
        <v>2</v>
      </c>
      <c r="AE3171" s="4" t="str" cm="1">
        <f t="array" ref="AE3171">_xlfn.TEXTJOIN(", ", TRUE, _xlfn._xlws.FILTER($I$1:$X$1, I3171:X3171=1, ""))</f>
        <v>Hydrocodone, Methadone</v>
      </c>
      <c r="AF3171" s="4" t="str">
        <f t="shared" si="149"/>
        <v>Hydrocodone, Methadone</v>
      </c>
    </row>
    <row r="3172" spans="1:32" x14ac:dyDescent="0.45">
      <c r="A3172" s="4" t="s">
        <v>3578</v>
      </c>
      <c r="B3172" s="5">
        <v>41860</v>
      </c>
      <c r="C3172" s="4">
        <v>35</v>
      </c>
      <c r="D3172" s="4" t="s">
        <v>31</v>
      </c>
      <c r="E3172" s="4" t="s">
        <v>37</v>
      </c>
      <c r="F3172" s="4" t="s">
        <v>3579</v>
      </c>
      <c r="G3172" s="4" t="s">
        <v>3580</v>
      </c>
      <c r="I3172" s="4">
        <v>1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  <c r="O3172" s="4">
        <v>0</v>
      </c>
      <c r="P3172" s="4">
        <v>0</v>
      </c>
      <c r="Q3172" s="4">
        <v>1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 t="s">
        <v>5758</v>
      </c>
      <c r="Z3172" s="4" t="s">
        <v>5971</v>
      </c>
      <c r="AA3172" s="4">
        <v>2014</v>
      </c>
      <c r="AB3172" s="4" t="s">
        <v>40</v>
      </c>
      <c r="AC3172" s="4">
        <f t="shared" si="147"/>
        <v>1</v>
      </c>
      <c r="AD3172" s="4">
        <f t="shared" si="148"/>
        <v>2</v>
      </c>
      <c r="AE3172" s="4" t="str" cm="1">
        <f t="array" ref="AE3172">_xlfn.TEXTJOIN(", ", TRUE, _xlfn._xlws.FILTER($I$1:$X$1, I3172:X3172=1, ""))</f>
        <v>Heroin, Benzodiazepine</v>
      </c>
      <c r="AF3172" s="4" t="str">
        <f t="shared" si="149"/>
        <v>Benzodiazepine</v>
      </c>
    </row>
    <row r="3173" spans="1:32" x14ac:dyDescent="0.45">
      <c r="A3173" s="4" t="s">
        <v>3581</v>
      </c>
      <c r="B3173" s="5">
        <v>41987</v>
      </c>
      <c r="C3173" s="4">
        <v>49</v>
      </c>
      <c r="D3173" s="4" t="s">
        <v>36</v>
      </c>
      <c r="E3173" s="4" t="s">
        <v>37</v>
      </c>
      <c r="F3173" s="4" t="s">
        <v>824</v>
      </c>
      <c r="G3173" s="4" t="s">
        <v>738</v>
      </c>
      <c r="I3173" s="4">
        <v>0</v>
      </c>
      <c r="J3173" s="4">
        <v>0</v>
      </c>
      <c r="K3173" s="4">
        <v>0</v>
      </c>
      <c r="L3173" s="4">
        <v>0</v>
      </c>
      <c r="M3173" s="4">
        <v>0</v>
      </c>
      <c r="N3173" s="4">
        <v>0</v>
      </c>
      <c r="O3173" s="4">
        <v>1</v>
      </c>
      <c r="P3173" s="4">
        <v>0</v>
      </c>
      <c r="Q3173" s="4">
        <v>1</v>
      </c>
      <c r="R3173" s="4">
        <v>1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 t="s">
        <v>5695</v>
      </c>
      <c r="Z3173" s="4" t="s">
        <v>5908</v>
      </c>
      <c r="AA3173" s="4">
        <v>2014</v>
      </c>
      <c r="AB3173" s="4" t="s">
        <v>34</v>
      </c>
      <c r="AC3173" s="4">
        <f t="shared" si="147"/>
        <v>1</v>
      </c>
      <c r="AD3173" s="4">
        <f t="shared" si="148"/>
        <v>3</v>
      </c>
      <c r="AE3173" s="4" t="str" cm="1">
        <f t="array" ref="AE3173">_xlfn.TEXTJOIN(", ", TRUE, _xlfn._xlws.FILTER($I$1:$X$1, I3173:X3173=1, ""))</f>
        <v>Ethanol, Benzodiazepine, Methadone</v>
      </c>
      <c r="AF3173" s="4" t="str">
        <f t="shared" si="149"/>
        <v>Ethanol, Benzodiazepine, Methadone</v>
      </c>
    </row>
    <row r="3174" spans="1:32" x14ac:dyDescent="0.45">
      <c r="A3174" s="4" t="s">
        <v>3582</v>
      </c>
      <c r="B3174" s="5">
        <v>42503</v>
      </c>
      <c r="C3174" s="4">
        <v>61</v>
      </c>
      <c r="D3174" s="4" t="s">
        <v>31</v>
      </c>
      <c r="E3174" s="4" t="s">
        <v>37</v>
      </c>
      <c r="F3174" s="4" t="s">
        <v>90</v>
      </c>
      <c r="G3174" s="4" t="s">
        <v>90</v>
      </c>
      <c r="I3174" s="4">
        <v>1</v>
      </c>
      <c r="J3174" s="4">
        <v>0</v>
      </c>
      <c r="K3174" s="4">
        <v>1</v>
      </c>
      <c r="L3174" s="4">
        <v>0</v>
      </c>
      <c r="M3174" s="4">
        <v>0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1</v>
      </c>
      <c r="Y3174" s="4" t="s">
        <v>5624</v>
      </c>
      <c r="Z3174" s="4" t="s">
        <v>5837</v>
      </c>
      <c r="AA3174" s="4">
        <v>2016</v>
      </c>
      <c r="AB3174" s="4" t="s">
        <v>133</v>
      </c>
      <c r="AC3174" s="4">
        <f t="shared" si="147"/>
        <v>1</v>
      </c>
      <c r="AD3174" s="4">
        <f t="shared" si="148"/>
        <v>3</v>
      </c>
      <c r="AE3174" s="4" t="str" cm="1">
        <f t="array" ref="AE3174">_xlfn.TEXTJOIN(", ", TRUE, _xlfn._xlws.FILTER($I$1:$X$1, I3174:X3174=1, ""))</f>
        <v>Heroin, Fentanyl, AnyOpioid</v>
      </c>
      <c r="AF3174" s="4" t="str">
        <f t="shared" si="149"/>
        <v>Fentanyl, AnyOpioid</v>
      </c>
    </row>
    <row r="3175" spans="1:32" x14ac:dyDescent="0.45">
      <c r="A3175" s="4" t="s">
        <v>3583</v>
      </c>
      <c r="B3175" s="5">
        <v>42706</v>
      </c>
      <c r="C3175" s="4">
        <v>39</v>
      </c>
      <c r="D3175" s="4" t="s">
        <v>31</v>
      </c>
      <c r="E3175" s="4" t="s">
        <v>37</v>
      </c>
      <c r="F3175" s="4" t="s">
        <v>73</v>
      </c>
      <c r="G3175" s="4" t="s">
        <v>73</v>
      </c>
      <c r="I3175" s="4">
        <v>1</v>
      </c>
      <c r="J3175" s="4">
        <v>1</v>
      </c>
      <c r="K3175" s="4">
        <v>1</v>
      </c>
      <c r="L3175" s="4">
        <v>0</v>
      </c>
      <c r="M3175" s="4">
        <v>0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1</v>
      </c>
      <c r="Y3175" s="4" t="s">
        <v>5670</v>
      </c>
      <c r="Z3175" s="4" t="s">
        <v>5883</v>
      </c>
      <c r="AA3175" s="4">
        <v>2016</v>
      </c>
      <c r="AB3175" s="4" t="s">
        <v>40</v>
      </c>
      <c r="AC3175" s="4">
        <f t="shared" si="147"/>
        <v>1</v>
      </c>
      <c r="AD3175" s="4">
        <f t="shared" si="148"/>
        <v>4</v>
      </c>
      <c r="AE3175" s="4" t="str" cm="1">
        <f t="array" ref="AE3175">_xlfn.TEXTJOIN(", ", TRUE, _xlfn._xlws.FILTER($I$1:$X$1, I3175:X3175=1, ""))</f>
        <v>Heroin, Cocaine, Fentanyl, AnyOpioid</v>
      </c>
      <c r="AF3175" s="4" t="str">
        <f t="shared" si="149"/>
        <v>Cocaine, Fentanyl, AnyOpioid</v>
      </c>
    </row>
    <row r="3176" spans="1:32" x14ac:dyDescent="0.45">
      <c r="A3176" s="4" t="s">
        <v>3584</v>
      </c>
      <c r="B3176" s="5">
        <v>41011</v>
      </c>
      <c r="C3176" s="4">
        <v>21</v>
      </c>
      <c r="D3176" s="4" t="s">
        <v>31</v>
      </c>
      <c r="E3176" s="4" t="s">
        <v>37</v>
      </c>
      <c r="F3176" s="4" t="s">
        <v>73</v>
      </c>
      <c r="G3176" s="4" t="s">
        <v>73</v>
      </c>
      <c r="I3176" s="4">
        <v>0</v>
      </c>
      <c r="J3176" s="4">
        <v>1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1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 t="s">
        <v>5670</v>
      </c>
      <c r="Z3176" s="4" t="s">
        <v>5883</v>
      </c>
      <c r="AA3176" s="4">
        <v>2012</v>
      </c>
      <c r="AB3176" s="4" t="s">
        <v>40</v>
      </c>
      <c r="AC3176" s="4">
        <f t="shared" si="147"/>
        <v>1</v>
      </c>
      <c r="AD3176" s="4">
        <f t="shared" si="148"/>
        <v>2</v>
      </c>
      <c r="AE3176" s="4" t="str" cm="1">
        <f t="array" ref="AE3176">_xlfn.TEXTJOIN(", ", TRUE, _xlfn._xlws.FILTER($I$1:$X$1, I3176:X3176=1, ""))</f>
        <v>Cocaine, Benzodiazepine</v>
      </c>
      <c r="AF3176" s="4" t="str">
        <f t="shared" si="149"/>
        <v>Cocaine, Benzodiazepine</v>
      </c>
    </row>
    <row r="3177" spans="1:32" x14ac:dyDescent="0.45">
      <c r="A3177" s="4" t="s">
        <v>3585</v>
      </c>
      <c r="B3177" s="5">
        <v>41244</v>
      </c>
      <c r="C3177" s="4">
        <v>51</v>
      </c>
      <c r="D3177" s="4" t="s">
        <v>31</v>
      </c>
      <c r="E3177" s="4" t="s">
        <v>32</v>
      </c>
      <c r="F3177" s="4" t="s">
        <v>103</v>
      </c>
      <c r="G3177" s="4" t="s">
        <v>103</v>
      </c>
      <c r="I3177" s="4">
        <v>1</v>
      </c>
      <c r="J3177" s="4">
        <v>1</v>
      </c>
      <c r="K3177" s="4">
        <v>0</v>
      </c>
      <c r="L3177" s="4">
        <v>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 t="s">
        <v>5644</v>
      </c>
      <c r="Z3177" s="4" t="s">
        <v>5857</v>
      </c>
      <c r="AA3177" s="4">
        <v>2012</v>
      </c>
      <c r="AB3177" s="4" t="s">
        <v>34</v>
      </c>
      <c r="AC3177" s="4">
        <f t="shared" si="147"/>
        <v>1</v>
      </c>
      <c r="AD3177" s="4">
        <f t="shared" si="148"/>
        <v>2</v>
      </c>
      <c r="AE3177" s="4" t="str" cm="1">
        <f t="array" ref="AE3177">_xlfn.TEXTJOIN(", ", TRUE, _xlfn._xlws.FILTER($I$1:$X$1, I3177:X3177=1, ""))</f>
        <v>Heroin, Cocaine</v>
      </c>
      <c r="AF3177" s="4" t="str">
        <f t="shared" si="149"/>
        <v>Cocaine</v>
      </c>
    </row>
    <row r="3178" spans="1:32" x14ac:dyDescent="0.45">
      <c r="A3178" s="4" t="s">
        <v>3586</v>
      </c>
      <c r="B3178" s="5">
        <v>42770</v>
      </c>
      <c r="C3178" s="4">
        <v>50</v>
      </c>
      <c r="D3178" s="4" t="s">
        <v>31</v>
      </c>
      <c r="E3178" s="4" t="s">
        <v>37</v>
      </c>
      <c r="F3178" s="4" t="s">
        <v>119</v>
      </c>
      <c r="G3178" s="4" t="s">
        <v>95</v>
      </c>
      <c r="I3178" s="4">
        <v>1</v>
      </c>
      <c r="J3178" s="4">
        <v>1</v>
      </c>
      <c r="K3178" s="4">
        <v>1</v>
      </c>
      <c r="L3178" s="4">
        <v>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 t="s">
        <v>5632</v>
      </c>
      <c r="Z3178" s="4" t="s">
        <v>5845</v>
      </c>
      <c r="AA3178" s="4">
        <v>2017</v>
      </c>
      <c r="AB3178" s="4" t="s">
        <v>34</v>
      </c>
      <c r="AC3178" s="4">
        <f t="shared" si="147"/>
        <v>1</v>
      </c>
      <c r="AD3178" s="4">
        <f t="shared" si="148"/>
        <v>3</v>
      </c>
      <c r="AE3178" s="4" t="str" cm="1">
        <f t="array" ref="AE3178">_xlfn.TEXTJOIN(", ", TRUE, _xlfn._xlws.FILTER($I$1:$X$1, I3178:X3178=1, ""))</f>
        <v>Heroin, Cocaine, Fentanyl</v>
      </c>
      <c r="AF3178" s="4" t="str">
        <f t="shared" si="149"/>
        <v>Cocaine, Fentanyl</v>
      </c>
    </row>
    <row r="3179" spans="1:32" x14ac:dyDescent="0.45">
      <c r="A3179" s="4" t="s">
        <v>3587</v>
      </c>
      <c r="B3179" s="5">
        <v>42453</v>
      </c>
      <c r="C3179" s="4">
        <v>31</v>
      </c>
      <c r="D3179" s="4" t="s">
        <v>31</v>
      </c>
      <c r="E3179" s="4" t="s">
        <v>37</v>
      </c>
      <c r="F3179" s="4" t="s">
        <v>67</v>
      </c>
      <c r="G3179" s="4" t="s">
        <v>67</v>
      </c>
      <c r="I3179" s="4">
        <v>1</v>
      </c>
      <c r="J3179" s="4">
        <v>0</v>
      </c>
      <c r="K3179" s="4">
        <v>1</v>
      </c>
      <c r="L3179" s="4">
        <v>0</v>
      </c>
      <c r="M3179" s="4">
        <v>0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1</v>
      </c>
      <c r="Y3179" s="4" t="s">
        <v>5631</v>
      </c>
      <c r="Z3179" s="4" t="s">
        <v>5844</v>
      </c>
      <c r="AA3179" s="4">
        <v>2016</v>
      </c>
      <c r="AB3179" s="4" t="s">
        <v>40</v>
      </c>
      <c r="AC3179" s="4">
        <f t="shared" si="147"/>
        <v>1</v>
      </c>
      <c r="AD3179" s="4">
        <f t="shared" si="148"/>
        <v>3</v>
      </c>
      <c r="AE3179" s="4" t="str" cm="1">
        <f t="array" ref="AE3179">_xlfn.TEXTJOIN(", ", TRUE, _xlfn._xlws.FILTER($I$1:$X$1, I3179:X3179=1, ""))</f>
        <v>Heroin, Fentanyl, AnyOpioid</v>
      </c>
      <c r="AF3179" s="4" t="str">
        <f t="shared" si="149"/>
        <v>Fentanyl, AnyOpioid</v>
      </c>
    </row>
    <row r="3180" spans="1:32" x14ac:dyDescent="0.45">
      <c r="A3180" s="4" t="s">
        <v>3588</v>
      </c>
      <c r="B3180" s="5">
        <v>43308</v>
      </c>
      <c r="C3180" s="4">
        <v>42</v>
      </c>
      <c r="D3180" s="4" t="s">
        <v>31</v>
      </c>
      <c r="E3180" s="4" t="s">
        <v>59</v>
      </c>
      <c r="F3180" s="4" t="s">
        <v>122</v>
      </c>
      <c r="G3180" s="4" t="s">
        <v>122</v>
      </c>
      <c r="I3180" s="4">
        <v>0</v>
      </c>
      <c r="J3180" s="4">
        <v>0</v>
      </c>
      <c r="K3180" s="4">
        <v>0</v>
      </c>
      <c r="L3180" s="4">
        <v>0</v>
      </c>
      <c r="M3180" s="4">
        <v>1</v>
      </c>
      <c r="N3180" s="4">
        <v>0</v>
      </c>
      <c r="O3180" s="4">
        <v>0</v>
      </c>
      <c r="P3180" s="4">
        <v>0</v>
      </c>
      <c r="Q3180" s="4">
        <v>1</v>
      </c>
      <c r="R3180" s="4">
        <v>0</v>
      </c>
      <c r="S3180" s="4">
        <v>0</v>
      </c>
      <c r="T3180" s="4">
        <v>0</v>
      </c>
      <c r="U3180" s="4">
        <v>0</v>
      </c>
      <c r="V3180" s="4">
        <v>0</v>
      </c>
      <c r="W3180" s="4">
        <v>1</v>
      </c>
      <c r="X3180" s="4">
        <v>1</v>
      </c>
      <c r="Y3180" s="4" t="s">
        <v>5655</v>
      </c>
      <c r="Z3180" s="4" t="s">
        <v>5868</v>
      </c>
      <c r="AA3180" s="4">
        <v>2018</v>
      </c>
      <c r="AB3180" s="4" t="s">
        <v>34</v>
      </c>
      <c r="AC3180" s="4">
        <f t="shared" si="147"/>
        <v>1</v>
      </c>
      <c r="AD3180" s="4">
        <f t="shared" si="148"/>
        <v>4</v>
      </c>
      <c r="AE3180" s="4" t="str" cm="1">
        <f t="array" ref="AE3180">_xlfn.TEXTJOIN(", ", TRUE, _xlfn._xlws.FILTER($I$1:$X$1, I3180:X3180=1, ""))</f>
        <v>Oxycodone, Benzodiazepine, OpiateNOS, AnyOpioid</v>
      </c>
      <c r="AF3180" s="4" t="str">
        <f t="shared" si="149"/>
        <v>Oxycodone, Benzodiazepine, OpiateNOS, AnyOpioid</v>
      </c>
    </row>
    <row r="3181" spans="1:32" x14ac:dyDescent="0.45">
      <c r="A3181" s="4" t="s">
        <v>3589</v>
      </c>
      <c r="B3181" s="5">
        <v>42661</v>
      </c>
      <c r="C3181" s="4">
        <v>22</v>
      </c>
      <c r="D3181" s="4" t="s">
        <v>31</v>
      </c>
      <c r="E3181" s="4" t="s">
        <v>37</v>
      </c>
      <c r="F3181" s="4" t="s">
        <v>95</v>
      </c>
      <c r="G3181" s="4" t="s">
        <v>95</v>
      </c>
      <c r="I3181" s="4">
        <v>1</v>
      </c>
      <c r="J3181" s="4">
        <v>1</v>
      </c>
      <c r="K3181" s="4">
        <v>1</v>
      </c>
      <c r="L3181" s="4">
        <v>0</v>
      </c>
      <c r="M3181" s="4">
        <v>0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  <c r="X3181" s="4">
        <v>1</v>
      </c>
      <c r="Y3181" s="4" t="s">
        <v>5632</v>
      </c>
      <c r="Z3181" s="4" t="s">
        <v>5845</v>
      </c>
      <c r="AA3181" s="4">
        <v>2016</v>
      </c>
      <c r="AB3181" s="4" t="s">
        <v>40</v>
      </c>
      <c r="AC3181" s="4">
        <f t="shared" si="147"/>
        <v>1</v>
      </c>
      <c r="AD3181" s="4">
        <f t="shared" si="148"/>
        <v>4</v>
      </c>
      <c r="AE3181" s="4" t="str" cm="1">
        <f t="array" ref="AE3181">_xlfn.TEXTJOIN(", ", TRUE, _xlfn._xlws.FILTER($I$1:$X$1, I3181:X3181=1, ""))</f>
        <v>Heroin, Cocaine, Fentanyl, AnyOpioid</v>
      </c>
      <c r="AF3181" s="4" t="str">
        <f t="shared" si="149"/>
        <v>Cocaine, Fentanyl, AnyOpioid</v>
      </c>
    </row>
    <row r="3182" spans="1:32" x14ac:dyDescent="0.45">
      <c r="A3182" s="4" t="s">
        <v>3590</v>
      </c>
      <c r="B3182" s="5">
        <v>41350</v>
      </c>
      <c r="C3182" s="4">
        <v>44</v>
      </c>
      <c r="D3182" s="4" t="s">
        <v>31</v>
      </c>
      <c r="E3182" s="4" t="s">
        <v>37</v>
      </c>
      <c r="F3182" s="4" t="s">
        <v>103</v>
      </c>
      <c r="G3182" s="4" t="s">
        <v>103</v>
      </c>
      <c r="I3182" s="4">
        <v>1</v>
      </c>
      <c r="J3182" s="4">
        <v>0</v>
      </c>
      <c r="K3182" s="4">
        <v>0</v>
      </c>
      <c r="L3182" s="4">
        <v>0</v>
      </c>
      <c r="M3182" s="4">
        <v>0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  <c r="S3182" s="4">
        <v>0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 t="s">
        <v>5644</v>
      </c>
      <c r="Z3182" s="4" t="s">
        <v>5857</v>
      </c>
      <c r="AA3182" s="4">
        <v>2013</v>
      </c>
      <c r="AB3182" s="4" t="s">
        <v>34</v>
      </c>
      <c r="AC3182" s="4">
        <f t="shared" si="147"/>
        <v>1</v>
      </c>
      <c r="AD3182" s="4">
        <f t="shared" si="148"/>
        <v>1</v>
      </c>
      <c r="AE3182" s="4" t="str" cm="1">
        <f t="array" ref="AE3182">_xlfn.TEXTJOIN(", ", TRUE, _xlfn._xlws.FILTER($I$1:$X$1, I3182:X3182=1, ""))</f>
        <v>Heroin</v>
      </c>
      <c r="AF3182" s="4" t="str">
        <f t="shared" si="149"/>
        <v/>
      </c>
    </row>
    <row r="3183" spans="1:32" x14ac:dyDescent="0.45">
      <c r="A3183" s="4" t="s">
        <v>3591</v>
      </c>
      <c r="B3183" s="5">
        <v>41690</v>
      </c>
      <c r="C3183" s="4">
        <v>36</v>
      </c>
      <c r="D3183" s="4" t="s">
        <v>31</v>
      </c>
      <c r="E3183" s="4" t="s">
        <v>37</v>
      </c>
      <c r="F3183" s="4" t="s">
        <v>2064</v>
      </c>
      <c r="G3183" s="4" t="s">
        <v>67</v>
      </c>
      <c r="I3183" s="4">
        <v>1</v>
      </c>
      <c r="J3183" s="4">
        <v>0</v>
      </c>
      <c r="K3183" s="4">
        <v>0</v>
      </c>
      <c r="L3183" s="4">
        <v>0</v>
      </c>
      <c r="M3183" s="4">
        <v>0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  <c r="S3183" s="4">
        <v>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 t="s">
        <v>5631</v>
      </c>
      <c r="Z3183" s="4" t="s">
        <v>5844</v>
      </c>
      <c r="AA3183" s="4">
        <v>2014</v>
      </c>
      <c r="AB3183" s="4" t="s">
        <v>40</v>
      </c>
      <c r="AC3183" s="4">
        <f t="shared" si="147"/>
        <v>1</v>
      </c>
      <c r="AD3183" s="4">
        <f t="shared" si="148"/>
        <v>1</v>
      </c>
      <c r="AE3183" s="4" t="str" cm="1">
        <f t="array" ref="AE3183">_xlfn.TEXTJOIN(", ", TRUE, _xlfn._xlws.FILTER($I$1:$X$1, I3183:X3183=1, ""))</f>
        <v>Heroin</v>
      </c>
      <c r="AF3183" s="4" t="str">
        <f t="shared" si="149"/>
        <v/>
      </c>
    </row>
    <row r="3184" spans="1:32" x14ac:dyDescent="0.45">
      <c r="A3184" s="4" t="s">
        <v>3592</v>
      </c>
      <c r="B3184" s="5">
        <v>41777</v>
      </c>
      <c r="C3184" s="4">
        <v>34</v>
      </c>
      <c r="D3184" s="4" t="s">
        <v>31</v>
      </c>
      <c r="E3184" s="4" t="s">
        <v>37</v>
      </c>
      <c r="F3184" s="4" t="s">
        <v>3209</v>
      </c>
      <c r="G3184" s="4" t="s">
        <v>3209</v>
      </c>
      <c r="H3184" s="4" t="s">
        <v>1371</v>
      </c>
      <c r="I3184" s="4">
        <v>1</v>
      </c>
      <c r="J3184" s="4">
        <v>0</v>
      </c>
      <c r="K3184" s="4">
        <v>0</v>
      </c>
      <c r="L3184" s="4">
        <v>0</v>
      </c>
      <c r="M3184" s="4">
        <v>1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 t="s">
        <v>5751</v>
      </c>
      <c r="Z3184" s="4" t="s">
        <v>5964</v>
      </c>
      <c r="AA3184" s="4">
        <v>2014</v>
      </c>
      <c r="AB3184" s="4" t="s">
        <v>40</v>
      </c>
      <c r="AC3184" s="4">
        <f t="shared" si="147"/>
        <v>1</v>
      </c>
      <c r="AD3184" s="4">
        <f t="shared" si="148"/>
        <v>2</v>
      </c>
      <c r="AE3184" s="4" t="str" cm="1">
        <f t="array" ref="AE3184">_xlfn.TEXTJOIN(", ", TRUE, _xlfn._xlws.FILTER($I$1:$X$1, I3184:X3184=1, ""))</f>
        <v>Heroin, Oxycodone</v>
      </c>
      <c r="AF3184" s="4" t="str">
        <f t="shared" si="149"/>
        <v>Oxycodone</v>
      </c>
    </row>
    <row r="3185" spans="1:32" x14ac:dyDescent="0.45">
      <c r="A3185" s="4" t="s">
        <v>3593</v>
      </c>
      <c r="B3185" s="5">
        <v>42289</v>
      </c>
      <c r="C3185" s="4">
        <v>41</v>
      </c>
      <c r="D3185" s="4" t="s">
        <v>31</v>
      </c>
      <c r="E3185" s="4" t="s">
        <v>37</v>
      </c>
      <c r="F3185" s="4" t="s">
        <v>29</v>
      </c>
      <c r="G3185" s="4" t="s">
        <v>39</v>
      </c>
      <c r="I3185" s="4">
        <v>1</v>
      </c>
      <c r="J3185" s="4">
        <v>0</v>
      </c>
      <c r="K3185" s="4">
        <v>1</v>
      </c>
      <c r="L3185" s="4">
        <v>0</v>
      </c>
      <c r="M3185" s="4">
        <v>0</v>
      </c>
      <c r="N3185" s="4">
        <v>0</v>
      </c>
      <c r="O3185" s="4">
        <v>1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4">
        <v>0</v>
      </c>
      <c r="V3185" s="4">
        <v>0</v>
      </c>
      <c r="W3185" s="4">
        <v>0</v>
      </c>
      <c r="X3185" s="4">
        <v>1</v>
      </c>
      <c r="Y3185" s="4" t="s">
        <v>5638</v>
      </c>
      <c r="Z3185" s="4" t="s">
        <v>5851</v>
      </c>
      <c r="AA3185" s="4">
        <v>2015</v>
      </c>
      <c r="AB3185" s="4" t="s">
        <v>34</v>
      </c>
      <c r="AC3185" s="4">
        <f t="shared" si="147"/>
        <v>1</v>
      </c>
      <c r="AD3185" s="4">
        <f t="shared" si="148"/>
        <v>4</v>
      </c>
      <c r="AE3185" s="4" t="str" cm="1">
        <f t="array" ref="AE3185">_xlfn.TEXTJOIN(", ", TRUE, _xlfn._xlws.FILTER($I$1:$X$1, I3185:X3185=1, ""))</f>
        <v>Heroin, Fentanyl, Ethanol, AnyOpioid</v>
      </c>
      <c r="AF3185" s="4" t="str">
        <f t="shared" si="149"/>
        <v>Fentanyl, Ethanol, AnyOpioid</v>
      </c>
    </row>
    <row r="3186" spans="1:32" x14ac:dyDescent="0.45">
      <c r="A3186" s="4" t="s">
        <v>3594</v>
      </c>
      <c r="B3186" s="5">
        <v>43031</v>
      </c>
      <c r="C3186" s="4">
        <v>56</v>
      </c>
      <c r="D3186" s="4" t="s">
        <v>36</v>
      </c>
      <c r="E3186" s="4" t="s">
        <v>37</v>
      </c>
      <c r="F3186" s="4" t="s">
        <v>33</v>
      </c>
      <c r="G3186" s="4" t="s">
        <v>33</v>
      </c>
      <c r="I3186" s="4">
        <v>1</v>
      </c>
      <c r="J3186" s="4">
        <v>0</v>
      </c>
      <c r="K3186" s="4">
        <v>1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1</v>
      </c>
      <c r="R3186" s="4">
        <v>0</v>
      </c>
      <c r="S3186" s="4">
        <v>0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 t="s">
        <v>5645</v>
      </c>
      <c r="Z3186" s="4" t="s">
        <v>5858</v>
      </c>
      <c r="AA3186" s="4">
        <v>2017</v>
      </c>
      <c r="AB3186" s="4" t="s">
        <v>34</v>
      </c>
      <c r="AC3186" s="4">
        <f t="shared" si="147"/>
        <v>1</v>
      </c>
      <c r="AD3186" s="4">
        <f t="shared" si="148"/>
        <v>3</v>
      </c>
      <c r="AE3186" s="4" t="str" cm="1">
        <f t="array" ref="AE3186">_xlfn.TEXTJOIN(", ", TRUE, _xlfn._xlws.FILTER($I$1:$X$1, I3186:X3186=1, ""))</f>
        <v>Heroin, Fentanyl, Benzodiazepine</v>
      </c>
      <c r="AF3186" s="4" t="str">
        <f t="shared" si="149"/>
        <v>Fentanyl, Benzodiazepine</v>
      </c>
    </row>
    <row r="3187" spans="1:32" x14ac:dyDescent="0.45">
      <c r="A3187" s="4" t="s">
        <v>3595</v>
      </c>
      <c r="B3187" s="5">
        <v>42606</v>
      </c>
      <c r="C3187" s="4">
        <v>57</v>
      </c>
      <c r="D3187" s="4" t="s">
        <v>36</v>
      </c>
      <c r="E3187" s="4" t="s">
        <v>37</v>
      </c>
      <c r="F3187" s="4" t="s">
        <v>103</v>
      </c>
      <c r="G3187" s="4" t="s">
        <v>103</v>
      </c>
      <c r="I3187" s="4">
        <v>0</v>
      </c>
      <c r="J3187" s="4">
        <v>0</v>
      </c>
      <c r="K3187" s="4">
        <v>1</v>
      </c>
      <c r="L3187" s="4">
        <v>0</v>
      </c>
      <c r="M3187" s="4">
        <v>0</v>
      </c>
      <c r="N3187" s="4">
        <v>0</v>
      </c>
      <c r="O3187" s="4">
        <v>0</v>
      </c>
      <c r="P3187" s="4">
        <v>0</v>
      </c>
      <c r="Q3187" s="4">
        <v>1</v>
      </c>
      <c r="R3187" s="4">
        <v>0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1</v>
      </c>
      <c r="Y3187" s="4" t="s">
        <v>5644</v>
      </c>
      <c r="Z3187" s="4" t="s">
        <v>5857</v>
      </c>
      <c r="AA3187" s="4">
        <v>2016</v>
      </c>
      <c r="AB3187" s="4" t="s">
        <v>34</v>
      </c>
      <c r="AC3187" s="4">
        <f t="shared" si="147"/>
        <v>1</v>
      </c>
      <c r="AD3187" s="4">
        <f t="shared" si="148"/>
        <v>3</v>
      </c>
      <c r="AE3187" s="4" t="str" cm="1">
        <f t="array" ref="AE3187">_xlfn.TEXTJOIN(", ", TRUE, _xlfn._xlws.FILTER($I$1:$X$1, I3187:X3187=1, ""))</f>
        <v>Fentanyl, Benzodiazepine, AnyOpioid</v>
      </c>
      <c r="AF3187" s="4" t="str">
        <f t="shared" si="149"/>
        <v>Fentanyl, Benzodiazepine, AnyOpioid</v>
      </c>
    </row>
    <row r="3188" spans="1:32" x14ac:dyDescent="0.45">
      <c r="A3188" s="4" t="s">
        <v>3596</v>
      </c>
      <c r="B3188" s="5">
        <v>42687</v>
      </c>
      <c r="C3188" s="4">
        <v>47</v>
      </c>
      <c r="D3188" s="4" t="s">
        <v>31</v>
      </c>
      <c r="E3188" s="4" t="s">
        <v>318</v>
      </c>
      <c r="F3188" s="4" t="s">
        <v>67</v>
      </c>
      <c r="G3188" s="4" t="s">
        <v>67</v>
      </c>
      <c r="I3188" s="4">
        <v>1</v>
      </c>
      <c r="J3188" s="4">
        <v>0</v>
      </c>
      <c r="K3188" s="4">
        <v>1</v>
      </c>
      <c r="L3188" s="4">
        <v>0</v>
      </c>
      <c r="M3188" s="4">
        <v>0</v>
      </c>
      <c r="N3188" s="4">
        <v>0</v>
      </c>
      <c r="O3188" s="4">
        <v>1</v>
      </c>
      <c r="P3188" s="4">
        <v>0</v>
      </c>
      <c r="Q3188" s="4">
        <v>1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1</v>
      </c>
      <c r="Y3188" s="4" t="s">
        <v>5631</v>
      </c>
      <c r="Z3188" s="4" t="s">
        <v>5844</v>
      </c>
      <c r="AA3188" s="4">
        <v>2016</v>
      </c>
      <c r="AB3188" s="4" t="s">
        <v>34</v>
      </c>
      <c r="AC3188" s="4">
        <f t="shared" si="147"/>
        <v>1</v>
      </c>
      <c r="AD3188" s="4">
        <f t="shared" si="148"/>
        <v>5</v>
      </c>
      <c r="AE3188" s="4" t="str" cm="1">
        <f t="array" ref="AE3188">_xlfn.TEXTJOIN(", ", TRUE, _xlfn._xlws.FILTER($I$1:$X$1, I3188:X3188=1, ""))</f>
        <v>Heroin, Fentanyl, Ethanol, Benzodiazepine, AnyOpioid</v>
      </c>
      <c r="AF3188" s="4" t="str">
        <f t="shared" si="149"/>
        <v>Fentanyl, Ethanol, Benzodiazepine, AnyOpioid</v>
      </c>
    </row>
    <row r="3189" spans="1:32" x14ac:dyDescent="0.45">
      <c r="A3189" s="4" t="s">
        <v>3597</v>
      </c>
      <c r="B3189" s="5">
        <v>43267</v>
      </c>
      <c r="C3189" s="4">
        <v>37</v>
      </c>
      <c r="D3189" s="4" t="s">
        <v>31</v>
      </c>
      <c r="E3189" s="4" t="s">
        <v>37</v>
      </c>
      <c r="F3189" s="4" t="s">
        <v>2049</v>
      </c>
      <c r="G3189" s="4" t="s">
        <v>103</v>
      </c>
      <c r="I3189" s="4">
        <v>1</v>
      </c>
      <c r="J3189" s="4">
        <v>0</v>
      </c>
      <c r="K3189" s="4">
        <v>1</v>
      </c>
      <c r="L3189" s="4">
        <v>0</v>
      </c>
      <c r="M3189" s="4">
        <v>0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4">
        <v>1</v>
      </c>
      <c r="Y3189" s="4" t="s">
        <v>5644</v>
      </c>
      <c r="Z3189" s="4" t="s">
        <v>5857</v>
      </c>
      <c r="AA3189" s="4">
        <v>2018</v>
      </c>
      <c r="AB3189" s="4" t="s">
        <v>40</v>
      </c>
      <c r="AC3189" s="4">
        <f t="shared" si="147"/>
        <v>1</v>
      </c>
      <c r="AD3189" s="4">
        <f t="shared" si="148"/>
        <v>3</v>
      </c>
      <c r="AE3189" s="4" t="str" cm="1">
        <f t="array" ref="AE3189">_xlfn.TEXTJOIN(", ", TRUE, _xlfn._xlws.FILTER($I$1:$X$1, I3189:X3189=1, ""))</f>
        <v>Heroin, Fentanyl, AnyOpioid</v>
      </c>
      <c r="AF3189" s="4" t="str">
        <f t="shared" si="149"/>
        <v>Fentanyl, AnyOpioid</v>
      </c>
    </row>
    <row r="3190" spans="1:32" x14ac:dyDescent="0.45">
      <c r="A3190" s="4" t="s">
        <v>3598</v>
      </c>
      <c r="B3190" s="5">
        <v>42228</v>
      </c>
      <c r="C3190" s="4">
        <v>53</v>
      </c>
      <c r="D3190" s="4" t="s">
        <v>31</v>
      </c>
      <c r="E3190" s="4" t="s">
        <v>59</v>
      </c>
      <c r="F3190" s="4" t="s">
        <v>73</v>
      </c>
      <c r="G3190" s="4" t="s">
        <v>73</v>
      </c>
      <c r="I3190" s="4">
        <v>1</v>
      </c>
      <c r="J3190" s="4">
        <v>0</v>
      </c>
      <c r="K3190" s="4">
        <v>0</v>
      </c>
      <c r="L3190" s="4">
        <v>0</v>
      </c>
      <c r="M3190" s="4">
        <v>0</v>
      </c>
      <c r="N3190" s="4">
        <v>0</v>
      </c>
      <c r="O3190" s="4">
        <v>1</v>
      </c>
      <c r="P3190" s="4">
        <v>0</v>
      </c>
      <c r="Q3190" s="4">
        <v>0</v>
      </c>
      <c r="R3190" s="4">
        <v>0</v>
      </c>
      <c r="S3190" s="4">
        <v>0</v>
      </c>
      <c r="T3190" s="4">
        <v>0</v>
      </c>
      <c r="U3190" s="4">
        <v>0</v>
      </c>
      <c r="V3190" s="4">
        <v>0</v>
      </c>
      <c r="W3190" s="4">
        <v>0</v>
      </c>
      <c r="X3190" s="4">
        <v>1</v>
      </c>
      <c r="Y3190" s="4" t="s">
        <v>5670</v>
      </c>
      <c r="Z3190" s="4" t="s">
        <v>5883</v>
      </c>
      <c r="AA3190" s="4">
        <v>2015</v>
      </c>
      <c r="AB3190" s="4" t="s">
        <v>34</v>
      </c>
      <c r="AC3190" s="4">
        <f t="shared" si="147"/>
        <v>1</v>
      </c>
      <c r="AD3190" s="4">
        <f t="shared" si="148"/>
        <v>3</v>
      </c>
      <c r="AE3190" s="4" t="str" cm="1">
        <f t="array" ref="AE3190">_xlfn.TEXTJOIN(", ", TRUE, _xlfn._xlws.FILTER($I$1:$X$1, I3190:X3190=1, ""))</f>
        <v>Heroin, Ethanol, AnyOpioid</v>
      </c>
      <c r="AF3190" s="4" t="str">
        <f t="shared" si="149"/>
        <v>Ethanol, AnyOpioid</v>
      </c>
    </row>
    <row r="3191" spans="1:32" x14ac:dyDescent="0.45">
      <c r="A3191" s="4" t="s">
        <v>3599</v>
      </c>
      <c r="B3191" s="5">
        <v>43417</v>
      </c>
      <c r="C3191" s="4">
        <v>64</v>
      </c>
      <c r="D3191" s="4" t="s">
        <v>31</v>
      </c>
      <c r="E3191" s="4" t="s">
        <v>37</v>
      </c>
      <c r="F3191" s="4" t="s">
        <v>99</v>
      </c>
      <c r="G3191" s="4" t="s">
        <v>99</v>
      </c>
      <c r="I3191" s="4">
        <v>0</v>
      </c>
      <c r="J3191" s="4">
        <v>0</v>
      </c>
      <c r="K3191" s="4">
        <v>1</v>
      </c>
      <c r="L3191" s="4">
        <v>1</v>
      </c>
      <c r="M3191" s="4">
        <v>0</v>
      </c>
      <c r="N3191" s="4">
        <v>0</v>
      </c>
      <c r="O3191" s="4">
        <v>1</v>
      </c>
      <c r="P3191" s="4">
        <v>0</v>
      </c>
      <c r="Q3191" s="4">
        <v>0</v>
      </c>
      <c r="R3191" s="4">
        <v>0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1</v>
      </c>
      <c r="Y3191" s="4" t="s">
        <v>5637</v>
      </c>
      <c r="Z3191" s="4" t="s">
        <v>5850</v>
      </c>
      <c r="AA3191" s="4">
        <v>2018</v>
      </c>
      <c r="AB3191" s="4" t="s">
        <v>133</v>
      </c>
      <c r="AC3191" s="4">
        <f t="shared" si="147"/>
        <v>1</v>
      </c>
      <c r="AD3191" s="4">
        <f t="shared" si="148"/>
        <v>4</v>
      </c>
      <c r="AE3191" s="4" t="str" cm="1">
        <f t="array" ref="AE3191">_xlfn.TEXTJOIN(", ", TRUE, _xlfn._xlws.FILTER($I$1:$X$1, I3191:X3191=1, ""))</f>
        <v>Fentanyl, Fentanyl_Analogue, Ethanol, AnyOpioid</v>
      </c>
      <c r="AF3191" s="4" t="str">
        <f t="shared" si="149"/>
        <v>Fentanyl, Fentanyl_Analogue, Ethanol, AnyOpioid</v>
      </c>
    </row>
    <row r="3192" spans="1:32" x14ac:dyDescent="0.45">
      <c r="A3192" s="4" t="s">
        <v>3600</v>
      </c>
      <c r="B3192" s="5">
        <v>41809</v>
      </c>
      <c r="C3192" s="4">
        <v>46</v>
      </c>
      <c r="D3192" s="4" t="s">
        <v>31</v>
      </c>
      <c r="E3192" s="4" t="s">
        <v>37</v>
      </c>
      <c r="F3192" s="4" t="s">
        <v>469</v>
      </c>
      <c r="G3192" s="4" t="s">
        <v>469</v>
      </c>
      <c r="I3192" s="4">
        <v>0</v>
      </c>
      <c r="J3192" s="4">
        <v>0</v>
      </c>
      <c r="K3192" s="4">
        <v>1</v>
      </c>
      <c r="L3192" s="4">
        <v>0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 t="s">
        <v>5736</v>
      </c>
      <c r="Z3192" s="4" t="s">
        <v>5949</v>
      </c>
      <c r="AA3192" s="4">
        <v>2014</v>
      </c>
      <c r="AB3192" s="4" t="s">
        <v>34</v>
      </c>
      <c r="AC3192" s="4">
        <f t="shared" si="147"/>
        <v>1</v>
      </c>
      <c r="AD3192" s="4">
        <f t="shared" si="148"/>
        <v>1</v>
      </c>
      <c r="AE3192" s="4" t="str" cm="1">
        <f t="array" ref="AE3192">_xlfn.TEXTJOIN(", ", TRUE, _xlfn._xlws.FILTER($I$1:$X$1, I3192:X3192=1, ""))</f>
        <v>Fentanyl</v>
      </c>
      <c r="AF3192" s="4" t="str">
        <f t="shared" si="149"/>
        <v>Fentanyl</v>
      </c>
    </row>
    <row r="3193" spans="1:32" x14ac:dyDescent="0.45">
      <c r="A3193" s="4" t="s">
        <v>3601</v>
      </c>
      <c r="B3193" s="5">
        <v>42551</v>
      </c>
      <c r="C3193" s="4">
        <v>50</v>
      </c>
      <c r="D3193" s="4" t="s">
        <v>36</v>
      </c>
      <c r="E3193" s="4" t="s">
        <v>37</v>
      </c>
      <c r="F3193" s="4" t="s">
        <v>86</v>
      </c>
      <c r="G3193" s="4" t="s">
        <v>86</v>
      </c>
      <c r="I3193" s="4">
        <v>0</v>
      </c>
      <c r="J3193" s="4">
        <v>0</v>
      </c>
      <c r="K3193" s="4">
        <v>0</v>
      </c>
      <c r="L3193" s="4">
        <v>0</v>
      </c>
      <c r="M3193" s="4">
        <v>0</v>
      </c>
      <c r="N3193" s="4">
        <v>0</v>
      </c>
      <c r="O3193" s="4">
        <v>0</v>
      </c>
      <c r="P3193" s="4">
        <v>0</v>
      </c>
      <c r="Q3193" s="4">
        <v>1</v>
      </c>
      <c r="R3193" s="4">
        <v>1</v>
      </c>
      <c r="S3193" s="4">
        <v>0</v>
      </c>
      <c r="T3193" s="4">
        <v>0</v>
      </c>
      <c r="U3193" s="4">
        <v>0</v>
      </c>
      <c r="V3193" s="4">
        <v>0</v>
      </c>
      <c r="W3193" s="4">
        <v>0</v>
      </c>
      <c r="X3193" s="4">
        <v>1</v>
      </c>
      <c r="Y3193" s="4" t="s">
        <v>5627</v>
      </c>
      <c r="Z3193" s="4" t="s">
        <v>5840</v>
      </c>
      <c r="AA3193" s="4">
        <v>2016</v>
      </c>
      <c r="AB3193" s="4" t="s">
        <v>34</v>
      </c>
      <c r="AC3193" s="4">
        <f t="shared" si="147"/>
        <v>1</v>
      </c>
      <c r="AD3193" s="4">
        <f t="shared" si="148"/>
        <v>3</v>
      </c>
      <c r="AE3193" s="4" t="str" cm="1">
        <f t="array" ref="AE3193">_xlfn.TEXTJOIN(", ", TRUE, _xlfn._xlws.FILTER($I$1:$X$1, I3193:X3193=1, ""))</f>
        <v>Benzodiazepine, Methadone, AnyOpioid</v>
      </c>
      <c r="AF3193" s="4" t="str">
        <f t="shared" si="149"/>
        <v>Benzodiazepine, Methadone, AnyOpioid</v>
      </c>
    </row>
    <row r="3194" spans="1:32" x14ac:dyDescent="0.45">
      <c r="A3194" s="4" t="s">
        <v>3602</v>
      </c>
      <c r="B3194" s="5">
        <v>42168</v>
      </c>
      <c r="C3194" s="4">
        <v>39</v>
      </c>
      <c r="D3194" s="4" t="s">
        <v>36</v>
      </c>
      <c r="E3194" s="4" t="s">
        <v>59</v>
      </c>
      <c r="F3194" s="4" t="s">
        <v>67</v>
      </c>
      <c r="G3194" s="4" t="s">
        <v>77</v>
      </c>
      <c r="I3194" s="4">
        <v>1</v>
      </c>
      <c r="J3194" s="4">
        <v>0</v>
      </c>
      <c r="K3194" s="4">
        <v>0</v>
      </c>
      <c r="L3194" s="4">
        <v>0</v>
      </c>
      <c r="M3194" s="4">
        <v>1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  <c r="X3194" s="4">
        <v>1</v>
      </c>
      <c r="Y3194" s="4" t="s">
        <v>5651</v>
      </c>
      <c r="Z3194" s="4" t="s">
        <v>5864</v>
      </c>
      <c r="AA3194" s="4">
        <v>2015</v>
      </c>
      <c r="AB3194" s="4" t="s">
        <v>40</v>
      </c>
      <c r="AC3194" s="4">
        <f t="shared" si="147"/>
        <v>1</v>
      </c>
      <c r="AD3194" s="4">
        <f t="shared" si="148"/>
        <v>3</v>
      </c>
      <c r="AE3194" s="4" t="str" cm="1">
        <f t="array" ref="AE3194">_xlfn.TEXTJOIN(", ", TRUE, _xlfn._xlws.FILTER($I$1:$X$1, I3194:X3194=1, ""))</f>
        <v>Heroin, Oxycodone, AnyOpioid</v>
      </c>
      <c r="AF3194" s="4" t="str">
        <f t="shared" si="149"/>
        <v>Oxycodone, AnyOpioid</v>
      </c>
    </row>
    <row r="3195" spans="1:32" x14ac:dyDescent="0.45">
      <c r="A3195" s="4" t="s">
        <v>3603</v>
      </c>
      <c r="B3195" s="5">
        <v>41681</v>
      </c>
      <c r="C3195" s="4">
        <v>57</v>
      </c>
      <c r="D3195" s="4" t="s">
        <v>31</v>
      </c>
      <c r="E3195" s="4" t="s">
        <v>37</v>
      </c>
      <c r="F3195" s="4" t="s">
        <v>122</v>
      </c>
      <c r="G3195" s="4" t="s">
        <v>33</v>
      </c>
      <c r="I3195" s="4">
        <v>1</v>
      </c>
      <c r="J3195" s="4">
        <v>0</v>
      </c>
      <c r="K3195" s="4">
        <v>0</v>
      </c>
      <c r="L3195" s="4">
        <v>0</v>
      </c>
      <c r="M3195" s="4">
        <v>0</v>
      </c>
      <c r="N3195" s="4">
        <v>0</v>
      </c>
      <c r="O3195" s="4">
        <v>1</v>
      </c>
      <c r="P3195" s="4">
        <v>0</v>
      </c>
      <c r="Q3195" s="4">
        <v>1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 t="s">
        <v>5645</v>
      </c>
      <c r="Z3195" s="4" t="s">
        <v>5858</v>
      </c>
      <c r="AA3195" s="4">
        <v>2014</v>
      </c>
      <c r="AB3195" s="4" t="s">
        <v>34</v>
      </c>
      <c r="AC3195" s="4">
        <f t="shared" si="147"/>
        <v>1</v>
      </c>
      <c r="AD3195" s="4">
        <f t="shared" si="148"/>
        <v>3</v>
      </c>
      <c r="AE3195" s="4" t="str" cm="1">
        <f t="array" ref="AE3195">_xlfn.TEXTJOIN(", ", TRUE, _xlfn._xlws.FILTER($I$1:$X$1, I3195:X3195=1, ""))</f>
        <v>Heroin, Ethanol, Benzodiazepine</v>
      </c>
      <c r="AF3195" s="4" t="str">
        <f t="shared" si="149"/>
        <v>Ethanol, Benzodiazepine</v>
      </c>
    </row>
    <row r="3196" spans="1:32" x14ac:dyDescent="0.45">
      <c r="A3196" s="4" t="s">
        <v>3604</v>
      </c>
      <c r="B3196" s="5">
        <v>41538</v>
      </c>
      <c r="C3196" s="4">
        <v>52</v>
      </c>
      <c r="D3196" s="4" t="s">
        <v>36</v>
      </c>
      <c r="E3196" s="4" t="s">
        <v>37</v>
      </c>
      <c r="F3196" s="4" t="s">
        <v>256</v>
      </c>
      <c r="G3196" s="4" t="s">
        <v>256</v>
      </c>
      <c r="I3196" s="4">
        <v>1</v>
      </c>
      <c r="J3196" s="4">
        <v>0</v>
      </c>
      <c r="K3196" s="4">
        <v>0</v>
      </c>
      <c r="L3196" s="4">
        <v>0</v>
      </c>
      <c r="M3196" s="4">
        <v>0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  <c r="S3196" s="4">
        <v>0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 t="s">
        <v>5698</v>
      </c>
      <c r="Z3196" s="4" t="s">
        <v>5911</v>
      </c>
      <c r="AA3196" s="4">
        <v>2013</v>
      </c>
      <c r="AB3196" s="4" t="s">
        <v>34</v>
      </c>
      <c r="AC3196" s="4">
        <f t="shared" si="147"/>
        <v>1</v>
      </c>
      <c r="AD3196" s="4">
        <f t="shared" si="148"/>
        <v>1</v>
      </c>
      <c r="AE3196" s="4" t="str" cm="1">
        <f t="array" ref="AE3196">_xlfn.TEXTJOIN(", ", TRUE, _xlfn._xlws.FILTER($I$1:$X$1, I3196:X3196=1, ""))</f>
        <v>Heroin</v>
      </c>
      <c r="AF3196" s="4" t="str">
        <f t="shared" si="149"/>
        <v/>
      </c>
    </row>
    <row r="3197" spans="1:32" x14ac:dyDescent="0.45">
      <c r="A3197" s="4" t="s">
        <v>3605</v>
      </c>
      <c r="B3197" s="5">
        <v>41397</v>
      </c>
      <c r="C3197" s="4">
        <v>49</v>
      </c>
      <c r="D3197" s="4" t="s">
        <v>36</v>
      </c>
      <c r="E3197" s="4" t="s">
        <v>37</v>
      </c>
      <c r="F3197" s="4" t="s">
        <v>67</v>
      </c>
      <c r="G3197" s="4" t="s">
        <v>67</v>
      </c>
      <c r="I3197" s="4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1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 t="s">
        <v>5631</v>
      </c>
      <c r="Z3197" s="4" t="s">
        <v>5844</v>
      </c>
      <c r="AA3197" s="4">
        <v>2013</v>
      </c>
      <c r="AB3197" s="4" t="s">
        <v>34</v>
      </c>
      <c r="AC3197" s="4">
        <f t="shared" si="147"/>
        <v>1</v>
      </c>
      <c r="AD3197" s="4">
        <f t="shared" si="148"/>
        <v>1</v>
      </c>
      <c r="AE3197" s="4" t="str" cm="1">
        <f t="array" ref="AE3197">_xlfn.TEXTJOIN(", ", TRUE, _xlfn._xlws.FILTER($I$1:$X$1, I3197:X3197=1, ""))</f>
        <v>Methadone</v>
      </c>
      <c r="AF3197" s="4" t="str">
        <f t="shared" si="149"/>
        <v>Methadone</v>
      </c>
    </row>
    <row r="3198" spans="1:32" x14ac:dyDescent="0.45">
      <c r="A3198" s="4" t="s">
        <v>3606</v>
      </c>
      <c r="B3198" s="5">
        <v>42881</v>
      </c>
      <c r="C3198" s="4">
        <v>45</v>
      </c>
      <c r="D3198" s="4" t="s">
        <v>31</v>
      </c>
      <c r="E3198" s="4" t="s">
        <v>32</v>
      </c>
      <c r="F3198" s="4" t="s">
        <v>29</v>
      </c>
      <c r="G3198" s="4" t="s">
        <v>67</v>
      </c>
      <c r="I3198" s="4">
        <v>0</v>
      </c>
      <c r="J3198" s="4">
        <v>1</v>
      </c>
      <c r="K3198" s="4">
        <v>1</v>
      </c>
      <c r="L3198" s="4">
        <v>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 t="s">
        <v>5631</v>
      </c>
      <c r="Z3198" s="4" t="s">
        <v>5844</v>
      </c>
      <c r="AA3198" s="4">
        <v>2017</v>
      </c>
      <c r="AB3198" s="4" t="s">
        <v>34</v>
      </c>
      <c r="AC3198" s="4">
        <f t="shared" si="147"/>
        <v>1</v>
      </c>
      <c r="AD3198" s="4">
        <f t="shared" si="148"/>
        <v>2</v>
      </c>
      <c r="AE3198" s="4" t="str" cm="1">
        <f t="array" ref="AE3198">_xlfn.TEXTJOIN(", ", TRUE, _xlfn._xlws.FILTER($I$1:$X$1, I3198:X3198=1, ""))</f>
        <v>Cocaine, Fentanyl</v>
      </c>
      <c r="AF3198" s="4" t="str">
        <f t="shared" si="149"/>
        <v>Cocaine, Fentanyl</v>
      </c>
    </row>
    <row r="3199" spans="1:32" x14ac:dyDescent="0.45">
      <c r="A3199" s="4" t="s">
        <v>3607</v>
      </c>
      <c r="B3199" s="5">
        <v>41856</v>
      </c>
      <c r="C3199" s="4">
        <v>48</v>
      </c>
      <c r="D3199" s="4" t="s">
        <v>31</v>
      </c>
      <c r="E3199" s="4" t="s">
        <v>37</v>
      </c>
      <c r="F3199" s="4" t="s">
        <v>95</v>
      </c>
      <c r="G3199" s="4" t="s">
        <v>95</v>
      </c>
      <c r="I3199" s="4">
        <v>0</v>
      </c>
      <c r="J3199" s="4">
        <v>0</v>
      </c>
      <c r="K3199" s="4">
        <v>0</v>
      </c>
      <c r="L3199" s="4">
        <v>0</v>
      </c>
      <c r="M3199" s="4">
        <v>1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 t="s">
        <v>5632</v>
      </c>
      <c r="Z3199" s="4" t="s">
        <v>5845</v>
      </c>
      <c r="AA3199" s="4">
        <v>2014</v>
      </c>
      <c r="AB3199" s="4" t="s">
        <v>34</v>
      </c>
      <c r="AC3199" s="4">
        <f t="shared" si="147"/>
        <v>1</v>
      </c>
      <c r="AD3199" s="4">
        <f t="shared" si="148"/>
        <v>1</v>
      </c>
      <c r="AE3199" s="4" t="str" cm="1">
        <f t="array" ref="AE3199">_xlfn.TEXTJOIN(", ", TRUE, _xlfn._xlws.FILTER($I$1:$X$1, I3199:X3199=1, ""))</f>
        <v>Oxycodone</v>
      </c>
      <c r="AF3199" s="4" t="str">
        <f t="shared" si="149"/>
        <v>Oxycodone</v>
      </c>
    </row>
    <row r="3200" spans="1:32" x14ac:dyDescent="0.45">
      <c r="A3200" s="4" t="s">
        <v>3608</v>
      </c>
      <c r="B3200" s="5">
        <v>42898</v>
      </c>
      <c r="C3200" s="4">
        <v>33</v>
      </c>
      <c r="D3200" s="4" t="s">
        <v>36</v>
      </c>
      <c r="E3200" s="4" t="s">
        <v>59</v>
      </c>
      <c r="F3200" s="4" t="s">
        <v>86</v>
      </c>
      <c r="G3200" s="4" t="s">
        <v>86</v>
      </c>
      <c r="I3200" s="4">
        <v>1</v>
      </c>
      <c r="J3200" s="4">
        <v>1</v>
      </c>
      <c r="K3200" s="4">
        <v>1</v>
      </c>
      <c r="L3200" s="4">
        <v>0</v>
      </c>
      <c r="M3200" s="4">
        <v>0</v>
      </c>
      <c r="N3200" s="4">
        <v>0</v>
      </c>
      <c r="O3200" s="4">
        <v>1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 t="s">
        <v>5627</v>
      </c>
      <c r="Z3200" s="4" t="s">
        <v>5840</v>
      </c>
      <c r="AA3200" s="4">
        <v>2017</v>
      </c>
      <c r="AB3200" s="4" t="s">
        <v>40</v>
      </c>
      <c r="AC3200" s="4">
        <f t="shared" si="147"/>
        <v>1</v>
      </c>
      <c r="AD3200" s="4">
        <f t="shared" si="148"/>
        <v>4</v>
      </c>
      <c r="AE3200" s="4" t="str" cm="1">
        <f t="array" ref="AE3200">_xlfn.TEXTJOIN(", ", TRUE, _xlfn._xlws.FILTER($I$1:$X$1, I3200:X3200=1, ""))</f>
        <v>Heroin, Cocaine, Fentanyl, Ethanol</v>
      </c>
      <c r="AF3200" s="4" t="str">
        <f t="shared" si="149"/>
        <v>Cocaine, Fentanyl, Ethanol</v>
      </c>
    </row>
    <row r="3201" spans="1:32" x14ac:dyDescent="0.45">
      <c r="A3201" s="4" t="s">
        <v>3609</v>
      </c>
      <c r="B3201" s="5">
        <v>42627</v>
      </c>
      <c r="C3201" s="4">
        <v>31</v>
      </c>
      <c r="D3201" s="4" t="s">
        <v>31</v>
      </c>
      <c r="E3201" s="4" t="s">
        <v>37</v>
      </c>
      <c r="F3201" s="4" t="s">
        <v>3610</v>
      </c>
      <c r="G3201" s="4" t="s">
        <v>122</v>
      </c>
      <c r="I3201" s="4">
        <v>1</v>
      </c>
      <c r="J3201" s="4">
        <v>0</v>
      </c>
      <c r="K3201" s="4">
        <v>1</v>
      </c>
      <c r="L3201" s="4">
        <v>0</v>
      </c>
      <c r="M3201" s="4">
        <v>0</v>
      </c>
      <c r="N3201" s="4">
        <v>0</v>
      </c>
      <c r="O3201" s="4">
        <v>1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4">
        <v>1</v>
      </c>
      <c r="Y3201" s="4" t="s">
        <v>5655</v>
      </c>
      <c r="Z3201" s="4" t="s">
        <v>5868</v>
      </c>
      <c r="AA3201" s="4">
        <v>2016</v>
      </c>
      <c r="AB3201" s="4" t="s">
        <v>40</v>
      </c>
      <c r="AC3201" s="4">
        <f t="shared" si="147"/>
        <v>1</v>
      </c>
      <c r="AD3201" s="4">
        <f t="shared" si="148"/>
        <v>4</v>
      </c>
      <c r="AE3201" s="4" t="str" cm="1">
        <f t="array" ref="AE3201">_xlfn.TEXTJOIN(", ", TRUE, _xlfn._xlws.FILTER($I$1:$X$1, I3201:X3201=1, ""))</f>
        <v>Heroin, Fentanyl, Ethanol, AnyOpioid</v>
      </c>
      <c r="AF3201" s="4" t="str">
        <f t="shared" si="149"/>
        <v>Fentanyl, Ethanol, AnyOpioid</v>
      </c>
    </row>
    <row r="3202" spans="1:32" x14ac:dyDescent="0.45">
      <c r="A3202" s="4" t="s">
        <v>3611</v>
      </c>
      <c r="B3202" s="5">
        <v>41722</v>
      </c>
      <c r="C3202" s="4">
        <v>55</v>
      </c>
      <c r="D3202" s="4" t="s">
        <v>36</v>
      </c>
      <c r="E3202" s="4" t="s">
        <v>37</v>
      </c>
      <c r="F3202" s="4" t="s">
        <v>53</v>
      </c>
      <c r="G3202" s="4" t="s">
        <v>53</v>
      </c>
      <c r="I3202" s="4">
        <v>0</v>
      </c>
      <c r="J3202" s="4">
        <v>1</v>
      </c>
      <c r="K3202" s="4">
        <v>0</v>
      </c>
      <c r="L3202" s="4">
        <v>0</v>
      </c>
      <c r="M3202" s="4">
        <v>0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 t="s">
        <v>5641</v>
      </c>
      <c r="Z3202" s="4" t="s">
        <v>5854</v>
      </c>
      <c r="AA3202" s="4">
        <v>2014</v>
      </c>
      <c r="AB3202" s="4" t="s">
        <v>34</v>
      </c>
      <c r="AC3202" s="4">
        <f t="shared" ref="AC3202:AC3265" si="150">IF(SUM(I3202:X3202)&gt;0,1,0)</f>
        <v>1</v>
      </c>
      <c r="AD3202" s="4">
        <f t="shared" ref="AD3202:AD3265" si="151">SUM(I3202:X3202)</f>
        <v>1</v>
      </c>
      <c r="AE3202" s="4" t="str" cm="1">
        <f t="array" ref="AE3202">_xlfn.TEXTJOIN(", ", TRUE, _xlfn._xlws.FILTER($I$1:$X$1, I3202:X3202=1, ""))</f>
        <v>Cocaine</v>
      </c>
      <c r="AF3202" s="4" t="str">
        <f t="shared" ref="AF3202:AF3265" si="152">_xlfn.TEXTJOIN(", ", TRUE, _xlfn._xlws.FILTER($J$1:$X$1, J3202:X3202, ""))</f>
        <v>Cocaine</v>
      </c>
    </row>
    <row r="3203" spans="1:32" x14ac:dyDescent="0.45">
      <c r="A3203" s="4" t="s">
        <v>3612</v>
      </c>
      <c r="B3203" s="5">
        <v>42335</v>
      </c>
      <c r="C3203" s="4">
        <v>47</v>
      </c>
      <c r="D3203" s="4" t="s">
        <v>36</v>
      </c>
      <c r="E3203" s="4" t="s">
        <v>37</v>
      </c>
      <c r="F3203" s="4" t="s">
        <v>2078</v>
      </c>
      <c r="G3203" s="4" t="s">
        <v>39</v>
      </c>
      <c r="I3203" s="4">
        <v>1</v>
      </c>
      <c r="J3203" s="4">
        <v>0</v>
      </c>
      <c r="K3203" s="4">
        <v>0</v>
      </c>
      <c r="L3203" s="4">
        <v>0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4">
        <v>0</v>
      </c>
      <c r="V3203" s="4">
        <v>0</v>
      </c>
      <c r="W3203" s="4">
        <v>0</v>
      </c>
      <c r="X3203" s="4">
        <v>1</v>
      </c>
      <c r="Y3203" s="4" t="s">
        <v>5638</v>
      </c>
      <c r="Z3203" s="4" t="s">
        <v>5851</v>
      </c>
      <c r="AA3203" s="4">
        <v>2015</v>
      </c>
      <c r="AB3203" s="4" t="s">
        <v>34</v>
      </c>
      <c r="AC3203" s="4">
        <f t="shared" si="150"/>
        <v>1</v>
      </c>
      <c r="AD3203" s="4">
        <f t="shared" si="151"/>
        <v>2</v>
      </c>
      <c r="AE3203" s="4" t="str" cm="1">
        <f t="array" ref="AE3203">_xlfn.TEXTJOIN(", ", TRUE, _xlfn._xlws.FILTER($I$1:$X$1, I3203:X3203=1, ""))</f>
        <v>Heroin, AnyOpioid</v>
      </c>
      <c r="AF3203" s="4" t="str">
        <f t="shared" si="152"/>
        <v>AnyOpioid</v>
      </c>
    </row>
    <row r="3204" spans="1:32" x14ac:dyDescent="0.45">
      <c r="A3204" s="4" t="s">
        <v>3613</v>
      </c>
      <c r="B3204" s="5">
        <v>42487</v>
      </c>
      <c r="C3204" s="4">
        <v>41</v>
      </c>
      <c r="D3204" s="4" t="s">
        <v>31</v>
      </c>
      <c r="E3204" s="4" t="s">
        <v>37</v>
      </c>
      <c r="F3204" s="4" t="s">
        <v>50</v>
      </c>
      <c r="G3204" s="4" t="s">
        <v>50</v>
      </c>
      <c r="I3204" s="4">
        <v>1</v>
      </c>
      <c r="J3204" s="4">
        <v>0</v>
      </c>
      <c r="K3204" s="4">
        <v>1</v>
      </c>
      <c r="L3204" s="4">
        <v>0</v>
      </c>
      <c r="M3204" s="4">
        <v>0</v>
      </c>
      <c r="N3204" s="4">
        <v>0</v>
      </c>
      <c r="O3204" s="4">
        <v>0</v>
      </c>
      <c r="P3204" s="4">
        <v>0</v>
      </c>
      <c r="Q3204" s="4">
        <v>1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0</v>
      </c>
      <c r="X3204" s="4">
        <v>1</v>
      </c>
      <c r="Y3204" s="4" t="s">
        <v>5667</v>
      </c>
      <c r="Z3204" s="4" t="s">
        <v>5880</v>
      </c>
      <c r="AA3204" s="4">
        <v>2016</v>
      </c>
      <c r="AB3204" s="4" t="s">
        <v>34</v>
      </c>
      <c r="AC3204" s="4">
        <f t="shared" si="150"/>
        <v>1</v>
      </c>
      <c r="AD3204" s="4">
        <f t="shared" si="151"/>
        <v>4</v>
      </c>
      <c r="AE3204" s="4" t="str" cm="1">
        <f t="array" ref="AE3204">_xlfn.TEXTJOIN(", ", TRUE, _xlfn._xlws.FILTER($I$1:$X$1, I3204:X3204=1, ""))</f>
        <v>Heroin, Fentanyl, Benzodiazepine, AnyOpioid</v>
      </c>
      <c r="AF3204" s="4" t="str">
        <f t="shared" si="152"/>
        <v>Fentanyl, Benzodiazepine, AnyOpioid</v>
      </c>
    </row>
    <row r="3205" spans="1:32" x14ac:dyDescent="0.45">
      <c r="A3205" s="4" t="s">
        <v>3614</v>
      </c>
      <c r="B3205" s="5">
        <v>43399</v>
      </c>
      <c r="C3205" s="4">
        <v>65</v>
      </c>
      <c r="D3205" s="4" t="s">
        <v>31</v>
      </c>
      <c r="E3205" s="4" t="s">
        <v>59</v>
      </c>
      <c r="F3205" s="4" t="s">
        <v>77</v>
      </c>
      <c r="G3205" s="4" t="s">
        <v>77</v>
      </c>
      <c r="I3205" s="4">
        <v>0</v>
      </c>
      <c r="J3205" s="4">
        <v>0</v>
      </c>
      <c r="K3205" s="4">
        <v>1</v>
      </c>
      <c r="L3205" s="4">
        <v>0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4">
        <v>0</v>
      </c>
      <c r="V3205" s="4">
        <v>0</v>
      </c>
      <c r="W3205" s="4">
        <v>0</v>
      </c>
      <c r="X3205" s="4">
        <v>1</v>
      </c>
      <c r="Y3205" s="4" t="s">
        <v>5651</v>
      </c>
      <c r="Z3205" s="4" t="s">
        <v>5864</v>
      </c>
      <c r="AA3205" s="4">
        <v>2018</v>
      </c>
      <c r="AB3205" s="4" t="s">
        <v>133</v>
      </c>
      <c r="AC3205" s="4">
        <f t="shared" si="150"/>
        <v>1</v>
      </c>
      <c r="AD3205" s="4">
        <f t="shared" si="151"/>
        <v>2</v>
      </c>
      <c r="AE3205" s="4" t="str" cm="1">
        <f t="array" ref="AE3205">_xlfn.TEXTJOIN(", ", TRUE, _xlfn._xlws.FILTER($I$1:$X$1, I3205:X3205=1, ""))</f>
        <v>Fentanyl, AnyOpioid</v>
      </c>
      <c r="AF3205" s="4" t="str">
        <f t="shared" si="152"/>
        <v>Fentanyl, AnyOpioid</v>
      </c>
    </row>
    <row r="3206" spans="1:32" x14ac:dyDescent="0.45">
      <c r="A3206" s="4" t="s">
        <v>3615</v>
      </c>
      <c r="B3206" s="5">
        <v>43369</v>
      </c>
      <c r="C3206" s="4">
        <v>60</v>
      </c>
      <c r="D3206" s="4" t="s">
        <v>36</v>
      </c>
      <c r="E3206" s="4" t="s">
        <v>37</v>
      </c>
      <c r="F3206" s="4" t="s">
        <v>211</v>
      </c>
      <c r="G3206" s="4" t="s">
        <v>211</v>
      </c>
      <c r="I3206" s="4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1</v>
      </c>
      <c r="P3206" s="4">
        <v>0</v>
      </c>
      <c r="Q3206" s="4">
        <v>0</v>
      </c>
      <c r="R3206" s="4">
        <v>1</v>
      </c>
      <c r="S3206" s="4">
        <v>0</v>
      </c>
      <c r="T3206" s="4">
        <v>1</v>
      </c>
      <c r="U3206" s="4">
        <v>0</v>
      </c>
      <c r="V3206" s="4">
        <v>0</v>
      </c>
      <c r="W3206" s="4">
        <v>0</v>
      </c>
      <c r="X3206" s="4">
        <v>1</v>
      </c>
      <c r="Y3206" s="4" t="s">
        <v>5674</v>
      </c>
      <c r="Z3206" s="4" t="s">
        <v>5887</v>
      </c>
      <c r="AA3206" s="4">
        <v>2018</v>
      </c>
      <c r="AB3206" s="4" t="s">
        <v>34</v>
      </c>
      <c r="AC3206" s="4">
        <f t="shared" si="150"/>
        <v>1</v>
      </c>
      <c r="AD3206" s="4">
        <f t="shared" si="151"/>
        <v>4</v>
      </c>
      <c r="AE3206" s="4" t="str" cm="1">
        <f t="array" ref="AE3206">_xlfn.TEXTJOIN(", ", TRUE, _xlfn._xlws.FILTER($I$1:$X$1, I3206:X3206=1, ""))</f>
        <v>Ethanol, Methadone, Tramadol, AnyOpioid</v>
      </c>
      <c r="AF3206" s="4" t="str">
        <f t="shared" si="152"/>
        <v>Ethanol, Methadone, Tramadol, AnyOpioid</v>
      </c>
    </row>
    <row r="3207" spans="1:32" x14ac:dyDescent="0.45">
      <c r="A3207" s="4" t="s">
        <v>3616</v>
      </c>
      <c r="B3207" s="5">
        <v>43365</v>
      </c>
      <c r="C3207" s="4">
        <v>42</v>
      </c>
      <c r="D3207" s="4" t="s">
        <v>36</v>
      </c>
      <c r="E3207" s="4" t="s">
        <v>37</v>
      </c>
      <c r="F3207" s="4" t="s">
        <v>80</v>
      </c>
      <c r="G3207" s="4" t="s">
        <v>80</v>
      </c>
      <c r="I3207" s="4">
        <v>0</v>
      </c>
      <c r="J3207" s="4">
        <v>1</v>
      </c>
      <c r="K3207" s="4">
        <v>1</v>
      </c>
      <c r="L3207" s="4">
        <v>0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0</v>
      </c>
      <c r="X3207" s="4">
        <v>1</v>
      </c>
      <c r="Y3207" s="4" t="s">
        <v>5640</v>
      </c>
      <c r="Z3207" s="4" t="s">
        <v>5853</v>
      </c>
      <c r="AA3207" s="4">
        <v>2018</v>
      </c>
      <c r="AB3207" s="4" t="s">
        <v>34</v>
      </c>
      <c r="AC3207" s="4">
        <f t="shared" si="150"/>
        <v>1</v>
      </c>
      <c r="AD3207" s="4">
        <f t="shared" si="151"/>
        <v>3</v>
      </c>
      <c r="AE3207" s="4" t="str" cm="1">
        <f t="array" ref="AE3207">_xlfn.TEXTJOIN(", ", TRUE, _xlfn._xlws.FILTER($I$1:$X$1, I3207:X3207=1, ""))</f>
        <v>Cocaine, Fentanyl, AnyOpioid</v>
      </c>
      <c r="AF3207" s="4" t="str">
        <f t="shared" si="152"/>
        <v>Cocaine, Fentanyl, AnyOpioid</v>
      </c>
    </row>
    <row r="3208" spans="1:32" x14ac:dyDescent="0.45">
      <c r="A3208" s="4" t="s">
        <v>3617</v>
      </c>
      <c r="B3208" s="5">
        <v>41878</v>
      </c>
      <c r="C3208" s="4">
        <v>26</v>
      </c>
      <c r="D3208" s="4" t="s">
        <v>31</v>
      </c>
      <c r="E3208" s="4" t="s">
        <v>37</v>
      </c>
      <c r="F3208" s="4" t="s">
        <v>792</v>
      </c>
      <c r="G3208" s="4" t="s">
        <v>73</v>
      </c>
      <c r="I3208" s="4">
        <v>1</v>
      </c>
      <c r="J3208" s="4">
        <v>0</v>
      </c>
      <c r="K3208" s="4">
        <v>0</v>
      </c>
      <c r="L3208" s="4">
        <v>0</v>
      </c>
      <c r="M3208" s="4">
        <v>0</v>
      </c>
      <c r="N3208" s="4">
        <v>0</v>
      </c>
      <c r="O3208" s="4">
        <v>0</v>
      </c>
      <c r="P3208" s="4">
        <v>0</v>
      </c>
      <c r="Q3208" s="4">
        <v>0</v>
      </c>
      <c r="R3208" s="4">
        <v>0</v>
      </c>
      <c r="S3208" s="4">
        <v>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 t="s">
        <v>5670</v>
      </c>
      <c r="Z3208" s="4" t="s">
        <v>5883</v>
      </c>
      <c r="AA3208" s="4">
        <v>2014</v>
      </c>
      <c r="AB3208" s="4" t="s">
        <v>40</v>
      </c>
      <c r="AC3208" s="4">
        <f t="shared" si="150"/>
        <v>1</v>
      </c>
      <c r="AD3208" s="4">
        <f t="shared" si="151"/>
        <v>1</v>
      </c>
      <c r="AE3208" s="4" t="str" cm="1">
        <f t="array" ref="AE3208">_xlfn.TEXTJOIN(", ", TRUE, _xlfn._xlws.FILTER($I$1:$X$1, I3208:X3208=1, ""))</f>
        <v>Heroin</v>
      </c>
      <c r="AF3208" s="4" t="str">
        <f t="shared" si="152"/>
        <v/>
      </c>
    </row>
    <row r="3209" spans="1:32" x14ac:dyDescent="0.45">
      <c r="A3209" s="4" t="s">
        <v>3618</v>
      </c>
      <c r="B3209" s="5">
        <v>43445</v>
      </c>
      <c r="C3209" s="4">
        <v>56</v>
      </c>
      <c r="D3209" s="4" t="s">
        <v>31</v>
      </c>
      <c r="E3209" s="4" t="s">
        <v>59</v>
      </c>
      <c r="F3209" s="4" t="s">
        <v>53</v>
      </c>
      <c r="G3209" s="4" t="s">
        <v>53</v>
      </c>
      <c r="I3209" s="4">
        <v>1</v>
      </c>
      <c r="J3209" s="4">
        <v>0</v>
      </c>
      <c r="K3209" s="4">
        <v>1</v>
      </c>
      <c r="L3209" s="4">
        <v>1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4">
        <v>0</v>
      </c>
      <c r="V3209" s="4">
        <v>0</v>
      </c>
      <c r="W3209" s="4">
        <v>0</v>
      </c>
      <c r="X3209" s="4">
        <v>1</v>
      </c>
      <c r="Y3209" s="4" t="s">
        <v>5641</v>
      </c>
      <c r="Z3209" s="4" t="s">
        <v>5854</v>
      </c>
      <c r="AA3209" s="4">
        <v>2018</v>
      </c>
      <c r="AB3209" s="4" t="s">
        <v>34</v>
      </c>
      <c r="AC3209" s="4">
        <f t="shared" si="150"/>
        <v>1</v>
      </c>
      <c r="AD3209" s="4">
        <f t="shared" si="151"/>
        <v>4</v>
      </c>
      <c r="AE3209" s="4" t="str" cm="1">
        <f t="array" ref="AE3209">_xlfn.TEXTJOIN(", ", TRUE, _xlfn._xlws.FILTER($I$1:$X$1, I3209:X3209=1, ""))</f>
        <v>Heroin, Fentanyl, Fentanyl_Analogue, AnyOpioid</v>
      </c>
      <c r="AF3209" s="4" t="str">
        <f t="shared" si="152"/>
        <v>Fentanyl, Fentanyl_Analogue, AnyOpioid</v>
      </c>
    </row>
    <row r="3210" spans="1:32" x14ac:dyDescent="0.45">
      <c r="A3210" s="4" t="s">
        <v>3619</v>
      </c>
      <c r="B3210" s="5">
        <v>43320</v>
      </c>
      <c r="C3210" s="4">
        <v>36</v>
      </c>
      <c r="D3210" s="4" t="s">
        <v>31</v>
      </c>
      <c r="E3210" s="4" t="s">
        <v>37</v>
      </c>
      <c r="F3210" s="4" t="s">
        <v>60</v>
      </c>
      <c r="G3210" s="4" t="s">
        <v>77</v>
      </c>
      <c r="I3210" s="4">
        <v>1</v>
      </c>
      <c r="J3210" s="4">
        <v>1</v>
      </c>
      <c r="K3210" s="4">
        <v>0</v>
      </c>
      <c r="L3210" s="4">
        <v>0</v>
      </c>
      <c r="M3210" s="4">
        <v>0</v>
      </c>
      <c r="N3210" s="4">
        <v>0</v>
      </c>
      <c r="O3210" s="4">
        <v>0</v>
      </c>
      <c r="P3210" s="4">
        <v>0</v>
      </c>
      <c r="Q3210" s="4">
        <v>1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1</v>
      </c>
      <c r="Y3210" s="4" t="s">
        <v>5651</v>
      </c>
      <c r="Z3210" s="4" t="s">
        <v>5864</v>
      </c>
      <c r="AA3210" s="4">
        <v>2018</v>
      </c>
      <c r="AB3210" s="4" t="s">
        <v>40</v>
      </c>
      <c r="AC3210" s="4">
        <f t="shared" si="150"/>
        <v>1</v>
      </c>
      <c r="AD3210" s="4">
        <f t="shared" si="151"/>
        <v>4</v>
      </c>
      <c r="AE3210" s="4" t="str" cm="1">
        <f t="array" ref="AE3210">_xlfn.TEXTJOIN(", ", TRUE, _xlfn._xlws.FILTER($I$1:$X$1, I3210:X3210=1, ""))</f>
        <v>Heroin, Cocaine, Benzodiazepine, AnyOpioid</v>
      </c>
      <c r="AF3210" s="4" t="str">
        <f t="shared" si="152"/>
        <v>Cocaine, Benzodiazepine, AnyOpioid</v>
      </c>
    </row>
    <row r="3211" spans="1:32" x14ac:dyDescent="0.45">
      <c r="A3211" s="4" t="s">
        <v>3620</v>
      </c>
      <c r="B3211" s="5">
        <v>41043</v>
      </c>
      <c r="C3211" s="4">
        <v>28</v>
      </c>
      <c r="D3211" s="4" t="s">
        <v>31</v>
      </c>
      <c r="E3211" s="4" t="s">
        <v>59</v>
      </c>
      <c r="F3211" s="4" t="s">
        <v>80</v>
      </c>
      <c r="G3211" s="4" t="s">
        <v>80</v>
      </c>
      <c r="I3211" s="4">
        <v>0</v>
      </c>
      <c r="J3211" s="4">
        <v>0</v>
      </c>
      <c r="K3211" s="4">
        <v>1</v>
      </c>
      <c r="L3211" s="4">
        <v>0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 t="s">
        <v>5640</v>
      </c>
      <c r="Z3211" s="4" t="s">
        <v>5853</v>
      </c>
      <c r="AA3211" s="4">
        <v>2012</v>
      </c>
      <c r="AB3211" s="4" t="s">
        <v>40</v>
      </c>
      <c r="AC3211" s="4">
        <f t="shared" si="150"/>
        <v>1</v>
      </c>
      <c r="AD3211" s="4">
        <f t="shared" si="151"/>
        <v>1</v>
      </c>
      <c r="AE3211" s="4" t="str" cm="1">
        <f t="array" ref="AE3211">_xlfn.TEXTJOIN(", ", TRUE, _xlfn._xlws.FILTER($I$1:$X$1, I3211:X3211=1, ""))</f>
        <v>Fentanyl</v>
      </c>
      <c r="AF3211" s="4" t="str">
        <f t="shared" si="152"/>
        <v>Fentanyl</v>
      </c>
    </row>
    <row r="3212" spans="1:32" x14ac:dyDescent="0.45">
      <c r="A3212" s="4" t="s">
        <v>3621</v>
      </c>
      <c r="B3212" s="5">
        <v>42239</v>
      </c>
      <c r="C3212" s="4">
        <v>21</v>
      </c>
      <c r="D3212" s="4" t="s">
        <v>31</v>
      </c>
      <c r="E3212" s="4" t="s">
        <v>37</v>
      </c>
      <c r="F3212" s="4" t="s">
        <v>1286</v>
      </c>
      <c r="G3212" s="4" t="s">
        <v>1286</v>
      </c>
      <c r="I3212" s="4">
        <v>1</v>
      </c>
      <c r="J3212" s="4">
        <v>0</v>
      </c>
      <c r="K3212" s="4">
        <v>0</v>
      </c>
      <c r="L3212" s="4">
        <v>0</v>
      </c>
      <c r="M3212" s="4">
        <v>0</v>
      </c>
      <c r="N3212" s="4">
        <v>0</v>
      </c>
      <c r="O3212" s="4">
        <v>0</v>
      </c>
      <c r="P3212" s="4">
        <v>0</v>
      </c>
      <c r="Q3212" s="4">
        <v>0</v>
      </c>
      <c r="R3212" s="4">
        <v>0</v>
      </c>
      <c r="S3212" s="4">
        <v>0</v>
      </c>
      <c r="T3212" s="4">
        <v>0</v>
      </c>
      <c r="U3212" s="4">
        <v>0</v>
      </c>
      <c r="V3212" s="4">
        <v>0</v>
      </c>
      <c r="W3212" s="4">
        <v>0</v>
      </c>
      <c r="X3212" s="4">
        <v>1</v>
      </c>
      <c r="Y3212" s="4" t="s">
        <v>5694</v>
      </c>
      <c r="Z3212" s="4" t="s">
        <v>5907</v>
      </c>
      <c r="AA3212" s="4">
        <v>2015</v>
      </c>
      <c r="AB3212" s="4" t="s">
        <v>40</v>
      </c>
      <c r="AC3212" s="4">
        <f t="shared" si="150"/>
        <v>1</v>
      </c>
      <c r="AD3212" s="4">
        <f t="shared" si="151"/>
        <v>2</v>
      </c>
      <c r="AE3212" s="4" t="str" cm="1">
        <f t="array" ref="AE3212">_xlfn.TEXTJOIN(", ", TRUE, _xlfn._xlws.FILTER($I$1:$X$1, I3212:X3212=1, ""))</f>
        <v>Heroin, AnyOpioid</v>
      </c>
      <c r="AF3212" s="4" t="str">
        <f t="shared" si="152"/>
        <v>AnyOpioid</v>
      </c>
    </row>
    <row r="3213" spans="1:32" x14ac:dyDescent="0.45">
      <c r="A3213" s="4" t="s">
        <v>3622</v>
      </c>
      <c r="B3213" s="5">
        <v>41999</v>
      </c>
      <c r="C3213" s="4">
        <v>71</v>
      </c>
      <c r="D3213" s="4" t="s">
        <v>36</v>
      </c>
      <c r="E3213" s="4" t="s">
        <v>37</v>
      </c>
      <c r="F3213" s="4" t="s">
        <v>226</v>
      </c>
      <c r="G3213" s="4" t="s">
        <v>226</v>
      </c>
      <c r="H3213" s="4" t="s">
        <v>3623</v>
      </c>
      <c r="I3213" s="4">
        <v>0</v>
      </c>
      <c r="J3213" s="4">
        <v>0</v>
      </c>
      <c r="K3213" s="4">
        <v>0</v>
      </c>
      <c r="L3213" s="4">
        <v>0</v>
      </c>
      <c r="M3213" s="4">
        <v>1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  <c r="Y3213" s="4" t="s">
        <v>5657</v>
      </c>
      <c r="Z3213" s="4" t="s">
        <v>5870</v>
      </c>
      <c r="AA3213" s="4">
        <v>2014</v>
      </c>
      <c r="AB3213" s="4" t="s">
        <v>133</v>
      </c>
      <c r="AC3213" s="4">
        <f t="shared" si="150"/>
        <v>1</v>
      </c>
      <c r="AD3213" s="4">
        <f t="shared" si="151"/>
        <v>1</v>
      </c>
      <c r="AE3213" s="4" t="str" cm="1">
        <f t="array" ref="AE3213">_xlfn.TEXTJOIN(", ", TRUE, _xlfn._xlws.FILTER($I$1:$X$1, I3213:X3213=1, ""))</f>
        <v>Oxycodone</v>
      </c>
      <c r="AF3213" s="4" t="str">
        <f t="shared" si="152"/>
        <v>Oxycodone</v>
      </c>
    </row>
    <row r="3214" spans="1:32" x14ac:dyDescent="0.45">
      <c r="A3214" s="4" t="s">
        <v>3624</v>
      </c>
      <c r="B3214" s="5">
        <v>42496</v>
      </c>
      <c r="C3214" s="4">
        <v>33</v>
      </c>
      <c r="D3214" s="4" t="s">
        <v>36</v>
      </c>
      <c r="E3214" s="4" t="s">
        <v>37</v>
      </c>
      <c r="F3214" s="4" t="s">
        <v>156</v>
      </c>
      <c r="G3214" s="4" t="s">
        <v>156</v>
      </c>
      <c r="I3214" s="4">
        <v>0</v>
      </c>
      <c r="J3214" s="4">
        <v>1</v>
      </c>
      <c r="K3214" s="4">
        <v>1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1</v>
      </c>
      <c r="Y3214" s="4" t="s">
        <v>5623</v>
      </c>
      <c r="Z3214" s="4" t="s">
        <v>5836</v>
      </c>
      <c r="AA3214" s="4">
        <v>2016</v>
      </c>
      <c r="AB3214" s="4" t="s">
        <v>40</v>
      </c>
      <c r="AC3214" s="4">
        <f t="shared" si="150"/>
        <v>1</v>
      </c>
      <c r="AD3214" s="4">
        <f t="shared" si="151"/>
        <v>3</v>
      </c>
      <c r="AE3214" s="4" t="str" cm="1">
        <f t="array" ref="AE3214">_xlfn.TEXTJOIN(", ", TRUE, _xlfn._xlws.FILTER($I$1:$X$1, I3214:X3214=1, ""))</f>
        <v>Cocaine, Fentanyl, AnyOpioid</v>
      </c>
      <c r="AF3214" s="4" t="str">
        <f t="shared" si="152"/>
        <v>Cocaine, Fentanyl, AnyOpioid</v>
      </c>
    </row>
    <row r="3215" spans="1:32" x14ac:dyDescent="0.45">
      <c r="A3215" s="4" t="s">
        <v>3625</v>
      </c>
      <c r="B3215" s="5">
        <v>42280</v>
      </c>
      <c r="C3215" s="4">
        <v>49</v>
      </c>
      <c r="D3215" s="4" t="s">
        <v>36</v>
      </c>
      <c r="E3215" s="4" t="s">
        <v>37</v>
      </c>
      <c r="F3215" s="4" t="s">
        <v>33</v>
      </c>
      <c r="G3215" s="4" t="s">
        <v>60</v>
      </c>
      <c r="I3215" s="4">
        <v>0</v>
      </c>
      <c r="J3215" s="4">
        <v>0</v>
      </c>
      <c r="K3215" s="4">
        <v>0</v>
      </c>
      <c r="L3215" s="4">
        <v>0</v>
      </c>
      <c r="M3215" s="4">
        <v>0</v>
      </c>
      <c r="N3215" s="4">
        <v>0</v>
      </c>
      <c r="O3215" s="4">
        <v>1</v>
      </c>
      <c r="P3215" s="4">
        <v>0</v>
      </c>
      <c r="Q3215" s="4">
        <v>1</v>
      </c>
      <c r="R3215" s="4">
        <v>0</v>
      </c>
      <c r="S3215" s="4">
        <v>0</v>
      </c>
      <c r="T3215" s="4">
        <v>0</v>
      </c>
      <c r="U3215" s="4">
        <v>0</v>
      </c>
      <c r="V3215" s="4">
        <v>0</v>
      </c>
      <c r="W3215" s="4">
        <v>0</v>
      </c>
      <c r="Y3215" s="4" t="s">
        <v>5672</v>
      </c>
      <c r="Z3215" s="4" t="s">
        <v>5885</v>
      </c>
      <c r="AA3215" s="4">
        <v>2015</v>
      </c>
      <c r="AB3215" s="4" t="s">
        <v>34</v>
      </c>
      <c r="AC3215" s="4">
        <f t="shared" si="150"/>
        <v>1</v>
      </c>
      <c r="AD3215" s="4">
        <f t="shared" si="151"/>
        <v>2</v>
      </c>
      <c r="AE3215" s="4" t="str" cm="1">
        <f t="array" ref="AE3215">_xlfn.TEXTJOIN(", ", TRUE, _xlfn._xlws.FILTER($I$1:$X$1, I3215:X3215=1, ""))</f>
        <v>Ethanol, Benzodiazepine</v>
      </c>
      <c r="AF3215" s="4" t="str">
        <f t="shared" si="152"/>
        <v>Ethanol, Benzodiazepine</v>
      </c>
    </row>
    <row r="3216" spans="1:32" x14ac:dyDescent="0.45">
      <c r="A3216" s="4" t="s">
        <v>3626</v>
      </c>
      <c r="B3216" s="5">
        <v>41304</v>
      </c>
      <c r="C3216" s="4">
        <v>57</v>
      </c>
      <c r="D3216" s="4" t="s">
        <v>36</v>
      </c>
      <c r="E3216" s="4" t="s">
        <v>59</v>
      </c>
      <c r="F3216" s="4" t="s">
        <v>67</v>
      </c>
      <c r="G3216" s="4" t="s">
        <v>67</v>
      </c>
      <c r="I3216" s="4">
        <v>1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 t="s">
        <v>5631</v>
      </c>
      <c r="Z3216" s="4" t="s">
        <v>5844</v>
      </c>
      <c r="AA3216" s="4">
        <v>2013</v>
      </c>
      <c r="AB3216" s="4" t="s">
        <v>34</v>
      </c>
      <c r="AC3216" s="4">
        <f t="shared" si="150"/>
        <v>1</v>
      </c>
      <c r="AD3216" s="4">
        <f t="shared" si="151"/>
        <v>1</v>
      </c>
      <c r="AE3216" s="4" t="str" cm="1">
        <f t="array" ref="AE3216">_xlfn.TEXTJOIN(", ", TRUE, _xlfn._xlws.FILTER($I$1:$X$1, I3216:X3216=1, ""))</f>
        <v>Heroin</v>
      </c>
      <c r="AF3216" s="4" t="str">
        <f t="shared" si="152"/>
        <v/>
      </c>
    </row>
    <row r="3217" spans="1:32" x14ac:dyDescent="0.45">
      <c r="A3217" s="4" t="s">
        <v>3627</v>
      </c>
      <c r="B3217" s="5">
        <v>42702</v>
      </c>
      <c r="C3217" s="4">
        <v>31</v>
      </c>
      <c r="D3217" s="4" t="s">
        <v>36</v>
      </c>
      <c r="E3217" s="4" t="s">
        <v>37</v>
      </c>
      <c r="F3217" s="4" t="s">
        <v>77</v>
      </c>
      <c r="G3217" s="4" t="s">
        <v>77</v>
      </c>
      <c r="I3217" s="4">
        <v>1</v>
      </c>
      <c r="J3217" s="4">
        <v>0</v>
      </c>
      <c r="K3217" s="4">
        <v>1</v>
      </c>
      <c r="L3217" s="4">
        <v>0</v>
      </c>
      <c r="M3217" s="4">
        <v>0</v>
      </c>
      <c r="N3217" s="4">
        <v>0</v>
      </c>
      <c r="O3217" s="4">
        <v>1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  <c r="W3217" s="4">
        <v>0</v>
      </c>
      <c r="X3217" s="4">
        <v>1</v>
      </c>
      <c r="Y3217" s="4" t="s">
        <v>5651</v>
      </c>
      <c r="Z3217" s="4" t="s">
        <v>5864</v>
      </c>
      <c r="AA3217" s="4">
        <v>2016</v>
      </c>
      <c r="AB3217" s="4" t="s">
        <v>40</v>
      </c>
      <c r="AC3217" s="4">
        <f t="shared" si="150"/>
        <v>1</v>
      </c>
      <c r="AD3217" s="4">
        <f t="shared" si="151"/>
        <v>4</v>
      </c>
      <c r="AE3217" s="4" t="str" cm="1">
        <f t="array" ref="AE3217">_xlfn.TEXTJOIN(", ", TRUE, _xlfn._xlws.FILTER($I$1:$X$1, I3217:X3217=1, ""))</f>
        <v>Heroin, Fentanyl, Ethanol, AnyOpioid</v>
      </c>
      <c r="AF3217" s="4" t="str">
        <f t="shared" si="152"/>
        <v>Fentanyl, Ethanol, AnyOpioid</v>
      </c>
    </row>
    <row r="3218" spans="1:32" x14ac:dyDescent="0.45">
      <c r="A3218" s="4" t="s">
        <v>3628</v>
      </c>
      <c r="B3218" s="5">
        <v>42469</v>
      </c>
      <c r="C3218" s="4">
        <v>27</v>
      </c>
      <c r="D3218" s="4" t="s">
        <v>31</v>
      </c>
      <c r="E3218" s="4" t="s">
        <v>37</v>
      </c>
      <c r="F3218" s="4" t="s">
        <v>29</v>
      </c>
      <c r="G3218" s="4" t="s">
        <v>905</v>
      </c>
      <c r="I3218" s="4">
        <v>0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1</v>
      </c>
      <c r="R3218" s="4">
        <v>1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1</v>
      </c>
      <c r="Y3218" s="4" t="s">
        <v>5635</v>
      </c>
      <c r="Z3218" s="4" t="s">
        <v>5848</v>
      </c>
      <c r="AA3218" s="4">
        <v>2016</v>
      </c>
      <c r="AB3218" s="4" t="s">
        <v>40</v>
      </c>
      <c r="AC3218" s="4">
        <f t="shared" si="150"/>
        <v>1</v>
      </c>
      <c r="AD3218" s="4">
        <f t="shared" si="151"/>
        <v>3</v>
      </c>
      <c r="AE3218" s="4" t="str" cm="1">
        <f t="array" ref="AE3218">_xlfn.TEXTJOIN(", ", TRUE, _xlfn._xlws.FILTER($I$1:$X$1, I3218:X3218=1, ""))</f>
        <v>Benzodiazepine, Methadone, AnyOpioid</v>
      </c>
      <c r="AF3218" s="4" t="str">
        <f t="shared" si="152"/>
        <v>Benzodiazepine, Methadone, AnyOpioid</v>
      </c>
    </row>
    <row r="3219" spans="1:32" x14ac:dyDescent="0.45">
      <c r="A3219" s="4" t="s">
        <v>3629</v>
      </c>
      <c r="B3219" s="5">
        <v>42044</v>
      </c>
      <c r="C3219" s="4">
        <v>52</v>
      </c>
      <c r="D3219" s="4" t="s">
        <v>31</v>
      </c>
      <c r="E3219" s="4" t="s">
        <v>37</v>
      </c>
      <c r="F3219" s="4" t="s">
        <v>99</v>
      </c>
      <c r="G3219" s="4" t="s">
        <v>99</v>
      </c>
      <c r="I3219" s="4">
        <v>0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1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1</v>
      </c>
      <c r="Y3219" s="4" t="s">
        <v>5637</v>
      </c>
      <c r="Z3219" s="4" t="s">
        <v>5850</v>
      </c>
      <c r="AA3219" s="4">
        <v>2015</v>
      </c>
      <c r="AB3219" s="4" t="s">
        <v>34</v>
      </c>
      <c r="AC3219" s="4">
        <f t="shared" si="150"/>
        <v>1</v>
      </c>
      <c r="AD3219" s="4">
        <f t="shared" si="151"/>
        <v>2</v>
      </c>
      <c r="AE3219" s="4" t="str" cm="1">
        <f t="array" ref="AE3219">_xlfn.TEXTJOIN(", ", TRUE, _xlfn._xlws.FILTER($I$1:$X$1, I3219:X3219=1, ""))</f>
        <v>Methadone, AnyOpioid</v>
      </c>
      <c r="AF3219" s="4" t="str">
        <f t="shared" si="152"/>
        <v>Methadone, AnyOpioid</v>
      </c>
    </row>
    <row r="3220" spans="1:32" x14ac:dyDescent="0.45">
      <c r="A3220" s="4" t="s">
        <v>3630</v>
      </c>
      <c r="B3220" s="5">
        <v>43158</v>
      </c>
      <c r="C3220" s="4">
        <v>41</v>
      </c>
      <c r="D3220" s="4" t="s">
        <v>31</v>
      </c>
      <c r="E3220" s="4" t="s">
        <v>37</v>
      </c>
      <c r="F3220" s="4" t="s">
        <v>2914</v>
      </c>
      <c r="G3220" s="4" t="s">
        <v>2914</v>
      </c>
      <c r="I3220" s="4">
        <v>1</v>
      </c>
      <c r="J3220" s="4">
        <v>0</v>
      </c>
      <c r="K3220" s="4">
        <v>1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1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1</v>
      </c>
      <c r="Y3220" s="4" t="s">
        <v>5823</v>
      </c>
      <c r="Z3220" s="4" t="s">
        <v>6036</v>
      </c>
      <c r="AA3220" s="4">
        <v>2018</v>
      </c>
      <c r="AB3220" s="4" t="s">
        <v>34</v>
      </c>
      <c r="AC3220" s="4">
        <f t="shared" si="150"/>
        <v>1</v>
      </c>
      <c r="AD3220" s="4">
        <f t="shared" si="151"/>
        <v>4</v>
      </c>
      <c r="AE3220" s="4" t="str" cm="1">
        <f t="array" ref="AE3220">_xlfn.TEXTJOIN(", ", TRUE, _xlfn._xlws.FILTER($I$1:$X$1, I3220:X3220=1, ""))</f>
        <v>Heroin, Fentanyl, Benzodiazepine, AnyOpioid</v>
      </c>
      <c r="AF3220" s="4" t="str">
        <f t="shared" si="152"/>
        <v>Fentanyl, Benzodiazepine, AnyOpioid</v>
      </c>
    </row>
    <row r="3221" spans="1:32" x14ac:dyDescent="0.45">
      <c r="A3221" s="4" t="s">
        <v>3631</v>
      </c>
      <c r="B3221" s="5">
        <v>42463</v>
      </c>
      <c r="C3221" s="4">
        <v>30</v>
      </c>
      <c r="D3221" s="4" t="s">
        <v>36</v>
      </c>
      <c r="E3221" s="4" t="s">
        <v>37</v>
      </c>
      <c r="F3221" s="4" t="s">
        <v>95</v>
      </c>
      <c r="G3221" s="4" t="s">
        <v>95</v>
      </c>
      <c r="I3221" s="4">
        <v>1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1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  <c r="X3221" s="4">
        <v>1</v>
      </c>
      <c r="Y3221" s="4" t="s">
        <v>5632</v>
      </c>
      <c r="Z3221" s="4" t="s">
        <v>5845</v>
      </c>
      <c r="AA3221" s="4">
        <v>2016</v>
      </c>
      <c r="AB3221" s="4" t="s">
        <v>40</v>
      </c>
      <c r="AC3221" s="4">
        <f t="shared" si="150"/>
        <v>1</v>
      </c>
      <c r="AD3221" s="4">
        <f t="shared" si="151"/>
        <v>3</v>
      </c>
      <c r="AE3221" s="4" t="str" cm="1">
        <f t="array" ref="AE3221">_xlfn.TEXTJOIN(", ", TRUE, _xlfn._xlws.FILTER($I$1:$X$1, I3221:X3221=1, ""))</f>
        <v>Heroin, Benzodiazepine, AnyOpioid</v>
      </c>
      <c r="AF3221" s="4" t="str">
        <f t="shared" si="152"/>
        <v>Benzodiazepine, AnyOpioid</v>
      </c>
    </row>
    <row r="3222" spans="1:32" x14ac:dyDescent="0.45">
      <c r="A3222" s="4" t="s">
        <v>3632</v>
      </c>
      <c r="B3222" s="5">
        <v>42611</v>
      </c>
      <c r="C3222" s="4">
        <v>51</v>
      </c>
      <c r="D3222" s="4" t="s">
        <v>36</v>
      </c>
      <c r="E3222" s="4" t="s">
        <v>37</v>
      </c>
      <c r="F3222" s="4" t="s">
        <v>522</v>
      </c>
      <c r="G3222" s="4" t="s">
        <v>522</v>
      </c>
      <c r="I3222" s="4">
        <v>1</v>
      </c>
      <c r="J3222" s="4">
        <v>1</v>
      </c>
      <c r="K3222" s="4">
        <v>0</v>
      </c>
      <c r="L3222" s="4">
        <v>0</v>
      </c>
      <c r="M3222" s="4">
        <v>0</v>
      </c>
      <c r="N3222" s="4">
        <v>0</v>
      </c>
      <c r="O3222" s="4">
        <v>1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1</v>
      </c>
      <c r="Y3222" s="4" t="s">
        <v>5753</v>
      </c>
      <c r="Z3222" s="4" t="s">
        <v>5966</v>
      </c>
      <c r="AA3222" s="4">
        <v>2016</v>
      </c>
      <c r="AB3222" s="4" t="s">
        <v>34</v>
      </c>
      <c r="AC3222" s="4">
        <f t="shared" si="150"/>
        <v>1</v>
      </c>
      <c r="AD3222" s="4">
        <f t="shared" si="151"/>
        <v>4</v>
      </c>
      <c r="AE3222" s="4" t="str" cm="1">
        <f t="array" ref="AE3222">_xlfn.TEXTJOIN(", ", TRUE, _xlfn._xlws.FILTER($I$1:$X$1, I3222:X3222=1, ""))</f>
        <v>Heroin, Cocaine, Ethanol, AnyOpioid</v>
      </c>
      <c r="AF3222" s="4" t="str">
        <f t="shared" si="152"/>
        <v>Cocaine, Ethanol, AnyOpioid</v>
      </c>
    </row>
    <row r="3223" spans="1:32" x14ac:dyDescent="0.45">
      <c r="A3223" s="4" t="s">
        <v>3633</v>
      </c>
      <c r="B3223" s="5">
        <v>42479</v>
      </c>
      <c r="C3223" s="4">
        <v>45</v>
      </c>
      <c r="D3223" s="4" t="s">
        <v>36</v>
      </c>
      <c r="E3223" s="4" t="s">
        <v>37</v>
      </c>
      <c r="F3223" s="4" t="s">
        <v>237</v>
      </c>
      <c r="G3223" s="4" t="s">
        <v>276</v>
      </c>
      <c r="I3223" s="4">
        <v>0</v>
      </c>
      <c r="J3223" s="4">
        <v>1</v>
      </c>
      <c r="K3223" s="4">
        <v>1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1</v>
      </c>
      <c r="Y3223" s="4" t="s">
        <v>5684</v>
      </c>
      <c r="Z3223" s="4" t="s">
        <v>5897</v>
      </c>
      <c r="AA3223" s="4">
        <v>2016</v>
      </c>
      <c r="AB3223" s="4" t="s">
        <v>34</v>
      </c>
      <c r="AC3223" s="4">
        <f t="shared" si="150"/>
        <v>1</v>
      </c>
      <c r="AD3223" s="4">
        <f t="shared" si="151"/>
        <v>3</v>
      </c>
      <c r="AE3223" s="4" t="str" cm="1">
        <f t="array" ref="AE3223">_xlfn.TEXTJOIN(", ", TRUE, _xlfn._xlws.FILTER($I$1:$X$1, I3223:X3223=1, ""))</f>
        <v>Cocaine, Fentanyl, AnyOpioid</v>
      </c>
      <c r="AF3223" s="4" t="str">
        <f t="shared" si="152"/>
        <v>Cocaine, Fentanyl, AnyOpioid</v>
      </c>
    </row>
    <row r="3224" spans="1:32" x14ac:dyDescent="0.45">
      <c r="A3224" s="4" t="s">
        <v>3634</v>
      </c>
      <c r="B3224" s="5">
        <v>42111</v>
      </c>
      <c r="C3224" s="4">
        <v>32</v>
      </c>
      <c r="D3224" s="4" t="s">
        <v>31</v>
      </c>
      <c r="E3224" s="4" t="s">
        <v>37</v>
      </c>
      <c r="F3224" s="4" t="s">
        <v>95</v>
      </c>
      <c r="G3224" s="4" t="s">
        <v>95</v>
      </c>
      <c r="I3224" s="4">
        <v>1</v>
      </c>
      <c r="J3224" s="4">
        <v>0</v>
      </c>
      <c r="K3224" s="4">
        <v>1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1</v>
      </c>
      <c r="Y3224" s="4" t="s">
        <v>5632</v>
      </c>
      <c r="Z3224" s="4" t="s">
        <v>5845</v>
      </c>
      <c r="AA3224" s="4">
        <v>2015</v>
      </c>
      <c r="AB3224" s="4" t="s">
        <v>40</v>
      </c>
      <c r="AC3224" s="4">
        <f t="shared" si="150"/>
        <v>1</v>
      </c>
      <c r="AD3224" s="4">
        <f t="shared" si="151"/>
        <v>3</v>
      </c>
      <c r="AE3224" s="4" t="str" cm="1">
        <f t="array" ref="AE3224">_xlfn.TEXTJOIN(", ", TRUE, _xlfn._xlws.FILTER($I$1:$X$1, I3224:X3224=1, ""))</f>
        <v>Heroin, Fentanyl, AnyOpioid</v>
      </c>
      <c r="AF3224" s="4" t="str">
        <f t="shared" si="152"/>
        <v>Fentanyl, AnyOpioid</v>
      </c>
    </row>
    <row r="3225" spans="1:32" x14ac:dyDescent="0.45">
      <c r="A3225" s="4" t="s">
        <v>3635</v>
      </c>
      <c r="B3225" s="5">
        <v>42175</v>
      </c>
      <c r="C3225" s="4">
        <v>42</v>
      </c>
      <c r="D3225" s="4" t="s">
        <v>31</v>
      </c>
      <c r="E3225" s="4" t="s">
        <v>59</v>
      </c>
      <c r="F3225" s="4" t="s">
        <v>608</v>
      </c>
      <c r="G3225" s="4" t="s">
        <v>144</v>
      </c>
      <c r="I3225" s="4">
        <v>1</v>
      </c>
      <c r="J3225" s="4">
        <v>1</v>
      </c>
      <c r="K3225" s="4">
        <v>0</v>
      </c>
      <c r="L3225" s="4">
        <v>0</v>
      </c>
      <c r="M3225" s="4">
        <v>0</v>
      </c>
      <c r="N3225" s="4">
        <v>0</v>
      </c>
      <c r="O3225" s="4">
        <v>0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1</v>
      </c>
      <c r="Y3225" s="4" t="s">
        <v>5649</v>
      </c>
      <c r="Z3225" s="4" t="s">
        <v>5862</v>
      </c>
      <c r="AA3225" s="4">
        <v>2015</v>
      </c>
      <c r="AB3225" s="4" t="s">
        <v>34</v>
      </c>
      <c r="AC3225" s="4">
        <f t="shared" si="150"/>
        <v>1</v>
      </c>
      <c r="AD3225" s="4">
        <f t="shared" si="151"/>
        <v>3</v>
      </c>
      <c r="AE3225" s="4" t="str" cm="1">
        <f t="array" ref="AE3225">_xlfn.TEXTJOIN(", ", TRUE, _xlfn._xlws.FILTER($I$1:$X$1, I3225:X3225=1, ""))</f>
        <v>Heroin, Cocaine, AnyOpioid</v>
      </c>
      <c r="AF3225" s="4" t="str">
        <f t="shared" si="152"/>
        <v>Cocaine, AnyOpioid</v>
      </c>
    </row>
    <row r="3226" spans="1:32" x14ac:dyDescent="0.45">
      <c r="A3226" s="4" t="s">
        <v>3636</v>
      </c>
      <c r="B3226" s="5">
        <v>42403</v>
      </c>
      <c r="C3226" s="4">
        <v>33</v>
      </c>
      <c r="D3226" s="4" t="s">
        <v>31</v>
      </c>
      <c r="E3226" s="4" t="s">
        <v>32</v>
      </c>
      <c r="F3226" s="4" t="s">
        <v>237</v>
      </c>
      <c r="G3226" s="4" t="s">
        <v>53</v>
      </c>
      <c r="I3226" s="4">
        <v>1</v>
      </c>
      <c r="J3226" s="4">
        <v>0</v>
      </c>
      <c r="K3226" s="4">
        <v>1</v>
      </c>
      <c r="L3226" s="4">
        <v>0</v>
      </c>
      <c r="M3226" s="4">
        <v>0</v>
      </c>
      <c r="N3226" s="4">
        <v>0</v>
      </c>
      <c r="O3226" s="4">
        <v>1</v>
      </c>
      <c r="P3226" s="4">
        <v>0</v>
      </c>
      <c r="Q3226" s="4">
        <v>0</v>
      </c>
      <c r="R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4">
        <v>1</v>
      </c>
      <c r="Y3226" s="4" t="s">
        <v>5641</v>
      </c>
      <c r="Z3226" s="4" t="s">
        <v>5854</v>
      </c>
      <c r="AA3226" s="4">
        <v>2016</v>
      </c>
      <c r="AB3226" s="4" t="s">
        <v>40</v>
      </c>
      <c r="AC3226" s="4">
        <f t="shared" si="150"/>
        <v>1</v>
      </c>
      <c r="AD3226" s="4">
        <f t="shared" si="151"/>
        <v>4</v>
      </c>
      <c r="AE3226" s="4" t="str" cm="1">
        <f t="array" ref="AE3226">_xlfn.TEXTJOIN(", ", TRUE, _xlfn._xlws.FILTER($I$1:$X$1, I3226:X3226=1, ""))</f>
        <v>Heroin, Fentanyl, Ethanol, AnyOpioid</v>
      </c>
      <c r="AF3226" s="4" t="str">
        <f t="shared" si="152"/>
        <v>Fentanyl, Ethanol, AnyOpioid</v>
      </c>
    </row>
    <row r="3227" spans="1:32" x14ac:dyDescent="0.45">
      <c r="A3227" s="4" t="s">
        <v>3637</v>
      </c>
      <c r="B3227" s="5">
        <v>42925</v>
      </c>
      <c r="C3227" s="4">
        <v>50</v>
      </c>
      <c r="D3227" s="4" t="s">
        <v>31</v>
      </c>
      <c r="E3227" s="4" t="s">
        <v>59</v>
      </c>
      <c r="F3227" s="4" t="s">
        <v>60</v>
      </c>
      <c r="G3227" s="4" t="s">
        <v>77</v>
      </c>
      <c r="I3227" s="4">
        <v>1</v>
      </c>
      <c r="J3227" s="4">
        <v>0</v>
      </c>
      <c r="K3227" s="4">
        <v>1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 t="s">
        <v>5651</v>
      </c>
      <c r="Z3227" s="4" t="s">
        <v>5864</v>
      </c>
      <c r="AA3227" s="4">
        <v>2017</v>
      </c>
      <c r="AB3227" s="4" t="s">
        <v>34</v>
      </c>
      <c r="AC3227" s="4">
        <f t="shared" si="150"/>
        <v>1</v>
      </c>
      <c r="AD3227" s="4">
        <f t="shared" si="151"/>
        <v>2</v>
      </c>
      <c r="AE3227" s="4" t="str" cm="1">
        <f t="array" ref="AE3227">_xlfn.TEXTJOIN(", ", TRUE, _xlfn._xlws.FILTER($I$1:$X$1, I3227:X3227=1, ""))</f>
        <v>Heroin, Fentanyl</v>
      </c>
      <c r="AF3227" s="4" t="str">
        <f t="shared" si="152"/>
        <v>Fentanyl</v>
      </c>
    </row>
    <row r="3228" spans="1:32" x14ac:dyDescent="0.45">
      <c r="A3228" s="4" t="s">
        <v>3638</v>
      </c>
      <c r="B3228" s="5">
        <v>41705</v>
      </c>
      <c r="C3228" s="4">
        <v>46</v>
      </c>
      <c r="D3228" s="4" t="s">
        <v>31</v>
      </c>
      <c r="E3228" s="4" t="s">
        <v>37</v>
      </c>
      <c r="F3228" s="4" t="s">
        <v>3639</v>
      </c>
      <c r="G3228" s="4" t="s">
        <v>53</v>
      </c>
      <c r="I3228" s="4">
        <v>1</v>
      </c>
      <c r="J3228" s="4">
        <v>1</v>
      </c>
      <c r="K3228" s="4">
        <v>1</v>
      </c>
      <c r="L3228" s="4">
        <v>0</v>
      </c>
      <c r="M3228" s="4">
        <v>0</v>
      </c>
      <c r="N3228" s="4">
        <v>0</v>
      </c>
      <c r="O3228" s="4">
        <v>1</v>
      </c>
      <c r="P3228" s="4">
        <v>0</v>
      </c>
      <c r="Q3228" s="4">
        <v>0</v>
      </c>
      <c r="R3228" s="4">
        <v>0</v>
      </c>
      <c r="S3228" s="4">
        <v>0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 t="s">
        <v>5641</v>
      </c>
      <c r="Z3228" s="4" t="s">
        <v>5854</v>
      </c>
      <c r="AA3228" s="4">
        <v>2014</v>
      </c>
      <c r="AB3228" s="4" t="s">
        <v>34</v>
      </c>
      <c r="AC3228" s="4">
        <f t="shared" si="150"/>
        <v>1</v>
      </c>
      <c r="AD3228" s="4">
        <f t="shared" si="151"/>
        <v>4</v>
      </c>
      <c r="AE3228" s="4" t="str" cm="1">
        <f t="array" ref="AE3228">_xlfn.TEXTJOIN(", ", TRUE, _xlfn._xlws.FILTER($I$1:$X$1, I3228:X3228=1, ""))</f>
        <v>Heroin, Cocaine, Fentanyl, Ethanol</v>
      </c>
      <c r="AF3228" s="4" t="str">
        <f t="shared" si="152"/>
        <v>Cocaine, Fentanyl, Ethanol</v>
      </c>
    </row>
    <row r="3229" spans="1:32" x14ac:dyDescent="0.45">
      <c r="A3229" s="4" t="s">
        <v>3640</v>
      </c>
      <c r="B3229" s="5">
        <v>42207</v>
      </c>
      <c r="C3229" s="4">
        <v>33</v>
      </c>
      <c r="D3229" s="4" t="s">
        <v>36</v>
      </c>
      <c r="E3229" s="4" t="s">
        <v>37</v>
      </c>
      <c r="F3229" s="4" t="s">
        <v>159</v>
      </c>
      <c r="G3229" s="4" t="s">
        <v>103</v>
      </c>
      <c r="I3229" s="4">
        <v>0</v>
      </c>
      <c r="J3229" s="4">
        <v>0</v>
      </c>
      <c r="K3229" s="4">
        <v>0</v>
      </c>
      <c r="L3229" s="4">
        <v>0</v>
      </c>
      <c r="M3229" s="4">
        <v>0</v>
      </c>
      <c r="N3229" s="4">
        <v>0</v>
      </c>
      <c r="O3229" s="4">
        <v>1</v>
      </c>
      <c r="P3229" s="4">
        <v>0</v>
      </c>
      <c r="Q3229" s="4">
        <v>0</v>
      </c>
      <c r="R3229" s="4">
        <v>1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  <c r="X3229" s="4">
        <v>1</v>
      </c>
      <c r="Y3229" s="4" t="s">
        <v>5644</v>
      </c>
      <c r="Z3229" s="4" t="s">
        <v>5857</v>
      </c>
      <c r="AA3229" s="4">
        <v>2015</v>
      </c>
      <c r="AB3229" s="4" t="s">
        <v>40</v>
      </c>
      <c r="AC3229" s="4">
        <f t="shared" si="150"/>
        <v>1</v>
      </c>
      <c r="AD3229" s="4">
        <f t="shared" si="151"/>
        <v>3</v>
      </c>
      <c r="AE3229" s="4" t="str" cm="1">
        <f t="array" ref="AE3229">_xlfn.TEXTJOIN(", ", TRUE, _xlfn._xlws.FILTER($I$1:$X$1, I3229:X3229=1, ""))</f>
        <v>Ethanol, Methadone, AnyOpioid</v>
      </c>
      <c r="AF3229" s="4" t="str">
        <f t="shared" si="152"/>
        <v>Ethanol, Methadone, AnyOpioid</v>
      </c>
    </row>
    <row r="3230" spans="1:32" x14ac:dyDescent="0.45">
      <c r="A3230" s="4" t="s">
        <v>3641</v>
      </c>
      <c r="B3230" s="5">
        <v>42387</v>
      </c>
      <c r="C3230" s="4">
        <v>32</v>
      </c>
      <c r="D3230" s="4" t="s">
        <v>36</v>
      </c>
      <c r="E3230" s="4" t="s">
        <v>37</v>
      </c>
      <c r="F3230" s="4" t="s">
        <v>202</v>
      </c>
      <c r="G3230" s="4" t="s">
        <v>202</v>
      </c>
      <c r="I3230" s="4">
        <v>1</v>
      </c>
      <c r="J3230" s="4">
        <v>1</v>
      </c>
      <c r="K3230" s="4">
        <v>1</v>
      </c>
      <c r="L3230" s="4">
        <v>0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1</v>
      </c>
      <c r="Y3230" s="4" t="s">
        <v>5683</v>
      </c>
      <c r="Z3230" s="4" t="s">
        <v>5896</v>
      </c>
      <c r="AA3230" s="4">
        <v>2016</v>
      </c>
      <c r="AB3230" s="4" t="s">
        <v>40</v>
      </c>
      <c r="AC3230" s="4">
        <f t="shared" si="150"/>
        <v>1</v>
      </c>
      <c r="AD3230" s="4">
        <f t="shared" si="151"/>
        <v>4</v>
      </c>
      <c r="AE3230" s="4" t="str" cm="1">
        <f t="array" ref="AE3230">_xlfn.TEXTJOIN(", ", TRUE, _xlfn._xlws.FILTER($I$1:$X$1, I3230:X3230=1, ""))</f>
        <v>Heroin, Cocaine, Fentanyl, AnyOpioid</v>
      </c>
      <c r="AF3230" s="4" t="str">
        <f t="shared" si="152"/>
        <v>Cocaine, Fentanyl, AnyOpioid</v>
      </c>
    </row>
    <row r="3231" spans="1:32" x14ac:dyDescent="0.45">
      <c r="A3231" s="4" t="s">
        <v>3642</v>
      </c>
      <c r="B3231" s="5">
        <v>41889</v>
      </c>
      <c r="C3231" s="4">
        <v>24</v>
      </c>
      <c r="D3231" s="4" t="s">
        <v>36</v>
      </c>
      <c r="E3231" s="4" t="s">
        <v>37</v>
      </c>
      <c r="F3231" s="4" t="s">
        <v>71</v>
      </c>
      <c r="G3231" s="4" t="s">
        <v>71</v>
      </c>
      <c r="I3231" s="4">
        <v>1</v>
      </c>
      <c r="J3231" s="4">
        <v>0</v>
      </c>
      <c r="K3231" s="4">
        <v>1</v>
      </c>
      <c r="L3231" s="4">
        <v>0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 t="s">
        <v>5685</v>
      </c>
      <c r="Z3231" s="4" t="s">
        <v>5898</v>
      </c>
      <c r="AA3231" s="4">
        <v>2014</v>
      </c>
      <c r="AB3231" s="4" t="s">
        <v>40</v>
      </c>
      <c r="AC3231" s="4">
        <f t="shared" si="150"/>
        <v>1</v>
      </c>
      <c r="AD3231" s="4">
        <f t="shared" si="151"/>
        <v>2</v>
      </c>
      <c r="AE3231" s="4" t="str" cm="1">
        <f t="array" ref="AE3231">_xlfn.TEXTJOIN(", ", TRUE, _xlfn._xlws.FILTER($I$1:$X$1, I3231:X3231=1, ""))</f>
        <v>Heroin, Fentanyl</v>
      </c>
      <c r="AF3231" s="4" t="str">
        <f t="shared" si="152"/>
        <v>Fentanyl</v>
      </c>
    </row>
    <row r="3232" spans="1:32" x14ac:dyDescent="0.45">
      <c r="A3232" s="4" t="s">
        <v>3643</v>
      </c>
      <c r="B3232" s="5">
        <v>41588</v>
      </c>
      <c r="C3232" s="4">
        <v>51</v>
      </c>
      <c r="D3232" s="4" t="s">
        <v>31</v>
      </c>
      <c r="E3232" s="4" t="s">
        <v>32</v>
      </c>
      <c r="F3232" s="4" t="s">
        <v>77</v>
      </c>
      <c r="G3232" s="4" t="s">
        <v>77</v>
      </c>
      <c r="I3232" s="4">
        <v>1</v>
      </c>
      <c r="J3232" s="4">
        <v>0</v>
      </c>
      <c r="K3232" s="4">
        <v>0</v>
      </c>
      <c r="L3232" s="4">
        <v>0</v>
      </c>
      <c r="M3232" s="4">
        <v>0</v>
      </c>
      <c r="N3232" s="4">
        <v>0</v>
      </c>
      <c r="O3232" s="4">
        <v>1</v>
      </c>
      <c r="P3232" s="4">
        <v>0</v>
      </c>
      <c r="Q3232" s="4">
        <v>1</v>
      </c>
      <c r="R3232" s="4">
        <v>0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 t="s">
        <v>5651</v>
      </c>
      <c r="Z3232" s="4" t="s">
        <v>5864</v>
      </c>
      <c r="AA3232" s="4">
        <v>2013</v>
      </c>
      <c r="AB3232" s="4" t="s">
        <v>34</v>
      </c>
      <c r="AC3232" s="4">
        <f t="shared" si="150"/>
        <v>1</v>
      </c>
      <c r="AD3232" s="4">
        <f t="shared" si="151"/>
        <v>3</v>
      </c>
      <c r="AE3232" s="4" t="str" cm="1">
        <f t="array" ref="AE3232">_xlfn.TEXTJOIN(", ", TRUE, _xlfn._xlws.FILTER($I$1:$X$1, I3232:X3232=1, ""))</f>
        <v>Heroin, Ethanol, Benzodiazepine</v>
      </c>
      <c r="AF3232" s="4" t="str">
        <f t="shared" si="152"/>
        <v>Ethanol, Benzodiazepine</v>
      </c>
    </row>
    <row r="3233" spans="1:32" x14ac:dyDescent="0.45">
      <c r="A3233" s="4" t="s">
        <v>3644</v>
      </c>
      <c r="B3233" s="5">
        <v>42972</v>
      </c>
      <c r="C3233" s="4">
        <v>58</v>
      </c>
      <c r="D3233" s="4" t="s">
        <v>31</v>
      </c>
      <c r="E3233" s="4" t="s">
        <v>37</v>
      </c>
      <c r="F3233" s="4" t="s">
        <v>550</v>
      </c>
      <c r="G3233" s="4" t="s">
        <v>550</v>
      </c>
      <c r="I3233" s="4">
        <v>1</v>
      </c>
      <c r="J3233" s="4">
        <v>1</v>
      </c>
      <c r="K3233" s="4">
        <v>0</v>
      </c>
      <c r="L3233" s="4">
        <v>0</v>
      </c>
      <c r="M3233" s="4">
        <v>0</v>
      </c>
      <c r="N3233" s="4">
        <v>0</v>
      </c>
      <c r="O3233" s="4">
        <v>0</v>
      </c>
      <c r="P3233" s="4">
        <v>0</v>
      </c>
      <c r="Q3233" s="4">
        <v>1</v>
      </c>
      <c r="R3233" s="4">
        <v>0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 t="s">
        <v>5748</v>
      </c>
      <c r="Z3233" s="4" t="s">
        <v>5961</v>
      </c>
      <c r="AA3233" s="4">
        <v>2017</v>
      </c>
      <c r="AB3233" s="4" t="s">
        <v>34</v>
      </c>
      <c r="AC3233" s="4">
        <f t="shared" si="150"/>
        <v>1</v>
      </c>
      <c r="AD3233" s="4">
        <f t="shared" si="151"/>
        <v>3</v>
      </c>
      <c r="AE3233" s="4" t="str" cm="1">
        <f t="array" ref="AE3233">_xlfn.TEXTJOIN(", ", TRUE, _xlfn._xlws.FILTER($I$1:$X$1, I3233:X3233=1, ""))</f>
        <v>Heroin, Cocaine, Benzodiazepine</v>
      </c>
      <c r="AF3233" s="4" t="str">
        <f t="shared" si="152"/>
        <v>Cocaine, Benzodiazepine</v>
      </c>
    </row>
    <row r="3234" spans="1:32" x14ac:dyDescent="0.45">
      <c r="A3234" s="4" t="s">
        <v>3645</v>
      </c>
      <c r="B3234" s="5">
        <v>43009</v>
      </c>
      <c r="C3234" s="4">
        <v>50</v>
      </c>
      <c r="D3234" s="4" t="s">
        <v>31</v>
      </c>
      <c r="E3234" s="4" t="s">
        <v>37</v>
      </c>
      <c r="F3234" s="4" t="s">
        <v>114</v>
      </c>
      <c r="G3234" s="4" t="s">
        <v>53</v>
      </c>
      <c r="I3234" s="4">
        <v>0</v>
      </c>
      <c r="J3234" s="4">
        <v>0</v>
      </c>
      <c r="K3234" s="4">
        <v>0</v>
      </c>
      <c r="L3234" s="4">
        <v>0</v>
      </c>
      <c r="M3234" s="4">
        <v>0</v>
      </c>
      <c r="N3234" s="4">
        <v>0</v>
      </c>
      <c r="O3234" s="4">
        <v>1</v>
      </c>
      <c r="P3234" s="4">
        <v>0</v>
      </c>
      <c r="Q3234" s="4">
        <v>1</v>
      </c>
      <c r="R3234" s="4">
        <v>1</v>
      </c>
      <c r="S3234" s="4">
        <v>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 t="s">
        <v>5641</v>
      </c>
      <c r="Z3234" s="4" t="s">
        <v>5854</v>
      </c>
      <c r="AA3234" s="4">
        <v>2017</v>
      </c>
      <c r="AB3234" s="4" t="s">
        <v>34</v>
      </c>
      <c r="AC3234" s="4">
        <f t="shared" si="150"/>
        <v>1</v>
      </c>
      <c r="AD3234" s="4">
        <f t="shared" si="151"/>
        <v>3</v>
      </c>
      <c r="AE3234" s="4" t="str" cm="1">
        <f t="array" ref="AE3234">_xlfn.TEXTJOIN(", ", TRUE, _xlfn._xlws.FILTER($I$1:$X$1, I3234:X3234=1, ""))</f>
        <v>Ethanol, Benzodiazepine, Methadone</v>
      </c>
      <c r="AF3234" s="4" t="str">
        <f t="shared" si="152"/>
        <v>Ethanol, Benzodiazepine, Methadone</v>
      </c>
    </row>
    <row r="3235" spans="1:32" x14ac:dyDescent="0.45">
      <c r="A3235" s="4" t="s">
        <v>3646</v>
      </c>
      <c r="B3235" s="5">
        <v>41627</v>
      </c>
      <c r="C3235" s="4">
        <v>51</v>
      </c>
      <c r="D3235" s="4" t="s">
        <v>36</v>
      </c>
      <c r="E3235" s="4" t="s">
        <v>32</v>
      </c>
      <c r="F3235" s="4" t="s">
        <v>29</v>
      </c>
      <c r="G3235" s="4" t="s">
        <v>77</v>
      </c>
      <c r="I3235" s="4">
        <v>0</v>
      </c>
      <c r="J3235" s="4">
        <v>1</v>
      </c>
      <c r="K3235" s="4">
        <v>0</v>
      </c>
      <c r="L3235" s="4">
        <v>0</v>
      </c>
      <c r="M3235" s="4">
        <v>0</v>
      </c>
      <c r="N3235" s="4">
        <v>0</v>
      </c>
      <c r="O3235" s="4">
        <v>1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 t="s">
        <v>5651</v>
      </c>
      <c r="Z3235" s="4" t="s">
        <v>5864</v>
      </c>
      <c r="AA3235" s="4">
        <v>2013</v>
      </c>
      <c r="AB3235" s="4" t="s">
        <v>34</v>
      </c>
      <c r="AC3235" s="4">
        <f t="shared" si="150"/>
        <v>1</v>
      </c>
      <c r="AD3235" s="4">
        <f t="shared" si="151"/>
        <v>2</v>
      </c>
      <c r="AE3235" s="4" t="str" cm="1">
        <f t="array" ref="AE3235">_xlfn.TEXTJOIN(", ", TRUE, _xlfn._xlws.FILTER($I$1:$X$1, I3235:X3235=1, ""))</f>
        <v>Cocaine, Ethanol</v>
      </c>
      <c r="AF3235" s="4" t="str">
        <f t="shared" si="152"/>
        <v>Cocaine, Ethanol</v>
      </c>
    </row>
    <row r="3236" spans="1:32" x14ac:dyDescent="0.45">
      <c r="A3236" s="4" t="s">
        <v>3647</v>
      </c>
      <c r="B3236" s="5">
        <v>42657</v>
      </c>
      <c r="C3236" s="4">
        <v>38</v>
      </c>
      <c r="D3236" s="4" t="s">
        <v>31</v>
      </c>
      <c r="E3236" s="4" t="s">
        <v>37</v>
      </c>
      <c r="F3236" s="4" t="s">
        <v>324</v>
      </c>
      <c r="G3236" s="4" t="s">
        <v>324</v>
      </c>
      <c r="I3236" s="4">
        <v>1</v>
      </c>
      <c r="J3236" s="4">
        <v>1</v>
      </c>
      <c r="K3236" s="4">
        <v>1</v>
      </c>
      <c r="L3236" s="4">
        <v>0</v>
      </c>
      <c r="M3236" s="4">
        <v>0</v>
      </c>
      <c r="N3236" s="4">
        <v>0</v>
      </c>
      <c r="O3236" s="4">
        <v>0</v>
      </c>
      <c r="P3236" s="4">
        <v>0</v>
      </c>
      <c r="Q3236" s="4">
        <v>0</v>
      </c>
      <c r="R3236" s="4">
        <v>0</v>
      </c>
      <c r="S3236" s="4">
        <v>0</v>
      </c>
      <c r="T3236" s="4">
        <v>0</v>
      </c>
      <c r="U3236" s="4">
        <v>0</v>
      </c>
      <c r="V3236" s="4">
        <v>0</v>
      </c>
      <c r="W3236" s="4">
        <v>0</v>
      </c>
      <c r="X3236" s="4">
        <v>1</v>
      </c>
      <c r="Y3236" s="4" t="s">
        <v>5664</v>
      </c>
      <c r="Z3236" s="4" t="s">
        <v>5877</v>
      </c>
      <c r="AA3236" s="4">
        <v>2016</v>
      </c>
      <c r="AB3236" s="4" t="s">
        <v>40</v>
      </c>
      <c r="AC3236" s="4">
        <f t="shared" si="150"/>
        <v>1</v>
      </c>
      <c r="AD3236" s="4">
        <f t="shared" si="151"/>
        <v>4</v>
      </c>
      <c r="AE3236" s="4" t="str" cm="1">
        <f t="array" ref="AE3236">_xlfn.TEXTJOIN(", ", TRUE, _xlfn._xlws.FILTER($I$1:$X$1, I3236:X3236=1, ""))</f>
        <v>Heroin, Cocaine, Fentanyl, AnyOpioid</v>
      </c>
      <c r="AF3236" s="4" t="str">
        <f t="shared" si="152"/>
        <v>Cocaine, Fentanyl, AnyOpioid</v>
      </c>
    </row>
    <row r="3237" spans="1:32" x14ac:dyDescent="0.45">
      <c r="A3237" s="4" t="s">
        <v>3648</v>
      </c>
      <c r="B3237" s="5">
        <v>42326</v>
      </c>
      <c r="C3237" s="4">
        <v>49</v>
      </c>
      <c r="D3237" s="4" t="s">
        <v>31</v>
      </c>
      <c r="E3237" s="4" t="s">
        <v>59</v>
      </c>
      <c r="F3237" s="4" t="s">
        <v>67</v>
      </c>
      <c r="G3237" s="4" t="s">
        <v>67</v>
      </c>
      <c r="I3237" s="4">
        <v>1</v>
      </c>
      <c r="J3237" s="4">
        <v>1</v>
      </c>
      <c r="K3237" s="4">
        <v>1</v>
      </c>
      <c r="L3237" s="4">
        <v>0</v>
      </c>
      <c r="M3237" s="4">
        <v>0</v>
      </c>
      <c r="N3237" s="4">
        <v>0</v>
      </c>
      <c r="O3237" s="4">
        <v>0</v>
      </c>
      <c r="P3237" s="4">
        <v>0</v>
      </c>
      <c r="Q3237" s="4">
        <v>0</v>
      </c>
      <c r="R3237" s="4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  <c r="X3237" s="4">
        <v>1</v>
      </c>
      <c r="Y3237" s="4" t="s">
        <v>5631</v>
      </c>
      <c r="Z3237" s="4" t="s">
        <v>5844</v>
      </c>
      <c r="AA3237" s="4">
        <v>2015</v>
      </c>
      <c r="AB3237" s="4" t="s">
        <v>34</v>
      </c>
      <c r="AC3237" s="4">
        <f t="shared" si="150"/>
        <v>1</v>
      </c>
      <c r="AD3237" s="4">
        <f t="shared" si="151"/>
        <v>4</v>
      </c>
      <c r="AE3237" s="4" t="str" cm="1">
        <f t="array" ref="AE3237">_xlfn.TEXTJOIN(", ", TRUE, _xlfn._xlws.FILTER($I$1:$X$1, I3237:X3237=1, ""))</f>
        <v>Heroin, Cocaine, Fentanyl, AnyOpioid</v>
      </c>
      <c r="AF3237" s="4" t="str">
        <f t="shared" si="152"/>
        <v>Cocaine, Fentanyl, AnyOpioid</v>
      </c>
    </row>
    <row r="3238" spans="1:32" x14ac:dyDescent="0.45">
      <c r="A3238" s="4" t="s">
        <v>3649</v>
      </c>
      <c r="B3238" s="5">
        <v>43461</v>
      </c>
      <c r="C3238" s="4">
        <v>33</v>
      </c>
      <c r="D3238" s="4" t="s">
        <v>31</v>
      </c>
      <c r="E3238" s="4" t="s">
        <v>37</v>
      </c>
      <c r="F3238" s="4" t="s">
        <v>144</v>
      </c>
      <c r="G3238" s="4" t="s">
        <v>144</v>
      </c>
      <c r="I3238" s="4">
        <v>1</v>
      </c>
      <c r="J3238" s="4">
        <v>0</v>
      </c>
      <c r="K3238" s="4">
        <v>1</v>
      </c>
      <c r="L3238" s="4">
        <v>0</v>
      </c>
      <c r="M3238" s="4">
        <v>0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s="4">
        <v>0</v>
      </c>
      <c r="V3238" s="4">
        <v>0</v>
      </c>
      <c r="W3238" s="4">
        <v>0</v>
      </c>
      <c r="X3238" s="4">
        <v>1</v>
      </c>
      <c r="Y3238" s="4" t="s">
        <v>5649</v>
      </c>
      <c r="Z3238" s="4" t="s">
        <v>5862</v>
      </c>
      <c r="AA3238" s="4">
        <v>2018</v>
      </c>
      <c r="AB3238" s="4" t="s">
        <v>40</v>
      </c>
      <c r="AC3238" s="4">
        <f t="shared" si="150"/>
        <v>1</v>
      </c>
      <c r="AD3238" s="4">
        <f t="shared" si="151"/>
        <v>3</v>
      </c>
      <c r="AE3238" s="4" t="str" cm="1">
        <f t="array" ref="AE3238">_xlfn.TEXTJOIN(", ", TRUE, _xlfn._xlws.FILTER($I$1:$X$1, I3238:X3238=1, ""))</f>
        <v>Heroin, Fentanyl, AnyOpioid</v>
      </c>
      <c r="AF3238" s="4" t="str">
        <f t="shared" si="152"/>
        <v>Fentanyl, AnyOpioid</v>
      </c>
    </row>
    <row r="3239" spans="1:32" x14ac:dyDescent="0.45">
      <c r="A3239" s="4" t="s">
        <v>3650</v>
      </c>
      <c r="B3239" s="5">
        <v>42627</v>
      </c>
      <c r="C3239" s="4">
        <v>56</v>
      </c>
      <c r="D3239" s="4" t="s">
        <v>31</v>
      </c>
      <c r="E3239" s="4" t="s">
        <v>37</v>
      </c>
      <c r="F3239" s="4" t="s">
        <v>3651</v>
      </c>
      <c r="G3239" s="4" t="s">
        <v>53</v>
      </c>
      <c r="I3239" s="4">
        <v>0</v>
      </c>
      <c r="J3239" s="4">
        <v>1</v>
      </c>
      <c r="K3239" s="4">
        <v>1</v>
      </c>
      <c r="L3239" s="4">
        <v>0</v>
      </c>
      <c r="M3239" s="4">
        <v>0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s="4">
        <v>1</v>
      </c>
      <c r="Y3239" s="4" t="s">
        <v>5641</v>
      </c>
      <c r="Z3239" s="4" t="s">
        <v>5854</v>
      </c>
      <c r="AA3239" s="4">
        <v>2016</v>
      </c>
      <c r="AB3239" s="4" t="s">
        <v>34</v>
      </c>
      <c r="AC3239" s="4">
        <f t="shared" si="150"/>
        <v>1</v>
      </c>
      <c r="AD3239" s="4">
        <f t="shared" si="151"/>
        <v>3</v>
      </c>
      <c r="AE3239" s="4" t="str" cm="1">
        <f t="array" ref="AE3239">_xlfn.TEXTJOIN(", ", TRUE, _xlfn._xlws.FILTER($I$1:$X$1, I3239:X3239=1, ""))</f>
        <v>Cocaine, Fentanyl, AnyOpioid</v>
      </c>
      <c r="AF3239" s="4" t="str">
        <f t="shared" si="152"/>
        <v>Cocaine, Fentanyl, AnyOpioid</v>
      </c>
    </row>
    <row r="3240" spans="1:32" x14ac:dyDescent="0.45">
      <c r="A3240" s="4" t="s">
        <v>3652</v>
      </c>
      <c r="B3240" s="5">
        <v>42860</v>
      </c>
      <c r="C3240" s="4">
        <v>36</v>
      </c>
      <c r="D3240" s="4" t="s">
        <v>31</v>
      </c>
      <c r="E3240" s="4" t="s">
        <v>59</v>
      </c>
      <c r="F3240" s="4" t="s">
        <v>3653</v>
      </c>
      <c r="G3240" s="4" t="s">
        <v>67</v>
      </c>
      <c r="I3240" s="4">
        <v>0</v>
      </c>
      <c r="J3240" s="4">
        <v>1</v>
      </c>
      <c r="K3240" s="4">
        <v>1</v>
      </c>
      <c r="L3240" s="4">
        <v>0</v>
      </c>
      <c r="M3240" s="4">
        <v>1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4">
        <v>0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 t="s">
        <v>5631</v>
      </c>
      <c r="Z3240" s="4" t="s">
        <v>5844</v>
      </c>
      <c r="AA3240" s="4">
        <v>2017</v>
      </c>
      <c r="AB3240" s="4" t="s">
        <v>40</v>
      </c>
      <c r="AC3240" s="4">
        <f t="shared" si="150"/>
        <v>1</v>
      </c>
      <c r="AD3240" s="4">
        <f t="shared" si="151"/>
        <v>3</v>
      </c>
      <c r="AE3240" s="4" t="str" cm="1">
        <f t="array" ref="AE3240">_xlfn.TEXTJOIN(", ", TRUE, _xlfn._xlws.FILTER($I$1:$X$1, I3240:X3240=1, ""))</f>
        <v>Cocaine, Fentanyl, Oxycodone</v>
      </c>
      <c r="AF3240" s="4" t="str">
        <f t="shared" si="152"/>
        <v>Cocaine, Fentanyl, Oxycodone</v>
      </c>
    </row>
    <row r="3241" spans="1:32" x14ac:dyDescent="0.45">
      <c r="A3241" s="4" t="s">
        <v>3654</v>
      </c>
      <c r="B3241" s="5">
        <v>41499</v>
      </c>
      <c r="C3241" s="4">
        <v>43</v>
      </c>
      <c r="D3241" s="4" t="s">
        <v>31</v>
      </c>
      <c r="E3241" s="4" t="s">
        <v>37</v>
      </c>
      <c r="F3241" s="4" t="s">
        <v>103</v>
      </c>
      <c r="G3241" s="4" t="s">
        <v>103</v>
      </c>
      <c r="I3241" s="4">
        <v>1</v>
      </c>
      <c r="J3241" s="4">
        <v>1</v>
      </c>
      <c r="K3241" s="4">
        <v>0</v>
      </c>
      <c r="L3241" s="4">
        <v>0</v>
      </c>
      <c r="M3241" s="4">
        <v>0</v>
      </c>
      <c r="N3241" s="4">
        <v>0</v>
      </c>
      <c r="O3241" s="4">
        <v>1</v>
      </c>
      <c r="P3241" s="4">
        <v>0</v>
      </c>
      <c r="Q3241" s="4">
        <v>0</v>
      </c>
      <c r="R3241" s="4">
        <v>0</v>
      </c>
      <c r="S3241" s="4">
        <v>0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 t="s">
        <v>5644</v>
      </c>
      <c r="Z3241" s="4" t="s">
        <v>5857</v>
      </c>
      <c r="AA3241" s="4">
        <v>2013</v>
      </c>
      <c r="AB3241" s="4" t="s">
        <v>34</v>
      </c>
      <c r="AC3241" s="4">
        <f t="shared" si="150"/>
        <v>1</v>
      </c>
      <c r="AD3241" s="4">
        <f t="shared" si="151"/>
        <v>3</v>
      </c>
      <c r="AE3241" s="4" t="str" cm="1">
        <f t="array" ref="AE3241">_xlfn.TEXTJOIN(", ", TRUE, _xlfn._xlws.FILTER($I$1:$X$1, I3241:X3241=1, ""))</f>
        <v>Heroin, Cocaine, Ethanol</v>
      </c>
      <c r="AF3241" s="4" t="str">
        <f t="shared" si="152"/>
        <v>Cocaine, Ethanol</v>
      </c>
    </row>
    <row r="3242" spans="1:32" x14ac:dyDescent="0.45">
      <c r="A3242" s="4" t="s">
        <v>3655</v>
      </c>
      <c r="B3242" s="5">
        <v>41766</v>
      </c>
      <c r="C3242" s="4">
        <v>54</v>
      </c>
      <c r="D3242" s="4" t="s">
        <v>36</v>
      </c>
      <c r="E3242" s="4" t="s">
        <v>37</v>
      </c>
      <c r="F3242" s="4" t="s">
        <v>738</v>
      </c>
      <c r="G3242" s="4" t="s">
        <v>738</v>
      </c>
      <c r="I3242" s="4">
        <v>0</v>
      </c>
      <c r="J3242" s="4">
        <v>0</v>
      </c>
      <c r="K3242" s="4">
        <v>0</v>
      </c>
      <c r="L3242" s="4">
        <v>0</v>
      </c>
      <c r="M3242" s="4">
        <v>0</v>
      </c>
      <c r="N3242" s="4">
        <v>0</v>
      </c>
      <c r="O3242" s="4">
        <v>1</v>
      </c>
      <c r="P3242" s="4">
        <v>0</v>
      </c>
      <c r="Q3242" s="4">
        <v>0</v>
      </c>
      <c r="R3242" s="4">
        <v>0</v>
      </c>
      <c r="S3242" s="4">
        <v>0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  <c r="Y3242" s="4" t="s">
        <v>5695</v>
      </c>
      <c r="Z3242" s="4" t="s">
        <v>5908</v>
      </c>
      <c r="AA3242" s="4">
        <v>2014</v>
      </c>
      <c r="AB3242" s="4" t="s">
        <v>34</v>
      </c>
      <c r="AC3242" s="4">
        <f t="shared" si="150"/>
        <v>1</v>
      </c>
      <c r="AD3242" s="4">
        <f t="shared" si="151"/>
        <v>1</v>
      </c>
      <c r="AE3242" s="4" t="str" cm="1">
        <f t="array" ref="AE3242">_xlfn.TEXTJOIN(", ", TRUE, _xlfn._xlws.FILTER($I$1:$X$1, I3242:X3242=1, ""))</f>
        <v>Ethanol</v>
      </c>
      <c r="AF3242" s="4" t="str">
        <f t="shared" si="152"/>
        <v>Ethanol</v>
      </c>
    </row>
    <row r="3243" spans="1:32" x14ac:dyDescent="0.45">
      <c r="A3243" s="4" t="s">
        <v>3656</v>
      </c>
      <c r="B3243" s="5">
        <v>42539</v>
      </c>
      <c r="C3243" s="4">
        <v>28</v>
      </c>
      <c r="D3243" s="4" t="s">
        <v>31</v>
      </c>
      <c r="E3243" s="4" t="s">
        <v>37</v>
      </c>
      <c r="F3243" s="4" t="s">
        <v>39</v>
      </c>
      <c r="G3243" s="4" t="s">
        <v>39</v>
      </c>
      <c r="I3243" s="4">
        <v>1</v>
      </c>
      <c r="J3243" s="4">
        <v>0</v>
      </c>
      <c r="K3243" s="4">
        <v>1</v>
      </c>
      <c r="L3243" s="4">
        <v>0</v>
      </c>
      <c r="M3243" s="4">
        <v>0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  <c r="S3243" s="4">
        <v>0</v>
      </c>
      <c r="T3243" s="4">
        <v>0</v>
      </c>
      <c r="U3243" s="4">
        <v>0</v>
      </c>
      <c r="V3243" s="4">
        <v>0</v>
      </c>
      <c r="W3243" s="4">
        <v>0</v>
      </c>
      <c r="X3243" s="4">
        <v>1</v>
      </c>
      <c r="Y3243" s="4" t="s">
        <v>5638</v>
      </c>
      <c r="Z3243" s="4" t="s">
        <v>5851</v>
      </c>
      <c r="AA3243" s="4">
        <v>2016</v>
      </c>
      <c r="AB3243" s="4" t="s">
        <v>40</v>
      </c>
      <c r="AC3243" s="4">
        <f t="shared" si="150"/>
        <v>1</v>
      </c>
      <c r="AD3243" s="4">
        <f t="shared" si="151"/>
        <v>3</v>
      </c>
      <c r="AE3243" s="4" t="str" cm="1">
        <f t="array" ref="AE3243">_xlfn.TEXTJOIN(", ", TRUE, _xlfn._xlws.FILTER($I$1:$X$1, I3243:X3243=1, ""))</f>
        <v>Heroin, Fentanyl, AnyOpioid</v>
      </c>
      <c r="AF3243" s="4" t="str">
        <f t="shared" si="152"/>
        <v>Fentanyl, AnyOpioid</v>
      </c>
    </row>
    <row r="3244" spans="1:32" x14ac:dyDescent="0.45">
      <c r="A3244" s="4" t="s">
        <v>3657</v>
      </c>
      <c r="B3244" s="5">
        <v>41543</v>
      </c>
      <c r="C3244" s="4">
        <v>26</v>
      </c>
      <c r="D3244" s="4" t="s">
        <v>36</v>
      </c>
      <c r="E3244" s="4" t="s">
        <v>37</v>
      </c>
      <c r="F3244" s="4" t="s">
        <v>136</v>
      </c>
      <c r="G3244" s="4" t="s">
        <v>136</v>
      </c>
      <c r="I3244" s="4">
        <v>0</v>
      </c>
      <c r="J3244" s="4">
        <v>0</v>
      </c>
      <c r="K3244" s="4">
        <v>0</v>
      </c>
      <c r="L3244" s="4">
        <v>0</v>
      </c>
      <c r="M3244" s="4">
        <v>1</v>
      </c>
      <c r="N3244" s="4">
        <v>0</v>
      </c>
      <c r="O3244" s="4">
        <v>0</v>
      </c>
      <c r="P3244" s="4">
        <v>0</v>
      </c>
      <c r="Q3244" s="4">
        <v>1</v>
      </c>
      <c r="R3244" s="4">
        <v>0</v>
      </c>
      <c r="S3244" s="4">
        <v>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 t="s">
        <v>5646</v>
      </c>
      <c r="Z3244" s="4" t="s">
        <v>5859</v>
      </c>
      <c r="AA3244" s="4">
        <v>2013</v>
      </c>
      <c r="AB3244" s="4" t="s">
        <v>40</v>
      </c>
      <c r="AC3244" s="4">
        <f t="shared" si="150"/>
        <v>1</v>
      </c>
      <c r="AD3244" s="4">
        <f t="shared" si="151"/>
        <v>2</v>
      </c>
      <c r="AE3244" s="4" t="str" cm="1">
        <f t="array" ref="AE3244">_xlfn.TEXTJOIN(", ", TRUE, _xlfn._xlws.FILTER($I$1:$X$1, I3244:X3244=1, ""))</f>
        <v>Oxycodone, Benzodiazepine</v>
      </c>
      <c r="AF3244" s="4" t="str">
        <f t="shared" si="152"/>
        <v>Oxycodone, Benzodiazepine</v>
      </c>
    </row>
    <row r="3245" spans="1:32" x14ac:dyDescent="0.45">
      <c r="A3245" s="4" t="s">
        <v>3658</v>
      </c>
      <c r="B3245" s="5">
        <v>41911</v>
      </c>
      <c r="C3245" s="4">
        <v>42</v>
      </c>
      <c r="D3245" s="4" t="s">
        <v>36</v>
      </c>
      <c r="E3245" s="4" t="s">
        <v>37</v>
      </c>
      <c r="F3245" s="4" t="s">
        <v>156</v>
      </c>
      <c r="G3245" s="4" t="s">
        <v>156</v>
      </c>
      <c r="I3245" s="4">
        <v>0</v>
      </c>
      <c r="J3245" s="4">
        <v>0</v>
      </c>
      <c r="K3245" s="4">
        <v>0</v>
      </c>
      <c r="L3245" s="4">
        <v>0</v>
      </c>
      <c r="M3245" s="4">
        <v>1</v>
      </c>
      <c r="N3245" s="4">
        <v>0</v>
      </c>
      <c r="O3245" s="4">
        <v>0</v>
      </c>
      <c r="P3245" s="4">
        <v>0</v>
      </c>
      <c r="Q3245" s="4">
        <v>1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 t="s">
        <v>5623</v>
      </c>
      <c r="Z3245" s="4" t="s">
        <v>5836</v>
      </c>
      <c r="AA3245" s="4">
        <v>2014</v>
      </c>
      <c r="AB3245" s="4" t="s">
        <v>34</v>
      </c>
      <c r="AC3245" s="4">
        <f t="shared" si="150"/>
        <v>1</v>
      </c>
      <c r="AD3245" s="4">
        <f t="shared" si="151"/>
        <v>2</v>
      </c>
      <c r="AE3245" s="4" t="str" cm="1">
        <f t="array" ref="AE3245">_xlfn.TEXTJOIN(", ", TRUE, _xlfn._xlws.FILTER($I$1:$X$1, I3245:X3245=1, ""))</f>
        <v>Oxycodone, Benzodiazepine</v>
      </c>
      <c r="AF3245" s="4" t="str">
        <f t="shared" si="152"/>
        <v>Oxycodone, Benzodiazepine</v>
      </c>
    </row>
    <row r="3246" spans="1:32" x14ac:dyDescent="0.45">
      <c r="A3246" s="4" t="s">
        <v>3659</v>
      </c>
      <c r="B3246" s="5">
        <v>42514</v>
      </c>
      <c r="C3246" s="4">
        <v>50</v>
      </c>
      <c r="D3246" s="4" t="s">
        <v>31</v>
      </c>
      <c r="E3246" s="4" t="s">
        <v>32</v>
      </c>
      <c r="F3246" s="4" t="s">
        <v>512</v>
      </c>
      <c r="G3246" s="4" t="s">
        <v>67</v>
      </c>
      <c r="I3246" s="4">
        <v>1</v>
      </c>
      <c r="J3246" s="4">
        <v>1</v>
      </c>
      <c r="K3246" s="4">
        <v>0</v>
      </c>
      <c r="L3246" s="4">
        <v>0</v>
      </c>
      <c r="M3246" s="4">
        <v>0</v>
      </c>
      <c r="N3246" s="4">
        <v>0</v>
      </c>
      <c r="O3246" s="4">
        <v>1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1</v>
      </c>
      <c r="Y3246" s="4" t="s">
        <v>5631</v>
      </c>
      <c r="Z3246" s="4" t="s">
        <v>5844</v>
      </c>
      <c r="AA3246" s="4">
        <v>2016</v>
      </c>
      <c r="AB3246" s="4" t="s">
        <v>34</v>
      </c>
      <c r="AC3246" s="4">
        <f t="shared" si="150"/>
        <v>1</v>
      </c>
      <c r="AD3246" s="4">
        <f t="shared" si="151"/>
        <v>4</v>
      </c>
      <c r="AE3246" s="4" t="str" cm="1">
        <f t="array" ref="AE3246">_xlfn.TEXTJOIN(", ", TRUE, _xlfn._xlws.FILTER($I$1:$X$1, I3246:X3246=1, ""))</f>
        <v>Heroin, Cocaine, Ethanol, AnyOpioid</v>
      </c>
      <c r="AF3246" s="4" t="str">
        <f t="shared" si="152"/>
        <v>Cocaine, Ethanol, AnyOpioid</v>
      </c>
    </row>
    <row r="3247" spans="1:32" x14ac:dyDescent="0.45">
      <c r="A3247" s="4" t="s">
        <v>3660</v>
      </c>
      <c r="B3247" s="5">
        <v>41782</v>
      </c>
      <c r="C3247" s="4">
        <v>51</v>
      </c>
      <c r="D3247" s="4" t="s">
        <v>31</v>
      </c>
      <c r="E3247" s="4" t="s">
        <v>37</v>
      </c>
      <c r="F3247" s="4" t="s">
        <v>271</v>
      </c>
      <c r="G3247" s="4" t="s">
        <v>156</v>
      </c>
      <c r="I3247" s="4">
        <v>1</v>
      </c>
      <c r="J3247" s="4">
        <v>1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  <c r="S3247" s="4">
        <v>0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 t="s">
        <v>5623</v>
      </c>
      <c r="Z3247" s="4" t="s">
        <v>5836</v>
      </c>
      <c r="AA3247" s="4">
        <v>2014</v>
      </c>
      <c r="AB3247" s="4" t="s">
        <v>34</v>
      </c>
      <c r="AC3247" s="4">
        <f t="shared" si="150"/>
        <v>1</v>
      </c>
      <c r="AD3247" s="4">
        <f t="shared" si="151"/>
        <v>2</v>
      </c>
      <c r="AE3247" s="4" t="str" cm="1">
        <f t="array" ref="AE3247">_xlfn.TEXTJOIN(", ", TRUE, _xlfn._xlws.FILTER($I$1:$X$1, I3247:X3247=1, ""))</f>
        <v>Heroin, Cocaine</v>
      </c>
      <c r="AF3247" s="4" t="str">
        <f t="shared" si="152"/>
        <v>Cocaine</v>
      </c>
    </row>
    <row r="3248" spans="1:32" x14ac:dyDescent="0.45">
      <c r="A3248" s="4" t="s">
        <v>3661</v>
      </c>
      <c r="B3248" s="5">
        <v>41195</v>
      </c>
      <c r="C3248" s="4">
        <v>21</v>
      </c>
      <c r="D3248" s="4" t="s">
        <v>36</v>
      </c>
      <c r="E3248" s="4" t="s">
        <v>37</v>
      </c>
      <c r="F3248" s="4" t="s">
        <v>396</v>
      </c>
      <c r="G3248" s="4" t="s">
        <v>99</v>
      </c>
      <c r="I3248" s="4">
        <v>1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 t="s">
        <v>5637</v>
      </c>
      <c r="Z3248" s="4" t="s">
        <v>5850</v>
      </c>
      <c r="AA3248" s="4">
        <v>2012</v>
      </c>
      <c r="AB3248" s="4" t="s">
        <v>40</v>
      </c>
      <c r="AC3248" s="4">
        <f t="shared" si="150"/>
        <v>1</v>
      </c>
      <c r="AD3248" s="4">
        <f t="shared" si="151"/>
        <v>1</v>
      </c>
      <c r="AE3248" s="4" t="str" cm="1">
        <f t="array" ref="AE3248">_xlfn.TEXTJOIN(", ", TRUE, _xlfn._xlws.FILTER($I$1:$X$1, I3248:X3248=1, ""))</f>
        <v>Heroin</v>
      </c>
      <c r="AF3248" s="4" t="str">
        <f t="shared" si="152"/>
        <v/>
      </c>
    </row>
    <row r="3249" spans="1:32" x14ac:dyDescent="0.45">
      <c r="A3249" s="4" t="s">
        <v>3662</v>
      </c>
      <c r="B3249" s="5">
        <v>42030</v>
      </c>
      <c r="C3249" s="4">
        <v>24</v>
      </c>
      <c r="D3249" s="4" t="s">
        <v>31</v>
      </c>
      <c r="E3249" s="4" t="s">
        <v>37</v>
      </c>
      <c r="F3249" s="4" t="s">
        <v>231</v>
      </c>
      <c r="G3249" s="4" t="s">
        <v>702</v>
      </c>
      <c r="I3249" s="4">
        <v>0</v>
      </c>
      <c r="J3249" s="4">
        <v>0</v>
      </c>
      <c r="K3249" s="4">
        <v>1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  <c r="S3249" s="4">
        <v>0</v>
      </c>
      <c r="T3249" s="4">
        <v>0</v>
      </c>
      <c r="U3249" s="4">
        <v>0</v>
      </c>
      <c r="V3249" s="4">
        <v>0</v>
      </c>
      <c r="W3249" s="4">
        <v>0</v>
      </c>
      <c r="X3249" s="4">
        <v>1</v>
      </c>
      <c r="Y3249" s="4" t="s">
        <v>5732</v>
      </c>
      <c r="Z3249" s="4" t="s">
        <v>5945</v>
      </c>
      <c r="AA3249" s="4">
        <v>2015</v>
      </c>
      <c r="AB3249" s="4" t="s">
        <v>40</v>
      </c>
      <c r="AC3249" s="4">
        <f t="shared" si="150"/>
        <v>1</v>
      </c>
      <c r="AD3249" s="4">
        <f t="shared" si="151"/>
        <v>2</v>
      </c>
      <c r="AE3249" s="4" t="str" cm="1">
        <f t="array" ref="AE3249">_xlfn.TEXTJOIN(", ", TRUE, _xlfn._xlws.FILTER($I$1:$X$1, I3249:X3249=1, ""))</f>
        <v>Fentanyl, AnyOpioid</v>
      </c>
      <c r="AF3249" s="4" t="str">
        <f t="shared" si="152"/>
        <v>Fentanyl, AnyOpioid</v>
      </c>
    </row>
    <row r="3250" spans="1:32" x14ac:dyDescent="0.45">
      <c r="A3250" s="4" t="s">
        <v>3663</v>
      </c>
      <c r="B3250" s="5">
        <v>42080</v>
      </c>
      <c r="C3250" s="4">
        <v>46</v>
      </c>
      <c r="D3250" s="4" t="s">
        <v>36</v>
      </c>
      <c r="E3250" s="4" t="s">
        <v>32</v>
      </c>
      <c r="F3250" s="4" t="s">
        <v>1638</v>
      </c>
      <c r="G3250" s="4" t="s">
        <v>77</v>
      </c>
      <c r="I3250" s="4">
        <v>1</v>
      </c>
      <c r="J3250" s="4">
        <v>0</v>
      </c>
      <c r="K3250" s="4">
        <v>1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1</v>
      </c>
      <c r="R3250" s="4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  <c r="X3250" s="4">
        <v>1</v>
      </c>
      <c r="Y3250" s="4" t="s">
        <v>5651</v>
      </c>
      <c r="Z3250" s="4" t="s">
        <v>5864</v>
      </c>
      <c r="AA3250" s="4">
        <v>2015</v>
      </c>
      <c r="AB3250" s="4" t="s">
        <v>34</v>
      </c>
      <c r="AC3250" s="4">
        <f t="shared" si="150"/>
        <v>1</v>
      </c>
      <c r="AD3250" s="4">
        <f t="shared" si="151"/>
        <v>4</v>
      </c>
      <c r="AE3250" s="4" t="str" cm="1">
        <f t="array" ref="AE3250">_xlfn.TEXTJOIN(", ", TRUE, _xlfn._xlws.FILTER($I$1:$X$1, I3250:X3250=1, ""))</f>
        <v>Heroin, Fentanyl, Benzodiazepine, AnyOpioid</v>
      </c>
      <c r="AF3250" s="4" t="str">
        <f t="shared" si="152"/>
        <v>Fentanyl, Benzodiazepine, AnyOpioid</v>
      </c>
    </row>
    <row r="3251" spans="1:32" x14ac:dyDescent="0.45">
      <c r="A3251" s="4" t="s">
        <v>3664</v>
      </c>
      <c r="B3251" s="5">
        <v>42564</v>
      </c>
      <c r="C3251" s="4">
        <v>66</v>
      </c>
      <c r="D3251" s="4" t="s">
        <v>31</v>
      </c>
      <c r="E3251" s="4" t="s">
        <v>37</v>
      </c>
      <c r="F3251" s="4" t="s">
        <v>632</v>
      </c>
      <c r="G3251" s="4" t="s">
        <v>125</v>
      </c>
      <c r="I3251" s="4">
        <v>1</v>
      </c>
      <c r="J3251" s="4">
        <v>0</v>
      </c>
      <c r="K3251" s="4">
        <v>1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1</v>
      </c>
      <c r="Y3251" s="4" t="s">
        <v>5669</v>
      </c>
      <c r="Z3251" s="4" t="s">
        <v>5882</v>
      </c>
      <c r="AA3251" s="4">
        <v>2016</v>
      </c>
      <c r="AB3251" s="4" t="s">
        <v>133</v>
      </c>
      <c r="AC3251" s="4">
        <f t="shared" si="150"/>
        <v>1</v>
      </c>
      <c r="AD3251" s="4">
        <f t="shared" si="151"/>
        <v>3</v>
      </c>
      <c r="AE3251" s="4" t="str" cm="1">
        <f t="array" ref="AE3251">_xlfn.TEXTJOIN(", ", TRUE, _xlfn._xlws.FILTER($I$1:$X$1, I3251:X3251=1, ""))</f>
        <v>Heroin, Fentanyl, AnyOpioid</v>
      </c>
      <c r="AF3251" s="4" t="str">
        <f t="shared" si="152"/>
        <v>Fentanyl, AnyOpioid</v>
      </c>
    </row>
    <row r="3252" spans="1:32" x14ac:dyDescent="0.45">
      <c r="A3252" s="4" t="s">
        <v>3665</v>
      </c>
      <c r="B3252" s="5">
        <v>41650</v>
      </c>
      <c r="C3252" s="4">
        <v>45</v>
      </c>
      <c r="D3252" s="4" t="s">
        <v>31</v>
      </c>
      <c r="E3252" s="4" t="s">
        <v>37</v>
      </c>
      <c r="F3252" s="4" t="s">
        <v>211</v>
      </c>
      <c r="G3252" s="4" t="s">
        <v>211</v>
      </c>
      <c r="I3252" s="4">
        <v>1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 t="s">
        <v>5674</v>
      </c>
      <c r="Z3252" s="4" t="s">
        <v>5887</v>
      </c>
      <c r="AA3252" s="4">
        <v>2014</v>
      </c>
      <c r="AB3252" s="4" t="s">
        <v>34</v>
      </c>
      <c r="AC3252" s="4">
        <f t="shared" si="150"/>
        <v>1</v>
      </c>
      <c r="AD3252" s="4">
        <f t="shared" si="151"/>
        <v>1</v>
      </c>
      <c r="AE3252" s="4" t="str" cm="1">
        <f t="array" ref="AE3252">_xlfn.TEXTJOIN(", ", TRUE, _xlfn._xlws.FILTER($I$1:$X$1, I3252:X3252=1, ""))</f>
        <v>Heroin</v>
      </c>
      <c r="AF3252" s="4" t="str">
        <f t="shared" si="152"/>
        <v/>
      </c>
    </row>
    <row r="3253" spans="1:32" x14ac:dyDescent="0.45">
      <c r="A3253" s="4" t="s">
        <v>3666</v>
      </c>
      <c r="B3253" s="5">
        <v>42755</v>
      </c>
      <c r="C3253" s="4">
        <v>58</v>
      </c>
      <c r="D3253" s="4" t="s">
        <v>31</v>
      </c>
      <c r="E3253" s="4" t="s">
        <v>59</v>
      </c>
      <c r="F3253" s="4" t="s">
        <v>99</v>
      </c>
      <c r="G3253" s="4" t="s">
        <v>99</v>
      </c>
      <c r="I3253" s="4">
        <v>1</v>
      </c>
      <c r="J3253" s="4">
        <v>0</v>
      </c>
      <c r="K3253" s="4">
        <v>0</v>
      </c>
      <c r="L3253" s="4">
        <v>0</v>
      </c>
      <c r="M3253" s="4">
        <v>1</v>
      </c>
      <c r="N3253" s="4">
        <v>0</v>
      </c>
      <c r="O3253" s="4">
        <v>0</v>
      </c>
      <c r="P3253" s="4">
        <v>0</v>
      </c>
      <c r="Q3253" s="4">
        <v>1</v>
      </c>
      <c r="R3253" s="4">
        <v>0</v>
      </c>
      <c r="S3253" s="4">
        <v>0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 t="s">
        <v>5637</v>
      </c>
      <c r="Z3253" s="4" t="s">
        <v>5850</v>
      </c>
      <c r="AA3253" s="4">
        <v>2017</v>
      </c>
      <c r="AB3253" s="4" t="s">
        <v>34</v>
      </c>
      <c r="AC3253" s="4">
        <f t="shared" si="150"/>
        <v>1</v>
      </c>
      <c r="AD3253" s="4">
        <f t="shared" si="151"/>
        <v>3</v>
      </c>
      <c r="AE3253" s="4" t="str" cm="1">
        <f t="array" ref="AE3253">_xlfn.TEXTJOIN(", ", TRUE, _xlfn._xlws.FILTER($I$1:$X$1, I3253:X3253=1, ""))</f>
        <v>Heroin, Oxycodone, Benzodiazepine</v>
      </c>
      <c r="AF3253" s="4" t="str">
        <f t="shared" si="152"/>
        <v>Oxycodone, Benzodiazepine</v>
      </c>
    </row>
    <row r="3254" spans="1:32" x14ac:dyDescent="0.45">
      <c r="A3254" s="4" t="s">
        <v>3667</v>
      </c>
      <c r="B3254" s="5">
        <v>42341</v>
      </c>
      <c r="C3254" s="4">
        <v>38</v>
      </c>
      <c r="D3254" s="4" t="s">
        <v>36</v>
      </c>
      <c r="E3254" s="4" t="s">
        <v>32</v>
      </c>
      <c r="F3254" s="4" t="s">
        <v>211</v>
      </c>
      <c r="G3254" s="4" t="s">
        <v>39</v>
      </c>
      <c r="I3254" s="4">
        <v>0</v>
      </c>
      <c r="J3254" s="4">
        <v>1</v>
      </c>
      <c r="K3254" s="4">
        <v>0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0</v>
      </c>
      <c r="R3254" s="4">
        <v>0</v>
      </c>
      <c r="S3254" s="4">
        <v>0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 t="s">
        <v>5638</v>
      </c>
      <c r="Z3254" s="4" t="s">
        <v>5851</v>
      </c>
      <c r="AA3254" s="4">
        <v>2015</v>
      </c>
      <c r="AB3254" s="4" t="s">
        <v>40</v>
      </c>
      <c r="AC3254" s="4">
        <f t="shared" si="150"/>
        <v>1</v>
      </c>
      <c r="AD3254" s="4">
        <f t="shared" si="151"/>
        <v>1</v>
      </c>
      <c r="AE3254" s="4" t="str" cm="1">
        <f t="array" ref="AE3254">_xlfn.TEXTJOIN(", ", TRUE, _xlfn._xlws.FILTER($I$1:$X$1, I3254:X3254=1, ""))</f>
        <v>Cocaine</v>
      </c>
      <c r="AF3254" s="4" t="str">
        <f t="shared" si="152"/>
        <v>Cocaine</v>
      </c>
    </row>
    <row r="3255" spans="1:32" x14ac:dyDescent="0.45">
      <c r="A3255" s="4" t="s">
        <v>3668</v>
      </c>
      <c r="B3255" s="5">
        <v>41594</v>
      </c>
      <c r="C3255" s="4">
        <v>44</v>
      </c>
      <c r="D3255" s="4" t="s">
        <v>36</v>
      </c>
      <c r="E3255" s="4" t="s">
        <v>37</v>
      </c>
      <c r="F3255" s="4" t="s">
        <v>103</v>
      </c>
      <c r="G3255" s="4" t="s">
        <v>103</v>
      </c>
      <c r="I3255" s="4">
        <v>1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0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 t="s">
        <v>5644</v>
      </c>
      <c r="Z3255" s="4" t="s">
        <v>5857</v>
      </c>
      <c r="AA3255" s="4">
        <v>2013</v>
      </c>
      <c r="AB3255" s="4" t="s">
        <v>34</v>
      </c>
      <c r="AC3255" s="4">
        <f t="shared" si="150"/>
        <v>1</v>
      </c>
      <c r="AD3255" s="4">
        <f t="shared" si="151"/>
        <v>1</v>
      </c>
      <c r="AE3255" s="4" t="str" cm="1">
        <f t="array" ref="AE3255">_xlfn.TEXTJOIN(", ", TRUE, _xlfn._xlws.FILTER($I$1:$X$1, I3255:X3255=1, ""))</f>
        <v>Heroin</v>
      </c>
      <c r="AF3255" s="4" t="str">
        <f t="shared" si="152"/>
        <v/>
      </c>
    </row>
    <row r="3256" spans="1:32" x14ac:dyDescent="0.45">
      <c r="A3256" s="4" t="s">
        <v>3669</v>
      </c>
      <c r="B3256" s="5">
        <v>43251</v>
      </c>
      <c r="C3256" s="4">
        <v>50</v>
      </c>
      <c r="D3256" s="4" t="s">
        <v>31</v>
      </c>
      <c r="E3256" s="4" t="s">
        <v>37</v>
      </c>
      <c r="F3256" s="4" t="s">
        <v>103</v>
      </c>
      <c r="G3256" s="4" t="s">
        <v>103</v>
      </c>
      <c r="I3256" s="4">
        <v>1</v>
      </c>
      <c r="J3256" s="4">
        <v>1</v>
      </c>
      <c r="K3256" s="4">
        <v>1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0</v>
      </c>
      <c r="T3256" s="4">
        <v>0</v>
      </c>
      <c r="U3256" s="4">
        <v>0</v>
      </c>
      <c r="V3256" s="4">
        <v>0</v>
      </c>
      <c r="W3256" s="4">
        <v>0</v>
      </c>
      <c r="X3256" s="4">
        <v>1</v>
      </c>
      <c r="Y3256" s="4" t="s">
        <v>5644</v>
      </c>
      <c r="Z3256" s="4" t="s">
        <v>5857</v>
      </c>
      <c r="AA3256" s="4">
        <v>2018</v>
      </c>
      <c r="AB3256" s="4" t="s">
        <v>34</v>
      </c>
      <c r="AC3256" s="4">
        <f t="shared" si="150"/>
        <v>1</v>
      </c>
      <c r="AD3256" s="4">
        <f t="shared" si="151"/>
        <v>4</v>
      </c>
      <c r="AE3256" s="4" t="str" cm="1">
        <f t="array" ref="AE3256">_xlfn.TEXTJOIN(", ", TRUE, _xlfn._xlws.FILTER($I$1:$X$1, I3256:X3256=1, ""))</f>
        <v>Heroin, Cocaine, Fentanyl, AnyOpioid</v>
      </c>
      <c r="AF3256" s="4" t="str">
        <f t="shared" si="152"/>
        <v>Cocaine, Fentanyl, AnyOpioid</v>
      </c>
    </row>
    <row r="3257" spans="1:32" x14ac:dyDescent="0.45">
      <c r="A3257" s="4" t="s">
        <v>3670</v>
      </c>
      <c r="B3257" s="5">
        <v>43201</v>
      </c>
      <c r="C3257" s="4">
        <v>21</v>
      </c>
      <c r="D3257" s="4" t="s">
        <v>36</v>
      </c>
      <c r="E3257" s="4" t="s">
        <v>37</v>
      </c>
      <c r="F3257" s="4" t="s">
        <v>48</v>
      </c>
      <c r="G3257" s="4" t="s">
        <v>53</v>
      </c>
      <c r="I3257" s="4">
        <v>1</v>
      </c>
      <c r="J3257" s="4">
        <v>1</v>
      </c>
      <c r="K3257" s="4">
        <v>1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  <c r="S3257" s="4">
        <v>0</v>
      </c>
      <c r="T3257" s="4">
        <v>0</v>
      </c>
      <c r="U3257" s="4">
        <v>0</v>
      </c>
      <c r="V3257" s="4">
        <v>0</v>
      </c>
      <c r="W3257" s="4">
        <v>0</v>
      </c>
      <c r="X3257" s="4">
        <v>1</v>
      </c>
      <c r="Y3257" s="4" t="s">
        <v>5641</v>
      </c>
      <c r="Z3257" s="4" t="s">
        <v>5854</v>
      </c>
      <c r="AA3257" s="4">
        <v>2018</v>
      </c>
      <c r="AB3257" s="4" t="s">
        <v>40</v>
      </c>
      <c r="AC3257" s="4">
        <f t="shared" si="150"/>
        <v>1</v>
      </c>
      <c r="AD3257" s="4">
        <f t="shared" si="151"/>
        <v>4</v>
      </c>
      <c r="AE3257" s="4" t="str" cm="1">
        <f t="array" ref="AE3257">_xlfn.TEXTJOIN(", ", TRUE, _xlfn._xlws.FILTER($I$1:$X$1, I3257:X3257=1, ""))</f>
        <v>Heroin, Cocaine, Fentanyl, AnyOpioid</v>
      </c>
      <c r="AF3257" s="4" t="str">
        <f t="shared" si="152"/>
        <v>Cocaine, Fentanyl, AnyOpioid</v>
      </c>
    </row>
    <row r="3258" spans="1:32" x14ac:dyDescent="0.45">
      <c r="A3258" s="4" t="s">
        <v>3671</v>
      </c>
      <c r="B3258" s="5">
        <v>42145</v>
      </c>
      <c r="C3258" s="4">
        <v>28</v>
      </c>
      <c r="D3258" s="4" t="s">
        <v>31</v>
      </c>
      <c r="E3258" s="4" t="s">
        <v>37</v>
      </c>
      <c r="F3258" s="4" t="s">
        <v>896</v>
      </c>
      <c r="G3258" s="4" t="s">
        <v>896</v>
      </c>
      <c r="I3258" s="4">
        <v>1</v>
      </c>
      <c r="J3258" s="4">
        <v>0</v>
      </c>
      <c r="K3258" s="4">
        <v>0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  <c r="S3258" s="4">
        <v>0</v>
      </c>
      <c r="T3258" s="4">
        <v>0</v>
      </c>
      <c r="U3258" s="4">
        <v>0</v>
      </c>
      <c r="V3258" s="4">
        <v>0</v>
      </c>
      <c r="W3258" s="4">
        <v>0</v>
      </c>
      <c r="X3258" s="4">
        <v>1</v>
      </c>
      <c r="Y3258" s="4" t="s">
        <v>5662</v>
      </c>
      <c r="Z3258" s="4" t="s">
        <v>5875</v>
      </c>
      <c r="AA3258" s="4">
        <v>2015</v>
      </c>
      <c r="AB3258" s="4" t="s">
        <v>40</v>
      </c>
      <c r="AC3258" s="4">
        <f t="shared" si="150"/>
        <v>1</v>
      </c>
      <c r="AD3258" s="4">
        <f t="shared" si="151"/>
        <v>2</v>
      </c>
      <c r="AE3258" s="4" t="str" cm="1">
        <f t="array" ref="AE3258">_xlfn.TEXTJOIN(", ", TRUE, _xlfn._xlws.FILTER($I$1:$X$1, I3258:X3258=1, ""))</f>
        <v>Heroin, AnyOpioid</v>
      </c>
      <c r="AF3258" s="4" t="str">
        <f t="shared" si="152"/>
        <v>AnyOpioid</v>
      </c>
    </row>
    <row r="3259" spans="1:32" x14ac:dyDescent="0.45">
      <c r="A3259" s="4" t="s">
        <v>3672</v>
      </c>
      <c r="B3259" s="5">
        <v>43040</v>
      </c>
      <c r="C3259" s="4">
        <v>46</v>
      </c>
      <c r="D3259" s="4" t="s">
        <v>31</v>
      </c>
      <c r="E3259" s="4" t="s">
        <v>37</v>
      </c>
      <c r="F3259" s="4" t="s">
        <v>48</v>
      </c>
      <c r="G3259" s="4" t="s">
        <v>48</v>
      </c>
      <c r="I3259" s="4">
        <v>1</v>
      </c>
      <c r="J3259" s="4">
        <v>0</v>
      </c>
      <c r="K3259" s="4">
        <v>1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1</v>
      </c>
      <c r="R3259" s="4">
        <v>0</v>
      </c>
      <c r="S3259" s="4">
        <v>0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 t="s">
        <v>5626</v>
      </c>
      <c r="Z3259" s="4" t="s">
        <v>5839</v>
      </c>
      <c r="AA3259" s="4">
        <v>2017</v>
      </c>
      <c r="AB3259" s="4" t="s">
        <v>34</v>
      </c>
      <c r="AC3259" s="4">
        <f t="shared" si="150"/>
        <v>1</v>
      </c>
      <c r="AD3259" s="4">
        <f t="shared" si="151"/>
        <v>3</v>
      </c>
      <c r="AE3259" s="4" t="str" cm="1">
        <f t="array" ref="AE3259">_xlfn.TEXTJOIN(", ", TRUE, _xlfn._xlws.FILTER($I$1:$X$1, I3259:X3259=1, ""))</f>
        <v>Heroin, Fentanyl, Benzodiazepine</v>
      </c>
      <c r="AF3259" s="4" t="str">
        <f t="shared" si="152"/>
        <v>Fentanyl, Benzodiazepine</v>
      </c>
    </row>
    <row r="3260" spans="1:32" x14ac:dyDescent="0.45">
      <c r="A3260" s="4" t="s">
        <v>3673</v>
      </c>
      <c r="B3260" s="5">
        <v>42371</v>
      </c>
      <c r="C3260" s="4">
        <v>55</v>
      </c>
      <c r="D3260" s="4" t="s">
        <v>31</v>
      </c>
      <c r="E3260" s="4" t="s">
        <v>37</v>
      </c>
      <c r="F3260" s="4" t="s">
        <v>103</v>
      </c>
      <c r="G3260" s="4" t="s">
        <v>103</v>
      </c>
      <c r="I3260" s="4">
        <v>0</v>
      </c>
      <c r="J3260" s="4">
        <v>0</v>
      </c>
      <c r="K3260" s="4">
        <v>0</v>
      </c>
      <c r="L3260" s="4">
        <v>0</v>
      </c>
      <c r="M3260" s="4">
        <v>0</v>
      </c>
      <c r="N3260" s="4">
        <v>0</v>
      </c>
      <c r="O3260" s="4">
        <v>1</v>
      </c>
      <c r="P3260" s="4">
        <v>0</v>
      </c>
      <c r="Q3260" s="4">
        <v>1</v>
      </c>
      <c r="R3260" s="4">
        <v>1</v>
      </c>
      <c r="S3260" s="4">
        <v>0</v>
      </c>
      <c r="T3260" s="4">
        <v>0</v>
      </c>
      <c r="U3260" s="4">
        <v>0</v>
      </c>
      <c r="V3260" s="4">
        <v>0</v>
      </c>
      <c r="W3260" s="4">
        <v>0</v>
      </c>
      <c r="X3260" s="4">
        <v>1</v>
      </c>
      <c r="Y3260" s="4" t="s">
        <v>5644</v>
      </c>
      <c r="Z3260" s="4" t="s">
        <v>5857</v>
      </c>
      <c r="AA3260" s="4">
        <v>2016</v>
      </c>
      <c r="AB3260" s="4" t="s">
        <v>34</v>
      </c>
      <c r="AC3260" s="4">
        <f t="shared" si="150"/>
        <v>1</v>
      </c>
      <c r="AD3260" s="4">
        <f t="shared" si="151"/>
        <v>4</v>
      </c>
      <c r="AE3260" s="4" t="str" cm="1">
        <f t="array" ref="AE3260">_xlfn.TEXTJOIN(", ", TRUE, _xlfn._xlws.FILTER($I$1:$X$1, I3260:X3260=1, ""))</f>
        <v>Ethanol, Benzodiazepine, Methadone, AnyOpioid</v>
      </c>
      <c r="AF3260" s="4" t="str">
        <f t="shared" si="152"/>
        <v>Ethanol, Benzodiazepine, Methadone, AnyOpioid</v>
      </c>
    </row>
    <row r="3261" spans="1:32" x14ac:dyDescent="0.45">
      <c r="A3261" s="4" t="s">
        <v>3674</v>
      </c>
      <c r="B3261" s="5">
        <v>41344</v>
      </c>
      <c r="C3261" s="4">
        <v>47</v>
      </c>
      <c r="D3261" s="4" t="s">
        <v>31</v>
      </c>
      <c r="E3261" s="4" t="s">
        <v>37</v>
      </c>
      <c r="F3261" s="4" t="s">
        <v>226</v>
      </c>
      <c r="G3261" s="4" t="s">
        <v>226</v>
      </c>
      <c r="I3261" s="4">
        <v>0</v>
      </c>
      <c r="J3261" s="4">
        <v>0</v>
      </c>
      <c r="K3261" s="4">
        <v>0</v>
      </c>
      <c r="L3261" s="4">
        <v>0</v>
      </c>
      <c r="M3261" s="4">
        <v>1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  <c r="S3261" s="4">
        <v>0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 t="s">
        <v>5657</v>
      </c>
      <c r="Z3261" s="4" t="s">
        <v>5870</v>
      </c>
      <c r="AA3261" s="4">
        <v>2013</v>
      </c>
      <c r="AB3261" s="4" t="s">
        <v>34</v>
      </c>
      <c r="AC3261" s="4">
        <f t="shared" si="150"/>
        <v>1</v>
      </c>
      <c r="AD3261" s="4">
        <f t="shared" si="151"/>
        <v>1</v>
      </c>
      <c r="AE3261" s="4" t="str" cm="1">
        <f t="array" ref="AE3261">_xlfn.TEXTJOIN(", ", TRUE, _xlfn._xlws.FILTER($I$1:$X$1, I3261:X3261=1, ""))</f>
        <v>Oxycodone</v>
      </c>
      <c r="AF3261" s="4" t="str">
        <f t="shared" si="152"/>
        <v>Oxycodone</v>
      </c>
    </row>
    <row r="3262" spans="1:32" x14ac:dyDescent="0.45">
      <c r="A3262" s="4" t="s">
        <v>3675</v>
      </c>
      <c r="B3262" s="5">
        <v>42970</v>
      </c>
      <c r="C3262" s="4">
        <v>31</v>
      </c>
      <c r="D3262" s="4" t="s">
        <v>31</v>
      </c>
      <c r="E3262" s="4" t="s">
        <v>37</v>
      </c>
      <c r="F3262" s="4" t="s">
        <v>1134</v>
      </c>
      <c r="G3262" s="4" t="s">
        <v>1134</v>
      </c>
      <c r="I3262" s="4">
        <v>1</v>
      </c>
      <c r="J3262" s="4">
        <v>0</v>
      </c>
      <c r="K3262" s="4">
        <v>0</v>
      </c>
      <c r="L3262" s="4">
        <v>0</v>
      </c>
      <c r="M3262" s="4">
        <v>0</v>
      </c>
      <c r="N3262" s="4">
        <v>0</v>
      </c>
      <c r="O3262" s="4">
        <v>1</v>
      </c>
      <c r="P3262" s="4">
        <v>0</v>
      </c>
      <c r="Q3262" s="4">
        <v>0</v>
      </c>
      <c r="R3262" s="4">
        <v>0</v>
      </c>
      <c r="S3262" s="4">
        <v>0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  <c r="Y3262" s="4" t="s">
        <v>5744</v>
      </c>
      <c r="Z3262" s="4" t="s">
        <v>5957</v>
      </c>
      <c r="AA3262" s="4">
        <v>2017</v>
      </c>
      <c r="AB3262" s="4" t="s">
        <v>40</v>
      </c>
      <c r="AC3262" s="4">
        <f t="shared" si="150"/>
        <v>1</v>
      </c>
      <c r="AD3262" s="4">
        <f t="shared" si="151"/>
        <v>2</v>
      </c>
      <c r="AE3262" s="4" t="str" cm="1">
        <f t="array" ref="AE3262">_xlfn.TEXTJOIN(", ", TRUE, _xlfn._xlws.FILTER($I$1:$X$1, I3262:X3262=1, ""))</f>
        <v>Heroin, Ethanol</v>
      </c>
      <c r="AF3262" s="4" t="str">
        <f t="shared" si="152"/>
        <v>Ethanol</v>
      </c>
    </row>
    <row r="3263" spans="1:32" x14ac:dyDescent="0.45">
      <c r="A3263" s="4" t="s">
        <v>3676</v>
      </c>
      <c r="B3263" s="5">
        <v>41660</v>
      </c>
      <c r="C3263" s="4">
        <v>52</v>
      </c>
      <c r="D3263" s="4" t="s">
        <v>31</v>
      </c>
      <c r="E3263" s="4" t="s">
        <v>37</v>
      </c>
      <c r="F3263" s="4" t="s">
        <v>324</v>
      </c>
      <c r="G3263" s="4" t="s">
        <v>324</v>
      </c>
      <c r="H3263" s="4" t="s">
        <v>277</v>
      </c>
      <c r="I3263" s="4">
        <v>1</v>
      </c>
      <c r="J3263" s="4">
        <v>0</v>
      </c>
      <c r="K3263" s="4">
        <v>0</v>
      </c>
      <c r="L3263" s="4">
        <v>0</v>
      </c>
      <c r="M3263" s="4">
        <v>0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 t="s">
        <v>5664</v>
      </c>
      <c r="Z3263" s="4" t="s">
        <v>5877</v>
      </c>
      <c r="AA3263" s="4">
        <v>2014</v>
      </c>
      <c r="AB3263" s="4" t="s">
        <v>34</v>
      </c>
      <c r="AC3263" s="4">
        <f t="shared" si="150"/>
        <v>1</v>
      </c>
      <c r="AD3263" s="4">
        <f t="shared" si="151"/>
        <v>1</v>
      </c>
      <c r="AE3263" s="4" t="str" cm="1">
        <f t="array" ref="AE3263">_xlfn.TEXTJOIN(", ", TRUE, _xlfn._xlws.FILTER($I$1:$X$1, I3263:X3263=1, ""))</f>
        <v>Heroin</v>
      </c>
      <c r="AF3263" s="4" t="str">
        <f t="shared" si="152"/>
        <v/>
      </c>
    </row>
    <row r="3264" spans="1:32" x14ac:dyDescent="0.45">
      <c r="A3264" s="4" t="s">
        <v>3677</v>
      </c>
      <c r="B3264" s="5">
        <v>42992</v>
      </c>
      <c r="C3264" s="4">
        <v>38</v>
      </c>
      <c r="D3264" s="4" t="s">
        <v>31</v>
      </c>
      <c r="E3264" s="4" t="s">
        <v>37</v>
      </c>
      <c r="F3264" s="4" t="s">
        <v>117</v>
      </c>
      <c r="G3264" s="4" t="s">
        <v>117</v>
      </c>
      <c r="I3264" s="4">
        <v>1</v>
      </c>
      <c r="J3264" s="4">
        <v>0</v>
      </c>
      <c r="K3264" s="4">
        <v>1</v>
      </c>
      <c r="L3264" s="4">
        <v>0</v>
      </c>
      <c r="M3264" s="4">
        <v>0</v>
      </c>
      <c r="N3264" s="4">
        <v>0</v>
      </c>
      <c r="O3264" s="4">
        <v>0</v>
      </c>
      <c r="P3264" s="4">
        <v>0</v>
      </c>
      <c r="Q3264" s="4">
        <v>0</v>
      </c>
      <c r="R3264" s="4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 t="s">
        <v>5740</v>
      </c>
      <c r="Z3264" s="4" t="s">
        <v>5953</v>
      </c>
      <c r="AA3264" s="4">
        <v>2017</v>
      </c>
      <c r="AB3264" s="4" t="s">
        <v>40</v>
      </c>
      <c r="AC3264" s="4">
        <f t="shared" si="150"/>
        <v>1</v>
      </c>
      <c r="AD3264" s="4">
        <f t="shared" si="151"/>
        <v>2</v>
      </c>
      <c r="AE3264" s="4" t="str" cm="1">
        <f t="array" ref="AE3264">_xlfn.TEXTJOIN(", ", TRUE, _xlfn._xlws.FILTER($I$1:$X$1, I3264:X3264=1, ""))</f>
        <v>Heroin, Fentanyl</v>
      </c>
      <c r="AF3264" s="4" t="str">
        <f t="shared" si="152"/>
        <v>Fentanyl</v>
      </c>
    </row>
    <row r="3265" spans="1:32" x14ac:dyDescent="0.45">
      <c r="A3265" s="4" t="s">
        <v>3678</v>
      </c>
      <c r="B3265" s="5">
        <v>43098</v>
      </c>
      <c r="C3265" s="4">
        <v>38</v>
      </c>
      <c r="D3265" s="4" t="s">
        <v>31</v>
      </c>
      <c r="E3265" s="4" t="s">
        <v>37</v>
      </c>
      <c r="F3265" s="4" t="s">
        <v>53</v>
      </c>
      <c r="G3265" s="4" t="s">
        <v>53</v>
      </c>
      <c r="I3265" s="4">
        <v>0</v>
      </c>
      <c r="J3265" s="4">
        <v>0</v>
      </c>
      <c r="K3265" s="4">
        <v>0</v>
      </c>
      <c r="L3265" s="4">
        <v>0</v>
      </c>
      <c r="M3265" s="4">
        <v>0</v>
      </c>
      <c r="N3265" s="4">
        <v>0</v>
      </c>
      <c r="O3265" s="4">
        <v>1</v>
      </c>
      <c r="P3265" s="4">
        <v>0</v>
      </c>
      <c r="Q3265" s="4">
        <v>1</v>
      </c>
      <c r="R3265" s="4">
        <v>1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 t="s">
        <v>5641</v>
      </c>
      <c r="Z3265" s="4" t="s">
        <v>5854</v>
      </c>
      <c r="AA3265" s="4">
        <v>2017</v>
      </c>
      <c r="AB3265" s="4" t="s">
        <v>40</v>
      </c>
      <c r="AC3265" s="4">
        <f t="shared" si="150"/>
        <v>1</v>
      </c>
      <c r="AD3265" s="4">
        <f t="shared" si="151"/>
        <v>3</v>
      </c>
      <c r="AE3265" s="4" t="str" cm="1">
        <f t="array" ref="AE3265">_xlfn.TEXTJOIN(", ", TRUE, _xlfn._xlws.FILTER($I$1:$X$1, I3265:X3265=1, ""))</f>
        <v>Ethanol, Benzodiazepine, Methadone</v>
      </c>
      <c r="AF3265" s="4" t="str">
        <f t="shared" si="152"/>
        <v>Ethanol, Benzodiazepine, Methadone</v>
      </c>
    </row>
    <row r="3266" spans="1:32" x14ac:dyDescent="0.45">
      <c r="A3266" s="4" t="s">
        <v>3679</v>
      </c>
      <c r="B3266" s="5">
        <v>42772</v>
      </c>
      <c r="C3266" s="4">
        <v>37</v>
      </c>
      <c r="D3266" s="4" t="s">
        <v>36</v>
      </c>
      <c r="E3266" s="4" t="s">
        <v>37</v>
      </c>
      <c r="F3266" s="4" t="s">
        <v>48</v>
      </c>
      <c r="G3266" s="4" t="s">
        <v>48</v>
      </c>
      <c r="I3266" s="4">
        <v>0</v>
      </c>
      <c r="J3266" s="4">
        <v>0</v>
      </c>
      <c r="K3266" s="4">
        <v>0</v>
      </c>
      <c r="L3266" s="4">
        <v>0</v>
      </c>
      <c r="M3266" s="4">
        <v>0</v>
      </c>
      <c r="N3266" s="4">
        <v>0</v>
      </c>
      <c r="O3266" s="4">
        <v>0</v>
      </c>
      <c r="P3266" s="4">
        <v>0</v>
      </c>
      <c r="Q3266" s="4">
        <v>1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 t="s">
        <v>5626</v>
      </c>
      <c r="Z3266" s="4" t="s">
        <v>5839</v>
      </c>
      <c r="AA3266" s="4">
        <v>2017</v>
      </c>
      <c r="AB3266" s="4" t="s">
        <v>40</v>
      </c>
      <c r="AC3266" s="4">
        <f t="shared" ref="AC3266:AC3329" si="153">IF(SUM(I3266:X3266)&gt;0,1,0)</f>
        <v>1</v>
      </c>
      <c r="AD3266" s="4">
        <f t="shared" ref="AD3266:AD3329" si="154">SUM(I3266:X3266)</f>
        <v>1</v>
      </c>
      <c r="AE3266" s="4" t="str" cm="1">
        <f t="array" ref="AE3266">_xlfn.TEXTJOIN(", ", TRUE, _xlfn._xlws.FILTER($I$1:$X$1, I3266:X3266=1, ""))</f>
        <v>Benzodiazepine</v>
      </c>
      <c r="AF3266" s="4" t="str">
        <f t="shared" ref="AF3266:AF3329" si="155">_xlfn.TEXTJOIN(", ", TRUE, _xlfn._xlws.FILTER($J$1:$X$1, J3266:X3266, ""))</f>
        <v>Benzodiazepine</v>
      </c>
    </row>
    <row r="3267" spans="1:32" x14ac:dyDescent="0.45">
      <c r="A3267" s="4" t="s">
        <v>3680</v>
      </c>
      <c r="B3267" s="5">
        <v>42329</v>
      </c>
      <c r="C3267" s="4">
        <v>59</v>
      </c>
      <c r="D3267" s="4" t="s">
        <v>31</v>
      </c>
      <c r="E3267" s="4" t="s">
        <v>59</v>
      </c>
      <c r="F3267" s="4" t="s">
        <v>60</v>
      </c>
      <c r="G3267" s="4" t="s">
        <v>77</v>
      </c>
      <c r="I3267" s="4">
        <v>0</v>
      </c>
      <c r="J3267" s="4">
        <v>0</v>
      </c>
      <c r="K3267" s="4">
        <v>0</v>
      </c>
      <c r="L3267" s="4">
        <v>0</v>
      </c>
      <c r="M3267" s="4">
        <v>0</v>
      </c>
      <c r="N3267" s="4">
        <v>0</v>
      </c>
      <c r="O3267" s="4">
        <v>1</v>
      </c>
      <c r="P3267" s="4">
        <v>0</v>
      </c>
      <c r="Q3267" s="4">
        <v>1</v>
      </c>
      <c r="R3267" s="4">
        <v>0</v>
      </c>
      <c r="S3267" s="4">
        <v>0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 t="s">
        <v>5651</v>
      </c>
      <c r="Z3267" s="4" t="s">
        <v>5864</v>
      </c>
      <c r="AA3267" s="4">
        <v>2015</v>
      </c>
      <c r="AB3267" s="4" t="s">
        <v>34</v>
      </c>
      <c r="AC3267" s="4">
        <f t="shared" si="153"/>
        <v>1</v>
      </c>
      <c r="AD3267" s="4">
        <f t="shared" si="154"/>
        <v>2</v>
      </c>
      <c r="AE3267" s="4" t="str" cm="1">
        <f t="array" ref="AE3267">_xlfn.TEXTJOIN(", ", TRUE, _xlfn._xlws.FILTER($I$1:$X$1, I3267:X3267=1, ""))</f>
        <v>Ethanol, Benzodiazepine</v>
      </c>
      <c r="AF3267" s="4" t="str">
        <f t="shared" si="155"/>
        <v>Ethanol, Benzodiazepine</v>
      </c>
    </row>
    <row r="3268" spans="1:32" x14ac:dyDescent="0.45">
      <c r="A3268" s="4" t="s">
        <v>3681</v>
      </c>
      <c r="B3268" s="5">
        <v>42470</v>
      </c>
      <c r="C3268" s="4">
        <v>29</v>
      </c>
      <c r="D3268" s="4" t="s">
        <v>31</v>
      </c>
      <c r="E3268" s="4" t="s">
        <v>37</v>
      </c>
      <c r="F3268" s="4" t="s">
        <v>53</v>
      </c>
      <c r="G3268" s="4" t="s">
        <v>53</v>
      </c>
      <c r="I3268" s="4">
        <v>1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0</v>
      </c>
      <c r="R3268" s="4">
        <v>0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1</v>
      </c>
      <c r="Y3268" s="4" t="s">
        <v>5641</v>
      </c>
      <c r="Z3268" s="4" t="s">
        <v>5854</v>
      </c>
      <c r="AA3268" s="4">
        <v>2016</v>
      </c>
      <c r="AB3268" s="4" t="s">
        <v>40</v>
      </c>
      <c r="AC3268" s="4">
        <f t="shared" si="153"/>
        <v>1</v>
      </c>
      <c r="AD3268" s="4">
        <f t="shared" si="154"/>
        <v>2</v>
      </c>
      <c r="AE3268" s="4" t="str" cm="1">
        <f t="array" ref="AE3268">_xlfn.TEXTJOIN(", ", TRUE, _xlfn._xlws.FILTER($I$1:$X$1, I3268:X3268=1, ""))</f>
        <v>Heroin, AnyOpioid</v>
      </c>
      <c r="AF3268" s="4" t="str">
        <f t="shared" si="155"/>
        <v>AnyOpioid</v>
      </c>
    </row>
    <row r="3269" spans="1:32" x14ac:dyDescent="0.45">
      <c r="A3269" s="4" t="s">
        <v>3682</v>
      </c>
      <c r="B3269" s="5">
        <v>42554</v>
      </c>
      <c r="C3269" s="4">
        <v>35</v>
      </c>
      <c r="D3269" s="4" t="s">
        <v>31</v>
      </c>
      <c r="E3269" s="4" t="s">
        <v>37</v>
      </c>
      <c r="F3269" s="4" t="s">
        <v>60</v>
      </c>
      <c r="G3269" s="4" t="s">
        <v>60</v>
      </c>
      <c r="I3269" s="4">
        <v>0</v>
      </c>
      <c r="J3269" s="4">
        <v>1</v>
      </c>
      <c r="K3269" s="4">
        <v>1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4">
        <v>0</v>
      </c>
      <c r="T3269" s="4">
        <v>0</v>
      </c>
      <c r="U3269" s="4">
        <v>0</v>
      </c>
      <c r="V3269" s="4">
        <v>0</v>
      </c>
      <c r="W3269" s="4">
        <v>0</v>
      </c>
      <c r="X3269" s="4">
        <v>1</v>
      </c>
      <c r="Y3269" s="4" t="s">
        <v>5672</v>
      </c>
      <c r="Z3269" s="4" t="s">
        <v>5885</v>
      </c>
      <c r="AA3269" s="4">
        <v>2016</v>
      </c>
      <c r="AB3269" s="4" t="s">
        <v>40</v>
      </c>
      <c r="AC3269" s="4">
        <f t="shared" si="153"/>
        <v>1</v>
      </c>
      <c r="AD3269" s="4">
        <f t="shared" si="154"/>
        <v>3</v>
      </c>
      <c r="AE3269" s="4" t="str" cm="1">
        <f t="array" ref="AE3269">_xlfn.TEXTJOIN(", ", TRUE, _xlfn._xlws.FILTER($I$1:$X$1, I3269:X3269=1, ""))</f>
        <v>Cocaine, Fentanyl, AnyOpioid</v>
      </c>
      <c r="AF3269" s="4" t="str">
        <f t="shared" si="155"/>
        <v>Cocaine, Fentanyl, AnyOpioid</v>
      </c>
    </row>
    <row r="3270" spans="1:32" x14ac:dyDescent="0.45">
      <c r="A3270" s="4" t="s">
        <v>3683</v>
      </c>
      <c r="B3270" s="5">
        <v>43198</v>
      </c>
      <c r="C3270" s="4">
        <v>30</v>
      </c>
      <c r="D3270" s="4" t="s">
        <v>31</v>
      </c>
      <c r="E3270" s="4" t="s">
        <v>37</v>
      </c>
      <c r="F3270" s="4" t="s">
        <v>3124</v>
      </c>
      <c r="G3270" s="4" t="s">
        <v>567</v>
      </c>
      <c r="I3270" s="4">
        <v>0</v>
      </c>
      <c r="J3270" s="4">
        <v>0</v>
      </c>
      <c r="K3270" s="4">
        <v>1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0</v>
      </c>
      <c r="X3270" s="4">
        <v>1</v>
      </c>
      <c r="Y3270" s="4" t="s">
        <v>5746</v>
      </c>
      <c r="Z3270" s="4" t="s">
        <v>5959</v>
      </c>
      <c r="AA3270" s="4">
        <v>2018</v>
      </c>
      <c r="AB3270" s="4" t="s">
        <v>40</v>
      </c>
      <c r="AC3270" s="4">
        <f t="shared" si="153"/>
        <v>1</v>
      </c>
      <c r="AD3270" s="4">
        <f t="shared" si="154"/>
        <v>2</v>
      </c>
      <c r="AE3270" s="4" t="str" cm="1">
        <f t="array" ref="AE3270">_xlfn.TEXTJOIN(", ", TRUE, _xlfn._xlws.FILTER($I$1:$X$1, I3270:X3270=1, ""))</f>
        <v>Fentanyl, AnyOpioid</v>
      </c>
      <c r="AF3270" s="4" t="str">
        <f t="shared" si="155"/>
        <v>Fentanyl, AnyOpioid</v>
      </c>
    </row>
    <row r="3271" spans="1:32" x14ac:dyDescent="0.45">
      <c r="A3271" s="4" t="s">
        <v>3684</v>
      </c>
      <c r="B3271" s="5">
        <v>41746</v>
      </c>
      <c r="C3271" s="4">
        <v>46</v>
      </c>
      <c r="D3271" s="4" t="s">
        <v>31</v>
      </c>
      <c r="E3271" s="4" t="s">
        <v>37</v>
      </c>
      <c r="F3271" s="4" t="s">
        <v>95</v>
      </c>
      <c r="G3271" s="4" t="s">
        <v>95</v>
      </c>
      <c r="I3271" s="4">
        <v>0</v>
      </c>
      <c r="J3271" s="4">
        <v>0</v>
      </c>
      <c r="K3271" s="4">
        <v>0</v>
      </c>
      <c r="L3271" s="4">
        <v>0</v>
      </c>
      <c r="M3271" s="4">
        <v>1</v>
      </c>
      <c r="N3271" s="4">
        <v>1</v>
      </c>
      <c r="O3271" s="4">
        <v>0</v>
      </c>
      <c r="P3271" s="4">
        <v>0</v>
      </c>
      <c r="Q3271" s="4">
        <v>0</v>
      </c>
      <c r="R3271" s="4">
        <v>1</v>
      </c>
      <c r="S3271" s="4">
        <v>0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 t="s">
        <v>5632</v>
      </c>
      <c r="Z3271" s="4" t="s">
        <v>5845</v>
      </c>
      <c r="AA3271" s="4">
        <v>2014</v>
      </c>
      <c r="AB3271" s="4" t="s">
        <v>34</v>
      </c>
      <c r="AC3271" s="4">
        <f t="shared" si="153"/>
        <v>1</v>
      </c>
      <c r="AD3271" s="4">
        <f t="shared" si="154"/>
        <v>3</v>
      </c>
      <c r="AE3271" s="4" t="str" cm="1">
        <f t="array" ref="AE3271">_xlfn.TEXTJOIN(", ", TRUE, _xlfn._xlws.FILTER($I$1:$X$1, I3271:X3271=1, ""))</f>
        <v>Oxycodone, Oxymorphone, Methadone</v>
      </c>
      <c r="AF3271" s="4" t="str">
        <f t="shared" si="155"/>
        <v>Oxycodone, Oxymorphone, Methadone</v>
      </c>
    </row>
    <row r="3272" spans="1:32" x14ac:dyDescent="0.45">
      <c r="A3272" s="4" t="s">
        <v>3685</v>
      </c>
      <c r="B3272" s="5">
        <v>42940</v>
      </c>
      <c r="C3272" s="4">
        <v>60</v>
      </c>
      <c r="D3272" s="4" t="s">
        <v>31</v>
      </c>
      <c r="E3272" s="4" t="s">
        <v>59</v>
      </c>
      <c r="F3272" s="4" t="s">
        <v>53</v>
      </c>
      <c r="G3272" s="4" t="s">
        <v>53</v>
      </c>
      <c r="I3272" s="4">
        <v>0</v>
      </c>
      <c r="J3272" s="4">
        <v>1</v>
      </c>
      <c r="K3272" s="4">
        <v>1</v>
      </c>
      <c r="L3272" s="4">
        <v>0</v>
      </c>
      <c r="M3272" s="4">
        <v>0</v>
      </c>
      <c r="N3272" s="4">
        <v>0</v>
      </c>
      <c r="O3272" s="4">
        <v>1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 t="s">
        <v>5641</v>
      </c>
      <c r="Z3272" s="4" t="s">
        <v>5854</v>
      </c>
      <c r="AA3272" s="4">
        <v>2017</v>
      </c>
      <c r="AB3272" s="4" t="s">
        <v>34</v>
      </c>
      <c r="AC3272" s="4">
        <f t="shared" si="153"/>
        <v>1</v>
      </c>
      <c r="AD3272" s="4">
        <f t="shared" si="154"/>
        <v>3</v>
      </c>
      <c r="AE3272" s="4" t="str" cm="1">
        <f t="array" ref="AE3272">_xlfn.TEXTJOIN(", ", TRUE, _xlfn._xlws.FILTER($I$1:$X$1, I3272:X3272=1, ""))</f>
        <v>Cocaine, Fentanyl, Ethanol</v>
      </c>
      <c r="AF3272" s="4" t="str">
        <f t="shared" si="155"/>
        <v>Cocaine, Fentanyl, Ethanol</v>
      </c>
    </row>
    <row r="3273" spans="1:32" x14ac:dyDescent="0.45">
      <c r="A3273" s="4" t="s">
        <v>3686</v>
      </c>
      <c r="B3273" s="5">
        <v>41906</v>
      </c>
      <c r="C3273" s="4">
        <v>32</v>
      </c>
      <c r="D3273" s="4" t="s">
        <v>31</v>
      </c>
      <c r="E3273" s="4" t="s">
        <v>37</v>
      </c>
      <c r="F3273" s="4" t="s">
        <v>1141</v>
      </c>
      <c r="G3273" s="4" t="s">
        <v>1141</v>
      </c>
      <c r="I3273" s="4">
        <v>1</v>
      </c>
      <c r="J3273" s="4">
        <v>0</v>
      </c>
      <c r="K3273" s="4">
        <v>0</v>
      </c>
      <c r="L3273" s="4">
        <v>0</v>
      </c>
      <c r="M3273" s="4">
        <v>0</v>
      </c>
      <c r="N3273" s="4">
        <v>0</v>
      </c>
      <c r="O3273" s="4">
        <v>0</v>
      </c>
      <c r="P3273" s="4">
        <v>0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 t="s">
        <v>5699</v>
      </c>
      <c r="Z3273" s="4" t="s">
        <v>5912</v>
      </c>
      <c r="AA3273" s="4">
        <v>2014</v>
      </c>
      <c r="AB3273" s="4" t="s">
        <v>40</v>
      </c>
      <c r="AC3273" s="4">
        <f t="shared" si="153"/>
        <v>1</v>
      </c>
      <c r="AD3273" s="4">
        <f t="shared" si="154"/>
        <v>1</v>
      </c>
      <c r="AE3273" s="4" t="str" cm="1">
        <f t="array" ref="AE3273">_xlfn.TEXTJOIN(", ", TRUE, _xlfn._xlws.FILTER($I$1:$X$1, I3273:X3273=1, ""))</f>
        <v>Heroin</v>
      </c>
      <c r="AF3273" s="4" t="str">
        <f t="shared" si="155"/>
        <v/>
      </c>
    </row>
    <row r="3274" spans="1:32" x14ac:dyDescent="0.45">
      <c r="A3274" s="4" t="s">
        <v>3687</v>
      </c>
      <c r="B3274" s="5">
        <v>41139</v>
      </c>
      <c r="C3274" s="4">
        <v>19</v>
      </c>
      <c r="D3274" s="4" t="s">
        <v>36</v>
      </c>
      <c r="E3274" s="4" t="s">
        <v>29</v>
      </c>
      <c r="F3274" s="4" t="s">
        <v>608</v>
      </c>
      <c r="G3274" s="4" t="s">
        <v>125</v>
      </c>
      <c r="I3274" s="4">
        <v>1</v>
      </c>
      <c r="J3274" s="4">
        <v>0</v>
      </c>
      <c r="K3274" s="4">
        <v>0</v>
      </c>
      <c r="L3274" s="4">
        <v>0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  <c r="S3274" s="4">
        <v>0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 t="s">
        <v>5669</v>
      </c>
      <c r="Z3274" s="4" t="s">
        <v>5882</v>
      </c>
      <c r="AA3274" s="4">
        <v>2012</v>
      </c>
      <c r="AB3274" s="4" t="s">
        <v>269</v>
      </c>
      <c r="AC3274" s="4">
        <f t="shared" si="153"/>
        <v>1</v>
      </c>
      <c r="AD3274" s="4">
        <f t="shared" si="154"/>
        <v>1</v>
      </c>
      <c r="AE3274" s="4" t="str" cm="1">
        <f t="array" ref="AE3274">_xlfn.TEXTJOIN(", ", TRUE, _xlfn._xlws.FILTER($I$1:$X$1, I3274:X3274=1, ""))</f>
        <v>Heroin</v>
      </c>
      <c r="AF3274" s="4" t="str">
        <f t="shared" si="155"/>
        <v/>
      </c>
    </row>
    <row r="3275" spans="1:32" x14ac:dyDescent="0.45">
      <c r="A3275" s="4" t="s">
        <v>3688</v>
      </c>
      <c r="B3275" s="5">
        <v>41477</v>
      </c>
      <c r="C3275" s="4">
        <v>29</v>
      </c>
      <c r="D3275" s="4" t="s">
        <v>31</v>
      </c>
      <c r="E3275" s="4" t="s">
        <v>37</v>
      </c>
      <c r="F3275" s="4" t="s">
        <v>90</v>
      </c>
      <c r="G3275" s="4" t="s">
        <v>90</v>
      </c>
      <c r="I3275" s="4">
        <v>1</v>
      </c>
      <c r="J3275" s="4">
        <v>1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0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 t="s">
        <v>5624</v>
      </c>
      <c r="Z3275" s="4" t="s">
        <v>5837</v>
      </c>
      <c r="AA3275" s="4">
        <v>2013</v>
      </c>
      <c r="AB3275" s="4" t="s">
        <v>40</v>
      </c>
      <c r="AC3275" s="4">
        <f t="shared" si="153"/>
        <v>1</v>
      </c>
      <c r="AD3275" s="4">
        <f t="shared" si="154"/>
        <v>2</v>
      </c>
      <c r="AE3275" s="4" t="str" cm="1">
        <f t="array" ref="AE3275">_xlfn.TEXTJOIN(", ", TRUE, _xlfn._xlws.FILTER($I$1:$X$1, I3275:X3275=1, ""))</f>
        <v>Heroin, Cocaine</v>
      </c>
      <c r="AF3275" s="4" t="str">
        <f t="shared" si="155"/>
        <v>Cocaine</v>
      </c>
    </row>
    <row r="3276" spans="1:32" x14ac:dyDescent="0.45">
      <c r="A3276" s="4" t="s">
        <v>3689</v>
      </c>
      <c r="B3276" s="5">
        <v>43364</v>
      </c>
      <c r="C3276" s="4">
        <v>34</v>
      </c>
      <c r="D3276" s="4" t="s">
        <v>36</v>
      </c>
      <c r="E3276" s="4" t="s">
        <v>37</v>
      </c>
      <c r="F3276" s="4" t="s">
        <v>29</v>
      </c>
      <c r="G3276" s="4" t="s">
        <v>234</v>
      </c>
      <c r="I3276" s="4">
        <v>0</v>
      </c>
      <c r="J3276" s="4">
        <v>1</v>
      </c>
      <c r="K3276" s="4">
        <v>1</v>
      </c>
      <c r="L3276" s="4">
        <v>1</v>
      </c>
      <c r="M3276" s="4">
        <v>0</v>
      </c>
      <c r="N3276" s="4">
        <v>0</v>
      </c>
      <c r="O3276" s="4">
        <v>0</v>
      </c>
      <c r="P3276" s="4">
        <v>0</v>
      </c>
      <c r="Q3276" s="4">
        <v>0</v>
      </c>
      <c r="R3276" s="4">
        <v>0</v>
      </c>
      <c r="S3276" s="4">
        <v>0</v>
      </c>
      <c r="T3276" s="4">
        <v>0</v>
      </c>
      <c r="U3276" s="4">
        <v>0</v>
      </c>
      <c r="V3276" s="4">
        <v>0</v>
      </c>
      <c r="W3276" s="4">
        <v>0</v>
      </c>
      <c r="X3276" s="4">
        <v>1</v>
      </c>
      <c r="Y3276" s="4" t="s">
        <v>5689</v>
      </c>
      <c r="Z3276" s="4" t="s">
        <v>5902</v>
      </c>
      <c r="AA3276" s="4">
        <v>2018</v>
      </c>
      <c r="AB3276" s="4" t="s">
        <v>40</v>
      </c>
      <c r="AC3276" s="4">
        <f t="shared" si="153"/>
        <v>1</v>
      </c>
      <c r="AD3276" s="4">
        <f t="shared" si="154"/>
        <v>4</v>
      </c>
      <c r="AE3276" s="4" t="str" cm="1">
        <f t="array" ref="AE3276">_xlfn.TEXTJOIN(", ", TRUE, _xlfn._xlws.FILTER($I$1:$X$1, I3276:X3276=1, ""))</f>
        <v>Cocaine, Fentanyl, Fentanyl_Analogue, AnyOpioid</v>
      </c>
      <c r="AF3276" s="4" t="str">
        <f t="shared" si="155"/>
        <v>Cocaine, Fentanyl, Fentanyl_Analogue, AnyOpioid</v>
      </c>
    </row>
    <row r="3277" spans="1:32" x14ac:dyDescent="0.45">
      <c r="A3277" s="4" t="s">
        <v>3690</v>
      </c>
      <c r="B3277" s="5">
        <v>42694</v>
      </c>
      <c r="C3277" s="4">
        <v>55</v>
      </c>
      <c r="D3277" s="4" t="s">
        <v>31</v>
      </c>
      <c r="E3277" s="4" t="s">
        <v>37</v>
      </c>
      <c r="F3277" s="4" t="s">
        <v>90</v>
      </c>
      <c r="G3277" s="4" t="s">
        <v>67</v>
      </c>
      <c r="I3277" s="4">
        <v>1</v>
      </c>
      <c r="J3277" s="4">
        <v>0</v>
      </c>
      <c r="K3277" s="4">
        <v>1</v>
      </c>
      <c r="L3277" s="4">
        <v>0</v>
      </c>
      <c r="M3277" s="4">
        <v>0</v>
      </c>
      <c r="N3277" s="4">
        <v>0</v>
      </c>
      <c r="O3277" s="4">
        <v>0</v>
      </c>
      <c r="P3277" s="4">
        <v>0</v>
      </c>
      <c r="Q3277" s="4">
        <v>0</v>
      </c>
      <c r="R3277" s="4">
        <v>0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1</v>
      </c>
      <c r="Y3277" s="4" t="s">
        <v>5631</v>
      </c>
      <c r="Z3277" s="4" t="s">
        <v>5844</v>
      </c>
      <c r="AA3277" s="4">
        <v>2016</v>
      </c>
      <c r="AB3277" s="4" t="s">
        <v>34</v>
      </c>
      <c r="AC3277" s="4">
        <f t="shared" si="153"/>
        <v>1</v>
      </c>
      <c r="AD3277" s="4">
        <f t="shared" si="154"/>
        <v>3</v>
      </c>
      <c r="AE3277" s="4" t="str" cm="1">
        <f t="array" ref="AE3277">_xlfn.TEXTJOIN(", ", TRUE, _xlfn._xlws.FILTER($I$1:$X$1, I3277:X3277=1, ""))</f>
        <v>Heroin, Fentanyl, AnyOpioid</v>
      </c>
      <c r="AF3277" s="4" t="str">
        <f t="shared" si="155"/>
        <v>Fentanyl, AnyOpioid</v>
      </c>
    </row>
    <row r="3278" spans="1:32" x14ac:dyDescent="0.45">
      <c r="A3278" s="4" t="s">
        <v>3691</v>
      </c>
      <c r="B3278" s="5">
        <v>43438</v>
      </c>
      <c r="C3278" s="4">
        <v>52</v>
      </c>
      <c r="D3278" s="4" t="s">
        <v>36</v>
      </c>
      <c r="E3278" s="4" t="s">
        <v>37</v>
      </c>
      <c r="F3278" s="4" t="s">
        <v>432</v>
      </c>
      <c r="G3278" s="4" t="s">
        <v>432</v>
      </c>
      <c r="I3278" s="4">
        <v>0</v>
      </c>
      <c r="J3278" s="4">
        <v>1</v>
      </c>
      <c r="K3278" s="4">
        <v>1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1</v>
      </c>
      <c r="Y3278" s="4" t="s">
        <v>5693</v>
      </c>
      <c r="Z3278" s="4" t="s">
        <v>5906</v>
      </c>
      <c r="AA3278" s="4">
        <v>2018</v>
      </c>
      <c r="AB3278" s="4" t="s">
        <v>34</v>
      </c>
      <c r="AC3278" s="4">
        <f t="shared" si="153"/>
        <v>1</v>
      </c>
      <c r="AD3278" s="4">
        <f t="shared" si="154"/>
        <v>3</v>
      </c>
      <c r="AE3278" s="4" t="str" cm="1">
        <f t="array" ref="AE3278">_xlfn.TEXTJOIN(", ", TRUE, _xlfn._xlws.FILTER($I$1:$X$1, I3278:X3278=1, ""))</f>
        <v>Cocaine, Fentanyl, AnyOpioid</v>
      </c>
      <c r="AF3278" s="4" t="str">
        <f t="shared" si="155"/>
        <v>Cocaine, Fentanyl, AnyOpioid</v>
      </c>
    </row>
    <row r="3279" spans="1:32" x14ac:dyDescent="0.45">
      <c r="A3279" s="4" t="s">
        <v>3692</v>
      </c>
      <c r="B3279" s="5">
        <v>41301</v>
      </c>
      <c r="C3279" s="4">
        <v>38</v>
      </c>
      <c r="D3279" s="4" t="s">
        <v>31</v>
      </c>
      <c r="E3279" s="4" t="s">
        <v>37</v>
      </c>
      <c r="F3279" s="4" t="s">
        <v>148</v>
      </c>
      <c r="G3279" s="4" t="s">
        <v>80</v>
      </c>
      <c r="I3279" s="4">
        <v>0</v>
      </c>
      <c r="J3279" s="4">
        <v>0</v>
      </c>
      <c r="K3279" s="4">
        <v>0</v>
      </c>
      <c r="L3279" s="4">
        <v>0</v>
      </c>
      <c r="M3279" s="4">
        <v>0</v>
      </c>
      <c r="N3279" s="4">
        <v>0</v>
      </c>
      <c r="O3279" s="4">
        <v>0</v>
      </c>
      <c r="P3279" s="4">
        <v>0</v>
      </c>
      <c r="Q3279" s="4">
        <v>1</v>
      </c>
      <c r="R3279" s="4">
        <v>1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 t="s">
        <v>5640</v>
      </c>
      <c r="Z3279" s="4" t="s">
        <v>5853</v>
      </c>
      <c r="AA3279" s="4">
        <v>2013</v>
      </c>
      <c r="AB3279" s="4" t="s">
        <v>40</v>
      </c>
      <c r="AC3279" s="4">
        <f t="shared" si="153"/>
        <v>1</v>
      </c>
      <c r="AD3279" s="4">
        <f t="shared" si="154"/>
        <v>2</v>
      </c>
      <c r="AE3279" s="4" t="str" cm="1">
        <f t="array" ref="AE3279">_xlfn.TEXTJOIN(", ", TRUE, _xlfn._xlws.FILTER($I$1:$X$1, I3279:X3279=1, ""))</f>
        <v>Benzodiazepine, Methadone</v>
      </c>
      <c r="AF3279" s="4" t="str">
        <f t="shared" si="155"/>
        <v>Benzodiazepine, Methadone</v>
      </c>
    </row>
    <row r="3280" spans="1:32" x14ac:dyDescent="0.45">
      <c r="A3280" s="4" t="s">
        <v>3693</v>
      </c>
      <c r="B3280" s="5">
        <v>41726</v>
      </c>
      <c r="C3280" s="4">
        <v>36</v>
      </c>
      <c r="D3280" s="4" t="s">
        <v>31</v>
      </c>
      <c r="E3280" s="4" t="s">
        <v>37</v>
      </c>
      <c r="F3280" s="4" t="s">
        <v>567</v>
      </c>
      <c r="G3280" s="4" t="s">
        <v>567</v>
      </c>
      <c r="H3280" s="4" t="s">
        <v>3694</v>
      </c>
      <c r="I3280" s="4">
        <v>0</v>
      </c>
      <c r="J3280" s="4">
        <v>1</v>
      </c>
      <c r="K3280" s="4">
        <v>0</v>
      </c>
      <c r="L3280" s="4">
        <v>0</v>
      </c>
      <c r="M3280" s="4">
        <v>0</v>
      </c>
      <c r="N3280" s="4">
        <v>0</v>
      </c>
      <c r="O3280" s="4">
        <v>1</v>
      </c>
      <c r="P3280" s="4">
        <v>0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 t="s">
        <v>5746</v>
      </c>
      <c r="Z3280" s="4" t="s">
        <v>5959</v>
      </c>
      <c r="AA3280" s="4">
        <v>2014</v>
      </c>
      <c r="AB3280" s="4" t="s">
        <v>40</v>
      </c>
      <c r="AC3280" s="4">
        <f t="shared" si="153"/>
        <v>1</v>
      </c>
      <c r="AD3280" s="4">
        <f t="shared" si="154"/>
        <v>2</v>
      </c>
      <c r="AE3280" s="4" t="str" cm="1">
        <f t="array" ref="AE3280">_xlfn.TEXTJOIN(", ", TRUE, _xlfn._xlws.FILTER($I$1:$X$1, I3280:X3280=1, ""))</f>
        <v>Cocaine, Ethanol</v>
      </c>
      <c r="AF3280" s="4" t="str">
        <f t="shared" si="155"/>
        <v>Cocaine, Ethanol</v>
      </c>
    </row>
    <row r="3281" spans="1:32" x14ac:dyDescent="0.45">
      <c r="A3281" s="4" t="s">
        <v>3695</v>
      </c>
      <c r="B3281" s="5">
        <v>41217</v>
      </c>
      <c r="C3281" s="4">
        <v>30</v>
      </c>
      <c r="D3281" s="4" t="s">
        <v>31</v>
      </c>
      <c r="E3281" s="4" t="s">
        <v>37</v>
      </c>
      <c r="F3281" s="4" t="s">
        <v>1700</v>
      </c>
      <c r="G3281" s="4" t="s">
        <v>53</v>
      </c>
      <c r="I3281" s="4">
        <v>1</v>
      </c>
      <c r="J3281" s="4">
        <v>1</v>
      </c>
      <c r="K3281" s="4">
        <v>0</v>
      </c>
      <c r="L3281" s="4">
        <v>0</v>
      </c>
      <c r="M3281" s="4">
        <v>0</v>
      </c>
      <c r="N3281" s="4">
        <v>0</v>
      </c>
      <c r="O3281" s="4">
        <v>0</v>
      </c>
      <c r="P3281" s="4">
        <v>0</v>
      </c>
      <c r="Q3281" s="4">
        <v>0</v>
      </c>
      <c r="R3281" s="4">
        <v>0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 t="s">
        <v>5641</v>
      </c>
      <c r="Z3281" s="4" t="s">
        <v>5854</v>
      </c>
      <c r="AA3281" s="4">
        <v>2012</v>
      </c>
      <c r="AB3281" s="4" t="s">
        <v>40</v>
      </c>
      <c r="AC3281" s="4">
        <f t="shared" si="153"/>
        <v>1</v>
      </c>
      <c r="AD3281" s="4">
        <f t="shared" si="154"/>
        <v>2</v>
      </c>
      <c r="AE3281" s="4" t="str" cm="1">
        <f t="array" ref="AE3281">_xlfn.TEXTJOIN(", ", TRUE, _xlfn._xlws.FILTER($I$1:$X$1, I3281:X3281=1, ""))</f>
        <v>Heroin, Cocaine</v>
      </c>
      <c r="AF3281" s="4" t="str">
        <f t="shared" si="155"/>
        <v>Cocaine</v>
      </c>
    </row>
    <row r="3282" spans="1:32" x14ac:dyDescent="0.45">
      <c r="A3282" s="4" t="s">
        <v>3696</v>
      </c>
      <c r="B3282" s="5">
        <v>42437</v>
      </c>
      <c r="C3282" s="4">
        <v>31</v>
      </c>
      <c r="D3282" s="4" t="s">
        <v>31</v>
      </c>
      <c r="E3282" s="4" t="s">
        <v>59</v>
      </c>
      <c r="F3282" s="4" t="s">
        <v>77</v>
      </c>
      <c r="G3282" s="4" t="s">
        <v>77</v>
      </c>
      <c r="I3282" s="4">
        <v>1</v>
      </c>
      <c r="J3282" s="4">
        <v>0</v>
      </c>
      <c r="K3282" s="4">
        <v>1</v>
      </c>
      <c r="L3282" s="4">
        <v>0</v>
      </c>
      <c r="M3282" s="4">
        <v>0</v>
      </c>
      <c r="N3282" s="4">
        <v>0</v>
      </c>
      <c r="O3282" s="4">
        <v>0</v>
      </c>
      <c r="P3282" s="4">
        <v>0</v>
      </c>
      <c r="Q3282" s="4">
        <v>0</v>
      </c>
      <c r="R3282" s="4">
        <v>0</v>
      </c>
      <c r="S3282" s="4">
        <v>0</v>
      </c>
      <c r="T3282" s="4">
        <v>0</v>
      </c>
      <c r="U3282" s="4">
        <v>0</v>
      </c>
      <c r="V3282" s="4">
        <v>0</v>
      </c>
      <c r="W3282" s="4">
        <v>0</v>
      </c>
      <c r="X3282" s="4">
        <v>1</v>
      </c>
      <c r="Y3282" s="4" t="s">
        <v>5651</v>
      </c>
      <c r="Z3282" s="4" t="s">
        <v>5864</v>
      </c>
      <c r="AA3282" s="4">
        <v>2016</v>
      </c>
      <c r="AB3282" s="4" t="s">
        <v>40</v>
      </c>
      <c r="AC3282" s="4">
        <f t="shared" si="153"/>
        <v>1</v>
      </c>
      <c r="AD3282" s="4">
        <f t="shared" si="154"/>
        <v>3</v>
      </c>
      <c r="AE3282" s="4" t="str" cm="1">
        <f t="array" ref="AE3282">_xlfn.TEXTJOIN(", ", TRUE, _xlfn._xlws.FILTER($I$1:$X$1, I3282:X3282=1, ""))</f>
        <v>Heroin, Fentanyl, AnyOpioid</v>
      </c>
      <c r="AF3282" s="4" t="str">
        <f t="shared" si="155"/>
        <v>Fentanyl, AnyOpioid</v>
      </c>
    </row>
    <row r="3283" spans="1:32" x14ac:dyDescent="0.45">
      <c r="A3283" s="4" t="s">
        <v>3697</v>
      </c>
      <c r="B3283" s="5">
        <v>43052</v>
      </c>
      <c r="C3283" s="4">
        <v>48</v>
      </c>
      <c r="D3283" s="4" t="s">
        <v>36</v>
      </c>
      <c r="E3283" s="4" t="s">
        <v>37</v>
      </c>
      <c r="F3283" s="4" t="s">
        <v>339</v>
      </c>
      <c r="G3283" s="4" t="s">
        <v>339</v>
      </c>
      <c r="I3283" s="4">
        <v>0</v>
      </c>
      <c r="J3283" s="4">
        <v>0</v>
      </c>
      <c r="K3283" s="4">
        <v>1</v>
      </c>
      <c r="L3283" s="4">
        <v>0</v>
      </c>
      <c r="M3283" s="4">
        <v>0</v>
      </c>
      <c r="N3283" s="4">
        <v>0</v>
      </c>
      <c r="O3283" s="4">
        <v>1</v>
      </c>
      <c r="P3283" s="4">
        <v>0</v>
      </c>
      <c r="Q3283" s="4">
        <v>0</v>
      </c>
      <c r="R3283" s="4">
        <v>0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 t="s">
        <v>5636</v>
      </c>
      <c r="Z3283" s="4" t="s">
        <v>5849</v>
      </c>
      <c r="AA3283" s="4">
        <v>2017</v>
      </c>
      <c r="AB3283" s="4" t="s">
        <v>34</v>
      </c>
      <c r="AC3283" s="4">
        <f t="shared" si="153"/>
        <v>1</v>
      </c>
      <c r="AD3283" s="4">
        <f t="shared" si="154"/>
        <v>2</v>
      </c>
      <c r="AE3283" s="4" t="str" cm="1">
        <f t="array" ref="AE3283">_xlfn.TEXTJOIN(", ", TRUE, _xlfn._xlws.FILTER($I$1:$X$1, I3283:X3283=1, ""))</f>
        <v>Fentanyl, Ethanol</v>
      </c>
      <c r="AF3283" s="4" t="str">
        <f t="shared" si="155"/>
        <v>Fentanyl, Ethanol</v>
      </c>
    </row>
    <row r="3284" spans="1:32" x14ac:dyDescent="0.45">
      <c r="A3284" s="4" t="s">
        <v>3698</v>
      </c>
      <c r="B3284" s="5">
        <v>41046</v>
      </c>
      <c r="C3284" s="4">
        <v>53</v>
      </c>
      <c r="D3284" s="4" t="s">
        <v>31</v>
      </c>
      <c r="E3284" s="4" t="s">
        <v>59</v>
      </c>
      <c r="F3284" s="4" t="s">
        <v>103</v>
      </c>
      <c r="G3284" s="4" t="s">
        <v>103</v>
      </c>
      <c r="I3284" s="4">
        <v>0</v>
      </c>
      <c r="J3284" s="4">
        <v>1</v>
      </c>
      <c r="K3284" s="4">
        <v>0</v>
      </c>
      <c r="L3284" s="4">
        <v>0</v>
      </c>
      <c r="M3284" s="4">
        <v>0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 t="s">
        <v>5644</v>
      </c>
      <c r="Z3284" s="4" t="s">
        <v>5857</v>
      </c>
      <c r="AA3284" s="4">
        <v>2012</v>
      </c>
      <c r="AB3284" s="4" t="s">
        <v>34</v>
      </c>
      <c r="AC3284" s="4">
        <f t="shared" si="153"/>
        <v>1</v>
      </c>
      <c r="AD3284" s="4">
        <f t="shared" si="154"/>
        <v>1</v>
      </c>
      <c r="AE3284" s="4" t="str" cm="1">
        <f t="array" ref="AE3284">_xlfn.TEXTJOIN(", ", TRUE, _xlfn._xlws.FILTER($I$1:$X$1, I3284:X3284=1, ""))</f>
        <v>Cocaine</v>
      </c>
      <c r="AF3284" s="4" t="str">
        <f t="shared" si="155"/>
        <v>Cocaine</v>
      </c>
    </row>
    <row r="3285" spans="1:32" x14ac:dyDescent="0.45">
      <c r="A3285" s="4" t="s">
        <v>3699</v>
      </c>
      <c r="B3285" s="5">
        <v>42799</v>
      </c>
      <c r="C3285" s="4">
        <v>59</v>
      </c>
      <c r="D3285" s="4" t="s">
        <v>31</v>
      </c>
      <c r="E3285" s="4" t="s">
        <v>37</v>
      </c>
      <c r="F3285" s="4" t="s">
        <v>55</v>
      </c>
      <c r="G3285" s="4" t="s">
        <v>55</v>
      </c>
      <c r="I3285" s="4">
        <v>1</v>
      </c>
      <c r="J3285" s="4">
        <v>1</v>
      </c>
      <c r="K3285" s="4">
        <v>1</v>
      </c>
      <c r="L3285" s="4">
        <v>1</v>
      </c>
      <c r="M3285" s="4">
        <v>1</v>
      </c>
      <c r="N3285" s="4">
        <v>0</v>
      </c>
      <c r="O3285" s="4">
        <v>0</v>
      </c>
      <c r="P3285" s="4">
        <v>0</v>
      </c>
      <c r="Q3285" s="4">
        <v>1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 t="s">
        <v>5630</v>
      </c>
      <c r="Z3285" s="4" t="s">
        <v>5843</v>
      </c>
      <c r="AA3285" s="4">
        <v>2017</v>
      </c>
      <c r="AB3285" s="4" t="s">
        <v>34</v>
      </c>
      <c r="AC3285" s="4">
        <f t="shared" si="153"/>
        <v>1</v>
      </c>
      <c r="AD3285" s="4">
        <f t="shared" si="154"/>
        <v>6</v>
      </c>
      <c r="AE3285" s="4" t="str" cm="1">
        <f t="array" ref="AE3285">_xlfn.TEXTJOIN(", ", TRUE, _xlfn._xlws.FILTER($I$1:$X$1, I3285:X3285=1, ""))</f>
        <v>Heroin, Cocaine, Fentanyl, Fentanyl_Analogue, Oxycodone, Benzodiazepine</v>
      </c>
      <c r="AF3285" s="4" t="str">
        <f t="shared" si="155"/>
        <v>Cocaine, Fentanyl, Fentanyl_Analogue, Oxycodone, Benzodiazepine</v>
      </c>
    </row>
    <row r="3286" spans="1:32" x14ac:dyDescent="0.45">
      <c r="A3286" s="4" t="s">
        <v>3700</v>
      </c>
      <c r="B3286" s="5">
        <v>41809</v>
      </c>
      <c r="C3286" s="4">
        <v>24</v>
      </c>
      <c r="D3286" s="4" t="s">
        <v>31</v>
      </c>
      <c r="E3286" s="4" t="s">
        <v>37</v>
      </c>
      <c r="F3286" s="4" t="s">
        <v>90</v>
      </c>
      <c r="G3286" s="4" t="s">
        <v>90</v>
      </c>
      <c r="I3286" s="4">
        <v>1</v>
      </c>
      <c r="J3286" s="4">
        <v>1</v>
      </c>
      <c r="K3286" s="4">
        <v>0</v>
      </c>
      <c r="L3286" s="4">
        <v>0</v>
      </c>
      <c r="M3286" s="4">
        <v>0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 t="s">
        <v>5624</v>
      </c>
      <c r="Z3286" s="4" t="s">
        <v>5837</v>
      </c>
      <c r="AA3286" s="4">
        <v>2014</v>
      </c>
      <c r="AB3286" s="4" t="s">
        <v>40</v>
      </c>
      <c r="AC3286" s="4">
        <f t="shared" si="153"/>
        <v>1</v>
      </c>
      <c r="AD3286" s="4">
        <f t="shared" si="154"/>
        <v>2</v>
      </c>
      <c r="AE3286" s="4" t="str" cm="1">
        <f t="array" ref="AE3286">_xlfn.TEXTJOIN(", ", TRUE, _xlfn._xlws.FILTER($I$1:$X$1, I3286:X3286=1, ""))</f>
        <v>Heroin, Cocaine</v>
      </c>
      <c r="AF3286" s="4" t="str">
        <f t="shared" si="155"/>
        <v>Cocaine</v>
      </c>
    </row>
    <row r="3287" spans="1:32" x14ac:dyDescent="0.45">
      <c r="A3287" s="4" t="s">
        <v>3701</v>
      </c>
      <c r="B3287" s="5">
        <v>42640</v>
      </c>
      <c r="C3287" s="4">
        <v>25</v>
      </c>
      <c r="D3287" s="4" t="s">
        <v>31</v>
      </c>
      <c r="E3287" s="4" t="s">
        <v>37</v>
      </c>
      <c r="F3287" s="4" t="s">
        <v>469</v>
      </c>
      <c r="G3287" s="4" t="s">
        <v>469</v>
      </c>
      <c r="I3287" s="4">
        <v>0</v>
      </c>
      <c r="J3287" s="4">
        <v>1</v>
      </c>
      <c r="K3287" s="4">
        <v>1</v>
      </c>
      <c r="L3287" s="4">
        <v>0</v>
      </c>
      <c r="M3287" s="4">
        <v>0</v>
      </c>
      <c r="N3287" s="4">
        <v>0</v>
      </c>
      <c r="O3287" s="4">
        <v>1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  <c r="X3287" s="4">
        <v>1</v>
      </c>
      <c r="Y3287" s="4" t="s">
        <v>5736</v>
      </c>
      <c r="Z3287" s="4" t="s">
        <v>5949</v>
      </c>
      <c r="AA3287" s="4">
        <v>2016</v>
      </c>
      <c r="AB3287" s="4" t="s">
        <v>40</v>
      </c>
      <c r="AC3287" s="4">
        <f t="shared" si="153"/>
        <v>1</v>
      </c>
      <c r="AD3287" s="4">
        <f t="shared" si="154"/>
        <v>4</v>
      </c>
      <c r="AE3287" s="4" t="str" cm="1">
        <f t="array" ref="AE3287">_xlfn.TEXTJOIN(", ", TRUE, _xlfn._xlws.FILTER($I$1:$X$1, I3287:X3287=1, ""))</f>
        <v>Cocaine, Fentanyl, Ethanol, AnyOpioid</v>
      </c>
      <c r="AF3287" s="4" t="str">
        <f t="shared" si="155"/>
        <v>Cocaine, Fentanyl, Ethanol, AnyOpioid</v>
      </c>
    </row>
    <row r="3288" spans="1:32" x14ac:dyDescent="0.45">
      <c r="A3288" s="4" t="s">
        <v>3702</v>
      </c>
      <c r="B3288" s="5">
        <v>42722</v>
      </c>
      <c r="C3288" s="4">
        <v>41</v>
      </c>
      <c r="D3288" s="4" t="s">
        <v>31</v>
      </c>
      <c r="E3288" s="4" t="s">
        <v>59</v>
      </c>
      <c r="F3288" s="4" t="s">
        <v>67</v>
      </c>
      <c r="G3288" s="4" t="s">
        <v>67</v>
      </c>
      <c r="I3288" s="4">
        <v>0</v>
      </c>
      <c r="J3288" s="4">
        <v>1</v>
      </c>
      <c r="K3288" s="4">
        <v>1</v>
      </c>
      <c r="L3288" s="4">
        <v>0</v>
      </c>
      <c r="M3288" s="4">
        <v>0</v>
      </c>
      <c r="N3288" s="4">
        <v>0</v>
      </c>
      <c r="O3288" s="4">
        <v>0</v>
      </c>
      <c r="P3288" s="4">
        <v>0</v>
      </c>
      <c r="Q3288" s="4">
        <v>0</v>
      </c>
      <c r="R3288" s="4">
        <v>0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4">
        <v>1</v>
      </c>
      <c r="Y3288" s="4" t="s">
        <v>5631</v>
      </c>
      <c r="Z3288" s="4" t="s">
        <v>5844</v>
      </c>
      <c r="AA3288" s="4">
        <v>2016</v>
      </c>
      <c r="AB3288" s="4" t="s">
        <v>34</v>
      </c>
      <c r="AC3288" s="4">
        <f t="shared" si="153"/>
        <v>1</v>
      </c>
      <c r="AD3288" s="4">
        <f t="shared" si="154"/>
        <v>3</v>
      </c>
      <c r="AE3288" s="4" t="str" cm="1">
        <f t="array" ref="AE3288">_xlfn.TEXTJOIN(", ", TRUE, _xlfn._xlws.FILTER($I$1:$X$1, I3288:X3288=1, ""))</f>
        <v>Cocaine, Fentanyl, AnyOpioid</v>
      </c>
      <c r="AF3288" s="4" t="str">
        <f t="shared" si="155"/>
        <v>Cocaine, Fentanyl, AnyOpioid</v>
      </c>
    </row>
    <row r="3289" spans="1:32" x14ac:dyDescent="0.45">
      <c r="A3289" s="4" t="s">
        <v>3703</v>
      </c>
      <c r="B3289" s="5">
        <v>41436</v>
      </c>
      <c r="C3289" s="4">
        <v>48</v>
      </c>
      <c r="D3289" s="4" t="s">
        <v>31</v>
      </c>
      <c r="E3289" s="4" t="s">
        <v>32</v>
      </c>
      <c r="F3289" s="4" t="s">
        <v>67</v>
      </c>
      <c r="G3289" s="4" t="s">
        <v>67</v>
      </c>
      <c r="I3289" s="4">
        <v>1</v>
      </c>
      <c r="J3289" s="4">
        <v>1</v>
      </c>
      <c r="K3289" s="4">
        <v>0</v>
      </c>
      <c r="L3289" s="4">
        <v>0</v>
      </c>
      <c r="M3289" s="4">
        <v>0</v>
      </c>
      <c r="N3289" s="4">
        <v>0</v>
      </c>
      <c r="O3289" s="4">
        <v>0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 t="s">
        <v>5631</v>
      </c>
      <c r="Z3289" s="4" t="s">
        <v>5844</v>
      </c>
      <c r="AA3289" s="4">
        <v>2013</v>
      </c>
      <c r="AB3289" s="4" t="s">
        <v>34</v>
      </c>
      <c r="AC3289" s="4">
        <f t="shared" si="153"/>
        <v>1</v>
      </c>
      <c r="AD3289" s="4">
        <f t="shared" si="154"/>
        <v>2</v>
      </c>
      <c r="AE3289" s="4" t="str" cm="1">
        <f t="array" ref="AE3289">_xlfn.TEXTJOIN(", ", TRUE, _xlfn._xlws.FILTER($I$1:$X$1, I3289:X3289=1, ""))</f>
        <v>Heroin, Cocaine</v>
      </c>
      <c r="AF3289" s="4" t="str">
        <f t="shared" si="155"/>
        <v>Cocaine</v>
      </c>
    </row>
    <row r="3290" spans="1:32" x14ac:dyDescent="0.45">
      <c r="A3290" s="4" t="s">
        <v>3704</v>
      </c>
      <c r="B3290" s="5">
        <v>42414</v>
      </c>
      <c r="C3290" s="4">
        <v>46</v>
      </c>
      <c r="D3290" s="4" t="s">
        <v>36</v>
      </c>
      <c r="E3290" s="4" t="s">
        <v>37</v>
      </c>
      <c r="F3290" s="4" t="s">
        <v>71</v>
      </c>
      <c r="G3290" s="4" t="s">
        <v>71</v>
      </c>
      <c r="I3290" s="4">
        <v>1</v>
      </c>
      <c r="J3290" s="4">
        <v>1</v>
      </c>
      <c r="K3290" s="4">
        <v>0</v>
      </c>
      <c r="L3290" s="4">
        <v>0</v>
      </c>
      <c r="M3290" s="4">
        <v>0</v>
      </c>
      <c r="N3290" s="4">
        <v>0</v>
      </c>
      <c r="O3290" s="4">
        <v>0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1</v>
      </c>
      <c r="Y3290" s="4" t="s">
        <v>5685</v>
      </c>
      <c r="Z3290" s="4" t="s">
        <v>5898</v>
      </c>
      <c r="AA3290" s="4">
        <v>2016</v>
      </c>
      <c r="AB3290" s="4" t="s">
        <v>34</v>
      </c>
      <c r="AC3290" s="4">
        <f t="shared" si="153"/>
        <v>1</v>
      </c>
      <c r="AD3290" s="4">
        <f t="shared" si="154"/>
        <v>3</v>
      </c>
      <c r="AE3290" s="4" t="str" cm="1">
        <f t="array" ref="AE3290">_xlfn.TEXTJOIN(", ", TRUE, _xlfn._xlws.FILTER($I$1:$X$1, I3290:X3290=1, ""))</f>
        <v>Heroin, Cocaine, AnyOpioid</v>
      </c>
      <c r="AF3290" s="4" t="str">
        <f t="shared" si="155"/>
        <v>Cocaine, AnyOpioid</v>
      </c>
    </row>
    <row r="3291" spans="1:32" x14ac:dyDescent="0.45">
      <c r="A3291" s="4" t="s">
        <v>3705</v>
      </c>
      <c r="B3291" s="5">
        <v>41738</v>
      </c>
      <c r="C3291" s="4">
        <v>53</v>
      </c>
      <c r="D3291" s="4" t="s">
        <v>36</v>
      </c>
      <c r="E3291" s="4" t="s">
        <v>37</v>
      </c>
      <c r="F3291" s="4" t="s">
        <v>39</v>
      </c>
      <c r="G3291" s="4" t="s">
        <v>39</v>
      </c>
      <c r="I3291" s="4">
        <v>0</v>
      </c>
      <c r="J3291" s="4">
        <v>1</v>
      </c>
      <c r="K3291" s="4">
        <v>0</v>
      </c>
      <c r="L3291" s="4">
        <v>0</v>
      </c>
      <c r="M3291" s="4">
        <v>0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 t="s">
        <v>5638</v>
      </c>
      <c r="Z3291" s="4" t="s">
        <v>5851</v>
      </c>
      <c r="AA3291" s="4">
        <v>2014</v>
      </c>
      <c r="AB3291" s="4" t="s">
        <v>34</v>
      </c>
      <c r="AC3291" s="4">
        <f t="shared" si="153"/>
        <v>1</v>
      </c>
      <c r="AD3291" s="4">
        <f t="shared" si="154"/>
        <v>1</v>
      </c>
      <c r="AE3291" s="4" t="str" cm="1">
        <f t="array" ref="AE3291">_xlfn.TEXTJOIN(", ", TRUE, _xlfn._xlws.FILTER($I$1:$X$1, I3291:X3291=1, ""))</f>
        <v>Cocaine</v>
      </c>
      <c r="AF3291" s="4" t="str">
        <f t="shared" si="155"/>
        <v>Cocaine</v>
      </c>
    </row>
    <row r="3292" spans="1:32" x14ac:dyDescent="0.45">
      <c r="A3292" s="4" t="s">
        <v>3706</v>
      </c>
      <c r="B3292" s="5">
        <v>42621</v>
      </c>
      <c r="C3292" s="4">
        <v>30</v>
      </c>
      <c r="D3292" s="4" t="s">
        <v>31</v>
      </c>
      <c r="E3292" s="4" t="s">
        <v>37</v>
      </c>
      <c r="F3292" s="4" t="s">
        <v>90</v>
      </c>
      <c r="G3292" s="4" t="s">
        <v>90</v>
      </c>
      <c r="I3292" s="4">
        <v>1</v>
      </c>
      <c r="J3292" s="4">
        <v>0</v>
      </c>
      <c r="K3292" s="4">
        <v>0</v>
      </c>
      <c r="L3292" s="4">
        <v>0</v>
      </c>
      <c r="M3292" s="4">
        <v>0</v>
      </c>
      <c r="N3292" s="4">
        <v>0</v>
      </c>
      <c r="O3292" s="4">
        <v>0</v>
      </c>
      <c r="P3292" s="4">
        <v>0</v>
      </c>
      <c r="Q3292" s="4">
        <v>0</v>
      </c>
      <c r="R3292" s="4">
        <v>0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1</v>
      </c>
      <c r="Y3292" s="4" t="s">
        <v>5624</v>
      </c>
      <c r="Z3292" s="4" t="s">
        <v>5837</v>
      </c>
      <c r="AA3292" s="4">
        <v>2016</v>
      </c>
      <c r="AB3292" s="4" t="s">
        <v>40</v>
      </c>
      <c r="AC3292" s="4">
        <f t="shared" si="153"/>
        <v>1</v>
      </c>
      <c r="AD3292" s="4">
        <f t="shared" si="154"/>
        <v>2</v>
      </c>
      <c r="AE3292" s="4" t="str" cm="1">
        <f t="array" ref="AE3292">_xlfn.TEXTJOIN(", ", TRUE, _xlfn._xlws.FILTER($I$1:$X$1, I3292:X3292=1, ""))</f>
        <v>Heroin, AnyOpioid</v>
      </c>
      <c r="AF3292" s="4" t="str">
        <f t="shared" si="155"/>
        <v>AnyOpioid</v>
      </c>
    </row>
    <row r="3293" spans="1:32" x14ac:dyDescent="0.45">
      <c r="A3293" s="4" t="s">
        <v>3707</v>
      </c>
      <c r="B3293" s="5">
        <v>42022</v>
      </c>
      <c r="C3293" s="4">
        <v>51</v>
      </c>
      <c r="D3293" s="4" t="s">
        <v>31</v>
      </c>
      <c r="E3293" s="4" t="s">
        <v>37</v>
      </c>
      <c r="F3293" s="4" t="s">
        <v>396</v>
      </c>
      <c r="G3293" s="4" t="s">
        <v>396</v>
      </c>
      <c r="I3293" s="4">
        <v>0</v>
      </c>
      <c r="J3293" s="4">
        <v>0</v>
      </c>
      <c r="K3293" s="4">
        <v>0</v>
      </c>
      <c r="L3293" s="4">
        <v>0</v>
      </c>
      <c r="M3293" s="4">
        <v>0</v>
      </c>
      <c r="N3293" s="4">
        <v>0</v>
      </c>
      <c r="O3293" s="4">
        <v>0</v>
      </c>
      <c r="P3293" s="4">
        <v>0</v>
      </c>
      <c r="Q3293" s="4">
        <v>1</v>
      </c>
      <c r="R3293" s="4">
        <v>1</v>
      </c>
      <c r="S3293" s="4">
        <v>1</v>
      </c>
      <c r="T3293" s="4">
        <v>0</v>
      </c>
      <c r="U3293" s="4">
        <v>1</v>
      </c>
      <c r="V3293" s="4">
        <v>0</v>
      </c>
      <c r="W3293" s="4">
        <v>1</v>
      </c>
      <c r="X3293" s="4">
        <v>1</v>
      </c>
      <c r="Y3293" s="4" t="s">
        <v>5726</v>
      </c>
      <c r="Z3293" s="4" t="s">
        <v>5939</v>
      </c>
      <c r="AA3293" s="4">
        <v>2015</v>
      </c>
      <c r="AB3293" s="4" t="s">
        <v>34</v>
      </c>
      <c r="AC3293" s="4">
        <f t="shared" si="153"/>
        <v>1</v>
      </c>
      <c r="AD3293" s="4">
        <f t="shared" si="154"/>
        <v>6</v>
      </c>
      <c r="AE3293" s="4" t="str" cm="1">
        <f t="array" ref="AE3293">_xlfn.TEXTJOIN(", ", TRUE, _xlfn._xlws.FILTER($I$1:$X$1, I3293:X3293=1, ""))</f>
        <v>Benzodiazepine, Methadone, Amphetamine, Morphine_NotHeroin, OpiateNOS, AnyOpioid</v>
      </c>
      <c r="AF3293" s="4" t="str">
        <f t="shared" si="155"/>
        <v>Benzodiazepine, Methadone, Amphetamine, Morphine_NotHeroin, OpiateNOS, AnyOpioid</v>
      </c>
    </row>
    <row r="3294" spans="1:32" x14ac:dyDescent="0.45">
      <c r="A3294" s="4" t="s">
        <v>3708</v>
      </c>
      <c r="B3294" s="5">
        <v>43388</v>
      </c>
      <c r="C3294" s="4">
        <v>45</v>
      </c>
      <c r="D3294" s="4" t="s">
        <v>31</v>
      </c>
      <c r="E3294" s="4" t="s">
        <v>37</v>
      </c>
      <c r="F3294" s="4" t="s">
        <v>222</v>
      </c>
      <c r="G3294" s="4" t="s">
        <v>144</v>
      </c>
      <c r="I3294" s="4">
        <v>0</v>
      </c>
      <c r="J3294" s="4">
        <v>0</v>
      </c>
      <c r="K3294" s="4">
        <v>1</v>
      </c>
      <c r="L3294" s="4">
        <v>1</v>
      </c>
      <c r="M3294" s="4">
        <v>0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1</v>
      </c>
      <c r="Y3294" s="4" t="s">
        <v>5649</v>
      </c>
      <c r="Z3294" s="4" t="s">
        <v>5862</v>
      </c>
      <c r="AA3294" s="4">
        <v>2018</v>
      </c>
      <c r="AB3294" s="4" t="s">
        <v>34</v>
      </c>
      <c r="AC3294" s="4">
        <f t="shared" si="153"/>
        <v>1</v>
      </c>
      <c r="AD3294" s="4">
        <f t="shared" si="154"/>
        <v>3</v>
      </c>
      <c r="AE3294" s="4" t="str" cm="1">
        <f t="array" ref="AE3294">_xlfn.TEXTJOIN(", ", TRUE, _xlfn._xlws.FILTER($I$1:$X$1, I3294:X3294=1, ""))</f>
        <v>Fentanyl, Fentanyl_Analogue, AnyOpioid</v>
      </c>
      <c r="AF3294" s="4" t="str">
        <f t="shared" si="155"/>
        <v>Fentanyl, Fentanyl_Analogue, AnyOpioid</v>
      </c>
    </row>
    <row r="3295" spans="1:32" x14ac:dyDescent="0.45">
      <c r="A3295" s="4" t="s">
        <v>3709</v>
      </c>
      <c r="B3295" s="5">
        <v>42569</v>
      </c>
      <c r="C3295" s="4">
        <v>59</v>
      </c>
      <c r="D3295" s="4" t="s">
        <v>36</v>
      </c>
      <c r="E3295" s="4" t="s">
        <v>37</v>
      </c>
      <c r="F3295" s="4" t="s">
        <v>1122</v>
      </c>
      <c r="G3295" s="4" t="s">
        <v>144</v>
      </c>
      <c r="I3295" s="4">
        <v>0</v>
      </c>
      <c r="J3295" s="4">
        <v>0</v>
      </c>
      <c r="K3295" s="4">
        <v>1</v>
      </c>
      <c r="L3295" s="4">
        <v>0</v>
      </c>
      <c r="M3295" s="4">
        <v>1</v>
      </c>
      <c r="N3295" s="4">
        <v>1</v>
      </c>
      <c r="O3295" s="4">
        <v>0</v>
      </c>
      <c r="P3295" s="4">
        <v>0</v>
      </c>
      <c r="Q3295" s="4">
        <v>0</v>
      </c>
      <c r="R3295" s="4">
        <v>0</v>
      </c>
      <c r="S3295" s="4">
        <v>0</v>
      </c>
      <c r="T3295" s="4">
        <v>0</v>
      </c>
      <c r="U3295" s="4">
        <v>0</v>
      </c>
      <c r="V3295" s="4">
        <v>0</v>
      </c>
      <c r="W3295" s="4">
        <v>0</v>
      </c>
      <c r="X3295" s="4">
        <v>1</v>
      </c>
      <c r="Y3295" s="4" t="s">
        <v>5649</v>
      </c>
      <c r="Z3295" s="4" t="s">
        <v>5862</v>
      </c>
      <c r="AA3295" s="4">
        <v>2016</v>
      </c>
      <c r="AB3295" s="4" t="s">
        <v>34</v>
      </c>
      <c r="AC3295" s="4">
        <f t="shared" si="153"/>
        <v>1</v>
      </c>
      <c r="AD3295" s="4">
        <f t="shared" si="154"/>
        <v>4</v>
      </c>
      <c r="AE3295" s="4" t="str" cm="1">
        <f t="array" ref="AE3295">_xlfn.TEXTJOIN(", ", TRUE, _xlfn._xlws.FILTER($I$1:$X$1, I3295:X3295=1, ""))</f>
        <v>Fentanyl, Oxycodone, Oxymorphone, AnyOpioid</v>
      </c>
      <c r="AF3295" s="4" t="str">
        <f t="shared" si="155"/>
        <v>Fentanyl, Oxycodone, Oxymorphone, AnyOpioid</v>
      </c>
    </row>
    <row r="3296" spans="1:32" x14ac:dyDescent="0.45">
      <c r="A3296" s="4" t="s">
        <v>3710</v>
      </c>
      <c r="B3296" s="5">
        <v>42314</v>
      </c>
      <c r="C3296" s="4">
        <v>41</v>
      </c>
      <c r="D3296" s="4" t="s">
        <v>36</v>
      </c>
      <c r="E3296" s="4" t="s">
        <v>37</v>
      </c>
      <c r="F3296" s="4" t="s">
        <v>67</v>
      </c>
      <c r="G3296" s="4" t="s">
        <v>67</v>
      </c>
      <c r="I3296" s="4">
        <v>1</v>
      </c>
      <c r="J3296" s="4">
        <v>0</v>
      </c>
      <c r="K3296" s="4">
        <v>0</v>
      </c>
      <c r="L3296" s="4">
        <v>0</v>
      </c>
      <c r="M3296" s="4">
        <v>0</v>
      </c>
      <c r="N3296" s="4">
        <v>0</v>
      </c>
      <c r="O3296" s="4">
        <v>0</v>
      </c>
      <c r="P3296" s="4">
        <v>0</v>
      </c>
      <c r="Q3296" s="4">
        <v>1</v>
      </c>
      <c r="R3296" s="4">
        <v>0</v>
      </c>
      <c r="S3296" s="4">
        <v>0</v>
      </c>
      <c r="T3296" s="4">
        <v>0</v>
      </c>
      <c r="U3296" s="4">
        <v>0</v>
      </c>
      <c r="V3296" s="4">
        <v>0</v>
      </c>
      <c r="W3296" s="4">
        <v>0</v>
      </c>
      <c r="X3296" s="4">
        <v>1</v>
      </c>
      <c r="Y3296" s="4" t="s">
        <v>5631</v>
      </c>
      <c r="Z3296" s="4" t="s">
        <v>5844</v>
      </c>
      <c r="AA3296" s="4">
        <v>2015</v>
      </c>
      <c r="AB3296" s="4" t="s">
        <v>34</v>
      </c>
      <c r="AC3296" s="4">
        <f t="shared" si="153"/>
        <v>1</v>
      </c>
      <c r="AD3296" s="4">
        <f t="shared" si="154"/>
        <v>3</v>
      </c>
      <c r="AE3296" s="4" t="str" cm="1">
        <f t="array" ref="AE3296">_xlfn.TEXTJOIN(", ", TRUE, _xlfn._xlws.FILTER($I$1:$X$1, I3296:X3296=1, ""))</f>
        <v>Heroin, Benzodiazepine, AnyOpioid</v>
      </c>
      <c r="AF3296" s="4" t="str">
        <f t="shared" si="155"/>
        <v>Benzodiazepine, AnyOpioid</v>
      </c>
    </row>
    <row r="3297" spans="1:32" x14ac:dyDescent="0.45">
      <c r="A3297" s="4" t="s">
        <v>3711</v>
      </c>
      <c r="B3297" s="5">
        <v>42840</v>
      </c>
      <c r="C3297" s="4">
        <v>33</v>
      </c>
      <c r="D3297" s="4" t="s">
        <v>31</v>
      </c>
      <c r="E3297" s="4" t="s">
        <v>37</v>
      </c>
      <c r="F3297" s="4" t="s">
        <v>48</v>
      </c>
      <c r="G3297" s="4" t="s">
        <v>48</v>
      </c>
      <c r="I3297" s="4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0</v>
      </c>
      <c r="O3297" s="4">
        <v>1</v>
      </c>
      <c r="P3297" s="4">
        <v>0</v>
      </c>
      <c r="Q3297" s="4">
        <v>0</v>
      </c>
      <c r="R3297" s="4">
        <v>1</v>
      </c>
      <c r="S3297" s="4">
        <v>0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 t="s">
        <v>5626</v>
      </c>
      <c r="Z3297" s="4" t="s">
        <v>5839</v>
      </c>
      <c r="AA3297" s="4">
        <v>2017</v>
      </c>
      <c r="AB3297" s="4" t="s">
        <v>40</v>
      </c>
      <c r="AC3297" s="4">
        <f t="shared" si="153"/>
        <v>1</v>
      </c>
      <c r="AD3297" s="4">
        <f t="shared" si="154"/>
        <v>2</v>
      </c>
      <c r="AE3297" s="4" t="str" cm="1">
        <f t="array" ref="AE3297">_xlfn.TEXTJOIN(", ", TRUE, _xlfn._xlws.FILTER($I$1:$X$1, I3297:X3297=1, ""))</f>
        <v>Ethanol, Methadone</v>
      </c>
      <c r="AF3297" s="4" t="str">
        <f t="shared" si="155"/>
        <v>Ethanol, Methadone</v>
      </c>
    </row>
    <row r="3298" spans="1:32" x14ac:dyDescent="0.45">
      <c r="A3298" s="4" t="s">
        <v>3712</v>
      </c>
      <c r="B3298" s="5">
        <v>42820</v>
      </c>
      <c r="C3298" s="4">
        <v>66</v>
      </c>
      <c r="D3298" s="4" t="s">
        <v>31</v>
      </c>
      <c r="E3298" s="4" t="s">
        <v>37</v>
      </c>
      <c r="F3298" s="4" t="s">
        <v>168</v>
      </c>
      <c r="G3298" s="4" t="s">
        <v>168</v>
      </c>
      <c r="I3298" s="4">
        <v>0</v>
      </c>
      <c r="J3298" s="4">
        <v>0</v>
      </c>
      <c r="K3298" s="4">
        <v>1</v>
      </c>
      <c r="L3298" s="4">
        <v>0</v>
      </c>
      <c r="M3298" s="4">
        <v>0</v>
      </c>
      <c r="N3298" s="4">
        <v>0</v>
      </c>
      <c r="O3298" s="4">
        <v>1</v>
      </c>
      <c r="P3298" s="4">
        <v>0</v>
      </c>
      <c r="Q3298" s="4">
        <v>0</v>
      </c>
      <c r="R3298" s="4">
        <v>0</v>
      </c>
      <c r="S3298" s="4">
        <v>0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 t="s">
        <v>5666</v>
      </c>
      <c r="Z3298" s="4" t="s">
        <v>5879</v>
      </c>
      <c r="AA3298" s="4">
        <v>2017</v>
      </c>
      <c r="AB3298" s="4" t="s">
        <v>133</v>
      </c>
      <c r="AC3298" s="4">
        <f t="shared" si="153"/>
        <v>1</v>
      </c>
      <c r="AD3298" s="4">
        <f t="shared" si="154"/>
        <v>2</v>
      </c>
      <c r="AE3298" s="4" t="str" cm="1">
        <f t="array" ref="AE3298">_xlfn.TEXTJOIN(", ", TRUE, _xlfn._xlws.FILTER($I$1:$X$1, I3298:X3298=1, ""))</f>
        <v>Fentanyl, Ethanol</v>
      </c>
      <c r="AF3298" s="4" t="str">
        <f t="shared" si="155"/>
        <v>Fentanyl, Ethanol</v>
      </c>
    </row>
    <row r="3299" spans="1:32" x14ac:dyDescent="0.45">
      <c r="A3299" s="4" t="s">
        <v>3713</v>
      </c>
      <c r="B3299" s="5">
        <v>41211</v>
      </c>
      <c r="C3299" s="4">
        <v>42</v>
      </c>
      <c r="D3299" s="4" t="s">
        <v>31</v>
      </c>
      <c r="E3299" s="4" t="s">
        <v>59</v>
      </c>
      <c r="F3299" s="4" t="s">
        <v>67</v>
      </c>
      <c r="G3299" s="4" t="s">
        <v>67</v>
      </c>
      <c r="I3299" s="4">
        <v>0</v>
      </c>
      <c r="J3299" s="4">
        <v>0</v>
      </c>
      <c r="K3299" s="4">
        <v>0</v>
      </c>
      <c r="L3299" s="4">
        <v>0</v>
      </c>
      <c r="M3299" s="4">
        <v>1</v>
      </c>
      <c r="N3299" s="4">
        <v>1</v>
      </c>
      <c r="O3299" s="4">
        <v>0</v>
      </c>
      <c r="P3299" s="4">
        <v>0</v>
      </c>
      <c r="Q3299" s="4">
        <v>1</v>
      </c>
      <c r="R3299" s="4">
        <v>0</v>
      </c>
      <c r="S3299" s="4">
        <v>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 t="s">
        <v>5631</v>
      </c>
      <c r="Z3299" s="4" t="s">
        <v>5844</v>
      </c>
      <c r="AA3299" s="4">
        <v>2012</v>
      </c>
      <c r="AB3299" s="4" t="s">
        <v>34</v>
      </c>
      <c r="AC3299" s="4">
        <f t="shared" si="153"/>
        <v>1</v>
      </c>
      <c r="AD3299" s="4">
        <f t="shared" si="154"/>
        <v>3</v>
      </c>
      <c r="AE3299" s="4" t="str" cm="1">
        <f t="array" ref="AE3299">_xlfn.TEXTJOIN(", ", TRUE, _xlfn._xlws.FILTER($I$1:$X$1, I3299:X3299=1, ""))</f>
        <v>Oxycodone, Oxymorphone, Benzodiazepine</v>
      </c>
      <c r="AF3299" s="4" t="str">
        <f t="shared" si="155"/>
        <v>Oxycodone, Oxymorphone, Benzodiazepine</v>
      </c>
    </row>
    <row r="3300" spans="1:32" x14ac:dyDescent="0.45">
      <c r="A3300" s="4" t="s">
        <v>3714</v>
      </c>
      <c r="B3300" s="5">
        <v>42045</v>
      </c>
      <c r="C3300" s="4">
        <v>55</v>
      </c>
      <c r="D3300" s="4" t="s">
        <v>36</v>
      </c>
      <c r="E3300" s="4" t="s">
        <v>37</v>
      </c>
      <c r="F3300" s="4" t="s">
        <v>122</v>
      </c>
      <c r="G3300" s="4" t="s">
        <v>122</v>
      </c>
      <c r="I3300" s="4">
        <v>1</v>
      </c>
      <c r="J3300" s="4">
        <v>0</v>
      </c>
      <c r="K3300" s="4">
        <v>0</v>
      </c>
      <c r="L3300" s="4">
        <v>0</v>
      </c>
      <c r="M3300" s="4">
        <v>0</v>
      </c>
      <c r="N3300" s="4">
        <v>0</v>
      </c>
      <c r="O3300" s="4">
        <v>0</v>
      </c>
      <c r="P3300" s="4">
        <v>1</v>
      </c>
      <c r="Q3300" s="4">
        <v>1</v>
      </c>
      <c r="R3300" s="4">
        <v>0</v>
      </c>
      <c r="S3300" s="4">
        <v>0</v>
      </c>
      <c r="T3300" s="4">
        <v>0</v>
      </c>
      <c r="U3300" s="4">
        <v>0</v>
      </c>
      <c r="V3300" s="4">
        <v>0</v>
      </c>
      <c r="W3300" s="4">
        <v>0</v>
      </c>
      <c r="X3300" s="4">
        <v>1</v>
      </c>
      <c r="Y3300" s="4" t="s">
        <v>5655</v>
      </c>
      <c r="Z3300" s="4" t="s">
        <v>5868</v>
      </c>
      <c r="AA3300" s="4">
        <v>2015</v>
      </c>
      <c r="AB3300" s="4" t="s">
        <v>34</v>
      </c>
      <c r="AC3300" s="4">
        <f t="shared" si="153"/>
        <v>1</v>
      </c>
      <c r="AD3300" s="4">
        <f t="shared" si="154"/>
        <v>4</v>
      </c>
      <c r="AE3300" s="4" t="str" cm="1">
        <f t="array" ref="AE3300">_xlfn.TEXTJOIN(", ", TRUE, _xlfn._xlws.FILTER($I$1:$X$1, I3300:X3300=1, ""))</f>
        <v>Heroin, Hydrocodone, Benzodiazepine, AnyOpioid</v>
      </c>
      <c r="AF3300" s="4" t="str">
        <f t="shared" si="155"/>
        <v>Hydrocodone, Benzodiazepine, AnyOpioid</v>
      </c>
    </row>
    <row r="3301" spans="1:32" x14ac:dyDescent="0.45">
      <c r="A3301" s="4" t="s">
        <v>3715</v>
      </c>
      <c r="B3301" s="5">
        <v>42955</v>
      </c>
      <c r="C3301" s="4">
        <v>29</v>
      </c>
      <c r="D3301" s="4" t="s">
        <v>36</v>
      </c>
      <c r="E3301" s="4" t="s">
        <v>37</v>
      </c>
      <c r="F3301" s="4" t="s">
        <v>1134</v>
      </c>
      <c r="G3301" s="4" t="s">
        <v>1134</v>
      </c>
      <c r="I3301" s="4">
        <v>0</v>
      </c>
      <c r="J3301" s="4">
        <v>1</v>
      </c>
      <c r="K3301" s="4">
        <v>1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  <c r="S3301" s="4">
        <v>0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 t="s">
        <v>5744</v>
      </c>
      <c r="Z3301" s="4" t="s">
        <v>5957</v>
      </c>
      <c r="AA3301" s="4">
        <v>2017</v>
      </c>
      <c r="AB3301" s="4" t="s">
        <v>40</v>
      </c>
      <c r="AC3301" s="4">
        <f t="shared" si="153"/>
        <v>1</v>
      </c>
      <c r="AD3301" s="4">
        <f t="shared" si="154"/>
        <v>2</v>
      </c>
      <c r="AE3301" s="4" t="str" cm="1">
        <f t="array" ref="AE3301">_xlfn.TEXTJOIN(", ", TRUE, _xlfn._xlws.FILTER($I$1:$X$1, I3301:X3301=1, ""))</f>
        <v>Cocaine, Fentanyl</v>
      </c>
      <c r="AF3301" s="4" t="str">
        <f t="shared" si="155"/>
        <v>Cocaine, Fentanyl</v>
      </c>
    </row>
    <row r="3302" spans="1:32" x14ac:dyDescent="0.45">
      <c r="A3302" s="4" t="s">
        <v>3716</v>
      </c>
      <c r="B3302" s="5">
        <v>42825</v>
      </c>
      <c r="C3302" s="4">
        <v>26</v>
      </c>
      <c r="D3302" s="4" t="s">
        <v>31</v>
      </c>
      <c r="E3302" s="4" t="s">
        <v>37</v>
      </c>
      <c r="F3302" s="4" t="s">
        <v>156</v>
      </c>
      <c r="G3302" s="4" t="s">
        <v>156</v>
      </c>
      <c r="I3302" s="4">
        <v>1</v>
      </c>
      <c r="J3302" s="4">
        <v>1</v>
      </c>
      <c r="K3302" s="4">
        <v>1</v>
      </c>
      <c r="L3302" s="4">
        <v>0</v>
      </c>
      <c r="M3302" s="4">
        <v>0</v>
      </c>
      <c r="N3302" s="4">
        <v>0</v>
      </c>
      <c r="O3302" s="4">
        <v>0</v>
      </c>
      <c r="P3302" s="4">
        <v>0</v>
      </c>
      <c r="Q3302" s="4">
        <v>0</v>
      </c>
      <c r="R3302" s="4">
        <v>0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 t="s">
        <v>5623</v>
      </c>
      <c r="Z3302" s="4" t="s">
        <v>5836</v>
      </c>
      <c r="AA3302" s="4">
        <v>2017</v>
      </c>
      <c r="AB3302" s="4" t="s">
        <v>40</v>
      </c>
      <c r="AC3302" s="4">
        <f t="shared" si="153"/>
        <v>1</v>
      </c>
      <c r="AD3302" s="4">
        <f t="shared" si="154"/>
        <v>3</v>
      </c>
      <c r="AE3302" s="4" t="str" cm="1">
        <f t="array" ref="AE3302">_xlfn.TEXTJOIN(", ", TRUE, _xlfn._xlws.FILTER($I$1:$X$1, I3302:X3302=1, ""))</f>
        <v>Heroin, Cocaine, Fentanyl</v>
      </c>
      <c r="AF3302" s="4" t="str">
        <f t="shared" si="155"/>
        <v>Cocaine, Fentanyl</v>
      </c>
    </row>
    <row r="3303" spans="1:32" x14ac:dyDescent="0.45">
      <c r="A3303" s="4" t="s">
        <v>3717</v>
      </c>
      <c r="B3303" s="5">
        <v>42768</v>
      </c>
      <c r="C3303" s="4">
        <v>64</v>
      </c>
      <c r="D3303" s="4" t="s">
        <v>31</v>
      </c>
      <c r="E3303" s="4" t="s">
        <v>37</v>
      </c>
      <c r="F3303" s="4" t="s">
        <v>114</v>
      </c>
      <c r="G3303" s="4" t="s">
        <v>114</v>
      </c>
      <c r="I3303" s="4">
        <v>0</v>
      </c>
      <c r="J3303" s="4">
        <v>0</v>
      </c>
      <c r="K3303" s="4">
        <v>0</v>
      </c>
      <c r="L3303" s="4">
        <v>0</v>
      </c>
      <c r="M3303" s="4">
        <v>1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  <c r="Y3303" s="4" t="s">
        <v>5658</v>
      </c>
      <c r="Z3303" s="4" t="s">
        <v>5871</v>
      </c>
      <c r="AA3303" s="4">
        <v>2017</v>
      </c>
      <c r="AB3303" s="4" t="s">
        <v>133</v>
      </c>
      <c r="AC3303" s="4">
        <f t="shared" si="153"/>
        <v>1</v>
      </c>
      <c r="AD3303" s="4">
        <f t="shared" si="154"/>
        <v>1</v>
      </c>
      <c r="AE3303" s="4" t="str" cm="1">
        <f t="array" ref="AE3303">_xlfn.TEXTJOIN(", ", TRUE, _xlfn._xlws.FILTER($I$1:$X$1, I3303:X3303=1, ""))</f>
        <v>Oxycodone</v>
      </c>
      <c r="AF3303" s="4" t="str">
        <f t="shared" si="155"/>
        <v>Oxycodone</v>
      </c>
    </row>
    <row r="3304" spans="1:32" x14ac:dyDescent="0.45">
      <c r="A3304" s="4" t="s">
        <v>3718</v>
      </c>
      <c r="B3304" s="5">
        <v>43316</v>
      </c>
      <c r="C3304" s="4">
        <v>47</v>
      </c>
      <c r="D3304" s="4" t="s">
        <v>31</v>
      </c>
      <c r="E3304" s="4" t="s">
        <v>1411</v>
      </c>
      <c r="F3304" s="4" t="s">
        <v>103</v>
      </c>
      <c r="G3304" s="4" t="s">
        <v>103</v>
      </c>
      <c r="I3304" s="4">
        <v>0</v>
      </c>
      <c r="J3304" s="4">
        <v>1</v>
      </c>
      <c r="K3304" s="4">
        <v>1</v>
      </c>
      <c r="L3304" s="4">
        <v>0</v>
      </c>
      <c r="M3304" s="4">
        <v>0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  <c r="S3304" s="4">
        <v>0</v>
      </c>
      <c r="T3304" s="4">
        <v>1</v>
      </c>
      <c r="U3304" s="4">
        <v>0</v>
      </c>
      <c r="V3304" s="4">
        <v>0</v>
      </c>
      <c r="W3304" s="4">
        <v>0</v>
      </c>
      <c r="X3304" s="4">
        <v>1</v>
      </c>
      <c r="Y3304" s="4" t="s">
        <v>5644</v>
      </c>
      <c r="Z3304" s="4" t="s">
        <v>5857</v>
      </c>
      <c r="AA3304" s="4">
        <v>2018</v>
      </c>
      <c r="AB3304" s="4" t="s">
        <v>34</v>
      </c>
      <c r="AC3304" s="4">
        <f t="shared" si="153"/>
        <v>1</v>
      </c>
      <c r="AD3304" s="4">
        <f t="shared" si="154"/>
        <v>4</v>
      </c>
      <c r="AE3304" s="4" t="str" cm="1">
        <f t="array" ref="AE3304">_xlfn.TEXTJOIN(", ", TRUE, _xlfn._xlws.FILTER($I$1:$X$1, I3304:X3304=1, ""))</f>
        <v>Cocaine, Fentanyl, Tramadol, AnyOpioid</v>
      </c>
      <c r="AF3304" s="4" t="str">
        <f t="shared" si="155"/>
        <v>Cocaine, Fentanyl, Tramadol, AnyOpioid</v>
      </c>
    </row>
    <row r="3305" spans="1:32" x14ac:dyDescent="0.45">
      <c r="A3305" s="4" t="s">
        <v>3719</v>
      </c>
      <c r="B3305" s="5">
        <v>42533</v>
      </c>
      <c r="C3305" s="4">
        <v>22</v>
      </c>
      <c r="D3305" s="4" t="s">
        <v>31</v>
      </c>
      <c r="E3305" s="4" t="s">
        <v>37</v>
      </c>
      <c r="F3305" s="4" t="s">
        <v>202</v>
      </c>
      <c r="G3305" s="4" t="s">
        <v>202</v>
      </c>
      <c r="I3305" s="4">
        <v>1</v>
      </c>
      <c r="J3305" s="4">
        <v>1</v>
      </c>
      <c r="K3305" s="4">
        <v>1</v>
      </c>
      <c r="L3305" s="4">
        <v>0</v>
      </c>
      <c r="M3305" s="4">
        <v>0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  <c r="S3305" s="4">
        <v>0</v>
      </c>
      <c r="T3305" s="4">
        <v>0</v>
      </c>
      <c r="U3305" s="4">
        <v>0</v>
      </c>
      <c r="V3305" s="4">
        <v>0</v>
      </c>
      <c r="W3305" s="4">
        <v>0</v>
      </c>
      <c r="X3305" s="4">
        <v>1</v>
      </c>
      <c r="Y3305" s="4" t="s">
        <v>5683</v>
      </c>
      <c r="Z3305" s="4" t="s">
        <v>5896</v>
      </c>
      <c r="AA3305" s="4">
        <v>2016</v>
      </c>
      <c r="AB3305" s="4" t="s">
        <v>40</v>
      </c>
      <c r="AC3305" s="4">
        <f t="shared" si="153"/>
        <v>1</v>
      </c>
      <c r="AD3305" s="4">
        <f t="shared" si="154"/>
        <v>4</v>
      </c>
      <c r="AE3305" s="4" t="str" cm="1">
        <f t="array" ref="AE3305">_xlfn.TEXTJOIN(", ", TRUE, _xlfn._xlws.FILTER($I$1:$X$1, I3305:X3305=1, ""))</f>
        <v>Heroin, Cocaine, Fentanyl, AnyOpioid</v>
      </c>
      <c r="AF3305" s="4" t="str">
        <f t="shared" si="155"/>
        <v>Cocaine, Fentanyl, AnyOpioid</v>
      </c>
    </row>
    <row r="3306" spans="1:32" x14ac:dyDescent="0.45">
      <c r="A3306" s="4" t="s">
        <v>3720</v>
      </c>
      <c r="B3306" s="5">
        <v>42349</v>
      </c>
      <c r="C3306" s="4">
        <v>46</v>
      </c>
      <c r="D3306" s="4" t="s">
        <v>31</v>
      </c>
      <c r="E3306" s="4" t="s">
        <v>37</v>
      </c>
      <c r="F3306" s="4" t="s">
        <v>156</v>
      </c>
      <c r="G3306" s="4" t="s">
        <v>156</v>
      </c>
      <c r="I3306" s="4">
        <v>0</v>
      </c>
      <c r="J3306" s="4">
        <v>0</v>
      </c>
      <c r="K3306" s="4">
        <v>1</v>
      </c>
      <c r="L3306" s="4">
        <v>0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  <c r="S3306" s="4">
        <v>0</v>
      </c>
      <c r="T3306" s="4">
        <v>0</v>
      </c>
      <c r="U3306" s="4">
        <v>0</v>
      </c>
      <c r="V3306" s="4">
        <v>0</v>
      </c>
      <c r="W3306" s="4">
        <v>0</v>
      </c>
      <c r="X3306" s="4">
        <v>1</v>
      </c>
      <c r="Y3306" s="4" t="s">
        <v>5623</v>
      </c>
      <c r="Z3306" s="4" t="s">
        <v>5836</v>
      </c>
      <c r="AA3306" s="4">
        <v>2015</v>
      </c>
      <c r="AB3306" s="4" t="s">
        <v>34</v>
      </c>
      <c r="AC3306" s="4">
        <f t="shared" si="153"/>
        <v>1</v>
      </c>
      <c r="AD3306" s="4">
        <f t="shared" si="154"/>
        <v>2</v>
      </c>
      <c r="AE3306" s="4" t="str" cm="1">
        <f t="array" ref="AE3306">_xlfn.TEXTJOIN(", ", TRUE, _xlfn._xlws.FILTER($I$1:$X$1, I3306:X3306=1, ""))</f>
        <v>Fentanyl, AnyOpioid</v>
      </c>
      <c r="AF3306" s="4" t="str">
        <f t="shared" si="155"/>
        <v>Fentanyl, AnyOpioid</v>
      </c>
    </row>
    <row r="3307" spans="1:32" x14ac:dyDescent="0.45">
      <c r="A3307" s="4" t="s">
        <v>3721</v>
      </c>
      <c r="B3307" s="5">
        <v>43178</v>
      </c>
      <c r="C3307" s="4">
        <v>63</v>
      </c>
      <c r="D3307" s="4" t="s">
        <v>36</v>
      </c>
      <c r="E3307" s="4" t="s">
        <v>37</v>
      </c>
      <c r="F3307" s="4" t="s">
        <v>251</v>
      </c>
      <c r="G3307" s="4" t="s">
        <v>251</v>
      </c>
      <c r="I3307" s="4">
        <v>0</v>
      </c>
      <c r="J3307" s="4">
        <v>0</v>
      </c>
      <c r="K3307" s="4">
        <v>0</v>
      </c>
      <c r="L3307" s="4">
        <v>0</v>
      </c>
      <c r="M3307" s="4">
        <v>0</v>
      </c>
      <c r="N3307" s="4">
        <v>0</v>
      </c>
      <c r="O3307" s="4">
        <v>1</v>
      </c>
      <c r="P3307" s="4">
        <v>0</v>
      </c>
      <c r="Q3307" s="4">
        <v>1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 t="s">
        <v>5681</v>
      </c>
      <c r="Z3307" s="4" t="s">
        <v>5894</v>
      </c>
      <c r="AA3307" s="4">
        <v>2018</v>
      </c>
      <c r="AB3307" s="4" t="s">
        <v>133</v>
      </c>
      <c r="AC3307" s="4">
        <f t="shared" si="153"/>
        <v>1</v>
      </c>
      <c r="AD3307" s="4">
        <f t="shared" si="154"/>
        <v>2</v>
      </c>
      <c r="AE3307" s="4" t="str" cm="1">
        <f t="array" ref="AE3307">_xlfn.TEXTJOIN(", ", TRUE, _xlfn._xlws.FILTER($I$1:$X$1, I3307:X3307=1, ""))</f>
        <v>Ethanol, Benzodiazepine</v>
      </c>
      <c r="AF3307" s="4" t="str">
        <f t="shared" si="155"/>
        <v>Ethanol, Benzodiazepine</v>
      </c>
    </row>
    <row r="3308" spans="1:32" x14ac:dyDescent="0.45">
      <c r="A3308" s="4" t="s">
        <v>3722</v>
      </c>
      <c r="B3308" s="5">
        <v>41141</v>
      </c>
      <c r="C3308" s="4">
        <v>30</v>
      </c>
      <c r="D3308" s="4" t="s">
        <v>36</v>
      </c>
      <c r="E3308" s="4" t="s">
        <v>37</v>
      </c>
      <c r="F3308" s="4" t="s">
        <v>360</v>
      </c>
      <c r="G3308" s="4" t="s">
        <v>360</v>
      </c>
      <c r="I3308" s="4">
        <v>0</v>
      </c>
      <c r="J3308" s="4">
        <v>1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 t="s">
        <v>5647</v>
      </c>
      <c r="Z3308" s="4" t="s">
        <v>5860</v>
      </c>
      <c r="AA3308" s="4">
        <v>2012</v>
      </c>
      <c r="AB3308" s="4" t="s">
        <v>40</v>
      </c>
      <c r="AC3308" s="4">
        <f t="shared" si="153"/>
        <v>1</v>
      </c>
      <c r="AD3308" s="4">
        <f t="shared" si="154"/>
        <v>1</v>
      </c>
      <c r="AE3308" s="4" t="str" cm="1">
        <f t="array" ref="AE3308">_xlfn.TEXTJOIN(", ", TRUE, _xlfn._xlws.FILTER($I$1:$X$1, I3308:X3308=1, ""))</f>
        <v>Cocaine</v>
      </c>
      <c r="AF3308" s="4" t="str">
        <f t="shared" si="155"/>
        <v>Cocaine</v>
      </c>
    </row>
    <row r="3309" spans="1:32" x14ac:dyDescent="0.45">
      <c r="A3309" s="4" t="s">
        <v>3723</v>
      </c>
      <c r="B3309" s="5">
        <v>40938</v>
      </c>
      <c r="C3309" s="4">
        <v>50</v>
      </c>
      <c r="D3309" s="4" t="s">
        <v>31</v>
      </c>
      <c r="E3309" s="4" t="s">
        <v>37</v>
      </c>
      <c r="F3309" s="4" t="s">
        <v>824</v>
      </c>
      <c r="G3309" s="4" t="s">
        <v>824</v>
      </c>
      <c r="I3309" s="4">
        <v>0</v>
      </c>
      <c r="J3309" s="4">
        <v>0</v>
      </c>
      <c r="K3309" s="4">
        <v>0</v>
      </c>
      <c r="L3309" s="4">
        <v>0</v>
      </c>
      <c r="M3309" s="4">
        <v>1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 t="s">
        <v>5714</v>
      </c>
      <c r="Z3309" s="4" t="s">
        <v>5927</v>
      </c>
      <c r="AA3309" s="4">
        <v>2012</v>
      </c>
      <c r="AB3309" s="4" t="s">
        <v>34</v>
      </c>
      <c r="AC3309" s="4">
        <f t="shared" si="153"/>
        <v>1</v>
      </c>
      <c r="AD3309" s="4">
        <f t="shared" si="154"/>
        <v>1</v>
      </c>
      <c r="AE3309" s="4" t="str" cm="1">
        <f t="array" ref="AE3309">_xlfn.TEXTJOIN(", ", TRUE, _xlfn._xlws.FILTER($I$1:$X$1, I3309:X3309=1, ""))</f>
        <v>Oxycodone</v>
      </c>
      <c r="AF3309" s="4" t="str">
        <f t="shared" si="155"/>
        <v>Oxycodone</v>
      </c>
    </row>
    <row r="3310" spans="1:32" x14ac:dyDescent="0.45">
      <c r="A3310" s="4" t="s">
        <v>3724</v>
      </c>
      <c r="B3310" s="5">
        <v>42186</v>
      </c>
      <c r="C3310" s="4">
        <v>58</v>
      </c>
      <c r="D3310" s="4" t="s">
        <v>36</v>
      </c>
      <c r="E3310" s="4" t="s">
        <v>37</v>
      </c>
      <c r="F3310" s="4" t="s">
        <v>645</v>
      </c>
      <c r="G3310" s="4" t="s">
        <v>645</v>
      </c>
      <c r="I3310" s="4">
        <v>0</v>
      </c>
      <c r="J3310" s="4">
        <v>0</v>
      </c>
      <c r="K3310" s="4">
        <v>0</v>
      </c>
      <c r="L3310" s="4">
        <v>0</v>
      </c>
      <c r="M3310" s="4">
        <v>0</v>
      </c>
      <c r="N3310" s="4">
        <v>0</v>
      </c>
      <c r="O3310" s="4">
        <v>1</v>
      </c>
      <c r="P3310" s="4">
        <v>0</v>
      </c>
      <c r="Q3310" s="4">
        <v>1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 t="s">
        <v>5690</v>
      </c>
      <c r="Z3310" s="4" t="s">
        <v>5903</v>
      </c>
      <c r="AA3310" s="4">
        <v>2015</v>
      </c>
      <c r="AB3310" s="4" t="s">
        <v>34</v>
      </c>
      <c r="AC3310" s="4">
        <f t="shared" si="153"/>
        <v>1</v>
      </c>
      <c r="AD3310" s="4">
        <f t="shared" si="154"/>
        <v>2</v>
      </c>
      <c r="AE3310" s="4" t="str" cm="1">
        <f t="array" ref="AE3310">_xlfn.TEXTJOIN(", ", TRUE, _xlfn._xlws.FILTER($I$1:$X$1, I3310:X3310=1, ""))</f>
        <v>Ethanol, Benzodiazepine</v>
      </c>
      <c r="AF3310" s="4" t="str">
        <f t="shared" si="155"/>
        <v>Ethanol, Benzodiazepine</v>
      </c>
    </row>
    <row r="3311" spans="1:32" x14ac:dyDescent="0.45">
      <c r="A3311" s="4" t="s">
        <v>3725</v>
      </c>
      <c r="B3311" s="5">
        <v>41981</v>
      </c>
      <c r="C3311" s="4">
        <v>51</v>
      </c>
      <c r="D3311" s="4" t="s">
        <v>36</v>
      </c>
      <c r="E3311" s="4" t="s">
        <v>37</v>
      </c>
      <c r="F3311" s="4" t="s">
        <v>222</v>
      </c>
      <c r="G3311" s="4" t="s">
        <v>222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0</v>
      </c>
      <c r="O3311" s="4">
        <v>1</v>
      </c>
      <c r="P3311" s="4">
        <v>1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 t="s">
        <v>5628</v>
      </c>
      <c r="Z3311" s="4" t="s">
        <v>5841</v>
      </c>
      <c r="AA3311" s="4">
        <v>2014</v>
      </c>
      <c r="AB3311" s="4" t="s">
        <v>34</v>
      </c>
      <c r="AC3311" s="4">
        <f t="shared" si="153"/>
        <v>1</v>
      </c>
      <c r="AD3311" s="4">
        <f t="shared" si="154"/>
        <v>2</v>
      </c>
      <c r="AE3311" s="4" t="str" cm="1">
        <f t="array" ref="AE3311">_xlfn.TEXTJOIN(", ", TRUE, _xlfn._xlws.FILTER($I$1:$X$1, I3311:X3311=1, ""))</f>
        <v>Ethanol, Hydrocodone</v>
      </c>
      <c r="AF3311" s="4" t="str">
        <f t="shared" si="155"/>
        <v>Ethanol, Hydrocodone</v>
      </c>
    </row>
    <row r="3312" spans="1:32" x14ac:dyDescent="0.45">
      <c r="A3312" s="4" t="s">
        <v>3726</v>
      </c>
      <c r="B3312" s="5">
        <v>43407</v>
      </c>
      <c r="C3312" s="4">
        <v>32</v>
      </c>
      <c r="D3312" s="4" t="s">
        <v>31</v>
      </c>
      <c r="E3312" s="4" t="s">
        <v>37</v>
      </c>
      <c r="F3312" s="4" t="s">
        <v>378</v>
      </c>
      <c r="G3312" s="4" t="s">
        <v>378</v>
      </c>
      <c r="I3312" s="4">
        <v>0</v>
      </c>
      <c r="J3312" s="4">
        <v>0</v>
      </c>
      <c r="K3312" s="4">
        <v>1</v>
      </c>
      <c r="L3312" s="4">
        <v>0</v>
      </c>
      <c r="M3312" s="4">
        <v>0</v>
      </c>
      <c r="N3312" s="4">
        <v>0</v>
      </c>
      <c r="O3312" s="4">
        <v>0</v>
      </c>
      <c r="P3312" s="4">
        <v>0</v>
      </c>
      <c r="Q3312" s="4">
        <v>1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1</v>
      </c>
      <c r="Y3312" s="4" t="s">
        <v>5727</v>
      </c>
      <c r="Z3312" s="4" t="s">
        <v>5940</v>
      </c>
      <c r="AA3312" s="4">
        <v>2018</v>
      </c>
      <c r="AB3312" s="4" t="s">
        <v>40</v>
      </c>
      <c r="AC3312" s="4">
        <f t="shared" si="153"/>
        <v>1</v>
      </c>
      <c r="AD3312" s="4">
        <f t="shared" si="154"/>
        <v>3</v>
      </c>
      <c r="AE3312" s="4" t="str" cm="1">
        <f t="array" ref="AE3312">_xlfn.TEXTJOIN(", ", TRUE, _xlfn._xlws.FILTER($I$1:$X$1, I3312:X3312=1, ""))</f>
        <v>Fentanyl, Benzodiazepine, AnyOpioid</v>
      </c>
      <c r="AF3312" s="4" t="str">
        <f t="shared" si="155"/>
        <v>Fentanyl, Benzodiazepine, AnyOpioid</v>
      </c>
    </row>
    <row r="3313" spans="1:32" x14ac:dyDescent="0.45">
      <c r="A3313" s="4" t="s">
        <v>3727</v>
      </c>
      <c r="B3313" s="5">
        <v>42704</v>
      </c>
      <c r="C3313" s="4">
        <v>49</v>
      </c>
      <c r="D3313" s="4" t="s">
        <v>31</v>
      </c>
      <c r="E3313" s="4" t="s">
        <v>32</v>
      </c>
      <c r="F3313" s="4" t="s">
        <v>144</v>
      </c>
      <c r="G3313" s="4" t="s">
        <v>144</v>
      </c>
      <c r="I3313" s="4">
        <v>0</v>
      </c>
      <c r="J3313" s="4">
        <v>1</v>
      </c>
      <c r="K3313" s="4">
        <v>0</v>
      </c>
      <c r="L3313" s="4">
        <v>0</v>
      </c>
      <c r="M3313" s="4">
        <v>0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 t="s">
        <v>5649</v>
      </c>
      <c r="Z3313" s="4" t="s">
        <v>5862</v>
      </c>
      <c r="AA3313" s="4">
        <v>2016</v>
      </c>
      <c r="AB3313" s="4" t="s">
        <v>34</v>
      </c>
      <c r="AC3313" s="4">
        <f t="shared" si="153"/>
        <v>1</v>
      </c>
      <c r="AD3313" s="4">
        <f t="shared" si="154"/>
        <v>1</v>
      </c>
      <c r="AE3313" s="4" t="str" cm="1">
        <f t="array" ref="AE3313">_xlfn.TEXTJOIN(", ", TRUE, _xlfn._xlws.FILTER($I$1:$X$1, I3313:X3313=1, ""))</f>
        <v>Cocaine</v>
      </c>
      <c r="AF3313" s="4" t="str">
        <f t="shared" si="155"/>
        <v>Cocaine</v>
      </c>
    </row>
    <row r="3314" spans="1:32" x14ac:dyDescent="0.45">
      <c r="A3314" s="4" t="s">
        <v>3728</v>
      </c>
      <c r="B3314" s="5">
        <v>42477</v>
      </c>
      <c r="C3314" s="4">
        <v>39</v>
      </c>
      <c r="D3314" s="4" t="s">
        <v>36</v>
      </c>
      <c r="E3314" s="4" t="s">
        <v>45</v>
      </c>
      <c r="F3314" s="4" t="s">
        <v>77</v>
      </c>
      <c r="G3314" s="4" t="s">
        <v>77</v>
      </c>
      <c r="I3314" s="4">
        <v>1</v>
      </c>
      <c r="J3314" s="4">
        <v>0</v>
      </c>
      <c r="K3314" s="4">
        <v>0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1</v>
      </c>
      <c r="Y3314" s="4" t="s">
        <v>5651</v>
      </c>
      <c r="Z3314" s="4" t="s">
        <v>5864</v>
      </c>
      <c r="AA3314" s="4">
        <v>2016</v>
      </c>
      <c r="AB3314" s="4" t="s">
        <v>40</v>
      </c>
      <c r="AC3314" s="4">
        <f t="shared" si="153"/>
        <v>1</v>
      </c>
      <c r="AD3314" s="4">
        <f t="shared" si="154"/>
        <v>2</v>
      </c>
      <c r="AE3314" s="4" t="str" cm="1">
        <f t="array" ref="AE3314">_xlfn.TEXTJOIN(", ", TRUE, _xlfn._xlws.FILTER($I$1:$X$1, I3314:X3314=1, ""))</f>
        <v>Heroin, AnyOpioid</v>
      </c>
      <c r="AF3314" s="4" t="str">
        <f t="shared" si="155"/>
        <v>AnyOpioid</v>
      </c>
    </row>
    <row r="3315" spans="1:32" x14ac:dyDescent="0.45">
      <c r="A3315" s="4" t="s">
        <v>3729</v>
      </c>
      <c r="B3315" s="5">
        <v>41913</v>
      </c>
      <c r="C3315" s="4">
        <v>34</v>
      </c>
      <c r="D3315" s="4" t="s">
        <v>36</v>
      </c>
      <c r="E3315" s="4" t="s">
        <v>59</v>
      </c>
      <c r="F3315" s="4" t="s">
        <v>125</v>
      </c>
      <c r="G3315" s="4" t="s">
        <v>125</v>
      </c>
      <c r="I3315" s="4">
        <v>1</v>
      </c>
      <c r="J3315" s="4">
        <v>0</v>
      </c>
      <c r="K3315" s="4">
        <v>1</v>
      </c>
      <c r="L3315" s="4">
        <v>0</v>
      </c>
      <c r="M3315" s="4">
        <v>0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 t="s">
        <v>5669</v>
      </c>
      <c r="Z3315" s="4" t="s">
        <v>5882</v>
      </c>
      <c r="AA3315" s="4">
        <v>2014</v>
      </c>
      <c r="AB3315" s="4" t="s">
        <v>40</v>
      </c>
      <c r="AC3315" s="4">
        <f t="shared" si="153"/>
        <v>1</v>
      </c>
      <c r="AD3315" s="4">
        <f t="shared" si="154"/>
        <v>2</v>
      </c>
      <c r="AE3315" s="4" t="str" cm="1">
        <f t="array" ref="AE3315">_xlfn.TEXTJOIN(", ", TRUE, _xlfn._xlws.FILTER($I$1:$X$1, I3315:X3315=1, ""))</f>
        <v>Heroin, Fentanyl</v>
      </c>
      <c r="AF3315" s="4" t="str">
        <f t="shared" si="155"/>
        <v>Fentanyl</v>
      </c>
    </row>
    <row r="3316" spans="1:32" x14ac:dyDescent="0.45">
      <c r="A3316" s="4" t="s">
        <v>3730</v>
      </c>
      <c r="B3316" s="5">
        <v>42060</v>
      </c>
      <c r="C3316" s="4">
        <v>50</v>
      </c>
      <c r="D3316" s="4" t="s">
        <v>31</v>
      </c>
      <c r="E3316" s="4" t="s">
        <v>59</v>
      </c>
      <c r="F3316" s="4" t="s">
        <v>144</v>
      </c>
      <c r="G3316" s="4" t="s">
        <v>144</v>
      </c>
      <c r="I3316" s="4">
        <v>1</v>
      </c>
      <c r="J3316" s="4">
        <v>1</v>
      </c>
      <c r="K3316" s="4">
        <v>0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1</v>
      </c>
      <c r="Y3316" s="4" t="s">
        <v>5649</v>
      </c>
      <c r="Z3316" s="4" t="s">
        <v>5862</v>
      </c>
      <c r="AA3316" s="4">
        <v>2015</v>
      </c>
      <c r="AB3316" s="4" t="s">
        <v>34</v>
      </c>
      <c r="AC3316" s="4">
        <f t="shared" si="153"/>
        <v>1</v>
      </c>
      <c r="AD3316" s="4">
        <f t="shared" si="154"/>
        <v>3</v>
      </c>
      <c r="AE3316" s="4" t="str" cm="1">
        <f t="array" ref="AE3316">_xlfn.TEXTJOIN(", ", TRUE, _xlfn._xlws.FILTER($I$1:$X$1, I3316:X3316=1, ""))</f>
        <v>Heroin, Cocaine, AnyOpioid</v>
      </c>
      <c r="AF3316" s="4" t="str">
        <f t="shared" si="155"/>
        <v>Cocaine, AnyOpioid</v>
      </c>
    </row>
    <row r="3317" spans="1:32" x14ac:dyDescent="0.45">
      <c r="A3317" s="4" t="s">
        <v>3731</v>
      </c>
      <c r="B3317" s="5">
        <v>43144</v>
      </c>
      <c r="C3317" s="4">
        <v>57</v>
      </c>
      <c r="D3317" s="4" t="s">
        <v>36</v>
      </c>
      <c r="E3317" s="4" t="s">
        <v>37</v>
      </c>
      <c r="F3317" s="4" t="s">
        <v>73</v>
      </c>
      <c r="G3317" s="4" t="s">
        <v>73</v>
      </c>
      <c r="I3317" s="4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1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1</v>
      </c>
      <c r="Y3317" s="4" t="s">
        <v>5670</v>
      </c>
      <c r="Z3317" s="4" t="s">
        <v>5883</v>
      </c>
      <c r="AA3317" s="4">
        <v>2018</v>
      </c>
      <c r="AB3317" s="4" t="s">
        <v>34</v>
      </c>
      <c r="AC3317" s="4">
        <f t="shared" si="153"/>
        <v>1</v>
      </c>
      <c r="AD3317" s="4">
        <f t="shared" si="154"/>
        <v>2</v>
      </c>
      <c r="AE3317" s="4" t="str" cm="1">
        <f t="array" ref="AE3317">_xlfn.TEXTJOIN(", ", TRUE, _xlfn._xlws.FILTER($I$1:$X$1, I3317:X3317=1, ""))</f>
        <v>Benzodiazepine, AnyOpioid</v>
      </c>
      <c r="AF3317" s="4" t="str">
        <f t="shared" si="155"/>
        <v>Benzodiazepine, AnyOpioid</v>
      </c>
    </row>
    <row r="3318" spans="1:32" x14ac:dyDescent="0.45">
      <c r="A3318" s="4" t="s">
        <v>3732</v>
      </c>
      <c r="B3318" s="5">
        <v>42443</v>
      </c>
      <c r="C3318" s="4">
        <v>43</v>
      </c>
      <c r="D3318" s="4" t="s">
        <v>36</v>
      </c>
      <c r="E3318" s="4" t="s">
        <v>37</v>
      </c>
      <c r="F3318" s="4" t="s">
        <v>348</v>
      </c>
      <c r="G3318" s="4" t="s">
        <v>103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 t="s">
        <v>5644</v>
      </c>
      <c r="Z3318" s="4" t="s">
        <v>5857</v>
      </c>
      <c r="AA3318" s="4">
        <v>2016</v>
      </c>
      <c r="AB3318" s="4" t="s">
        <v>34</v>
      </c>
      <c r="AC3318" s="4">
        <f t="shared" si="153"/>
        <v>0</v>
      </c>
      <c r="AD3318" s="4">
        <f t="shared" si="154"/>
        <v>0</v>
      </c>
      <c r="AE3318" s="4" t="str" cm="1">
        <f t="array" ref="AE3318">_xlfn.TEXTJOIN(", ", TRUE, _xlfn._xlws.FILTER($I$1:$X$1, I3318:X3318=1, ""))</f>
        <v/>
      </c>
      <c r="AF3318" s="4" t="str">
        <f t="shared" si="155"/>
        <v/>
      </c>
    </row>
    <row r="3319" spans="1:32" x14ac:dyDescent="0.45">
      <c r="A3319" s="4" t="s">
        <v>3733</v>
      </c>
      <c r="B3319" s="5">
        <v>41183</v>
      </c>
      <c r="C3319" s="4">
        <v>63</v>
      </c>
      <c r="D3319" s="4" t="s">
        <v>31</v>
      </c>
      <c r="E3319" s="4" t="s">
        <v>32</v>
      </c>
      <c r="F3319" s="4" t="s">
        <v>77</v>
      </c>
      <c r="G3319" s="4" t="s">
        <v>77</v>
      </c>
      <c r="I3319" s="4">
        <v>0</v>
      </c>
      <c r="J3319" s="4">
        <v>1</v>
      </c>
      <c r="K3319" s="4">
        <v>0</v>
      </c>
      <c r="L3319" s="4">
        <v>0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 t="s">
        <v>5651</v>
      </c>
      <c r="Z3319" s="4" t="s">
        <v>5864</v>
      </c>
      <c r="AA3319" s="4">
        <v>2012</v>
      </c>
      <c r="AB3319" s="4" t="s">
        <v>133</v>
      </c>
      <c r="AC3319" s="4">
        <f t="shared" si="153"/>
        <v>1</v>
      </c>
      <c r="AD3319" s="4">
        <f t="shared" si="154"/>
        <v>1</v>
      </c>
      <c r="AE3319" s="4" t="str" cm="1">
        <f t="array" ref="AE3319">_xlfn.TEXTJOIN(", ", TRUE, _xlfn._xlws.FILTER($I$1:$X$1, I3319:X3319=1, ""))</f>
        <v>Cocaine</v>
      </c>
      <c r="AF3319" s="4" t="str">
        <f t="shared" si="155"/>
        <v>Cocaine</v>
      </c>
    </row>
    <row r="3320" spans="1:32" x14ac:dyDescent="0.45">
      <c r="A3320" s="4" t="s">
        <v>3734</v>
      </c>
      <c r="B3320" s="5">
        <v>42890</v>
      </c>
      <c r="C3320" s="4">
        <v>58</v>
      </c>
      <c r="D3320" s="4" t="s">
        <v>36</v>
      </c>
      <c r="E3320" s="4" t="s">
        <v>37</v>
      </c>
      <c r="F3320" s="4" t="s">
        <v>102</v>
      </c>
      <c r="G3320" s="4" t="s">
        <v>102</v>
      </c>
      <c r="I3320" s="4">
        <v>0</v>
      </c>
      <c r="J3320" s="4">
        <v>1</v>
      </c>
      <c r="K3320" s="4">
        <v>0</v>
      </c>
      <c r="L3320" s="4">
        <v>0</v>
      </c>
      <c r="M3320" s="4">
        <v>0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 t="s">
        <v>5792</v>
      </c>
      <c r="Z3320" s="4" t="s">
        <v>6005</v>
      </c>
      <c r="AA3320" s="4">
        <v>2017</v>
      </c>
      <c r="AB3320" s="4" t="s">
        <v>34</v>
      </c>
      <c r="AC3320" s="4">
        <f t="shared" si="153"/>
        <v>1</v>
      </c>
      <c r="AD3320" s="4">
        <f t="shared" si="154"/>
        <v>1</v>
      </c>
      <c r="AE3320" s="4" t="str" cm="1">
        <f t="array" ref="AE3320">_xlfn.TEXTJOIN(", ", TRUE, _xlfn._xlws.FILTER($I$1:$X$1, I3320:X3320=1, ""))</f>
        <v>Cocaine</v>
      </c>
      <c r="AF3320" s="4" t="str">
        <f t="shared" si="155"/>
        <v>Cocaine</v>
      </c>
    </row>
    <row r="3321" spans="1:32" x14ac:dyDescent="0.45">
      <c r="A3321" s="4" t="s">
        <v>3735</v>
      </c>
      <c r="B3321" s="5">
        <v>41638</v>
      </c>
      <c r="C3321" s="4">
        <v>22</v>
      </c>
      <c r="D3321" s="4" t="s">
        <v>31</v>
      </c>
      <c r="E3321" s="4" t="s">
        <v>37</v>
      </c>
      <c r="F3321" s="4" t="s">
        <v>211</v>
      </c>
      <c r="G3321" s="4" t="s">
        <v>211</v>
      </c>
      <c r="I3321" s="4">
        <v>1</v>
      </c>
      <c r="J3321" s="4">
        <v>0</v>
      </c>
      <c r="K3321" s="4">
        <v>0</v>
      </c>
      <c r="L3321" s="4">
        <v>0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  <c r="S3321" s="4">
        <v>0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 t="s">
        <v>5674</v>
      </c>
      <c r="Z3321" s="4" t="s">
        <v>5887</v>
      </c>
      <c r="AA3321" s="4">
        <v>2013</v>
      </c>
      <c r="AB3321" s="4" t="s">
        <v>40</v>
      </c>
      <c r="AC3321" s="4">
        <f t="shared" si="153"/>
        <v>1</v>
      </c>
      <c r="AD3321" s="4">
        <f t="shared" si="154"/>
        <v>1</v>
      </c>
      <c r="AE3321" s="4" t="str" cm="1">
        <f t="array" ref="AE3321">_xlfn.TEXTJOIN(", ", TRUE, _xlfn._xlws.FILTER($I$1:$X$1, I3321:X3321=1, ""))</f>
        <v>Heroin</v>
      </c>
      <c r="AF3321" s="4" t="str">
        <f t="shared" si="155"/>
        <v/>
      </c>
    </row>
    <row r="3322" spans="1:32" x14ac:dyDescent="0.45">
      <c r="A3322" s="4" t="s">
        <v>3736</v>
      </c>
      <c r="B3322" s="5">
        <v>42777</v>
      </c>
      <c r="C3322" s="4">
        <v>41</v>
      </c>
      <c r="D3322" s="4" t="s">
        <v>31</v>
      </c>
      <c r="E3322" s="4" t="s">
        <v>37</v>
      </c>
      <c r="F3322" s="4" t="s">
        <v>73</v>
      </c>
      <c r="G3322" s="4" t="s">
        <v>67</v>
      </c>
      <c r="I3322" s="4">
        <v>1</v>
      </c>
      <c r="J3322" s="4">
        <v>0</v>
      </c>
      <c r="K3322" s="4">
        <v>1</v>
      </c>
      <c r="L3322" s="4">
        <v>0</v>
      </c>
      <c r="M3322" s="4">
        <v>0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 t="s">
        <v>5631</v>
      </c>
      <c r="Z3322" s="4" t="s">
        <v>5844</v>
      </c>
      <c r="AA3322" s="4">
        <v>2017</v>
      </c>
      <c r="AB3322" s="4" t="s">
        <v>34</v>
      </c>
      <c r="AC3322" s="4">
        <f t="shared" si="153"/>
        <v>1</v>
      </c>
      <c r="AD3322" s="4">
        <f t="shared" si="154"/>
        <v>2</v>
      </c>
      <c r="AE3322" s="4" t="str" cm="1">
        <f t="array" ref="AE3322">_xlfn.TEXTJOIN(", ", TRUE, _xlfn._xlws.FILTER($I$1:$X$1, I3322:X3322=1, ""))</f>
        <v>Heroin, Fentanyl</v>
      </c>
      <c r="AF3322" s="4" t="str">
        <f t="shared" si="155"/>
        <v>Fentanyl</v>
      </c>
    </row>
    <row r="3323" spans="1:32" x14ac:dyDescent="0.45">
      <c r="A3323" s="4" t="s">
        <v>3737</v>
      </c>
      <c r="B3323" s="5">
        <v>41802</v>
      </c>
      <c r="C3323" s="4">
        <v>59</v>
      </c>
      <c r="D3323" s="4" t="s">
        <v>31</v>
      </c>
      <c r="E3323" s="4" t="s">
        <v>59</v>
      </c>
      <c r="F3323" s="4" t="s">
        <v>67</v>
      </c>
      <c r="G3323" s="4" t="s">
        <v>67</v>
      </c>
      <c r="I3323" s="4">
        <v>1</v>
      </c>
      <c r="J3323" s="4">
        <v>1</v>
      </c>
      <c r="K3323" s="4">
        <v>0</v>
      </c>
      <c r="L3323" s="4">
        <v>0</v>
      </c>
      <c r="M3323" s="4">
        <v>0</v>
      </c>
      <c r="N3323" s="4">
        <v>0</v>
      </c>
      <c r="O3323" s="4">
        <v>0</v>
      </c>
      <c r="P3323" s="4">
        <v>0</v>
      </c>
      <c r="Q3323" s="4">
        <v>1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 t="s">
        <v>5631</v>
      </c>
      <c r="Z3323" s="4" t="s">
        <v>5844</v>
      </c>
      <c r="AA3323" s="4">
        <v>2014</v>
      </c>
      <c r="AB3323" s="4" t="s">
        <v>34</v>
      </c>
      <c r="AC3323" s="4">
        <f t="shared" si="153"/>
        <v>1</v>
      </c>
      <c r="AD3323" s="4">
        <f t="shared" si="154"/>
        <v>3</v>
      </c>
      <c r="AE3323" s="4" t="str" cm="1">
        <f t="array" ref="AE3323">_xlfn.TEXTJOIN(", ", TRUE, _xlfn._xlws.FILTER($I$1:$X$1, I3323:X3323=1, ""))</f>
        <v>Heroin, Cocaine, Benzodiazepine</v>
      </c>
      <c r="AF3323" s="4" t="str">
        <f t="shared" si="155"/>
        <v>Cocaine, Benzodiazepine</v>
      </c>
    </row>
    <row r="3324" spans="1:32" x14ac:dyDescent="0.45">
      <c r="A3324" s="4" t="s">
        <v>3738</v>
      </c>
      <c r="B3324" s="5">
        <v>43247</v>
      </c>
      <c r="C3324" s="4">
        <v>29</v>
      </c>
      <c r="D3324" s="4" t="s">
        <v>31</v>
      </c>
      <c r="E3324" s="4" t="s">
        <v>59</v>
      </c>
      <c r="F3324" s="4" t="s">
        <v>77</v>
      </c>
      <c r="G3324" s="4" t="s">
        <v>77</v>
      </c>
      <c r="I3324" s="4">
        <v>0</v>
      </c>
      <c r="J3324" s="4">
        <v>0</v>
      </c>
      <c r="K3324" s="4">
        <v>1</v>
      </c>
      <c r="L3324" s="4">
        <v>0</v>
      </c>
      <c r="M3324" s="4">
        <v>0</v>
      </c>
      <c r="N3324" s="4">
        <v>0</v>
      </c>
      <c r="O3324" s="4">
        <v>0</v>
      </c>
      <c r="P3324" s="4">
        <v>1</v>
      </c>
      <c r="Q3324" s="4">
        <v>0</v>
      </c>
      <c r="R3324" s="4">
        <v>0</v>
      </c>
      <c r="S3324" s="4">
        <v>0</v>
      </c>
      <c r="T3324" s="4">
        <v>0</v>
      </c>
      <c r="U3324" s="4">
        <v>0</v>
      </c>
      <c r="V3324" s="4">
        <v>0</v>
      </c>
      <c r="W3324" s="4">
        <v>0</v>
      </c>
      <c r="X3324" s="4">
        <v>1</v>
      </c>
      <c r="Y3324" s="4" t="s">
        <v>5651</v>
      </c>
      <c r="Z3324" s="4" t="s">
        <v>5864</v>
      </c>
      <c r="AA3324" s="4">
        <v>2018</v>
      </c>
      <c r="AB3324" s="4" t="s">
        <v>40</v>
      </c>
      <c r="AC3324" s="4">
        <f t="shared" si="153"/>
        <v>1</v>
      </c>
      <c r="AD3324" s="4">
        <f t="shared" si="154"/>
        <v>3</v>
      </c>
      <c r="AE3324" s="4" t="str" cm="1">
        <f t="array" ref="AE3324">_xlfn.TEXTJOIN(", ", TRUE, _xlfn._xlws.FILTER($I$1:$X$1, I3324:X3324=1, ""))</f>
        <v>Fentanyl, Hydrocodone, AnyOpioid</v>
      </c>
      <c r="AF3324" s="4" t="str">
        <f t="shared" si="155"/>
        <v>Fentanyl, Hydrocodone, AnyOpioid</v>
      </c>
    </row>
    <row r="3325" spans="1:32" x14ac:dyDescent="0.45">
      <c r="A3325" s="4" t="s">
        <v>3739</v>
      </c>
      <c r="B3325" s="5">
        <v>43171</v>
      </c>
      <c r="C3325" s="4">
        <v>31</v>
      </c>
      <c r="D3325" s="4" t="s">
        <v>36</v>
      </c>
      <c r="E3325" s="4" t="s">
        <v>37</v>
      </c>
      <c r="F3325" s="4" t="s">
        <v>125</v>
      </c>
      <c r="G3325" s="4" t="s">
        <v>125</v>
      </c>
      <c r="I3325" s="4">
        <v>0</v>
      </c>
      <c r="J3325" s="4">
        <v>0</v>
      </c>
      <c r="K3325" s="4">
        <v>0</v>
      </c>
      <c r="L3325" s="4">
        <v>0</v>
      </c>
      <c r="M3325" s="4">
        <v>1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1</v>
      </c>
      <c r="Y3325" s="4" t="s">
        <v>5669</v>
      </c>
      <c r="Z3325" s="4" t="s">
        <v>5882</v>
      </c>
      <c r="AA3325" s="4">
        <v>2018</v>
      </c>
      <c r="AB3325" s="4" t="s">
        <v>40</v>
      </c>
      <c r="AC3325" s="4">
        <f t="shared" si="153"/>
        <v>1</v>
      </c>
      <c r="AD3325" s="4">
        <f t="shared" si="154"/>
        <v>2</v>
      </c>
      <c r="AE3325" s="4" t="str" cm="1">
        <f t="array" ref="AE3325">_xlfn.TEXTJOIN(", ", TRUE, _xlfn._xlws.FILTER($I$1:$X$1, I3325:X3325=1, ""))</f>
        <v>Oxycodone, AnyOpioid</v>
      </c>
      <c r="AF3325" s="4" t="str">
        <f t="shared" si="155"/>
        <v>Oxycodone, AnyOpioid</v>
      </c>
    </row>
    <row r="3326" spans="1:32" x14ac:dyDescent="0.45">
      <c r="A3326" s="4" t="s">
        <v>3740</v>
      </c>
      <c r="B3326" s="5">
        <v>43288</v>
      </c>
      <c r="C3326" s="4">
        <v>27</v>
      </c>
      <c r="D3326" s="4" t="s">
        <v>31</v>
      </c>
      <c r="E3326" s="4" t="s">
        <v>45</v>
      </c>
      <c r="F3326" s="4" t="s">
        <v>33</v>
      </c>
      <c r="G3326" s="4" t="s">
        <v>33</v>
      </c>
      <c r="I3326" s="4">
        <v>0</v>
      </c>
      <c r="J3326" s="4">
        <v>1</v>
      </c>
      <c r="K3326" s="4">
        <v>1</v>
      </c>
      <c r="L3326" s="4">
        <v>1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4">
        <v>0</v>
      </c>
      <c r="V3326" s="4">
        <v>0</v>
      </c>
      <c r="W3326" s="4">
        <v>0</v>
      </c>
      <c r="X3326" s="4">
        <v>1</v>
      </c>
      <c r="Y3326" s="4" t="s">
        <v>5645</v>
      </c>
      <c r="Z3326" s="4" t="s">
        <v>5858</v>
      </c>
      <c r="AA3326" s="4">
        <v>2018</v>
      </c>
      <c r="AB3326" s="4" t="s">
        <v>40</v>
      </c>
      <c r="AC3326" s="4">
        <f t="shared" si="153"/>
        <v>1</v>
      </c>
      <c r="AD3326" s="4">
        <f t="shared" si="154"/>
        <v>4</v>
      </c>
      <c r="AE3326" s="4" t="str" cm="1">
        <f t="array" ref="AE3326">_xlfn.TEXTJOIN(", ", TRUE, _xlfn._xlws.FILTER($I$1:$X$1, I3326:X3326=1, ""))</f>
        <v>Cocaine, Fentanyl, Fentanyl_Analogue, AnyOpioid</v>
      </c>
      <c r="AF3326" s="4" t="str">
        <f t="shared" si="155"/>
        <v>Cocaine, Fentanyl, Fentanyl_Analogue, AnyOpioid</v>
      </c>
    </row>
    <row r="3327" spans="1:32" x14ac:dyDescent="0.45">
      <c r="A3327" s="4" t="s">
        <v>3741</v>
      </c>
      <c r="B3327" s="5">
        <v>41384</v>
      </c>
      <c r="C3327" s="4">
        <v>37</v>
      </c>
      <c r="D3327" s="4" t="s">
        <v>36</v>
      </c>
      <c r="E3327" s="4" t="s">
        <v>37</v>
      </c>
      <c r="F3327" s="4" t="s">
        <v>156</v>
      </c>
      <c r="G3327" s="4" t="s">
        <v>156</v>
      </c>
      <c r="I3327" s="4">
        <v>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 t="s">
        <v>5623</v>
      </c>
      <c r="Z3327" s="4" t="s">
        <v>5836</v>
      </c>
      <c r="AA3327" s="4">
        <v>2013</v>
      </c>
      <c r="AB3327" s="4" t="s">
        <v>40</v>
      </c>
      <c r="AC3327" s="4">
        <f t="shared" si="153"/>
        <v>0</v>
      </c>
      <c r="AD3327" s="4">
        <f t="shared" si="154"/>
        <v>0</v>
      </c>
      <c r="AE3327" s="4" t="str" cm="1">
        <f t="array" ref="AE3327">_xlfn.TEXTJOIN(", ", TRUE, _xlfn._xlws.FILTER($I$1:$X$1, I3327:X3327=1, ""))</f>
        <v/>
      </c>
      <c r="AF3327" s="4" t="str">
        <f t="shared" si="155"/>
        <v/>
      </c>
    </row>
    <row r="3328" spans="1:32" x14ac:dyDescent="0.45">
      <c r="A3328" s="4" t="s">
        <v>3742</v>
      </c>
      <c r="B3328" s="5">
        <v>42714</v>
      </c>
      <c r="C3328" s="4">
        <v>55</v>
      </c>
      <c r="D3328" s="4" t="s">
        <v>31</v>
      </c>
      <c r="E3328" s="4" t="s">
        <v>37</v>
      </c>
      <c r="F3328" s="4" t="s">
        <v>60</v>
      </c>
      <c r="G3328" s="4" t="s">
        <v>60</v>
      </c>
      <c r="I3328" s="4">
        <v>0</v>
      </c>
      <c r="J3328" s="4">
        <v>0</v>
      </c>
      <c r="K3328" s="4">
        <v>0</v>
      </c>
      <c r="L3328" s="4">
        <v>0</v>
      </c>
      <c r="M3328" s="4">
        <v>1</v>
      </c>
      <c r="N3328" s="4">
        <v>0</v>
      </c>
      <c r="O3328" s="4">
        <v>0</v>
      </c>
      <c r="P3328" s="4">
        <v>0</v>
      </c>
      <c r="Q3328" s="4">
        <v>1</v>
      </c>
      <c r="R3328" s="4">
        <v>0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  <c r="X3328" s="4">
        <v>1</v>
      </c>
      <c r="Y3328" s="4" t="s">
        <v>5672</v>
      </c>
      <c r="Z3328" s="4" t="s">
        <v>5885</v>
      </c>
      <c r="AA3328" s="4">
        <v>2016</v>
      </c>
      <c r="AB3328" s="4" t="s">
        <v>34</v>
      </c>
      <c r="AC3328" s="4">
        <f t="shared" si="153"/>
        <v>1</v>
      </c>
      <c r="AD3328" s="4">
        <f t="shared" si="154"/>
        <v>3</v>
      </c>
      <c r="AE3328" s="4" t="str" cm="1">
        <f t="array" ref="AE3328">_xlfn.TEXTJOIN(", ", TRUE, _xlfn._xlws.FILTER($I$1:$X$1, I3328:X3328=1, ""))</f>
        <v>Oxycodone, Benzodiazepine, AnyOpioid</v>
      </c>
      <c r="AF3328" s="4" t="str">
        <f t="shared" si="155"/>
        <v>Oxycodone, Benzodiazepine, AnyOpioid</v>
      </c>
    </row>
    <row r="3329" spans="1:32" x14ac:dyDescent="0.45">
      <c r="A3329" s="4" t="s">
        <v>3743</v>
      </c>
      <c r="B3329" s="5">
        <v>42835</v>
      </c>
      <c r="C3329" s="4">
        <v>24</v>
      </c>
      <c r="D3329" s="4" t="s">
        <v>31</v>
      </c>
      <c r="E3329" s="4" t="s">
        <v>37</v>
      </c>
      <c r="F3329" s="4" t="s">
        <v>175</v>
      </c>
      <c r="G3329" s="4" t="s">
        <v>48</v>
      </c>
      <c r="I3329" s="4">
        <v>0</v>
      </c>
      <c r="J3329" s="4">
        <v>0</v>
      </c>
      <c r="K3329" s="4">
        <v>1</v>
      </c>
      <c r="L3329" s="4">
        <v>1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 t="s">
        <v>5626</v>
      </c>
      <c r="Z3329" s="4" t="s">
        <v>5839</v>
      </c>
      <c r="AA3329" s="4">
        <v>2017</v>
      </c>
      <c r="AB3329" s="4" t="s">
        <v>40</v>
      </c>
      <c r="AC3329" s="4">
        <f t="shared" si="153"/>
        <v>1</v>
      </c>
      <c r="AD3329" s="4">
        <f t="shared" si="154"/>
        <v>2</v>
      </c>
      <c r="AE3329" s="4" t="str" cm="1">
        <f t="array" ref="AE3329">_xlfn.TEXTJOIN(", ", TRUE, _xlfn._xlws.FILTER($I$1:$X$1, I3329:X3329=1, ""))</f>
        <v>Fentanyl, Fentanyl_Analogue</v>
      </c>
      <c r="AF3329" s="4" t="str">
        <f t="shared" si="155"/>
        <v>Fentanyl, Fentanyl_Analogue</v>
      </c>
    </row>
    <row r="3330" spans="1:32" x14ac:dyDescent="0.45">
      <c r="A3330" s="4" t="s">
        <v>3744</v>
      </c>
      <c r="B3330" s="5">
        <v>42376</v>
      </c>
      <c r="C3330" s="4">
        <v>33</v>
      </c>
      <c r="D3330" s="4" t="s">
        <v>36</v>
      </c>
      <c r="E3330" s="4" t="s">
        <v>37</v>
      </c>
      <c r="F3330" s="4" t="s">
        <v>86</v>
      </c>
      <c r="G3330" s="4" t="s">
        <v>86</v>
      </c>
      <c r="I3330" s="4">
        <v>0</v>
      </c>
      <c r="J3330" s="4">
        <v>0</v>
      </c>
      <c r="K3330" s="4">
        <v>0</v>
      </c>
      <c r="L3330" s="4">
        <v>0</v>
      </c>
      <c r="M3330" s="4">
        <v>0</v>
      </c>
      <c r="N3330" s="4">
        <v>0</v>
      </c>
      <c r="O3330" s="4">
        <v>0</v>
      </c>
      <c r="P3330" s="4">
        <v>0</v>
      </c>
      <c r="Q3330" s="4">
        <v>1</v>
      </c>
      <c r="R3330" s="4">
        <v>0</v>
      </c>
      <c r="S3330" s="4">
        <v>0</v>
      </c>
      <c r="T3330" s="4">
        <v>0</v>
      </c>
      <c r="U3330" s="4">
        <v>1</v>
      </c>
      <c r="V3330" s="4">
        <v>0</v>
      </c>
      <c r="W3330" s="4">
        <v>0</v>
      </c>
      <c r="X3330" s="4">
        <v>1</v>
      </c>
      <c r="Y3330" s="4" t="s">
        <v>5627</v>
      </c>
      <c r="Z3330" s="4" t="s">
        <v>5840</v>
      </c>
      <c r="AA3330" s="4">
        <v>2016</v>
      </c>
      <c r="AB3330" s="4" t="s">
        <v>40</v>
      </c>
      <c r="AC3330" s="4">
        <f t="shared" ref="AC3330:AC3393" si="156">IF(SUM(I3330:X3330)&gt;0,1,0)</f>
        <v>1</v>
      </c>
      <c r="AD3330" s="4">
        <f t="shared" ref="AD3330:AD3393" si="157">SUM(I3330:X3330)</f>
        <v>3</v>
      </c>
      <c r="AE3330" s="4" t="str" cm="1">
        <f t="array" ref="AE3330">_xlfn.TEXTJOIN(", ", TRUE, _xlfn._xlws.FILTER($I$1:$X$1, I3330:X3330=1, ""))</f>
        <v>Benzodiazepine, Morphine_NotHeroin, AnyOpioid</v>
      </c>
      <c r="AF3330" s="4" t="str">
        <f t="shared" ref="AF3330:AF3393" si="158">_xlfn.TEXTJOIN(", ", TRUE, _xlfn._xlws.FILTER($J$1:$X$1, J3330:X3330, ""))</f>
        <v>Benzodiazepine, Morphine_NotHeroin, AnyOpioid</v>
      </c>
    </row>
    <row r="3331" spans="1:32" x14ac:dyDescent="0.45">
      <c r="A3331" s="4" t="s">
        <v>3745</v>
      </c>
      <c r="B3331" s="5">
        <v>43458</v>
      </c>
      <c r="C3331" s="4">
        <v>22</v>
      </c>
      <c r="D3331" s="4" t="s">
        <v>36</v>
      </c>
      <c r="E3331" s="4" t="s">
        <v>59</v>
      </c>
      <c r="F3331" s="4" t="s">
        <v>1467</v>
      </c>
      <c r="G3331" s="4" t="s">
        <v>1467</v>
      </c>
      <c r="I3331" s="4">
        <v>0</v>
      </c>
      <c r="J3331" s="4">
        <v>0</v>
      </c>
      <c r="K3331" s="4">
        <v>1</v>
      </c>
      <c r="L3331" s="4">
        <v>0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0</v>
      </c>
      <c r="U3331" s="4">
        <v>0</v>
      </c>
      <c r="V3331" s="4">
        <v>0</v>
      </c>
      <c r="W3331" s="4">
        <v>0</v>
      </c>
      <c r="X3331" s="4">
        <v>1</v>
      </c>
      <c r="Y3331" s="4" t="s">
        <v>5729</v>
      </c>
      <c r="Z3331" s="4" t="s">
        <v>5942</v>
      </c>
      <c r="AA3331" s="4">
        <v>2018</v>
      </c>
      <c r="AB3331" s="4" t="s">
        <v>40</v>
      </c>
      <c r="AC3331" s="4">
        <f t="shared" si="156"/>
        <v>1</v>
      </c>
      <c r="AD3331" s="4">
        <f t="shared" si="157"/>
        <v>2</v>
      </c>
      <c r="AE3331" s="4" t="str" cm="1">
        <f t="array" ref="AE3331">_xlfn.TEXTJOIN(", ", TRUE, _xlfn._xlws.FILTER($I$1:$X$1, I3331:X3331=1, ""))</f>
        <v>Fentanyl, AnyOpioid</v>
      </c>
      <c r="AF3331" s="4" t="str">
        <f t="shared" si="158"/>
        <v>Fentanyl, AnyOpioid</v>
      </c>
    </row>
    <row r="3332" spans="1:32" x14ac:dyDescent="0.45">
      <c r="A3332" s="4" t="s">
        <v>3746</v>
      </c>
      <c r="B3332" s="5">
        <v>41329</v>
      </c>
      <c r="C3332" s="4">
        <v>56</v>
      </c>
      <c r="D3332" s="4" t="s">
        <v>31</v>
      </c>
      <c r="E3332" s="4" t="s">
        <v>37</v>
      </c>
      <c r="F3332" s="4" t="s">
        <v>422</v>
      </c>
      <c r="G3332" s="4" t="s">
        <v>676</v>
      </c>
      <c r="I3332" s="4">
        <v>0</v>
      </c>
      <c r="J3332" s="4">
        <v>0</v>
      </c>
      <c r="K3332" s="4">
        <v>0</v>
      </c>
      <c r="L3332" s="4">
        <v>0</v>
      </c>
      <c r="M3332" s="4">
        <v>0</v>
      </c>
      <c r="N3332" s="4">
        <v>0</v>
      </c>
      <c r="O3332" s="4">
        <v>0</v>
      </c>
      <c r="P3332" s="4">
        <v>0</v>
      </c>
      <c r="Q3332" s="4">
        <v>1</v>
      </c>
      <c r="R3332" s="4">
        <v>0</v>
      </c>
      <c r="S3332" s="4">
        <v>0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 t="s">
        <v>5708</v>
      </c>
      <c r="Z3332" s="4" t="s">
        <v>5921</v>
      </c>
      <c r="AA3332" s="4">
        <v>2013</v>
      </c>
      <c r="AB3332" s="4" t="s">
        <v>34</v>
      </c>
      <c r="AC3332" s="4">
        <f t="shared" si="156"/>
        <v>1</v>
      </c>
      <c r="AD3332" s="4">
        <f t="shared" si="157"/>
        <v>1</v>
      </c>
      <c r="AE3332" s="4" t="str" cm="1">
        <f t="array" ref="AE3332">_xlfn.TEXTJOIN(", ", TRUE, _xlfn._xlws.FILTER($I$1:$X$1, I3332:X3332=1, ""))</f>
        <v>Benzodiazepine</v>
      </c>
      <c r="AF3332" s="4" t="str">
        <f t="shared" si="158"/>
        <v>Benzodiazepine</v>
      </c>
    </row>
    <row r="3333" spans="1:32" x14ac:dyDescent="0.45">
      <c r="A3333" s="4" t="s">
        <v>3747</v>
      </c>
      <c r="B3333" s="5">
        <v>43094</v>
      </c>
      <c r="C3333" s="4">
        <v>43</v>
      </c>
      <c r="D3333" s="4" t="s">
        <v>31</v>
      </c>
      <c r="E3333" s="4" t="s">
        <v>37</v>
      </c>
      <c r="F3333" s="4" t="s">
        <v>77</v>
      </c>
      <c r="G3333" s="4" t="s">
        <v>77</v>
      </c>
      <c r="I3333" s="4">
        <v>1</v>
      </c>
      <c r="J3333" s="4">
        <v>1</v>
      </c>
      <c r="K3333" s="4">
        <v>1</v>
      </c>
      <c r="L3333" s="4">
        <v>0</v>
      </c>
      <c r="M3333" s="4">
        <v>0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  <c r="S3333" s="4">
        <v>0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 t="s">
        <v>5651</v>
      </c>
      <c r="Z3333" s="4" t="s">
        <v>5864</v>
      </c>
      <c r="AA3333" s="4">
        <v>2017</v>
      </c>
      <c r="AB3333" s="4" t="s">
        <v>34</v>
      </c>
      <c r="AC3333" s="4">
        <f t="shared" si="156"/>
        <v>1</v>
      </c>
      <c r="AD3333" s="4">
        <f t="shared" si="157"/>
        <v>3</v>
      </c>
      <c r="AE3333" s="4" t="str" cm="1">
        <f t="array" ref="AE3333">_xlfn.TEXTJOIN(", ", TRUE, _xlfn._xlws.FILTER($I$1:$X$1, I3333:X3333=1, ""))</f>
        <v>Heroin, Cocaine, Fentanyl</v>
      </c>
      <c r="AF3333" s="4" t="str">
        <f t="shared" si="158"/>
        <v>Cocaine, Fentanyl</v>
      </c>
    </row>
    <row r="3334" spans="1:32" x14ac:dyDescent="0.45">
      <c r="A3334" s="4" t="s">
        <v>3748</v>
      </c>
      <c r="B3334" s="5">
        <v>42401</v>
      </c>
      <c r="C3334" s="4">
        <v>33</v>
      </c>
      <c r="D3334" s="4" t="s">
        <v>31</v>
      </c>
      <c r="E3334" s="4" t="s">
        <v>32</v>
      </c>
      <c r="F3334" s="4" t="s">
        <v>234</v>
      </c>
      <c r="G3334" s="4" t="s">
        <v>67</v>
      </c>
      <c r="I3334" s="4">
        <v>1</v>
      </c>
      <c r="J3334" s="4">
        <v>1</v>
      </c>
      <c r="K3334" s="4">
        <v>0</v>
      </c>
      <c r="L3334" s="4">
        <v>0</v>
      </c>
      <c r="M3334" s="4">
        <v>0</v>
      </c>
      <c r="N3334" s="4">
        <v>0</v>
      </c>
      <c r="O3334" s="4">
        <v>0</v>
      </c>
      <c r="P3334" s="4">
        <v>0</v>
      </c>
      <c r="Q3334" s="4">
        <v>0</v>
      </c>
      <c r="R3334" s="4">
        <v>0</v>
      </c>
      <c r="S3334" s="4">
        <v>0</v>
      </c>
      <c r="T3334" s="4">
        <v>0</v>
      </c>
      <c r="U3334" s="4">
        <v>0</v>
      </c>
      <c r="V3334" s="4">
        <v>0</v>
      </c>
      <c r="W3334" s="4">
        <v>0</v>
      </c>
      <c r="X3334" s="4">
        <v>1</v>
      </c>
      <c r="Y3334" s="4" t="s">
        <v>5631</v>
      </c>
      <c r="Z3334" s="4" t="s">
        <v>5844</v>
      </c>
      <c r="AA3334" s="4">
        <v>2016</v>
      </c>
      <c r="AB3334" s="4" t="s">
        <v>40</v>
      </c>
      <c r="AC3334" s="4">
        <f t="shared" si="156"/>
        <v>1</v>
      </c>
      <c r="AD3334" s="4">
        <f t="shared" si="157"/>
        <v>3</v>
      </c>
      <c r="AE3334" s="4" t="str" cm="1">
        <f t="array" ref="AE3334">_xlfn.TEXTJOIN(", ", TRUE, _xlfn._xlws.FILTER($I$1:$X$1, I3334:X3334=1, ""))</f>
        <v>Heroin, Cocaine, AnyOpioid</v>
      </c>
      <c r="AF3334" s="4" t="str">
        <f t="shared" si="158"/>
        <v>Cocaine, AnyOpioid</v>
      </c>
    </row>
    <row r="3335" spans="1:32" x14ac:dyDescent="0.45">
      <c r="A3335" s="4" t="s">
        <v>3749</v>
      </c>
      <c r="B3335" s="5">
        <v>41322</v>
      </c>
      <c r="C3335" s="4">
        <v>41</v>
      </c>
      <c r="D3335" s="4" t="s">
        <v>36</v>
      </c>
      <c r="E3335" s="4" t="s">
        <v>37</v>
      </c>
      <c r="F3335" s="4" t="s">
        <v>103</v>
      </c>
      <c r="G3335" s="4" t="s">
        <v>103</v>
      </c>
      <c r="I3335" s="4">
        <v>0</v>
      </c>
      <c r="J3335" s="4">
        <v>0</v>
      </c>
      <c r="K3335" s="4">
        <v>0</v>
      </c>
      <c r="L3335" s="4">
        <v>0</v>
      </c>
      <c r="M3335" s="4">
        <v>0</v>
      </c>
      <c r="N3335" s="4">
        <v>0</v>
      </c>
      <c r="O3335" s="4">
        <v>0</v>
      </c>
      <c r="P3335" s="4">
        <v>0</v>
      </c>
      <c r="Q3335" s="4">
        <v>0</v>
      </c>
      <c r="R3335" s="4">
        <v>1</v>
      </c>
      <c r="S3335" s="4">
        <v>0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 t="s">
        <v>5644</v>
      </c>
      <c r="Z3335" s="4" t="s">
        <v>5857</v>
      </c>
      <c r="AA3335" s="4">
        <v>2013</v>
      </c>
      <c r="AB3335" s="4" t="s">
        <v>34</v>
      </c>
      <c r="AC3335" s="4">
        <f t="shared" si="156"/>
        <v>1</v>
      </c>
      <c r="AD3335" s="4">
        <f t="shared" si="157"/>
        <v>1</v>
      </c>
      <c r="AE3335" s="4" t="str" cm="1">
        <f t="array" ref="AE3335">_xlfn.TEXTJOIN(", ", TRUE, _xlfn._xlws.FILTER($I$1:$X$1, I3335:X3335=1, ""))</f>
        <v>Methadone</v>
      </c>
      <c r="AF3335" s="4" t="str">
        <f t="shared" si="158"/>
        <v>Methadone</v>
      </c>
    </row>
    <row r="3336" spans="1:32" x14ac:dyDescent="0.45">
      <c r="A3336" s="4" t="s">
        <v>3750</v>
      </c>
      <c r="B3336" s="5">
        <v>43383</v>
      </c>
      <c r="C3336" s="4">
        <v>54</v>
      </c>
      <c r="D3336" s="4" t="s">
        <v>31</v>
      </c>
      <c r="E3336" s="4" t="s">
        <v>37</v>
      </c>
      <c r="F3336" s="4" t="s">
        <v>168</v>
      </c>
      <c r="G3336" s="4" t="s">
        <v>168</v>
      </c>
      <c r="I3336" s="4">
        <v>1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>
        <v>1</v>
      </c>
      <c r="P3336" s="4">
        <v>0</v>
      </c>
      <c r="Q3336" s="4">
        <v>1</v>
      </c>
      <c r="R3336" s="4">
        <v>0</v>
      </c>
      <c r="S3336" s="4">
        <v>0</v>
      </c>
      <c r="T3336" s="4">
        <v>0</v>
      </c>
      <c r="U3336" s="4">
        <v>0</v>
      </c>
      <c r="V3336" s="4">
        <v>0</v>
      </c>
      <c r="W3336" s="4">
        <v>0</v>
      </c>
      <c r="X3336" s="4">
        <v>1</v>
      </c>
      <c r="Y3336" s="4" t="s">
        <v>5666</v>
      </c>
      <c r="Z3336" s="4" t="s">
        <v>5879</v>
      </c>
      <c r="AA3336" s="4">
        <v>2018</v>
      </c>
      <c r="AB3336" s="4" t="s">
        <v>34</v>
      </c>
      <c r="AC3336" s="4">
        <f t="shared" si="156"/>
        <v>1</v>
      </c>
      <c r="AD3336" s="4">
        <f t="shared" si="157"/>
        <v>4</v>
      </c>
      <c r="AE3336" s="4" t="str" cm="1">
        <f t="array" ref="AE3336">_xlfn.TEXTJOIN(", ", TRUE, _xlfn._xlws.FILTER($I$1:$X$1, I3336:X3336=1, ""))</f>
        <v>Heroin, Ethanol, Benzodiazepine, AnyOpioid</v>
      </c>
      <c r="AF3336" s="4" t="str">
        <f t="shared" si="158"/>
        <v>Ethanol, Benzodiazepine, AnyOpioid</v>
      </c>
    </row>
    <row r="3337" spans="1:32" x14ac:dyDescent="0.45">
      <c r="A3337" s="4" t="s">
        <v>3751</v>
      </c>
      <c r="B3337" s="5">
        <v>41157</v>
      </c>
      <c r="C3337" s="4">
        <v>26</v>
      </c>
      <c r="D3337" s="4" t="s">
        <v>31</v>
      </c>
      <c r="E3337" s="4" t="s">
        <v>37</v>
      </c>
      <c r="F3337" s="4" t="s">
        <v>3752</v>
      </c>
      <c r="G3337" s="4" t="s">
        <v>3752</v>
      </c>
      <c r="I3337" s="4">
        <v>1</v>
      </c>
      <c r="J3337" s="4">
        <v>0</v>
      </c>
      <c r="K3337" s="4">
        <v>0</v>
      </c>
      <c r="L3337" s="4">
        <v>0</v>
      </c>
      <c r="M3337" s="4">
        <v>0</v>
      </c>
      <c r="N3337" s="4">
        <v>0</v>
      </c>
      <c r="O3337" s="4">
        <v>0</v>
      </c>
      <c r="P3337" s="4">
        <v>0</v>
      </c>
      <c r="Q3337" s="4">
        <v>0</v>
      </c>
      <c r="R3337" s="4">
        <v>0</v>
      </c>
      <c r="S3337" s="4">
        <v>0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 t="s">
        <v>5677</v>
      </c>
      <c r="Z3337" s="4" t="s">
        <v>5890</v>
      </c>
      <c r="AA3337" s="4">
        <v>2012</v>
      </c>
      <c r="AB3337" s="4" t="s">
        <v>40</v>
      </c>
      <c r="AC3337" s="4">
        <f t="shared" si="156"/>
        <v>1</v>
      </c>
      <c r="AD3337" s="4">
        <f t="shared" si="157"/>
        <v>1</v>
      </c>
      <c r="AE3337" s="4" t="str" cm="1">
        <f t="array" ref="AE3337">_xlfn.TEXTJOIN(", ", TRUE, _xlfn._xlws.FILTER($I$1:$X$1, I3337:X3337=1, ""))</f>
        <v>Heroin</v>
      </c>
      <c r="AF3337" s="4" t="str">
        <f t="shared" si="158"/>
        <v/>
      </c>
    </row>
    <row r="3338" spans="1:32" x14ac:dyDescent="0.45">
      <c r="A3338" s="4" t="s">
        <v>3753</v>
      </c>
      <c r="B3338" s="5">
        <v>40985</v>
      </c>
      <c r="C3338" s="4">
        <v>21</v>
      </c>
      <c r="D3338" s="4" t="s">
        <v>31</v>
      </c>
      <c r="E3338" s="4" t="s">
        <v>37</v>
      </c>
      <c r="F3338" s="4" t="s">
        <v>39</v>
      </c>
      <c r="G3338" s="4" t="s">
        <v>39</v>
      </c>
      <c r="I3338" s="4">
        <v>0</v>
      </c>
      <c r="J3338" s="4">
        <v>0</v>
      </c>
      <c r="K3338" s="4">
        <v>0</v>
      </c>
      <c r="L3338" s="4">
        <v>0</v>
      </c>
      <c r="M3338" s="4">
        <v>0</v>
      </c>
      <c r="N3338" s="4">
        <v>0</v>
      </c>
      <c r="O3338" s="4">
        <v>0</v>
      </c>
      <c r="P3338" s="4">
        <v>0</v>
      </c>
      <c r="Q3338" s="4">
        <v>1</v>
      </c>
      <c r="R3338" s="4">
        <v>0</v>
      </c>
      <c r="S3338" s="4">
        <v>0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 t="s">
        <v>5638</v>
      </c>
      <c r="Z3338" s="4" t="s">
        <v>5851</v>
      </c>
      <c r="AA3338" s="4">
        <v>2012</v>
      </c>
      <c r="AB3338" s="4" t="s">
        <v>40</v>
      </c>
      <c r="AC3338" s="4">
        <f t="shared" si="156"/>
        <v>1</v>
      </c>
      <c r="AD3338" s="4">
        <f t="shared" si="157"/>
        <v>1</v>
      </c>
      <c r="AE3338" s="4" t="str" cm="1">
        <f t="array" ref="AE3338">_xlfn.TEXTJOIN(", ", TRUE, _xlfn._xlws.FILTER($I$1:$X$1, I3338:X3338=1, ""))</f>
        <v>Benzodiazepine</v>
      </c>
      <c r="AF3338" s="4" t="str">
        <f t="shared" si="158"/>
        <v>Benzodiazepine</v>
      </c>
    </row>
    <row r="3339" spans="1:32" x14ac:dyDescent="0.45">
      <c r="A3339" s="4" t="s">
        <v>3754</v>
      </c>
      <c r="B3339" s="5">
        <v>41511</v>
      </c>
      <c r="C3339" s="4">
        <v>44</v>
      </c>
      <c r="D3339" s="4" t="s">
        <v>31</v>
      </c>
      <c r="E3339" s="4" t="s">
        <v>3755</v>
      </c>
      <c r="F3339" s="4" t="s">
        <v>271</v>
      </c>
      <c r="G3339" s="4" t="s">
        <v>156</v>
      </c>
      <c r="I3339" s="4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0</v>
      </c>
      <c r="P3339" s="4">
        <v>1</v>
      </c>
      <c r="Q3339" s="4">
        <v>0</v>
      </c>
      <c r="R3339" s="4">
        <v>0</v>
      </c>
      <c r="S3339" s="4">
        <v>0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 t="s">
        <v>5623</v>
      </c>
      <c r="Z3339" s="4" t="s">
        <v>5836</v>
      </c>
      <c r="AA3339" s="4">
        <v>2013</v>
      </c>
      <c r="AB3339" s="4" t="s">
        <v>34</v>
      </c>
      <c r="AC3339" s="4">
        <f t="shared" si="156"/>
        <v>1</v>
      </c>
      <c r="AD3339" s="4">
        <f t="shared" si="157"/>
        <v>1</v>
      </c>
      <c r="AE3339" s="4" t="str" cm="1">
        <f t="array" ref="AE3339">_xlfn.TEXTJOIN(", ", TRUE, _xlfn._xlws.FILTER($I$1:$X$1, I3339:X3339=1, ""))</f>
        <v>Hydrocodone</v>
      </c>
      <c r="AF3339" s="4" t="str">
        <f t="shared" si="158"/>
        <v>Hydrocodone</v>
      </c>
    </row>
    <row r="3340" spans="1:32" x14ac:dyDescent="0.45">
      <c r="A3340" s="4" t="s">
        <v>3756</v>
      </c>
      <c r="B3340" s="5">
        <v>43035</v>
      </c>
      <c r="C3340" s="4">
        <v>24</v>
      </c>
      <c r="D3340" s="4" t="s">
        <v>31</v>
      </c>
      <c r="E3340" s="4" t="s">
        <v>37</v>
      </c>
      <c r="F3340" s="4" t="s">
        <v>83</v>
      </c>
      <c r="G3340" s="4" t="s">
        <v>83</v>
      </c>
      <c r="I3340" s="4">
        <v>1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1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 t="s">
        <v>5769</v>
      </c>
      <c r="Z3340" s="4" t="s">
        <v>5982</v>
      </c>
      <c r="AA3340" s="4">
        <v>2017</v>
      </c>
      <c r="AB3340" s="4" t="s">
        <v>40</v>
      </c>
      <c r="AC3340" s="4">
        <f t="shared" si="156"/>
        <v>1</v>
      </c>
      <c r="AD3340" s="4">
        <f t="shared" si="157"/>
        <v>2</v>
      </c>
      <c r="AE3340" s="4" t="str" cm="1">
        <f t="array" ref="AE3340">_xlfn.TEXTJOIN(", ", TRUE, _xlfn._xlws.FILTER($I$1:$X$1, I3340:X3340=1, ""))</f>
        <v>Heroin, Amphetamine</v>
      </c>
      <c r="AF3340" s="4" t="str">
        <f t="shared" si="158"/>
        <v>Amphetamine</v>
      </c>
    </row>
    <row r="3341" spans="1:32" x14ac:dyDescent="0.45">
      <c r="A3341" s="4" t="s">
        <v>3757</v>
      </c>
      <c r="B3341" s="5">
        <v>43021</v>
      </c>
      <c r="C3341" s="4">
        <v>47</v>
      </c>
      <c r="D3341" s="4" t="s">
        <v>31</v>
      </c>
      <c r="E3341" s="4" t="s">
        <v>37</v>
      </c>
      <c r="F3341" s="4" t="s">
        <v>341</v>
      </c>
      <c r="G3341" s="4" t="s">
        <v>341</v>
      </c>
      <c r="I3341" s="4">
        <v>1</v>
      </c>
      <c r="J3341" s="4">
        <v>0</v>
      </c>
      <c r="K3341" s="4">
        <v>1</v>
      </c>
      <c r="L3341" s="4">
        <v>1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 t="s">
        <v>5660</v>
      </c>
      <c r="Z3341" s="4" t="s">
        <v>5873</v>
      </c>
      <c r="AA3341" s="4">
        <v>2017</v>
      </c>
      <c r="AB3341" s="4" t="s">
        <v>34</v>
      </c>
      <c r="AC3341" s="4">
        <f t="shared" si="156"/>
        <v>1</v>
      </c>
      <c r="AD3341" s="4">
        <f t="shared" si="157"/>
        <v>3</v>
      </c>
      <c r="AE3341" s="4" t="str" cm="1">
        <f t="array" ref="AE3341">_xlfn.TEXTJOIN(", ", TRUE, _xlfn._xlws.FILTER($I$1:$X$1, I3341:X3341=1, ""))</f>
        <v>Heroin, Fentanyl, Fentanyl_Analogue</v>
      </c>
      <c r="AF3341" s="4" t="str">
        <f t="shared" si="158"/>
        <v>Fentanyl, Fentanyl_Analogue</v>
      </c>
    </row>
    <row r="3342" spans="1:32" x14ac:dyDescent="0.45">
      <c r="A3342" s="4" t="s">
        <v>3758</v>
      </c>
      <c r="B3342" s="5">
        <v>42171</v>
      </c>
      <c r="C3342" s="4">
        <v>61</v>
      </c>
      <c r="D3342" s="4" t="s">
        <v>31</v>
      </c>
      <c r="E3342" s="4" t="s">
        <v>37</v>
      </c>
      <c r="F3342" s="4" t="s">
        <v>33</v>
      </c>
      <c r="G3342" s="4" t="s">
        <v>33</v>
      </c>
      <c r="I3342" s="4">
        <v>1</v>
      </c>
      <c r="J3342" s="4">
        <v>0</v>
      </c>
      <c r="K3342" s="4">
        <v>0</v>
      </c>
      <c r="L3342" s="4">
        <v>0</v>
      </c>
      <c r="M3342" s="4">
        <v>0</v>
      </c>
      <c r="N3342" s="4">
        <v>0</v>
      </c>
      <c r="O3342" s="4">
        <v>0</v>
      </c>
      <c r="P3342" s="4">
        <v>0</v>
      </c>
      <c r="Q3342" s="4">
        <v>0</v>
      </c>
      <c r="R3342" s="4">
        <v>0</v>
      </c>
      <c r="S3342" s="4">
        <v>0</v>
      </c>
      <c r="T3342" s="4">
        <v>0</v>
      </c>
      <c r="U3342" s="4">
        <v>0</v>
      </c>
      <c r="V3342" s="4">
        <v>0</v>
      </c>
      <c r="W3342" s="4">
        <v>0</v>
      </c>
      <c r="X3342" s="4">
        <v>1</v>
      </c>
      <c r="Y3342" s="4" t="s">
        <v>5645</v>
      </c>
      <c r="Z3342" s="4" t="s">
        <v>5858</v>
      </c>
      <c r="AA3342" s="4">
        <v>2015</v>
      </c>
      <c r="AB3342" s="4" t="s">
        <v>133</v>
      </c>
      <c r="AC3342" s="4">
        <f t="shared" si="156"/>
        <v>1</v>
      </c>
      <c r="AD3342" s="4">
        <f t="shared" si="157"/>
        <v>2</v>
      </c>
      <c r="AE3342" s="4" t="str" cm="1">
        <f t="array" ref="AE3342">_xlfn.TEXTJOIN(", ", TRUE, _xlfn._xlws.FILTER($I$1:$X$1, I3342:X3342=1, ""))</f>
        <v>Heroin, AnyOpioid</v>
      </c>
      <c r="AF3342" s="4" t="str">
        <f t="shared" si="158"/>
        <v>AnyOpioid</v>
      </c>
    </row>
    <row r="3343" spans="1:32" x14ac:dyDescent="0.45">
      <c r="A3343" s="4" t="s">
        <v>3759</v>
      </c>
      <c r="B3343" s="5">
        <v>41687</v>
      </c>
      <c r="C3343" s="4">
        <v>50</v>
      </c>
      <c r="D3343" s="4" t="s">
        <v>31</v>
      </c>
      <c r="E3343" s="4" t="s">
        <v>37</v>
      </c>
      <c r="F3343" s="4" t="s">
        <v>211</v>
      </c>
      <c r="G3343" s="4" t="s">
        <v>39</v>
      </c>
      <c r="H3343" s="4" t="s">
        <v>3760</v>
      </c>
      <c r="I3343" s="4">
        <v>1</v>
      </c>
      <c r="J3343" s="4">
        <v>0</v>
      </c>
      <c r="K3343" s="4">
        <v>0</v>
      </c>
      <c r="L3343" s="4">
        <v>0</v>
      </c>
      <c r="M3343" s="4">
        <v>0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  <c r="S3343" s="4">
        <v>0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 t="s">
        <v>5638</v>
      </c>
      <c r="Z3343" s="4" t="s">
        <v>5851</v>
      </c>
      <c r="AA3343" s="4">
        <v>2014</v>
      </c>
      <c r="AB3343" s="4" t="s">
        <v>34</v>
      </c>
      <c r="AC3343" s="4">
        <f t="shared" si="156"/>
        <v>1</v>
      </c>
      <c r="AD3343" s="4">
        <f t="shared" si="157"/>
        <v>1</v>
      </c>
      <c r="AE3343" s="4" t="str" cm="1">
        <f t="array" ref="AE3343">_xlfn.TEXTJOIN(", ", TRUE, _xlfn._xlws.FILTER($I$1:$X$1, I3343:X3343=1, ""))</f>
        <v>Heroin</v>
      </c>
      <c r="AF3343" s="4" t="str">
        <f t="shared" si="158"/>
        <v/>
      </c>
    </row>
    <row r="3344" spans="1:32" x14ac:dyDescent="0.45">
      <c r="A3344" s="4" t="s">
        <v>3761</v>
      </c>
      <c r="B3344" s="5">
        <v>41082</v>
      </c>
      <c r="C3344" s="4">
        <v>26</v>
      </c>
      <c r="D3344" s="4" t="s">
        <v>31</v>
      </c>
      <c r="E3344" s="4" t="s">
        <v>37</v>
      </c>
      <c r="F3344" s="4" t="s">
        <v>156</v>
      </c>
      <c r="G3344" s="4" t="s">
        <v>156</v>
      </c>
      <c r="I3344" s="4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  <c r="O3344" s="4">
        <v>0</v>
      </c>
      <c r="P3344" s="4">
        <v>1</v>
      </c>
      <c r="Q3344" s="4">
        <v>0</v>
      </c>
      <c r="R3344" s="4">
        <v>0</v>
      </c>
      <c r="S3344" s="4">
        <v>0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 t="s">
        <v>5623</v>
      </c>
      <c r="Z3344" s="4" t="s">
        <v>5836</v>
      </c>
      <c r="AA3344" s="4">
        <v>2012</v>
      </c>
      <c r="AB3344" s="4" t="s">
        <v>40</v>
      </c>
      <c r="AC3344" s="4">
        <f t="shared" si="156"/>
        <v>1</v>
      </c>
      <c r="AD3344" s="4">
        <f t="shared" si="157"/>
        <v>1</v>
      </c>
      <c r="AE3344" s="4" t="str" cm="1">
        <f t="array" ref="AE3344">_xlfn.TEXTJOIN(", ", TRUE, _xlfn._xlws.FILTER($I$1:$X$1, I3344:X3344=1, ""))</f>
        <v>Hydrocodone</v>
      </c>
      <c r="AF3344" s="4" t="str">
        <f t="shared" si="158"/>
        <v>Hydrocodone</v>
      </c>
    </row>
    <row r="3345" spans="1:32" x14ac:dyDescent="0.45">
      <c r="A3345" s="4" t="s">
        <v>3762</v>
      </c>
      <c r="B3345" s="5">
        <v>42601</v>
      </c>
      <c r="C3345" s="4">
        <v>39</v>
      </c>
      <c r="D3345" s="4" t="s">
        <v>31</v>
      </c>
      <c r="E3345" s="4" t="s">
        <v>37</v>
      </c>
      <c r="F3345" s="4" t="s">
        <v>226</v>
      </c>
      <c r="G3345" s="4" t="s">
        <v>226</v>
      </c>
      <c r="I3345" s="4">
        <v>0</v>
      </c>
      <c r="J3345" s="4">
        <v>0</v>
      </c>
      <c r="K3345" s="4">
        <v>1</v>
      </c>
      <c r="L3345" s="4">
        <v>0</v>
      </c>
      <c r="M3345" s="4">
        <v>0</v>
      </c>
      <c r="N3345" s="4">
        <v>0</v>
      </c>
      <c r="O3345" s="4">
        <v>1</v>
      </c>
      <c r="P3345" s="4">
        <v>0</v>
      </c>
      <c r="Q3345" s="4">
        <v>0</v>
      </c>
      <c r="R3345" s="4">
        <v>0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4">
        <v>1</v>
      </c>
      <c r="Y3345" s="4" t="s">
        <v>5657</v>
      </c>
      <c r="Z3345" s="4" t="s">
        <v>5870</v>
      </c>
      <c r="AA3345" s="4">
        <v>2016</v>
      </c>
      <c r="AB3345" s="4" t="s">
        <v>40</v>
      </c>
      <c r="AC3345" s="4">
        <f t="shared" si="156"/>
        <v>1</v>
      </c>
      <c r="AD3345" s="4">
        <f t="shared" si="157"/>
        <v>3</v>
      </c>
      <c r="AE3345" s="4" t="str" cm="1">
        <f t="array" ref="AE3345">_xlfn.TEXTJOIN(", ", TRUE, _xlfn._xlws.FILTER($I$1:$X$1, I3345:X3345=1, ""))</f>
        <v>Fentanyl, Ethanol, AnyOpioid</v>
      </c>
      <c r="AF3345" s="4" t="str">
        <f t="shared" si="158"/>
        <v>Fentanyl, Ethanol, AnyOpioid</v>
      </c>
    </row>
    <row r="3346" spans="1:32" x14ac:dyDescent="0.45">
      <c r="A3346" s="4" t="s">
        <v>3763</v>
      </c>
      <c r="B3346" s="5">
        <v>43409</v>
      </c>
      <c r="C3346" s="4">
        <v>46</v>
      </c>
      <c r="D3346" s="4" t="s">
        <v>31</v>
      </c>
      <c r="E3346" s="4" t="s">
        <v>37</v>
      </c>
      <c r="F3346" s="4" t="s">
        <v>222</v>
      </c>
      <c r="G3346" s="4" t="s">
        <v>222</v>
      </c>
      <c r="I3346" s="4">
        <v>1</v>
      </c>
      <c r="J3346" s="4">
        <v>0</v>
      </c>
      <c r="K3346" s="4">
        <v>1</v>
      </c>
      <c r="L3346" s="4">
        <v>0</v>
      </c>
      <c r="M3346" s="4">
        <v>0</v>
      </c>
      <c r="N3346" s="4">
        <v>1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1</v>
      </c>
      <c r="Y3346" s="4" t="s">
        <v>5628</v>
      </c>
      <c r="Z3346" s="4" t="s">
        <v>5841</v>
      </c>
      <c r="AA3346" s="4">
        <v>2018</v>
      </c>
      <c r="AB3346" s="4" t="s">
        <v>34</v>
      </c>
      <c r="AC3346" s="4">
        <f t="shared" si="156"/>
        <v>1</v>
      </c>
      <c r="AD3346" s="4">
        <f t="shared" si="157"/>
        <v>4</v>
      </c>
      <c r="AE3346" s="4" t="str" cm="1">
        <f t="array" ref="AE3346">_xlfn.TEXTJOIN(", ", TRUE, _xlfn._xlws.FILTER($I$1:$X$1, I3346:X3346=1, ""))</f>
        <v>Heroin, Fentanyl, Oxymorphone, AnyOpioid</v>
      </c>
      <c r="AF3346" s="4" t="str">
        <f t="shared" si="158"/>
        <v>Fentanyl, Oxymorphone, AnyOpioid</v>
      </c>
    </row>
    <row r="3347" spans="1:32" x14ac:dyDescent="0.45">
      <c r="A3347" s="4" t="s">
        <v>3764</v>
      </c>
      <c r="B3347" s="5">
        <v>43149</v>
      </c>
      <c r="C3347" s="4">
        <v>56</v>
      </c>
      <c r="D3347" s="4" t="s">
        <v>31</v>
      </c>
      <c r="E3347" s="4" t="s">
        <v>37</v>
      </c>
      <c r="F3347" s="4" t="s">
        <v>99</v>
      </c>
      <c r="G3347" s="4" t="s">
        <v>99</v>
      </c>
      <c r="I3347" s="4">
        <v>1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1</v>
      </c>
      <c r="P3347" s="4">
        <v>0</v>
      </c>
      <c r="Q3347" s="4">
        <v>1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1</v>
      </c>
      <c r="Y3347" s="4" t="s">
        <v>5637</v>
      </c>
      <c r="Z3347" s="4" t="s">
        <v>5850</v>
      </c>
      <c r="AA3347" s="4">
        <v>2018</v>
      </c>
      <c r="AB3347" s="4" t="s">
        <v>34</v>
      </c>
      <c r="AC3347" s="4">
        <f t="shared" si="156"/>
        <v>1</v>
      </c>
      <c r="AD3347" s="4">
        <f t="shared" si="157"/>
        <v>4</v>
      </c>
      <c r="AE3347" s="4" t="str" cm="1">
        <f t="array" ref="AE3347">_xlfn.TEXTJOIN(", ", TRUE, _xlfn._xlws.FILTER($I$1:$X$1, I3347:X3347=1, ""))</f>
        <v>Heroin, Ethanol, Benzodiazepine, AnyOpioid</v>
      </c>
      <c r="AF3347" s="4" t="str">
        <f t="shared" si="158"/>
        <v>Ethanol, Benzodiazepine, AnyOpioid</v>
      </c>
    </row>
    <row r="3348" spans="1:32" x14ac:dyDescent="0.45">
      <c r="A3348" s="4" t="s">
        <v>3765</v>
      </c>
      <c r="B3348" s="5">
        <v>42709</v>
      </c>
      <c r="C3348" s="4">
        <v>54</v>
      </c>
      <c r="D3348" s="4" t="s">
        <v>36</v>
      </c>
      <c r="E3348" s="4" t="s">
        <v>32</v>
      </c>
      <c r="F3348" s="4" t="s">
        <v>67</v>
      </c>
      <c r="G3348" s="4" t="s">
        <v>67</v>
      </c>
      <c r="I3348" s="4">
        <v>1</v>
      </c>
      <c r="J3348" s="4">
        <v>1</v>
      </c>
      <c r="K3348" s="4">
        <v>1</v>
      </c>
      <c r="L3348" s="4">
        <v>0</v>
      </c>
      <c r="M3348" s="4">
        <v>0</v>
      </c>
      <c r="N3348" s="4">
        <v>0</v>
      </c>
      <c r="O3348" s="4">
        <v>1</v>
      </c>
      <c r="P3348" s="4">
        <v>0</v>
      </c>
      <c r="Q3348" s="4">
        <v>0</v>
      </c>
      <c r="R3348" s="4">
        <v>0</v>
      </c>
      <c r="S3348" s="4">
        <v>0</v>
      </c>
      <c r="T3348" s="4">
        <v>0</v>
      </c>
      <c r="U3348" s="4">
        <v>0</v>
      </c>
      <c r="V3348" s="4">
        <v>0</v>
      </c>
      <c r="W3348" s="4">
        <v>0</v>
      </c>
      <c r="X3348" s="4">
        <v>1</v>
      </c>
      <c r="Y3348" s="4" t="s">
        <v>5631</v>
      </c>
      <c r="Z3348" s="4" t="s">
        <v>5844</v>
      </c>
      <c r="AA3348" s="4">
        <v>2016</v>
      </c>
      <c r="AB3348" s="4" t="s">
        <v>34</v>
      </c>
      <c r="AC3348" s="4">
        <f t="shared" si="156"/>
        <v>1</v>
      </c>
      <c r="AD3348" s="4">
        <f t="shared" si="157"/>
        <v>5</v>
      </c>
      <c r="AE3348" s="4" t="str" cm="1">
        <f t="array" ref="AE3348">_xlfn.TEXTJOIN(", ", TRUE, _xlfn._xlws.FILTER($I$1:$X$1, I3348:X3348=1, ""))</f>
        <v>Heroin, Cocaine, Fentanyl, Ethanol, AnyOpioid</v>
      </c>
      <c r="AF3348" s="4" t="str">
        <f t="shared" si="158"/>
        <v>Cocaine, Fentanyl, Ethanol, AnyOpioid</v>
      </c>
    </row>
    <row r="3349" spans="1:32" x14ac:dyDescent="0.45">
      <c r="A3349" s="4" t="s">
        <v>3766</v>
      </c>
      <c r="B3349" s="5">
        <v>42133</v>
      </c>
      <c r="C3349" s="4">
        <v>59</v>
      </c>
      <c r="D3349" s="4" t="s">
        <v>31</v>
      </c>
      <c r="E3349" s="4" t="s">
        <v>37</v>
      </c>
      <c r="F3349" s="4" t="s">
        <v>48</v>
      </c>
      <c r="G3349" s="4" t="s">
        <v>67</v>
      </c>
      <c r="I3349" s="4">
        <v>1</v>
      </c>
      <c r="J3349" s="4">
        <v>0</v>
      </c>
      <c r="K3349" s="4">
        <v>0</v>
      </c>
      <c r="L3349" s="4">
        <v>0</v>
      </c>
      <c r="M3349" s="4">
        <v>0</v>
      </c>
      <c r="N3349" s="4">
        <v>0</v>
      </c>
      <c r="O3349" s="4">
        <v>1</v>
      </c>
      <c r="P3349" s="4">
        <v>0</v>
      </c>
      <c r="Q3349" s="4">
        <v>0</v>
      </c>
      <c r="R3349" s="4">
        <v>0</v>
      </c>
      <c r="S3349" s="4">
        <v>0</v>
      </c>
      <c r="T3349" s="4">
        <v>0</v>
      </c>
      <c r="U3349" s="4">
        <v>0</v>
      </c>
      <c r="V3349" s="4">
        <v>0</v>
      </c>
      <c r="W3349" s="4">
        <v>0</v>
      </c>
      <c r="X3349" s="4">
        <v>1</v>
      </c>
      <c r="Y3349" s="4" t="s">
        <v>5631</v>
      </c>
      <c r="Z3349" s="4" t="s">
        <v>5844</v>
      </c>
      <c r="AA3349" s="4">
        <v>2015</v>
      </c>
      <c r="AB3349" s="4" t="s">
        <v>34</v>
      </c>
      <c r="AC3349" s="4">
        <f t="shared" si="156"/>
        <v>1</v>
      </c>
      <c r="AD3349" s="4">
        <f t="shared" si="157"/>
        <v>3</v>
      </c>
      <c r="AE3349" s="4" t="str" cm="1">
        <f t="array" ref="AE3349">_xlfn.TEXTJOIN(", ", TRUE, _xlfn._xlws.FILTER($I$1:$X$1, I3349:X3349=1, ""))</f>
        <v>Heroin, Ethanol, AnyOpioid</v>
      </c>
      <c r="AF3349" s="4" t="str">
        <f t="shared" si="158"/>
        <v>Ethanol, AnyOpioid</v>
      </c>
    </row>
    <row r="3350" spans="1:32" x14ac:dyDescent="0.45">
      <c r="A3350" s="4" t="s">
        <v>3767</v>
      </c>
      <c r="B3350" s="5">
        <v>42298</v>
      </c>
      <c r="C3350" s="4">
        <v>52</v>
      </c>
      <c r="D3350" s="4" t="s">
        <v>36</v>
      </c>
      <c r="E3350" s="4" t="s">
        <v>37</v>
      </c>
      <c r="F3350" s="4" t="s">
        <v>226</v>
      </c>
      <c r="G3350" s="4" t="s">
        <v>86</v>
      </c>
      <c r="I3350" s="4">
        <v>1</v>
      </c>
      <c r="J3350" s="4">
        <v>0</v>
      </c>
      <c r="K3350" s="4">
        <v>0</v>
      </c>
      <c r="L3350" s="4">
        <v>0</v>
      </c>
      <c r="M3350" s="4">
        <v>0</v>
      </c>
      <c r="N3350" s="4">
        <v>0</v>
      </c>
      <c r="O3350" s="4">
        <v>0</v>
      </c>
      <c r="P3350" s="4">
        <v>0</v>
      </c>
      <c r="Q3350" s="4">
        <v>1</v>
      </c>
      <c r="R3350" s="4">
        <v>0</v>
      </c>
      <c r="S3350" s="4">
        <v>0</v>
      </c>
      <c r="T3350" s="4">
        <v>0</v>
      </c>
      <c r="U3350" s="4">
        <v>0</v>
      </c>
      <c r="V3350" s="4">
        <v>0</v>
      </c>
      <c r="W3350" s="4">
        <v>0</v>
      </c>
      <c r="X3350" s="4">
        <v>1</v>
      </c>
      <c r="Y3350" s="4" t="s">
        <v>5627</v>
      </c>
      <c r="Z3350" s="4" t="s">
        <v>5840</v>
      </c>
      <c r="AA3350" s="4">
        <v>2015</v>
      </c>
      <c r="AB3350" s="4" t="s">
        <v>34</v>
      </c>
      <c r="AC3350" s="4">
        <f t="shared" si="156"/>
        <v>1</v>
      </c>
      <c r="AD3350" s="4">
        <f t="shared" si="157"/>
        <v>3</v>
      </c>
      <c r="AE3350" s="4" t="str" cm="1">
        <f t="array" ref="AE3350">_xlfn.TEXTJOIN(", ", TRUE, _xlfn._xlws.FILTER($I$1:$X$1, I3350:X3350=1, ""))</f>
        <v>Heroin, Benzodiazepine, AnyOpioid</v>
      </c>
      <c r="AF3350" s="4" t="str">
        <f t="shared" si="158"/>
        <v>Benzodiazepine, AnyOpioid</v>
      </c>
    </row>
    <row r="3351" spans="1:32" x14ac:dyDescent="0.45">
      <c r="A3351" s="4" t="s">
        <v>3768</v>
      </c>
      <c r="B3351" s="5">
        <v>40922</v>
      </c>
      <c r="C3351" s="4">
        <v>18</v>
      </c>
      <c r="D3351" s="4" t="s">
        <v>31</v>
      </c>
      <c r="E3351" s="4" t="s">
        <v>37</v>
      </c>
      <c r="F3351" s="4" t="s">
        <v>144</v>
      </c>
      <c r="G3351" s="4" t="s">
        <v>144</v>
      </c>
      <c r="I3351" s="4">
        <v>1</v>
      </c>
      <c r="J3351" s="4">
        <v>1</v>
      </c>
      <c r="K3351" s="4">
        <v>0</v>
      </c>
      <c r="L3351" s="4">
        <v>0</v>
      </c>
      <c r="M3351" s="4">
        <v>0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 t="s">
        <v>5649</v>
      </c>
      <c r="Z3351" s="4" t="s">
        <v>5862</v>
      </c>
      <c r="AA3351" s="4">
        <v>2012</v>
      </c>
      <c r="AB3351" s="4" t="s">
        <v>269</v>
      </c>
      <c r="AC3351" s="4">
        <f t="shared" si="156"/>
        <v>1</v>
      </c>
      <c r="AD3351" s="4">
        <f t="shared" si="157"/>
        <v>2</v>
      </c>
      <c r="AE3351" s="4" t="str" cm="1">
        <f t="array" ref="AE3351">_xlfn.TEXTJOIN(", ", TRUE, _xlfn._xlws.FILTER($I$1:$X$1, I3351:X3351=1, ""))</f>
        <v>Heroin, Cocaine</v>
      </c>
      <c r="AF3351" s="4" t="str">
        <f t="shared" si="158"/>
        <v>Cocaine</v>
      </c>
    </row>
    <row r="3352" spans="1:32" x14ac:dyDescent="0.45">
      <c r="A3352" s="4" t="s">
        <v>3769</v>
      </c>
      <c r="B3352" s="5">
        <v>43240</v>
      </c>
      <c r="C3352" s="4">
        <v>57</v>
      </c>
      <c r="D3352" s="4" t="s">
        <v>31</v>
      </c>
      <c r="E3352" s="4" t="s">
        <v>37</v>
      </c>
      <c r="F3352" s="4" t="s">
        <v>237</v>
      </c>
      <c r="G3352" s="4" t="s">
        <v>53</v>
      </c>
      <c r="I3352" s="4">
        <v>1</v>
      </c>
      <c r="J3352" s="4">
        <v>0</v>
      </c>
      <c r="K3352" s="4">
        <v>1</v>
      </c>
      <c r="L3352" s="4">
        <v>1</v>
      </c>
      <c r="M3352" s="4">
        <v>0</v>
      </c>
      <c r="N3352" s="4">
        <v>0</v>
      </c>
      <c r="O3352" s="4">
        <v>0</v>
      </c>
      <c r="P3352" s="4">
        <v>0</v>
      </c>
      <c r="Q3352" s="4">
        <v>1</v>
      </c>
      <c r="R3352" s="4">
        <v>1</v>
      </c>
      <c r="S3352" s="4">
        <v>0</v>
      </c>
      <c r="T3352" s="4">
        <v>0</v>
      </c>
      <c r="U3352" s="4">
        <v>0</v>
      </c>
      <c r="V3352" s="4">
        <v>0</v>
      </c>
      <c r="W3352" s="4">
        <v>0</v>
      </c>
      <c r="X3352" s="4">
        <v>1</v>
      </c>
      <c r="Y3352" s="4" t="s">
        <v>5641</v>
      </c>
      <c r="Z3352" s="4" t="s">
        <v>5854</v>
      </c>
      <c r="AA3352" s="4">
        <v>2018</v>
      </c>
      <c r="AB3352" s="4" t="s">
        <v>34</v>
      </c>
      <c r="AC3352" s="4">
        <f t="shared" si="156"/>
        <v>1</v>
      </c>
      <c r="AD3352" s="4">
        <f t="shared" si="157"/>
        <v>6</v>
      </c>
      <c r="AE3352" s="4" t="str" cm="1">
        <f t="array" ref="AE3352">_xlfn.TEXTJOIN(", ", TRUE, _xlfn._xlws.FILTER($I$1:$X$1, I3352:X3352=1, ""))</f>
        <v>Heroin, Fentanyl, Fentanyl_Analogue, Benzodiazepine, Methadone, AnyOpioid</v>
      </c>
      <c r="AF3352" s="4" t="str">
        <f t="shared" si="158"/>
        <v>Fentanyl, Fentanyl_Analogue, Benzodiazepine, Methadone, AnyOpioid</v>
      </c>
    </row>
    <row r="3353" spans="1:32" x14ac:dyDescent="0.45">
      <c r="A3353" s="4" t="s">
        <v>3770</v>
      </c>
      <c r="B3353" s="5">
        <v>43132</v>
      </c>
      <c r="C3353" s="4">
        <v>60</v>
      </c>
      <c r="D3353" s="4" t="s">
        <v>36</v>
      </c>
      <c r="E3353" s="4" t="s">
        <v>37</v>
      </c>
      <c r="F3353" s="4" t="s">
        <v>192</v>
      </c>
      <c r="G3353" s="4" t="s">
        <v>192</v>
      </c>
      <c r="I3353" s="4">
        <v>1</v>
      </c>
      <c r="J3353" s="4">
        <v>1</v>
      </c>
      <c r="K3353" s="4">
        <v>1</v>
      </c>
      <c r="L3353" s="4">
        <v>0</v>
      </c>
      <c r="M3353" s="4">
        <v>0</v>
      </c>
      <c r="N3353" s="4">
        <v>0</v>
      </c>
      <c r="O3353" s="4">
        <v>0</v>
      </c>
      <c r="P3353" s="4">
        <v>0</v>
      </c>
      <c r="Q3353" s="4">
        <v>1</v>
      </c>
      <c r="R3353" s="4">
        <v>0</v>
      </c>
      <c r="S3353" s="4">
        <v>0</v>
      </c>
      <c r="T3353" s="4">
        <v>0</v>
      </c>
      <c r="U3353" s="4">
        <v>0</v>
      </c>
      <c r="V3353" s="4">
        <v>0</v>
      </c>
      <c r="W3353" s="4">
        <v>0</v>
      </c>
      <c r="X3353" s="4">
        <v>1</v>
      </c>
      <c r="Y3353" s="4" t="s">
        <v>5654</v>
      </c>
      <c r="Z3353" s="4" t="s">
        <v>5867</v>
      </c>
      <c r="AA3353" s="4">
        <v>2018</v>
      </c>
      <c r="AB3353" s="4" t="s">
        <v>34</v>
      </c>
      <c r="AC3353" s="4">
        <f t="shared" si="156"/>
        <v>1</v>
      </c>
      <c r="AD3353" s="4">
        <f t="shared" si="157"/>
        <v>5</v>
      </c>
      <c r="AE3353" s="4" t="str" cm="1">
        <f t="array" ref="AE3353">_xlfn.TEXTJOIN(", ", TRUE, _xlfn._xlws.FILTER($I$1:$X$1, I3353:X3353=1, ""))</f>
        <v>Heroin, Cocaine, Fentanyl, Benzodiazepine, AnyOpioid</v>
      </c>
      <c r="AF3353" s="4" t="str">
        <f t="shared" si="158"/>
        <v>Cocaine, Fentanyl, Benzodiazepine, AnyOpioid</v>
      </c>
    </row>
    <row r="3354" spans="1:32" x14ac:dyDescent="0.45">
      <c r="A3354" s="4" t="s">
        <v>3771</v>
      </c>
      <c r="B3354" s="5">
        <v>42219</v>
      </c>
      <c r="C3354" s="4">
        <v>23</v>
      </c>
      <c r="D3354" s="4" t="s">
        <v>31</v>
      </c>
      <c r="E3354" s="4" t="s">
        <v>2304</v>
      </c>
      <c r="F3354" s="4" t="s">
        <v>2937</v>
      </c>
      <c r="G3354" s="4" t="s">
        <v>2937</v>
      </c>
      <c r="I3354" s="4">
        <v>1</v>
      </c>
      <c r="J3354" s="4">
        <v>0</v>
      </c>
      <c r="K3354" s="4">
        <v>0</v>
      </c>
      <c r="L3354" s="4">
        <v>0</v>
      </c>
      <c r="M3354" s="4">
        <v>0</v>
      </c>
      <c r="N3354" s="4">
        <v>0</v>
      </c>
      <c r="O3354" s="4">
        <v>0</v>
      </c>
      <c r="P3354" s="4">
        <v>0</v>
      </c>
      <c r="Q3354" s="4">
        <v>0</v>
      </c>
      <c r="R3354" s="4">
        <v>0</v>
      </c>
      <c r="S3354" s="4">
        <v>0</v>
      </c>
      <c r="T3354" s="4">
        <v>0</v>
      </c>
      <c r="U3354" s="4">
        <v>0</v>
      </c>
      <c r="V3354" s="4">
        <v>0</v>
      </c>
      <c r="W3354" s="4">
        <v>0</v>
      </c>
      <c r="X3354" s="4">
        <v>1</v>
      </c>
      <c r="Y3354" s="4" t="s">
        <v>5786</v>
      </c>
      <c r="Z3354" s="4" t="s">
        <v>5999</v>
      </c>
      <c r="AA3354" s="4">
        <v>2015</v>
      </c>
      <c r="AB3354" s="4" t="s">
        <v>40</v>
      </c>
      <c r="AC3354" s="4">
        <f t="shared" si="156"/>
        <v>1</v>
      </c>
      <c r="AD3354" s="4">
        <f t="shared" si="157"/>
        <v>2</v>
      </c>
      <c r="AE3354" s="4" t="str" cm="1">
        <f t="array" ref="AE3354">_xlfn.TEXTJOIN(", ", TRUE, _xlfn._xlws.FILTER($I$1:$X$1, I3354:X3354=1, ""))</f>
        <v>Heroin, AnyOpioid</v>
      </c>
      <c r="AF3354" s="4" t="str">
        <f t="shared" si="158"/>
        <v>AnyOpioid</v>
      </c>
    </row>
    <row r="3355" spans="1:32" x14ac:dyDescent="0.45">
      <c r="A3355" s="4" t="s">
        <v>3772</v>
      </c>
      <c r="B3355" s="5">
        <v>42332</v>
      </c>
      <c r="C3355" s="4">
        <v>20</v>
      </c>
      <c r="D3355" s="4" t="s">
        <v>31</v>
      </c>
      <c r="E3355" s="4" t="s">
        <v>37</v>
      </c>
      <c r="F3355" s="4" t="s">
        <v>357</v>
      </c>
      <c r="G3355" s="4" t="s">
        <v>357</v>
      </c>
      <c r="I3355" s="4">
        <v>1</v>
      </c>
      <c r="J3355" s="4">
        <v>0</v>
      </c>
      <c r="K3355" s="4">
        <v>0</v>
      </c>
      <c r="L3355" s="4">
        <v>0</v>
      </c>
      <c r="M3355" s="4">
        <v>0</v>
      </c>
      <c r="N3355" s="4">
        <v>0</v>
      </c>
      <c r="O3355" s="4">
        <v>0</v>
      </c>
      <c r="P3355" s="4">
        <v>0</v>
      </c>
      <c r="Q3355" s="4">
        <v>1</v>
      </c>
      <c r="R3355" s="4">
        <v>0</v>
      </c>
      <c r="S3355" s="4">
        <v>0</v>
      </c>
      <c r="T3355" s="4">
        <v>0</v>
      </c>
      <c r="U3355" s="4">
        <v>0</v>
      </c>
      <c r="V3355" s="4">
        <v>0</v>
      </c>
      <c r="W3355" s="4">
        <v>0</v>
      </c>
      <c r="X3355" s="4">
        <v>1</v>
      </c>
      <c r="Y3355" s="4" t="s">
        <v>5679</v>
      </c>
      <c r="Z3355" s="4" t="s">
        <v>5892</v>
      </c>
      <c r="AA3355" s="4">
        <v>2015</v>
      </c>
      <c r="AB3355" s="4" t="s">
        <v>269</v>
      </c>
      <c r="AC3355" s="4">
        <f t="shared" si="156"/>
        <v>1</v>
      </c>
      <c r="AD3355" s="4">
        <f t="shared" si="157"/>
        <v>3</v>
      </c>
      <c r="AE3355" s="4" t="str" cm="1">
        <f t="array" ref="AE3355">_xlfn.TEXTJOIN(", ", TRUE, _xlfn._xlws.FILTER($I$1:$X$1, I3355:X3355=1, ""))</f>
        <v>Heroin, Benzodiazepine, AnyOpioid</v>
      </c>
      <c r="AF3355" s="4" t="str">
        <f t="shared" si="158"/>
        <v>Benzodiazepine, AnyOpioid</v>
      </c>
    </row>
    <row r="3356" spans="1:32" x14ac:dyDescent="0.45">
      <c r="A3356" s="4" t="s">
        <v>3773</v>
      </c>
      <c r="B3356" s="5">
        <v>42673</v>
      </c>
      <c r="C3356" s="4">
        <v>61</v>
      </c>
      <c r="D3356" s="4" t="s">
        <v>31</v>
      </c>
      <c r="E3356" s="4" t="s">
        <v>37</v>
      </c>
      <c r="F3356" s="4" t="s">
        <v>237</v>
      </c>
      <c r="G3356" s="4" t="s">
        <v>237</v>
      </c>
      <c r="I3356" s="4">
        <v>0</v>
      </c>
      <c r="J3356" s="4">
        <v>1</v>
      </c>
      <c r="K3356" s="4">
        <v>1</v>
      </c>
      <c r="L3356" s="4">
        <v>0</v>
      </c>
      <c r="M3356" s="4">
        <v>0</v>
      </c>
      <c r="N3356" s="4">
        <v>0</v>
      </c>
      <c r="O3356" s="4">
        <v>0</v>
      </c>
      <c r="P3356" s="4">
        <v>0</v>
      </c>
      <c r="Q3356" s="4">
        <v>1</v>
      </c>
      <c r="R3356" s="4">
        <v>0</v>
      </c>
      <c r="S3356" s="4">
        <v>0</v>
      </c>
      <c r="T3356" s="4">
        <v>0</v>
      </c>
      <c r="U3356" s="4">
        <v>0</v>
      </c>
      <c r="V3356" s="4">
        <v>0</v>
      </c>
      <c r="W3356" s="4">
        <v>0</v>
      </c>
      <c r="X3356" s="4">
        <v>1</v>
      </c>
      <c r="Y3356" s="4" t="s">
        <v>5692</v>
      </c>
      <c r="Z3356" s="4" t="s">
        <v>5905</v>
      </c>
      <c r="AA3356" s="4">
        <v>2016</v>
      </c>
      <c r="AB3356" s="4" t="s">
        <v>133</v>
      </c>
      <c r="AC3356" s="4">
        <f t="shared" si="156"/>
        <v>1</v>
      </c>
      <c r="AD3356" s="4">
        <f t="shared" si="157"/>
        <v>4</v>
      </c>
      <c r="AE3356" s="4" t="str" cm="1">
        <f t="array" ref="AE3356">_xlfn.TEXTJOIN(", ", TRUE, _xlfn._xlws.FILTER($I$1:$X$1, I3356:X3356=1, ""))</f>
        <v>Cocaine, Fentanyl, Benzodiazepine, AnyOpioid</v>
      </c>
      <c r="AF3356" s="4" t="str">
        <f t="shared" si="158"/>
        <v>Cocaine, Fentanyl, Benzodiazepine, AnyOpioid</v>
      </c>
    </row>
    <row r="3357" spans="1:32" x14ac:dyDescent="0.45">
      <c r="A3357" s="4" t="s">
        <v>3774</v>
      </c>
      <c r="B3357" s="5">
        <v>41515</v>
      </c>
      <c r="C3357" s="4">
        <v>39</v>
      </c>
      <c r="D3357" s="4" t="s">
        <v>31</v>
      </c>
      <c r="E3357" s="4" t="s">
        <v>37</v>
      </c>
      <c r="F3357" s="4" t="s">
        <v>226</v>
      </c>
      <c r="G3357" s="4" t="s">
        <v>226</v>
      </c>
      <c r="I3357" s="4">
        <v>1</v>
      </c>
      <c r="J3357" s="4">
        <v>0</v>
      </c>
      <c r="K3357" s="4">
        <v>0</v>
      </c>
      <c r="L3357" s="4">
        <v>0</v>
      </c>
      <c r="M3357" s="4">
        <v>0</v>
      </c>
      <c r="N3357" s="4">
        <v>0</v>
      </c>
      <c r="O3357" s="4">
        <v>0</v>
      </c>
      <c r="P3357" s="4">
        <v>0</v>
      </c>
      <c r="Q3357" s="4">
        <v>1</v>
      </c>
      <c r="R3357" s="4">
        <v>0</v>
      </c>
      <c r="S3357" s="4">
        <v>0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  <c r="Y3357" s="4" t="s">
        <v>5657</v>
      </c>
      <c r="Z3357" s="4" t="s">
        <v>5870</v>
      </c>
      <c r="AA3357" s="4">
        <v>2013</v>
      </c>
      <c r="AB3357" s="4" t="s">
        <v>40</v>
      </c>
      <c r="AC3357" s="4">
        <f t="shared" si="156"/>
        <v>1</v>
      </c>
      <c r="AD3357" s="4">
        <f t="shared" si="157"/>
        <v>2</v>
      </c>
      <c r="AE3357" s="4" t="str" cm="1">
        <f t="array" ref="AE3357">_xlfn.TEXTJOIN(", ", TRUE, _xlfn._xlws.FILTER($I$1:$X$1, I3357:X3357=1, ""))</f>
        <v>Heroin, Benzodiazepine</v>
      </c>
      <c r="AF3357" s="4" t="str">
        <f t="shared" si="158"/>
        <v>Benzodiazepine</v>
      </c>
    </row>
    <row r="3358" spans="1:32" x14ac:dyDescent="0.45">
      <c r="A3358" s="4" t="s">
        <v>3775</v>
      </c>
      <c r="B3358" s="5">
        <v>42523</v>
      </c>
      <c r="C3358" s="4">
        <v>34</v>
      </c>
      <c r="D3358" s="4" t="s">
        <v>31</v>
      </c>
      <c r="E3358" s="4" t="s">
        <v>37</v>
      </c>
      <c r="F3358" s="4" t="s">
        <v>86</v>
      </c>
      <c r="G3358" s="4" t="s">
        <v>86</v>
      </c>
      <c r="I3358" s="4">
        <v>1</v>
      </c>
      <c r="J3358" s="4">
        <v>1</v>
      </c>
      <c r="K3358" s="4">
        <v>0</v>
      </c>
      <c r="L3358" s="4">
        <v>0</v>
      </c>
      <c r="M3358" s="4">
        <v>0</v>
      </c>
      <c r="N3358" s="4">
        <v>0</v>
      </c>
      <c r="O3358" s="4">
        <v>0</v>
      </c>
      <c r="P3358" s="4">
        <v>0</v>
      </c>
      <c r="Q3358" s="4">
        <v>1</v>
      </c>
      <c r="R3358" s="4">
        <v>0</v>
      </c>
      <c r="S3358" s="4">
        <v>0</v>
      </c>
      <c r="T3358" s="4">
        <v>0</v>
      </c>
      <c r="U3358" s="4">
        <v>0</v>
      </c>
      <c r="V3358" s="4">
        <v>0</v>
      </c>
      <c r="W3358" s="4">
        <v>0</v>
      </c>
      <c r="X3358" s="4">
        <v>1</v>
      </c>
      <c r="Y3358" s="4" t="s">
        <v>5627</v>
      </c>
      <c r="Z3358" s="4" t="s">
        <v>5840</v>
      </c>
      <c r="AA3358" s="4">
        <v>2016</v>
      </c>
      <c r="AB3358" s="4" t="s">
        <v>40</v>
      </c>
      <c r="AC3358" s="4">
        <f t="shared" si="156"/>
        <v>1</v>
      </c>
      <c r="AD3358" s="4">
        <f t="shared" si="157"/>
        <v>4</v>
      </c>
      <c r="AE3358" s="4" t="str" cm="1">
        <f t="array" ref="AE3358">_xlfn.TEXTJOIN(", ", TRUE, _xlfn._xlws.FILTER($I$1:$X$1, I3358:X3358=1, ""))</f>
        <v>Heroin, Cocaine, Benzodiazepine, AnyOpioid</v>
      </c>
      <c r="AF3358" s="4" t="str">
        <f t="shared" si="158"/>
        <v>Cocaine, Benzodiazepine, AnyOpioid</v>
      </c>
    </row>
    <row r="3359" spans="1:32" x14ac:dyDescent="0.45">
      <c r="A3359" s="4" t="s">
        <v>3776</v>
      </c>
      <c r="B3359" s="5">
        <v>42884</v>
      </c>
      <c r="C3359" s="4">
        <v>49</v>
      </c>
      <c r="D3359" s="4" t="s">
        <v>31</v>
      </c>
      <c r="E3359" s="4" t="s">
        <v>37</v>
      </c>
      <c r="F3359" s="4" t="s">
        <v>29</v>
      </c>
      <c r="G3359" s="4" t="s">
        <v>159</v>
      </c>
      <c r="I3359" s="4">
        <v>1</v>
      </c>
      <c r="J3359" s="4">
        <v>0</v>
      </c>
      <c r="K3359" s="4">
        <v>1</v>
      </c>
      <c r="L3359" s="4">
        <v>0</v>
      </c>
      <c r="M3359" s="4">
        <v>0</v>
      </c>
      <c r="N3359" s="4">
        <v>0</v>
      </c>
      <c r="O3359" s="4">
        <v>1</v>
      </c>
      <c r="P3359" s="4">
        <v>0</v>
      </c>
      <c r="Q3359" s="4">
        <v>1</v>
      </c>
      <c r="R3359" s="4">
        <v>0</v>
      </c>
      <c r="S3359" s="4">
        <v>0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 t="s">
        <v>5697</v>
      </c>
      <c r="Z3359" s="4" t="s">
        <v>5910</v>
      </c>
      <c r="AA3359" s="4">
        <v>2017</v>
      </c>
      <c r="AB3359" s="4" t="s">
        <v>34</v>
      </c>
      <c r="AC3359" s="4">
        <f t="shared" si="156"/>
        <v>1</v>
      </c>
      <c r="AD3359" s="4">
        <f t="shared" si="157"/>
        <v>4</v>
      </c>
      <c r="AE3359" s="4" t="str" cm="1">
        <f t="array" ref="AE3359">_xlfn.TEXTJOIN(", ", TRUE, _xlfn._xlws.FILTER($I$1:$X$1, I3359:X3359=1, ""))</f>
        <v>Heroin, Fentanyl, Ethanol, Benzodiazepine</v>
      </c>
      <c r="AF3359" s="4" t="str">
        <f t="shared" si="158"/>
        <v>Fentanyl, Ethanol, Benzodiazepine</v>
      </c>
    </row>
    <row r="3360" spans="1:32" x14ac:dyDescent="0.45">
      <c r="A3360" s="4" t="s">
        <v>3777</v>
      </c>
      <c r="B3360" s="5">
        <v>43236</v>
      </c>
      <c r="C3360" s="4">
        <v>33</v>
      </c>
      <c r="D3360" s="4" t="s">
        <v>31</v>
      </c>
      <c r="E3360" s="4" t="s">
        <v>37</v>
      </c>
      <c r="F3360" s="4" t="s">
        <v>466</v>
      </c>
      <c r="G3360" s="4" t="s">
        <v>33</v>
      </c>
      <c r="I3360" s="4">
        <v>1</v>
      </c>
      <c r="J3360" s="4">
        <v>0</v>
      </c>
      <c r="K3360" s="4">
        <v>1</v>
      </c>
      <c r="L3360" s="4">
        <v>0</v>
      </c>
      <c r="M3360" s="4">
        <v>0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  <c r="S3360" s="4">
        <v>0</v>
      </c>
      <c r="T3360" s="4">
        <v>0</v>
      </c>
      <c r="U3360" s="4">
        <v>0</v>
      </c>
      <c r="V3360" s="4">
        <v>0</v>
      </c>
      <c r="W3360" s="4">
        <v>0</v>
      </c>
      <c r="X3360" s="4">
        <v>1</v>
      </c>
      <c r="Y3360" s="4" t="s">
        <v>5645</v>
      </c>
      <c r="Z3360" s="4" t="s">
        <v>5858</v>
      </c>
      <c r="AA3360" s="4">
        <v>2018</v>
      </c>
      <c r="AB3360" s="4" t="s">
        <v>40</v>
      </c>
      <c r="AC3360" s="4">
        <f t="shared" si="156"/>
        <v>1</v>
      </c>
      <c r="AD3360" s="4">
        <f t="shared" si="157"/>
        <v>3</v>
      </c>
      <c r="AE3360" s="4" t="str" cm="1">
        <f t="array" ref="AE3360">_xlfn.TEXTJOIN(", ", TRUE, _xlfn._xlws.FILTER($I$1:$X$1, I3360:X3360=1, ""))</f>
        <v>Heroin, Fentanyl, AnyOpioid</v>
      </c>
      <c r="AF3360" s="4" t="str">
        <f t="shared" si="158"/>
        <v>Fentanyl, AnyOpioid</v>
      </c>
    </row>
    <row r="3361" spans="1:32" x14ac:dyDescent="0.45">
      <c r="A3361" s="4" t="s">
        <v>3778</v>
      </c>
      <c r="B3361" s="5">
        <v>42849</v>
      </c>
      <c r="C3361" s="4">
        <v>42</v>
      </c>
      <c r="D3361" s="4" t="s">
        <v>36</v>
      </c>
      <c r="E3361" s="4" t="s">
        <v>37</v>
      </c>
      <c r="F3361" s="4" t="s">
        <v>95</v>
      </c>
      <c r="G3361" s="4" t="s">
        <v>95</v>
      </c>
      <c r="I3361" s="4">
        <v>0</v>
      </c>
      <c r="J3361" s="4">
        <v>1</v>
      </c>
      <c r="K3361" s="4">
        <v>1</v>
      </c>
      <c r="L3361" s="4">
        <v>0</v>
      </c>
      <c r="M3361" s="4">
        <v>0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 t="s">
        <v>5632</v>
      </c>
      <c r="Z3361" s="4" t="s">
        <v>5845</v>
      </c>
      <c r="AA3361" s="4">
        <v>2017</v>
      </c>
      <c r="AB3361" s="4" t="s">
        <v>34</v>
      </c>
      <c r="AC3361" s="4">
        <f t="shared" si="156"/>
        <v>1</v>
      </c>
      <c r="AD3361" s="4">
        <f t="shared" si="157"/>
        <v>2</v>
      </c>
      <c r="AE3361" s="4" t="str" cm="1">
        <f t="array" ref="AE3361">_xlfn.TEXTJOIN(", ", TRUE, _xlfn._xlws.FILTER($I$1:$X$1, I3361:X3361=1, ""))</f>
        <v>Cocaine, Fentanyl</v>
      </c>
      <c r="AF3361" s="4" t="str">
        <f t="shared" si="158"/>
        <v>Cocaine, Fentanyl</v>
      </c>
    </row>
    <row r="3362" spans="1:32" x14ac:dyDescent="0.45">
      <c r="A3362" s="4" t="s">
        <v>3779</v>
      </c>
      <c r="B3362" s="5">
        <v>42096</v>
      </c>
      <c r="C3362" s="4">
        <v>38</v>
      </c>
      <c r="D3362" s="4" t="s">
        <v>36</v>
      </c>
      <c r="E3362" s="4" t="s">
        <v>37</v>
      </c>
      <c r="F3362" s="4" t="s">
        <v>103</v>
      </c>
      <c r="G3362" s="4" t="s">
        <v>103</v>
      </c>
      <c r="I3362" s="4">
        <v>0</v>
      </c>
      <c r="J3362" s="4">
        <v>0</v>
      </c>
      <c r="K3362" s="4">
        <v>0</v>
      </c>
      <c r="L3362" s="4">
        <v>0</v>
      </c>
      <c r="M3362" s="4">
        <v>1</v>
      </c>
      <c r="N3362" s="4">
        <v>0</v>
      </c>
      <c r="O3362" s="4">
        <v>0</v>
      </c>
      <c r="P3362" s="4">
        <v>0</v>
      </c>
      <c r="Q3362" s="4">
        <v>1</v>
      </c>
      <c r="R3362" s="4">
        <v>0</v>
      </c>
      <c r="S3362" s="4">
        <v>0</v>
      </c>
      <c r="T3362" s="4">
        <v>0</v>
      </c>
      <c r="U3362" s="4">
        <v>0</v>
      </c>
      <c r="V3362" s="4">
        <v>0</v>
      </c>
      <c r="W3362" s="4">
        <v>0</v>
      </c>
      <c r="X3362" s="4">
        <v>1</v>
      </c>
      <c r="Y3362" s="4" t="s">
        <v>5644</v>
      </c>
      <c r="Z3362" s="4" t="s">
        <v>5857</v>
      </c>
      <c r="AA3362" s="4">
        <v>2015</v>
      </c>
      <c r="AB3362" s="4" t="s">
        <v>40</v>
      </c>
      <c r="AC3362" s="4">
        <f t="shared" si="156"/>
        <v>1</v>
      </c>
      <c r="AD3362" s="4">
        <f t="shared" si="157"/>
        <v>3</v>
      </c>
      <c r="AE3362" s="4" t="str" cm="1">
        <f t="array" ref="AE3362">_xlfn.TEXTJOIN(", ", TRUE, _xlfn._xlws.FILTER($I$1:$X$1, I3362:X3362=1, ""))</f>
        <v>Oxycodone, Benzodiazepine, AnyOpioid</v>
      </c>
      <c r="AF3362" s="4" t="str">
        <f t="shared" si="158"/>
        <v>Oxycodone, Benzodiazepine, AnyOpioid</v>
      </c>
    </row>
    <row r="3363" spans="1:32" x14ac:dyDescent="0.45">
      <c r="A3363" s="4" t="s">
        <v>3780</v>
      </c>
      <c r="B3363" s="5">
        <v>43098</v>
      </c>
      <c r="C3363" s="4">
        <v>25</v>
      </c>
      <c r="D3363" s="4" t="s">
        <v>31</v>
      </c>
      <c r="E3363" s="4" t="s">
        <v>37</v>
      </c>
      <c r="F3363" s="4" t="s">
        <v>60</v>
      </c>
      <c r="G3363" s="4" t="s">
        <v>77</v>
      </c>
      <c r="I3363" s="4">
        <v>1</v>
      </c>
      <c r="J3363" s="4">
        <v>0</v>
      </c>
      <c r="K3363" s="4">
        <v>1</v>
      </c>
      <c r="L3363" s="4">
        <v>0</v>
      </c>
      <c r="M3363" s="4">
        <v>0</v>
      </c>
      <c r="N3363" s="4">
        <v>0</v>
      </c>
      <c r="O3363" s="4">
        <v>1</v>
      </c>
      <c r="P3363" s="4">
        <v>0</v>
      </c>
      <c r="Q3363" s="4">
        <v>1</v>
      </c>
      <c r="R3363" s="4">
        <v>1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 t="s">
        <v>5651</v>
      </c>
      <c r="Z3363" s="4" t="s">
        <v>5864</v>
      </c>
      <c r="AA3363" s="4">
        <v>2017</v>
      </c>
      <c r="AB3363" s="4" t="s">
        <v>40</v>
      </c>
      <c r="AC3363" s="4">
        <f t="shared" si="156"/>
        <v>1</v>
      </c>
      <c r="AD3363" s="4">
        <f t="shared" si="157"/>
        <v>5</v>
      </c>
      <c r="AE3363" s="4" t="str" cm="1">
        <f t="array" ref="AE3363">_xlfn.TEXTJOIN(", ", TRUE, _xlfn._xlws.FILTER($I$1:$X$1, I3363:X3363=1, ""))</f>
        <v>Heroin, Fentanyl, Ethanol, Benzodiazepine, Methadone</v>
      </c>
      <c r="AF3363" s="4" t="str">
        <f t="shared" si="158"/>
        <v>Fentanyl, Ethanol, Benzodiazepine, Methadone</v>
      </c>
    </row>
    <row r="3364" spans="1:32" x14ac:dyDescent="0.45">
      <c r="A3364" s="4" t="s">
        <v>3781</v>
      </c>
      <c r="B3364" s="5">
        <v>42308</v>
      </c>
      <c r="C3364" s="4">
        <v>54</v>
      </c>
      <c r="D3364" s="4" t="s">
        <v>36</v>
      </c>
      <c r="E3364" s="4" t="s">
        <v>59</v>
      </c>
      <c r="F3364" s="4" t="s">
        <v>125</v>
      </c>
      <c r="G3364" s="4" t="s">
        <v>125</v>
      </c>
      <c r="I3364" s="4">
        <v>1</v>
      </c>
      <c r="J3364" s="4">
        <v>0</v>
      </c>
      <c r="K3364" s="4">
        <v>1</v>
      </c>
      <c r="L3364" s="4">
        <v>0</v>
      </c>
      <c r="M3364" s="4">
        <v>0</v>
      </c>
      <c r="N3364" s="4">
        <v>0</v>
      </c>
      <c r="O3364" s="4">
        <v>0</v>
      </c>
      <c r="P3364" s="4">
        <v>0</v>
      </c>
      <c r="Q3364" s="4">
        <v>0</v>
      </c>
      <c r="R3364" s="4">
        <v>0</v>
      </c>
      <c r="S3364" s="4">
        <v>0</v>
      </c>
      <c r="T3364" s="4">
        <v>0</v>
      </c>
      <c r="U3364" s="4">
        <v>0</v>
      </c>
      <c r="V3364" s="4">
        <v>0</v>
      </c>
      <c r="W3364" s="4">
        <v>0</v>
      </c>
      <c r="X3364" s="4">
        <v>1</v>
      </c>
      <c r="Y3364" s="4" t="s">
        <v>5669</v>
      </c>
      <c r="Z3364" s="4" t="s">
        <v>5882</v>
      </c>
      <c r="AA3364" s="4">
        <v>2015</v>
      </c>
      <c r="AB3364" s="4" t="s">
        <v>34</v>
      </c>
      <c r="AC3364" s="4">
        <f t="shared" si="156"/>
        <v>1</v>
      </c>
      <c r="AD3364" s="4">
        <f t="shared" si="157"/>
        <v>3</v>
      </c>
      <c r="AE3364" s="4" t="str" cm="1">
        <f t="array" ref="AE3364">_xlfn.TEXTJOIN(", ", TRUE, _xlfn._xlws.FILTER($I$1:$X$1, I3364:X3364=1, ""))</f>
        <v>Heroin, Fentanyl, AnyOpioid</v>
      </c>
      <c r="AF3364" s="4" t="str">
        <f t="shared" si="158"/>
        <v>Fentanyl, AnyOpioid</v>
      </c>
    </row>
    <row r="3365" spans="1:32" x14ac:dyDescent="0.45">
      <c r="A3365" s="4" t="s">
        <v>3782</v>
      </c>
      <c r="B3365" s="5">
        <v>42010</v>
      </c>
      <c r="C3365" s="4">
        <v>41</v>
      </c>
      <c r="D3365" s="4" t="s">
        <v>36</v>
      </c>
      <c r="E3365" s="4" t="s">
        <v>37</v>
      </c>
      <c r="F3365" s="4" t="s">
        <v>378</v>
      </c>
      <c r="G3365" s="4" t="s">
        <v>103</v>
      </c>
      <c r="I3365" s="4">
        <v>0</v>
      </c>
      <c r="J3365" s="4">
        <v>0</v>
      </c>
      <c r="K3365" s="4">
        <v>0</v>
      </c>
      <c r="L3365" s="4">
        <v>0</v>
      </c>
      <c r="M3365" s="4">
        <v>0</v>
      </c>
      <c r="N3365" s="4">
        <v>0</v>
      </c>
      <c r="O3365" s="4">
        <v>1</v>
      </c>
      <c r="P3365" s="4">
        <v>0</v>
      </c>
      <c r="Q3365" s="4">
        <v>1</v>
      </c>
      <c r="R3365" s="4">
        <v>0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 t="s">
        <v>5644</v>
      </c>
      <c r="Z3365" s="4" t="s">
        <v>5857</v>
      </c>
      <c r="AA3365" s="4">
        <v>2015</v>
      </c>
      <c r="AB3365" s="4" t="s">
        <v>34</v>
      </c>
      <c r="AC3365" s="4">
        <f t="shared" si="156"/>
        <v>1</v>
      </c>
      <c r="AD3365" s="4">
        <f t="shared" si="157"/>
        <v>2</v>
      </c>
      <c r="AE3365" s="4" t="str" cm="1">
        <f t="array" ref="AE3365">_xlfn.TEXTJOIN(", ", TRUE, _xlfn._xlws.FILTER($I$1:$X$1, I3365:X3365=1, ""))</f>
        <v>Ethanol, Benzodiazepine</v>
      </c>
      <c r="AF3365" s="4" t="str">
        <f t="shared" si="158"/>
        <v>Ethanol, Benzodiazepine</v>
      </c>
    </row>
    <row r="3366" spans="1:32" x14ac:dyDescent="0.45">
      <c r="A3366" s="4" t="s">
        <v>3783</v>
      </c>
      <c r="B3366" s="5">
        <v>41355</v>
      </c>
      <c r="C3366" s="4">
        <v>47</v>
      </c>
      <c r="D3366" s="4" t="s">
        <v>31</v>
      </c>
      <c r="E3366" s="4" t="s">
        <v>37</v>
      </c>
      <c r="F3366" s="4" t="s">
        <v>50</v>
      </c>
      <c r="G3366" s="4" t="s">
        <v>50</v>
      </c>
      <c r="I3366" s="4">
        <v>0</v>
      </c>
      <c r="J3366" s="4">
        <v>1</v>
      </c>
      <c r="K3366" s="4">
        <v>0</v>
      </c>
      <c r="L3366" s="4">
        <v>0</v>
      </c>
      <c r="M3366" s="4">
        <v>1</v>
      </c>
      <c r="N3366" s="4">
        <v>0</v>
      </c>
      <c r="O3366" s="4">
        <v>0</v>
      </c>
      <c r="P3366" s="4">
        <v>0</v>
      </c>
      <c r="Q3366" s="4">
        <v>0</v>
      </c>
      <c r="R3366" s="4">
        <v>0</v>
      </c>
      <c r="S3366" s="4">
        <v>0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 t="s">
        <v>5667</v>
      </c>
      <c r="Z3366" s="4" t="s">
        <v>5880</v>
      </c>
      <c r="AA3366" s="4">
        <v>2013</v>
      </c>
      <c r="AB3366" s="4" t="s">
        <v>34</v>
      </c>
      <c r="AC3366" s="4">
        <f t="shared" si="156"/>
        <v>1</v>
      </c>
      <c r="AD3366" s="4">
        <f t="shared" si="157"/>
        <v>2</v>
      </c>
      <c r="AE3366" s="4" t="str" cm="1">
        <f t="array" ref="AE3366">_xlfn.TEXTJOIN(", ", TRUE, _xlfn._xlws.FILTER($I$1:$X$1, I3366:X3366=1, ""))</f>
        <v>Cocaine, Oxycodone</v>
      </c>
      <c r="AF3366" s="4" t="str">
        <f t="shared" si="158"/>
        <v>Cocaine, Oxycodone</v>
      </c>
    </row>
    <row r="3367" spans="1:32" x14ac:dyDescent="0.45">
      <c r="A3367" s="4" t="s">
        <v>3784</v>
      </c>
      <c r="B3367" s="5">
        <v>41786</v>
      </c>
      <c r="C3367" s="4">
        <v>36</v>
      </c>
      <c r="D3367" s="4" t="s">
        <v>31</v>
      </c>
      <c r="E3367" s="4" t="s">
        <v>59</v>
      </c>
      <c r="F3367" s="4" t="s">
        <v>90</v>
      </c>
      <c r="G3367" s="4" t="s">
        <v>90</v>
      </c>
      <c r="I3367" s="4">
        <v>1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 t="s">
        <v>5624</v>
      </c>
      <c r="Z3367" s="4" t="s">
        <v>5837</v>
      </c>
      <c r="AA3367" s="4">
        <v>2014</v>
      </c>
      <c r="AB3367" s="4" t="s">
        <v>40</v>
      </c>
      <c r="AC3367" s="4">
        <f t="shared" si="156"/>
        <v>1</v>
      </c>
      <c r="AD3367" s="4">
        <f t="shared" si="157"/>
        <v>1</v>
      </c>
      <c r="AE3367" s="4" t="str" cm="1">
        <f t="array" ref="AE3367">_xlfn.TEXTJOIN(", ", TRUE, _xlfn._xlws.FILTER($I$1:$X$1, I3367:X3367=1, ""))</f>
        <v>Heroin</v>
      </c>
      <c r="AF3367" s="4" t="str">
        <f t="shared" si="158"/>
        <v/>
      </c>
    </row>
    <row r="3368" spans="1:32" x14ac:dyDescent="0.45">
      <c r="A3368" s="4" t="s">
        <v>3785</v>
      </c>
      <c r="B3368" s="5">
        <v>43024</v>
      </c>
      <c r="C3368" s="4">
        <v>27</v>
      </c>
      <c r="D3368" s="4" t="s">
        <v>36</v>
      </c>
      <c r="E3368" s="4" t="s">
        <v>37</v>
      </c>
      <c r="F3368" s="4" t="s">
        <v>156</v>
      </c>
      <c r="G3368" s="4" t="s">
        <v>156</v>
      </c>
      <c r="I3368" s="4">
        <v>0</v>
      </c>
      <c r="J3368" s="4">
        <v>0</v>
      </c>
      <c r="K3368" s="4">
        <v>1</v>
      </c>
      <c r="L3368" s="4">
        <v>0</v>
      </c>
      <c r="M3368" s="4">
        <v>0</v>
      </c>
      <c r="N3368" s="4">
        <v>0</v>
      </c>
      <c r="O3368" s="4">
        <v>0</v>
      </c>
      <c r="P3368" s="4">
        <v>0</v>
      </c>
      <c r="Q3368" s="4">
        <v>1</v>
      </c>
      <c r="R3368" s="4">
        <v>0</v>
      </c>
      <c r="S3368" s="4">
        <v>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 t="s">
        <v>5623</v>
      </c>
      <c r="Z3368" s="4" t="s">
        <v>5836</v>
      </c>
      <c r="AA3368" s="4">
        <v>2017</v>
      </c>
      <c r="AB3368" s="4" t="s">
        <v>40</v>
      </c>
      <c r="AC3368" s="4">
        <f t="shared" si="156"/>
        <v>1</v>
      </c>
      <c r="AD3368" s="4">
        <f t="shared" si="157"/>
        <v>2</v>
      </c>
      <c r="AE3368" s="4" t="str" cm="1">
        <f t="array" ref="AE3368">_xlfn.TEXTJOIN(", ", TRUE, _xlfn._xlws.FILTER($I$1:$X$1, I3368:X3368=1, ""))</f>
        <v>Fentanyl, Benzodiazepine</v>
      </c>
      <c r="AF3368" s="4" t="str">
        <f t="shared" si="158"/>
        <v>Fentanyl, Benzodiazepine</v>
      </c>
    </row>
    <row r="3369" spans="1:32" x14ac:dyDescent="0.45">
      <c r="A3369" s="4" t="s">
        <v>3786</v>
      </c>
      <c r="B3369" s="5">
        <v>42899</v>
      </c>
      <c r="C3369" s="4">
        <v>44</v>
      </c>
      <c r="D3369" s="4" t="s">
        <v>31</v>
      </c>
      <c r="E3369" s="4" t="s">
        <v>59</v>
      </c>
      <c r="F3369" s="4" t="s">
        <v>55</v>
      </c>
      <c r="G3369" s="4" t="s">
        <v>55</v>
      </c>
      <c r="I3369" s="4">
        <v>0</v>
      </c>
      <c r="J3369" s="4">
        <v>0</v>
      </c>
      <c r="K3369" s="4">
        <v>1</v>
      </c>
      <c r="L3369" s="4">
        <v>0</v>
      </c>
      <c r="M3369" s="4">
        <v>0</v>
      </c>
      <c r="N3369" s="4">
        <v>0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 t="s">
        <v>5630</v>
      </c>
      <c r="Z3369" s="4" t="s">
        <v>5843</v>
      </c>
      <c r="AA3369" s="4">
        <v>2017</v>
      </c>
      <c r="AB3369" s="4" t="s">
        <v>34</v>
      </c>
      <c r="AC3369" s="4">
        <f t="shared" si="156"/>
        <v>1</v>
      </c>
      <c r="AD3369" s="4">
        <f t="shared" si="157"/>
        <v>1</v>
      </c>
      <c r="AE3369" s="4" t="str" cm="1">
        <f t="array" ref="AE3369">_xlfn.TEXTJOIN(", ", TRUE, _xlfn._xlws.FILTER($I$1:$X$1, I3369:X3369=1, ""))</f>
        <v>Fentanyl</v>
      </c>
      <c r="AF3369" s="4" t="str">
        <f t="shared" si="158"/>
        <v>Fentanyl</v>
      </c>
    </row>
    <row r="3370" spans="1:32" x14ac:dyDescent="0.45">
      <c r="A3370" s="4" t="s">
        <v>3787</v>
      </c>
      <c r="B3370" s="5">
        <v>43190</v>
      </c>
      <c r="C3370" s="4">
        <v>29</v>
      </c>
      <c r="D3370" s="4" t="s">
        <v>36</v>
      </c>
      <c r="E3370" s="4" t="s">
        <v>37</v>
      </c>
      <c r="F3370" s="4" t="s">
        <v>167</v>
      </c>
      <c r="G3370" s="4" t="s">
        <v>167</v>
      </c>
      <c r="I3370" s="4">
        <v>0</v>
      </c>
      <c r="J3370" s="4">
        <v>0</v>
      </c>
      <c r="K3370" s="4">
        <v>1</v>
      </c>
      <c r="L3370" s="4">
        <v>1</v>
      </c>
      <c r="M3370" s="4">
        <v>0</v>
      </c>
      <c r="N3370" s="4">
        <v>0</v>
      </c>
      <c r="O3370" s="4">
        <v>0</v>
      </c>
      <c r="P3370" s="4">
        <v>0</v>
      </c>
      <c r="Q3370" s="4">
        <v>0</v>
      </c>
      <c r="R3370" s="4">
        <v>0</v>
      </c>
      <c r="S3370" s="4">
        <v>0</v>
      </c>
      <c r="T3370" s="4">
        <v>0</v>
      </c>
      <c r="U3370" s="4">
        <v>0</v>
      </c>
      <c r="V3370" s="4">
        <v>0</v>
      </c>
      <c r="W3370" s="4">
        <v>0</v>
      </c>
      <c r="X3370" s="4">
        <v>1</v>
      </c>
      <c r="Y3370" s="4" t="s">
        <v>5730</v>
      </c>
      <c r="Z3370" s="4" t="s">
        <v>5943</v>
      </c>
      <c r="AA3370" s="4">
        <v>2018</v>
      </c>
      <c r="AB3370" s="4" t="s">
        <v>40</v>
      </c>
      <c r="AC3370" s="4">
        <f t="shared" si="156"/>
        <v>1</v>
      </c>
      <c r="AD3370" s="4">
        <f t="shared" si="157"/>
        <v>3</v>
      </c>
      <c r="AE3370" s="4" t="str" cm="1">
        <f t="array" ref="AE3370">_xlfn.TEXTJOIN(", ", TRUE, _xlfn._xlws.FILTER($I$1:$X$1, I3370:X3370=1, ""))</f>
        <v>Fentanyl, Fentanyl_Analogue, AnyOpioid</v>
      </c>
      <c r="AF3370" s="4" t="str">
        <f t="shared" si="158"/>
        <v>Fentanyl, Fentanyl_Analogue, AnyOpioid</v>
      </c>
    </row>
    <row r="3371" spans="1:32" x14ac:dyDescent="0.45">
      <c r="A3371" s="4" t="s">
        <v>3788</v>
      </c>
      <c r="B3371" s="5">
        <v>42719</v>
      </c>
      <c r="C3371" s="4">
        <v>40</v>
      </c>
      <c r="D3371" s="4" t="s">
        <v>31</v>
      </c>
      <c r="E3371" s="4" t="s">
        <v>37</v>
      </c>
      <c r="F3371" s="4" t="s">
        <v>90</v>
      </c>
      <c r="G3371" s="4" t="s">
        <v>90</v>
      </c>
      <c r="I3371" s="4">
        <v>0</v>
      </c>
      <c r="J3371" s="4">
        <v>0</v>
      </c>
      <c r="K3371" s="4">
        <v>1</v>
      </c>
      <c r="L3371" s="4">
        <v>0</v>
      </c>
      <c r="M3371" s="4">
        <v>1</v>
      </c>
      <c r="N3371" s="4">
        <v>1</v>
      </c>
      <c r="O3371" s="4">
        <v>0</v>
      </c>
      <c r="P3371" s="4">
        <v>0</v>
      </c>
      <c r="Q3371" s="4">
        <v>0</v>
      </c>
      <c r="R3371" s="4">
        <v>0</v>
      </c>
      <c r="S3371" s="4">
        <v>0</v>
      </c>
      <c r="T3371" s="4">
        <v>0</v>
      </c>
      <c r="U3371" s="4">
        <v>0</v>
      </c>
      <c r="V3371" s="4">
        <v>0</v>
      </c>
      <c r="W3371" s="4">
        <v>1</v>
      </c>
      <c r="X3371" s="4">
        <v>1</v>
      </c>
      <c r="Y3371" s="4" t="s">
        <v>5624</v>
      </c>
      <c r="Z3371" s="4" t="s">
        <v>5837</v>
      </c>
      <c r="AA3371" s="4">
        <v>2016</v>
      </c>
      <c r="AB3371" s="4" t="s">
        <v>40</v>
      </c>
      <c r="AC3371" s="4">
        <f t="shared" si="156"/>
        <v>1</v>
      </c>
      <c r="AD3371" s="4">
        <f t="shared" si="157"/>
        <v>5</v>
      </c>
      <c r="AE3371" s="4" t="str" cm="1">
        <f t="array" ref="AE3371">_xlfn.TEXTJOIN(", ", TRUE, _xlfn._xlws.FILTER($I$1:$X$1, I3371:X3371=1, ""))</f>
        <v>Fentanyl, Oxycodone, Oxymorphone, OpiateNOS, AnyOpioid</v>
      </c>
      <c r="AF3371" s="4" t="str">
        <f t="shared" si="158"/>
        <v>Fentanyl, Oxycodone, Oxymorphone, OpiateNOS, AnyOpioid</v>
      </c>
    </row>
    <row r="3372" spans="1:32" x14ac:dyDescent="0.45">
      <c r="A3372" s="4" t="s">
        <v>3789</v>
      </c>
      <c r="B3372" s="5">
        <v>42327</v>
      </c>
      <c r="C3372" s="4">
        <v>47</v>
      </c>
      <c r="D3372" s="4" t="s">
        <v>31</v>
      </c>
      <c r="E3372" s="4" t="s">
        <v>37</v>
      </c>
      <c r="F3372" s="4" t="s">
        <v>103</v>
      </c>
      <c r="G3372" s="4" t="s">
        <v>103</v>
      </c>
      <c r="I3372" s="4">
        <v>1</v>
      </c>
      <c r="J3372" s="4">
        <v>1</v>
      </c>
      <c r="K3372" s="4">
        <v>1</v>
      </c>
      <c r="L3372" s="4">
        <v>0</v>
      </c>
      <c r="M3372" s="4">
        <v>0</v>
      </c>
      <c r="N3372" s="4">
        <v>0</v>
      </c>
      <c r="O3372" s="4">
        <v>0</v>
      </c>
      <c r="P3372" s="4">
        <v>0</v>
      </c>
      <c r="Q3372" s="4">
        <v>0</v>
      </c>
      <c r="R3372" s="4">
        <v>1</v>
      </c>
      <c r="S3372" s="4">
        <v>0</v>
      </c>
      <c r="T3372" s="4">
        <v>0</v>
      </c>
      <c r="U3372" s="4">
        <v>0</v>
      </c>
      <c r="V3372" s="4">
        <v>0</v>
      </c>
      <c r="W3372" s="4">
        <v>0</v>
      </c>
      <c r="X3372" s="4">
        <v>1</v>
      </c>
      <c r="Y3372" s="4" t="s">
        <v>5644</v>
      </c>
      <c r="Z3372" s="4" t="s">
        <v>5857</v>
      </c>
      <c r="AA3372" s="4">
        <v>2015</v>
      </c>
      <c r="AB3372" s="4" t="s">
        <v>34</v>
      </c>
      <c r="AC3372" s="4">
        <f t="shared" si="156"/>
        <v>1</v>
      </c>
      <c r="AD3372" s="4">
        <f t="shared" si="157"/>
        <v>5</v>
      </c>
      <c r="AE3372" s="4" t="str" cm="1">
        <f t="array" ref="AE3372">_xlfn.TEXTJOIN(", ", TRUE, _xlfn._xlws.FILTER($I$1:$X$1, I3372:X3372=1, ""))</f>
        <v>Heroin, Cocaine, Fentanyl, Methadone, AnyOpioid</v>
      </c>
      <c r="AF3372" s="4" t="str">
        <f t="shared" si="158"/>
        <v>Cocaine, Fentanyl, Methadone, AnyOpioid</v>
      </c>
    </row>
    <row r="3373" spans="1:32" x14ac:dyDescent="0.45">
      <c r="A3373" s="4" t="s">
        <v>3790</v>
      </c>
      <c r="B3373" s="5">
        <v>41562</v>
      </c>
      <c r="C3373" s="4">
        <v>57</v>
      </c>
      <c r="D3373" s="4" t="s">
        <v>31</v>
      </c>
      <c r="E3373" s="4" t="s">
        <v>37</v>
      </c>
      <c r="F3373" s="4" t="s">
        <v>251</v>
      </c>
      <c r="G3373" s="4" t="s">
        <v>274</v>
      </c>
      <c r="I3373" s="4">
        <v>0</v>
      </c>
      <c r="J3373" s="4">
        <v>0</v>
      </c>
      <c r="K3373" s="4">
        <v>0</v>
      </c>
      <c r="L3373" s="4">
        <v>0</v>
      </c>
      <c r="M3373" s="4">
        <v>1</v>
      </c>
      <c r="N3373" s="4">
        <v>0</v>
      </c>
      <c r="O3373" s="4">
        <v>0</v>
      </c>
      <c r="P3373" s="4">
        <v>0</v>
      </c>
      <c r="Q3373" s="4">
        <v>0</v>
      </c>
      <c r="R3373" s="4">
        <v>0</v>
      </c>
      <c r="S3373" s="4">
        <v>0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 t="s">
        <v>5709</v>
      </c>
      <c r="Z3373" s="4" t="s">
        <v>5922</v>
      </c>
      <c r="AA3373" s="4">
        <v>2013</v>
      </c>
      <c r="AB3373" s="4" t="s">
        <v>34</v>
      </c>
      <c r="AC3373" s="4">
        <f t="shared" si="156"/>
        <v>1</v>
      </c>
      <c r="AD3373" s="4">
        <f t="shared" si="157"/>
        <v>1</v>
      </c>
      <c r="AE3373" s="4" t="str" cm="1">
        <f t="array" ref="AE3373">_xlfn.TEXTJOIN(", ", TRUE, _xlfn._xlws.FILTER($I$1:$X$1, I3373:X3373=1, ""))</f>
        <v>Oxycodone</v>
      </c>
      <c r="AF3373" s="4" t="str">
        <f t="shared" si="158"/>
        <v>Oxycodone</v>
      </c>
    </row>
    <row r="3374" spans="1:32" x14ac:dyDescent="0.45">
      <c r="A3374" s="4" t="s">
        <v>3791</v>
      </c>
      <c r="B3374" s="5">
        <v>43224</v>
      </c>
      <c r="C3374" s="4">
        <v>47</v>
      </c>
      <c r="D3374" s="4" t="s">
        <v>31</v>
      </c>
      <c r="E3374" s="4" t="s">
        <v>37</v>
      </c>
      <c r="F3374" s="4" t="s">
        <v>50</v>
      </c>
      <c r="G3374" s="4" t="s">
        <v>50</v>
      </c>
      <c r="I3374" s="4">
        <v>1</v>
      </c>
      <c r="J3374" s="4">
        <v>1</v>
      </c>
      <c r="K3374" s="4">
        <v>1</v>
      </c>
      <c r="L3374" s="4">
        <v>0</v>
      </c>
      <c r="M3374" s="4">
        <v>0</v>
      </c>
      <c r="N3374" s="4">
        <v>0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  <c r="X3374" s="4">
        <v>1</v>
      </c>
      <c r="Y3374" s="4" t="s">
        <v>5667</v>
      </c>
      <c r="Z3374" s="4" t="s">
        <v>5880</v>
      </c>
      <c r="AA3374" s="4">
        <v>2018</v>
      </c>
      <c r="AB3374" s="4" t="s">
        <v>34</v>
      </c>
      <c r="AC3374" s="4">
        <f t="shared" si="156"/>
        <v>1</v>
      </c>
      <c r="AD3374" s="4">
        <f t="shared" si="157"/>
        <v>4</v>
      </c>
      <c r="AE3374" s="4" t="str" cm="1">
        <f t="array" ref="AE3374">_xlfn.TEXTJOIN(", ", TRUE, _xlfn._xlws.FILTER($I$1:$X$1, I3374:X3374=1, ""))</f>
        <v>Heroin, Cocaine, Fentanyl, AnyOpioid</v>
      </c>
      <c r="AF3374" s="4" t="str">
        <f t="shared" si="158"/>
        <v>Cocaine, Fentanyl, AnyOpioid</v>
      </c>
    </row>
    <row r="3375" spans="1:32" x14ac:dyDescent="0.45">
      <c r="A3375" s="4" t="s">
        <v>3792</v>
      </c>
      <c r="B3375" s="5">
        <v>43148</v>
      </c>
      <c r="C3375" s="4">
        <v>29</v>
      </c>
      <c r="D3375" s="4" t="s">
        <v>31</v>
      </c>
      <c r="E3375" s="4" t="s">
        <v>37</v>
      </c>
      <c r="F3375" s="4" t="s">
        <v>48</v>
      </c>
      <c r="G3375" s="4" t="s">
        <v>90</v>
      </c>
      <c r="I3375" s="4">
        <v>0</v>
      </c>
      <c r="J3375" s="4">
        <v>0</v>
      </c>
      <c r="K3375" s="4">
        <v>1</v>
      </c>
      <c r="L3375" s="4">
        <v>0</v>
      </c>
      <c r="M3375" s="4">
        <v>0</v>
      </c>
      <c r="N3375" s="4">
        <v>0</v>
      </c>
      <c r="O3375" s="4">
        <v>0</v>
      </c>
      <c r="P3375" s="4">
        <v>0</v>
      </c>
      <c r="Q3375" s="4">
        <v>0</v>
      </c>
      <c r="R3375" s="4">
        <v>0</v>
      </c>
      <c r="S3375" s="4">
        <v>0</v>
      </c>
      <c r="T3375" s="4">
        <v>0</v>
      </c>
      <c r="U3375" s="4">
        <v>0</v>
      </c>
      <c r="V3375" s="4">
        <v>0</v>
      </c>
      <c r="W3375" s="4">
        <v>0</v>
      </c>
      <c r="X3375" s="4">
        <v>1</v>
      </c>
      <c r="Y3375" s="4" t="s">
        <v>5624</v>
      </c>
      <c r="Z3375" s="4" t="s">
        <v>5837</v>
      </c>
      <c r="AA3375" s="4">
        <v>2018</v>
      </c>
      <c r="AB3375" s="4" t="s">
        <v>40</v>
      </c>
      <c r="AC3375" s="4">
        <f t="shared" si="156"/>
        <v>1</v>
      </c>
      <c r="AD3375" s="4">
        <f t="shared" si="157"/>
        <v>2</v>
      </c>
      <c r="AE3375" s="4" t="str" cm="1">
        <f t="array" ref="AE3375">_xlfn.TEXTJOIN(", ", TRUE, _xlfn._xlws.FILTER($I$1:$X$1, I3375:X3375=1, ""))</f>
        <v>Fentanyl, AnyOpioid</v>
      </c>
      <c r="AF3375" s="4" t="str">
        <f t="shared" si="158"/>
        <v>Fentanyl, AnyOpioid</v>
      </c>
    </row>
    <row r="3376" spans="1:32" x14ac:dyDescent="0.45">
      <c r="A3376" s="4" t="s">
        <v>3793</v>
      </c>
      <c r="B3376" s="5">
        <v>42287</v>
      </c>
      <c r="C3376" s="4">
        <v>43</v>
      </c>
      <c r="D3376" s="4" t="s">
        <v>31</v>
      </c>
      <c r="E3376" s="4" t="s">
        <v>37</v>
      </c>
      <c r="F3376" s="4" t="s">
        <v>60</v>
      </c>
      <c r="G3376" s="4" t="s">
        <v>60</v>
      </c>
      <c r="I3376" s="4">
        <v>1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  <c r="O3376" s="4">
        <v>1</v>
      </c>
      <c r="P3376" s="4">
        <v>0</v>
      </c>
      <c r="Q3376" s="4">
        <v>0</v>
      </c>
      <c r="R3376" s="4">
        <v>0</v>
      </c>
      <c r="S3376" s="4">
        <v>0</v>
      </c>
      <c r="T3376" s="4">
        <v>0</v>
      </c>
      <c r="U3376" s="4">
        <v>0</v>
      </c>
      <c r="V3376" s="4">
        <v>0</v>
      </c>
      <c r="W3376" s="4">
        <v>0</v>
      </c>
      <c r="X3376" s="4">
        <v>1</v>
      </c>
      <c r="Y3376" s="4" t="s">
        <v>5672</v>
      </c>
      <c r="Z3376" s="4" t="s">
        <v>5885</v>
      </c>
      <c r="AA3376" s="4">
        <v>2015</v>
      </c>
      <c r="AB3376" s="4" t="s">
        <v>34</v>
      </c>
      <c r="AC3376" s="4">
        <f t="shared" si="156"/>
        <v>1</v>
      </c>
      <c r="AD3376" s="4">
        <f t="shared" si="157"/>
        <v>3</v>
      </c>
      <c r="AE3376" s="4" t="str" cm="1">
        <f t="array" ref="AE3376">_xlfn.TEXTJOIN(", ", TRUE, _xlfn._xlws.FILTER($I$1:$X$1, I3376:X3376=1, ""))</f>
        <v>Heroin, Ethanol, AnyOpioid</v>
      </c>
      <c r="AF3376" s="4" t="str">
        <f t="shared" si="158"/>
        <v>Ethanol, AnyOpioid</v>
      </c>
    </row>
    <row r="3377" spans="1:32" x14ac:dyDescent="0.45">
      <c r="A3377" s="4" t="s">
        <v>3794</v>
      </c>
      <c r="B3377" s="5">
        <v>42868</v>
      </c>
      <c r="C3377" s="4">
        <v>34</v>
      </c>
      <c r="D3377" s="4" t="s">
        <v>31</v>
      </c>
      <c r="E3377" s="4" t="s">
        <v>37</v>
      </c>
      <c r="F3377" s="4" t="s">
        <v>339</v>
      </c>
      <c r="G3377" s="4" t="s">
        <v>53</v>
      </c>
      <c r="I3377" s="4">
        <v>0</v>
      </c>
      <c r="J3377" s="4">
        <v>0</v>
      </c>
      <c r="K3377" s="4">
        <v>0</v>
      </c>
      <c r="L3377" s="4">
        <v>0</v>
      </c>
      <c r="M3377" s="4">
        <v>0</v>
      </c>
      <c r="N3377" s="4">
        <v>0</v>
      </c>
      <c r="O3377" s="4">
        <v>1</v>
      </c>
      <c r="P3377" s="4">
        <v>0</v>
      </c>
      <c r="Q3377" s="4">
        <v>1</v>
      </c>
      <c r="R3377" s="4">
        <v>1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 t="s">
        <v>5641</v>
      </c>
      <c r="Z3377" s="4" t="s">
        <v>5854</v>
      </c>
      <c r="AA3377" s="4">
        <v>2017</v>
      </c>
      <c r="AB3377" s="4" t="s">
        <v>40</v>
      </c>
      <c r="AC3377" s="4">
        <f t="shared" si="156"/>
        <v>1</v>
      </c>
      <c r="AD3377" s="4">
        <f t="shared" si="157"/>
        <v>3</v>
      </c>
      <c r="AE3377" s="4" t="str" cm="1">
        <f t="array" ref="AE3377">_xlfn.TEXTJOIN(", ", TRUE, _xlfn._xlws.FILTER($I$1:$X$1, I3377:X3377=1, ""))</f>
        <v>Ethanol, Benzodiazepine, Methadone</v>
      </c>
      <c r="AF3377" s="4" t="str">
        <f t="shared" si="158"/>
        <v>Ethanol, Benzodiazepine, Methadone</v>
      </c>
    </row>
    <row r="3378" spans="1:32" x14ac:dyDescent="0.45">
      <c r="A3378" s="4" t="s">
        <v>3795</v>
      </c>
      <c r="B3378" s="5">
        <v>43332</v>
      </c>
      <c r="C3378" s="4">
        <v>53</v>
      </c>
      <c r="D3378" s="4" t="s">
        <v>31</v>
      </c>
      <c r="E3378" s="4" t="s">
        <v>37</v>
      </c>
      <c r="F3378" s="4" t="s">
        <v>222</v>
      </c>
      <c r="G3378" s="4" t="s">
        <v>144</v>
      </c>
      <c r="H3378" s="4" t="s">
        <v>1371</v>
      </c>
      <c r="I3378" s="4">
        <v>0</v>
      </c>
      <c r="J3378" s="4">
        <v>1</v>
      </c>
      <c r="K3378" s="4">
        <v>0</v>
      </c>
      <c r="L3378" s="4">
        <v>0</v>
      </c>
      <c r="M3378" s="4">
        <v>0</v>
      </c>
      <c r="N3378" s="4">
        <v>0</v>
      </c>
      <c r="O3378" s="4">
        <v>1</v>
      </c>
      <c r="P3378" s="4">
        <v>0</v>
      </c>
      <c r="Q3378" s="4">
        <v>0</v>
      </c>
      <c r="R3378" s="4">
        <v>0</v>
      </c>
      <c r="S3378" s="4">
        <v>0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 t="s">
        <v>5649</v>
      </c>
      <c r="Z3378" s="4" t="s">
        <v>5862</v>
      </c>
      <c r="AA3378" s="4">
        <v>2018</v>
      </c>
      <c r="AB3378" s="4" t="s">
        <v>34</v>
      </c>
      <c r="AC3378" s="4">
        <f t="shared" si="156"/>
        <v>1</v>
      </c>
      <c r="AD3378" s="4">
        <f t="shared" si="157"/>
        <v>2</v>
      </c>
      <c r="AE3378" s="4" t="str" cm="1">
        <f t="array" ref="AE3378">_xlfn.TEXTJOIN(", ", TRUE, _xlfn._xlws.FILTER($I$1:$X$1, I3378:X3378=1, ""))</f>
        <v>Cocaine, Ethanol</v>
      </c>
      <c r="AF3378" s="4" t="str">
        <f t="shared" si="158"/>
        <v>Cocaine, Ethanol</v>
      </c>
    </row>
    <row r="3379" spans="1:32" x14ac:dyDescent="0.45">
      <c r="A3379" s="4" t="s">
        <v>3796</v>
      </c>
      <c r="B3379" s="5">
        <v>41759</v>
      </c>
      <c r="C3379" s="4">
        <v>41</v>
      </c>
      <c r="D3379" s="4" t="s">
        <v>31</v>
      </c>
      <c r="E3379" s="4" t="s">
        <v>37</v>
      </c>
      <c r="F3379" s="4" t="s">
        <v>53</v>
      </c>
      <c r="G3379" s="4" t="s">
        <v>53</v>
      </c>
      <c r="I3379" s="4">
        <v>0</v>
      </c>
      <c r="J3379" s="4">
        <v>0</v>
      </c>
      <c r="K3379" s="4">
        <v>0</v>
      </c>
      <c r="L3379" s="4">
        <v>0</v>
      </c>
      <c r="M3379" s="4">
        <v>0</v>
      </c>
      <c r="N3379" s="4">
        <v>0</v>
      </c>
      <c r="O3379" s="4">
        <v>0</v>
      </c>
      <c r="P3379" s="4">
        <v>0</v>
      </c>
      <c r="Q3379" s="4">
        <v>1</v>
      </c>
      <c r="R3379" s="4">
        <v>0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 t="s">
        <v>5641</v>
      </c>
      <c r="Z3379" s="4" t="s">
        <v>5854</v>
      </c>
      <c r="AA3379" s="4">
        <v>2014</v>
      </c>
      <c r="AB3379" s="4" t="s">
        <v>34</v>
      </c>
      <c r="AC3379" s="4">
        <f t="shared" si="156"/>
        <v>1</v>
      </c>
      <c r="AD3379" s="4">
        <f t="shared" si="157"/>
        <v>1</v>
      </c>
      <c r="AE3379" s="4" t="str" cm="1">
        <f t="array" ref="AE3379">_xlfn.TEXTJOIN(", ", TRUE, _xlfn._xlws.FILTER($I$1:$X$1, I3379:X3379=1, ""))</f>
        <v>Benzodiazepine</v>
      </c>
      <c r="AF3379" s="4" t="str">
        <f t="shared" si="158"/>
        <v>Benzodiazepine</v>
      </c>
    </row>
    <row r="3380" spans="1:32" x14ac:dyDescent="0.45">
      <c r="A3380" s="4" t="s">
        <v>3797</v>
      </c>
      <c r="B3380" s="5">
        <v>42413</v>
      </c>
      <c r="C3380" s="4">
        <v>27</v>
      </c>
      <c r="D3380" s="4" t="s">
        <v>31</v>
      </c>
      <c r="E3380" s="4" t="s">
        <v>37</v>
      </c>
      <c r="F3380" s="4" t="s">
        <v>60</v>
      </c>
      <c r="G3380" s="4" t="s">
        <v>77</v>
      </c>
      <c r="I3380" s="4">
        <v>1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  <c r="O3380" s="4">
        <v>0</v>
      </c>
      <c r="P3380" s="4">
        <v>0</v>
      </c>
      <c r="Q3380" s="4">
        <v>1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1</v>
      </c>
      <c r="Y3380" s="4" t="s">
        <v>5651</v>
      </c>
      <c r="Z3380" s="4" t="s">
        <v>5864</v>
      </c>
      <c r="AA3380" s="4">
        <v>2016</v>
      </c>
      <c r="AB3380" s="4" t="s">
        <v>40</v>
      </c>
      <c r="AC3380" s="4">
        <f t="shared" si="156"/>
        <v>1</v>
      </c>
      <c r="AD3380" s="4">
        <f t="shared" si="157"/>
        <v>3</v>
      </c>
      <c r="AE3380" s="4" t="str" cm="1">
        <f t="array" ref="AE3380">_xlfn.TEXTJOIN(", ", TRUE, _xlfn._xlws.FILTER($I$1:$X$1, I3380:X3380=1, ""))</f>
        <v>Heroin, Benzodiazepine, AnyOpioid</v>
      </c>
      <c r="AF3380" s="4" t="str">
        <f t="shared" si="158"/>
        <v>Benzodiazepine, AnyOpioid</v>
      </c>
    </row>
    <row r="3381" spans="1:32" x14ac:dyDescent="0.45">
      <c r="A3381" s="4" t="s">
        <v>3798</v>
      </c>
      <c r="B3381" s="5">
        <v>41370</v>
      </c>
      <c r="C3381" s="4">
        <v>35</v>
      </c>
      <c r="D3381" s="4" t="s">
        <v>36</v>
      </c>
      <c r="E3381" s="4" t="s">
        <v>37</v>
      </c>
      <c r="F3381" s="4" t="s">
        <v>396</v>
      </c>
      <c r="G3381" s="4" t="s">
        <v>396</v>
      </c>
      <c r="I3381" s="4">
        <v>0</v>
      </c>
      <c r="J3381" s="4">
        <v>0</v>
      </c>
      <c r="K3381" s="4">
        <v>0</v>
      </c>
      <c r="L3381" s="4">
        <v>0</v>
      </c>
      <c r="M3381" s="4">
        <v>0</v>
      </c>
      <c r="N3381" s="4">
        <v>0</v>
      </c>
      <c r="O3381" s="4">
        <v>0</v>
      </c>
      <c r="P3381" s="4">
        <v>0</v>
      </c>
      <c r="Q3381" s="4">
        <v>0</v>
      </c>
      <c r="R3381" s="4">
        <v>1</v>
      </c>
      <c r="S3381" s="4">
        <v>0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  <c r="Y3381" s="4" t="s">
        <v>5726</v>
      </c>
      <c r="Z3381" s="4" t="s">
        <v>5939</v>
      </c>
      <c r="AA3381" s="4">
        <v>2013</v>
      </c>
      <c r="AB3381" s="4" t="s">
        <v>40</v>
      </c>
      <c r="AC3381" s="4">
        <f t="shared" si="156"/>
        <v>1</v>
      </c>
      <c r="AD3381" s="4">
        <f t="shared" si="157"/>
        <v>1</v>
      </c>
      <c r="AE3381" s="4" t="str" cm="1">
        <f t="array" ref="AE3381">_xlfn.TEXTJOIN(", ", TRUE, _xlfn._xlws.FILTER($I$1:$X$1, I3381:X3381=1, ""))</f>
        <v>Methadone</v>
      </c>
      <c r="AF3381" s="4" t="str">
        <f t="shared" si="158"/>
        <v>Methadone</v>
      </c>
    </row>
    <row r="3382" spans="1:32" x14ac:dyDescent="0.45">
      <c r="A3382" s="4" t="s">
        <v>3799</v>
      </c>
      <c r="B3382" s="5">
        <v>41533</v>
      </c>
      <c r="C3382" s="4">
        <v>52</v>
      </c>
      <c r="D3382" s="4" t="s">
        <v>31</v>
      </c>
      <c r="E3382" s="4" t="s">
        <v>37</v>
      </c>
      <c r="F3382" s="4" t="s">
        <v>610</v>
      </c>
      <c r="G3382" s="4" t="s">
        <v>610</v>
      </c>
      <c r="I3382" s="4">
        <v>0</v>
      </c>
      <c r="J3382" s="4">
        <v>0</v>
      </c>
      <c r="K3382" s="4">
        <v>0</v>
      </c>
      <c r="L3382" s="4">
        <v>0</v>
      </c>
      <c r="M3382" s="4">
        <v>1</v>
      </c>
      <c r="N3382" s="4">
        <v>0</v>
      </c>
      <c r="O3382" s="4">
        <v>0</v>
      </c>
      <c r="P3382" s="4">
        <v>0</v>
      </c>
      <c r="Q3382" s="4">
        <v>0</v>
      </c>
      <c r="R3382" s="4">
        <v>0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 t="s">
        <v>5659</v>
      </c>
      <c r="Z3382" s="4" t="s">
        <v>5872</v>
      </c>
      <c r="AA3382" s="4">
        <v>2013</v>
      </c>
      <c r="AB3382" s="4" t="s">
        <v>34</v>
      </c>
      <c r="AC3382" s="4">
        <f t="shared" si="156"/>
        <v>1</v>
      </c>
      <c r="AD3382" s="4">
        <f t="shared" si="157"/>
        <v>1</v>
      </c>
      <c r="AE3382" s="4" t="str" cm="1">
        <f t="array" ref="AE3382">_xlfn.TEXTJOIN(", ", TRUE, _xlfn._xlws.FILTER($I$1:$X$1, I3382:X3382=1, ""))</f>
        <v>Oxycodone</v>
      </c>
      <c r="AF3382" s="4" t="str">
        <f t="shared" si="158"/>
        <v>Oxycodone</v>
      </c>
    </row>
    <row r="3383" spans="1:32" x14ac:dyDescent="0.45">
      <c r="A3383" s="4" t="s">
        <v>3800</v>
      </c>
      <c r="B3383" s="5">
        <v>43217</v>
      </c>
      <c r="C3383" s="4">
        <v>33</v>
      </c>
      <c r="D3383" s="4" t="s">
        <v>31</v>
      </c>
      <c r="E3383" s="4" t="s">
        <v>37</v>
      </c>
      <c r="F3383" s="4" t="s">
        <v>73</v>
      </c>
      <c r="G3383" s="4" t="s">
        <v>73</v>
      </c>
      <c r="I3383" s="4">
        <v>0</v>
      </c>
      <c r="J3383" s="4">
        <v>0</v>
      </c>
      <c r="K3383" s="4">
        <v>1</v>
      </c>
      <c r="L3383" s="4">
        <v>0</v>
      </c>
      <c r="M3383" s="4">
        <v>0</v>
      </c>
      <c r="N3383" s="4">
        <v>0</v>
      </c>
      <c r="O3383" s="4">
        <v>0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1</v>
      </c>
      <c r="Y3383" s="4" t="s">
        <v>5670</v>
      </c>
      <c r="Z3383" s="4" t="s">
        <v>5883</v>
      </c>
      <c r="AA3383" s="4">
        <v>2018</v>
      </c>
      <c r="AB3383" s="4" t="s">
        <v>40</v>
      </c>
      <c r="AC3383" s="4">
        <f t="shared" si="156"/>
        <v>1</v>
      </c>
      <c r="AD3383" s="4">
        <f t="shared" si="157"/>
        <v>2</v>
      </c>
      <c r="AE3383" s="4" t="str" cm="1">
        <f t="array" ref="AE3383">_xlfn.TEXTJOIN(", ", TRUE, _xlfn._xlws.FILTER($I$1:$X$1, I3383:X3383=1, ""))</f>
        <v>Fentanyl, AnyOpioid</v>
      </c>
      <c r="AF3383" s="4" t="str">
        <f t="shared" si="158"/>
        <v>Fentanyl, AnyOpioid</v>
      </c>
    </row>
    <row r="3384" spans="1:32" x14ac:dyDescent="0.45">
      <c r="A3384" s="4" t="s">
        <v>3801</v>
      </c>
      <c r="B3384" s="5">
        <v>43390</v>
      </c>
      <c r="C3384" s="4">
        <v>38</v>
      </c>
      <c r="D3384" s="4" t="s">
        <v>36</v>
      </c>
      <c r="E3384" s="4" t="s">
        <v>59</v>
      </c>
      <c r="F3384" s="4" t="s">
        <v>77</v>
      </c>
      <c r="G3384" s="4" t="s">
        <v>77</v>
      </c>
      <c r="I3384" s="4">
        <v>0</v>
      </c>
      <c r="J3384" s="4">
        <v>0</v>
      </c>
      <c r="K3384" s="4">
        <v>1</v>
      </c>
      <c r="L3384" s="4">
        <v>0</v>
      </c>
      <c r="M3384" s="4">
        <v>0</v>
      </c>
      <c r="N3384" s="4">
        <v>0</v>
      </c>
      <c r="O3384" s="4">
        <v>1</v>
      </c>
      <c r="P3384" s="4">
        <v>0</v>
      </c>
      <c r="Q3384" s="4">
        <v>0</v>
      </c>
      <c r="R3384" s="4">
        <v>0</v>
      </c>
      <c r="S3384" s="4">
        <v>0</v>
      </c>
      <c r="T3384" s="4">
        <v>0</v>
      </c>
      <c r="U3384" s="4">
        <v>0</v>
      </c>
      <c r="V3384" s="4">
        <v>0</v>
      </c>
      <c r="W3384" s="4">
        <v>0</v>
      </c>
      <c r="X3384" s="4">
        <v>1</v>
      </c>
      <c r="Y3384" s="4" t="s">
        <v>5651</v>
      </c>
      <c r="Z3384" s="4" t="s">
        <v>5864</v>
      </c>
      <c r="AA3384" s="4">
        <v>2018</v>
      </c>
      <c r="AB3384" s="4" t="s">
        <v>40</v>
      </c>
      <c r="AC3384" s="4">
        <f t="shared" si="156"/>
        <v>1</v>
      </c>
      <c r="AD3384" s="4">
        <f t="shared" si="157"/>
        <v>3</v>
      </c>
      <c r="AE3384" s="4" t="str" cm="1">
        <f t="array" ref="AE3384">_xlfn.TEXTJOIN(", ", TRUE, _xlfn._xlws.FILTER($I$1:$X$1, I3384:X3384=1, ""))</f>
        <v>Fentanyl, Ethanol, AnyOpioid</v>
      </c>
      <c r="AF3384" s="4" t="str">
        <f t="shared" si="158"/>
        <v>Fentanyl, Ethanol, AnyOpioid</v>
      </c>
    </row>
    <row r="3385" spans="1:32" x14ac:dyDescent="0.45">
      <c r="A3385" s="4" t="s">
        <v>3802</v>
      </c>
      <c r="B3385" s="5">
        <v>42689</v>
      </c>
      <c r="C3385" s="4">
        <v>49</v>
      </c>
      <c r="D3385" s="4" t="s">
        <v>31</v>
      </c>
      <c r="E3385" s="4" t="s">
        <v>37</v>
      </c>
      <c r="F3385" s="4" t="s">
        <v>103</v>
      </c>
      <c r="G3385" s="4" t="s">
        <v>103</v>
      </c>
      <c r="I3385" s="4">
        <v>1</v>
      </c>
      <c r="J3385" s="4">
        <v>1</v>
      </c>
      <c r="K3385" s="4">
        <v>0</v>
      </c>
      <c r="L3385" s="4">
        <v>0</v>
      </c>
      <c r="M3385" s="4">
        <v>0</v>
      </c>
      <c r="N3385" s="4">
        <v>0</v>
      </c>
      <c r="O3385" s="4">
        <v>1</v>
      </c>
      <c r="P3385" s="4">
        <v>0</v>
      </c>
      <c r="Q3385" s="4">
        <v>0</v>
      </c>
      <c r="R3385" s="4">
        <v>0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  <c r="X3385" s="4">
        <v>1</v>
      </c>
      <c r="Y3385" s="4" t="s">
        <v>5644</v>
      </c>
      <c r="Z3385" s="4" t="s">
        <v>5857</v>
      </c>
      <c r="AA3385" s="4">
        <v>2016</v>
      </c>
      <c r="AB3385" s="4" t="s">
        <v>34</v>
      </c>
      <c r="AC3385" s="4">
        <f t="shared" si="156"/>
        <v>1</v>
      </c>
      <c r="AD3385" s="4">
        <f t="shared" si="157"/>
        <v>4</v>
      </c>
      <c r="AE3385" s="4" t="str" cm="1">
        <f t="array" ref="AE3385">_xlfn.TEXTJOIN(", ", TRUE, _xlfn._xlws.FILTER($I$1:$X$1, I3385:X3385=1, ""))</f>
        <v>Heroin, Cocaine, Ethanol, AnyOpioid</v>
      </c>
      <c r="AF3385" s="4" t="str">
        <f t="shared" si="158"/>
        <v>Cocaine, Ethanol, AnyOpioid</v>
      </c>
    </row>
    <row r="3386" spans="1:32" x14ac:dyDescent="0.45">
      <c r="A3386" s="4" t="s">
        <v>3803</v>
      </c>
      <c r="B3386" s="5">
        <v>42728</v>
      </c>
      <c r="C3386" s="4">
        <v>34</v>
      </c>
      <c r="D3386" s="4" t="s">
        <v>31</v>
      </c>
      <c r="E3386" s="4" t="s">
        <v>37</v>
      </c>
      <c r="F3386" s="4" t="s">
        <v>60</v>
      </c>
      <c r="G3386" s="4" t="s">
        <v>77</v>
      </c>
      <c r="I3386" s="4">
        <v>0</v>
      </c>
      <c r="J3386" s="4">
        <v>0</v>
      </c>
      <c r="K3386" s="4">
        <v>0</v>
      </c>
      <c r="L3386" s="4">
        <v>0</v>
      </c>
      <c r="M3386" s="4">
        <v>0</v>
      </c>
      <c r="N3386" s="4">
        <v>0</v>
      </c>
      <c r="O3386" s="4">
        <v>0</v>
      </c>
      <c r="P3386" s="4">
        <v>0</v>
      </c>
      <c r="Q3386" s="4">
        <v>1</v>
      </c>
      <c r="R3386" s="4">
        <v>1</v>
      </c>
      <c r="S3386" s="4">
        <v>1</v>
      </c>
      <c r="T3386" s="4">
        <v>0</v>
      </c>
      <c r="U3386" s="4">
        <v>0</v>
      </c>
      <c r="V3386" s="4">
        <v>0</v>
      </c>
      <c r="W3386" s="4">
        <v>0</v>
      </c>
      <c r="X3386" s="4">
        <v>1</v>
      </c>
      <c r="Y3386" s="4" t="s">
        <v>5651</v>
      </c>
      <c r="Z3386" s="4" t="s">
        <v>5864</v>
      </c>
      <c r="AA3386" s="4">
        <v>2016</v>
      </c>
      <c r="AB3386" s="4" t="s">
        <v>40</v>
      </c>
      <c r="AC3386" s="4">
        <f t="shared" si="156"/>
        <v>1</v>
      </c>
      <c r="AD3386" s="4">
        <f t="shared" si="157"/>
        <v>4</v>
      </c>
      <c r="AE3386" s="4" t="str" cm="1">
        <f t="array" ref="AE3386">_xlfn.TEXTJOIN(", ", TRUE, _xlfn._xlws.FILTER($I$1:$X$1, I3386:X3386=1, ""))</f>
        <v>Benzodiazepine, Methadone, Amphetamine, AnyOpioid</v>
      </c>
      <c r="AF3386" s="4" t="str">
        <f t="shared" si="158"/>
        <v>Benzodiazepine, Methadone, Amphetamine, AnyOpioid</v>
      </c>
    </row>
    <row r="3387" spans="1:32" x14ac:dyDescent="0.45">
      <c r="A3387" s="4" t="s">
        <v>3804</v>
      </c>
      <c r="B3387" s="5">
        <v>42647</v>
      </c>
      <c r="C3387" s="4">
        <v>64</v>
      </c>
      <c r="D3387" s="4" t="s">
        <v>31</v>
      </c>
      <c r="E3387" s="4" t="s">
        <v>37</v>
      </c>
      <c r="F3387" s="4" t="s">
        <v>271</v>
      </c>
      <c r="G3387" s="4" t="s">
        <v>144</v>
      </c>
      <c r="I3387" s="4">
        <v>0</v>
      </c>
      <c r="J3387" s="4">
        <v>0</v>
      </c>
      <c r="K3387" s="4">
        <v>1</v>
      </c>
      <c r="L3387" s="4">
        <v>0</v>
      </c>
      <c r="M3387" s="4">
        <v>0</v>
      </c>
      <c r="N3387" s="4">
        <v>0</v>
      </c>
      <c r="O3387" s="4">
        <v>0</v>
      </c>
      <c r="P3387" s="4">
        <v>0</v>
      </c>
      <c r="Q3387" s="4">
        <v>0</v>
      </c>
      <c r="R3387" s="4">
        <v>0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  <c r="X3387" s="4">
        <v>1</v>
      </c>
      <c r="Y3387" s="4" t="s">
        <v>5649</v>
      </c>
      <c r="Z3387" s="4" t="s">
        <v>5862</v>
      </c>
      <c r="AA3387" s="4">
        <v>2016</v>
      </c>
      <c r="AB3387" s="4" t="s">
        <v>133</v>
      </c>
      <c r="AC3387" s="4">
        <f t="shared" si="156"/>
        <v>1</v>
      </c>
      <c r="AD3387" s="4">
        <f t="shared" si="157"/>
        <v>2</v>
      </c>
      <c r="AE3387" s="4" t="str" cm="1">
        <f t="array" ref="AE3387">_xlfn.TEXTJOIN(", ", TRUE, _xlfn._xlws.FILTER($I$1:$X$1, I3387:X3387=1, ""))</f>
        <v>Fentanyl, AnyOpioid</v>
      </c>
      <c r="AF3387" s="4" t="str">
        <f t="shared" si="158"/>
        <v>Fentanyl, AnyOpioid</v>
      </c>
    </row>
    <row r="3388" spans="1:32" x14ac:dyDescent="0.45">
      <c r="A3388" s="4" t="s">
        <v>3805</v>
      </c>
      <c r="B3388" s="5">
        <v>42105</v>
      </c>
      <c r="C3388" s="4">
        <v>35</v>
      </c>
      <c r="D3388" s="4" t="s">
        <v>31</v>
      </c>
      <c r="E3388" s="4" t="s">
        <v>37</v>
      </c>
      <c r="F3388" s="4" t="s">
        <v>95</v>
      </c>
      <c r="G3388" s="4" t="s">
        <v>95</v>
      </c>
      <c r="I3388" s="4">
        <v>0</v>
      </c>
      <c r="J3388" s="4">
        <v>1</v>
      </c>
      <c r="K3388" s="4">
        <v>1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1</v>
      </c>
      <c r="R3388" s="4">
        <v>0</v>
      </c>
      <c r="S3388" s="4">
        <v>1</v>
      </c>
      <c r="T3388" s="4">
        <v>0</v>
      </c>
      <c r="U3388" s="4">
        <v>0</v>
      </c>
      <c r="V3388" s="4">
        <v>0</v>
      </c>
      <c r="W3388" s="4">
        <v>0</v>
      </c>
      <c r="X3388" s="4">
        <v>1</v>
      </c>
      <c r="Y3388" s="4" t="s">
        <v>5632</v>
      </c>
      <c r="Z3388" s="4" t="s">
        <v>5845</v>
      </c>
      <c r="AA3388" s="4">
        <v>2015</v>
      </c>
      <c r="AB3388" s="4" t="s">
        <v>40</v>
      </c>
      <c r="AC3388" s="4">
        <f t="shared" si="156"/>
        <v>1</v>
      </c>
      <c r="AD3388" s="4">
        <f t="shared" si="157"/>
        <v>5</v>
      </c>
      <c r="AE3388" s="4" t="str" cm="1">
        <f t="array" ref="AE3388">_xlfn.TEXTJOIN(", ", TRUE, _xlfn._xlws.FILTER($I$1:$X$1, I3388:X3388=1, ""))</f>
        <v>Cocaine, Fentanyl, Benzodiazepine, Amphetamine, AnyOpioid</v>
      </c>
      <c r="AF3388" s="4" t="str">
        <f t="shared" si="158"/>
        <v>Cocaine, Fentanyl, Benzodiazepine, Amphetamine, AnyOpioid</v>
      </c>
    </row>
    <row r="3389" spans="1:32" x14ac:dyDescent="0.45">
      <c r="A3389" s="4" t="s">
        <v>3806</v>
      </c>
      <c r="B3389" s="5">
        <v>43310</v>
      </c>
      <c r="C3389" s="4">
        <v>59</v>
      </c>
      <c r="D3389" s="4" t="s">
        <v>36</v>
      </c>
      <c r="E3389" s="4" t="s">
        <v>37</v>
      </c>
      <c r="F3389" s="4" t="s">
        <v>53</v>
      </c>
      <c r="G3389" s="4" t="s">
        <v>53</v>
      </c>
      <c r="H3389" s="4" t="s">
        <v>2145</v>
      </c>
      <c r="I3389" s="4">
        <v>0</v>
      </c>
      <c r="J3389" s="4">
        <v>0</v>
      </c>
      <c r="K3389" s="4">
        <v>0</v>
      </c>
      <c r="L3389" s="4">
        <v>0</v>
      </c>
      <c r="M3389" s="4">
        <v>1</v>
      </c>
      <c r="N3389" s="4">
        <v>0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1</v>
      </c>
      <c r="Y3389" s="4" t="s">
        <v>5641</v>
      </c>
      <c r="Z3389" s="4" t="s">
        <v>5854</v>
      </c>
      <c r="AA3389" s="4">
        <v>2018</v>
      </c>
      <c r="AB3389" s="4" t="s">
        <v>34</v>
      </c>
      <c r="AC3389" s="4">
        <f t="shared" si="156"/>
        <v>1</v>
      </c>
      <c r="AD3389" s="4">
        <f t="shared" si="157"/>
        <v>2</v>
      </c>
      <c r="AE3389" s="4" t="str" cm="1">
        <f t="array" ref="AE3389">_xlfn.TEXTJOIN(", ", TRUE, _xlfn._xlws.FILTER($I$1:$X$1, I3389:X3389=1, ""))</f>
        <v>Oxycodone, AnyOpioid</v>
      </c>
      <c r="AF3389" s="4" t="str">
        <f t="shared" si="158"/>
        <v>Oxycodone, AnyOpioid</v>
      </c>
    </row>
    <row r="3390" spans="1:32" x14ac:dyDescent="0.45">
      <c r="A3390" s="4" t="s">
        <v>3807</v>
      </c>
      <c r="B3390" s="5">
        <v>42221</v>
      </c>
      <c r="C3390" s="4">
        <v>27</v>
      </c>
      <c r="D3390" s="4" t="s">
        <v>36</v>
      </c>
      <c r="E3390" s="4" t="s">
        <v>37</v>
      </c>
      <c r="F3390" s="4" t="s">
        <v>53</v>
      </c>
      <c r="G3390" s="4" t="s">
        <v>53</v>
      </c>
      <c r="I3390" s="4">
        <v>1</v>
      </c>
      <c r="J3390" s="4">
        <v>0</v>
      </c>
      <c r="K3390" s="4">
        <v>0</v>
      </c>
      <c r="L3390" s="4">
        <v>0</v>
      </c>
      <c r="M3390" s="4">
        <v>0</v>
      </c>
      <c r="N3390" s="4">
        <v>0</v>
      </c>
      <c r="O3390" s="4">
        <v>0</v>
      </c>
      <c r="P3390" s="4">
        <v>0</v>
      </c>
      <c r="Q3390" s="4">
        <v>0</v>
      </c>
      <c r="R3390" s="4">
        <v>0</v>
      </c>
      <c r="S3390" s="4">
        <v>0</v>
      </c>
      <c r="T3390" s="4">
        <v>0</v>
      </c>
      <c r="U3390" s="4">
        <v>0</v>
      </c>
      <c r="V3390" s="4">
        <v>0</v>
      </c>
      <c r="W3390" s="4">
        <v>0</v>
      </c>
      <c r="X3390" s="4">
        <v>1</v>
      </c>
      <c r="Y3390" s="4" t="s">
        <v>5641</v>
      </c>
      <c r="Z3390" s="4" t="s">
        <v>5854</v>
      </c>
      <c r="AA3390" s="4">
        <v>2015</v>
      </c>
      <c r="AB3390" s="4" t="s">
        <v>40</v>
      </c>
      <c r="AC3390" s="4">
        <f t="shared" si="156"/>
        <v>1</v>
      </c>
      <c r="AD3390" s="4">
        <f t="shared" si="157"/>
        <v>2</v>
      </c>
      <c r="AE3390" s="4" t="str" cm="1">
        <f t="array" ref="AE3390">_xlfn.TEXTJOIN(", ", TRUE, _xlfn._xlws.FILTER($I$1:$X$1, I3390:X3390=1, ""))</f>
        <v>Heroin, AnyOpioid</v>
      </c>
      <c r="AF3390" s="4" t="str">
        <f t="shared" si="158"/>
        <v>AnyOpioid</v>
      </c>
    </row>
    <row r="3391" spans="1:32" x14ac:dyDescent="0.45">
      <c r="A3391" s="4" t="s">
        <v>3808</v>
      </c>
      <c r="B3391" s="5">
        <v>42700</v>
      </c>
      <c r="C3391" s="4">
        <v>28</v>
      </c>
      <c r="D3391" s="4" t="s">
        <v>31</v>
      </c>
      <c r="E3391" s="4" t="s">
        <v>37</v>
      </c>
      <c r="F3391" s="4" t="s">
        <v>521</v>
      </c>
      <c r="G3391" s="4" t="s">
        <v>521</v>
      </c>
      <c r="I3391" s="4">
        <v>1</v>
      </c>
      <c r="J3391" s="4">
        <v>0</v>
      </c>
      <c r="K3391" s="4">
        <v>1</v>
      </c>
      <c r="L3391" s="4">
        <v>0</v>
      </c>
      <c r="M3391" s="4">
        <v>0</v>
      </c>
      <c r="N3391" s="4">
        <v>0</v>
      </c>
      <c r="O3391" s="4">
        <v>0</v>
      </c>
      <c r="P3391" s="4">
        <v>0</v>
      </c>
      <c r="Q3391" s="4">
        <v>1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1</v>
      </c>
      <c r="Y3391" s="4" t="s">
        <v>5767</v>
      </c>
      <c r="Z3391" s="4" t="s">
        <v>5980</v>
      </c>
      <c r="AA3391" s="4">
        <v>2016</v>
      </c>
      <c r="AB3391" s="4" t="s">
        <v>40</v>
      </c>
      <c r="AC3391" s="4">
        <f t="shared" si="156"/>
        <v>1</v>
      </c>
      <c r="AD3391" s="4">
        <f t="shared" si="157"/>
        <v>4</v>
      </c>
      <c r="AE3391" s="4" t="str" cm="1">
        <f t="array" ref="AE3391">_xlfn.TEXTJOIN(", ", TRUE, _xlfn._xlws.FILTER($I$1:$X$1, I3391:X3391=1, ""))</f>
        <v>Heroin, Fentanyl, Benzodiazepine, AnyOpioid</v>
      </c>
      <c r="AF3391" s="4" t="str">
        <f t="shared" si="158"/>
        <v>Fentanyl, Benzodiazepine, AnyOpioid</v>
      </c>
    </row>
    <row r="3392" spans="1:32" x14ac:dyDescent="0.45">
      <c r="A3392" s="4" t="s">
        <v>3809</v>
      </c>
      <c r="B3392" s="5">
        <v>42156</v>
      </c>
      <c r="C3392" s="4">
        <v>30</v>
      </c>
      <c r="D3392" s="4" t="s">
        <v>31</v>
      </c>
      <c r="E3392" s="4" t="s">
        <v>59</v>
      </c>
      <c r="F3392" s="4" t="s">
        <v>90</v>
      </c>
      <c r="G3392" s="4" t="s">
        <v>90</v>
      </c>
      <c r="I3392" s="4">
        <v>0</v>
      </c>
      <c r="J3392" s="4">
        <v>0</v>
      </c>
      <c r="K3392" s="4">
        <v>1</v>
      </c>
      <c r="L3392" s="4">
        <v>0</v>
      </c>
      <c r="M3392" s="4">
        <v>0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0</v>
      </c>
      <c r="X3392" s="4">
        <v>1</v>
      </c>
      <c r="Y3392" s="4" t="s">
        <v>5624</v>
      </c>
      <c r="Z3392" s="4" t="s">
        <v>5837</v>
      </c>
      <c r="AA3392" s="4">
        <v>2015</v>
      </c>
      <c r="AB3392" s="4" t="s">
        <v>40</v>
      </c>
      <c r="AC3392" s="4">
        <f t="shared" si="156"/>
        <v>1</v>
      </c>
      <c r="AD3392" s="4">
        <f t="shared" si="157"/>
        <v>2</v>
      </c>
      <c r="AE3392" s="4" t="str" cm="1">
        <f t="array" ref="AE3392">_xlfn.TEXTJOIN(", ", TRUE, _xlfn._xlws.FILTER($I$1:$X$1, I3392:X3392=1, ""))</f>
        <v>Fentanyl, AnyOpioid</v>
      </c>
      <c r="AF3392" s="4" t="str">
        <f t="shared" si="158"/>
        <v>Fentanyl, AnyOpioid</v>
      </c>
    </row>
    <row r="3393" spans="1:32" x14ac:dyDescent="0.45">
      <c r="A3393" s="4" t="s">
        <v>3810</v>
      </c>
      <c r="B3393" s="5">
        <v>43210</v>
      </c>
      <c r="C3393" s="4">
        <v>27</v>
      </c>
      <c r="D3393" s="4" t="s">
        <v>31</v>
      </c>
      <c r="E3393" s="4" t="s">
        <v>32</v>
      </c>
      <c r="F3393" s="4" t="s">
        <v>237</v>
      </c>
      <c r="G3393" s="4" t="s">
        <v>53</v>
      </c>
      <c r="I3393" s="4">
        <v>0</v>
      </c>
      <c r="J3393" s="4">
        <v>0</v>
      </c>
      <c r="K3393" s="4">
        <v>0</v>
      </c>
      <c r="L3393" s="4">
        <v>0</v>
      </c>
      <c r="M3393" s="4">
        <v>1</v>
      </c>
      <c r="N3393" s="4">
        <v>1</v>
      </c>
      <c r="O3393" s="4">
        <v>1</v>
      </c>
      <c r="P3393" s="4">
        <v>0</v>
      </c>
      <c r="Q3393" s="4">
        <v>1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0</v>
      </c>
      <c r="X3393" s="4">
        <v>1</v>
      </c>
      <c r="Y3393" s="4" t="s">
        <v>5641</v>
      </c>
      <c r="Z3393" s="4" t="s">
        <v>5854</v>
      </c>
      <c r="AA3393" s="4">
        <v>2018</v>
      </c>
      <c r="AB3393" s="4" t="s">
        <v>40</v>
      </c>
      <c r="AC3393" s="4">
        <f t="shared" si="156"/>
        <v>1</v>
      </c>
      <c r="AD3393" s="4">
        <f t="shared" si="157"/>
        <v>5</v>
      </c>
      <c r="AE3393" s="4" t="str" cm="1">
        <f t="array" ref="AE3393">_xlfn.TEXTJOIN(", ", TRUE, _xlfn._xlws.FILTER($I$1:$X$1, I3393:X3393=1, ""))</f>
        <v>Oxycodone, Oxymorphone, Ethanol, Benzodiazepine, AnyOpioid</v>
      </c>
      <c r="AF3393" s="4" t="str">
        <f t="shared" si="158"/>
        <v>Oxycodone, Oxymorphone, Ethanol, Benzodiazepine, AnyOpioid</v>
      </c>
    </row>
    <row r="3394" spans="1:32" x14ac:dyDescent="0.45">
      <c r="A3394" s="4" t="s">
        <v>3811</v>
      </c>
      <c r="B3394" s="5">
        <v>43228</v>
      </c>
      <c r="C3394" s="4">
        <v>59</v>
      </c>
      <c r="D3394" s="4" t="s">
        <v>36</v>
      </c>
      <c r="E3394" s="4" t="s">
        <v>37</v>
      </c>
      <c r="F3394" s="4" t="s">
        <v>1379</v>
      </c>
      <c r="G3394" s="4" t="s">
        <v>1379</v>
      </c>
      <c r="I3394" s="4">
        <v>0</v>
      </c>
      <c r="J3394" s="4">
        <v>1</v>
      </c>
      <c r="K3394" s="4">
        <v>0</v>
      </c>
      <c r="L3394" s="4">
        <v>0</v>
      </c>
      <c r="M3394" s="4">
        <v>0</v>
      </c>
      <c r="N3394" s="4">
        <v>0</v>
      </c>
      <c r="O3394" s="4">
        <v>0</v>
      </c>
      <c r="P3394" s="4">
        <v>0</v>
      </c>
      <c r="Q3394" s="4">
        <v>0</v>
      </c>
      <c r="R3394" s="4">
        <v>1</v>
      </c>
      <c r="S3394" s="4">
        <v>0</v>
      </c>
      <c r="T3394" s="4">
        <v>0</v>
      </c>
      <c r="U3394" s="4">
        <v>0</v>
      </c>
      <c r="V3394" s="4">
        <v>0</v>
      </c>
      <c r="W3394" s="4">
        <v>0</v>
      </c>
      <c r="X3394" s="4">
        <v>1</v>
      </c>
      <c r="Y3394" s="4" t="s">
        <v>5815</v>
      </c>
      <c r="Z3394" s="4" t="s">
        <v>6028</v>
      </c>
      <c r="AA3394" s="4">
        <v>2018</v>
      </c>
      <c r="AB3394" s="4" t="s">
        <v>34</v>
      </c>
      <c r="AC3394" s="4">
        <f t="shared" ref="AC3394:AC3457" si="159">IF(SUM(I3394:X3394)&gt;0,1,0)</f>
        <v>1</v>
      </c>
      <c r="AD3394" s="4">
        <f t="shared" ref="AD3394:AD3457" si="160">SUM(I3394:X3394)</f>
        <v>3</v>
      </c>
      <c r="AE3394" s="4" t="str" cm="1">
        <f t="array" ref="AE3394">_xlfn.TEXTJOIN(", ", TRUE, _xlfn._xlws.FILTER($I$1:$X$1, I3394:X3394=1, ""))</f>
        <v>Cocaine, Methadone, AnyOpioid</v>
      </c>
      <c r="AF3394" s="4" t="str">
        <f t="shared" ref="AF3394:AF3457" si="161">_xlfn.TEXTJOIN(", ", TRUE, _xlfn._xlws.FILTER($J$1:$X$1, J3394:X3394, ""))</f>
        <v>Cocaine, Methadone, AnyOpioid</v>
      </c>
    </row>
    <row r="3395" spans="1:32" x14ac:dyDescent="0.45">
      <c r="A3395" s="4" t="s">
        <v>3812</v>
      </c>
      <c r="B3395" s="5">
        <v>43120</v>
      </c>
      <c r="C3395" s="4">
        <v>33</v>
      </c>
      <c r="D3395" s="4" t="s">
        <v>36</v>
      </c>
      <c r="E3395" s="4" t="s">
        <v>59</v>
      </c>
      <c r="F3395" s="4" t="s">
        <v>463</v>
      </c>
      <c r="G3395" s="4" t="s">
        <v>463</v>
      </c>
      <c r="I3395" s="4">
        <v>1</v>
      </c>
      <c r="J3395" s="4">
        <v>0</v>
      </c>
      <c r="K3395" s="4">
        <v>1</v>
      </c>
      <c r="L3395" s="4">
        <v>1</v>
      </c>
      <c r="M3395" s="4">
        <v>0</v>
      </c>
      <c r="N3395" s="4">
        <v>0</v>
      </c>
      <c r="O3395" s="4">
        <v>0</v>
      </c>
      <c r="P3395" s="4">
        <v>0</v>
      </c>
      <c r="Q3395" s="4">
        <v>1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1</v>
      </c>
      <c r="Y3395" s="4" t="s">
        <v>5802</v>
      </c>
      <c r="Z3395" s="4" t="s">
        <v>6015</v>
      </c>
      <c r="AA3395" s="4">
        <v>2018</v>
      </c>
      <c r="AB3395" s="4" t="s">
        <v>40</v>
      </c>
      <c r="AC3395" s="4">
        <f t="shared" si="159"/>
        <v>1</v>
      </c>
      <c r="AD3395" s="4">
        <f t="shared" si="160"/>
        <v>5</v>
      </c>
      <c r="AE3395" s="4" t="str" cm="1">
        <f t="array" ref="AE3395">_xlfn.TEXTJOIN(", ", TRUE, _xlfn._xlws.FILTER($I$1:$X$1, I3395:X3395=1, ""))</f>
        <v>Heroin, Fentanyl, Fentanyl_Analogue, Benzodiazepine, AnyOpioid</v>
      </c>
      <c r="AF3395" s="4" t="str">
        <f t="shared" si="161"/>
        <v>Fentanyl, Fentanyl_Analogue, Benzodiazepine, AnyOpioid</v>
      </c>
    </row>
    <row r="3396" spans="1:32" x14ac:dyDescent="0.45">
      <c r="A3396" s="4" t="s">
        <v>3813</v>
      </c>
      <c r="B3396" s="5">
        <v>42563</v>
      </c>
      <c r="C3396" s="4">
        <v>38</v>
      </c>
      <c r="D3396" s="4" t="s">
        <v>31</v>
      </c>
      <c r="E3396" s="4" t="s">
        <v>59</v>
      </c>
      <c r="F3396" s="4" t="s">
        <v>50</v>
      </c>
      <c r="G3396" s="4" t="s">
        <v>50</v>
      </c>
      <c r="I3396" s="4">
        <v>1</v>
      </c>
      <c r="J3396" s="4">
        <v>1</v>
      </c>
      <c r="K3396" s="4">
        <v>0</v>
      </c>
      <c r="L3396" s="4">
        <v>0</v>
      </c>
      <c r="M3396" s="4">
        <v>0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1</v>
      </c>
      <c r="Y3396" s="4" t="s">
        <v>5667</v>
      </c>
      <c r="Z3396" s="4" t="s">
        <v>5880</v>
      </c>
      <c r="AA3396" s="4">
        <v>2016</v>
      </c>
      <c r="AB3396" s="4" t="s">
        <v>40</v>
      </c>
      <c r="AC3396" s="4">
        <f t="shared" si="159"/>
        <v>1</v>
      </c>
      <c r="AD3396" s="4">
        <f t="shared" si="160"/>
        <v>3</v>
      </c>
      <c r="AE3396" s="4" t="str" cm="1">
        <f t="array" ref="AE3396">_xlfn.TEXTJOIN(", ", TRUE, _xlfn._xlws.FILTER($I$1:$X$1, I3396:X3396=1, ""))</f>
        <v>Heroin, Cocaine, AnyOpioid</v>
      </c>
      <c r="AF3396" s="4" t="str">
        <f t="shared" si="161"/>
        <v>Cocaine, AnyOpioid</v>
      </c>
    </row>
    <row r="3397" spans="1:32" x14ac:dyDescent="0.45">
      <c r="A3397" s="4" t="s">
        <v>3814</v>
      </c>
      <c r="B3397" s="5">
        <v>42346</v>
      </c>
      <c r="C3397" s="4">
        <v>34</v>
      </c>
      <c r="D3397" s="4" t="s">
        <v>31</v>
      </c>
      <c r="E3397" s="4" t="s">
        <v>37</v>
      </c>
      <c r="F3397" s="4" t="s">
        <v>99</v>
      </c>
      <c r="G3397" s="4" t="s">
        <v>99</v>
      </c>
      <c r="I3397" s="4">
        <v>0</v>
      </c>
      <c r="J3397" s="4">
        <v>0</v>
      </c>
      <c r="K3397" s="4">
        <v>0</v>
      </c>
      <c r="L3397" s="4">
        <v>0</v>
      </c>
      <c r="M3397" s="4">
        <v>1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1</v>
      </c>
      <c r="Y3397" s="4" t="s">
        <v>5637</v>
      </c>
      <c r="Z3397" s="4" t="s">
        <v>5850</v>
      </c>
      <c r="AA3397" s="4">
        <v>2015</v>
      </c>
      <c r="AB3397" s="4" t="s">
        <v>40</v>
      </c>
      <c r="AC3397" s="4">
        <f t="shared" si="159"/>
        <v>1</v>
      </c>
      <c r="AD3397" s="4">
        <f t="shared" si="160"/>
        <v>2</v>
      </c>
      <c r="AE3397" s="4" t="str" cm="1">
        <f t="array" ref="AE3397">_xlfn.TEXTJOIN(", ", TRUE, _xlfn._xlws.FILTER($I$1:$X$1, I3397:X3397=1, ""))</f>
        <v>Oxycodone, AnyOpioid</v>
      </c>
      <c r="AF3397" s="4" t="str">
        <f t="shared" si="161"/>
        <v>Oxycodone, AnyOpioid</v>
      </c>
    </row>
    <row r="3398" spans="1:32" x14ac:dyDescent="0.45">
      <c r="A3398" s="4" t="s">
        <v>3815</v>
      </c>
      <c r="B3398" s="5">
        <v>41945</v>
      </c>
      <c r="C3398" s="4">
        <v>22</v>
      </c>
      <c r="D3398" s="4" t="s">
        <v>36</v>
      </c>
      <c r="E3398" s="4" t="s">
        <v>37</v>
      </c>
      <c r="F3398" s="4" t="s">
        <v>60</v>
      </c>
      <c r="G3398" s="4" t="s">
        <v>77</v>
      </c>
      <c r="I3398" s="4">
        <v>1</v>
      </c>
      <c r="J3398" s="4">
        <v>0</v>
      </c>
      <c r="K3398" s="4">
        <v>0</v>
      </c>
      <c r="L3398" s="4">
        <v>0</v>
      </c>
      <c r="M3398" s="4">
        <v>0</v>
      </c>
      <c r="N3398" s="4">
        <v>0</v>
      </c>
      <c r="O3398" s="4">
        <v>0</v>
      </c>
      <c r="P3398" s="4">
        <v>0</v>
      </c>
      <c r="Q3398" s="4">
        <v>0</v>
      </c>
      <c r="R3398" s="4">
        <v>0</v>
      </c>
      <c r="S3398" s="4">
        <v>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 t="s">
        <v>5651</v>
      </c>
      <c r="Z3398" s="4" t="s">
        <v>5864</v>
      </c>
      <c r="AA3398" s="4">
        <v>2014</v>
      </c>
      <c r="AB3398" s="4" t="s">
        <v>40</v>
      </c>
      <c r="AC3398" s="4">
        <f t="shared" si="159"/>
        <v>1</v>
      </c>
      <c r="AD3398" s="4">
        <f t="shared" si="160"/>
        <v>1</v>
      </c>
      <c r="AE3398" s="4" t="str" cm="1">
        <f t="array" ref="AE3398">_xlfn.TEXTJOIN(", ", TRUE, _xlfn._xlws.FILTER($I$1:$X$1, I3398:X3398=1, ""))</f>
        <v>Heroin</v>
      </c>
      <c r="AF3398" s="4" t="str">
        <f t="shared" si="161"/>
        <v/>
      </c>
    </row>
    <row r="3399" spans="1:32" x14ac:dyDescent="0.45">
      <c r="A3399" s="4" t="s">
        <v>3816</v>
      </c>
      <c r="B3399" s="5">
        <v>42258</v>
      </c>
      <c r="C3399" s="4">
        <v>56</v>
      </c>
      <c r="D3399" s="4" t="s">
        <v>31</v>
      </c>
      <c r="E3399" s="4" t="s">
        <v>37</v>
      </c>
      <c r="F3399" s="4" t="s">
        <v>52</v>
      </c>
      <c r="G3399" s="4" t="s">
        <v>52</v>
      </c>
      <c r="I3399" s="4">
        <v>0</v>
      </c>
      <c r="J3399" s="4">
        <v>1</v>
      </c>
      <c r="K3399" s="4">
        <v>0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 t="s">
        <v>5665</v>
      </c>
      <c r="Z3399" s="4" t="s">
        <v>5878</v>
      </c>
      <c r="AA3399" s="4">
        <v>2015</v>
      </c>
      <c r="AB3399" s="4" t="s">
        <v>34</v>
      </c>
      <c r="AC3399" s="4">
        <f t="shared" si="159"/>
        <v>1</v>
      </c>
      <c r="AD3399" s="4">
        <f t="shared" si="160"/>
        <v>1</v>
      </c>
      <c r="AE3399" s="4" t="str" cm="1">
        <f t="array" ref="AE3399">_xlfn.TEXTJOIN(", ", TRUE, _xlfn._xlws.FILTER($I$1:$X$1, I3399:X3399=1, ""))</f>
        <v>Cocaine</v>
      </c>
      <c r="AF3399" s="4" t="str">
        <f t="shared" si="161"/>
        <v>Cocaine</v>
      </c>
    </row>
    <row r="3400" spans="1:32" x14ac:dyDescent="0.45">
      <c r="A3400" s="4" t="s">
        <v>3817</v>
      </c>
      <c r="B3400" s="5">
        <v>42780</v>
      </c>
      <c r="C3400" s="4">
        <v>33</v>
      </c>
      <c r="D3400" s="4" t="s">
        <v>36</v>
      </c>
      <c r="E3400" s="4" t="s">
        <v>37</v>
      </c>
      <c r="F3400" s="4" t="s">
        <v>86</v>
      </c>
      <c r="G3400" s="4" t="s">
        <v>86</v>
      </c>
      <c r="I3400" s="4">
        <v>1</v>
      </c>
      <c r="J3400" s="4">
        <v>0</v>
      </c>
      <c r="K3400" s="4">
        <v>1</v>
      </c>
      <c r="L3400" s="4">
        <v>0</v>
      </c>
      <c r="M3400" s="4">
        <v>0</v>
      </c>
      <c r="N3400" s="4">
        <v>0</v>
      </c>
      <c r="O3400" s="4">
        <v>0</v>
      </c>
      <c r="P3400" s="4">
        <v>0</v>
      </c>
      <c r="Q3400" s="4">
        <v>1</v>
      </c>
      <c r="R3400" s="4">
        <v>0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 t="s">
        <v>5627</v>
      </c>
      <c r="Z3400" s="4" t="s">
        <v>5840</v>
      </c>
      <c r="AA3400" s="4">
        <v>2017</v>
      </c>
      <c r="AB3400" s="4" t="s">
        <v>40</v>
      </c>
      <c r="AC3400" s="4">
        <f t="shared" si="159"/>
        <v>1</v>
      </c>
      <c r="AD3400" s="4">
        <f t="shared" si="160"/>
        <v>3</v>
      </c>
      <c r="AE3400" s="4" t="str" cm="1">
        <f t="array" ref="AE3400">_xlfn.TEXTJOIN(", ", TRUE, _xlfn._xlws.FILTER($I$1:$X$1, I3400:X3400=1, ""))</f>
        <v>Heroin, Fentanyl, Benzodiazepine</v>
      </c>
      <c r="AF3400" s="4" t="str">
        <f t="shared" si="161"/>
        <v>Fentanyl, Benzodiazepine</v>
      </c>
    </row>
    <row r="3401" spans="1:32" x14ac:dyDescent="0.45">
      <c r="A3401" s="4" t="s">
        <v>3818</v>
      </c>
      <c r="B3401" s="5">
        <v>42862</v>
      </c>
      <c r="C3401" s="4">
        <v>49</v>
      </c>
      <c r="D3401" s="4" t="s">
        <v>31</v>
      </c>
      <c r="E3401" s="4" t="s">
        <v>37</v>
      </c>
      <c r="F3401" s="4" t="s">
        <v>53</v>
      </c>
      <c r="G3401" s="4" t="s">
        <v>190</v>
      </c>
      <c r="I3401" s="4">
        <v>1</v>
      </c>
      <c r="J3401" s="4">
        <v>0</v>
      </c>
      <c r="K3401" s="4">
        <v>1</v>
      </c>
      <c r="L3401" s="4">
        <v>0</v>
      </c>
      <c r="M3401" s="4">
        <v>0</v>
      </c>
      <c r="N3401" s="4">
        <v>0</v>
      </c>
      <c r="O3401" s="4">
        <v>0</v>
      </c>
      <c r="P3401" s="4">
        <v>0</v>
      </c>
      <c r="Q3401" s="4">
        <v>1</v>
      </c>
      <c r="R3401" s="4">
        <v>0</v>
      </c>
      <c r="S3401" s="4">
        <v>0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 t="s">
        <v>5639</v>
      </c>
      <c r="Z3401" s="4" t="s">
        <v>5852</v>
      </c>
      <c r="AA3401" s="4">
        <v>2017</v>
      </c>
      <c r="AB3401" s="4" t="s">
        <v>34</v>
      </c>
      <c r="AC3401" s="4">
        <f t="shared" si="159"/>
        <v>1</v>
      </c>
      <c r="AD3401" s="4">
        <f t="shared" si="160"/>
        <v>3</v>
      </c>
      <c r="AE3401" s="4" t="str" cm="1">
        <f t="array" ref="AE3401">_xlfn.TEXTJOIN(", ", TRUE, _xlfn._xlws.FILTER($I$1:$X$1, I3401:X3401=1, ""))</f>
        <v>Heroin, Fentanyl, Benzodiazepine</v>
      </c>
      <c r="AF3401" s="4" t="str">
        <f t="shared" si="161"/>
        <v>Fentanyl, Benzodiazepine</v>
      </c>
    </row>
    <row r="3402" spans="1:32" x14ac:dyDescent="0.45">
      <c r="A3402" s="4" t="s">
        <v>3819</v>
      </c>
      <c r="B3402" s="5">
        <v>43074</v>
      </c>
      <c r="C3402" s="4">
        <v>59</v>
      </c>
      <c r="D3402" s="4" t="s">
        <v>36</v>
      </c>
      <c r="E3402" s="4" t="s">
        <v>37</v>
      </c>
      <c r="F3402" s="4" t="s">
        <v>103</v>
      </c>
      <c r="G3402" s="4" t="s">
        <v>103</v>
      </c>
      <c r="I3402" s="4">
        <v>1</v>
      </c>
      <c r="J3402" s="4">
        <v>1</v>
      </c>
      <c r="K3402" s="4">
        <v>1</v>
      </c>
      <c r="L3402" s="4">
        <v>0</v>
      </c>
      <c r="M3402" s="4">
        <v>0</v>
      </c>
      <c r="N3402" s="4">
        <v>0</v>
      </c>
      <c r="O3402" s="4">
        <v>0</v>
      </c>
      <c r="P3402" s="4">
        <v>0</v>
      </c>
      <c r="Q3402" s="4">
        <v>1</v>
      </c>
      <c r="R3402" s="4">
        <v>0</v>
      </c>
      <c r="S3402" s="4">
        <v>1</v>
      </c>
      <c r="T3402" s="4">
        <v>1</v>
      </c>
      <c r="U3402" s="4">
        <v>0</v>
      </c>
      <c r="V3402" s="4">
        <v>0</v>
      </c>
      <c r="W3402" s="4">
        <v>0</v>
      </c>
      <c r="X3402" s="4">
        <v>0</v>
      </c>
      <c r="Y3402" s="4" t="s">
        <v>5644</v>
      </c>
      <c r="Z3402" s="4" t="s">
        <v>5857</v>
      </c>
      <c r="AA3402" s="4">
        <v>2017</v>
      </c>
      <c r="AB3402" s="4" t="s">
        <v>34</v>
      </c>
      <c r="AC3402" s="4">
        <f t="shared" si="159"/>
        <v>1</v>
      </c>
      <c r="AD3402" s="4">
        <f t="shared" si="160"/>
        <v>6</v>
      </c>
      <c r="AE3402" s="4" t="str" cm="1">
        <f t="array" ref="AE3402">_xlfn.TEXTJOIN(", ", TRUE, _xlfn._xlws.FILTER($I$1:$X$1, I3402:X3402=1, ""))</f>
        <v>Heroin, Cocaine, Fentanyl, Benzodiazepine, Amphetamine, Tramadol</v>
      </c>
      <c r="AF3402" s="4" t="str">
        <f t="shared" si="161"/>
        <v>Cocaine, Fentanyl, Benzodiazepine, Amphetamine, Tramadol</v>
      </c>
    </row>
    <row r="3403" spans="1:32" x14ac:dyDescent="0.45">
      <c r="A3403" s="4" t="s">
        <v>3820</v>
      </c>
      <c r="B3403" s="5">
        <v>41320</v>
      </c>
      <c r="C3403" s="4">
        <v>29</v>
      </c>
      <c r="D3403" s="4" t="s">
        <v>31</v>
      </c>
      <c r="E3403" s="4" t="s">
        <v>32</v>
      </c>
      <c r="F3403" s="4" t="s">
        <v>33</v>
      </c>
      <c r="G3403" s="4" t="s">
        <v>33</v>
      </c>
      <c r="I3403" s="4">
        <v>0</v>
      </c>
      <c r="J3403" s="4">
        <v>0</v>
      </c>
      <c r="K3403" s="4">
        <v>0</v>
      </c>
      <c r="L3403" s="4">
        <v>0</v>
      </c>
      <c r="M3403" s="4">
        <v>1</v>
      </c>
      <c r="N3403" s="4">
        <v>0</v>
      </c>
      <c r="O3403" s="4">
        <v>1</v>
      </c>
      <c r="P3403" s="4">
        <v>0</v>
      </c>
      <c r="Q3403" s="4">
        <v>0</v>
      </c>
      <c r="R3403" s="4">
        <v>0</v>
      </c>
      <c r="S3403" s="4">
        <v>0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  <c r="Y3403" s="4" t="s">
        <v>5645</v>
      </c>
      <c r="Z3403" s="4" t="s">
        <v>5858</v>
      </c>
      <c r="AA3403" s="4">
        <v>2013</v>
      </c>
      <c r="AB3403" s="4" t="s">
        <v>40</v>
      </c>
      <c r="AC3403" s="4">
        <f t="shared" si="159"/>
        <v>1</v>
      </c>
      <c r="AD3403" s="4">
        <f t="shared" si="160"/>
        <v>2</v>
      </c>
      <c r="AE3403" s="4" t="str" cm="1">
        <f t="array" ref="AE3403">_xlfn.TEXTJOIN(", ", TRUE, _xlfn._xlws.FILTER($I$1:$X$1, I3403:X3403=1, ""))</f>
        <v>Oxycodone, Ethanol</v>
      </c>
      <c r="AF3403" s="4" t="str">
        <f t="shared" si="161"/>
        <v>Oxycodone, Ethanol</v>
      </c>
    </row>
    <row r="3404" spans="1:32" x14ac:dyDescent="0.45">
      <c r="A3404" s="4" t="s">
        <v>3821</v>
      </c>
      <c r="B3404" s="5">
        <v>43047</v>
      </c>
      <c r="C3404" s="4">
        <v>57</v>
      </c>
      <c r="D3404" s="4" t="s">
        <v>31</v>
      </c>
      <c r="E3404" s="4" t="s">
        <v>37</v>
      </c>
      <c r="F3404" s="4" t="s">
        <v>48</v>
      </c>
      <c r="G3404" s="4" t="s">
        <v>48</v>
      </c>
      <c r="I3404" s="4">
        <v>1</v>
      </c>
      <c r="J3404" s="4">
        <v>0</v>
      </c>
      <c r="K3404" s="4">
        <v>0</v>
      </c>
      <c r="L3404" s="4">
        <v>0</v>
      </c>
      <c r="M3404" s="4">
        <v>0</v>
      </c>
      <c r="N3404" s="4">
        <v>0</v>
      </c>
      <c r="O3404" s="4">
        <v>1</v>
      </c>
      <c r="P3404" s="4">
        <v>0</v>
      </c>
      <c r="Q3404" s="4">
        <v>1</v>
      </c>
      <c r="R3404" s="4">
        <v>0</v>
      </c>
      <c r="S3404" s="4">
        <v>0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 t="s">
        <v>5626</v>
      </c>
      <c r="Z3404" s="4" t="s">
        <v>5839</v>
      </c>
      <c r="AA3404" s="4">
        <v>2017</v>
      </c>
      <c r="AB3404" s="4" t="s">
        <v>34</v>
      </c>
      <c r="AC3404" s="4">
        <f t="shared" si="159"/>
        <v>1</v>
      </c>
      <c r="AD3404" s="4">
        <f t="shared" si="160"/>
        <v>3</v>
      </c>
      <c r="AE3404" s="4" t="str" cm="1">
        <f t="array" ref="AE3404">_xlfn.TEXTJOIN(", ", TRUE, _xlfn._xlws.FILTER($I$1:$X$1, I3404:X3404=1, ""))</f>
        <v>Heroin, Ethanol, Benzodiazepine</v>
      </c>
      <c r="AF3404" s="4" t="str">
        <f t="shared" si="161"/>
        <v>Ethanol, Benzodiazepine</v>
      </c>
    </row>
    <row r="3405" spans="1:32" x14ac:dyDescent="0.45">
      <c r="A3405" s="4" t="s">
        <v>3822</v>
      </c>
      <c r="B3405" s="5">
        <v>42197</v>
      </c>
      <c r="C3405" s="4">
        <v>26</v>
      </c>
      <c r="D3405" s="4" t="s">
        <v>31</v>
      </c>
      <c r="E3405" s="4" t="s">
        <v>37</v>
      </c>
      <c r="F3405" s="4" t="s">
        <v>1392</v>
      </c>
      <c r="G3405" s="4" t="s">
        <v>110</v>
      </c>
      <c r="I3405" s="4">
        <v>1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4">
        <v>0</v>
      </c>
      <c r="P3405" s="4">
        <v>0</v>
      </c>
      <c r="Q3405" s="4">
        <v>0</v>
      </c>
      <c r="R3405" s="4">
        <v>0</v>
      </c>
      <c r="S3405" s="4">
        <v>0</v>
      </c>
      <c r="T3405" s="4">
        <v>0</v>
      </c>
      <c r="U3405" s="4">
        <v>0</v>
      </c>
      <c r="V3405" s="4">
        <v>0</v>
      </c>
      <c r="W3405" s="4">
        <v>0</v>
      </c>
      <c r="X3405" s="4">
        <v>1</v>
      </c>
      <c r="Y3405" s="4" t="s">
        <v>5765</v>
      </c>
      <c r="Z3405" s="4" t="s">
        <v>5978</v>
      </c>
      <c r="AA3405" s="4">
        <v>2015</v>
      </c>
      <c r="AB3405" s="4" t="s">
        <v>40</v>
      </c>
      <c r="AC3405" s="4">
        <f t="shared" si="159"/>
        <v>1</v>
      </c>
      <c r="AD3405" s="4">
        <f t="shared" si="160"/>
        <v>2</v>
      </c>
      <c r="AE3405" s="4" t="str" cm="1">
        <f t="array" ref="AE3405">_xlfn.TEXTJOIN(", ", TRUE, _xlfn._xlws.FILTER($I$1:$X$1, I3405:X3405=1, ""))</f>
        <v>Heroin, AnyOpioid</v>
      </c>
      <c r="AF3405" s="4" t="str">
        <f t="shared" si="161"/>
        <v>AnyOpioid</v>
      </c>
    </row>
    <row r="3406" spans="1:32" x14ac:dyDescent="0.45">
      <c r="A3406" s="4" t="s">
        <v>3823</v>
      </c>
      <c r="B3406" s="5">
        <v>41606</v>
      </c>
      <c r="C3406" s="4">
        <v>50</v>
      </c>
      <c r="D3406" s="4" t="s">
        <v>36</v>
      </c>
      <c r="E3406" s="4" t="s">
        <v>37</v>
      </c>
      <c r="F3406" s="4" t="s">
        <v>211</v>
      </c>
      <c r="G3406" s="4" t="s">
        <v>211</v>
      </c>
      <c r="I3406" s="4">
        <v>0</v>
      </c>
      <c r="J3406" s="4">
        <v>0</v>
      </c>
      <c r="K3406" s="4">
        <v>0</v>
      </c>
      <c r="L3406" s="4">
        <v>0</v>
      </c>
      <c r="M3406" s="4">
        <v>1</v>
      </c>
      <c r="N3406" s="4">
        <v>0</v>
      </c>
      <c r="O3406" s="4">
        <v>0</v>
      </c>
      <c r="P3406" s="4">
        <v>0</v>
      </c>
      <c r="Q3406" s="4">
        <v>0</v>
      </c>
      <c r="R3406" s="4">
        <v>0</v>
      </c>
      <c r="S3406" s="4">
        <v>0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 t="s">
        <v>5674</v>
      </c>
      <c r="Z3406" s="4" t="s">
        <v>5887</v>
      </c>
      <c r="AA3406" s="4">
        <v>2013</v>
      </c>
      <c r="AB3406" s="4" t="s">
        <v>34</v>
      </c>
      <c r="AC3406" s="4">
        <f t="shared" si="159"/>
        <v>1</v>
      </c>
      <c r="AD3406" s="4">
        <f t="shared" si="160"/>
        <v>1</v>
      </c>
      <c r="AE3406" s="4" t="str" cm="1">
        <f t="array" ref="AE3406">_xlfn.TEXTJOIN(", ", TRUE, _xlfn._xlws.FILTER($I$1:$X$1, I3406:X3406=1, ""))</f>
        <v>Oxycodone</v>
      </c>
      <c r="AF3406" s="4" t="str">
        <f t="shared" si="161"/>
        <v>Oxycodone</v>
      </c>
    </row>
    <row r="3407" spans="1:32" x14ac:dyDescent="0.45">
      <c r="A3407" s="4" t="s">
        <v>3824</v>
      </c>
      <c r="B3407" s="5">
        <v>43387</v>
      </c>
      <c r="C3407" s="4">
        <v>44</v>
      </c>
      <c r="D3407" s="4" t="s">
        <v>31</v>
      </c>
      <c r="E3407" s="4" t="s">
        <v>37</v>
      </c>
      <c r="F3407" s="4" t="s">
        <v>55</v>
      </c>
      <c r="G3407" s="4" t="s">
        <v>55</v>
      </c>
      <c r="I3407" s="4">
        <v>0</v>
      </c>
      <c r="J3407" s="4">
        <v>0</v>
      </c>
      <c r="K3407" s="4">
        <v>1</v>
      </c>
      <c r="L3407" s="4">
        <v>1</v>
      </c>
      <c r="M3407" s="4">
        <v>0</v>
      </c>
      <c r="N3407" s="4">
        <v>0</v>
      </c>
      <c r="O3407" s="4">
        <v>0</v>
      </c>
      <c r="P3407" s="4">
        <v>0</v>
      </c>
      <c r="Q3407" s="4">
        <v>1</v>
      </c>
      <c r="R3407" s="4">
        <v>0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  <c r="X3407" s="4">
        <v>1</v>
      </c>
      <c r="Y3407" s="4" t="s">
        <v>5630</v>
      </c>
      <c r="Z3407" s="4" t="s">
        <v>5843</v>
      </c>
      <c r="AA3407" s="4">
        <v>2018</v>
      </c>
      <c r="AB3407" s="4" t="s">
        <v>34</v>
      </c>
      <c r="AC3407" s="4">
        <f t="shared" si="159"/>
        <v>1</v>
      </c>
      <c r="AD3407" s="4">
        <f t="shared" si="160"/>
        <v>4</v>
      </c>
      <c r="AE3407" s="4" t="str" cm="1">
        <f t="array" ref="AE3407">_xlfn.TEXTJOIN(", ", TRUE, _xlfn._xlws.FILTER($I$1:$X$1, I3407:X3407=1, ""))</f>
        <v>Fentanyl, Fentanyl_Analogue, Benzodiazepine, AnyOpioid</v>
      </c>
      <c r="AF3407" s="4" t="str">
        <f t="shared" si="161"/>
        <v>Fentanyl, Fentanyl_Analogue, Benzodiazepine, AnyOpioid</v>
      </c>
    </row>
    <row r="3408" spans="1:32" x14ac:dyDescent="0.45">
      <c r="A3408" s="4" t="s">
        <v>3825</v>
      </c>
      <c r="B3408" s="5">
        <v>41853</v>
      </c>
      <c r="C3408" s="4">
        <v>37</v>
      </c>
      <c r="D3408" s="4" t="s">
        <v>31</v>
      </c>
      <c r="E3408" s="4" t="s">
        <v>37</v>
      </c>
      <c r="F3408" s="4" t="s">
        <v>86</v>
      </c>
      <c r="G3408" s="4" t="s">
        <v>86</v>
      </c>
      <c r="I3408" s="4">
        <v>1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1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 t="s">
        <v>5627</v>
      </c>
      <c r="Z3408" s="4" t="s">
        <v>5840</v>
      </c>
      <c r="AA3408" s="4">
        <v>2014</v>
      </c>
      <c r="AB3408" s="4" t="s">
        <v>40</v>
      </c>
      <c r="AC3408" s="4">
        <f t="shared" si="159"/>
        <v>1</v>
      </c>
      <c r="AD3408" s="4">
        <f t="shared" si="160"/>
        <v>2</v>
      </c>
      <c r="AE3408" s="4" t="str" cm="1">
        <f t="array" ref="AE3408">_xlfn.TEXTJOIN(", ", TRUE, _xlfn._xlws.FILTER($I$1:$X$1, I3408:X3408=1, ""))</f>
        <v>Heroin, Benzodiazepine</v>
      </c>
      <c r="AF3408" s="4" t="str">
        <f t="shared" si="161"/>
        <v>Benzodiazepine</v>
      </c>
    </row>
    <row r="3409" spans="1:32" x14ac:dyDescent="0.45">
      <c r="A3409" s="4" t="s">
        <v>3826</v>
      </c>
      <c r="B3409" s="5">
        <v>42352</v>
      </c>
      <c r="C3409" s="4">
        <v>51</v>
      </c>
      <c r="D3409" s="4" t="s">
        <v>31</v>
      </c>
      <c r="E3409" s="4" t="s">
        <v>37</v>
      </c>
      <c r="F3409" s="4" t="s">
        <v>469</v>
      </c>
      <c r="G3409" s="4" t="s">
        <v>144</v>
      </c>
      <c r="I3409" s="4">
        <v>1</v>
      </c>
      <c r="J3409" s="4">
        <v>0</v>
      </c>
      <c r="K3409" s="4">
        <v>0</v>
      </c>
      <c r="L3409" s="4">
        <v>0</v>
      </c>
      <c r="M3409" s="4">
        <v>1</v>
      </c>
      <c r="N3409" s="4">
        <v>0</v>
      </c>
      <c r="O3409" s="4">
        <v>1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1</v>
      </c>
      <c r="Y3409" s="4" t="s">
        <v>5649</v>
      </c>
      <c r="Z3409" s="4" t="s">
        <v>5862</v>
      </c>
      <c r="AA3409" s="4">
        <v>2015</v>
      </c>
      <c r="AB3409" s="4" t="s">
        <v>34</v>
      </c>
      <c r="AC3409" s="4">
        <f t="shared" si="159"/>
        <v>1</v>
      </c>
      <c r="AD3409" s="4">
        <f t="shared" si="160"/>
        <v>4</v>
      </c>
      <c r="AE3409" s="4" t="str" cm="1">
        <f t="array" ref="AE3409">_xlfn.TEXTJOIN(", ", TRUE, _xlfn._xlws.FILTER($I$1:$X$1, I3409:X3409=1, ""))</f>
        <v>Heroin, Oxycodone, Ethanol, AnyOpioid</v>
      </c>
      <c r="AF3409" s="4" t="str">
        <f t="shared" si="161"/>
        <v>Oxycodone, Ethanol, AnyOpioid</v>
      </c>
    </row>
    <row r="3410" spans="1:32" x14ac:dyDescent="0.45">
      <c r="A3410" s="4" t="s">
        <v>3827</v>
      </c>
      <c r="B3410" s="5">
        <v>41880</v>
      </c>
      <c r="C3410" s="4">
        <v>24</v>
      </c>
      <c r="D3410" s="4" t="s">
        <v>36</v>
      </c>
      <c r="E3410" s="4" t="s">
        <v>37</v>
      </c>
      <c r="F3410" s="4" t="s">
        <v>79</v>
      </c>
      <c r="G3410" s="4" t="s">
        <v>79</v>
      </c>
      <c r="I3410" s="4">
        <v>1</v>
      </c>
      <c r="J3410" s="4">
        <v>0</v>
      </c>
      <c r="K3410" s="4">
        <v>0</v>
      </c>
      <c r="L3410" s="4">
        <v>0</v>
      </c>
      <c r="M3410" s="4">
        <v>0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 t="s">
        <v>5633</v>
      </c>
      <c r="Z3410" s="4" t="s">
        <v>5846</v>
      </c>
      <c r="AA3410" s="4">
        <v>2014</v>
      </c>
      <c r="AB3410" s="4" t="s">
        <v>40</v>
      </c>
      <c r="AC3410" s="4">
        <f t="shared" si="159"/>
        <v>1</v>
      </c>
      <c r="AD3410" s="4">
        <f t="shared" si="160"/>
        <v>1</v>
      </c>
      <c r="AE3410" s="4" t="str" cm="1">
        <f t="array" ref="AE3410">_xlfn.TEXTJOIN(", ", TRUE, _xlfn._xlws.FILTER($I$1:$X$1, I3410:X3410=1, ""))</f>
        <v>Heroin</v>
      </c>
      <c r="AF3410" s="4" t="str">
        <f t="shared" si="161"/>
        <v/>
      </c>
    </row>
    <row r="3411" spans="1:32" x14ac:dyDescent="0.45">
      <c r="A3411" s="4" t="s">
        <v>3828</v>
      </c>
      <c r="B3411" s="5">
        <v>41885</v>
      </c>
      <c r="C3411" s="4">
        <v>57</v>
      </c>
      <c r="D3411" s="4" t="s">
        <v>36</v>
      </c>
      <c r="E3411" s="4" t="s">
        <v>37</v>
      </c>
      <c r="F3411" s="4" t="s">
        <v>162</v>
      </c>
      <c r="G3411" s="4" t="s">
        <v>162</v>
      </c>
      <c r="I3411" s="4">
        <v>0</v>
      </c>
      <c r="J3411" s="4">
        <v>0</v>
      </c>
      <c r="K3411" s="4">
        <v>0</v>
      </c>
      <c r="L3411" s="4">
        <v>0</v>
      </c>
      <c r="M3411" s="4">
        <v>1</v>
      </c>
      <c r="N3411" s="4">
        <v>0</v>
      </c>
      <c r="O3411" s="4">
        <v>0</v>
      </c>
      <c r="P3411" s="4">
        <v>0</v>
      </c>
      <c r="Q3411" s="4">
        <v>0</v>
      </c>
      <c r="R3411" s="4">
        <v>1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 t="s">
        <v>5680</v>
      </c>
      <c r="Z3411" s="4" t="s">
        <v>5893</v>
      </c>
      <c r="AA3411" s="4">
        <v>2014</v>
      </c>
      <c r="AB3411" s="4" t="s">
        <v>34</v>
      </c>
      <c r="AC3411" s="4">
        <f t="shared" si="159"/>
        <v>1</v>
      </c>
      <c r="AD3411" s="4">
        <f t="shared" si="160"/>
        <v>2</v>
      </c>
      <c r="AE3411" s="4" t="str" cm="1">
        <f t="array" ref="AE3411">_xlfn.TEXTJOIN(", ", TRUE, _xlfn._xlws.FILTER($I$1:$X$1, I3411:X3411=1, ""))</f>
        <v>Oxycodone, Methadone</v>
      </c>
      <c r="AF3411" s="4" t="str">
        <f t="shared" si="161"/>
        <v>Oxycodone, Methadone</v>
      </c>
    </row>
    <row r="3412" spans="1:32" x14ac:dyDescent="0.45">
      <c r="A3412" s="4" t="s">
        <v>3829</v>
      </c>
      <c r="B3412" s="5">
        <v>41461</v>
      </c>
      <c r="C3412" s="4">
        <v>32</v>
      </c>
      <c r="D3412" s="4" t="s">
        <v>31</v>
      </c>
      <c r="E3412" s="4" t="s">
        <v>37</v>
      </c>
      <c r="F3412" s="4" t="s">
        <v>154</v>
      </c>
      <c r="G3412" s="4" t="s">
        <v>154</v>
      </c>
      <c r="I3412" s="4">
        <v>1</v>
      </c>
      <c r="J3412" s="4">
        <v>0</v>
      </c>
      <c r="K3412" s="4">
        <v>0</v>
      </c>
      <c r="L3412" s="4">
        <v>0</v>
      </c>
      <c r="M3412" s="4">
        <v>0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 t="s">
        <v>5682</v>
      </c>
      <c r="Z3412" s="4" t="s">
        <v>5895</v>
      </c>
      <c r="AA3412" s="4">
        <v>2013</v>
      </c>
      <c r="AB3412" s="4" t="s">
        <v>40</v>
      </c>
      <c r="AC3412" s="4">
        <f t="shared" si="159"/>
        <v>1</v>
      </c>
      <c r="AD3412" s="4">
        <f t="shared" si="160"/>
        <v>1</v>
      </c>
      <c r="AE3412" s="4" t="str" cm="1">
        <f t="array" ref="AE3412">_xlfn.TEXTJOIN(", ", TRUE, _xlfn._xlws.FILTER($I$1:$X$1, I3412:X3412=1, ""))</f>
        <v>Heroin</v>
      </c>
      <c r="AF3412" s="4" t="str">
        <f t="shared" si="161"/>
        <v/>
      </c>
    </row>
    <row r="3413" spans="1:32" x14ac:dyDescent="0.45">
      <c r="A3413" s="4" t="s">
        <v>3830</v>
      </c>
      <c r="B3413" s="5">
        <v>41078</v>
      </c>
      <c r="C3413" s="4">
        <v>37</v>
      </c>
      <c r="D3413" s="4" t="s">
        <v>31</v>
      </c>
      <c r="E3413" s="4" t="s">
        <v>37</v>
      </c>
      <c r="F3413" s="4" t="s">
        <v>2275</v>
      </c>
      <c r="G3413" s="4" t="s">
        <v>606</v>
      </c>
      <c r="I3413" s="4">
        <v>1</v>
      </c>
      <c r="J3413" s="4">
        <v>1</v>
      </c>
      <c r="K3413" s="4">
        <v>0</v>
      </c>
      <c r="L3413" s="4">
        <v>0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 t="s">
        <v>5656</v>
      </c>
      <c r="Z3413" s="4" t="s">
        <v>5869</v>
      </c>
      <c r="AA3413" s="4">
        <v>2012</v>
      </c>
      <c r="AB3413" s="4" t="s">
        <v>40</v>
      </c>
      <c r="AC3413" s="4">
        <f t="shared" si="159"/>
        <v>1</v>
      </c>
      <c r="AD3413" s="4">
        <f t="shared" si="160"/>
        <v>2</v>
      </c>
      <c r="AE3413" s="4" t="str" cm="1">
        <f t="array" ref="AE3413">_xlfn.TEXTJOIN(", ", TRUE, _xlfn._xlws.FILTER($I$1:$X$1, I3413:X3413=1, ""))</f>
        <v>Heroin, Cocaine</v>
      </c>
      <c r="AF3413" s="4" t="str">
        <f t="shared" si="161"/>
        <v>Cocaine</v>
      </c>
    </row>
    <row r="3414" spans="1:32" x14ac:dyDescent="0.45">
      <c r="A3414" s="4" t="s">
        <v>3831</v>
      </c>
      <c r="B3414" s="5">
        <v>43232</v>
      </c>
      <c r="C3414" s="4">
        <v>65</v>
      </c>
      <c r="D3414" s="4" t="s">
        <v>31</v>
      </c>
      <c r="E3414" s="4" t="s">
        <v>37</v>
      </c>
      <c r="F3414" s="4" t="s">
        <v>628</v>
      </c>
      <c r="G3414" s="4" t="s">
        <v>455</v>
      </c>
      <c r="I3414" s="4">
        <v>0</v>
      </c>
      <c r="J3414" s="4">
        <v>0</v>
      </c>
      <c r="K3414" s="4">
        <v>1</v>
      </c>
      <c r="L3414" s="4">
        <v>0</v>
      </c>
      <c r="M3414" s="4">
        <v>0</v>
      </c>
      <c r="N3414" s="4">
        <v>0</v>
      </c>
      <c r="O3414" s="4">
        <v>1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1</v>
      </c>
      <c r="Y3414" s="4" t="s">
        <v>5773</v>
      </c>
      <c r="Z3414" s="4" t="s">
        <v>5986</v>
      </c>
      <c r="AA3414" s="4">
        <v>2018</v>
      </c>
      <c r="AB3414" s="4" t="s">
        <v>133</v>
      </c>
      <c r="AC3414" s="4">
        <f t="shared" si="159"/>
        <v>1</v>
      </c>
      <c r="AD3414" s="4">
        <f t="shared" si="160"/>
        <v>3</v>
      </c>
      <c r="AE3414" s="4" t="str" cm="1">
        <f t="array" ref="AE3414">_xlfn.TEXTJOIN(", ", TRUE, _xlfn._xlws.FILTER($I$1:$X$1, I3414:X3414=1, ""))</f>
        <v>Fentanyl, Ethanol, AnyOpioid</v>
      </c>
      <c r="AF3414" s="4" t="str">
        <f t="shared" si="161"/>
        <v>Fentanyl, Ethanol, AnyOpioid</v>
      </c>
    </row>
    <row r="3415" spans="1:32" x14ac:dyDescent="0.45">
      <c r="A3415" s="4" t="s">
        <v>3832</v>
      </c>
      <c r="B3415" s="5">
        <v>42911</v>
      </c>
      <c r="C3415" s="4">
        <v>28</v>
      </c>
      <c r="D3415" s="4" t="s">
        <v>36</v>
      </c>
      <c r="E3415" s="4" t="s">
        <v>37</v>
      </c>
      <c r="F3415" s="4" t="s">
        <v>122</v>
      </c>
      <c r="G3415" s="4" t="s">
        <v>122</v>
      </c>
      <c r="I3415" s="4">
        <v>0</v>
      </c>
      <c r="J3415" s="4">
        <v>0</v>
      </c>
      <c r="K3415" s="4">
        <v>1</v>
      </c>
      <c r="L3415" s="4">
        <v>0</v>
      </c>
      <c r="M3415" s="4">
        <v>0</v>
      </c>
      <c r="N3415" s="4">
        <v>0</v>
      </c>
      <c r="O3415" s="4">
        <v>1</v>
      </c>
      <c r="P3415" s="4">
        <v>0</v>
      </c>
      <c r="Q3415" s="4">
        <v>1</v>
      </c>
      <c r="R3415" s="4">
        <v>0</v>
      </c>
      <c r="S3415" s="4">
        <v>0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 t="s">
        <v>5655</v>
      </c>
      <c r="Z3415" s="4" t="s">
        <v>5868</v>
      </c>
      <c r="AA3415" s="4">
        <v>2017</v>
      </c>
      <c r="AB3415" s="4" t="s">
        <v>40</v>
      </c>
      <c r="AC3415" s="4">
        <f t="shared" si="159"/>
        <v>1</v>
      </c>
      <c r="AD3415" s="4">
        <f t="shared" si="160"/>
        <v>3</v>
      </c>
      <c r="AE3415" s="4" t="str" cm="1">
        <f t="array" ref="AE3415">_xlfn.TEXTJOIN(", ", TRUE, _xlfn._xlws.FILTER($I$1:$X$1, I3415:X3415=1, ""))</f>
        <v>Fentanyl, Ethanol, Benzodiazepine</v>
      </c>
      <c r="AF3415" s="4" t="str">
        <f t="shared" si="161"/>
        <v>Fentanyl, Ethanol, Benzodiazepine</v>
      </c>
    </row>
    <row r="3416" spans="1:32" x14ac:dyDescent="0.45">
      <c r="A3416" s="4" t="s">
        <v>3833</v>
      </c>
      <c r="B3416" s="5">
        <v>41409</v>
      </c>
      <c r="C3416" s="4">
        <v>56</v>
      </c>
      <c r="D3416" s="4" t="s">
        <v>31</v>
      </c>
      <c r="E3416" s="4" t="s">
        <v>37</v>
      </c>
      <c r="F3416" s="4" t="s">
        <v>67</v>
      </c>
      <c r="G3416" s="4" t="s">
        <v>67</v>
      </c>
      <c r="I3416" s="4">
        <v>0</v>
      </c>
      <c r="J3416" s="4">
        <v>0</v>
      </c>
      <c r="K3416" s="4">
        <v>0</v>
      </c>
      <c r="L3416" s="4">
        <v>0</v>
      </c>
      <c r="M3416" s="4">
        <v>1</v>
      </c>
      <c r="N3416" s="4">
        <v>1</v>
      </c>
      <c r="O3416" s="4">
        <v>1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 t="s">
        <v>5631</v>
      </c>
      <c r="Z3416" s="4" t="s">
        <v>5844</v>
      </c>
      <c r="AA3416" s="4">
        <v>2013</v>
      </c>
      <c r="AB3416" s="4" t="s">
        <v>34</v>
      </c>
      <c r="AC3416" s="4">
        <f t="shared" si="159"/>
        <v>1</v>
      </c>
      <c r="AD3416" s="4">
        <f t="shared" si="160"/>
        <v>3</v>
      </c>
      <c r="AE3416" s="4" t="str" cm="1">
        <f t="array" ref="AE3416">_xlfn.TEXTJOIN(", ", TRUE, _xlfn._xlws.FILTER($I$1:$X$1, I3416:X3416=1, ""))</f>
        <v>Oxycodone, Oxymorphone, Ethanol</v>
      </c>
      <c r="AF3416" s="4" t="str">
        <f t="shared" si="161"/>
        <v>Oxycodone, Oxymorphone, Ethanol</v>
      </c>
    </row>
    <row r="3417" spans="1:32" x14ac:dyDescent="0.45">
      <c r="A3417" s="4" t="s">
        <v>3834</v>
      </c>
      <c r="B3417" s="5">
        <v>41697</v>
      </c>
      <c r="C3417" s="4">
        <v>25</v>
      </c>
      <c r="D3417" s="4" t="s">
        <v>31</v>
      </c>
      <c r="E3417" s="4" t="s">
        <v>37</v>
      </c>
      <c r="F3417" s="4" t="s">
        <v>410</v>
      </c>
      <c r="G3417" s="4" t="s">
        <v>410</v>
      </c>
      <c r="I3417" s="4">
        <v>0</v>
      </c>
      <c r="J3417" s="4">
        <v>0</v>
      </c>
      <c r="K3417" s="4">
        <v>1</v>
      </c>
      <c r="L3417" s="4">
        <v>0</v>
      </c>
      <c r="M3417" s="4">
        <v>0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  <c r="S3417" s="4">
        <v>0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 t="s">
        <v>5731</v>
      </c>
      <c r="Z3417" s="4" t="s">
        <v>5944</v>
      </c>
      <c r="AA3417" s="4">
        <v>2014</v>
      </c>
      <c r="AB3417" s="4" t="s">
        <v>40</v>
      </c>
      <c r="AC3417" s="4">
        <f t="shared" si="159"/>
        <v>1</v>
      </c>
      <c r="AD3417" s="4">
        <f t="shared" si="160"/>
        <v>1</v>
      </c>
      <c r="AE3417" s="4" t="str" cm="1">
        <f t="array" ref="AE3417">_xlfn.TEXTJOIN(", ", TRUE, _xlfn._xlws.FILTER($I$1:$X$1, I3417:X3417=1, ""))</f>
        <v>Fentanyl</v>
      </c>
      <c r="AF3417" s="4" t="str">
        <f t="shared" si="161"/>
        <v>Fentanyl</v>
      </c>
    </row>
    <row r="3418" spans="1:32" x14ac:dyDescent="0.45">
      <c r="A3418" s="4" t="s">
        <v>3835</v>
      </c>
      <c r="B3418" s="5">
        <v>42587</v>
      </c>
      <c r="C3418" s="4">
        <v>37</v>
      </c>
      <c r="D3418" s="4" t="s">
        <v>31</v>
      </c>
      <c r="E3418" s="4" t="s">
        <v>37</v>
      </c>
      <c r="F3418" s="4" t="s">
        <v>165</v>
      </c>
      <c r="G3418" s="4" t="s">
        <v>80</v>
      </c>
      <c r="I3418" s="4">
        <v>1</v>
      </c>
      <c r="J3418" s="4">
        <v>1</v>
      </c>
      <c r="K3418" s="4">
        <v>1</v>
      </c>
      <c r="L3418" s="4">
        <v>0</v>
      </c>
      <c r="M3418" s="4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 t="s">
        <v>5640</v>
      </c>
      <c r="Z3418" s="4" t="s">
        <v>5853</v>
      </c>
      <c r="AA3418" s="4">
        <v>2016</v>
      </c>
      <c r="AB3418" s="4" t="s">
        <v>40</v>
      </c>
      <c r="AC3418" s="4">
        <f t="shared" si="159"/>
        <v>1</v>
      </c>
      <c r="AD3418" s="4">
        <f t="shared" si="160"/>
        <v>3</v>
      </c>
      <c r="AE3418" s="4" t="str" cm="1">
        <f t="array" ref="AE3418">_xlfn.TEXTJOIN(", ", TRUE, _xlfn._xlws.FILTER($I$1:$X$1, I3418:X3418=1, ""))</f>
        <v>Heroin, Cocaine, Fentanyl</v>
      </c>
      <c r="AF3418" s="4" t="str">
        <f t="shared" si="161"/>
        <v>Cocaine, Fentanyl</v>
      </c>
    </row>
    <row r="3419" spans="1:32" x14ac:dyDescent="0.45">
      <c r="A3419" s="4" t="s">
        <v>3836</v>
      </c>
      <c r="B3419" s="5">
        <v>43377</v>
      </c>
      <c r="C3419" s="4">
        <v>31</v>
      </c>
      <c r="D3419" s="4" t="s">
        <v>31</v>
      </c>
      <c r="E3419" s="4" t="s">
        <v>37</v>
      </c>
      <c r="F3419" s="4" t="s">
        <v>103</v>
      </c>
      <c r="G3419" s="4" t="s">
        <v>103</v>
      </c>
      <c r="I3419" s="4">
        <v>0</v>
      </c>
      <c r="J3419" s="4">
        <v>0</v>
      </c>
      <c r="K3419" s="4">
        <v>1</v>
      </c>
      <c r="L3419" s="4">
        <v>1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1</v>
      </c>
      <c r="Y3419" s="4" t="s">
        <v>5644</v>
      </c>
      <c r="Z3419" s="4" t="s">
        <v>5857</v>
      </c>
      <c r="AA3419" s="4">
        <v>2018</v>
      </c>
      <c r="AB3419" s="4" t="s">
        <v>40</v>
      </c>
      <c r="AC3419" s="4">
        <f t="shared" si="159"/>
        <v>1</v>
      </c>
      <c r="AD3419" s="4">
        <f t="shared" si="160"/>
        <v>3</v>
      </c>
      <c r="AE3419" s="4" t="str" cm="1">
        <f t="array" ref="AE3419">_xlfn.TEXTJOIN(", ", TRUE, _xlfn._xlws.FILTER($I$1:$X$1, I3419:X3419=1, ""))</f>
        <v>Fentanyl, Fentanyl_Analogue, AnyOpioid</v>
      </c>
      <c r="AF3419" s="4" t="str">
        <f t="shared" si="161"/>
        <v>Fentanyl, Fentanyl_Analogue, AnyOpioid</v>
      </c>
    </row>
    <row r="3420" spans="1:32" x14ac:dyDescent="0.45">
      <c r="A3420" s="4" t="s">
        <v>3837</v>
      </c>
      <c r="B3420" s="5">
        <v>42041</v>
      </c>
      <c r="C3420" s="4">
        <v>28</v>
      </c>
      <c r="D3420" s="4" t="s">
        <v>31</v>
      </c>
      <c r="E3420" s="4" t="s">
        <v>59</v>
      </c>
      <c r="F3420" s="4" t="s">
        <v>67</v>
      </c>
      <c r="G3420" s="4" t="s">
        <v>67</v>
      </c>
      <c r="I3420" s="4">
        <v>0</v>
      </c>
      <c r="J3420" s="4">
        <v>0</v>
      </c>
      <c r="K3420" s="4">
        <v>0</v>
      </c>
      <c r="L3420" s="4">
        <v>0</v>
      </c>
      <c r="M3420" s="4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1</v>
      </c>
      <c r="U3420" s="4">
        <v>0</v>
      </c>
      <c r="V3420" s="4">
        <v>0</v>
      </c>
      <c r="W3420" s="4">
        <v>0</v>
      </c>
      <c r="X3420" s="4">
        <v>1</v>
      </c>
      <c r="Y3420" s="4" t="s">
        <v>5631</v>
      </c>
      <c r="Z3420" s="4" t="s">
        <v>5844</v>
      </c>
      <c r="AA3420" s="4">
        <v>2015</v>
      </c>
      <c r="AB3420" s="4" t="s">
        <v>40</v>
      </c>
      <c r="AC3420" s="4">
        <f t="shared" si="159"/>
        <v>1</v>
      </c>
      <c r="AD3420" s="4">
        <f t="shared" si="160"/>
        <v>2</v>
      </c>
      <c r="AE3420" s="4" t="str" cm="1">
        <f t="array" ref="AE3420">_xlfn.TEXTJOIN(", ", TRUE, _xlfn._xlws.FILTER($I$1:$X$1, I3420:X3420=1, ""))</f>
        <v>Tramadol, AnyOpioid</v>
      </c>
      <c r="AF3420" s="4" t="str">
        <f t="shared" si="161"/>
        <v>Tramadol, AnyOpioid</v>
      </c>
    </row>
    <row r="3421" spans="1:32" x14ac:dyDescent="0.45">
      <c r="A3421" s="4" t="s">
        <v>3838</v>
      </c>
      <c r="B3421" s="5">
        <v>43381</v>
      </c>
      <c r="C3421" s="4">
        <v>45</v>
      </c>
      <c r="D3421" s="4" t="s">
        <v>31</v>
      </c>
      <c r="E3421" s="4" t="s">
        <v>37</v>
      </c>
      <c r="F3421" s="4" t="s">
        <v>192</v>
      </c>
      <c r="G3421" s="4" t="s">
        <v>192</v>
      </c>
      <c r="I3421" s="4">
        <v>0</v>
      </c>
      <c r="J3421" s="4">
        <v>1</v>
      </c>
      <c r="K3421" s="4">
        <v>1</v>
      </c>
      <c r="L3421" s="4">
        <v>0</v>
      </c>
      <c r="M3421" s="4">
        <v>0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  <c r="S3421" s="4">
        <v>0</v>
      </c>
      <c r="T3421" s="4">
        <v>0</v>
      </c>
      <c r="U3421" s="4">
        <v>0</v>
      </c>
      <c r="V3421" s="4">
        <v>0</v>
      </c>
      <c r="W3421" s="4">
        <v>0</v>
      </c>
      <c r="X3421" s="4">
        <v>1</v>
      </c>
      <c r="Y3421" s="4" t="s">
        <v>5654</v>
      </c>
      <c r="Z3421" s="4" t="s">
        <v>5867</v>
      </c>
      <c r="AA3421" s="4">
        <v>2018</v>
      </c>
      <c r="AB3421" s="4" t="s">
        <v>34</v>
      </c>
      <c r="AC3421" s="4">
        <f t="shared" si="159"/>
        <v>1</v>
      </c>
      <c r="AD3421" s="4">
        <f t="shared" si="160"/>
        <v>3</v>
      </c>
      <c r="AE3421" s="4" t="str" cm="1">
        <f t="array" ref="AE3421">_xlfn.TEXTJOIN(", ", TRUE, _xlfn._xlws.FILTER($I$1:$X$1, I3421:X3421=1, ""))</f>
        <v>Cocaine, Fentanyl, AnyOpioid</v>
      </c>
      <c r="AF3421" s="4" t="str">
        <f t="shared" si="161"/>
        <v>Cocaine, Fentanyl, AnyOpioid</v>
      </c>
    </row>
    <row r="3422" spans="1:32" x14ac:dyDescent="0.45">
      <c r="A3422" s="4" t="s">
        <v>3839</v>
      </c>
      <c r="B3422" s="5">
        <v>43165</v>
      </c>
      <c r="C3422" s="4">
        <v>59</v>
      </c>
      <c r="D3422" s="4" t="s">
        <v>31</v>
      </c>
      <c r="E3422" s="4" t="s">
        <v>32</v>
      </c>
      <c r="F3422" s="4" t="s">
        <v>144</v>
      </c>
      <c r="G3422" s="4" t="s">
        <v>144</v>
      </c>
      <c r="I3422" s="4">
        <v>0</v>
      </c>
      <c r="J3422" s="4">
        <v>0</v>
      </c>
      <c r="K3422" s="4">
        <v>1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  <c r="X3422" s="4">
        <v>1</v>
      </c>
      <c r="Y3422" s="4" t="s">
        <v>5649</v>
      </c>
      <c r="Z3422" s="4" t="s">
        <v>5862</v>
      </c>
      <c r="AA3422" s="4">
        <v>2018</v>
      </c>
      <c r="AB3422" s="4" t="s">
        <v>34</v>
      </c>
      <c r="AC3422" s="4">
        <f t="shared" si="159"/>
        <v>1</v>
      </c>
      <c r="AD3422" s="4">
        <f t="shared" si="160"/>
        <v>2</v>
      </c>
      <c r="AE3422" s="4" t="str" cm="1">
        <f t="array" ref="AE3422">_xlfn.TEXTJOIN(", ", TRUE, _xlfn._xlws.FILTER($I$1:$X$1, I3422:X3422=1, ""))</f>
        <v>Fentanyl, AnyOpioid</v>
      </c>
      <c r="AF3422" s="4" t="str">
        <f t="shared" si="161"/>
        <v>Fentanyl, AnyOpioid</v>
      </c>
    </row>
    <row r="3423" spans="1:32" x14ac:dyDescent="0.45">
      <c r="A3423" s="4" t="s">
        <v>3840</v>
      </c>
      <c r="B3423" s="5">
        <v>43359</v>
      </c>
      <c r="C3423" s="4">
        <v>32</v>
      </c>
      <c r="D3423" s="4" t="s">
        <v>31</v>
      </c>
      <c r="E3423" s="4" t="s">
        <v>1411</v>
      </c>
      <c r="F3423" s="4" t="s">
        <v>67</v>
      </c>
      <c r="G3423" s="4" t="s">
        <v>67</v>
      </c>
      <c r="I3423" s="4">
        <v>1</v>
      </c>
      <c r="J3423" s="4">
        <v>1</v>
      </c>
      <c r="K3423" s="4">
        <v>1</v>
      </c>
      <c r="L3423" s="4">
        <v>1</v>
      </c>
      <c r="M3423" s="4">
        <v>0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  <c r="S3423" s="4">
        <v>0</v>
      </c>
      <c r="T3423" s="4">
        <v>0</v>
      </c>
      <c r="U3423" s="4">
        <v>0</v>
      </c>
      <c r="V3423" s="4">
        <v>0</v>
      </c>
      <c r="W3423" s="4">
        <v>0</v>
      </c>
      <c r="X3423" s="4">
        <v>1</v>
      </c>
      <c r="Y3423" s="4" t="s">
        <v>5631</v>
      </c>
      <c r="Z3423" s="4" t="s">
        <v>5844</v>
      </c>
      <c r="AA3423" s="4">
        <v>2018</v>
      </c>
      <c r="AB3423" s="4" t="s">
        <v>40</v>
      </c>
      <c r="AC3423" s="4">
        <f t="shared" si="159"/>
        <v>1</v>
      </c>
      <c r="AD3423" s="4">
        <f t="shared" si="160"/>
        <v>5</v>
      </c>
      <c r="AE3423" s="4" t="str" cm="1">
        <f t="array" ref="AE3423">_xlfn.TEXTJOIN(", ", TRUE, _xlfn._xlws.FILTER($I$1:$X$1, I3423:X3423=1, ""))</f>
        <v>Heroin, Cocaine, Fentanyl, Fentanyl_Analogue, AnyOpioid</v>
      </c>
      <c r="AF3423" s="4" t="str">
        <f t="shared" si="161"/>
        <v>Cocaine, Fentanyl, Fentanyl_Analogue, AnyOpioid</v>
      </c>
    </row>
    <row r="3424" spans="1:32" x14ac:dyDescent="0.45">
      <c r="A3424" s="4" t="s">
        <v>3841</v>
      </c>
      <c r="B3424" s="5">
        <v>43274</v>
      </c>
      <c r="C3424" s="4">
        <v>50</v>
      </c>
      <c r="D3424" s="4" t="s">
        <v>31</v>
      </c>
      <c r="E3424" s="4" t="s">
        <v>37</v>
      </c>
      <c r="F3424" s="4" t="s">
        <v>291</v>
      </c>
      <c r="G3424" s="4" t="s">
        <v>67</v>
      </c>
      <c r="I3424" s="4">
        <v>1</v>
      </c>
      <c r="J3424" s="4">
        <v>0</v>
      </c>
      <c r="K3424" s="4">
        <v>1</v>
      </c>
      <c r="L3424" s="4">
        <v>1</v>
      </c>
      <c r="M3424" s="4">
        <v>0</v>
      </c>
      <c r="N3424" s="4">
        <v>0</v>
      </c>
      <c r="O3424" s="4">
        <v>0</v>
      </c>
      <c r="P3424" s="4">
        <v>0</v>
      </c>
      <c r="Q3424" s="4">
        <v>1</v>
      </c>
      <c r="R3424" s="4">
        <v>0</v>
      </c>
      <c r="S3424" s="4">
        <v>0</v>
      </c>
      <c r="T3424" s="4">
        <v>0</v>
      </c>
      <c r="U3424" s="4">
        <v>0</v>
      </c>
      <c r="V3424" s="4">
        <v>0</v>
      </c>
      <c r="W3424" s="4">
        <v>0</v>
      </c>
      <c r="X3424" s="4">
        <v>1</v>
      </c>
      <c r="Y3424" s="4" t="s">
        <v>5631</v>
      </c>
      <c r="Z3424" s="4" t="s">
        <v>5844</v>
      </c>
      <c r="AA3424" s="4">
        <v>2018</v>
      </c>
      <c r="AB3424" s="4" t="s">
        <v>34</v>
      </c>
      <c r="AC3424" s="4">
        <f t="shared" si="159"/>
        <v>1</v>
      </c>
      <c r="AD3424" s="4">
        <f t="shared" si="160"/>
        <v>5</v>
      </c>
      <c r="AE3424" s="4" t="str" cm="1">
        <f t="array" ref="AE3424">_xlfn.TEXTJOIN(", ", TRUE, _xlfn._xlws.FILTER($I$1:$X$1, I3424:X3424=1, ""))</f>
        <v>Heroin, Fentanyl, Fentanyl_Analogue, Benzodiazepine, AnyOpioid</v>
      </c>
      <c r="AF3424" s="4" t="str">
        <f t="shared" si="161"/>
        <v>Fentanyl, Fentanyl_Analogue, Benzodiazepine, AnyOpioid</v>
      </c>
    </row>
    <row r="3425" spans="1:32" x14ac:dyDescent="0.45">
      <c r="A3425" s="4" t="s">
        <v>3842</v>
      </c>
      <c r="B3425" s="5">
        <v>42713</v>
      </c>
      <c r="C3425" s="4">
        <v>34</v>
      </c>
      <c r="D3425" s="4" t="s">
        <v>31</v>
      </c>
      <c r="E3425" s="4" t="s">
        <v>37</v>
      </c>
      <c r="F3425" s="4" t="s">
        <v>148</v>
      </c>
      <c r="G3425" s="4" t="s">
        <v>80</v>
      </c>
      <c r="I3425" s="4">
        <v>1</v>
      </c>
      <c r="J3425" s="4">
        <v>0</v>
      </c>
      <c r="K3425" s="4">
        <v>1</v>
      </c>
      <c r="L3425" s="4">
        <v>0</v>
      </c>
      <c r="M3425" s="4">
        <v>0</v>
      </c>
      <c r="N3425" s="4">
        <v>0</v>
      </c>
      <c r="O3425" s="4">
        <v>0</v>
      </c>
      <c r="P3425" s="4">
        <v>0</v>
      </c>
      <c r="Q3425" s="4">
        <v>1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1</v>
      </c>
      <c r="Y3425" s="4" t="s">
        <v>5640</v>
      </c>
      <c r="Z3425" s="4" t="s">
        <v>5853</v>
      </c>
      <c r="AA3425" s="4">
        <v>2016</v>
      </c>
      <c r="AB3425" s="4" t="s">
        <v>40</v>
      </c>
      <c r="AC3425" s="4">
        <f t="shared" si="159"/>
        <v>1</v>
      </c>
      <c r="AD3425" s="4">
        <f t="shared" si="160"/>
        <v>4</v>
      </c>
      <c r="AE3425" s="4" t="str" cm="1">
        <f t="array" ref="AE3425">_xlfn.TEXTJOIN(", ", TRUE, _xlfn._xlws.FILTER($I$1:$X$1, I3425:X3425=1, ""))</f>
        <v>Heroin, Fentanyl, Benzodiazepine, AnyOpioid</v>
      </c>
      <c r="AF3425" s="4" t="str">
        <f t="shared" si="161"/>
        <v>Fentanyl, Benzodiazepine, AnyOpioid</v>
      </c>
    </row>
    <row r="3426" spans="1:32" x14ac:dyDescent="0.45">
      <c r="A3426" s="4" t="s">
        <v>3843</v>
      </c>
      <c r="B3426" s="5">
        <v>43430</v>
      </c>
      <c r="C3426" s="4">
        <v>41</v>
      </c>
      <c r="D3426" s="4" t="s">
        <v>31</v>
      </c>
      <c r="E3426" s="4" t="s">
        <v>59</v>
      </c>
      <c r="F3426" s="4" t="s">
        <v>103</v>
      </c>
      <c r="G3426" s="4" t="s">
        <v>103</v>
      </c>
      <c r="I3426" s="4">
        <v>1</v>
      </c>
      <c r="J3426" s="4">
        <v>0</v>
      </c>
      <c r="K3426" s="4">
        <v>1</v>
      </c>
      <c r="L3426" s="4">
        <v>1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1</v>
      </c>
      <c r="Y3426" s="4" t="s">
        <v>5644</v>
      </c>
      <c r="Z3426" s="4" t="s">
        <v>5857</v>
      </c>
      <c r="AA3426" s="4">
        <v>2018</v>
      </c>
      <c r="AB3426" s="4" t="s">
        <v>34</v>
      </c>
      <c r="AC3426" s="4">
        <f t="shared" si="159"/>
        <v>1</v>
      </c>
      <c r="AD3426" s="4">
        <f t="shared" si="160"/>
        <v>4</v>
      </c>
      <c r="AE3426" s="4" t="str" cm="1">
        <f t="array" ref="AE3426">_xlfn.TEXTJOIN(", ", TRUE, _xlfn._xlws.FILTER($I$1:$X$1, I3426:X3426=1, ""))</f>
        <v>Heroin, Fentanyl, Fentanyl_Analogue, AnyOpioid</v>
      </c>
      <c r="AF3426" s="4" t="str">
        <f t="shared" si="161"/>
        <v>Fentanyl, Fentanyl_Analogue, AnyOpioid</v>
      </c>
    </row>
    <row r="3427" spans="1:32" x14ac:dyDescent="0.45">
      <c r="A3427" s="4" t="s">
        <v>3844</v>
      </c>
      <c r="B3427" s="5">
        <v>42449</v>
      </c>
      <c r="C3427" s="4">
        <v>48</v>
      </c>
      <c r="D3427" s="4" t="s">
        <v>31</v>
      </c>
      <c r="E3427" s="4" t="s">
        <v>37</v>
      </c>
      <c r="F3427" s="4" t="s">
        <v>144</v>
      </c>
      <c r="G3427" s="4" t="s">
        <v>144</v>
      </c>
      <c r="I3427" s="4">
        <v>1</v>
      </c>
      <c r="J3427" s="4">
        <v>0</v>
      </c>
      <c r="K3427" s="4">
        <v>1</v>
      </c>
      <c r="L3427" s="4">
        <v>0</v>
      </c>
      <c r="M3427" s="4">
        <v>0</v>
      </c>
      <c r="N3427" s="4">
        <v>0</v>
      </c>
      <c r="O3427" s="4">
        <v>0</v>
      </c>
      <c r="P3427" s="4">
        <v>0</v>
      </c>
      <c r="Q3427" s="4">
        <v>1</v>
      </c>
      <c r="R3427" s="4">
        <v>0</v>
      </c>
      <c r="S3427" s="4">
        <v>0</v>
      </c>
      <c r="T3427" s="4">
        <v>0</v>
      </c>
      <c r="U3427" s="4">
        <v>0</v>
      </c>
      <c r="V3427" s="4">
        <v>0</v>
      </c>
      <c r="W3427" s="4">
        <v>0</v>
      </c>
      <c r="X3427" s="4">
        <v>1</v>
      </c>
      <c r="Y3427" s="4" t="s">
        <v>5649</v>
      </c>
      <c r="Z3427" s="4" t="s">
        <v>5862</v>
      </c>
      <c r="AA3427" s="4">
        <v>2016</v>
      </c>
      <c r="AB3427" s="4" t="s">
        <v>34</v>
      </c>
      <c r="AC3427" s="4">
        <f t="shared" si="159"/>
        <v>1</v>
      </c>
      <c r="AD3427" s="4">
        <f t="shared" si="160"/>
        <v>4</v>
      </c>
      <c r="AE3427" s="4" t="str" cm="1">
        <f t="array" ref="AE3427">_xlfn.TEXTJOIN(", ", TRUE, _xlfn._xlws.FILTER($I$1:$X$1, I3427:X3427=1, ""))</f>
        <v>Heroin, Fentanyl, Benzodiazepine, AnyOpioid</v>
      </c>
      <c r="AF3427" s="4" t="str">
        <f t="shared" si="161"/>
        <v>Fentanyl, Benzodiazepine, AnyOpioid</v>
      </c>
    </row>
    <row r="3428" spans="1:32" x14ac:dyDescent="0.45">
      <c r="A3428" s="4" t="s">
        <v>3845</v>
      </c>
      <c r="B3428" s="5">
        <v>42853</v>
      </c>
      <c r="C3428" s="4">
        <v>58</v>
      </c>
      <c r="D3428" s="4" t="s">
        <v>36</v>
      </c>
      <c r="E3428" s="4" t="s">
        <v>37</v>
      </c>
      <c r="F3428" s="4" t="s">
        <v>103</v>
      </c>
      <c r="G3428" s="4" t="s">
        <v>103</v>
      </c>
      <c r="I3428" s="4">
        <v>0</v>
      </c>
      <c r="J3428" s="4">
        <v>0</v>
      </c>
      <c r="K3428" s="4">
        <v>0</v>
      </c>
      <c r="L3428" s="4">
        <v>0</v>
      </c>
      <c r="M3428" s="4">
        <v>1</v>
      </c>
      <c r="N3428" s="4">
        <v>0</v>
      </c>
      <c r="O3428" s="4">
        <v>1</v>
      </c>
      <c r="P3428" s="4">
        <v>0</v>
      </c>
      <c r="Q3428" s="4">
        <v>1</v>
      </c>
      <c r="R3428" s="4">
        <v>0</v>
      </c>
      <c r="S3428" s="4">
        <v>0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 t="s">
        <v>5644</v>
      </c>
      <c r="Z3428" s="4" t="s">
        <v>5857</v>
      </c>
      <c r="AA3428" s="4">
        <v>2017</v>
      </c>
      <c r="AB3428" s="4" t="s">
        <v>34</v>
      </c>
      <c r="AC3428" s="4">
        <f t="shared" si="159"/>
        <v>1</v>
      </c>
      <c r="AD3428" s="4">
        <f t="shared" si="160"/>
        <v>3</v>
      </c>
      <c r="AE3428" s="4" t="str" cm="1">
        <f t="array" ref="AE3428">_xlfn.TEXTJOIN(", ", TRUE, _xlfn._xlws.FILTER($I$1:$X$1, I3428:X3428=1, ""))</f>
        <v>Oxycodone, Ethanol, Benzodiazepine</v>
      </c>
      <c r="AF3428" s="4" t="str">
        <f t="shared" si="161"/>
        <v>Oxycodone, Ethanol, Benzodiazepine</v>
      </c>
    </row>
    <row r="3429" spans="1:32" x14ac:dyDescent="0.45">
      <c r="A3429" s="4" t="s">
        <v>3846</v>
      </c>
      <c r="B3429" s="5">
        <v>42633</v>
      </c>
      <c r="C3429" s="4">
        <v>45</v>
      </c>
      <c r="D3429" s="4" t="s">
        <v>31</v>
      </c>
      <c r="E3429" s="4" t="s">
        <v>37</v>
      </c>
      <c r="F3429" s="4" t="s">
        <v>29</v>
      </c>
      <c r="G3429" s="4" t="s">
        <v>410</v>
      </c>
      <c r="I3429" s="4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1</v>
      </c>
      <c r="R3429" s="4">
        <v>1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1</v>
      </c>
      <c r="Y3429" s="4" t="s">
        <v>5731</v>
      </c>
      <c r="Z3429" s="4" t="s">
        <v>5944</v>
      </c>
      <c r="AA3429" s="4">
        <v>2016</v>
      </c>
      <c r="AB3429" s="4" t="s">
        <v>34</v>
      </c>
      <c r="AC3429" s="4">
        <f t="shared" si="159"/>
        <v>1</v>
      </c>
      <c r="AD3429" s="4">
        <f t="shared" si="160"/>
        <v>3</v>
      </c>
      <c r="AE3429" s="4" t="str" cm="1">
        <f t="array" ref="AE3429">_xlfn.TEXTJOIN(", ", TRUE, _xlfn._xlws.FILTER($I$1:$X$1, I3429:X3429=1, ""))</f>
        <v>Benzodiazepine, Methadone, AnyOpioid</v>
      </c>
      <c r="AF3429" s="4" t="str">
        <f t="shared" si="161"/>
        <v>Benzodiazepine, Methadone, AnyOpioid</v>
      </c>
    </row>
    <row r="3430" spans="1:32" x14ac:dyDescent="0.45">
      <c r="A3430" s="4" t="s">
        <v>3847</v>
      </c>
      <c r="B3430" s="5">
        <v>42428</v>
      </c>
      <c r="C3430" s="4">
        <v>58</v>
      </c>
      <c r="D3430" s="4" t="s">
        <v>36</v>
      </c>
      <c r="E3430" s="4" t="s">
        <v>37</v>
      </c>
      <c r="F3430" s="4" t="s">
        <v>1700</v>
      </c>
      <c r="G3430" s="4" t="s">
        <v>53</v>
      </c>
      <c r="I3430" s="4">
        <v>1</v>
      </c>
      <c r="J3430" s="4">
        <v>0</v>
      </c>
      <c r="K3430" s="4">
        <v>0</v>
      </c>
      <c r="L3430" s="4">
        <v>0</v>
      </c>
      <c r="M3430" s="4">
        <v>0</v>
      </c>
      <c r="N3430" s="4">
        <v>0</v>
      </c>
      <c r="O3430" s="4">
        <v>1</v>
      </c>
      <c r="P3430" s="4">
        <v>0</v>
      </c>
      <c r="Q3430" s="4">
        <v>1</v>
      </c>
      <c r="R3430" s="4">
        <v>0</v>
      </c>
      <c r="S3430" s="4">
        <v>0</v>
      </c>
      <c r="T3430" s="4">
        <v>0</v>
      </c>
      <c r="U3430" s="4">
        <v>0</v>
      </c>
      <c r="V3430" s="4">
        <v>0</v>
      </c>
      <c r="W3430" s="4">
        <v>0</v>
      </c>
      <c r="X3430" s="4">
        <v>1</v>
      </c>
      <c r="Y3430" s="4" t="s">
        <v>5641</v>
      </c>
      <c r="Z3430" s="4" t="s">
        <v>5854</v>
      </c>
      <c r="AA3430" s="4">
        <v>2016</v>
      </c>
      <c r="AB3430" s="4" t="s">
        <v>34</v>
      </c>
      <c r="AC3430" s="4">
        <f t="shared" si="159"/>
        <v>1</v>
      </c>
      <c r="AD3430" s="4">
        <f t="shared" si="160"/>
        <v>4</v>
      </c>
      <c r="AE3430" s="4" t="str" cm="1">
        <f t="array" ref="AE3430">_xlfn.TEXTJOIN(", ", TRUE, _xlfn._xlws.FILTER($I$1:$X$1, I3430:X3430=1, ""))</f>
        <v>Heroin, Ethanol, Benzodiazepine, AnyOpioid</v>
      </c>
      <c r="AF3430" s="4" t="str">
        <f t="shared" si="161"/>
        <v>Ethanol, Benzodiazepine, AnyOpioid</v>
      </c>
    </row>
    <row r="3431" spans="1:32" x14ac:dyDescent="0.45">
      <c r="A3431" s="4" t="s">
        <v>3848</v>
      </c>
      <c r="B3431" s="5">
        <v>41538</v>
      </c>
      <c r="C3431" s="4">
        <v>57</v>
      </c>
      <c r="D3431" s="4" t="s">
        <v>36</v>
      </c>
      <c r="E3431" s="4" t="s">
        <v>37</v>
      </c>
      <c r="F3431" s="4" t="s">
        <v>127</v>
      </c>
      <c r="G3431" s="4" t="s">
        <v>127</v>
      </c>
      <c r="I3431" s="4">
        <v>0</v>
      </c>
      <c r="J3431" s="4">
        <v>0</v>
      </c>
      <c r="K3431" s="4">
        <v>0</v>
      </c>
      <c r="L3431" s="4">
        <v>0</v>
      </c>
      <c r="M3431" s="4">
        <v>0</v>
      </c>
      <c r="N3431" s="4">
        <v>0</v>
      </c>
      <c r="O3431" s="4">
        <v>0</v>
      </c>
      <c r="P3431" s="4">
        <v>0</v>
      </c>
      <c r="Q3431" s="4">
        <v>1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 t="s">
        <v>5722</v>
      </c>
      <c r="Z3431" s="4" t="s">
        <v>5935</v>
      </c>
      <c r="AA3431" s="4">
        <v>2013</v>
      </c>
      <c r="AB3431" s="4" t="s">
        <v>34</v>
      </c>
      <c r="AC3431" s="4">
        <f t="shared" si="159"/>
        <v>1</v>
      </c>
      <c r="AD3431" s="4">
        <f t="shared" si="160"/>
        <v>1</v>
      </c>
      <c r="AE3431" s="4" t="str" cm="1">
        <f t="array" ref="AE3431">_xlfn.TEXTJOIN(", ", TRUE, _xlfn._xlws.FILTER($I$1:$X$1, I3431:X3431=1, ""))</f>
        <v>Benzodiazepine</v>
      </c>
      <c r="AF3431" s="4" t="str">
        <f t="shared" si="161"/>
        <v>Benzodiazepine</v>
      </c>
    </row>
    <row r="3432" spans="1:32" x14ac:dyDescent="0.45">
      <c r="A3432" s="4" t="s">
        <v>3849</v>
      </c>
      <c r="B3432" s="5">
        <v>43232</v>
      </c>
      <c r="C3432" s="4">
        <v>46</v>
      </c>
      <c r="D3432" s="4" t="s">
        <v>31</v>
      </c>
      <c r="E3432" s="4" t="s">
        <v>158</v>
      </c>
      <c r="F3432" s="4" t="s">
        <v>122</v>
      </c>
      <c r="G3432" s="4" t="s">
        <v>90</v>
      </c>
      <c r="I3432" s="4">
        <v>0</v>
      </c>
      <c r="J3432" s="4">
        <v>1</v>
      </c>
      <c r="K3432" s="4">
        <v>1</v>
      </c>
      <c r="L3432" s="4">
        <v>0</v>
      </c>
      <c r="M3432" s="4">
        <v>0</v>
      </c>
      <c r="N3432" s="4">
        <v>0</v>
      </c>
      <c r="O3432" s="4">
        <v>0</v>
      </c>
      <c r="P3432" s="4">
        <v>0</v>
      </c>
      <c r="Q3432" s="4">
        <v>0</v>
      </c>
      <c r="R3432" s="4">
        <v>0</v>
      </c>
      <c r="S3432" s="4">
        <v>0</v>
      </c>
      <c r="T3432" s="4">
        <v>0</v>
      </c>
      <c r="U3432" s="4">
        <v>0</v>
      </c>
      <c r="V3432" s="4">
        <v>0</v>
      </c>
      <c r="W3432" s="4">
        <v>0</v>
      </c>
      <c r="X3432" s="4">
        <v>1</v>
      </c>
      <c r="Y3432" s="4" t="s">
        <v>5624</v>
      </c>
      <c r="Z3432" s="4" t="s">
        <v>5837</v>
      </c>
      <c r="AA3432" s="4">
        <v>2018</v>
      </c>
      <c r="AB3432" s="4" t="s">
        <v>34</v>
      </c>
      <c r="AC3432" s="4">
        <f t="shared" si="159"/>
        <v>1</v>
      </c>
      <c r="AD3432" s="4">
        <f t="shared" si="160"/>
        <v>3</v>
      </c>
      <c r="AE3432" s="4" t="str" cm="1">
        <f t="array" ref="AE3432">_xlfn.TEXTJOIN(", ", TRUE, _xlfn._xlws.FILTER($I$1:$X$1, I3432:X3432=1, ""))</f>
        <v>Cocaine, Fentanyl, AnyOpioid</v>
      </c>
      <c r="AF3432" s="4" t="str">
        <f t="shared" si="161"/>
        <v>Cocaine, Fentanyl, AnyOpioid</v>
      </c>
    </row>
    <row r="3433" spans="1:32" x14ac:dyDescent="0.45">
      <c r="A3433" s="4" t="s">
        <v>3850</v>
      </c>
      <c r="B3433" s="5">
        <v>42785</v>
      </c>
      <c r="C3433" s="4">
        <v>36</v>
      </c>
      <c r="D3433" s="4" t="s">
        <v>36</v>
      </c>
      <c r="E3433" s="4" t="s">
        <v>37</v>
      </c>
      <c r="F3433" s="4" t="s">
        <v>1286</v>
      </c>
      <c r="G3433" s="4" t="s">
        <v>1286</v>
      </c>
      <c r="I3433" s="4">
        <v>0</v>
      </c>
      <c r="J3433" s="4">
        <v>0</v>
      </c>
      <c r="K3433" s="4">
        <v>0</v>
      </c>
      <c r="L3433" s="4">
        <v>0</v>
      </c>
      <c r="M3433" s="4">
        <v>0</v>
      </c>
      <c r="N3433" s="4">
        <v>0</v>
      </c>
      <c r="O3433" s="4">
        <v>0</v>
      </c>
      <c r="P3433" s="4">
        <v>1</v>
      </c>
      <c r="Q3433" s="4">
        <v>0</v>
      </c>
      <c r="R3433" s="4">
        <v>0</v>
      </c>
      <c r="S3433" s="4">
        <v>0</v>
      </c>
      <c r="T3433" s="4">
        <v>0</v>
      </c>
      <c r="U3433" s="4">
        <v>0</v>
      </c>
      <c r="V3433" s="4">
        <v>1</v>
      </c>
      <c r="W3433" s="4">
        <v>0</v>
      </c>
      <c r="X3433" s="4">
        <v>0</v>
      </c>
      <c r="Y3433" s="4" t="s">
        <v>5694</v>
      </c>
      <c r="Z3433" s="4" t="s">
        <v>5907</v>
      </c>
      <c r="AA3433" s="4">
        <v>2017</v>
      </c>
      <c r="AB3433" s="4" t="s">
        <v>40</v>
      </c>
      <c r="AC3433" s="4">
        <f t="shared" si="159"/>
        <v>1</v>
      </c>
      <c r="AD3433" s="4">
        <f t="shared" si="160"/>
        <v>2</v>
      </c>
      <c r="AE3433" s="4" t="str" cm="1">
        <f t="array" ref="AE3433">_xlfn.TEXTJOIN(", ", TRUE, _xlfn._xlws.FILTER($I$1:$X$1, I3433:X3433=1, ""))</f>
        <v>Hydrocodone, Hydromorphine</v>
      </c>
      <c r="AF3433" s="4" t="str">
        <f t="shared" si="161"/>
        <v>Hydrocodone, Hydromorphine</v>
      </c>
    </row>
    <row r="3434" spans="1:32" x14ac:dyDescent="0.45">
      <c r="A3434" s="4" t="s">
        <v>3851</v>
      </c>
      <c r="B3434" s="5">
        <v>41523</v>
      </c>
      <c r="C3434" s="4">
        <v>30</v>
      </c>
      <c r="D3434" s="4" t="s">
        <v>31</v>
      </c>
      <c r="E3434" s="4" t="s">
        <v>37</v>
      </c>
      <c r="F3434" s="4" t="s">
        <v>99</v>
      </c>
      <c r="G3434" s="4" t="s">
        <v>99</v>
      </c>
      <c r="I3434" s="4">
        <v>1</v>
      </c>
      <c r="J3434" s="4">
        <v>1</v>
      </c>
      <c r="K3434" s="4">
        <v>0</v>
      </c>
      <c r="L3434" s="4">
        <v>0</v>
      </c>
      <c r="M3434" s="4">
        <v>0</v>
      </c>
      <c r="N3434" s="4">
        <v>0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 t="s">
        <v>5637</v>
      </c>
      <c r="Z3434" s="4" t="s">
        <v>5850</v>
      </c>
      <c r="AA3434" s="4">
        <v>2013</v>
      </c>
      <c r="AB3434" s="4" t="s">
        <v>40</v>
      </c>
      <c r="AC3434" s="4">
        <f t="shared" si="159"/>
        <v>1</v>
      </c>
      <c r="AD3434" s="4">
        <f t="shared" si="160"/>
        <v>2</v>
      </c>
      <c r="AE3434" s="4" t="str" cm="1">
        <f t="array" ref="AE3434">_xlfn.TEXTJOIN(", ", TRUE, _xlfn._xlws.FILTER($I$1:$X$1, I3434:X3434=1, ""))</f>
        <v>Heroin, Cocaine</v>
      </c>
      <c r="AF3434" s="4" t="str">
        <f t="shared" si="161"/>
        <v>Cocaine</v>
      </c>
    </row>
    <row r="3435" spans="1:32" x14ac:dyDescent="0.45">
      <c r="A3435" s="4" t="s">
        <v>3852</v>
      </c>
      <c r="B3435" s="5">
        <v>42578</v>
      </c>
      <c r="C3435" s="4">
        <v>52</v>
      </c>
      <c r="D3435" s="4" t="s">
        <v>31</v>
      </c>
      <c r="E3435" s="4" t="s">
        <v>59</v>
      </c>
      <c r="F3435" s="4" t="s">
        <v>67</v>
      </c>
      <c r="G3435" s="4" t="s">
        <v>67</v>
      </c>
      <c r="I3435" s="4">
        <v>1</v>
      </c>
      <c r="J3435" s="4">
        <v>0</v>
      </c>
      <c r="K3435" s="4">
        <v>1</v>
      </c>
      <c r="L3435" s="4">
        <v>0</v>
      </c>
      <c r="M3435" s="4">
        <v>0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1</v>
      </c>
      <c r="Y3435" s="4" t="s">
        <v>5631</v>
      </c>
      <c r="Z3435" s="4" t="s">
        <v>5844</v>
      </c>
      <c r="AA3435" s="4">
        <v>2016</v>
      </c>
      <c r="AB3435" s="4" t="s">
        <v>34</v>
      </c>
      <c r="AC3435" s="4">
        <f t="shared" si="159"/>
        <v>1</v>
      </c>
      <c r="AD3435" s="4">
        <f t="shared" si="160"/>
        <v>3</v>
      </c>
      <c r="AE3435" s="4" t="str" cm="1">
        <f t="array" ref="AE3435">_xlfn.TEXTJOIN(", ", TRUE, _xlfn._xlws.FILTER($I$1:$X$1, I3435:X3435=1, ""))</f>
        <v>Heroin, Fentanyl, AnyOpioid</v>
      </c>
      <c r="AF3435" s="4" t="str">
        <f t="shared" si="161"/>
        <v>Fentanyl, AnyOpioid</v>
      </c>
    </row>
    <row r="3436" spans="1:32" x14ac:dyDescent="0.45">
      <c r="A3436" s="4" t="s">
        <v>3853</v>
      </c>
      <c r="B3436" s="5">
        <v>42815</v>
      </c>
      <c r="C3436" s="4">
        <v>29</v>
      </c>
      <c r="D3436" s="4" t="s">
        <v>31</v>
      </c>
      <c r="E3436" s="4" t="s">
        <v>37</v>
      </c>
      <c r="F3436" s="4" t="s">
        <v>95</v>
      </c>
      <c r="G3436" s="4" t="s">
        <v>95</v>
      </c>
      <c r="I3436" s="4">
        <v>1</v>
      </c>
      <c r="J3436" s="4">
        <v>0</v>
      </c>
      <c r="K3436" s="4">
        <v>1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1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 t="s">
        <v>5632</v>
      </c>
      <c r="Z3436" s="4" t="s">
        <v>5845</v>
      </c>
      <c r="AA3436" s="4">
        <v>2017</v>
      </c>
      <c r="AB3436" s="4" t="s">
        <v>40</v>
      </c>
      <c r="AC3436" s="4">
        <f t="shared" si="159"/>
        <v>1</v>
      </c>
      <c r="AD3436" s="4">
        <f t="shared" si="160"/>
        <v>3</v>
      </c>
      <c r="AE3436" s="4" t="str" cm="1">
        <f t="array" ref="AE3436">_xlfn.TEXTJOIN(", ", TRUE, _xlfn._xlws.FILTER($I$1:$X$1, I3436:X3436=1, ""))</f>
        <v>Heroin, Fentanyl, Benzodiazepine</v>
      </c>
      <c r="AF3436" s="4" t="str">
        <f t="shared" si="161"/>
        <v>Fentanyl, Benzodiazepine</v>
      </c>
    </row>
    <row r="3437" spans="1:32" x14ac:dyDescent="0.45">
      <c r="A3437" s="4" t="s">
        <v>3854</v>
      </c>
      <c r="B3437" s="5">
        <v>42508</v>
      </c>
      <c r="C3437" s="4">
        <v>35</v>
      </c>
      <c r="D3437" s="4" t="s">
        <v>31</v>
      </c>
      <c r="E3437" s="4" t="s">
        <v>37</v>
      </c>
      <c r="F3437" s="4" t="s">
        <v>103</v>
      </c>
      <c r="G3437" s="4" t="s">
        <v>103</v>
      </c>
      <c r="I3437" s="4">
        <v>1</v>
      </c>
      <c r="J3437" s="4">
        <v>0</v>
      </c>
      <c r="K3437" s="4">
        <v>1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1</v>
      </c>
      <c r="R3437" s="4">
        <v>0</v>
      </c>
      <c r="S3437" s="4">
        <v>0</v>
      </c>
      <c r="T3437" s="4">
        <v>0</v>
      </c>
      <c r="U3437" s="4">
        <v>0</v>
      </c>
      <c r="V3437" s="4">
        <v>0</v>
      </c>
      <c r="W3437" s="4">
        <v>0</v>
      </c>
      <c r="X3437" s="4">
        <v>1</v>
      </c>
      <c r="Y3437" s="4" t="s">
        <v>5644</v>
      </c>
      <c r="Z3437" s="4" t="s">
        <v>5857</v>
      </c>
      <c r="AA3437" s="4">
        <v>2016</v>
      </c>
      <c r="AB3437" s="4" t="s">
        <v>40</v>
      </c>
      <c r="AC3437" s="4">
        <f t="shared" si="159"/>
        <v>1</v>
      </c>
      <c r="AD3437" s="4">
        <f t="shared" si="160"/>
        <v>4</v>
      </c>
      <c r="AE3437" s="4" t="str" cm="1">
        <f t="array" ref="AE3437">_xlfn.TEXTJOIN(", ", TRUE, _xlfn._xlws.FILTER($I$1:$X$1, I3437:X3437=1, ""))</f>
        <v>Heroin, Fentanyl, Benzodiazepine, AnyOpioid</v>
      </c>
      <c r="AF3437" s="4" t="str">
        <f t="shared" si="161"/>
        <v>Fentanyl, Benzodiazepine, AnyOpioid</v>
      </c>
    </row>
    <row r="3438" spans="1:32" x14ac:dyDescent="0.45">
      <c r="A3438" s="4" t="s">
        <v>3855</v>
      </c>
      <c r="B3438" s="5">
        <v>43279</v>
      </c>
      <c r="C3438" s="4">
        <v>51</v>
      </c>
      <c r="D3438" s="4" t="s">
        <v>31</v>
      </c>
      <c r="E3438" s="4" t="s">
        <v>37</v>
      </c>
      <c r="F3438" s="4" t="s">
        <v>850</v>
      </c>
      <c r="G3438" s="4" t="s">
        <v>67</v>
      </c>
      <c r="I3438" s="4">
        <v>0</v>
      </c>
      <c r="J3438" s="4">
        <v>0</v>
      </c>
      <c r="K3438" s="4">
        <v>0</v>
      </c>
      <c r="L3438" s="4">
        <v>0</v>
      </c>
      <c r="M3438" s="4">
        <v>1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0</v>
      </c>
      <c r="U3438" s="4">
        <v>0</v>
      </c>
      <c r="V3438" s="4">
        <v>0</v>
      </c>
      <c r="W3438" s="4">
        <v>0</v>
      </c>
      <c r="X3438" s="4">
        <v>1</v>
      </c>
      <c r="Y3438" s="4" t="s">
        <v>5631</v>
      </c>
      <c r="Z3438" s="4" t="s">
        <v>5844</v>
      </c>
      <c r="AA3438" s="4">
        <v>2018</v>
      </c>
      <c r="AB3438" s="4" t="s">
        <v>34</v>
      </c>
      <c r="AC3438" s="4">
        <f t="shared" si="159"/>
        <v>1</v>
      </c>
      <c r="AD3438" s="4">
        <f t="shared" si="160"/>
        <v>2</v>
      </c>
      <c r="AE3438" s="4" t="str" cm="1">
        <f t="array" ref="AE3438">_xlfn.TEXTJOIN(", ", TRUE, _xlfn._xlws.FILTER($I$1:$X$1, I3438:X3438=1, ""))</f>
        <v>Oxycodone, AnyOpioid</v>
      </c>
      <c r="AF3438" s="4" t="str">
        <f t="shared" si="161"/>
        <v>Oxycodone, AnyOpioid</v>
      </c>
    </row>
    <row r="3439" spans="1:32" x14ac:dyDescent="0.45">
      <c r="A3439" s="4" t="s">
        <v>3856</v>
      </c>
      <c r="B3439" s="5">
        <v>41428</v>
      </c>
      <c r="C3439" s="4">
        <v>34</v>
      </c>
      <c r="D3439" s="4" t="s">
        <v>31</v>
      </c>
      <c r="E3439" s="4" t="s">
        <v>37</v>
      </c>
      <c r="F3439" s="4" t="s">
        <v>77</v>
      </c>
      <c r="G3439" s="4" t="s">
        <v>77</v>
      </c>
      <c r="I3439" s="4">
        <v>0</v>
      </c>
      <c r="J3439" s="4">
        <v>1</v>
      </c>
      <c r="K3439" s="4">
        <v>0</v>
      </c>
      <c r="L3439" s="4">
        <v>0</v>
      </c>
      <c r="M3439" s="4">
        <v>0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  <c r="Y3439" s="4" t="s">
        <v>5651</v>
      </c>
      <c r="Z3439" s="4" t="s">
        <v>5864</v>
      </c>
      <c r="AA3439" s="4">
        <v>2013</v>
      </c>
      <c r="AB3439" s="4" t="s">
        <v>40</v>
      </c>
      <c r="AC3439" s="4">
        <f t="shared" si="159"/>
        <v>1</v>
      </c>
      <c r="AD3439" s="4">
        <f t="shared" si="160"/>
        <v>1</v>
      </c>
      <c r="AE3439" s="4" t="str" cm="1">
        <f t="array" ref="AE3439">_xlfn.TEXTJOIN(", ", TRUE, _xlfn._xlws.FILTER($I$1:$X$1, I3439:X3439=1, ""))</f>
        <v>Cocaine</v>
      </c>
      <c r="AF3439" s="4" t="str">
        <f t="shared" si="161"/>
        <v>Cocaine</v>
      </c>
    </row>
    <row r="3440" spans="1:32" x14ac:dyDescent="0.45">
      <c r="A3440" s="4" t="s">
        <v>3857</v>
      </c>
      <c r="B3440" s="5">
        <v>42772</v>
      </c>
      <c r="C3440" s="4">
        <v>51</v>
      </c>
      <c r="D3440" s="4" t="s">
        <v>31</v>
      </c>
      <c r="E3440" s="4" t="s">
        <v>32</v>
      </c>
      <c r="F3440" s="4" t="s">
        <v>77</v>
      </c>
      <c r="G3440" s="4" t="s">
        <v>77</v>
      </c>
      <c r="I3440" s="4">
        <v>0</v>
      </c>
      <c r="J3440" s="4">
        <v>1</v>
      </c>
      <c r="K3440" s="4">
        <v>1</v>
      </c>
      <c r="L3440" s="4">
        <v>0</v>
      </c>
      <c r="M3440" s="4">
        <v>0</v>
      </c>
      <c r="N3440" s="4">
        <v>0</v>
      </c>
      <c r="O3440" s="4">
        <v>0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 t="s">
        <v>5651</v>
      </c>
      <c r="Z3440" s="4" t="s">
        <v>5864</v>
      </c>
      <c r="AA3440" s="4">
        <v>2017</v>
      </c>
      <c r="AB3440" s="4" t="s">
        <v>34</v>
      </c>
      <c r="AC3440" s="4">
        <f t="shared" si="159"/>
        <v>1</v>
      </c>
      <c r="AD3440" s="4">
        <f t="shared" si="160"/>
        <v>2</v>
      </c>
      <c r="AE3440" s="4" t="str" cm="1">
        <f t="array" ref="AE3440">_xlfn.TEXTJOIN(", ", TRUE, _xlfn._xlws.FILTER($I$1:$X$1, I3440:X3440=1, ""))</f>
        <v>Cocaine, Fentanyl</v>
      </c>
      <c r="AF3440" s="4" t="str">
        <f t="shared" si="161"/>
        <v>Cocaine, Fentanyl</v>
      </c>
    </row>
    <row r="3441" spans="1:32" x14ac:dyDescent="0.45">
      <c r="A3441" s="4" t="s">
        <v>3858</v>
      </c>
      <c r="B3441" s="5">
        <v>42938</v>
      </c>
      <c r="C3441" s="4">
        <v>47</v>
      </c>
      <c r="D3441" s="4" t="s">
        <v>31</v>
      </c>
      <c r="E3441" s="4" t="s">
        <v>37</v>
      </c>
      <c r="F3441" s="4" t="s">
        <v>237</v>
      </c>
      <c r="G3441" s="4" t="s">
        <v>237</v>
      </c>
      <c r="I3441" s="4">
        <v>0</v>
      </c>
      <c r="J3441" s="4">
        <v>0</v>
      </c>
      <c r="K3441" s="4">
        <v>1</v>
      </c>
      <c r="L3441" s="4">
        <v>0</v>
      </c>
      <c r="M3441" s="4">
        <v>0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 t="s">
        <v>5692</v>
      </c>
      <c r="Z3441" s="4" t="s">
        <v>5905</v>
      </c>
      <c r="AA3441" s="4">
        <v>2017</v>
      </c>
      <c r="AB3441" s="4" t="s">
        <v>34</v>
      </c>
      <c r="AC3441" s="4">
        <f t="shared" si="159"/>
        <v>1</v>
      </c>
      <c r="AD3441" s="4">
        <f t="shared" si="160"/>
        <v>1</v>
      </c>
      <c r="AE3441" s="4" t="str" cm="1">
        <f t="array" ref="AE3441">_xlfn.TEXTJOIN(", ", TRUE, _xlfn._xlws.FILTER($I$1:$X$1, I3441:X3441=1, ""))</f>
        <v>Fentanyl</v>
      </c>
      <c r="AF3441" s="4" t="str">
        <f t="shared" si="161"/>
        <v>Fentanyl</v>
      </c>
    </row>
    <row r="3442" spans="1:32" x14ac:dyDescent="0.45">
      <c r="A3442" s="4" t="s">
        <v>3859</v>
      </c>
      <c r="B3442" s="5">
        <v>43326</v>
      </c>
      <c r="C3442" s="4">
        <v>24</v>
      </c>
      <c r="D3442" s="4" t="s">
        <v>31</v>
      </c>
      <c r="E3442" s="4" t="s">
        <v>37</v>
      </c>
      <c r="F3442" s="4" t="s">
        <v>628</v>
      </c>
      <c r="G3442" s="4" t="s">
        <v>67</v>
      </c>
      <c r="I3442" s="4">
        <v>1</v>
      </c>
      <c r="J3442" s="4">
        <v>1</v>
      </c>
      <c r="K3442" s="4">
        <v>0</v>
      </c>
      <c r="L3442" s="4">
        <v>0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1</v>
      </c>
      <c r="Y3442" s="4" t="s">
        <v>5631</v>
      </c>
      <c r="Z3442" s="4" t="s">
        <v>5844</v>
      </c>
      <c r="AA3442" s="4">
        <v>2018</v>
      </c>
      <c r="AB3442" s="4" t="s">
        <v>40</v>
      </c>
      <c r="AC3442" s="4">
        <f t="shared" si="159"/>
        <v>1</v>
      </c>
      <c r="AD3442" s="4">
        <f t="shared" si="160"/>
        <v>3</v>
      </c>
      <c r="AE3442" s="4" t="str" cm="1">
        <f t="array" ref="AE3442">_xlfn.TEXTJOIN(", ", TRUE, _xlfn._xlws.FILTER($I$1:$X$1, I3442:X3442=1, ""))</f>
        <v>Heroin, Cocaine, AnyOpioid</v>
      </c>
      <c r="AF3442" s="4" t="str">
        <f t="shared" si="161"/>
        <v>Cocaine, AnyOpioid</v>
      </c>
    </row>
    <row r="3443" spans="1:32" x14ac:dyDescent="0.45">
      <c r="A3443" s="4" t="s">
        <v>3860</v>
      </c>
      <c r="B3443" s="5">
        <v>42272</v>
      </c>
      <c r="C3443" s="4">
        <v>46</v>
      </c>
      <c r="D3443" s="4" t="s">
        <v>31</v>
      </c>
      <c r="E3443" s="4" t="s">
        <v>37</v>
      </c>
      <c r="F3443" s="4" t="s">
        <v>550</v>
      </c>
      <c r="G3443" s="4" t="s">
        <v>550</v>
      </c>
      <c r="I3443" s="4">
        <v>1</v>
      </c>
      <c r="J3443" s="4">
        <v>0</v>
      </c>
      <c r="K3443" s="4">
        <v>0</v>
      </c>
      <c r="L3443" s="4">
        <v>0</v>
      </c>
      <c r="M3443" s="4">
        <v>0</v>
      </c>
      <c r="N3443" s="4">
        <v>0</v>
      </c>
      <c r="O3443" s="4">
        <v>0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s="4">
        <v>0</v>
      </c>
      <c r="V3443" s="4">
        <v>0</v>
      </c>
      <c r="W3443" s="4">
        <v>0</v>
      </c>
      <c r="X3443" s="4">
        <v>1</v>
      </c>
      <c r="Y3443" s="4" t="s">
        <v>5748</v>
      </c>
      <c r="Z3443" s="4" t="s">
        <v>5961</v>
      </c>
      <c r="AA3443" s="4">
        <v>2015</v>
      </c>
      <c r="AB3443" s="4" t="s">
        <v>34</v>
      </c>
      <c r="AC3443" s="4">
        <f t="shared" si="159"/>
        <v>1</v>
      </c>
      <c r="AD3443" s="4">
        <f t="shared" si="160"/>
        <v>2</v>
      </c>
      <c r="AE3443" s="4" t="str" cm="1">
        <f t="array" ref="AE3443">_xlfn.TEXTJOIN(", ", TRUE, _xlfn._xlws.FILTER($I$1:$X$1, I3443:X3443=1, ""))</f>
        <v>Heroin, AnyOpioid</v>
      </c>
      <c r="AF3443" s="4" t="str">
        <f t="shared" si="161"/>
        <v>AnyOpioid</v>
      </c>
    </row>
    <row r="3444" spans="1:32" x14ac:dyDescent="0.45">
      <c r="A3444" s="4" t="s">
        <v>3861</v>
      </c>
      <c r="B3444" s="5">
        <v>42012</v>
      </c>
      <c r="C3444" s="4">
        <v>43</v>
      </c>
      <c r="D3444" s="4" t="s">
        <v>36</v>
      </c>
      <c r="E3444" s="4" t="s">
        <v>37</v>
      </c>
      <c r="F3444" s="4" t="s">
        <v>99</v>
      </c>
      <c r="G3444" s="4" t="s">
        <v>99</v>
      </c>
      <c r="I3444" s="4">
        <v>1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  <c r="O3444" s="4">
        <v>1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1</v>
      </c>
      <c r="Y3444" s="4" t="s">
        <v>5637</v>
      </c>
      <c r="Z3444" s="4" t="s">
        <v>5850</v>
      </c>
      <c r="AA3444" s="4">
        <v>2015</v>
      </c>
      <c r="AB3444" s="4" t="s">
        <v>34</v>
      </c>
      <c r="AC3444" s="4">
        <f t="shared" si="159"/>
        <v>1</v>
      </c>
      <c r="AD3444" s="4">
        <f t="shared" si="160"/>
        <v>3</v>
      </c>
      <c r="AE3444" s="4" t="str" cm="1">
        <f t="array" ref="AE3444">_xlfn.TEXTJOIN(", ", TRUE, _xlfn._xlws.FILTER($I$1:$X$1, I3444:X3444=1, ""))</f>
        <v>Heroin, Ethanol, AnyOpioid</v>
      </c>
      <c r="AF3444" s="4" t="str">
        <f t="shared" si="161"/>
        <v>Ethanol, AnyOpioid</v>
      </c>
    </row>
    <row r="3445" spans="1:32" x14ac:dyDescent="0.45">
      <c r="A3445" s="4" t="s">
        <v>3862</v>
      </c>
      <c r="B3445" s="5">
        <v>41688</v>
      </c>
      <c r="C3445" s="4">
        <v>54</v>
      </c>
      <c r="D3445" s="4" t="s">
        <v>31</v>
      </c>
      <c r="E3445" s="4" t="s">
        <v>59</v>
      </c>
      <c r="F3445" s="4" t="s">
        <v>738</v>
      </c>
      <c r="G3445" s="4" t="s">
        <v>67</v>
      </c>
      <c r="H3445" s="4" t="s">
        <v>3422</v>
      </c>
      <c r="I3445" s="4">
        <v>0</v>
      </c>
      <c r="J3445" s="4">
        <v>0</v>
      </c>
      <c r="K3445" s="4">
        <v>1</v>
      </c>
      <c r="L3445" s="4">
        <v>0</v>
      </c>
      <c r="M3445" s="4">
        <v>0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 t="s">
        <v>5631</v>
      </c>
      <c r="Z3445" s="4" t="s">
        <v>5844</v>
      </c>
      <c r="AA3445" s="4">
        <v>2014</v>
      </c>
      <c r="AB3445" s="4" t="s">
        <v>34</v>
      </c>
      <c r="AC3445" s="4">
        <f t="shared" si="159"/>
        <v>1</v>
      </c>
      <c r="AD3445" s="4">
        <f t="shared" si="160"/>
        <v>1</v>
      </c>
      <c r="AE3445" s="4" t="str" cm="1">
        <f t="array" ref="AE3445">_xlfn.TEXTJOIN(", ", TRUE, _xlfn._xlws.FILTER($I$1:$X$1, I3445:X3445=1, ""))</f>
        <v>Fentanyl</v>
      </c>
      <c r="AF3445" s="4" t="str">
        <f t="shared" si="161"/>
        <v>Fentanyl</v>
      </c>
    </row>
    <row r="3446" spans="1:32" x14ac:dyDescent="0.45">
      <c r="A3446" s="4" t="s">
        <v>3863</v>
      </c>
      <c r="B3446" s="5">
        <v>42499</v>
      </c>
      <c r="C3446" s="4">
        <v>30</v>
      </c>
      <c r="D3446" s="4" t="s">
        <v>36</v>
      </c>
      <c r="E3446" s="4" t="s">
        <v>37</v>
      </c>
      <c r="F3446" s="4" t="s">
        <v>181</v>
      </c>
      <c r="G3446" s="4" t="s">
        <v>77</v>
      </c>
      <c r="I3446" s="4">
        <v>1</v>
      </c>
      <c r="J3446" s="4">
        <v>1</v>
      </c>
      <c r="K3446" s="4">
        <v>1</v>
      </c>
      <c r="L3446" s="4">
        <v>0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1</v>
      </c>
      <c r="Y3446" s="4" t="s">
        <v>5651</v>
      </c>
      <c r="Z3446" s="4" t="s">
        <v>5864</v>
      </c>
      <c r="AA3446" s="4">
        <v>2016</v>
      </c>
      <c r="AB3446" s="4" t="s">
        <v>40</v>
      </c>
      <c r="AC3446" s="4">
        <f t="shared" si="159"/>
        <v>1</v>
      </c>
      <c r="AD3446" s="4">
        <f t="shared" si="160"/>
        <v>4</v>
      </c>
      <c r="AE3446" s="4" t="str" cm="1">
        <f t="array" ref="AE3446">_xlfn.TEXTJOIN(", ", TRUE, _xlfn._xlws.FILTER($I$1:$X$1, I3446:X3446=1, ""))</f>
        <v>Heroin, Cocaine, Fentanyl, AnyOpioid</v>
      </c>
      <c r="AF3446" s="4" t="str">
        <f t="shared" si="161"/>
        <v>Cocaine, Fentanyl, AnyOpioid</v>
      </c>
    </row>
    <row r="3447" spans="1:32" x14ac:dyDescent="0.45">
      <c r="A3447" s="4" t="s">
        <v>3864</v>
      </c>
      <c r="B3447" s="5">
        <v>43258</v>
      </c>
      <c r="C3447" s="4">
        <v>45</v>
      </c>
      <c r="D3447" s="4" t="s">
        <v>31</v>
      </c>
      <c r="E3447" s="4" t="s">
        <v>318</v>
      </c>
      <c r="F3447" s="4" t="s">
        <v>67</v>
      </c>
      <c r="G3447" s="4" t="s">
        <v>67</v>
      </c>
      <c r="I3447" s="4">
        <v>0</v>
      </c>
      <c r="J3447" s="4">
        <v>0</v>
      </c>
      <c r="K3447" s="4">
        <v>1</v>
      </c>
      <c r="L3447" s="4">
        <v>1</v>
      </c>
      <c r="M3447" s="4">
        <v>0</v>
      </c>
      <c r="N3447" s="4">
        <v>0</v>
      </c>
      <c r="O3447" s="4">
        <v>0</v>
      </c>
      <c r="P3447" s="4">
        <v>0</v>
      </c>
      <c r="Q3447" s="4">
        <v>0</v>
      </c>
      <c r="R3447" s="4">
        <v>0</v>
      </c>
      <c r="S3447" s="4">
        <v>0</v>
      </c>
      <c r="T3447" s="4">
        <v>0</v>
      </c>
      <c r="U3447" s="4">
        <v>0</v>
      </c>
      <c r="V3447" s="4">
        <v>0</v>
      </c>
      <c r="W3447" s="4">
        <v>0</v>
      </c>
      <c r="X3447" s="4">
        <v>1</v>
      </c>
      <c r="Y3447" s="4" t="s">
        <v>5631</v>
      </c>
      <c r="Z3447" s="4" t="s">
        <v>5844</v>
      </c>
      <c r="AA3447" s="4">
        <v>2018</v>
      </c>
      <c r="AB3447" s="4" t="s">
        <v>34</v>
      </c>
      <c r="AC3447" s="4">
        <f t="shared" si="159"/>
        <v>1</v>
      </c>
      <c r="AD3447" s="4">
        <f t="shared" si="160"/>
        <v>3</v>
      </c>
      <c r="AE3447" s="4" t="str" cm="1">
        <f t="array" ref="AE3447">_xlfn.TEXTJOIN(", ", TRUE, _xlfn._xlws.FILTER($I$1:$X$1, I3447:X3447=1, ""))</f>
        <v>Fentanyl, Fentanyl_Analogue, AnyOpioid</v>
      </c>
      <c r="AF3447" s="4" t="str">
        <f t="shared" si="161"/>
        <v>Fentanyl, Fentanyl_Analogue, AnyOpioid</v>
      </c>
    </row>
    <row r="3448" spans="1:32" x14ac:dyDescent="0.45">
      <c r="A3448" s="4" t="s">
        <v>3865</v>
      </c>
      <c r="B3448" s="5">
        <v>42322</v>
      </c>
      <c r="C3448" s="4">
        <v>40</v>
      </c>
      <c r="D3448" s="4" t="s">
        <v>36</v>
      </c>
      <c r="E3448" s="4" t="s">
        <v>37</v>
      </c>
      <c r="F3448" s="4" t="s">
        <v>226</v>
      </c>
      <c r="G3448" s="4" t="s">
        <v>225</v>
      </c>
      <c r="I3448" s="4">
        <v>1</v>
      </c>
      <c r="J3448" s="4">
        <v>0</v>
      </c>
      <c r="K3448" s="4">
        <v>0</v>
      </c>
      <c r="L3448" s="4">
        <v>0</v>
      </c>
      <c r="M3448" s="4">
        <v>0</v>
      </c>
      <c r="N3448" s="4">
        <v>0</v>
      </c>
      <c r="O3448" s="4">
        <v>1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1</v>
      </c>
      <c r="Y3448" s="4" t="s">
        <v>5796</v>
      </c>
      <c r="Z3448" s="4" t="s">
        <v>6009</v>
      </c>
      <c r="AA3448" s="4">
        <v>2015</v>
      </c>
      <c r="AB3448" s="4" t="s">
        <v>40</v>
      </c>
      <c r="AC3448" s="4">
        <f t="shared" si="159"/>
        <v>1</v>
      </c>
      <c r="AD3448" s="4">
        <f t="shared" si="160"/>
        <v>3</v>
      </c>
      <c r="AE3448" s="4" t="str" cm="1">
        <f t="array" ref="AE3448">_xlfn.TEXTJOIN(", ", TRUE, _xlfn._xlws.FILTER($I$1:$X$1, I3448:X3448=1, ""))</f>
        <v>Heroin, Ethanol, AnyOpioid</v>
      </c>
      <c r="AF3448" s="4" t="str">
        <f t="shared" si="161"/>
        <v>Ethanol, AnyOpioid</v>
      </c>
    </row>
    <row r="3449" spans="1:32" x14ac:dyDescent="0.45">
      <c r="A3449" s="4" t="s">
        <v>3866</v>
      </c>
      <c r="B3449" s="5">
        <v>41280</v>
      </c>
      <c r="C3449" s="4">
        <v>31</v>
      </c>
      <c r="D3449" s="4" t="s">
        <v>31</v>
      </c>
      <c r="E3449" s="4" t="s">
        <v>37</v>
      </c>
      <c r="F3449" s="4" t="s">
        <v>90</v>
      </c>
      <c r="G3449" s="4" t="s">
        <v>759</v>
      </c>
      <c r="I3449" s="4">
        <v>0</v>
      </c>
      <c r="J3449" s="4">
        <v>0</v>
      </c>
      <c r="K3449" s="4">
        <v>0</v>
      </c>
      <c r="L3449" s="4">
        <v>0</v>
      </c>
      <c r="M3449" s="4">
        <v>1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 t="s">
        <v>5720</v>
      </c>
      <c r="Z3449" s="4" t="s">
        <v>5933</v>
      </c>
      <c r="AA3449" s="4">
        <v>2013</v>
      </c>
      <c r="AB3449" s="4" t="s">
        <v>40</v>
      </c>
      <c r="AC3449" s="4">
        <f t="shared" si="159"/>
        <v>1</v>
      </c>
      <c r="AD3449" s="4">
        <f t="shared" si="160"/>
        <v>1</v>
      </c>
      <c r="AE3449" s="4" t="str" cm="1">
        <f t="array" ref="AE3449">_xlfn.TEXTJOIN(", ", TRUE, _xlfn._xlws.FILTER($I$1:$X$1, I3449:X3449=1, ""))</f>
        <v>Oxycodone</v>
      </c>
      <c r="AF3449" s="4" t="str">
        <f t="shared" si="161"/>
        <v>Oxycodone</v>
      </c>
    </row>
    <row r="3450" spans="1:32" x14ac:dyDescent="0.45">
      <c r="A3450" s="4" t="s">
        <v>3867</v>
      </c>
      <c r="B3450" s="5">
        <v>43064</v>
      </c>
      <c r="C3450" s="4">
        <v>71</v>
      </c>
      <c r="D3450" s="4" t="s">
        <v>31</v>
      </c>
      <c r="E3450" s="4" t="s">
        <v>32</v>
      </c>
      <c r="F3450" s="4" t="s">
        <v>50</v>
      </c>
      <c r="G3450" s="4" t="s">
        <v>50</v>
      </c>
      <c r="I3450" s="4">
        <v>1</v>
      </c>
      <c r="J3450" s="4">
        <v>0</v>
      </c>
      <c r="K3450" s="4">
        <v>0</v>
      </c>
      <c r="L3450" s="4">
        <v>0</v>
      </c>
      <c r="M3450" s="4">
        <v>0</v>
      </c>
      <c r="N3450" s="4">
        <v>0</v>
      </c>
      <c r="O3450" s="4">
        <v>1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 t="s">
        <v>5667</v>
      </c>
      <c r="Z3450" s="4" t="s">
        <v>5880</v>
      </c>
      <c r="AA3450" s="4">
        <v>2017</v>
      </c>
      <c r="AB3450" s="4" t="s">
        <v>133</v>
      </c>
      <c r="AC3450" s="4">
        <f t="shared" si="159"/>
        <v>1</v>
      </c>
      <c r="AD3450" s="4">
        <f t="shared" si="160"/>
        <v>2</v>
      </c>
      <c r="AE3450" s="4" t="str" cm="1">
        <f t="array" ref="AE3450">_xlfn.TEXTJOIN(", ", TRUE, _xlfn._xlws.FILTER($I$1:$X$1, I3450:X3450=1, ""))</f>
        <v>Heroin, Ethanol</v>
      </c>
      <c r="AF3450" s="4" t="str">
        <f t="shared" si="161"/>
        <v>Ethanol</v>
      </c>
    </row>
    <row r="3451" spans="1:32" x14ac:dyDescent="0.45">
      <c r="A3451" s="4" t="s">
        <v>3868</v>
      </c>
      <c r="B3451" s="5">
        <v>41167</v>
      </c>
      <c r="C3451" s="4">
        <v>59</v>
      </c>
      <c r="D3451" s="4" t="s">
        <v>36</v>
      </c>
      <c r="E3451" s="4" t="s">
        <v>59</v>
      </c>
      <c r="F3451" s="4" t="s">
        <v>103</v>
      </c>
      <c r="G3451" s="4" t="s">
        <v>103</v>
      </c>
      <c r="I3451" s="4">
        <v>0</v>
      </c>
      <c r="J3451" s="4">
        <v>1</v>
      </c>
      <c r="K3451" s="4">
        <v>0</v>
      </c>
      <c r="L3451" s="4">
        <v>0</v>
      </c>
      <c r="M3451" s="4">
        <v>0</v>
      </c>
      <c r="N3451" s="4">
        <v>0</v>
      </c>
      <c r="O3451" s="4">
        <v>0</v>
      </c>
      <c r="P3451" s="4">
        <v>0</v>
      </c>
      <c r="Q3451" s="4">
        <v>0</v>
      </c>
      <c r="R3451" s="4">
        <v>0</v>
      </c>
      <c r="S3451" s="4">
        <v>0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 t="s">
        <v>5644</v>
      </c>
      <c r="Z3451" s="4" t="s">
        <v>5857</v>
      </c>
      <c r="AA3451" s="4">
        <v>2012</v>
      </c>
      <c r="AB3451" s="4" t="s">
        <v>34</v>
      </c>
      <c r="AC3451" s="4">
        <f t="shared" si="159"/>
        <v>1</v>
      </c>
      <c r="AD3451" s="4">
        <f t="shared" si="160"/>
        <v>1</v>
      </c>
      <c r="AE3451" s="4" t="str" cm="1">
        <f t="array" ref="AE3451">_xlfn.TEXTJOIN(", ", TRUE, _xlfn._xlws.FILTER($I$1:$X$1, I3451:X3451=1, ""))</f>
        <v>Cocaine</v>
      </c>
      <c r="AF3451" s="4" t="str">
        <f t="shared" si="161"/>
        <v>Cocaine</v>
      </c>
    </row>
    <row r="3452" spans="1:32" x14ac:dyDescent="0.45">
      <c r="A3452" s="4" t="s">
        <v>3869</v>
      </c>
      <c r="B3452" s="5">
        <v>42676</v>
      </c>
      <c r="C3452" s="4">
        <v>47</v>
      </c>
      <c r="D3452" s="4" t="s">
        <v>31</v>
      </c>
      <c r="E3452" s="4" t="s">
        <v>37</v>
      </c>
      <c r="F3452" s="4" t="s">
        <v>90</v>
      </c>
      <c r="G3452" s="4" t="s">
        <v>90</v>
      </c>
      <c r="I3452" s="4">
        <v>1</v>
      </c>
      <c r="J3452" s="4">
        <v>0</v>
      </c>
      <c r="K3452" s="4">
        <v>1</v>
      </c>
      <c r="L3452" s="4">
        <v>0</v>
      </c>
      <c r="M3452" s="4">
        <v>0</v>
      </c>
      <c r="N3452" s="4">
        <v>0</v>
      </c>
      <c r="O3452" s="4">
        <v>1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1</v>
      </c>
      <c r="Y3452" s="4" t="s">
        <v>5624</v>
      </c>
      <c r="Z3452" s="4" t="s">
        <v>5837</v>
      </c>
      <c r="AA3452" s="4">
        <v>2016</v>
      </c>
      <c r="AB3452" s="4" t="s">
        <v>34</v>
      </c>
      <c r="AC3452" s="4">
        <f t="shared" si="159"/>
        <v>1</v>
      </c>
      <c r="AD3452" s="4">
        <f t="shared" si="160"/>
        <v>4</v>
      </c>
      <c r="AE3452" s="4" t="str" cm="1">
        <f t="array" ref="AE3452">_xlfn.TEXTJOIN(", ", TRUE, _xlfn._xlws.FILTER($I$1:$X$1, I3452:X3452=1, ""))</f>
        <v>Heroin, Fentanyl, Ethanol, AnyOpioid</v>
      </c>
      <c r="AF3452" s="4" t="str">
        <f t="shared" si="161"/>
        <v>Fentanyl, Ethanol, AnyOpioid</v>
      </c>
    </row>
    <row r="3453" spans="1:32" x14ac:dyDescent="0.45">
      <c r="A3453" s="4" t="s">
        <v>3870</v>
      </c>
      <c r="B3453" s="5">
        <v>42522</v>
      </c>
      <c r="C3453" s="4">
        <v>35</v>
      </c>
      <c r="D3453" s="4" t="s">
        <v>36</v>
      </c>
      <c r="E3453" s="4" t="s">
        <v>45</v>
      </c>
      <c r="F3453" s="4" t="s">
        <v>77</v>
      </c>
      <c r="G3453" s="4" t="s">
        <v>77</v>
      </c>
      <c r="I3453" s="4">
        <v>1</v>
      </c>
      <c r="J3453" s="4">
        <v>0</v>
      </c>
      <c r="K3453" s="4">
        <v>1</v>
      </c>
      <c r="L3453" s="4">
        <v>0</v>
      </c>
      <c r="M3453" s="4">
        <v>0</v>
      </c>
      <c r="N3453" s="4">
        <v>0</v>
      </c>
      <c r="O3453" s="4">
        <v>1</v>
      </c>
      <c r="P3453" s="4">
        <v>0</v>
      </c>
      <c r="Q3453" s="4">
        <v>0</v>
      </c>
      <c r="R3453" s="4">
        <v>0</v>
      </c>
      <c r="S3453" s="4">
        <v>0</v>
      </c>
      <c r="T3453" s="4">
        <v>0</v>
      </c>
      <c r="U3453" s="4">
        <v>0</v>
      </c>
      <c r="V3453" s="4">
        <v>0</v>
      </c>
      <c r="W3453" s="4">
        <v>0</v>
      </c>
      <c r="X3453" s="4">
        <v>1</v>
      </c>
      <c r="Y3453" s="4" t="s">
        <v>5651</v>
      </c>
      <c r="Z3453" s="4" t="s">
        <v>5864</v>
      </c>
      <c r="AA3453" s="4">
        <v>2016</v>
      </c>
      <c r="AB3453" s="4" t="s">
        <v>40</v>
      </c>
      <c r="AC3453" s="4">
        <f t="shared" si="159"/>
        <v>1</v>
      </c>
      <c r="AD3453" s="4">
        <f t="shared" si="160"/>
        <v>4</v>
      </c>
      <c r="AE3453" s="4" t="str" cm="1">
        <f t="array" ref="AE3453">_xlfn.TEXTJOIN(", ", TRUE, _xlfn._xlws.FILTER($I$1:$X$1, I3453:X3453=1, ""))</f>
        <v>Heroin, Fentanyl, Ethanol, AnyOpioid</v>
      </c>
      <c r="AF3453" s="4" t="str">
        <f t="shared" si="161"/>
        <v>Fentanyl, Ethanol, AnyOpioid</v>
      </c>
    </row>
    <row r="3454" spans="1:32" x14ac:dyDescent="0.45">
      <c r="A3454" s="4" t="s">
        <v>3871</v>
      </c>
      <c r="B3454" s="5">
        <v>42167</v>
      </c>
      <c r="C3454" s="4">
        <v>51</v>
      </c>
      <c r="D3454" s="4" t="s">
        <v>31</v>
      </c>
      <c r="E3454" s="4" t="s">
        <v>37</v>
      </c>
      <c r="F3454" s="4" t="s">
        <v>141</v>
      </c>
      <c r="G3454" s="4" t="s">
        <v>141</v>
      </c>
      <c r="I3454" s="4">
        <v>1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4">
        <v>1</v>
      </c>
      <c r="P3454" s="4">
        <v>0</v>
      </c>
      <c r="Q3454" s="4">
        <v>1</v>
      </c>
      <c r="R3454" s="4">
        <v>0</v>
      </c>
      <c r="S3454" s="4">
        <v>0</v>
      </c>
      <c r="T3454" s="4">
        <v>0</v>
      </c>
      <c r="U3454" s="4">
        <v>0</v>
      </c>
      <c r="V3454" s="4">
        <v>0</v>
      </c>
      <c r="W3454" s="4">
        <v>0</v>
      </c>
      <c r="X3454" s="4">
        <v>1</v>
      </c>
      <c r="Y3454" s="4" t="s">
        <v>5761</v>
      </c>
      <c r="Z3454" s="4" t="s">
        <v>5974</v>
      </c>
      <c r="AA3454" s="4">
        <v>2015</v>
      </c>
      <c r="AB3454" s="4" t="s">
        <v>34</v>
      </c>
      <c r="AC3454" s="4">
        <f t="shared" si="159"/>
        <v>1</v>
      </c>
      <c r="AD3454" s="4">
        <f t="shared" si="160"/>
        <v>4</v>
      </c>
      <c r="AE3454" s="4" t="str" cm="1">
        <f t="array" ref="AE3454">_xlfn.TEXTJOIN(", ", TRUE, _xlfn._xlws.FILTER($I$1:$X$1, I3454:X3454=1, ""))</f>
        <v>Heroin, Ethanol, Benzodiazepine, AnyOpioid</v>
      </c>
      <c r="AF3454" s="4" t="str">
        <f t="shared" si="161"/>
        <v>Ethanol, Benzodiazepine, AnyOpioid</v>
      </c>
    </row>
    <row r="3455" spans="1:32" x14ac:dyDescent="0.45">
      <c r="A3455" s="4" t="s">
        <v>3872</v>
      </c>
      <c r="B3455" s="5">
        <v>41927</v>
      </c>
      <c r="C3455" s="4">
        <v>44</v>
      </c>
      <c r="D3455" s="4" t="s">
        <v>31</v>
      </c>
      <c r="E3455" s="4" t="s">
        <v>59</v>
      </c>
      <c r="F3455" s="4" t="s">
        <v>114</v>
      </c>
      <c r="G3455" s="4" t="s">
        <v>39</v>
      </c>
      <c r="I3455" s="4">
        <v>1</v>
      </c>
      <c r="J3455" s="4">
        <v>1</v>
      </c>
      <c r="K3455" s="4">
        <v>0</v>
      </c>
      <c r="L3455" s="4">
        <v>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 t="s">
        <v>5638</v>
      </c>
      <c r="Z3455" s="4" t="s">
        <v>5851</v>
      </c>
      <c r="AA3455" s="4">
        <v>2014</v>
      </c>
      <c r="AB3455" s="4" t="s">
        <v>34</v>
      </c>
      <c r="AC3455" s="4">
        <f t="shared" si="159"/>
        <v>1</v>
      </c>
      <c r="AD3455" s="4">
        <f t="shared" si="160"/>
        <v>2</v>
      </c>
      <c r="AE3455" s="4" t="str" cm="1">
        <f t="array" ref="AE3455">_xlfn.TEXTJOIN(", ", TRUE, _xlfn._xlws.FILTER($I$1:$X$1, I3455:X3455=1, ""))</f>
        <v>Heroin, Cocaine</v>
      </c>
      <c r="AF3455" s="4" t="str">
        <f t="shared" si="161"/>
        <v>Cocaine</v>
      </c>
    </row>
    <row r="3456" spans="1:32" x14ac:dyDescent="0.45">
      <c r="A3456" s="4" t="s">
        <v>3873</v>
      </c>
      <c r="B3456" s="5">
        <v>43091</v>
      </c>
      <c r="C3456" s="4">
        <v>49</v>
      </c>
      <c r="D3456" s="4" t="s">
        <v>31</v>
      </c>
      <c r="E3456" s="4" t="s">
        <v>37</v>
      </c>
      <c r="F3456" s="4" t="s">
        <v>67</v>
      </c>
      <c r="G3456" s="4" t="s">
        <v>67</v>
      </c>
      <c r="I3456" s="4">
        <v>0</v>
      </c>
      <c r="J3456" s="4">
        <v>1</v>
      </c>
      <c r="K3456" s="4">
        <v>1</v>
      </c>
      <c r="L3456" s="4">
        <v>1</v>
      </c>
      <c r="M3456" s="4">
        <v>0</v>
      </c>
      <c r="N3456" s="4">
        <v>0</v>
      </c>
      <c r="O3456" s="4">
        <v>1</v>
      </c>
      <c r="P3456" s="4">
        <v>0</v>
      </c>
      <c r="Q3456" s="4">
        <v>0</v>
      </c>
      <c r="R3456" s="4">
        <v>0</v>
      </c>
      <c r="S3456" s="4">
        <v>0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 t="s">
        <v>5631</v>
      </c>
      <c r="Z3456" s="4" t="s">
        <v>5844</v>
      </c>
      <c r="AA3456" s="4">
        <v>2017</v>
      </c>
      <c r="AB3456" s="4" t="s">
        <v>34</v>
      </c>
      <c r="AC3456" s="4">
        <f t="shared" si="159"/>
        <v>1</v>
      </c>
      <c r="AD3456" s="4">
        <f t="shared" si="160"/>
        <v>4</v>
      </c>
      <c r="AE3456" s="4" t="str" cm="1">
        <f t="array" ref="AE3456">_xlfn.TEXTJOIN(", ", TRUE, _xlfn._xlws.FILTER($I$1:$X$1, I3456:X3456=1, ""))</f>
        <v>Cocaine, Fentanyl, Fentanyl_Analogue, Ethanol</v>
      </c>
      <c r="AF3456" s="4" t="str">
        <f t="shared" si="161"/>
        <v>Cocaine, Fentanyl, Fentanyl_Analogue, Ethanol</v>
      </c>
    </row>
    <row r="3457" spans="1:32" x14ac:dyDescent="0.45">
      <c r="A3457" s="4" t="s">
        <v>3874</v>
      </c>
      <c r="B3457" s="5">
        <v>42363</v>
      </c>
      <c r="C3457" s="4">
        <v>56</v>
      </c>
      <c r="D3457" s="4" t="s">
        <v>31</v>
      </c>
      <c r="E3457" s="4" t="s">
        <v>37</v>
      </c>
      <c r="F3457" s="4" t="s">
        <v>237</v>
      </c>
      <c r="G3457" s="4" t="s">
        <v>53</v>
      </c>
      <c r="I3457" s="4">
        <v>1</v>
      </c>
      <c r="J3457" s="4">
        <v>0</v>
      </c>
      <c r="K3457" s="4">
        <v>0</v>
      </c>
      <c r="L3457" s="4">
        <v>0</v>
      </c>
      <c r="M3457" s="4">
        <v>0</v>
      </c>
      <c r="N3457" s="4">
        <v>0</v>
      </c>
      <c r="O3457" s="4">
        <v>1</v>
      </c>
      <c r="P3457" s="4">
        <v>0</v>
      </c>
      <c r="Q3457" s="4">
        <v>0</v>
      </c>
      <c r="R3457" s="4">
        <v>1</v>
      </c>
      <c r="S3457" s="4">
        <v>0</v>
      </c>
      <c r="T3457" s="4">
        <v>0</v>
      </c>
      <c r="U3457" s="4">
        <v>0</v>
      </c>
      <c r="V3457" s="4">
        <v>0</v>
      </c>
      <c r="W3457" s="4">
        <v>0</v>
      </c>
      <c r="X3457" s="4">
        <v>1</v>
      </c>
      <c r="Y3457" s="4" t="s">
        <v>5641</v>
      </c>
      <c r="Z3457" s="4" t="s">
        <v>5854</v>
      </c>
      <c r="AA3457" s="4">
        <v>2015</v>
      </c>
      <c r="AB3457" s="4" t="s">
        <v>34</v>
      </c>
      <c r="AC3457" s="4">
        <f t="shared" si="159"/>
        <v>1</v>
      </c>
      <c r="AD3457" s="4">
        <f t="shared" si="160"/>
        <v>4</v>
      </c>
      <c r="AE3457" s="4" t="str" cm="1">
        <f t="array" ref="AE3457">_xlfn.TEXTJOIN(", ", TRUE, _xlfn._xlws.FILTER($I$1:$X$1, I3457:X3457=1, ""))</f>
        <v>Heroin, Ethanol, Methadone, AnyOpioid</v>
      </c>
      <c r="AF3457" s="4" t="str">
        <f t="shared" si="161"/>
        <v>Ethanol, Methadone, AnyOpioid</v>
      </c>
    </row>
    <row r="3458" spans="1:32" x14ac:dyDescent="0.45">
      <c r="A3458" s="4" t="s">
        <v>3875</v>
      </c>
      <c r="B3458" s="5">
        <v>42412</v>
      </c>
      <c r="C3458" s="4">
        <v>35</v>
      </c>
      <c r="D3458" s="4" t="s">
        <v>31</v>
      </c>
      <c r="E3458" s="4" t="s">
        <v>32</v>
      </c>
      <c r="F3458" s="4" t="s">
        <v>86</v>
      </c>
      <c r="G3458" s="4" t="s">
        <v>103</v>
      </c>
      <c r="I3458" s="4">
        <v>1</v>
      </c>
      <c r="J3458" s="4">
        <v>0</v>
      </c>
      <c r="K3458" s="4">
        <v>1</v>
      </c>
      <c r="L3458" s="4">
        <v>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0</v>
      </c>
      <c r="U3458" s="4">
        <v>0</v>
      </c>
      <c r="V3458" s="4">
        <v>0</v>
      </c>
      <c r="W3458" s="4">
        <v>0</v>
      </c>
      <c r="X3458" s="4">
        <v>1</v>
      </c>
      <c r="Y3458" s="4" t="s">
        <v>5644</v>
      </c>
      <c r="Z3458" s="4" t="s">
        <v>5857</v>
      </c>
      <c r="AA3458" s="4">
        <v>2016</v>
      </c>
      <c r="AB3458" s="4" t="s">
        <v>40</v>
      </c>
      <c r="AC3458" s="4">
        <f t="shared" ref="AC3458:AC3521" si="162">IF(SUM(I3458:X3458)&gt;0,1,0)</f>
        <v>1</v>
      </c>
      <c r="AD3458" s="4">
        <f t="shared" ref="AD3458:AD3521" si="163">SUM(I3458:X3458)</f>
        <v>3</v>
      </c>
      <c r="AE3458" s="4" t="str" cm="1">
        <f t="array" ref="AE3458">_xlfn.TEXTJOIN(", ", TRUE, _xlfn._xlws.FILTER($I$1:$X$1, I3458:X3458=1, ""))</f>
        <v>Heroin, Fentanyl, AnyOpioid</v>
      </c>
      <c r="AF3458" s="4" t="str">
        <f t="shared" ref="AF3458:AF3521" si="164">_xlfn.TEXTJOIN(", ", TRUE, _xlfn._xlws.FILTER($J$1:$X$1, J3458:X3458, ""))</f>
        <v>Fentanyl, AnyOpioid</v>
      </c>
    </row>
    <row r="3459" spans="1:32" x14ac:dyDescent="0.45">
      <c r="A3459" s="4" t="s">
        <v>3876</v>
      </c>
      <c r="B3459" s="5">
        <v>43184</v>
      </c>
      <c r="C3459" s="4">
        <v>35</v>
      </c>
      <c r="D3459" s="4" t="s">
        <v>31</v>
      </c>
      <c r="E3459" s="4" t="s">
        <v>37</v>
      </c>
      <c r="F3459" s="4" t="s">
        <v>103</v>
      </c>
      <c r="G3459" s="4" t="s">
        <v>103</v>
      </c>
      <c r="I3459" s="4">
        <v>0</v>
      </c>
      <c r="J3459" s="4">
        <v>1</v>
      </c>
      <c r="K3459" s="4">
        <v>1</v>
      </c>
      <c r="L3459" s="4">
        <v>0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1</v>
      </c>
      <c r="S3459" s="4">
        <v>0</v>
      </c>
      <c r="T3459" s="4">
        <v>0</v>
      </c>
      <c r="U3459" s="4">
        <v>0</v>
      </c>
      <c r="V3459" s="4">
        <v>0</v>
      </c>
      <c r="W3459" s="4">
        <v>0</v>
      </c>
      <c r="X3459" s="4">
        <v>1</v>
      </c>
      <c r="Y3459" s="4" t="s">
        <v>5644</v>
      </c>
      <c r="Z3459" s="4" t="s">
        <v>5857</v>
      </c>
      <c r="AA3459" s="4">
        <v>2018</v>
      </c>
      <c r="AB3459" s="4" t="s">
        <v>40</v>
      </c>
      <c r="AC3459" s="4">
        <f t="shared" si="162"/>
        <v>1</v>
      </c>
      <c r="AD3459" s="4">
        <f t="shared" si="163"/>
        <v>4</v>
      </c>
      <c r="AE3459" s="4" t="str" cm="1">
        <f t="array" ref="AE3459">_xlfn.TEXTJOIN(", ", TRUE, _xlfn._xlws.FILTER($I$1:$X$1, I3459:X3459=1, ""))</f>
        <v>Cocaine, Fentanyl, Methadone, AnyOpioid</v>
      </c>
      <c r="AF3459" s="4" t="str">
        <f t="shared" si="164"/>
        <v>Cocaine, Fentanyl, Methadone, AnyOpioid</v>
      </c>
    </row>
    <row r="3460" spans="1:32" x14ac:dyDescent="0.45">
      <c r="A3460" s="4" t="s">
        <v>3877</v>
      </c>
      <c r="B3460" s="5">
        <v>41824</v>
      </c>
      <c r="C3460" s="4">
        <v>28</v>
      </c>
      <c r="D3460" s="4" t="s">
        <v>31</v>
      </c>
      <c r="E3460" s="4" t="s">
        <v>37</v>
      </c>
      <c r="F3460" s="4" t="s">
        <v>114</v>
      </c>
      <c r="G3460" s="4" t="s">
        <v>114</v>
      </c>
      <c r="I3460" s="4">
        <v>1</v>
      </c>
      <c r="J3460" s="4">
        <v>1</v>
      </c>
      <c r="K3460" s="4">
        <v>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1</v>
      </c>
      <c r="R3460" s="4">
        <v>0</v>
      </c>
      <c r="S3460" s="4">
        <v>0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 t="s">
        <v>5658</v>
      </c>
      <c r="Z3460" s="4" t="s">
        <v>5871</v>
      </c>
      <c r="AA3460" s="4">
        <v>2014</v>
      </c>
      <c r="AB3460" s="4" t="s">
        <v>40</v>
      </c>
      <c r="AC3460" s="4">
        <f t="shared" si="162"/>
        <v>1</v>
      </c>
      <c r="AD3460" s="4">
        <f t="shared" si="163"/>
        <v>3</v>
      </c>
      <c r="AE3460" s="4" t="str" cm="1">
        <f t="array" ref="AE3460">_xlfn.TEXTJOIN(", ", TRUE, _xlfn._xlws.FILTER($I$1:$X$1, I3460:X3460=1, ""))</f>
        <v>Heroin, Cocaine, Benzodiazepine</v>
      </c>
      <c r="AF3460" s="4" t="str">
        <f t="shared" si="164"/>
        <v>Cocaine, Benzodiazepine</v>
      </c>
    </row>
    <row r="3461" spans="1:32" x14ac:dyDescent="0.45">
      <c r="A3461" s="4" t="s">
        <v>3878</v>
      </c>
      <c r="B3461" s="5">
        <v>41506</v>
      </c>
      <c r="C3461" s="4">
        <v>42</v>
      </c>
      <c r="D3461" s="4" t="s">
        <v>36</v>
      </c>
      <c r="E3461" s="4" t="s">
        <v>37</v>
      </c>
      <c r="F3461" s="4" t="s">
        <v>114</v>
      </c>
      <c r="G3461" s="4" t="s">
        <v>114</v>
      </c>
      <c r="I3461" s="4">
        <v>0</v>
      </c>
      <c r="J3461" s="4">
        <v>0</v>
      </c>
      <c r="K3461" s="4">
        <v>0</v>
      </c>
      <c r="L3461" s="4">
        <v>0</v>
      </c>
      <c r="M3461" s="4">
        <v>1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 t="s">
        <v>5658</v>
      </c>
      <c r="Z3461" s="4" t="s">
        <v>5871</v>
      </c>
      <c r="AA3461" s="4">
        <v>2013</v>
      </c>
      <c r="AB3461" s="4" t="s">
        <v>34</v>
      </c>
      <c r="AC3461" s="4">
        <f t="shared" si="162"/>
        <v>1</v>
      </c>
      <c r="AD3461" s="4">
        <f t="shared" si="163"/>
        <v>1</v>
      </c>
      <c r="AE3461" s="4" t="str" cm="1">
        <f t="array" ref="AE3461">_xlfn.TEXTJOIN(", ", TRUE, _xlfn._xlws.FILTER($I$1:$X$1, I3461:X3461=1, ""))</f>
        <v>Oxycodone</v>
      </c>
      <c r="AF3461" s="4" t="str">
        <f t="shared" si="164"/>
        <v>Oxycodone</v>
      </c>
    </row>
    <row r="3462" spans="1:32" x14ac:dyDescent="0.45">
      <c r="A3462" s="4" t="s">
        <v>3879</v>
      </c>
      <c r="B3462" s="5">
        <v>42769</v>
      </c>
      <c r="C3462" s="4">
        <v>46</v>
      </c>
      <c r="D3462" s="4" t="s">
        <v>36</v>
      </c>
      <c r="E3462" s="4" t="s">
        <v>32</v>
      </c>
      <c r="F3462" s="4" t="s">
        <v>90</v>
      </c>
      <c r="G3462" s="4" t="s">
        <v>90</v>
      </c>
      <c r="I3462" s="4">
        <v>1</v>
      </c>
      <c r="J3462" s="4">
        <v>1</v>
      </c>
      <c r="K3462" s="4">
        <v>0</v>
      </c>
      <c r="L3462" s="4">
        <v>0</v>
      </c>
      <c r="M3462" s="4">
        <v>0</v>
      </c>
      <c r="N3462" s="4">
        <v>0</v>
      </c>
      <c r="O3462" s="4">
        <v>1</v>
      </c>
      <c r="P3462" s="4">
        <v>0</v>
      </c>
      <c r="Q3462" s="4">
        <v>0</v>
      </c>
      <c r="R3462" s="4">
        <v>0</v>
      </c>
      <c r="S3462" s="4">
        <v>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 t="s">
        <v>5624</v>
      </c>
      <c r="Z3462" s="4" t="s">
        <v>5837</v>
      </c>
      <c r="AA3462" s="4">
        <v>2017</v>
      </c>
      <c r="AB3462" s="4" t="s">
        <v>34</v>
      </c>
      <c r="AC3462" s="4">
        <f t="shared" si="162"/>
        <v>1</v>
      </c>
      <c r="AD3462" s="4">
        <f t="shared" si="163"/>
        <v>3</v>
      </c>
      <c r="AE3462" s="4" t="str" cm="1">
        <f t="array" ref="AE3462">_xlfn.TEXTJOIN(", ", TRUE, _xlfn._xlws.FILTER($I$1:$X$1, I3462:X3462=1, ""))</f>
        <v>Heroin, Cocaine, Ethanol</v>
      </c>
      <c r="AF3462" s="4" t="str">
        <f t="shared" si="164"/>
        <v>Cocaine, Ethanol</v>
      </c>
    </row>
    <row r="3463" spans="1:32" x14ac:dyDescent="0.45">
      <c r="A3463" s="4" t="s">
        <v>3880</v>
      </c>
      <c r="B3463" s="5">
        <v>41120</v>
      </c>
      <c r="C3463" s="4">
        <v>24</v>
      </c>
      <c r="D3463" s="4" t="s">
        <v>31</v>
      </c>
      <c r="E3463" s="4" t="s">
        <v>37</v>
      </c>
      <c r="F3463" s="4" t="s">
        <v>156</v>
      </c>
      <c r="G3463" s="4" t="s">
        <v>156</v>
      </c>
      <c r="I3463" s="4">
        <v>1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4">
        <v>0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 t="s">
        <v>5623</v>
      </c>
      <c r="Z3463" s="4" t="s">
        <v>5836</v>
      </c>
      <c r="AA3463" s="4">
        <v>2012</v>
      </c>
      <c r="AB3463" s="4" t="s">
        <v>40</v>
      </c>
      <c r="AC3463" s="4">
        <f t="shared" si="162"/>
        <v>1</v>
      </c>
      <c r="AD3463" s="4">
        <f t="shared" si="163"/>
        <v>1</v>
      </c>
      <c r="AE3463" s="4" t="str" cm="1">
        <f t="array" ref="AE3463">_xlfn.TEXTJOIN(", ", TRUE, _xlfn._xlws.FILTER($I$1:$X$1, I3463:X3463=1, ""))</f>
        <v>Heroin</v>
      </c>
      <c r="AF3463" s="4" t="str">
        <f t="shared" si="164"/>
        <v/>
      </c>
    </row>
    <row r="3464" spans="1:32" x14ac:dyDescent="0.45">
      <c r="A3464" s="4" t="s">
        <v>3881</v>
      </c>
      <c r="B3464" s="5">
        <v>43380</v>
      </c>
      <c r="C3464" s="4">
        <v>42</v>
      </c>
      <c r="D3464" s="4" t="s">
        <v>36</v>
      </c>
      <c r="E3464" s="4" t="s">
        <v>37</v>
      </c>
      <c r="F3464" s="4" t="s">
        <v>656</v>
      </c>
      <c r="G3464" s="4" t="s">
        <v>156</v>
      </c>
      <c r="I3464" s="4">
        <v>0</v>
      </c>
      <c r="J3464" s="4">
        <v>0</v>
      </c>
      <c r="K3464" s="4">
        <v>1</v>
      </c>
      <c r="L3464" s="4">
        <v>0</v>
      </c>
      <c r="M3464" s="4">
        <v>0</v>
      </c>
      <c r="N3464" s="4">
        <v>0</v>
      </c>
      <c r="O3464" s="4">
        <v>0</v>
      </c>
      <c r="P3464" s="4">
        <v>0</v>
      </c>
      <c r="Q3464" s="4">
        <v>1</v>
      </c>
      <c r="R3464" s="4">
        <v>0</v>
      </c>
      <c r="S3464" s="4">
        <v>0</v>
      </c>
      <c r="T3464" s="4">
        <v>0</v>
      </c>
      <c r="U3464" s="4">
        <v>0</v>
      </c>
      <c r="V3464" s="4">
        <v>0</v>
      </c>
      <c r="W3464" s="4">
        <v>0</v>
      </c>
      <c r="X3464" s="4">
        <v>1</v>
      </c>
      <c r="Y3464" s="4" t="s">
        <v>5623</v>
      </c>
      <c r="Z3464" s="4" t="s">
        <v>5836</v>
      </c>
      <c r="AA3464" s="4">
        <v>2018</v>
      </c>
      <c r="AB3464" s="4" t="s">
        <v>34</v>
      </c>
      <c r="AC3464" s="4">
        <f t="shared" si="162"/>
        <v>1</v>
      </c>
      <c r="AD3464" s="4">
        <f t="shared" si="163"/>
        <v>3</v>
      </c>
      <c r="AE3464" s="4" t="str" cm="1">
        <f t="array" ref="AE3464">_xlfn.TEXTJOIN(", ", TRUE, _xlfn._xlws.FILTER($I$1:$X$1, I3464:X3464=1, ""))</f>
        <v>Fentanyl, Benzodiazepine, AnyOpioid</v>
      </c>
      <c r="AF3464" s="4" t="str">
        <f t="shared" si="164"/>
        <v>Fentanyl, Benzodiazepine, AnyOpioid</v>
      </c>
    </row>
    <row r="3465" spans="1:32" x14ac:dyDescent="0.45">
      <c r="A3465" s="4" t="s">
        <v>3882</v>
      </c>
      <c r="B3465" s="5">
        <v>41366</v>
      </c>
      <c r="C3465" s="4">
        <v>45</v>
      </c>
      <c r="D3465" s="4" t="s">
        <v>36</v>
      </c>
      <c r="E3465" s="4" t="s">
        <v>37</v>
      </c>
      <c r="F3465" s="4" t="s">
        <v>697</v>
      </c>
      <c r="G3465" s="4" t="s">
        <v>697</v>
      </c>
      <c r="I3465" s="4">
        <v>1</v>
      </c>
      <c r="J3465" s="4">
        <v>1</v>
      </c>
      <c r="K3465" s="4">
        <v>0</v>
      </c>
      <c r="L3465" s="4">
        <v>0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 t="s">
        <v>5713</v>
      </c>
      <c r="Z3465" s="4" t="s">
        <v>5926</v>
      </c>
      <c r="AA3465" s="4">
        <v>2013</v>
      </c>
      <c r="AB3465" s="4" t="s">
        <v>34</v>
      </c>
      <c r="AC3465" s="4">
        <f t="shared" si="162"/>
        <v>1</v>
      </c>
      <c r="AD3465" s="4">
        <f t="shared" si="163"/>
        <v>2</v>
      </c>
      <c r="AE3465" s="4" t="str" cm="1">
        <f t="array" ref="AE3465">_xlfn.TEXTJOIN(", ", TRUE, _xlfn._xlws.FILTER($I$1:$X$1, I3465:X3465=1, ""))</f>
        <v>Heroin, Cocaine</v>
      </c>
      <c r="AF3465" s="4" t="str">
        <f t="shared" si="164"/>
        <v>Cocaine</v>
      </c>
    </row>
    <row r="3466" spans="1:32" x14ac:dyDescent="0.45">
      <c r="A3466" s="4" t="s">
        <v>3883</v>
      </c>
      <c r="B3466" s="5">
        <v>43175</v>
      </c>
      <c r="C3466" s="4">
        <v>51</v>
      </c>
      <c r="D3466" s="4" t="s">
        <v>31</v>
      </c>
      <c r="E3466" s="4" t="s">
        <v>37</v>
      </c>
      <c r="F3466" s="4" t="s">
        <v>512</v>
      </c>
      <c r="G3466" s="4" t="s">
        <v>512</v>
      </c>
      <c r="I3466" s="4">
        <v>0</v>
      </c>
      <c r="J3466" s="4">
        <v>0</v>
      </c>
      <c r="K3466" s="4">
        <v>1</v>
      </c>
      <c r="L3466" s="4">
        <v>0</v>
      </c>
      <c r="M3466" s="4">
        <v>0</v>
      </c>
      <c r="N3466" s="4">
        <v>0</v>
      </c>
      <c r="O3466" s="4">
        <v>0</v>
      </c>
      <c r="P3466" s="4">
        <v>0</v>
      </c>
      <c r="Q3466" s="4">
        <v>0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1</v>
      </c>
      <c r="Y3466" s="4" t="s">
        <v>5687</v>
      </c>
      <c r="Z3466" s="4" t="s">
        <v>5900</v>
      </c>
      <c r="AA3466" s="4">
        <v>2018</v>
      </c>
      <c r="AB3466" s="4" t="s">
        <v>34</v>
      </c>
      <c r="AC3466" s="4">
        <f t="shared" si="162"/>
        <v>1</v>
      </c>
      <c r="AD3466" s="4">
        <f t="shared" si="163"/>
        <v>2</v>
      </c>
      <c r="AE3466" s="4" t="str" cm="1">
        <f t="array" ref="AE3466">_xlfn.TEXTJOIN(", ", TRUE, _xlfn._xlws.FILTER($I$1:$X$1, I3466:X3466=1, ""))</f>
        <v>Fentanyl, AnyOpioid</v>
      </c>
      <c r="AF3466" s="4" t="str">
        <f t="shared" si="164"/>
        <v>Fentanyl, AnyOpioid</v>
      </c>
    </row>
    <row r="3467" spans="1:32" x14ac:dyDescent="0.45">
      <c r="A3467" s="4" t="s">
        <v>3884</v>
      </c>
      <c r="B3467" s="5">
        <v>41617</v>
      </c>
      <c r="C3467" s="4">
        <v>51</v>
      </c>
      <c r="D3467" s="4" t="s">
        <v>31</v>
      </c>
      <c r="E3467" s="4" t="s">
        <v>37</v>
      </c>
      <c r="F3467" s="4" t="s">
        <v>360</v>
      </c>
      <c r="G3467" s="4" t="s">
        <v>298</v>
      </c>
      <c r="I3467" s="4">
        <v>0</v>
      </c>
      <c r="J3467" s="4">
        <v>1</v>
      </c>
      <c r="K3467" s="4">
        <v>0</v>
      </c>
      <c r="L3467" s="4">
        <v>0</v>
      </c>
      <c r="M3467" s="4">
        <v>0</v>
      </c>
      <c r="N3467" s="4">
        <v>0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 t="s">
        <v>5671</v>
      </c>
      <c r="Z3467" s="4" t="s">
        <v>5884</v>
      </c>
      <c r="AA3467" s="4">
        <v>2013</v>
      </c>
      <c r="AB3467" s="4" t="s">
        <v>34</v>
      </c>
      <c r="AC3467" s="4">
        <f t="shared" si="162"/>
        <v>1</v>
      </c>
      <c r="AD3467" s="4">
        <f t="shared" si="163"/>
        <v>1</v>
      </c>
      <c r="AE3467" s="4" t="str" cm="1">
        <f t="array" ref="AE3467">_xlfn.TEXTJOIN(", ", TRUE, _xlfn._xlws.FILTER($I$1:$X$1, I3467:X3467=1, ""))</f>
        <v>Cocaine</v>
      </c>
      <c r="AF3467" s="4" t="str">
        <f t="shared" si="164"/>
        <v>Cocaine</v>
      </c>
    </row>
    <row r="3468" spans="1:32" x14ac:dyDescent="0.45">
      <c r="A3468" s="4" t="s">
        <v>3885</v>
      </c>
      <c r="B3468" s="5">
        <v>42066</v>
      </c>
      <c r="C3468" s="4">
        <v>45</v>
      </c>
      <c r="D3468" s="4" t="s">
        <v>36</v>
      </c>
      <c r="E3468" s="4" t="s">
        <v>37</v>
      </c>
      <c r="F3468" s="4" t="s">
        <v>348</v>
      </c>
      <c r="G3468" s="4" t="s">
        <v>103</v>
      </c>
      <c r="I3468" s="4">
        <v>1</v>
      </c>
      <c r="J3468" s="4">
        <v>0</v>
      </c>
      <c r="K3468" s="4">
        <v>0</v>
      </c>
      <c r="L3468" s="4">
        <v>0</v>
      </c>
      <c r="M3468" s="4">
        <v>0</v>
      </c>
      <c r="N3468" s="4">
        <v>0</v>
      </c>
      <c r="O3468" s="4">
        <v>0</v>
      </c>
      <c r="P3468" s="4">
        <v>0</v>
      </c>
      <c r="Q3468" s="4">
        <v>1</v>
      </c>
      <c r="R3468" s="4">
        <v>0</v>
      </c>
      <c r="S3468" s="4">
        <v>0</v>
      </c>
      <c r="T3468" s="4">
        <v>0</v>
      </c>
      <c r="U3468" s="4">
        <v>0</v>
      </c>
      <c r="V3468" s="4">
        <v>0</v>
      </c>
      <c r="W3468" s="4">
        <v>0</v>
      </c>
      <c r="X3468" s="4">
        <v>1</v>
      </c>
      <c r="Y3468" s="4" t="s">
        <v>5644</v>
      </c>
      <c r="Z3468" s="4" t="s">
        <v>5857</v>
      </c>
      <c r="AA3468" s="4">
        <v>2015</v>
      </c>
      <c r="AB3468" s="4" t="s">
        <v>34</v>
      </c>
      <c r="AC3468" s="4">
        <f t="shared" si="162"/>
        <v>1</v>
      </c>
      <c r="AD3468" s="4">
        <f t="shared" si="163"/>
        <v>3</v>
      </c>
      <c r="AE3468" s="4" t="str" cm="1">
        <f t="array" ref="AE3468">_xlfn.TEXTJOIN(", ", TRUE, _xlfn._xlws.FILTER($I$1:$X$1, I3468:X3468=1, ""))</f>
        <v>Heroin, Benzodiazepine, AnyOpioid</v>
      </c>
      <c r="AF3468" s="4" t="str">
        <f t="shared" si="164"/>
        <v>Benzodiazepine, AnyOpioid</v>
      </c>
    </row>
    <row r="3469" spans="1:32" x14ac:dyDescent="0.45">
      <c r="A3469" s="4" t="s">
        <v>3886</v>
      </c>
      <c r="B3469" s="5">
        <v>41790</v>
      </c>
      <c r="C3469" s="4">
        <v>46</v>
      </c>
      <c r="D3469" s="4" t="s">
        <v>31</v>
      </c>
      <c r="E3469" s="4" t="s">
        <v>37</v>
      </c>
      <c r="F3469" s="4" t="s">
        <v>3887</v>
      </c>
      <c r="G3469" s="4" t="s">
        <v>217</v>
      </c>
      <c r="I3469" s="4">
        <v>1</v>
      </c>
      <c r="J3469" s="4">
        <v>0</v>
      </c>
      <c r="K3469" s="4">
        <v>1</v>
      </c>
      <c r="L3469" s="4">
        <v>0</v>
      </c>
      <c r="M3469" s="4">
        <v>0</v>
      </c>
      <c r="N3469" s="4">
        <v>0</v>
      </c>
      <c r="O3469" s="4">
        <v>0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 t="s">
        <v>5754</v>
      </c>
      <c r="Z3469" s="4" t="s">
        <v>5967</v>
      </c>
      <c r="AA3469" s="4">
        <v>2014</v>
      </c>
      <c r="AB3469" s="4" t="s">
        <v>34</v>
      </c>
      <c r="AC3469" s="4">
        <f t="shared" si="162"/>
        <v>1</v>
      </c>
      <c r="AD3469" s="4">
        <f t="shared" si="163"/>
        <v>2</v>
      </c>
      <c r="AE3469" s="4" t="str" cm="1">
        <f t="array" ref="AE3469">_xlfn.TEXTJOIN(", ", TRUE, _xlfn._xlws.FILTER($I$1:$X$1, I3469:X3469=1, ""))</f>
        <v>Heroin, Fentanyl</v>
      </c>
      <c r="AF3469" s="4" t="str">
        <f t="shared" si="164"/>
        <v>Fentanyl</v>
      </c>
    </row>
    <row r="3470" spans="1:32" x14ac:dyDescent="0.45">
      <c r="A3470" s="4" t="s">
        <v>3888</v>
      </c>
      <c r="B3470" s="5">
        <v>41580</v>
      </c>
      <c r="C3470" s="4">
        <v>40</v>
      </c>
      <c r="D3470" s="4" t="s">
        <v>31</v>
      </c>
      <c r="E3470" s="4" t="s">
        <v>37</v>
      </c>
      <c r="F3470" s="4" t="s">
        <v>99</v>
      </c>
      <c r="G3470" s="4" t="s">
        <v>99</v>
      </c>
      <c r="I3470" s="4">
        <v>1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 t="s">
        <v>5637</v>
      </c>
      <c r="Z3470" s="4" t="s">
        <v>5850</v>
      </c>
      <c r="AA3470" s="4">
        <v>2013</v>
      </c>
      <c r="AB3470" s="4" t="s">
        <v>40</v>
      </c>
      <c r="AC3470" s="4">
        <f t="shared" si="162"/>
        <v>1</v>
      </c>
      <c r="AD3470" s="4">
        <f t="shared" si="163"/>
        <v>1</v>
      </c>
      <c r="AE3470" s="4" t="str" cm="1">
        <f t="array" ref="AE3470">_xlfn.TEXTJOIN(", ", TRUE, _xlfn._xlws.FILTER($I$1:$X$1, I3470:X3470=1, ""))</f>
        <v>Heroin</v>
      </c>
      <c r="AF3470" s="4" t="str">
        <f t="shared" si="164"/>
        <v/>
      </c>
    </row>
    <row r="3471" spans="1:32" x14ac:dyDescent="0.45">
      <c r="A3471" s="4" t="s">
        <v>3889</v>
      </c>
      <c r="B3471" s="5">
        <v>43136</v>
      </c>
      <c r="C3471" s="4">
        <v>43</v>
      </c>
      <c r="D3471" s="4" t="s">
        <v>31</v>
      </c>
      <c r="E3471" s="4" t="s">
        <v>37</v>
      </c>
      <c r="F3471" s="4" t="s">
        <v>114</v>
      </c>
      <c r="G3471" s="4" t="s">
        <v>114</v>
      </c>
      <c r="H3471" s="4" t="s">
        <v>3890</v>
      </c>
      <c r="I3471" s="4">
        <v>0</v>
      </c>
      <c r="J3471" s="4">
        <v>0</v>
      </c>
      <c r="K3471" s="4">
        <v>0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1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1</v>
      </c>
      <c r="Y3471" s="4" t="s">
        <v>5658</v>
      </c>
      <c r="Z3471" s="4" t="s">
        <v>5871</v>
      </c>
      <c r="AA3471" s="4">
        <v>2018</v>
      </c>
      <c r="AB3471" s="4" t="s">
        <v>34</v>
      </c>
      <c r="AC3471" s="4">
        <f t="shared" si="162"/>
        <v>1</v>
      </c>
      <c r="AD3471" s="4">
        <f t="shared" si="163"/>
        <v>2</v>
      </c>
      <c r="AE3471" s="4" t="str" cm="1">
        <f t="array" ref="AE3471">_xlfn.TEXTJOIN(", ", TRUE, _xlfn._xlws.FILTER($I$1:$X$1, I3471:X3471=1, ""))</f>
        <v>Methadone, AnyOpioid</v>
      </c>
      <c r="AF3471" s="4" t="str">
        <f t="shared" si="164"/>
        <v>Methadone, AnyOpioid</v>
      </c>
    </row>
    <row r="3472" spans="1:32" x14ac:dyDescent="0.45">
      <c r="A3472" s="4" t="s">
        <v>3891</v>
      </c>
      <c r="B3472" s="5">
        <v>42692</v>
      </c>
      <c r="C3472" s="4">
        <v>44</v>
      </c>
      <c r="D3472" s="4" t="s">
        <v>31</v>
      </c>
      <c r="E3472" s="4" t="s">
        <v>59</v>
      </c>
      <c r="F3472" s="4" t="s">
        <v>90</v>
      </c>
      <c r="G3472" s="4" t="s">
        <v>90</v>
      </c>
      <c r="I3472" s="4">
        <v>1</v>
      </c>
      <c r="J3472" s="4">
        <v>0</v>
      </c>
      <c r="K3472" s="4">
        <v>1</v>
      </c>
      <c r="L3472" s="4">
        <v>0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1</v>
      </c>
      <c r="Y3472" s="4" t="s">
        <v>5624</v>
      </c>
      <c r="Z3472" s="4" t="s">
        <v>5837</v>
      </c>
      <c r="AA3472" s="4">
        <v>2016</v>
      </c>
      <c r="AB3472" s="4" t="s">
        <v>34</v>
      </c>
      <c r="AC3472" s="4">
        <f t="shared" si="162"/>
        <v>1</v>
      </c>
      <c r="AD3472" s="4">
        <f t="shared" si="163"/>
        <v>3</v>
      </c>
      <c r="AE3472" s="4" t="str" cm="1">
        <f t="array" ref="AE3472">_xlfn.TEXTJOIN(", ", TRUE, _xlfn._xlws.FILTER($I$1:$X$1, I3472:X3472=1, ""))</f>
        <v>Heroin, Fentanyl, AnyOpioid</v>
      </c>
      <c r="AF3472" s="4" t="str">
        <f t="shared" si="164"/>
        <v>Fentanyl, AnyOpioid</v>
      </c>
    </row>
    <row r="3473" spans="1:32" x14ac:dyDescent="0.45">
      <c r="A3473" s="4" t="s">
        <v>3892</v>
      </c>
      <c r="B3473" s="5">
        <v>43060</v>
      </c>
      <c r="C3473" s="4">
        <v>46</v>
      </c>
      <c r="D3473" s="4" t="s">
        <v>31</v>
      </c>
      <c r="E3473" s="4" t="s">
        <v>37</v>
      </c>
      <c r="F3473" s="4" t="s">
        <v>156</v>
      </c>
      <c r="G3473" s="4" t="s">
        <v>702</v>
      </c>
      <c r="I3473" s="4">
        <v>0</v>
      </c>
      <c r="J3473" s="4">
        <v>1</v>
      </c>
      <c r="K3473" s="4">
        <v>1</v>
      </c>
      <c r="L3473" s="4">
        <v>1</v>
      </c>
      <c r="M3473" s="4">
        <v>0</v>
      </c>
      <c r="N3473" s="4">
        <v>0</v>
      </c>
      <c r="O3473" s="4">
        <v>0</v>
      </c>
      <c r="P3473" s="4">
        <v>0</v>
      </c>
      <c r="Q3473" s="4">
        <v>1</v>
      </c>
      <c r="R3473" s="4">
        <v>0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 t="s">
        <v>5732</v>
      </c>
      <c r="Z3473" s="4" t="s">
        <v>5945</v>
      </c>
      <c r="AA3473" s="4">
        <v>2017</v>
      </c>
      <c r="AB3473" s="4" t="s">
        <v>34</v>
      </c>
      <c r="AC3473" s="4">
        <f t="shared" si="162"/>
        <v>1</v>
      </c>
      <c r="AD3473" s="4">
        <f t="shared" si="163"/>
        <v>4</v>
      </c>
      <c r="AE3473" s="4" t="str" cm="1">
        <f t="array" ref="AE3473">_xlfn.TEXTJOIN(", ", TRUE, _xlfn._xlws.FILTER($I$1:$X$1, I3473:X3473=1, ""))</f>
        <v>Cocaine, Fentanyl, Fentanyl_Analogue, Benzodiazepine</v>
      </c>
      <c r="AF3473" s="4" t="str">
        <f t="shared" si="164"/>
        <v>Cocaine, Fentanyl, Fentanyl_Analogue, Benzodiazepine</v>
      </c>
    </row>
    <row r="3474" spans="1:32" x14ac:dyDescent="0.45">
      <c r="A3474" s="4" t="s">
        <v>3893</v>
      </c>
      <c r="B3474" s="5">
        <v>42567</v>
      </c>
      <c r="C3474" s="4">
        <v>28</v>
      </c>
      <c r="D3474" s="4" t="s">
        <v>31</v>
      </c>
      <c r="E3474" s="4" t="s">
        <v>37</v>
      </c>
      <c r="F3474" s="4" t="s">
        <v>3894</v>
      </c>
      <c r="G3474" s="4" t="s">
        <v>80</v>
      </c>
      <c r="I3474" s="4">
        <v>1</v>
      </c>
      <c r="J3474" s="4">
        <v>1</v>
      </c>
      <c r="K3474" s="4">
        <v>1</v>
      </c>
      <c r="L3474" s="4">
        <v>0</v>
      </c>
      <c r="M3474" s="4">
        <v>0</v>
      </c>
      <c r="N3474" s="4">
        <v>0</v>
      </c>
      <c r="O3474" s="4">
        <v>0</v>
      </c>
      <c r="P3474" s="4">
        <v>0</v>
      </c>
      <c r="Q3474" s="4">
        <v>0</v>
      </c>
      <c r="R3474" s="4">
        <v>0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1</v>
      </c>
      <c r="Y3474" s="4" t="s">
        <v>5640</v>
      </c>
      <c r="Z3474" s="4" t="s">
        <v>5853</v>
      </c>
      <c r="AA3474" s="4">
        <v>2016</v>
      </c>
      <c r="AB3474" s="4" t="s">
        <v>40</v>
      </c>
      <c r="AC3474" s="4">
        <f t="shared" si="162"/>
        <v>1</v>
      </c>
      <c r="AD3474" s="4">
        <f t="shared" si="163"/>
        <v>4</v>
      </c>
      <c r="AE3474" s="4" t="str" cm="1">
        <f t="array" ref="AE3474">_xlfn.TEXTJOIN(", ", TRUE, _xlfn._xlws.FILTER($I$1:$X$1, I3474:X3474=1, ""))</f>
        <v>Heroin, Cocaine, Fentanyl, AnyOpioid</v>
      </c>
      <c r="AF3474" s="4" t="str">
        <f t="shared" si="164"/>
        <v>Cocaine, Fentanyl, AnyOpioid</v>
      </c>
    </row>
    <row r="3475" spans="1:32" x14ac:dyDescent="0.45">
      <c r="A3475" s="4" t="s">
        <v>3895</v>
      </c>
      <c r="B3475" s="5">
        <v>42303</v>
      </c>
      <c r="C3475" s="4">
        <v>25</v>
      </c>
      <c r="D3475" s="4" t="s">
        <v>36</v>
      </c>
      <c r="E3475" s="4" t="s">
        <v>37</v>
      </c>
      <c r="F3475" s="4" t="s">
        <v>33</v>
      </c>
      <c r="G3475" s="4" t="s">
        <v>33</v>
      </c>
      <c r="I3475" s="4">
        <v>0</v>
      </c>
      <c r="J3475" s="4">
        <v>0</v>
      </c>
      <c r="K3475" s="4">
        <v>1</v>
      </c>
      <c r="L3475" s="4">
        <v>0</v>
      </c>
      <c r="M3475" s="4">
        <v>0</v>
      </c>
      <c r="N3475" s="4">
        <v>0</v>
      </c>
      <c r="O3475" s="4">
        <v>1</v>
      </c>
      <c r="P3475" s="4">
        <v>0</v>
      </c>
      <c r="Q3475" s="4">
        <v>0</v>
      </c>
      <c r="R3475" s="4">
        <v>0</v>
      </c>
      <c r="S3475" s="4">
        <v>0</v>
      </c>
      <c r="T3475" s="4">
        <v>0</v>
      </c>
      <c r="U3475" s="4">
        <v>0</v>
      </c>
      <c r="V3475" s="4">
        <v>0</v>
      </c>
      <c r="W3475" s="4">
        <v>0</v>
      </c>
      <c r="X3475" s="4">
        <v>1</v>
      </c>
      <c r="Y3475" s="4" t="s">
        <v>5645</v>
      </c>
      <c r="Z3475" s="4" t="s">
        <v>5858</v>
      </c>
      <c r="AA3475" s="4">
        <v>2015</v>
      </c>
      <c r="AB3475" s="4" t="s">
        <v>40</v>
      </c>
      <c r="AC3475" s="4">
        <f t="shared" si="162"/>
        <v>1</v>
      </c>
      <c r="AD3475" s="4">
        <f t="shared" si="163"/>
        <v>3</v>
      </c>
      <c r="AE3475" s="4" t="str" cm="1">
        <f t="array" ref="AE3475">_xlfn.TEXTJOIN(", ", TRUE, _xlfn._xlws.FILTER($I$1:$X$1, I3475:X3475=1, ""))</f>
        <v>Fentanyl, Ethanol, AnyOpioid</v>
      </c>
      <c r="AF3475" s="4" t="str">
        <f t="shared" si="164"/>
        <v>Fentanyl, Ethanol, AnyOpioid</v>
      </c>
    </row>
    <row r="3476" spans="1:32" x14ac:dyDescent="0.45">
      <c r="A3476" s="4" t="s">
        <v>3896</v>
      </c>
      <c r="B3476" s="5">
        <v>42735</v>
      </c>
      <c r="C3476" s="4">
        <v>57</v>
      </c>
      <c r="D3476" s="4" t="s">
        <v>31</v>
      </c>
      <c r="E3476" s="4" t="s">
        <v>37</v>
      </c>
      <c r="F3476" s="4" t="s">
        <v>159</v>
      </c>
      <c r="G3476" s="4" t="s">
        <v>159</v>
      </c>
      <c r="I3476" s="4">
        <v>0</v>
      </c>
      <c r="J3476" s="4">
        <v>1</v>
      </c>
      <c r="K3476" s="4">
        <v>0</v>
      </c>
      <c r="L3476" s="4">
        <v>0</v>
      </c>
      <c r="M3476" s="4">
        <v>0</v>
      </c>
      <c r="N3476" s="4">
        <v>0</v>
      </c>
      <c r="O3476" s="4">
        <v>0</v>
      </c>
      <c r="P3476" s="4">
        <v>0</v>
      </c>
      <c r="Q3476" s="4">
        <v>0</v>
      </c>
      <c r="R3476" s="4">
        <v>0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 t="s">
        <v>5697</v>
      </c>
      <c r="Z3476" s="4" t="s">
        <v>5910</v>
      </c>
      <c r="AA3476" s="4">
        <v>2016</v>
      </c>
      <c r="AB3476" s="4" t="s">
        <v>34</v>
      </c>
      <c r="AC3476" s="4">
        <f t="shared" si="162"/>
        <v>1</v>
      </c>
      <c r="AD3476" s="4">
        <f t="shared" si="163"/>
        <v>1</v>
      </c>
      <c r="AE3476" s="4" t="str" cm="1">
        <f t="array" ref="AE3476">_xlfn.TEXTJOIN(", ", TRUE, _xlfn._xlws.FILTER($I$1:$X$1, I3476:X3476=1, ""))</f>
        <v>Cocaine</v>
      </c>
      <c r="AF3476" s="4" t="str">
        <f t="shared" si="164"/>
        <v>Cocaine</v>
      </c>
    </row>
    <row r="3477" spans="1:32" x14ac:dyDescent="0.45">
      <c r="A3477" s="4" t="s">
        <v>3897</v>
      </c>
      <c r="B3477" s="5">
        <v>41481</v>
      </c>
      <c r="C3477" s="4">
        <v>40</v>
      </c>
      <c r="D3477" s="4" t="s">
        <v>31</v>
      </c>
      <c r="E3477" s="4" t="s">
        <v>37</v>
      </c>
      <c r="F3477" s="4" t="s">
        <v>274</v>
      </c>
      <c r="G3477" s="4" t="s">
        <v>77</v>
      </c>
      <c r="I3477" s="4">
        <v>1</v>
      </c>
      <c r="J3477" s="4">
        <v>0</v>
      </c>
      <c r="K3477" s="4">
        <v>0</v>
      </c>
      <c r="L3477" s="4">
        <v>0</v>
      </c>
      <c r="M3477" s="4">
        <v>0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 t="s">
        <v>5651</v>
      </c>
      <c r="Z3477" s="4" t="s">
        <v>5864</v>
      </c>
      <c r="AA3477" s="4">
        <v>2013</v>
      </c>
      <c r="AB3477" s="4" t="s">
        <v>40</v>
      </c>
      <c r="AC3477" s="4">
        <f t="shared" si="162"/>
        <v>1</v>
      </c>
      <c r="AD3477" s="4">
        <f t="shared" si="163"/>
        <v>1</v>
      </c>
      <c r="AE3477" s="4" t="str" cm="1">
        <f t="array" ref="AE3477">_xlfn.TEXTJOIN(", ", TRUE, _xlfn._xlws.FILTER($I$1:$X$1, I3477:X3477=1, ""))</f>
        <v>Heroin</v>
      </c>
      <c r="AF3477" s="4" t="str">
        <f t="shared" si="164"/>
        <v/>
      </c>
    </row>
    <row r="3478" spans="1:32" x14ac:dyDescent="0.45">
      <c r="A3478" s="4" t="s">
        <v>3898</v>
      </c>
      <c r="B3478" s="5">
        <v>43271</v>
      </c>
      <c r="C3478" s="4">
        <v>41</v>
      </c>
      <c r="D3478" s="4" t="s">
        <v>31</v>
      </c>
      <c r="E3478" s="4" t="s">
        <v>37</v>
      </c>
      <c r="F3478" s="4" t="s">
        <v>122</v>
      </c>
      <c r="G3478" s="4" t="s">
        <v>122</v>
      </c>
      <c r="I3478" s="4">
        <v>1</v>
      </c>
      <c r="J3478" s="4">
        <v>0</v>
      </c>
      <c r="K3478" s="4">
        <v>0</v>
      </c>
      <c r="L3478" s="4">
        <v>0</v>
      </c>
      <c r="M3478" s="4">
        <v>0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  <c r="S3478" s="4">
        <v>1</v>
      </c>
      <c r="T3478" s="4">
        <v>0</v>
      </c>
      <c r="U3478" s="4">
        <v>0</v>
      </c>
      <c r="V3478" s="4">
        <v>0</v>
      </c>
      <c r="W3478" s="4">
        <v>0</v>
      </c>
      <c r="X3478" s="4">
        <v>1</v>
      </c>
      <c r="Y3478" s="4" t="s">
        <v>5655</v>
      </c>
      <c r="Z3478" s="4" t="s">
        <v>5868</v>
      </c>
      <c r="AA3478" s="4">
        <v>2018</v>
      </c>
      <c r="AB3478" s="4" t="s">
        <v>34</v>
      </c>
      <c r="AC3478" s="4">
        <f t="shared" si="162"/>
        <v>1</v>
      </c>
      <c r="AD3478" s="4">
        <f t="shared" si="163"/>
        <v>3</v>
      </c>
      <c r="AE3478" s="4" t="str" cm="1">
        <f t="array" ref="AE3478">_xlfn.TEXTJOIN(", ", TRUE, _xlfn._xlws.FILTER($I$1:$X$1, I3478:X3478=1, ""))</f>
        <v>Heroin, Amphetamine, AnyOpioid</v>
      </c>
      <c r="AF3478" s="4" t="str">
        <f t="shared" si="164"/>
        <v>Amphetamine, AnyOpioid</v>
      </c>
    </row>
    <row r="3479" spans="1:32" x14ac:dyDescent="0.45">
      <c r="A3479" s="4" t="s">
        <v>3899</v>
      </c>
      <c r="B3479" s="5">
        <v>41394</v>
      </c>
      <c r="C3479" s="4">
        <v>55</v>
      </c>
      <c r="D3479" s="4" t="s">
        <v>31</v>
      </c>
      <c r="E3479" s="4" t="s">
        <v>59</v>
      </c>
      <c r="F3479" s="4" t="s">
        <v>55</v>
      </c>
      <c r="G3479" s="4" t="s">
        <v>55</v>
      </c>
      <c r="I3479" s="4">
        <v>1</v>
      </c>
      <c r="J3479" s="4">
        <v>0</v>
      </c>
      <c r="K3479" s="4">
        <v>0</v>
      </c>
      <c r="L3479" s="4">
        <v>0</v>
      </c>
      <c r="M3479" s="4">
        <v>0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  <c r="S3479" s="4">
        <v>0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 t="s">
        <v>5630</v>
      </c>
      <c r="Z3479" s="4" t="s">
        <v>5843</v>
      </c>
      <c r="AA3479" s="4">
        <v>2013</v>
      </c>
      <c r="AB3479" s="4" t="s">
        <v>34</v>
      </c>
      <c r="AC3479" s="4">
        <f t="shared" si="162"/>
        <v>1</v>
      </c>
      <c r="AD3479" s="4">
        <f t="shared" si="163"/>
        <v>1</v>
      </c>
      <c r="AE3479" s="4" t="str" cm="1">
        <f t="array" ref="AE3479">_xlfn.TEXTJOIN(", ", TRUE, _xlfn._xlws.FILTER($I$1:$X$1, I3479:X3479=1, ""))</f>
        <v>Heroin</v>
      </c>
      <c r="AF3479" s="4" t="str">
        <f t="shared" si="164"/>
        <v/>
      </c>
    </row>
    <row r="3480" spans="1:32" x14ac:dyDescent="0.45">
      <c r="A3480" s="4" t="s">
        <v>3900</v>
      </c>
      <c r="B3480" s="5">
        <v>43373</v>
      </c>
      <c r="C3480" s="4">
        <v>25</v>
      </c>
      <c r="D3480" s="4" t="s">
        <v>31</v>
      </c>
      <c r="E3480" s="4" t="s">
        <v>37</v>
      </c>
      <c r="F3480" s="4" t="s">
        <v>144</v>
      </c>
      <c r="G3480" s="4" t="s">
        <v>905</v>
      </c>
      <c r="I3480" s="4">
        <v>0</v>
      </c>
      <c r="J3480" s="4">
        <v>1</v>
      </c>
      <c r="K3480" s="4">
        <v>1</v>
      </c>
      <c r="L3480" s="4">
        <v>0</v>
      </c>
      <c r="M3480" s="4">
        <v>0</v>
      </c>
      <c r="N3480" s="4">
        <v>0</v>
      </c>
      <c r="O3480" s="4">
        <v>1</v>
      </c>
      <c r="P3480" s="4">
        <v>0</v>
      </c>
      <c r="Q3480" s="4">
        <v>1</v>
      </c>
      <c r="R3480" s="4">
        <v>0</v>
      </c>
      <c r="S3480" s="4">
        <v>0</v>
      </c>
      <c r="T3480" s="4">
        <v>0</v>
      </c>
      <c r="U3480" s="4">
        <v>0</v>
      </c>
      <c r="V3480" s="4">
        <v>0</v>
      </c>
      <c r="W3480" s="4">
        <v>0</v>
      </c>
      <c r="X3480" s="4">
        <v>1</v>
      </c>
      <c r="Y3480" s="4" t="s">
        <v>5635</v>
      </c>
      <c r="Z3480" s="4" t="s">
        <v>5848</v>
      </c>
      <c r="AA3480" s="4">
        <v>2018</v>
      </c>
      <c r="AB3480" s="4" t="s">
        <v>40</v>
      </c>
      <c r="AC3480" s="4">
        <f t="shared" si="162"/>
        <v>1</v>
      </c>
      <c r="AD3480" s="4">
        <f t="shared" si="163"/>
        <v>5</v>
      </c>
      <c r="AE3480" s="4" t="str" cm="1">
        <f t="array" ref="AE3480">_xlfn.TEXTJOIN(", ", TRUE, _xlfn._xlws.FILTER($I$1:$X$1, I3480:X3480=1, ""))</f>
        <v>Cocaine, Fentanyl, Ethanol, Benzodiazepine, AnyOpioid</v>
      </c>
      <c r="AF3480" s="4" t="str">
        <f t="shared" si="164"/>
        <v>Cocaine, Fentanyl, Ethanol, Benzodiazepine, AnyOpioid</v>
      </c>
    </row>
    <row r="3481" spans="1:32" x14ac:dyDescent="0.45">
      <c r="A3481" s="4" t="s">
        <v>3901</v>
      </c>
      <c r="B3481" s="5">
        <v>42598</v>
      </c>
      <c r="C3481" s="4">
        <v>43</v>
      </c>
      <c r="D3481" s="4" t="s">
        <v>31</v>
      </c>
      <c r="E3481" s="4" t="s">
        <v>59</v>
      </c>
      <c r="F3481" s="4" t="s">
        <v>103</v>
      </c>
      <c r="G3481" s="4" t="s">
        <v>103</v>
      </c>
      <c r="I3481" s="4">
        <v>0</v>
      </c>
      <c r="J3481" s="4">
        <v>0</v>
      </c>
      <c r="K3481" s="4">
        <v>1</v>
      </c>
      <c r="L3481" s="4">
        <v>0</v>
      </c>
      <c r="M3481" s="4">
        <v>0</v>
      </c>
      <c r="N3481" s="4">
        <v>0</v>
      </c>
      <c r="O3481" s="4">
        <v>0</v>
      </c>
      <c r="P3481" s="4">
        <v>0</v>
      </c>
      <c r="Q3481" s="4">
        <v>0</v>
      </c>
      <c r="R3481" s="4">
        <v>0</v>
      </c>
      <c r="S3481" s="4">
        <v>0</v>
      </c>
      <c r="T3481" s="4">
        <v>0</v>
      </c>
      <c r="U3481" s="4">
        <v>0</v>
      </c>
      <c r="V3481" s="4">
        <v>0</v>
      </c>
      <c r="W3481" s="4">
        <v>0</v>
      </c>
      <c r="X3481" s="4">
        <v>1</v>
      </c>
      <c r="Y3481" s="4" t="s">
        <v>5644</v>
      </c>
      <c r="Z3481" s="4" t="s">
        <v>5857</v>
      </c>
      <c r="AA3481" s="4">
        <v>2016</v>
      </c>
      <c r="AB3481" s="4" t="s">
        <v>34</v>
      </c>
      <c r="AC3481" s="4">
        <f t="shared" si="162"/>
        <v>1</v>
      </c>
      <c r="AD3481" s="4">
        <f t="shared" si="163"/>
        <v>2</v>
      </c>
      <c r="AE3481" s="4" t="str" cm="1">
        <f t="array" ref="AE3481">_xlfn.TEXTJOIN(", ", TRUE, _xlfn._xlws.FILTER($I$1:$X$1, I3481:X3481=1, ""))</f>
        <v>Fentanyl, AnyOpioid</v>
      </c>
      <c r="AF3481" s="4" t="str">
        <f t="shared" si="164"/>
        <v>Fentanyl, AnyOpioid</v>
      </c>
    </row>
    <row r="3482" spans="1:32" x14ac:dyDescent="0.45">
      <c r="A3482" s="4" t="s">
        <v>3902</v>
      </c>
      <c r="B3482" s="5">
        <v>42400</v>
      </c>
      <c r="C3482" s="4">
        <v>47</v>
      </c>
      <c r="D3482" s="4" t="s">
        <v>31</v>
      </c>
      <c r="E3482" s="4" t="s">
        <v>59</v>
      </c>
      <c r="F3482" s="4" t="s">
        <v>67</v>
      </c>
      <c r="G3482" s="4" t="s">
        <v>48</v>
      </c>
      <c r="I3482" s="4">
        <v>1</v>
      </c>
      <c r="J3482" s="4">
        <v>0</v>
      </c>
      <c r="K3482" s="4">
        <v>0</v>
      </c>
      <c r="L3482" s="4">
        <v>0</v>
      </c>
      <c r="M3482" s="4">
        <v>0</v>
      </c>
      <c r="N3482" s="4">
        <v>0</v>
      </c>
      <c r="O3482" s="4">
        <v>0</v>
      </c>
      <c r="P3482" s="4">
        <v>0</v>
      </c>
      <c r="Q3482" s="4">
        <v>0</v>
      </c>
      <c r="R3482" s="4">
        <v>0</v>
      </c>
      <c r="S3482" s="4">
        <v>0</v>
      </c>
      <c r="T3482" s="4">
        <v>0</v>
      </c>
      <c r="U3482" s="4">
        <v>0</v>
      </c>
      <c r="V3482" s="4">
        <v>0</v>
      </c>
      <c r="W3482" s="4">
        <v>0</v>
      </c>
      <c r="X3482" s="4">
        <v>1</v>
      </c>
      <c r="Y3482" s="4" t="s">
        <v>5626</v>
      </c>
      <c r="Z3482" s="4" t="s">
        <v>5839</v>
      </c>
      <c r="AA3482" s="4">
        <v>2016</v>
      </c>
      <c r="AB3482" s="4" t="s">
        <v>34</v>
      </c>
      <c r="AC3482" s="4">
        <f t="shared" si="162"/>
        <v>1</v>
      </c>
      <c r="AD3482" s="4">
        <f t="shared" si="163"/>
        <v>2</v>
      </c>
      <c r="AE3482" s="4" t="str" cm="1">
        <f t="array" ref="AE3482">_xlfn.TEXTJOIN(", ", TRUE, _xlfn._xlws.FILTER($I$1:$X$1, I3482:X3482=1, ""))</f>
        <v>Heroin, AnyOpioid</v>
      </c>
      <c r="AF3482" s="4" t="str">
        <f t="shared" si="164"/>
        <v>AnyOpioid</v>
      </c>
    </row>
    <row r="3483" spans="1:32" x14ac:dyDescent="0.45">
      <c r="A3483" s="4" t="s">
        <v>3903</v>
      </c>
      <c r="B3483" s="5">
        <v>41693</v>
      </c>
      <c r="C3483" s="4">
        <v>29</v>
      </c>
      <c r="D3483" s="4" t="s">
        <v>36</v>
      </c>
      <c r="E3483" s="4" t="s">
        <v>37</v>
      </c>
      <c r="F3483" s="4" t="s">
        <v>90</v>
      </c>
      <c r="G3483" s="4" t="s">
        <v>67</v>
      </c>
      <c r="I3483" s="4">
        <v>1</v>
      </c>
      <c r="J3483" s="4">
        <v>0</v>
      </c>
      <c r="K3483" s="4">
        <v>0</v>
      </c>
      <c r="L3483" s="4">
        <v>0</v>
      </c>
      <c r="M3483" s="4">
        <v>0</v>
      </c>
      <c r="N3483" s="4">
        <v>0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 t="s">
        <v>5631</v>
      </c>
      <c r="Z3483" s="4" t="s">
        <v>5844</v>
      </c>
      <c r="AA3483" s="4">
        <v>2014</v>
      </c>
      <c r="AB3483" s="4" t="s">
        <v>40</v>
      </c>
      <c r="AC3483" s="4">
        <f t="shared" si="162"/>
        <v>1</v>
      </c>
      <c r="AD3483" s="4">
        <f t="shared" si="163"/>
        <v>1</v>
      </c>
      <c r="AE3483" s="4" t="str" cm="1">
        <f t="array" ref="AE3483">_xlfn.TEXTJOIN(", ", TRUE, _xlfn._xlws.FILTER($I$1:$X$1, I3483:X3483=1, ""))</f>
        <v>Heroin</v>
      </c>
      <c r="AF3483" s="4" t="str">
        <f t="shared" si="164"/>
        <v/>
      </c>
    </row>
    <row r="3484" spans="1:32" x14ac:dyDescent="0.45">
      <c r="A3484" s="4" t="s">
        <v>3904</v>
      </c>
      <c r="B3484" s="5">
        <v>43042</v>
      </c>
      <c r="C3484" s="4">
        <v>30</v>
      </c>
      <c r="D3484" s="4" t="s">
        <v>31</v>
      </c>
      <c r="E3484" s="4" t="s">
        <v>37</v>
      </c>
      <c r="F3484" s="4" t="s">
        <v>48</v>
      </c>
      <c r="G3484" s="4" t="s">
        <v>48</v>
      </c>
      <c r="I3484" s="4">
        <v>0</v>
      </c>
      <c r="J3484" s="4">
        <v>0</v>
      </c>
      <c r="K3484" s="4">
        <v>1</v>
      </c>
      <c r="L3484" s="4">
        <v>0</v>
      </c>
      <c r="M3484" s="4">
        <v>0</v>
      </c>
      <c r="N3484" s="4">
        <v>0</v>
      </c>
      <c r="O3484" s="4">
        <v>1</v>
      </c>
      <c r="P3484" s="4">
        <v>0</v>
      </c>
      <c r="Q3484" s="4">
        <v>0</v>
      </c>
      <c r="R3484" s="4">
        <v>0</v>
      </c>
      <c r="S3484" s="4">
        <v>0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 t="s">
        <v>5626</v>
      </c>
      <c r="Z3484" s="4" t="s">
        <v>5839</v>
      </c>
      <c r="AA3484" s="4">
        <v>2017</v>
      </c>
      <c r="AB3484" s="4" t="s">
        <v>40</v>
      </c>
      <c r="AC3484" s="4">
        <f t="shared" si="162"/>
        <v>1</v>
      </c>
      <c r="AD3484" s="4">
        <f t="shared" si="163"/>
        <v>2</v>
      </c>
      <c r="AE3484" s="4" t="str" cm="1">
        <f t="array" ref="AE3484">_xlfn.TEXTJOIN(", ", TRUE, _xlfn._xlws.FILTER($I$1:$X$1, I3484:X3484=1, ""))</f>
        <v>Fentanyl, Ethanol</v>
      </c>
      <c r="AF3484" s="4" t="str">
        <f t="shared" si="164"/>
        <v>Fentanyl, Ethanol</v>
      </c>
    </row>
    <row r="3485" spans="1:32" x14ac:dyDescent="0.45">
      <c r="A3485" s="4" t="s">
        <v>3905</v>
      </c>
      <c r="B3485" s="5">
        <v>41968</v>
      </c>
      <c r="C3485" s="4">
        <v>41</v>
      </c>
      <c r="D3485" s="4" t="s">
        <v>31</v>
      </c>
      <c r="E3485" s="4" t="s">
        <v>37</v>
      </c>
      <c r="F3485" s="4" t="s">
        <v>656</v>
      </c>
      <c r="G3485" s="4" t="s">
        <v>192</v>
      </c>
      <c r="I3485" s="4">
        <v>1</v>
      </c>
      <c r="J3485" s="4">
        <v>1</v>
      </c>
      <c r="K3485" s="4">
        <v>0</v>
      </c>
      <c r="L3485" s="4">
        <v>0</v>
      </c>
      <c r="M3485" s="4">
        <v>0</v>
      </c>
      <c r="N3485" s="4">
        <v>0</v>
      </c>
      <c r="O3485" s="4">
        <v>0</v>
      </c>
      <c r="P3485" s="4">
        <v>0</v>
      </c>
      <c r="Q3485" s="4">
        <v>0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 t="s">
        <v>5654</v>
      </c>
      <c r="Z3485" s="4" t="s">
        <v>5867</v>
      </c>
      <c r="AA3485" s="4">
        <v>2014</v>
      </c>
      <c r="AB3485" s="4" t="s">
        <v>34</v>
      </c>
      <c r="AC3485" s="4">
        <f t="shared" si="162"/>
        <v>1</v>
      </c>
      <c r="AD3485" s="4">
        <f t="shared" si="163"/>
        <v>2</v>
      </c>
      <c r="AE3485" s="4" t="str" cm="1">
        <f t="array" ref="AE3485">_xlfn.TEXTJOIN(", ", TRUE, _xlfn._xlws.FILTER($I$1:$X$1, I3485:X3485=1, ""))</f>
        <v>Heroin, Cocaine</v>
      </c>
      <c r="AF3485" s="4" t="str">
        <f t="shared" si="164"/>
        <v>Cocaine</v>
      </c>
    </row>
    <row r="3486" spans="1:32" x14ac:dyDescent="0.45">
      <c r="A3486" s="4" t="s">
        <v>3906</v>
      </c>
      <c r="B3486" s="5">
        <v>41252</v>
      </c>
      <c r="C3486" s="4">
        <v>63</v>
      </c>
      <c r="D3486" s="4" t="s">
        <v>31</v>
      </c>
      <c r="E3486" s="4" t="s">
        <v>37</v>
      </c>
      <c r="F3486" s="4" t="s">
        <v>237</v>
      </c>
      <c r="G3486" s="4" t="s">
        <v>53</v>
      </c>
      <c r="I3486" s="4">
        <v>0</v>
      </c>
      <c r="J3486" s="4">
        <v>0</v>
      </c>
      <c r="K3486" s="4">
        <v>0</v>
      </c>
      <c r="L3486" s="4">
        <v>0</v>
      </c>
      <c r="M3486" s="4">
        <v>1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  <c r="S3486" s="4">
        <v>0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 t="s">
        <v>5641</v>
      </c>
      <c r="Z3486" s="4" t="s">
        <v>5854</v>
      </c>
      <c r="AA3486" s="4">
        <v>2012</v>
      </c>
      <c r="AB3486" s="4" t="s">
        <v>133</v>
      </c>
      <c r="AC3486" s="4">
        <f t="shared" si="162"/>
        <v>1</v>
      </c>
      <c r="AD3486" s="4">
        <f t="shared" si="163"/>
        <v>1</v>
      </c>
      <c r="AE3486" s="4" t="str" cm="1">
        <f t="array" ref="AE3486">_xlfn.TEXTJOIN(", ", TRUE, _xlfn._xlws.FILTER($I$1:$X$1, I3486:X3486=1, ""))</f>
        <v>Oxycodone</v>
      </c>
      <c r="AF3486" s="4" t="str">
        <f t="shared" si="164"/>
        <v>Oxycodone</v>
      </c>
    </row>
    <row r="3487" spans="1:32" x14ac:dyDescent="0.45">
      <c r="A3487" s="4" t="s">
        <v>3907</v>
      </c>
      <c r="B3487" s="5">
        <v>41030</v>
      </c>
      <c r="C3487" s="4">
        <v>49</v>
      </c>
      <c r="D3487" s="4" t="s">
        <v>31</v>
      </c>
      <c r="E3487" s="4" t="s">
        <v>37</v>
      </c>
      <c r="F3487" s="4" t="s">
        <v>48</v>
      </c>
      <c r="G3487" s="4" t="s">
        <v>48</v>
      </c>
      <c r="I3487" s="4">
        <v>1</v>
      </c>
      <c r="J3487" s="4">
        <v>0</v>
      </c>
      <c r="K3487" s="4">
        <v>0</v>
      </c>
      <c r="L3487" s="4">
        <v>0</v>
      </c>
      <c r="M3487" s="4">
        <v>0</v>
      </c>
      <c r="N3487" s="4">
        <v>0</v>
      </c>
      <c r="O3487" s="4">
        <v>1</v>
      </c>
      <c r="P3487" s="4">
        <v>0</v>
      </c>
      <c r="Q3487" s="4">
        <v>0</v>
      </c>
      <c r="R3487" s="4">
        <v>0</v>
      </c>
      <c r="S3487" s="4">
        <v>0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 t="s">
        <v>5626</v>
      </c>
      <c r="Z3487" s="4" t="s">
        <v>5839</v>
      </c>
      <c r="AA3487" s="4">
        <v>2012</v>
      </c>
      <c r="AB3487" s="4" t="s">
        <v>34</v>
      </c>
      <c r="AC3487" s="4">
        <f t="shared" si="162"/>
        <v>1</v>
      </c>
      <c r="AD3487" s="4">
        <f t="shared" si="163"/>
        <v>2</v>
      </c>
      <c r="AE3487" s="4" t="str" cm="1">
        <f t="array" ref="AE3487">_xlfn.TEXTJOIN(", ", TRUE, _xlfn._xlws.FILTER($I$1:$X$1, I3487:X3487=1, ""))</f>
        <v>Heroin, Ethanol</v>
      </c>
      <c r="AF3487" s="4" t="str">
        <f t="shared" si="164"/>
        <v>Ethanol</v>
      </c>
    </row>
    <row r="3488" spans="1:32" x14ac:dyDescent="0.45">
      <c r="A3488" s="4" t="s">
        <v>3908</v>
      </c>
      <c r="B3488" s="5">
        <v>42873</v>
      </c>
      <c r="C3488" s="4">
        <v>31</v>
      </c>
      <c r="D3488" s="4" t="s">
        <v>31</v>
      </c>
      <c r="E3488" s="4" t="s">
        <v>37</v>
      </c>
      <c r="F3488" s="4" t="s">
        <v>190</v>
      </c>
      <c r="G3488" s="4" t="s">
        <v>190</v>
      </c>
      <c r="I3488" s="4">
        <v>0</v>
      </c>
      <c r="J3488" s="4">
        <v>0</v>
      </c>
      <c r="K3488" s="4">
        <v>1</v>
      </c>
      <c r="L3488" s="4">
        <v>0</v>
      </c>
      <c r="M3488" s="4">
        <v>0</v>
      </c>
      <c r="N3488" s="4">
        <v>0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 t="s">
        <v>5639</v>
      </c>
      <c r="Z3488" s="4" t="s">
        <v>5852</v>
      </c>
      <c r="AA3488" s="4">
        <v>2017</v>
      </c>
      <c r="AB3488" s="4" t="s">
        <v>40</v>
      </c>
      <c r="AC3488" s="4">
        <f t="shared" si="162"/>
        <v>1</v>
      </c>
      <c r="AD3488" s="4">
        <f t="shared" si="163"/>
        <v>1</v>
      </c>
      <c r="AE3488" s="4" t="str" cm="1">
        <f t="array" ref="AE3488">_xlfn.TEXTJOIN(", ", TRUE, _xlfn._xlws.FILTER($I$1:$X$1, I3488:X3488=1, ""))</f>
        <v>Fentanyl</v>
      </c>
      <c r="AF3488" s="4" t="str">
        <f t="shared" si="164"/>
        <v>Fentanyl</v>
      </c>
    </row>
    <row r="3489" spans="1:32" x14ac:dyDescent="0.45">
      <c r="A3489" s="4" t="s">
        <v>3909</v>
      </c>
      <c r="B3489" s="5">
        <v>42044</v>
      </c>
      <c r="C3489" s="4">
        <v>35</v>
      </c>
      <c r="D3489" s="4" t="s">
        <v>36</v>
      </c>
      <c r="E3489" s="4" t="s">
        <v>37</v>
      </c>
      <c r="F3489" s="4" t="s">
        <v>103</v>
      </c>
      <c r="G3489" s="4" t="s">
        <v>103</v>
      </c>
      <c r="I3489" s="4">
        <v>0</v>
      </c>
      <c r="J3489" s="4">
        <v>0</v>
      </c>
      <c r="K3489" s="4">
        <v>0</v>
      </c>
      <c r="L3489" s="4">
        <v>0</v>
      </c>
      <c r="M3489" s="4">
        <v>0</v>
      </c>
      <c r="N3489" s="4">
        <v>0</v>
      </c>
      <c r="O3489" s="4">
        <v>0</v>
      </c>
      <c r="P3489" s="4">
        <v>0</v>
      </c>
      <c r="Q3489" s="4">
        <v>0</v>
      </c>
      <c r="R3489" s="4">
        <v>0</v>
      </c>
      <c r="S3489" s="4">
        <v>0</v>
      </c>
      <c r="T3489" s="4">
        <v>0</v>
      </c>
      <c r="U3489" s="4">
        <v>1</v>
      </c>
      <c r="V3489" s="4">
        <v>0</v>
      </c>
      <c r="W3489" s="4">
        <v>1</v>
      </c>
      <c r="X3489" s="4">
        <v>1</v>
      </c>
      <c r="Y3489" s="4" t="s">
        <v>5644</v>
      </c>
      <c r="Z3489" s="4" t="s">
        <v>5857</v>
      </c>
      <c r="AA3489" s="4">
        <v>2015</v>
      </c>
      <c r="AB3489" s="4" t="s">
        <v>40</v>
      </c>
      <c r="AC3489" s="4">
        <f t="shared" si="162"/>
        <v>1</v>
      </c>
      <c r="AD3489" s="4">
        <f t="shared" si="163"/>
        <v>3</v>
      </c>
      <c r="AE3489" s="4" t="str" cm="1">
        <f t="array" ref="AE3489">_xlfn.TEXTJOIN(", ", TRUE, _xlfn._xlws.FILTER($I$1:$X$1, I3489:X3489=1, ""))</f>
        <v>Morphine_NotHeroin, OpiateNOS, AnyOpioid</v>
      </c>
      <c r="AF3489" s="4" t="str">
        <f t="shared" si="164"/>
        <v>Morphine_NotHeroin, OpiateNOS, AnyOpioid</v>
      </c>
    </row>
    <row r="3490" spans="1:32" x14ac:dyDescent="0.45">
      <c r="A3490" s="4" t="s">
        <v>3910</v>
      </c>
      <c r="B3490" s="5">
        <v>43309</v>
      </c>
      <c r="C3490" s="4">
        <v>24</v>
      </c>
      <c r="D3490" s="4" t="s">
        <v>31</v>
      </c>
      <c r="E3490" s="4" t="s">
        <v>37</v>
      </c>
      <c r="F3490" s="4" t="s">
        <v>598</v>
      </c>
      <c r="G3490" s="4" t="s">
        <v>598</v>
      </c>
      <c r="I3490" s="4">
        <v>1</v>
      </c>
      <c r="J3490" s="4">
        <v>1</v>
      </c>
      <c r="K3490" s="4">
        <v>1</v>
      </c>
      <c r="L3490" s="4">
        <v>0</v>
      </c>
      <c r="M3490" s="4">
        <v>0</v>
      </c>
      <c r="N3490" s="4">
        <v>0</v>
      </c>
      <c r="O3490" s="4">
        <v>0</v>
      </c>
      <c r="P3490" s="4">
        <v>0</v>
      </c>
      <c r="Q3490" s="4">
        <v>0</v>
      </c>
      <c r="R3490" s="4">
        <v>0</v>
      </c>
      <c r="S3490" s="4">
        <v>0</v>
      </c>
      <c r="T3490" s="4">
        <v>0</v>
      </c>
      <c r="U3490" s="4">
        <v>0</v>
      </c>
      <c r="V3490" s="4">
        <v>0</v>
      </c>
      <c r="W3490" s="4">
        <v>0</v>
      </c>
      <c r="X3490" s="4">
        <v>1</v>
      </c>
      <c r="Y3490" s="4" t="s">
        <v>5735</v>
      </c>
      <c r="Z3490" s="4" t="s">
        <v>5948</v>
      </c>
      <c r="AA3490" s="4">
        <v>2018</v>
      </c>
      <c r="AB3490" s="4" t="s">
        <v>40</v>
      </c>
      <c r="AC3490" s="4">
        <f t="shared" si="162"/>
        <v>1</v>
      </c>
      <c r="AD3490" s="4">
        <f t="shared" si="163"/>
        <v>4</v>
      </c>
      <c r="AE3490" s="4" t="str" cm="1">
        <f t="array" ref="AE3490">_xlfn.TEXTJOIN(", ", TRUE, _xlfn._xlws.FILTER($I$1:$X$1, I3490:X3490=1, ""))</f>
        <v>Heroin, Cocaine, Fentanyl, AnyOpioid</v>
      </c>
      <c r="AF3490" s="4" t="str">
        <f t="shared" si="164"/>
        <v>Cocaine, Fentanyl, AnyOpioid</v>
      </c>
    </row>
    <row r="3491" spans="1:32" x14ac:dyDescent="0.45">
      <c r="A3491" s="4" t="s">
        <v>3911</v>
      </c>
      <c r="B3491" s="5">
        <v>42454</v>
      </c>
      <c r="C3491" s="4">
        <v>44</v>
      </c>
      <c r="D3491" s="4" t="s">
        <v>31</v>
      </c>
      <c r="E3491" s="4" t="s">
        <v>32</v>
      </c>
      <c r="F3491" s="4" t="s">
        <v>86</v>
      </c>
      <c r="G3491" s="4" t="s">
        <v>86</v>
      </c>
      <c r="I3491" s="4">
        <v>1</v>
      </c>
      <c r="J3491" s="4">
        <v>0</v>
      </c>
      <c r="K3491" s="4">
        <v>1</v>
      </c>
      <c r="L3491" s="4">
        <v>0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4">
        <v>1</v>
      </c>
      <c r="Y3491" s="4" t="s">
        <v>5627</v>
      </c>
      <c r="Z3491" s="4" t="s">
        <v>5840</v>
      </c>
      <c r="AA3491" s="4">
        <v>2016</v>
      </c>
      <c r="AB3491" s="4" t="s">
        <v>34</v>
      </c>
      <c r="AC3491" s="4">
        <f t="shared" si="162"/>
        <v>1</v>
      </c>
      <c r="AD3491" s="4">
        <f t="shared" si="163"/>
        <v>3</v>
      </c>
      <c r="AE3491" s="4" t="str" cm="1">
        <f t="array" ref="AE3491">_xlfn.TEXTJOIN(", ", TRUE, _xlfn._xlws.FILTER($I$1:$X$1, I3491:X3491=1, ""))</f>
        <v>Heroin, Fentanyl, AnyOpioid</v>
      </c>
      <c r="AF3491" s="4" t="str">
        <f t="shared" si="164"/>
        <v>Fentanyl, AnyOpioid</v>
      </c>
    </row>
    <row r="3492" spans="1:32" x14ac:dyDescent="0.45">
      <c r="A3492" s="4" t="s">
        <v>3912</v>
      </c>
      <c r="B3492" s="5">
        <v>41834</v>
      </c>
      <c r="C3492" s="4">
        <v>24</v>
      </c>
      <c r="D3492" s="4" t="s">
        <v>31</v>
      </c>
      <c r="E3492" s="4" t="s">
        <v>37</v>
      </c>
      <c r="F3492" s="4" t="s">
        <v>896</v>
      </c>
      <c r="G3492" s="4" t="s">
        <v>896</v>
      </c>
      <c r="I3492" s="4">
        <v>1</v>
      </c>
      <c r="J3492" s="4">
        <v>0</v>
      </c>
      <c r="K3492" s="4">
        <v>0</v>
      </c>
      <c r="L3492" s="4">
        <v>0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 t="s">
        <v>5662</v>
      </c>
      <c r="Z3492" s="4" t="s">
        <v>5875</v>
      </c>
      <c r="AA3492" s="4">
        <v>2014</v>
      </c>
      <c r="AB3492" s="4" t="s">
        <v>40</v>
      </c>
      <c r="AC3492" s="4">
        <f t="shared" si="162"/>
        <v>1</v>
      </c>
      <c r="AD3492" s="4">
        <f t="shared" si="163"/>
        <v>1</v>
      </c>
      <c r="AE3492" s="4" t="str" cm="1">
        <f t="array" ref="AE3492">_xlfn.TEXTJOIN(", ", TRUE, _xlfn._xlws.FILTER($I$1:$X$1, I3492:X3492=1, ""))</f>
        <v>Heroin</v>
      </c>
      <c r="AF3492" s="4" t="str">
        <f t="shared" si="164"/>
        <v/>
      </c>
    </row>
    <row r="3493" spans="1:32" x14ac:dyDescent="0.45">
      <c r="A3493" s="4" t="s">
        <v>3913</v>
      </c>
      <c r="B3493" s="5">
        <v>42663</v>
      </c>
      <c r="C3493" s="4">
        <v>51</v>
      </c>
      <c r="D3493" s="4" t="s">
        <v>31</v>
      </c>
      <c r="E3493" s="4" t="s">
        <v>32</v>
      </c>
      <c r="F3493" s="4" t="s">
        <v>67</v>
      </c>
      <c r="G3493" s="4" t="s">
        <v>67</v>
      </c>
      <c r="I3493" s="4">
        <v>0</v>
      </c>
      <c r="J3493" s="4">
        <v>1</v>
      </c>
      <c r="K3493" s="4">
        <v>0</v>
      </c>
      <c r="L3493" s="4">
        <v>0</v>
      </c>
      <c r="M3493" s="4">
        <v>0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 t="s">
        <v>5631</v>
      </c>
      <c r="Z3493" s="4" t="s">
        <v>5844</v>
      </c>
      <c r="AA3493" s="4">
        <v>2016</v>
      </c>
      <c r="AB3493" s="4" t="s">
        <v>34</v>
      </c>
      <c r="AC3493" s="4">
        <f t="shared" si="162"/>
        <v>1</v>
      </c>
      <c r="AD3493" s="4">
        <f t="shared" si="163"/>
        <v>1</v>
      </c>
      <c r="AE3493" s="4" t="str" cm="1">
        <f t="array" ref="AE3493">_xlfn.TEXTJOIN(", ", TRUE, _xlfn._xlws.FILTER($I$1:$X$1, I3493:X3493=1, ""))</f>
        <v>Cocaine</v>
      </c>
      <c r="AF3493" s="4" t="str">
        <f t="shared" si="164"/>
        <v>Cocaine</v>
      </c>
    </row>
    <row r="3494" spans="1:32" x14ac:dyDescent="0.45">
      <c r="A3494" s="4" t="s">
        <v>3914</v>
      </c>
      <c r="B3494" s="5">
        <v>41748</v>
      </c>
      <c r="C3494" s="4">
        <v>52</v>
      </c>
      <c r="D3494" s="4" t="s">
        <v>31</v>
      </c>
      <c r="E3494" s="4" t="s">
        <v>37</v>
      </c>
      <c r="F3494" s="4" t="s">
        <v>122</v>
      </c>
      <c r="G3494" s="4" t="s">
        <v>122</v>
      </c>
      <c r="I3494" s="4">
        <v>0</v>
      </c>
      <c r="J3494" s="4">
        <v>1</v>
      </c>
      <c r="K3494" s="4">
        <v>0</v>
      </c>
      <c r="L3494" s="4">
        <v>0</v>
      </c>
      <c r="M3494" s="4">
        <v>0</v>
      </c>
      <c r="N3494" s="4">
        <v>0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 t="s">
        <v>5655</v>
      </c>
      <c r="Z3494" s="4" t="s">
        <v>5868</v>
      </c>
      <c r="AA3494" s="4">
        <v>2014</v>
      </c>
      <c r="AB3494" s="4" t="s">
        <v>34</v>
      </c>
      <c r="AC3494" s="4">
        <f t="shared" si="162"/>
        <v>1</v>
      </c>
      <c r="AD3494" s="4">
        <f t="shared" si="163"/>
        <v>1</v>
      </c>
      <c r="AE3494" s="4" t="str" cm="1">
        <f t="array" ref="AE3494">_xlfn.TEXTJOIN(", ", TRUE, _xlfn._xlws.FILTER($I$1:$X$1, I3494:X3494=1, ""))</f>
        <v>Cocaine</v>
      </c>
      <c r="AF3494" s="4" t="str">
        <f t="shared" si="164"/>
        <v>Cocaine</v>
      </c>
    </row>
    <row r="3495" spans="1:32" x14ac:dyDescent="0.45">
      <c r="A3495" s="4" t="s">
        <v>3915</v>
      </c>
      <c r="B3495" s="5">
        <v>42421</v>
      </c>
      <c r="C3495" s="4">
        <v>27</v>
      </c>
      <c r="D3495" s="4" t="s">
        <v>31</v>
      </c>
      <c r="E3495" s="4" t="s">
        <v>37</v>
      </c>
      <c r="F3495" s="4" t="s">
        <v>156</v>
      </c>
      <c r="G3495" s="4" t="s">
        <v>156</v>
      </c>
      <c r="I3495" s="4">
        <v>0</v>
      </c>
      <c r="J3495" s="4">
        <v>0</v>
      </c>
      <c r="K3495" s="4">
        <v>1</v>
      </c>
      <c r="L3495" s="4">
        <v>0</v>
      </c>
      <c r="M3495" s="4">
        <v>0</v>
      </c>
      <c r="N3495" s="4">
        <v>0</v>
      </c>
      <c r="O3495" s="4">
        <v>0</v>
      </c>
      <c r="P3495" s="4">
        <v>0</v>
      </c>
      <c r="Q3495" s="4">
        <v>0</v>
      </c>
      <c r="R3495" s="4">
        <v>0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  <c r="X3495" s="4">
        <v>1</v>
      </c>
      <c r="Y3495" s="4" t="s">
        <v>5623</v>
      </c>
      <c r="Z3495" s="4" t="s">
        <v>5836</v>
      </c>
      <c r="AA3495" s="4">
        <v>2016</v>
      </c>
      <c r="AB3495" s="4" t="s">
        <v>40</v>
      </c>
      <c r="AC3495" s="4">
        <f t="shared" si="162"/>
        <v>1</v>
      </c>
      <c r="AD3495" s="4">
        <f t="shared" si="163"/>
        <v>2</v>
      </c>
      <c r="AE3495" s="4" t="str" cm="1">
        <f t="array" ref="AE3495">_xlfn.TEXTJOIN(", ", TRUE, _xlfn._xlws.FILTER($I$1:$X$1, I3495:X3495=1, ""))</f>
        <v>Fentanyl, AnyOpioid</v>
      </c>
      <c r="AF3495" s="4" t="str">
        <f t="shared" si="164"/>
        <v>Fentanyl, AnyOpioid</v>
      </c>
    </row>
    <row r="3496" spans="1:32" x14ac:dyDescent="0.45">
      <c r="A3496" s="4" t="s">
        <v>3916</v>
      </c>
      <c r="B3496" s="5">
        <v>43111</v>
      </c>
      <c r="C3496" s="4">
        <v>39</v>
      </c>
      <c r="D3496" s="4" t="s">
        <v>31</v>
      </c>
      <c r="E3496" s="4" t="s">
        <v>158</v>
      </c>
      <c r="F3496" s="4" t="s">
        <v>475</v>
      </c>
      <c r="G3496" s="4" t="s">
        <v>1194</v>
      </c>
      <c r="I3496" s="4">
        <v>1</v>
      </c>
      <c r="J3496" s="4">
        <v>0</v>
      </c>
      <c r="K3496" s="4">
        <v>1</v>
      </c>
      <c r="L3496" s="4">
        <v>0</v>
      </c>
      <c r="M3496" s="4">
        <v>0</v>
      </c>
      <c r="N3496" s="4">
        <v>0</v>
      </c>
      <c r="O3496" s="4">
        <v>1</v>
      </c>
      <c r="P3496" s="4">
        <v>0</v>
      </c>
      <c r="Q3496" s="4">
        <v>0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1</v>
      </c>
      <c r="Y3496" s="4" t="s">
        <v>5776</v>
      </c>
      <c r="Z3496" s="4" t="s">
        <v>5989</v>
      </c>
      <c r="AA3496" s="4">
        <v>2018</v>
      </c>
      <c r="AB3496" s="4" t="s">
        <v>40</v>
      </c>
      <c r="AC3496" s="4">
        <f t="shared" si="162"/>
        <v>1</v>
      </c>
      <c r="AD3496" s="4">
        <f t="shared" si="163"/>
        <v>4</v>
      </c>
      <c r="AE3496" s="4" t="str" cm="1">
        <f t="array" ref="AE3496">_xlfn.TEXTJOIN(", ", TRUE, _xlfn._xlws.FILTER($I$1:$X$1, I3496:X3496=1, ""))</f>
        <v>Heroin, Fentanyl, Ethanol, AnyOpioid</v>
      </c>
      <c r="AF3496" s="4" t="str">
        <f t="shared" si="164"/>
        <v>Fentanyl, Ethanol, AnyOpioid</v>
      </c>
    </row>
    <row r="3497" spans="1:32" x14ac:dyDescent="0.45">
      <c r="A3497" s="4" t="s">
        <v>3917</v>
      </c>
      <c r="B3497" s="5">
        <v>42544</v>
      </c>
      <c r="C3497" s="4">
        <v>24</v>
      </c>
      <c r="D3497" s="4" t="s">
        <v>36</v>
      </c>
      <c r="E3497" s="4" t="s">
        <v>32</v>
      </c>
      <c r="F3497" s="4" t="s">
        <v>53</v>
      </c>
      <c r="G3497" s="4" t="s">
        <v>53</v>
      </c>
      <c r="I3497" s="4">
        <v>0</v>
      </c>
      <c r="J3497" s="4">
        <v>1</v>
      </c>
      <c r="K3497" s="4">
        <v>1</v>
      </c>
      <c r="L3497" s="4">
        <v>0</v>
      </c>
      <c r="M3497" s="4">
        <v>0</v>
      </c>
      <c r="N3497" s="4">
        <v>0</v>
      </c>
      <c r="O3497" s="4">
        <v>1</v>
      </c>
      <c r="P3497" s="4">
        <v>0</v>
      </c>
      <c r="Q3497" s="4">
        <v>0</v>
      </c>
      <c r="R3497" s="4">
        <v>0</v>
      </c>
      <c r="S3497" s="4">
        <v>0</v>
      </c>
      <c r="T3497" s="4">
        <v>0</v>
      </c>
      <c r="U3497" s="4">
        <v>0</v>
      </c>
      <c r="V3497" s="4">
        <v>0</v>
      </c>
      <c r="W3497" s="4">
        <v>0</v>
      </c>
      <c r="X3497" s="4">
        <v>1</v>
      </c>
      <c r="Y3497" s="4" t="s">
        <v>5641</v>
      </c>
      <c r="Z3497" s="4" t="s">
        <v>5854</v>
      </c>
      <c r="AA3497" s="4">
        <v>2016</v>
      </c>
      <c r="AB3497" s="4" t="s">
        <v>40</v>
      </c>
      <c r="AC3497" s="4">
        <f t="shared" si="162"/>
        <v>1</v>
      </c>
      <c r="AD3497" s="4">
        <f t="shared" si="163"/>
        <v>4</v>
      </c>
      <c r="AE3497" s="4" t="str" cm="1">
        <f t="array" ref="AE3497">_xlfn.TEXTJOIN(", ", TRUE, _xlfn._xlws.FILTER($I$1:$X$1, I3497:X3497=1, ""))</f>
        <v>Cocaine, Fentanyl, Ethanol, AnyOpioid</v>
      </c>
      <c r="AF3497" s="4" t="str">
        <f t="shared" si="164"/>
        <v>Cocaine, Fentanyl, Ethanol, AnyOpioid</v>
      </c>
    </row>
    <row r="3498" spans="1:32" x14ac:dyDescent="0.45">
      <c r="A3498" s="4" t="s">
        <v>3918</v>
      </c>
      <c r="B3498" s="5">
        <v>42812</v>
      </c>
      <c r="C3498" s="4">
        <v>57</v>
      </c>
      <c r="D3498" s="4" t="s">
        <v>36</v>
      </c>
      <c r="E3498" s="4" t="s">
        <v>37</v>
      </c>
      <c r="F3498" s="4" t="s">
        <v>55</v>
      </c>
      <c r="G3498" s="4" t="s">
        <v>55</v>
      </c>
      <c r="I3498" s="4">
        <v>1</v>
      </c>
      <c r="J3498" s="4">
        <v>0</v>
      </c>
      <c r="K3498" s="4">
        <v>1</v>
      </c>
      <c r="L3498" s="4">
        <v>1</v>
      </c>
      <c r="M3498" s="4">
        <v>0</v>
      </c>
      <c r="N3498" s="4">
        <v>0</v>
      </c>
      <c r="O3498" s="4">
        <v>0</v>
      </c>
      <c r="P3498" s="4">
        <v>0</v>
      </c>
      <c r="Q3498" s="4">
        <v>1</v>
      </c>
      <c r="R3498" s="4">
        <v>0</v>
      </c>
      <c r="S3498" s="4">
        <v>0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 t="s">
        <v>5630</v>
      </c>
      <c r="Z3498" s="4" t="s">
        <v>5843</v>
      </c>
      <c r="AA3498" s="4">
        <v>2017</v>
      </c>
      <c r="AB3498" s="4" t="s">
        <v>34</v>
      </c>
      <c r="AC3498" s="4">
        <f t="shared" si="162"/>
        <v>1</v>
      </c>
      <c r="AD3498" s="4">
        <f t="shared" si="163"/>
        <v>4</v>
      </c>
      <c r="AE3498" s="4" t="str" cm="1">
        <f t="array" ref="AE3498">_xlfn.TEXTJOIN(", ", TRUE, _xlfn._xlws.FILTER($I$1:$X$1, I3498:X3498=1, ""))</f>
        <v>Heroin, Fentanyl, Fentanyl_Analogue, Benzodiazepine</v>
      </c>
      <c r="AF3498" s="4" t="str">
        <f t="shared" si="164"/>
        <v>Fentanyl, Fentanyl_Analogue, Benzodiazepine</v>
      </c>
    </row>
    <row r="3499" spans="1:32" x14ac:dyDescent="0.45">
      <c r="A3499" s="4" t="s">
        <v>3919</v>
      </c>
      <c r="B3499" s="5">
        <v>42556</v>
      </c>
      <c r="C3499" s="4">
        <v>60</v>
      </c>
      <c r="D3499" s="4" t="s">
        <v>31</v>
      </c>
      <c r="E3499" s="4" t="s">
        <v>37</v>
      </c>
      <c r="F3499" s="4" t="s">
        <v>52</v>
      </c>
      <c r="G3499" s="4" t="s">
        <v>52</v>
      </c>
      <c r="I3499" s="4">
        <v>1</v>
      </c>
      <c r="J3499" s="4">
        <v>0</v>
      </c>
      <c r="K3499" s="4">
        <v>0</v>
      </c>
      <c r="L3499" s="4">
        <v>0</v>
      </c>
      <c r="M3499" s="4">
        <v>0</v>
      </c>
      <c r="N3499" s="4">
        <v>0</v>
      </c>
      <c r="O3499" s="4">
        <v>0</v>
      </c>
      <c r="P3499" s="4">
        <v>0</v>
      </c>
      <c r="Q3499" s="4">
        <v>0</v>
      </c>
      <c r="R3499" s="4">
        <v>0</v>
      </c>
      <c r="S3499" s="4">
        <v>0</v>
      </c>
      <c r="T3499" s="4">
        <v>0</v>
      </c>
      <c r="U3499" s="4">
        <v>0</v>
      </c>
      <c r="V3499" s="4">
        <v>0</v>
      </c>
      <c r="W3499" s="4">
        <v>0</v>
      </c>
      <c r="X3499" s="4">
        <v>1</v>
      </c>
      <c r="Y3499" s="4" t="s">
        <v>5665</v>
      </c>
      <c r="Z3499" s="4" t="s">
        <v>5878</v>
      </c>
      <c r="AA3499" s="4">
        <v>2016</v>
      </c>
      <c r="AB3499" s="4" t="s">
        <v>34</v>
      </c>
      <c r="AC3499" s="4">
        <f t="shared" si="162"/>
        <v>1</v>
      </c>
      <c r="AD3499" s="4">
        <f t="shared" si="163"/>
        <v>2</v>
      </c>
      <c r="AE3499" s="4" t="str" cm="1">
        <f t="array" ref="AE3499">_xlfn.TEXTJOIN(", ", TRUE, _xlfn._xlws.FILTER($I$1:$X$1, I3499:X3499=1, ""))</f>
        <v>Heroin, AnyOpioid</v>
      </c>
      <c r="AF3499" s="4" t="str">
        <f t="shared" si="164"/>
        <v>AnyOpioid</v>
      </c>
    </row>
    <row r="3500" spans="1:32" x14ac:dyDescent="0.45">
      <c r="A3500" s="4" t="s">
        <v>3920</v>
      </c>
      <c r="B3500" s="5">
        <v>43275</v>
      </c>
      <c r="C3500" s="4">
        <v>21</v>
      </c>
      <c r="D3500" s="4" t="s">
        <v>36</v>
      </c>
      <c r="E3500" s="4" t="s">
        <v>37</v>
      </c>
      <c r="F3500" s="4" t="s">
        <v>3921</v>
      </c>
      <c r="G3500" s="4" t="s">
        <v>271</v>
      </c>
      <c r="I3500" s="4">
        <v>0</v>
      </c>
      <c r="J3500" s="4">
        <v>0</v>
      </c>
      <c r="K3500" s="4">
        <v>1</v>
      </c>
      <c r="L3500" s="4">
        <v>0</v>
      </c>
      <c r="M3500" s="4">
        <v>0</v>
      </c>
      <c r="N3500" s="4">
        <v>0</v>
      </c>
      <c r="O3500" s="4">
        <v>0</v>
      </c>
      <c r="P3500" s="4">
        <v>0</v>
      </c>
      <c r="Q3500" s="4">
        <v>1</v>
      </c>
      <c r="R3500" s="4">
        <v>0</v>
      </c>
      <c r="S3500" s="4">
        <v>0</v>
      </c>
      <c r="T3500" s="4">
        <v>0</v>
      </c>
      <c r="U3500" s="4">
        <v>0</v>
      </c>
      <c r="V3500" s="4">
        <v>0</v>
      </c>
      <c r="W3500" s="4">
        <v>0</v>
      </c>
      <c r="X3500" s="4">
        <v>1</v>
      </c>
      <c r="Y3500" s="4" t="s">
        <v>5719</v>
      </c>
      <c r="Z3500" s="4" t="s">
        <v>5932</v>
      </c>
      <c r="AA3500" s="4">
        <v>2018</v>
      </c>
      <c r="AB3500" s="4" t="s">
        <v>40</v>
      </c>
      <c r="AC3500" s="4">
        <f t="shared" si="162"/>
        <v>1</v>
      </c>
      <c r="AD3500" s="4">
        <f t="shared" si="163"/>
        <v>3</v>
      </c>
      <c r="AE3500" s="4" t="str" cm="1">
        <f t="array" ref="AE3500">_xlfn.TEXTJOIN(", ", TRUE, _xlfn._xlws.FILTER($I$1:$X$1, I3500:X3500=1, ""))</f>
        <v>Fentanyl, Benzodiazepine, AnyOpioid</v>
      </c>
      <c r="AF3500" s="4" t="str">
        <f t="shared" si="164"/>
        <v>Fentanyl, Benzodiazepine, AnyOpioid</v>
      </c>
    </row>
    <row r="3501" spans="1:32" x14ac:dyDescent="0.45">
      <c r="A3501" s="4" t="s">
        <v>3922</v>
      </c>
      <c r="B3501" s="5">
        <v>42292</v>
      </c>
      <c r="C3501" s="4">
        <v>59</v>
      </c>
      <c r="D3501" s="4" t="s">
        <v>31</v>
      </c>
      <c r="E3501" s="4" t="s">
        <v>37</v>
      </c>
      <c r="F3501" s="4" t="s">
        <v>48</v>
      </c>
      <c r="G3501" s="4" t="s">
        <v>48</v>
      </c>
      <c r="I3501" s="4">
        <v>0</v>
      </c>
      <c r="J3501" s="4">
        <v>1</v>
      </c>
      <c r="K3501" s="4">
        <v>0</v>
      </c>
      <c r="L3501" s="4">
        <v>0</v>
      </c>
      <c r="M3501" s="4">
        <v>0</v>
      </c>
      <c r="N3501" s="4">
        <v>0</v>
      </c>
      <c r="O3501" s="4">
        <v>0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  <c r="Y3501" s="4" t="s">
        <v>5626</v>
      </c>
      <c r="Z3501" s="4" t="s">
        <v>5839</v>
      </c>
      <c r="AA3501" s="4">
        <v>2015</v>
      </c>
      <c r="AB3501" s="4" t="s">
        <v>34</v>
      </c>
      <c r="AC3501" s="4">
        <f t="shared" si="162"/>
        <v>1</v>
      </c>
      <c r="AD3501" s="4">
        <f t="shared" si="163"/>
        <v>1</v>
      </c>
      <c r="AE3501" s="4" t="str" cm="1">
        <f t="array" ref="AE3501">_xlfn.TEXTJOIN(", ", TRUE, _xlfn._xlws.FILTER($I$1:$X$1, I3501:X3501=1, ""))</f>
        <v>Cocaine</v>
      </c>
      <c r="AF3501" s="4" t="str">
        <f t="shared" si="164"/>
        <v>Cocaine</v>
      </c>
    </row>
    <row r="3502" spans="1:32" x14ac:dyDescent="0.45">
      <c r="A3502" s="4" t="s">
        <v>3923</v>
      </c>
      <c r="B3502" s="5">
        <v>41262</v>
      </c>
      <c r="C3502" s="4">
        <v>47</v>
      </c>
      <c r="D3502" s="4" t="s">
        <v>31</v>
      </c>
      <c r="E3502" s="4" t="s">
        <v>37</v>
      </c>
      <c r="F3502" s="4" t="s">
        <v>79</v>
      </c>
      <c r="G3502" s="4" t="s">
        <v>79</v>
      </c>
      <c r="I3502" s="4">
        <v>1</v>
      </c>
      <c r="J3502" s="4">
        <v>0</v>
      </c>
      <c r="K3502" s="4">
        <v>0</v>
      </c>
      <c r="L3502" s="4">
        <v>0</v>
      </c>
      <c r="M3502" s="4">
        <v>1</v>
      </c>
      <c r="N3502" s="4">
        <v>0</v>
      </c>
      <c r="O3502" s="4">
        <v>0</v>
      </c>
      <c r="P3502" s="4">
        <v>0</v>
      </c>
      <c r="Q3502" s="4">
        <v>0</v>
      </c>
      <c r="R3502" s="4">
        <v>0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 t="s">
        <v>5633</v>
      </c>
      <c r="Z3502" s="4" t="s">
        <v>5846</v>
      </c>
      <c r="AA3502" s="4">
        <v>2012</v>
      </c>
      <c r="AB3502" s="4" t="s">
        <v>34</v>
      </c>
      <c r="AC3502" s="4">
        <f t="shared" si="162"/>
        <v>1</v>
      </c>
      <c r="AD3502" s="4">
        <f t="shared" si="163"/>
        <v>2</v>
      </c>
      <c r="AE3502" s="4" t="str" cm="1">
        <f t="array" ref="AE3502">_xlfn.TEXTJOIN(", ", TRUE, _xlfn._xlws.FILTER($I$1:$X$1, I3502:X3502=1, ""))</f>
        <v>Heroin, Oxycodone</v>
      </c>
      <c r="AF3502" s="4" t="str">
        <f t="shared" si="164"/>
        <v>Oxycodone</v>
      </c>
    </row>
    <row r="3503" spans="1:32" x14ac:dyDescent="0.45">
      <c r="A3503" s="4" t="s">
        <v>3924</v>
      </c>
      <c r="B3503" s="5">
        <v>41583</v>
      </c>
      <c r="C3503" s="4">
        <v>47</v>
      </c>
      <c r="D3503" s="4" t="s">
        <v>31</v>
      </c>
      <c r="E3503" s="4" t="s">
        <v>59</v>
      </c>
      <c r="F3503" s="4" t="s">
        <v>159</v>
      </c>
      <c r="G3503" s="4" t="s">
        <v>159</v>
      </c>
      <c r="I3503" s="4">
        <v>1</v>
      </c>
      <c r="J3503" s="4">
        <v>1</v>
      </c>
      <c r="K3503" s="4">
        <v>0</v>
      </c>
      <c r="L3503" s="4">
        <v>0</v>
      </c>
      <c r="M3503" s="4">
        <v>0</v>
      </c>
      <c r="N3503" s="4">
        <v>0</v>
      </c>
      <c r="O3503" s="4">
        <v>0</v>
      </c>
      <c r="P3503" s="4">
        <v>0</v>
      </c>
      <c r="Q3503" s="4">
        <v>0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 t="s">
        <v>5697</v>
      </c>
      <c r="Z3503" s="4" t="s">
        <v>5910</v>
      </c>
      <c r="AA3503" s="4">
        <v>2013</v>
      </c>
      <c r="AB3503" s="4" t="s">
        <v>34</v>
      </c>
      <c r="AC3503" s="4">
        <f t="shared" si="162"/>
        <v>1</v>
      </c>
      <c r="AD3503" s="4">
        <f t="shared" si="163"/>
        <v>2</v>
      </c>
      <c r="AE3503" s="4" t="str" cm="1">
        <f t="array" ref="AE3503">_xlfn.TEXTJOIN(", ", TRUE, _xlfn._xlws.FILTER($I$1:$X$1, I3503:X3503=1, ""))</f>
        <v>Heroin, Cocaine</v>
      </c>
      <c r="AF3503" s="4" t="str">
        <f t="shared" si="164"/>
        <v>Cocaine</v>
      </c>
    </row>
    <row r="3504" spans="1:32" x14ac:dyDescent="0.45">
      <c r="A3504" s="4" t="s">
        <v>3925</v>
      </c>
      <c r="B3504" s="5">
        <v>43303</v>
      </c>
      <c r="C3504" s="4">
        <v>27</v>
      </c>
      <c r="D3504" s="4" t="s">
        <v>31</v>
      </c>
      <c r="E3504" s="4" t="s">
        <v>1411</v>
      </c>
      <c r="F3504" s="4" t="s">
        <v>67</v>
      </c>
      <c r="G3504" s="4" t="s">
        <v>67</v>
      </c>
      <c r="I3504" s="4">
        <v>0</v>
      </c>
      <c r="J3504" s="4">
        <v>0</v>
      </c>
      <c r="K3504" s="4">
        <v>1</v>
      </c>
      <c r="L3504" s="4">
        <v>0</v>
      </c>
      <c r="M3504" s="4">
        <v>0</v>
      </c>
      <c r="N3504" s="4">
        <v>0</v>
      </c>
      <c r="O3504" s="4">
        <v>0</v>
      </c>
      <c r="P3504" s="4">
        <v>0</v>
      </c>
      <c r="Q3504" s="4">
        <v>0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1</v>
      </c>
      <c r="Y3504" s="4" t="s">
        <v>5631</v>
      </c>
      <c r="Z3504" s="4" t="s">
        <v>5844</v>
      </c>
      <c r="AA3504" s="4">
        <v>2018</v>
      </c>
      <c r="AB3504" s="4" t="s">
        <v>40</v>
      </c>
      <c r="AC3504" s="4">
        <f t="shared" si="162"/>
        <v>1</v>
      </c>
      <c r="AD3504" s="4">
        <f t="shared" si="163"/>
        <v>2</v>
      </c>
      <c r="AE3504" s="4" t="str" cm="1">
        <f t="array" ref="AE3504">_xlfn.TEXTJOIN(", ", TRUE, _xlfn._xlws.FILTER($I$1:$X$1, I3504:X3504=1, ""))</f>
        <v>Fentanyl, AnyOpioid</v>
      </c>
      <c r="AF3504" s="4" t="str">
        <f t="shared" si="164"/>
        <v>Fentanyl, AnyOpioid</v>
      </c>
    </row>
    <row r="3505" spans="1:32" x14ac:dyDescent="0.45">
      <c r="A3505" s="4" t="s">
        <v>3926</v>
      </c>
      <c r="B3505" s="5">
        <v>41430</v>
      </c>
      <c r="C3505" s="4">
        <v>46</v>
      </c>
      <c r="D3505" s="4" t="s">
        <v>36</v>
      </c>
      <c r="E3505" s="4" t="s">
        <v>59</v>
      </c>
      <c r="F3505" s="4" t="s">
        <v>77</v>
      </c>
      <c r="G3505" s="4" t="s">
        <v>77</v>
      </c>
      <c r="I3505" s="4">
        <v>1</v>
      </c>
      <c r="J3505" s="4">
        <v>0</v>
      </c>
      <c r="K3505" s="4">
        <v>0</v>
      </c>
      <c r="L3505" s="4">
        <v>0</v>
      </c>
      <c r="M3505" s="4">
        <v>0</v>
      </c>
      <c r="N3505" s="4">
        <v>0</v>
      </c>
      <c r="O3505" s="4">
        <v>0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 t="s">
        <v>5651</v>
      </c>
      <c r="Z3505" s="4" t="s">
        <v>5864</v>
      </c>
      <c r="AA3505" s="4">
        <v>2013</v>
      </c>
      <c r="AB3505" s="4" t="s">
        <v>34</v>
      </c>
      <c r="AC3505" s="4">
        <f t="shared" si="162"/>
        <v>1</v>
      </c>
      <c r="AD3505" s="4">
        <f t="shared" si="163"/>
        <v>1</v>
      </c>
      <c r="AE3505" s="4" t="str" cm="1">
        <f t="array" ref="AE3505">_xlfn.TEXTJOIN(", ", TRUE, _xlfn._xlws.FILTER($I$1:$X$1, I3505:X3505=1, ""))</f>
        <v>Heroin</v>
      </c>
      <c r="AF3505" s="4" t="str">
        <f t="shared" si="164"/>
        <v/>
      </c>
    </row>
    <row r="3506" spans="1:32" x14ac:dyDescent="0.45">
      <c r="A3506" s="4" t="s">
        <v>3927</v>
      </c>
      <c r="B3506" s="5">
        <v>42815</v>
      </c>
      <c r="C3506" s="4">
        <v>59</v>
      </c>
      <c r="D3506" s="4" t="s">
        <v>31</v>
      </c>
      <c r="E3506" s="4" t="s">
        <v>32</v>
      </c>
      <c r="F3506" s="4" t="s">
        <v>67</v>
      </c>
      <c r="G3506" s="4" t="s">
        <v>67</v>
      </c>
      <c r="I3506" s="4">
        <v>0</v>
      </c>
      <c r="J3506" s="4">
        <v>0</v>
      </c>
      <c r="K3506" s="4">
        <v>1</v>
      </c>
      <c r="L3506" s="4">
        <v>0</v>
      </c>
      <c r="M3506" s="4">
        <v>0</v>
      </c>
      <c r="N3506" s="4">
        <v>0</v>
      </c>
      <c r="O3506" s="4">
        <v>0</v>
      </c>
      <c r="P3506" s="4">
        <v>0</v>
      </c>
      <c r="Q3506" s="4">
        <v>0</v>
      </c>
      <c r="R3506" s="4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 t="s">
        <v>5631</v>
      </c>
      <c r="Z3506" s="4" t="s">
        <v>5844</v>
      </c>
      <c r="AA3506" s="4">
        <v>2017</v>
      </c>
      <c r="AB3506" s="4" t="s">
        <v>34</v>
      </c>
      <c r="AC3506" s="4">
        <f t="shared" si="162"/>
        <v>1</v>
      </c>
      <c r="AD3506" s="4">
        <f t="shared" si="163"/>
        <v>1</v>
      </c>
      <c r="AE3506" s="4" t="str" cm="1">
        <f t="array" ref="AE3506">_xlfn.TEXTJOIN(", ", TRUE, _xlfn._xlws.FILTER($I$1:$X$1, I3506:X3506=1, ""))</f>
        <v>Fentanyl</v>
      </c>
      <c r="AF3506" s="4" t="str">
        <f t="shared" si="164"/>
        <v>Fentanyl</v>
      </c>
    </row>
    <row r="3507" spans="1:32" x14ac:dyDescent="0.45">
      <c r="A3507" s="4" t="s">
        <v>3928</v>
      </c>
      <c r="B3507" s="5">
        <v>42685</v>
      </c>
      <c r="C3507" s="4">
        <v>52</v>
      </c>
      <c r="D3507" s="4" t="s">
        <v>31</v>
      </c>
      <c r="E3507" s="4" t="s">
        <v>32</v>
      </c>
      <c r="F3507" s="4" t="s">
        <v>738</v>
      </c>
      <c r="G3507" s="4" t="s">
        <v>67</v>
      </c>
      <c r="I3507" s="4">
        <v>0</v>
      </c>
      <c r="J3507" s="4">
        <v>0</v>
      </c>
      <c r="K3507" s="4">
        <v>0</v>
      </c>
      <c r="L3507" s="4">
        <v>0</v>
      </c>
      <c r="M3507" s="4">
        <v>0</v>
      </c>
      <c r="N3507" s="4">
        <v>0</v>
      </c>
      <c r="O3507" s="4">
        <v>1</v>
      </c>
      <c r="P3507" s="4">
        <v>0</v>
      </c>
      <c r="Q3507" s="4">
        <v>1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 t="s">
        <v>5631</v>
      </c>
      <c r="Z3507" s="4" t="s">
        <v>5844</v>
      </c>
      <c r="AA3507" s="4">
        <v>2016</v>
      </c>
      <c r="AB3507" s="4" t="s">
        <v>34</v>
      </c>
      <c r="AC3507" s="4">
        <f t="shared" si="162"/>
        <v>1</v>
      </c>
      <c r="AD3507" s="4">
        <f t="shared" si="163"/>
        <v>2</v>
      </c>
      <c r="AE3507" s="4" t="str" cm="1">
        <f t="array" ref="AE3507">_xlfn.TEXTJOIN(", ", TRUE, _xlfn._xlws.FILTER($I$1:$X$1, I3507:X3507=1, ""))</f>
        <v>Ethanol, Benzodiazepine</v>
      </c>
      <c r="AF3507" s="4" t="str">
        <f t="shared" si="164"/>
        <v>Ethanol, Benzodiazepine</v>
      </c>
    </row>
    <row r="3508" spans="1:32" x14ac:dyDescent="0.45">
      <c r="A3508" s="4" t="s">
        <v>3929</v>
      </c>
      <c r="B3508" s="5">
        <v>41710</v>
      </c>
      <c r="C3508" s="4">
        <v>51</v>
      </c>
      <c r="D3508" s="4" t="s">
        <v>31</v>
      </c>
      <c r="E3508" s="4" t="s">
        <v>37</v>
      </c>
      <c r="F3508" s="4" t="s">
        <v>77</v>
      </c>
      <c r="G3508" s="4" t="s">
        <v>77</v>
      </c>
      <c r="I3508" s="4">
        <v>1</v>
      </c>
      <c r="J3508" s="4">
        <v>0</v>
      </c>
      <c r="K3508" s="4">
        <v>0</v>
      </c>
      <c r="L3508" s="4">
        <v>0</v>
      </c>
      <c r="M3508" s="4">
        <v>0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 t="s">
        <v>5651</v>
      </c>
      <c r="Z3508" s="4" t="s">
        <v>5864</v>
      </c>
      <c r="AA3508" s="4">
        <v>2014</v>
      </c>
      <c r="AB3508" s="4" t="s">
        <v>34</v>
      </c>
      <c r="AC3508" s="4">
        <f t="shared" si="162"/>
        <v>1</v>
      </c>
      <c r="AD3508" s="4">
        <f t="shared" si="163"/>
        <v>1</v>
      </c>
      <c r="AE3508" s="4" t="str" cm="1">
        <f t="array" ref="AE3508">_xlfn.TEXTJOIN(", ", TRUE, _xlfn._xlws.FILTER($I$1:$X$1, I3508:X3508=1, ""))</f>
        <v>Heroin</v>
      </c>
      <c r="AF3508" s="4" t="str">
        <f t="shared" si="164"/>
        <v/>
      </c>
    </row>
    <row r="3509" spans="1:32" x14ac:dyDescent="0.45">
      <c r="A3509" s="4" t="s">
        <v>3930</v>
      </c>
      <c r="B3509" s="5">
        <v>43323</v>
      </c>
      <c r="C3509" s="4">
        <v>36</v>
      </c>
      <c r="D3509" s="4" t="s">
        <v>31</v>
      </c>
      <c r="E3509" s="4" t="s">
        <v>37</v>
      </c>
      <c r="F3509" s="4" t="s">
        <v>154</v>
      </c>
      <c r="G3509" s="4" t="s">
        <v>67</v>
      </c>
      <c r="H3509" s="4" t="s">
        <v>1371</v>
      </c>
      <c r="I3509" s="4">
        <v>0</v>
      </c>
      <c r="J3509" s="4">
        <v>1</v>
      </c>
      <c r="K3509" s="4">
        <v>1</v>
      </c>
      <c r="L3509" s="4">
        <v>1</v>
      </c>
      <c r="M3509" s="4">
        <v>0</v>
      </c>
      <c r="N3509" s="4">
        <v>0</v>
      </c>
      <c r="O3509" s="4">
        <v>0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1</v>
      </c>
      <c r="Y3509" s="4" t="s">
        <v>5631</v>
      </c>
      <c r="Z3509" s="4" t="s">
        <v>5844</v>
      </c>
      <c r="AA3509" s="4">
        <v>2018</v>
      </c>
      <c r="AB3509" s="4" t="s">
        <v>40</v>
      </c>
      <c r="AC3509" s="4">
        <f t="shared" si="162"/>
        <v>1</v>
      </c>
      <c r="AD3509" s="4">
        <f t="shared" si="163"/>
        <v>4</v>
      </c>
      <c r="AE3509" s="4" t="str" cm="1">
        <f t="array" ref="AE3509">_xlfn.TEXTJOIN(", ", TRUE, _xlfn._xlws.FILTER($I$1:$X$1, I3509:X3509=1, ""))</f>
        <v>Cocaine, Fentanyl, Fentanyl_Analogue, AnyOpioid</v>
      </c>
      <c r="AF3509" s="4" t="str">
        <f t="shared" si="164"/>
        <v>Cocaine, Fentanyl, Fentanyl_Analogue, AnyOpioid</v>
      </c>
    </row>
    <row r="3510" spans="1:32" x14ac:dyDescent="0.45">
      <c r="A3510" s="4" t="s">
        <v>3931</v>
      </c>
      <c r="B3510" s="5">
        <v>41345</v>
      </c>
      <c r="C3510" s="4">
        <v>21</v>
      </c>
      <c r="D3510" s="4" t="s">
        <v>36</v>
      </c>
      <c r="E3510" s="4" t="s">
        <v>37</v>
      </c>
      <c r="F3510" s="4" t="s">
        <v>256</v>
      </c>
      <c r="G3510" s="4" t="s">
        <v>67</v>
      </c>
      <c r="I3510" s="4">
        <v>1</v>
      </c>
      <c r="J3510" s="4">
        <v>1</v>
      </c>
      <c r="K3510" s="4">
        <v>0</v>
      </c>
      <c r="L3510" s="4">
        <v>0</v>
      </c>
      <c r="M3510" s="4">
        <v>0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  <c r="S3510" s="4">
        <v>0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  <c r="Y3510" s="4" t="s">
        <v>5631</v>
      </c>
      <c r="Z3510" s="4" t="s">
        <v>5844</v>
      </c>
      <c r="AA3510" s="4">
        <v>2013</v>
      </c>
      <c r="AB3510" s="4" t="s">
        <v>40</v>
      </c>
      <c r="AC3510" s="4">
        <f t="shared" si="162"/>
        <v>1</v>
      </c>
      <c r="AD3510" s="4">
        <f t="shared" si="163"/>
        <v>2</v>
      </c>
      <c r="AE3510" s="4" t="str" cm="1">
        <f t="array" ref="AE3510">_xlfn.TEXTJOIN(", ", TRUE, _xlfn._xlws.FILTER($I$1:$X$1, I3510:X3510=1, ""))</f>
        <v>Heroin, Cocaine</v>
      </c>
      <c r="AF3510" s="4" t="str">
        <f t="shared" si="164"/>
        <v>Cocaine</v>
      </c>
    </row>
    <row r="3511" spans="1:32" x14ac:dyDescent="0.45">
      <c r="A3511" s="4" t="s">
        <v>3932</v>
      </c>
      <c r="B3511" s="5">
        <v>41864</v>
      </c>
      <c r="C3511" s="4">
        <v>42</v>
      </c>
      <c r="D3511" s="4" t="s">
        <v>31</v>
      </c>
      <c r="E3511" s="4" t="s">
        <v>37</v>
      </c>
      <c r="F3511" s="4" t="s">
        <v>237</v>
      </c>
      <c r="G3511" s="4" t="s">
        <v>237</v>
      </c>
      <c r="H3511" s="4" t="s">
        <v>3933</v>
      </c>
      <c r="I3511" s="4">
        <v>1</v>
      </c>
      <c r="J3511" s="4">
        <v>0</v>
      </c>
      <c r="K3511" s="4">
        <v>0</v>
      </c>
      <c r="L3511" s="4">
        <v>0</v>
      </c>
      <c r="M3511" s="4">
        <v>0</v>
      </c>
      <c r="N3511" s="4">
        <v>0</v>
      </c>
      <c r="O3511" s="4">
        <v>0</v>
      </c>
      <c r="P3511" s="4">
        <v>0</v>
      </c>
      <c r="Q3511" s="4">
        <v>0</v>
      </c>
      <c r="R3511" s="4">
        <v>0</v>
      </c>
      <c r="S3511" s="4">
        <v>0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 t="s">
        <v>5692</v>
      </c>
      <c r="Z3511" s="4" t="s">
        <v>5905</v>
      </c>
      <c r="AA3511" s="4">
        <v>2014</v>
      </c>
      <c r="AB3511" s="4" t="s">
        <v>34</v>
      </c>
      <c r="AC3511" s="4">
        <f t="shared" si="162"/>
        <v>1</v>
      </c>
      <c r="AD3511" s="4">
        <f t="shared" si="163"/>
        <v>1</v>
      </c>
      <c r="AE3511" s="4" t="str" cm="1">
        <f t="array" ref="AE3511">_xlfn.TEXTJOIN(", ", TRUE, _xlfn._xlws.FILTER($I$1:$X$1, I3511:X3511=1, ""))</f>
        <v>Heroin</v>
      </c>
      <c r="AF3511" s="4" t="str">
        <f t="shared" si="164"/>
        <v/>
      </c>
    </row>
    <row r="3512" spans="1:32" x14ac:dyDescent="0.45">
      <c r="A3512" s="4" t="s">
        <v>3934</v>
      </c>
      <c r="B3512" s="5">
        <v>41625</v>
      </c>
      <c r="C3512" s="4">
        <v>25</v>
      </c>
      <c r="D3512" s="4" t="s">
        <v>31</v>
      </c>
      <c r="E3512" s="4" t="s">
        <v>37</v>
      </c>
      <c r="F3512" s="4" t="s">
        <v>3406</v>
      </c>
      <c r="G3512" s="4" t="s">
        <v>3406</v>
      </c>
      <c r="I3512" s="4">
        <v>1</v>
      </c>
      <c r="J3512" s="4">
        <v>0</v>
      </c>
      <c r="K3512" s="4">
        <v>0</v>
      </c>
      <c r="L3512" s="4">
        <v>0</v>
      </c>
      <c r="M3512" s="4">
        <v>0</v>
      </c>
      <c r="N3512" s="4">
        <v>0</v>
      </c>
      <c r="O3512" s="4">
        <v>0</v>
      </c>
      <c r="P3512" s="4">
        <v>0</v>
      </c>
      <c r="Q3512" s="4">
        <v>0</v>
      </c>
      <c r="R3512" s="4">
        <v>0</v>
      </c>
      <c r="S3512" s="4">
        <v>0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 t="s">
        <v>5733</v>
      </c>
      <c r="Z3512" s="4" t="s">
        <v>5946</v>
      </c>
      <c r="AA3512" s="4">
        <v>2013</v>
      </c>
      <c r="AB3512" s="4" t="s">
        <v>40</v>
      </c>
      <c r="AC3512" s="4">
        <f t="shared" si="162"/>
        <v>1</v>
      </c>
      <c r="AD3512" s="4">
        <f t="shared" si="163"/>
        <v>1</v>
      </c>
      <c r="AE3512" s="4" t="str" cm="1">
        <f t="array" ref="AE3512">_xlfn.TEXTJOIN(", ", TRUE, _xlfn._xlws.FILTER($I$1:$X$1, I3512:X3512=1, ""))</f>
        <v>Heroin</v>
      </c>
      <c r="AF3512" s="4" t="str">
        <f t="shared" si="164"/>
        <v/>
      </c>
    </row>
    <row r="3513" spans="1:32" x14ac:dyDescent="0.45">
      <c r="A3513" s="4" t="s">
        <v>3935</v>
      </c>
      <c r="B3513" s="5">
        <v>43358</v>
      </c>
      <c r="C3513" s="4">
        <v>33</v>
      </c>
      <c r="D3513" s="4" t="s">
        <v>36</v>
      </c>
      <c r="E3513" s="4" t="s">
        <v>37</v>
      </c>
      <c r="F3513" s="4" t="s">
        <v>943</v>
      </c>
      <c r="G3513" s="4" t="s">
        <v>67</v>
      </c>
      <c r="I3513" s="4">
        <v>0</v>
      </c>
      <c r="J3513" s="4">
        <v>0</v>
      </c>
      <c r="K3513" s="4">
        <v>1</v>
      </c>
      <c r="L3513" s="4">
        <v>0</v>
      </c>
      <c r="M3513" s="4">
        <v>0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  <c r="S3513" s="4">
        <v>0</v>
      </c>
      <c r="T3513" s="4">
        <v>0</v>
      </c>
      <c r="U3513" s="4">
        <v>0</v>
      </c>
      <c r="V3513" s="4">
        <v>0</v>
      </c>
      <c r="W3513" s="4">
        <v>0</v>
      </c>
      <c r="X3513" s="4">
        <v>1</v>
      </c>
      <c r="Y3513" s="4" t="s">
        <v>5631</v>
      </c>
      <c r="Z3513" s="4" t="s">
        <v>5844</v>
      </c>
      <c r="AA3513" s="4">
        <v>2018</v>
      </c>
      <c r="AB3513" s="4" t="s">
        <v>40</v>
      </c>
      <c r="AC3513" s="4">
        <f t="shared" si="162"/>
        <v>1</v>
      </c>
      <c r="AD3513" s="4">
        <f t="shared" si="163"/>
        <v>2</v>
      </c>
      <c r="AE3513" s="4" t="str" cm="1">
        <f t="array" ref="AE3513">_xlfn.TEXTJOIN(", ", TRUE, _xlfn._xlws.FILTER($I$1:$X$1, I3513:X3513=1, ""))</f>
        <v>Fentanyl, AnyOpioid</v>
      </c>
      <c r="AF3513" s="4" t="str">
        <f t="shared" si="164"/>
        <v>Fentanyl, AnyOpioid</v>
      </c>
    </row>
    <row r="3514" spans="1:32" x14ac:dyDescent="0.45">
      <c r="A3514" s="4" t="s">
        <v>3936</v>
      </c>
      <c r="B3514" s="5">
        <v>43191</v>
      </c>
      <c r="C3514" s="4">
        <v>66</v>
      </c>
      <c r="D3514" s="4" t="s">
        <v>36</v>
      </c>
      <c r="E3514" s="4" t="s">
        <v>37</v>
      </c>
      <c r="F3514" s="4" t="s">
        <v>202</v>
      </c>
      <c r="G3514" s="4" t="s">
        <v>202</v>
      </c>
      <c r="I3514" s="4">
        <v>0</v>
      </c>
      <c r="J3514" s="4">
        <v>0</v>
      </c>
      <c r="K3514" s="4">
        <v>0</v>
      </c>
      <c r="L3514" s="4">
        <v>0</v>
      </c>
      <c r="M3514" s="4">
        <v>0</v>
      </c>
      <c r="N3514" s="4">
        <v>0</v>
      </c>
      <c r="O3514" s="4">
        <v>1</v>
      </c>
      <c r="P3514" s="4">
        <v>0</v>
      </c>
      <c r="Q3514" s="4">
        <v>1</v>
      </c>
      <c r="R3514" s="4">
        <v>0</v>
      </c>
      <c r="S3514" s="4">
        <v>0</v>
      </c>
      <c r="T3514" s="4">
        <v>1</v>
      </c>
      <c r="U3514" s="4">
        <v>0</v>
      </c>
      <c r="V3514" s="4">
        <v>0</v>
      </c>
      <c r="W3514" s="4">
        <v>0</v>
      </c>
      <c r="X3514" s="4">
        <v>1</v>
      </c>
      <c r="Y3514" s="4" t="s">
        <v>5683</v>
      </c>
      <c r="Z3514" s="4" t="s">
        <v>5896</v>
      </c>
      <c r="AA3514" s="4">
        <v>2018</v>
      </c>
      <c r="AB3514" s="4" t="s">
        <v>133</v>
      </c>
      <c r="AC3514" s="4">
        <f t="shared" si="162"/>
        <v>1</v>
      </c>
      <c r="AD3514" s="4">
        <f t="shared" si="163"/>
        <v>4</v>
      </c>
      <c r="AE3514" s="4" t="str" cm="1">
        <f t="array" ref="AE3514">_xlfn.TEXTJOIN(", ", TRUE, _xlfn._xlws.FILTER($I$1:$X$1, I3514:X3514=1, ""))</f>
        <v>Ethanol, Benzodiazepine, Tramadol, AnyOpioid</v>
      </c>
      <c r="AF3514" s="4" t="str">
        <f t="shared" si="164"/>
        <v>Ethanol, Benzodiazepine, Tramadol, AnyOpioid</v>
      </c>
    </row>
    <row r="3515" spans="1:32" x14ac:dyDescent="0.45">
      <c r="A3515" s="4" t="s">
        <v>3937</v>
      </c>
      <c r="B3515" s="5">
        <v>41630</v>
      </c>
      <c r="C3515" s="4">
        <v>40</v>
      </c>
      <c r="D3515" s="4" t="s">
        <v>31</v>
      </c>
      <c r="E3515" s="4" t="s">
        <v>37</v>
      </c>
      <c r="F3515" s="4" t="s">
        <v>77</v>
      </c>
      <c r="G3515" s="4" t="s">
        <v>77</v>
      </c>
      <c r="I3515" s="4">
        <v>0</v>
      </c>
      <c r="J3515" s="4">
        <v>1</v>
      </c>
      <c r="K3515" s="4">
        <v>1</v>
      </c>
      <c r="L3515" s="4">
        <v>0</v>
      </c>
      <c r="M3515" s="4">
        <v>0</v>
      </c>
      <c r="N3515" s="4">
        <v>0</v>
      </c>
      <c r="O3515" s="4">
        <v>1</v>
      </c>
      <c r="P3515" s="4">
        <v>0</v>
      </c>
      <c r="Q3515" s="4">
        <v>0</v>
      </c>
      <c r="R3515" s="4">
        <v>0</v>
      </c>
      <c r="S3515" s="4">
        <v>0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 t="s">
        <v>5651</v>
      </c>
      <c r="Z3515" s="4" t="s">
        <v>5864</v>
      </c>
      <c r="AA3515" s="4">
        <v>2013</v>
      </c>
      <c r="AB3515" s="4" t="s">
        <v>40</v>
      </c>
      <c r="AC3515" s="4">
        <f t="shared" si="162"/>
        <v>1</v>
      </c>
      <c r="AD3515" s="4">
        <f t="shared" si="163"/>
        <v>3</v>
      </c>
      <c r="AE3515" s="4" t="str" cm="1">
        <f t="array" ref="AE3515">_xlfn.TEXTJOIN(", ", TRUE, _xlfn._xlws.FILTER($I$1:$X$1, I3515:X3515=1, ""))</f>
        <v>Cocaine, Fentanyl, Ethanol</v>
      </c>
      <c r="AF3515" s="4" t="str">
        <f t="shared" si="164"/>
        <v>Cocaine, Fentanyl, Ethanol</v>
      </c>
    </row>
    <row r="3516" spans="1:32" x14ac:dyDescent="0.45">
      <c r="A3516" s="4" t="s">
        <v>3938</v>
      </c>
      <c r="B3516" s="5">
        <v>42092</v>
      </c>
      <c r="C3516" s="4">
        <v>25</v>
      </c>
      <c r="D3516" s="4" t="s">
        <v>31</v>
      </c>
      <c r="E3516" s="4" t="s">
        <v>37</v>
      </c>
      <c r="F3516" s="4" t="s">
        <v>71</v>
      </c>
      <c r="G3516" s="4" t="s">
        <v>71</v>
      </c>
      <c r="I3516" s="4">
        <v>0</v>
      </c>
      <c r="J3516" s="4">
        <v>0</v>
      </c>
      <c r="K3516" s="4">
        <v>0</v>
      </c>
      <c r="L3516" s="4">
        <v>0</v>
      </c>
      <c r="M3516" s="4">
        <v>0</v>
      </c>
      <c r="N3516" s="4">
        <v>0</v>
      </c>
      <c r="O3516" s="4">
        <v>1</v>
      </c>
      <c r="P3516" s="4">
        <v>0</v>
      </c>
      <c r="Q3516" s="4">
        <v>1</v>
      </c>
      <c r="R3516" s="4">
        <v>0</v>
      </c>
      <c r="S3516" s="4">
        <v>0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 t="s">
        <v>5685</v>
      </c>
      <c r="Z3516" s="4" t="s">
        <v>5898</v>
      </c>
      <c r="AA3516" s="4">
        <v>2015</v>
      </c>
      <c r="AB3516" s="4" t="s">
        <v>40</v>
      </c>
      <c r="AC3516" s="4">
        <f t="shared" si="162"/>
        <v>1</v>
      </c>
      <c r="AD3516" s="4">
        <f t="shared" si="163"/>
        <v>2</v>
      </c>
      <c r="AE3516" s="4" t="str" cm="1">
        <f t="array" ref="AE3516">_xlfn.TEXTJOIN(", ", TRUE, _xlfn._xlws.FILTER($I$1:$X$1, I3516:X3516=1, ""))</f>
        <v>Ethanol, Benzodiazepine</v>
      </c>
      <c r="AF3516" s="4" t="str">
        <f t="shared" si="164"/>
        <v>Ethanol, Benzodiazepine</v>
      </c>
    </row>
    <row r="3517" spans="1:32" x14ac:dyDescent="0.45">
      <c r="A3517" s="4" t="s">
        <v>3939</v>
      </c>
      <c r="B3517" s="5">
        <v>43422</v>
      </c>
      <c r="C3517" s="4">
        <v>29</v>
      </c>
      <c r="D3517" s="4" t="s">
        <v>31</v>
      </c>
      <c r="E3517" s="4" t="s">
        <v>59</v>
      </c>
      <c r="F3517" s="4" t="s">
        <v>53</v>
      </c>
      <c r="G3517" s="4" t="s">
        <v>53</v>
      </c>
      <c r="I3517" s="4">
        <v>1</v>
      </c>
      <c r="J3517" s="4">
        <v>1</v>
      </c>
      <c r="K3517" s="4">
        <v>1</v>
      </c>
      <c r="L3517" s="4">
        <v>0</v>
      </c>
      <c r="M3517" s="4">
        <v>0</v>
      </c>
      <c r="N3517" s="4">
        <v>0</v>
      </c>
      <c r="O3517" s="4">
        <v>0</v>
      </c>
      <c r="P3517" s="4">
        <v>0</v>
      </c>
      <c r="Q3517" s="4">
        <v>0</v>
      </c>
      <c r="R3517" s="4">
        <v>0</v>
      </c>
      <c r="S3517" s="4">
        <v>0</v>
      </c>
      <c r="T3517" s="4">
        <v>0</v>
      </c>
      <c r="U3517" s="4">
        <v>0</v>
      </c>
      <c r="V3517" s="4">
        <v>0</v>
      </c>
      <c r="W3517" s="4">
        <v>0</v>
      </c>
      <c r="X3517" s="4">
        <v>1</v>
      </c>
      <c r="Y3517" s="4" t="s">
        <v>5641</v>
      </c>
      <c r="Z3517" s="4" t="s">
        <v>5854</v>
      </c>
      <c r="AA3517" s="4">
        <v>2018</v>
      </c>
      <c r="AB3517" s="4" t="s">
        <v>40</v>
      </c>
      <c r="AC3517" s="4">
        <f t="shared" si="162"/>
        <v>1</v>
      </c>
      <c r="AD3517" s="4">
        <f t="shared" si="163"/>
        <v>4</v>
      </c>
      <c r="AE3517" s="4" t="str" cm="1">
        <f t="array" ref="AE3517">_xlfn.TEXTJOIN(", ", TRUE, _xlfn._xlws.FILTER($I$1:$X$1, I3517:X3517=1, ""))</f>
        <v>Heroin, Cocaine, Fentanyl, AnyOpioid</v>
      </c>
      <c r="AF3517" s="4" t="str">
        <f t="shared" si="164"/>
        <v>Cocaine, Fentanyl, AnyOpioid</v>
      </c>
    </row>
    <row r="3518" spans="1:32" x14ac:dyDescent="0.45">
      <c r="A3518" s="4" t="s">
        <v>3940</v>
      </c>
      <c r="B3518" s="5">
        <v>43416</v>
      </c>
      <c r="C3518" s="4">
        <v>35</v>
      </c>
      <c r="D3518" s="4" t="s">
        <v>31</v>
      </c>
      <c r="E3518" s="4" t="s">
        <v>37</v>
      </c>
      <c r="F3518" s="4" t="s">
        <v>67</v>
      </c>
      <c r="G3518" s="4" t="s">
        <v>67</v>
      </c>
      <c r="I3518" s="4">
        <v>0</v>
      </c>
      <c r="J3518" s="4">
        <v>0</v>
      </c>
      <c r="K3518" s="4">
        <v>1</v>
      </c>
      <c r="L3518" s="4">
        <v>0</v>
      </c>
      <c r="M3518" s="4">
        <v>0</v>
      </c>
      <c r="N3518" s="4">
        <v>0</v>
      </c>
      <c r="O3518" s="4">
        <v>0</v>
      </c>
      <c r="P3518" s="4">
        <v>0</v>
      </c>
      <c r="Q3518" s="4">
        <v>0</v>
      </c>
      <c r="R3518" s="4">
        <v>0</v>
      </c>
      <c r="S3518" s="4">
        <v>0</v>
      </c>
      <c r="T3518" s="4">
        <v>0</v>
      </c>
      <c r="U3518" s="4">
        <v>0</v>
      </c>
      <c r="V3518" s="4">
        <v>0</v>
      </c>
      <c r="W3518" s="4">
        <v>0</v>
      </c>
      <c r="X3518" s="4">
        <v>1</v>
      </c>
      <c r="Y3518" s="4" t="s">
        <v>5631</v>
      </c>
      <c r="Z3518" s="4" t="s">
        <v>5844</v>
      </c>
      <c r="AA3518" s="4">
        <v>2018</v>
      </c>
      <c r="AB3518" s="4" t="s">
        <v>40</v>
      </c>
      <c r="AC3518" s="4">
        <f t="shared" si="162"/>
        <v>1</v>
      </c>
      <c r="AD3518" s="4">
        <f t="shared" si="163"/>
        <v>2</v>
      </c>
      <c r="AE3518" s="4" t="str" cm="1">
        <f t="array" ref="AE3518">_xlfn.TEXTJOIN(", ", TRUE, _xlfn._xlws.FILTER($I$1:$X$1, I3518:X3518=1, ""))</f>
        <v>Fentanyl, AnyOpioid</v>
      </c>
      <c r="AF3518" s="4" t="str">
        <f t="shared" si="164"/>
        <v>Fentanyl, AnyOpioid</v>
      </c>
    </row>
    <row r="3519" spans="1:32" x14ac:dyDescent="0.45">
      <c r="A3519" s="4" t="s">
        <v>3941</v>
      </c>
      <c r="B3519" s="5">
        <v>43134</v>
      </c>
      <c r="C3519" s="4">
        <v>50</v>
      </c>
      <c r="D3519" s="4" t="s">
        <v>31</v>
      </c>
      <c r="E3519" s="4" t="s">
        <v>37</v>
      </c>
      <c r="F3519" s="4" t="s">
        <v>103</v>
      </c>
      <c r="G3519" s="4" t="s">
        <v>103</v>
      </c>
      <c r="I3519" s="4">
        <v>0</v>
      </c>
      <c r="J3519" s="4">
        <v>0</v>
      </c>
      <c r="K3519" s="4">
        <v>0</v>
      </c>
      <c r="L3519" s="4">
        <v>0</v>
      </c>
      <c r="M3519" s="4">
        <v>1</v>
      </c>
      <c r="N3519" s="4">
        <v>0</v>
      </c>
      <c r="O3519" s="4">
        <v>1</v>
      </c>
      <c r="P3519" s="4">
        <v>0</v>
      </c>
      <c r="Q3519" s="4">
        <v>1</v>
      </c>
      <c r="R3519" s="4">
        <v>0</v>
      </c>
      <c r="S3519" s="4">
        <v>0</v>
      </c>
      <c r="T3519" s="4">
        <v>0</v>
      </c>
      <c r="U3519" s="4">
        <v>0</v>
      </c>
      <c r="V3519" s="4">
        <v>0</v>
      </c>
      <c r="W3519" s="4">
        <v>0</v>
      </c>
      <c r="X3519" s="4">
        <v>1</v>
      </c>
      <c r="Y3519" s="4" t="s">
        <v>5644</v>
      </c>
      <c r="Z3519" s="4" t="s">
        <v>5857</v>
      </c>
      <c r="AA3519" s="4">
        <v>2018</v>
      </c>
      <c r="AB3519" s="4" t="s">
        <v>34</v>
      </c>
      <c r="AC3519" s="4">
        <f t="shared" si="162"/>
        <v>1</v>
      </c>
      <c r="AD3519" s="4">
        <f t="shared" si="163"/>
        <v>4</v>
      </c>
      <c r="AE3519" s="4" t="str" cm="1">
        <f t="array" ref="AE3519">_xlfn.TEXTJOIN(", ", TRUE, _xlfn._xlws.FILTER($I$1:$X$1, I3519:X3519=1, ""))</f>
        <v>Oxycodone, Ethanol, Benzodiazepine, AnyOpioid</v>
      </c>
      <c r="AF3519" s="4" t="str">
        <f t="shared" si="164"/>
        <v>Oxycodone, Ethanol, Benzodiazepine, AnyOpioid</v>
      </c>
    </row>
    <row r="3520" spans="1:32" x14ac:dyDescent="0.45">
      <c r="A3520" s="4" t="s">
        <v>3942</v>
      </c>
      <c r="B3520" s="5">
        <v>42552</v>
      </c>
      <c r="C3520" s="4">
        <v>35</v>
      </c>
      <c r="D3520" s="4" t="s">
        <v>31</v>
      </c>
      <c r="E3520" s="4" t="s">
        <v>59</v>
      </c>
      <c r="F3520" s="4" t="s">
        <v>53</v>
      </c>
      <c r="G3520" s="4" t="s">
        <v>53</v>
      </c>
      <c r="I3520" s="4">
        <v>0</v>
      </c>
      <c r="J3520" s="4">
        <v>0</v>
      </c>
      <c r="K3520" s="4">
        <v>1</v>
      </c>
      <c r="L3520" s="4">
        <v>0</v>
      </c>
      <c r="M3520" s="4">
        <v>0</v>
      </c>
      <c r="N3520" s="4">
        <v>0</v>
      </c>
      <c r="O3520" s="4">
        <v>0</v>
      </c>
      <c r="P3520" s="4">
        <v>0</v>
      </c>
      <c r="Q3520" s="4">
        <v>0</v>
      </c>
      <c r="R3520" s="4">
        <v>0</v>
      </c>
      <c r="S3520" s="4">
        <v>0</v>
      </c>
      <c r="T3520" s="4">
        <v>0</v>
      </c>
      <c r="U3520" s="4">
        <v>0</v>
      </c>
      <c r="V3520" s="4">
        <v>0</v>
      </c>
      <c r="W3520" s="4">
        <v>0</v>
      </c>
      <c r="X3520" s="4">
        <v>1</v>
      </c>
      <c r="Y3520" s="4" t="s">
        <v>5641</v>
      </c>
      <c r="Z3520" s="4" t="s">
        <v>5854</v>
      </c>
      <c r="AA3520" s="4">
        <v>2016</v>
      </c>
      <c r="AB3520" s="4" t="s">
        <v>40</v>
      </c>
      <c r="AC3520" s="4">
        <f t="shared" si="162"/>
        <v>1</v>
      </c>
      <c r="AD3520" s="4">
        <f t="shared" si="163"/>
        <v>2</v>
      </c>
      <c r="AE3520" s="4" t="str" cm="1">
        <f t="array" ref="AE3520">_xlfn.TEXTJOIN(", ", TRUE, _xlfn._xlws.FILTER($I$1:$X$1, I3520:X3520=1, ""))</f>
        <v>Fentanyl, AnyOpioid</v>
      </c>
      <c r="AF3520" s="4" t="str">
        <f t="shared" si="164"/>
        <v>Fentanyl, AnyOpioid</v>
      </c>
    </row>
    <row r="3521" spans="1:32" x14ac:dyDescent="0.45">
      <c r="A3521" s="4" t="s">
        <v>3943</v>
      </c>
      <c r="B3521" s="5">
        <v>41102</v>
      </c>
      <c r="C3521" s="4">
        <v>46</v>
      </c>
      <c r="D3521" s="4" t="s">
        <v>31</v>
      </c>
      <c r="E3521" s="4" t="s">
        <v>37</v>
      </c>
      <c r="F3521" s="4" t="s">
        <v>824</v>
      </c>
      <c r="G3521" s="4" t="s">
        <v>90</v>
      </c>
      <c r="I3521" s="4">
        <v>0</v>
      </c>
      <c r="J3521" s="4">
        <v>1</v>
      </c>
      <c r="K3521" s="4">
        <v>0</v>
      </c>
      <c r="L3521" s="4">
        <v>0</v>
      </c>
      <c r="M3521" s="4">
        <v>0</v>
      </c>
      <c r="N3521" s="4">
        <v>0</v>
      </c>
      <c r="O3521" s="4">
        <v>0</v>
      </c>
      <c r="P3521" s="4">
        <v>0</v>
      </c>
      <c r="Q3521" s="4">
        <v>0</v>
      </c>
      <c r="R3521" s="4">
        <v>0</v>
      </c>
      <c r="S3521" s="4">
        <v>0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 t="s">
        <v>5624</v>
      </c>
      <c r="Z3521" s="4" t="s">
        <v>5837</v>
      </c>
      <c r="AA3521" s="4">
        <v>2012</v>
      </c>
      <c r="AB3521" s="4" t="s">
        <v>34</v>
      </c>
      <c r="AC3521" s="4">
        <f t="shared" si="162"/>
        <v>1</v>
      </c>
      <c r="AD3521" s="4">
        <f t="shared" si="163"/>
        <v>1</v>
      </c>
      <c r="AE3521" s="4" t="str" cm="1">
        <f t="array" ref="AE3521">_xlfn.TEXTJOIN(", ", TRUE, _xlfn._xlws.FILTER($I$1:$X$1, I3521:X3521=1, ""))</f>
        <v>Cocaine</v>
      </c>
      <c r="AF3521" s="4" t="str">
        <f t="shared" si="164"/>
        <v>Cocaine</v>
      </c>
    </row>
    <row r="3522" spans="1:32" x14ac:dyDescent="0.45">
      <c r="A3522" s="4" t="s">
        <v>3944</v>
      </c>
      <c r="B3522" s="5">
        <v>42909</v>
      </c>
      <c r="C3522" s="4">
        <v>23</v>
      </c>
      <c r="D3522" s="4" t="s">
        <v>31</v>
      </c>
      <c r="E3522" s="4" t="s">
        <v>37</v>
      </c>
      <c r="F3522" s="4" t="s">
        <v>225</v>
      </c>
      <c r="G3522" s="4" t="s">
        <v>225</v>
      </c>
      <c r="I3522" s="4">
        <v>1</v>
      </c>
      <c r="J3522" s="4">
        <v>0</v>
      </c>
      <c r="K3522" s="4">
        <v>0</v>
      </c>
      <c r="L3522" s="4">
        <v>0</v>
      </c>
      <c r="M3522" s="4">
        <v>0</v>
      </c>
      <c r="N3522" s="4">
        <v>0</v>
      </c>
      <c r="O3522" s="4">
        <v>0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 t="s">
        <v>5796</v>
      </c>
      <c r="Z3522" s="4" t="s">
        <v>6009</v>
      </c>
      <c r="AA3522" s="4">
        <v>2017</v>
      </c>
      <c r="AB3522" s="4" t="s">
        <v>40</v>
      </c>
      <c r="AC3522" s="4">
        <f t="shared" ref="AC3522:AC3585" si="165">IF(SUM(I3522:X3522)&gt;0,1,0)</f>
        <v>1</v>
      </c>
      <c r="AD3522" s="4">
        <f t="shared" ref="AD3522:AD3585" si="166">SUM(I3522:X3522)</f>
        <v>1</v>
      </c>
      <c r="AE3522" s="4" t="str" cm="1">
        <f t="array" ref="AE3522">_xlfn.TEXTJOIN(", ", TRUE, _xlfn._xlws.FILTER($I$1:$X$1, I3522:X3522=1, ""))</f>
        <v>Heroin</v>
      </c>
      <c r="AF3522" s="4" t="str">
        <f t="shared" ref="AF3522:AF3585" si="167">_xlfn.TEXTJOIN(", ", TRUE, _xlfn._xlws.FILTER($J$1:$X$1, J3522:X3522, ""))</f>
        <v/>
      </c>
    </row>
    <row r="3523" spans="1:32" x14ac:dyDescent="0.45">
      <c r="A3523" s="4" t="s">
        <v>3945</v>
      </c>
      <c r="B3523" s="5">
        <v>41057</v>
      </c>
      <c r="C3523" s="4">
        <v>36</v>
      </c>
      <c r="D3523" s="4" t="s">
        <v>31</v>
      </c>
      <c r="E3523" s="4" t="s">
        <v>37</v>
      </c>
      <c r="F3523" s="4" t="s">
        <v>90</v>
      </c>
      <c r="G3523" s="4" t="s">
        <v>90</v>
      </c>
      <c r="I3523" s="4">
        <v>0</v>
      </c>
      <c r="J3523" s="4">
        <v>0</v>
      </c>
      <c r="K3523" s="4">
        <v>0</v>
      </c>
      <c r="L3523" s="4">
        <v>0</v>
      </c>
      <c r="M3523" s="4">
        <v>1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 t="s">
        <v>5624</v>
      </c>
      <c r="Z3523" s="4" t="s">
        <v>5837</v>
      </c>
      <c r="AA3523" s="4">
        <v>2012</v>
      </c>
      <c r="AB3523" s="4" t="s">
        <v>40</v>
      </c>
      <c r="AC3523" s="4">
        <f t="shared" si="165"/>
        <v>1</v>
      </c>
      <c r="AD3523" s="4">
        <f t="shared" si="166"/>
        <v>1</v>
      </c>
      <c r="AE3523" s="4" t="str" cm="1">
        <f t="array" ref="AE3523">_xlfn.TEXTJOIN(", ", TRUE, _xlfn._xlws.FILTER($I$1:$X$1, I3523:X3523=1, ""))</f>
        <v>Oxycodone</v>
      </c>
      <c r="AF3523" s="4" t="str">
        <f t="shared" si="167"/>
        <v>Oxycodone</v>
      </c>
    </row>
    <row r="3524" spans="1:32" x14ac:dyDescent="0.45">
      <c r="A3524" s="4" t="s">
        <v>3946</v>
      </c>
      <c r="B3524" s="5">
        <v>43013</v>
      </c>
      <c r="C3524" s="4">
        <v>52</v>
      </c>
      <c r="D3524" s="4" t="s">
        <v>36</v>
      </c>
      <c r="E3524" s="4" t="s">
        <v>37</v>
      </c>
      <c r="F3524" s="4" t="s">
        <v>943</v>
      </c>
      <c r="G3524" s="4" t="s">
        <v>943</v>
      </c>
      <c r="I3524" s="4">
        <v>0</v>
      </c>
      <c r="J3524" s="4">
        <v>0</v>
      </c>
      <c r="K3524" s="4">
        <v>0</v>
      </c>
      <c r="L3524" s="4">
        <v>0</v>
      </c>
      <c r="M3524" s="4">
        <v>1</v>
      </c>
      <c r="N3524" s="4">
        <v>0</v>
      </c>
      <c r="O3524" s="4">
        <v>0</v>
      </c>
      <c r="P3524" s="4">
        <v>0</v>
      </c>
      <c r="Q3524" s="4">
        <v>1</v>
      </c>
      <c r="R3524" s="4">
        <v>0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 t="s">
        <v>5712</v>
      </c>
      <c r="Z3524" s="4" t="s">
        <v>5925</v>
      </c>
      <c r="AA3524" s="4">
        <v>2017</v>
      </c>
      <c r="AB3524" s="4" t="s">
        <v>34</v>
      </c>
      <c r="AC3524" s="4">
        <f t="shared" si="165"/>
        <v>1</v>
      </c>
      <c r="AD3524" s="4">
        <f t="shared" si="166"/>
        <v>2</v>
      </c>
      <c r="AE3524" s="4" t="str" cm="1">
        <f t="array" ref="AE3524">_xlfn.TEXTJOIN(", ", TRUE, _xlfn._xlws.FILTER($I$1:$X$1, I3524:X3524=1, ""))</f>
        <v>Oxycodone, Benzodiazepine</v>
      </c>
      <c r="AF3524" s="4" t="str">
        <f t="shared" si="167"/>
        <v>Oxycodone, Benzodiazepine</v>
      </c>
    </row>
    <row r="3525" spans="1:32" x14ac:dyDescent="0.45">
      <c r="A3525" s="4" t="s">
        <v>3947</v>
      </c>
      <c r="B3525" s="5">
        <v>41770</v>
      </c>
      <c r="C3525" s="4">
        <v>44</v>
      </c>
      <c r="D3525" s="4" t="s">
        <v>31</v>
      </c>
      <c r="E3525" s="4" t="s">
        <v>37</v>
      </c>
      <c r="F3525" s="4" t="s">
        <v>222</v>
      </c>
      <c r="G3525" s="4" t="s">
        <v>144</v>
      </c>
      <c r="I3525" s="4">
        <v>1</v>
      </c>
      <c r="J3525" s="4">
        <v>0</v>
      </c>
      <c r="K3525" s="4">
        <v>0</v>
      </c>
      <c r="L3525" s="4">
        <v>0</v>
      </c>
      <c r="M3525" s="4">
        <v>1</v>
      </c>
      <c r="N3525" s="4">
        <v>0</v>
      </c>
      <c r="O3525" s="4">
        <v>1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 t="s">
        <v>5649</v>
      </c>
      <c r="Z3525" s="4" t="s">
        <v>5862</v>
      </c>
      <c r="AA3525" s="4">
        <v>2014</v>
      </c>
      <c r="AB3525" s="4" t="s">
        <v>34</v>
      </c>
      <c r="AC3525" s="4">
        <f t="shared" si="165"/>
        <v>1</v>
      </c>
      <c r="AD3525" s="4">
        <f t="shared" si="166"/>
        <v>3</v>
      </c>
      <c r="AE3525" s="4" t="str" cm="1">
        <f t="array" ref="AE3525">_xlfn.TEXTJOIN(", ", TRUE, _xlfn._xlws.FILTER($I$1:$X$1, I3525:X3525=1, ""))</f>
        <v>Heroin, Oxycodone, Ethanol</v>
      </c>
      <c r="AF3525" s="4" t="str">
        <f t="shared" si="167"/>
        <v>Oxycodone, Ethanol</v>
      </c>
    </row>
    <row r="3526" spans="1:32" x14ac:dyDescent="0.45">
      <c r="A3526" s="4" t="s">
        <v>3948</v>
      </c>
      <c r="B3526" s="5">
        <v>43087</v>
      </c>
      <c r="C3526" s="4">
        <v>40</v>
      </c>
      <c r="D3526" s="4" t="s">
        <v>31</v>
      </c>
      <c r="E3526" s="4" t="s">
        <v>37</v>
      </c>
      <c r="F3526" s="4" t="s">
        <v>168</v>
      </c>
      <c r="G3526" s="4" t="s">
        <v>168</v>
      </c>
      <c r="I3526" s="4">
        <v>0</v>
      </c>
      <c r="J3526" s="4">
        <v>0</v>
      </c>
      <c r="K3526" s="4">
        <v>0</v>
      </c>
      <c r="L3526" s="4">
        <v>0</v>
      </c>
      <c r="M3526" s="4">
        <v>0</v>
      </c>
      <c r="N3526" s="4">
        <v>0</v>
      </c>
      <c r="O3526" s="4">
        <v>0</v>
      </c>
      <c r="P3526" s="4">
        <v>0</v>
      </c>
      <c r="Q3526" s="4">
        <v>1</v>
      </c>
      <c r="R3526" s="4">
        <v>0</v>
      </c>
      <c r="S3526" s="4">
        <v>0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 t="s">
        <v>5666</v>
      </c>
      <c r="Z3526" s="4" t="s">
        <v>5879</v>
      </c>
      <c r="AA3526" s="4">
        <v>2017</v>
      </c>
      <c r="AB3526" s="4" t="s">
        <v>40</v>
      </c>
      <c r="AC3526" s="4">
        <f t="shared" si="165"/>
        <v>1</v>
      </c>
      <c r="AD3526" s="4">
        <f t="shared" si="166"/>
        <v>1</v>
      </c>
      <c r="AE3526" s="4" t="str" cm="1">
        <f t="array" ref="AE3526">_xlfn.TEXTJOIN(", ", TRUE, _xlfn._xlws.FILTER($I$1:$X$1, I3526:X3526=1, ""))</f>
        <v>Benzodiazepine</v>
      </c>
      <c r="AF3526" s="4" t="str">
        <f t="shared" si="167"/>
        <v>Benzodiazepine</v>
      </c>
    </row>
    <row r="3527" spans="1:32" x14ac:dyDescent="0.45">
      <c r="A3527" s="4" t="s">
        <v>3949</v>
      </c>
      <c r="B3527" s="5">
        <v>41207</v>
      </c>
      <c r="C3527" s="4">
        <v>31</v>
      </c>
      <c r="D3527" s="4" t="s">
        <v>31</v>
      </c>
      <c r="E3527" s="4" t="s">
        <v>37</v>
      </c>
      <c r="F3527" s="4" t="s">
        <v>103</v>
      </c>
      <c r="G3527" s="4" t="s">
        <v>103</v>
      </c>
      <c r="I3527" s="4">
        <v>1</v>
      </c>
      <c r="J3527" s="4">
        <v>1</v>
      </c>
      <c r="K3527" s="4">
        <v>0</v>
      </c>
      <c r="L3527" s="4">
        <v>0</v>
      </c>
      <c r="M3527" s="4">
        <v>0</v>
      </c>
      <c r="N3527" s="4">
        <v>0</v>
      </c>
      <c r="O3527" s="4">
        <v>1</v>
      </c>
      <c r="P3527" s="4">
        <v>0</v>
      </c>
      <c r="Q3527" s="4">
        <v>1</v>
      </c>
      <c r="R3527" s="4">
        <v>0</v>
      </c>
      <c r="S3527" s="4">
        <v>0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 t="s">
        <v>5644</v>
      </c>
      <c r="Z3527" s="4" t="s">
        <v>5857</v>
      </c>
      <c r="AA3527" s="4">
        <v>2012</v>
      </c>
      <c r="AB3527" s="4" t="s">
        <v>40</v>
      </c>
      <c r="AC3527" s="4">
        <f t="shared" si="165"/>
        <v>1</v>
      </c>
      <c r="AD3527" s="4">
        <f t="shared" si="166"/>
        <v>4</v>
      </c>
      <c r="AE3527" s="4" t="str" cm="1">
        <f t="array" ref="AE3527">_xlfn.TEXTJOIN(", ", TRUE, _xlfn._xlws.FILTER($I$1:$X$1, I3527:X3527=1, ""))</f>
        <v>Heroin, Cocaine, Ethanol, Benzodiazepine</v>
      </c>
      <c r="AF3527" s="4" t="str">
        <f t="shared" si="167"/>
        <v>Cocaine, Ethanol, Benzodiazepine</v>
      </c>
    </row>
    <row r="3528" spans="1:32" x14ac:dyDescent="0.45">
      <c r="A3528" s="4" t="s">
        <v>3950</v>
      </c>
      <c r="B3528" s="5">
        <v>43297</v>
      </c>
      <c r="C3528" s="4">
        <v>35</v>
      </c>
      <c r="D3528" s="4" t="s">
        <v>31</v>
      </c>
      <c r="E3528" s="4" t="s">
        <v>37</v>
      </c>
      <c r="F3528" s="4" t="s">
        <v>271</v>
      </c>
      <c r="G3528" s="4" t="s">
        <v>271</v>
      </c>
      <c r="I3528" s="4">
        <v>0</v>
      </c>
      <c r="J3528" s="4">
        <v>0</v>
      </c>
      <c r="K3528" s="4">
        <v>1</v>
      </c>
      <c r="L3528" s="4">
        <v>0</v>
      </c>
      <c r="M3528" s="4">
        <v>0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4">
        <v>0</v>
      </c>
      <c r="V3528" s="4">
        <v>0</v>
      </c>
      <c r="W3528" s="4">
        <v>0</v>
      </c>
      <c r="X3528" s="4">
        <v>1</v>
      </c>
      <c r="Y3528" s="4" t="s">
        <v>5719</v>
      </c>
      <c r="Z3528" s="4" t="s">
        <v>5932</v>
      </c>
      <c r="AA3528" s="4">
        <v>2018</v>
      </c>
      <c r="AB3528" s="4" t="s">
        <v>40</v>
      </c>
      <c r="AC3528" s="4">
        <f t="shared" si="165"/>
        <v>1</v>
      </c>
      <c r="AD3528" s="4">
        <f t="shared" si="166"/>
        <v>2</v>
      </c>
      <c r="AE3528" s="4" t="str" cm="1">
        <f t="array" ref="AE3528">_xlfn.TEXTJOIN(", ", TRUE, _xlfn._xlws.FILTER($I$1:$X$1, I3528:X3528=1, ""))</f>
        <v>Fentanyl, AnyOpioid</v>
      </c>
      <c r="AF3528" s="4" t="str">
        <f t="shared" si="167"/>
        <v>Fentanyl, AnyOpioid</v>
      </c>
    </row>
    <row r="3529" spans="1:32" x14ac:dyDescent="0.45">
      <c r="A3529" s="4" t="s">
        <v>3951</v>
      </c>
      <c r="B3529" s="5">
        <v>42698</v>
      </c>
      <c r="C3529" s="4">
        <v>28</v>
      </c>
      <c r="D3529" s="4" t="s">
        <v>31</v>
      </c>
      <c r="E3529" s="4" t="s">
        <v>59</v>
      </c>
      <c r="F3529" s="4" t="s">
        <v>122</v>
      </c>
      <c r="G3529" s="4" t="s">
        <v>122</v>
      </c>
      <c r="I3529" s="4">
        <v>0</v>
      </c>
      <c r="J3529" s="4">
        <v>0</v>
      </c>
      <c r="K3529" s="4">
        <v>0</v>
      </c>
      <c r="L3529" s="4">
        <v>0</v>
      </c>
      <c r="M3529" s="4">
        <v>0</v>
      </c>
      <c r="N3529" s="4">
        <v>0</v>
      </c>
      <c r="O3529" s="4">
        <v>0</v>
      </c>
      <c r="P3529" s="4">
        <v>0</v>
      </c>
      <c r="Q3529" s="4">
        <v>0</v>
      </c>
      <c r="R3529" s="4">
        <v>1</v>
      </c>
      <c r="S3529" s="4">
        <v>0</v>
      </c>
      <c r="T3529" s="4">
        <v>0</v>
      </c>
      <c r="U3529" s="4">
        <v>0</v>
      </c>
      <c r="V3529" s="4">
        <v>0</v>
      </c>
      <c r="W3529" s="4">
        <v>0</v>
      </c>
      <c r="X3529" s="4">
        <v>1</v>
      </c>
      <c r="Y3529" s="4" t="s">
        <v>5655</v>
      </c>
      <c r="Z3529" s="4" t="s">
        <v>5868</v>
      </c>
      <c r="AA3529" s="4">
        <v>2016</v>
      </c>
      <c r="AB3529" s="4" t="s">
        <v>40</v>
      </c>
      <c r="AC3529" s="4">
        <f t="shared" si="165"/>
        <v>1</v>
      </c>
      <c r="AD3529" s="4">
        <f t="shared" si="166"/>
        <v>2</v>
      </c>
      <c r="AE3529" s="4" t="str" cm="1">
        <f t="array" ref="AE3529">_xlfn.TEXTJOIN(", ", TRUE, _xlfn._xlws.FILTER($I$1:$X$1, I3529:X3529=1, ""))</f>
        <v>Methadone, AnyOpioid</v>
      </c>
      <c r="AF3529" s="4" t="str">
        <f t="shared" si="167"/>
        <v>Methadone, AnyOpioid</v>
      </c>
    </row>
    <row r="3530" spans="1:32" x14ac:dyDescent="0.45">
      <c r="A3530" s="4" t="s">
        <v>3952</v>
      </c>
      <c r="B3530" s="5">
        <v>43066</v>
      </c>
      <c r="C3530" s="4">
        <v>45</v>
      </c>
      <c r="D3530" s="4" t="s">
        <v>31</v>
      </c>
      <c r="E3530" s="4" t="s">
        <v>59</v>
      </c>
      <c r="F3530" s="4" t="s">
        <v>824</v>
      </c>
      <c r="G3530" s="4" t="s">
        <v>824</v>
      </c>
      <c r="I3530" s="4">
        <v>0</v>
      </c>
      <c r="J3530" s="4">
        <v>1</v>
      </c>
      <c r="K3530" s="4">
        <v>1</v>
      </c>
      <c r="L3530" s="4">
        <v>0</v>
      </c>
      <c r="M3530" s="4">
        <v>0</v>
      </c>
      <c r="N3530" s="4">
        <v>0</v>
      </c>
      <c r="O3530" s="4">
        <v>0</v>
      </c>
      <c r="P3530" s="4">
        <v>0</v>
      </c>
      <c r="Q3530" s="4">
        <v>0</v>
      </c>
      <c r="R3530" s="4">
        <v>0</v>
      </c>
      <c r="S3530" s="4">
        <v>0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 t="s">
        <v>5714</v>
      </c>
      <c r="Z3530" s="4" t="s">
        <v>5927</v>
      </c>
      <c r="AA3530" s="4">
        <v>2017</v>
      </c>
      <c r="AB3530" s="4" t="s">
        <v>34</v>
      </c>
      <c r="AC3530" s="4">
        <f t="shared" si="165"/>
        <v>1</v>
      </c>
      <c r="AD3530" s="4">
        <f t="shared" si="166"/>
        <v>2</v>
      </c>
      <c r="AE3530" s="4" t="str" cm="1">
        <f t="array" ref="AE3530">_xlfn.TEXTJOIN(", ", TRUE, _xlfn._xlws.FILTER($I$1:$X$1, I3530:X3530=1, ""))</f>
        <v>Cocaine, Fentanyl</v>
      </c>
      <c r="AF3530" s="4" t="str">
        <f t="shared" si="167"/>
        <v>Cocaine, Fentanyl</v>
      </c>
    </row>
    <row r="3531" spans="1:32" x14ac:dyDescent="0.45">
      <c r="A3531" s="4" t="s">
        <v>3953</v>
      </c>
      <c r="B3531" s="5">
        <v>42525</v>
      </c>
      <c r="C3531" s="4">
        <v>25</v>
      </c>
      <c r="D3531" s="4" t="s">
        <v>31</v>
      </c>
      <c r="E3531" s="4" t="s">
        <v>37</v>
      </c>
      <c r="F3531" s="4" t="s">
        <v>156</v>
      </c>
      <c r="G3531" s="4" t="s">
        <v>1156</v>
      </c>
      <c r="I3531" s="4">
        <v>1</v>
      </c>
      <c r="J3531" s="4">
        <v>0</v>
      </c>
      <c r="K3531" s="4">
        <v>1</v>
      </c>
      <c r="L3531" s="4">
        <v>0</v>
      </c>
      <c r="M3531" s="4">
        <v>0</v>
      </c>
      <c r="N3531" s="4">
        <v>0</v>
      </c>
      <c r="O3531" s="4">
        <v>0</v>
      </c>
      <c r="P3531" s="4">
        <v>0</v>
      </c>
      <c r="Q3531" s="4">
        <v>1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0</v>
      </c>
      <c r="X3531" s="4">
        <v>1</v>
      </c>
      <c r="Y3531" s="4" t="s">
        <v>5705</v>
      </c>
      <c r="Z3531" s="4" t="s">
        <v>5918</v>
      </c>
      <c r="AA3531" s="4">
        <v>2016</v>
      </c>
      <c r="AB3531" s="4" t="s">
        <v>40</v>
      </c>
      <c r="AC3531" s="4">
        <f t="shared" si="165"/>
        <v>1</v>
      </c>
      <c r="AD3531" s="4">
        <f t="shared" si="166"/>
        <v>4</v>
      </c>
      <c r="AE3531" s="4" t="str" cm="1">
        <f t="array" ref="AE3531">_xlfn.TEXTJOIN(", ", TRUE, _xlfn._xlws.FILTER($I$1:$X$1, I3531:X3531=1, ""))</f>
        <v>Heroin, Fentanyl, Benzodiazepine, AnyOpioid</v>
      </c>
      <c r="AF3531" s="4" t="str">
        <f t="shared" si="167"/>
        <v>Fentanyl, Benzodiazepine, AnyOpioid</v>
      </c>
    </row>
    <row r="3532" spans="1:32" x14ac:dyDescent="0.45">
      <c r="A3532" s="4" t="s">
        <v>3954</v>
      </c>
      <c r="B3532" s="5">
        <v>42545</v>
      </c>
      <c r="C3532" s="4">
        <v>35</v>
      </c>
      <c r="D3532" s="4" t="s">
        <v>31</v>
      </c>
      <c r="E3532" s="4" t="s">
        <v>37</v>
      </c>
      <c r="F3532" s="4" t="s">
        <v>237</v>
      </c>
      <c r="G3532" s="4" t="s">
        <v>237</v>
      </c>
      <c r="I3532" s="4">
        <v>0</v>
      </c>
      <c r="J3532" s="4">
        <v>0</v>
      </c>
      <c r="K3532" s="4">
        <v>1</v>
      </c>
      <c r="L3532" s="4">
        <v>0</v>
      </c>
      <c r="M3532" s="4">
        <v>0</v>
      </c>
      <c r="N3532" s="4">
        <v>0</v>
      </c>
      <c r="O3532" s="4">
        <v>1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1</v>
      </c>
      <c r="Y3532" s="4" t="s">
        <v>5692</v>
      </c>
      <c r="Z3532" s="4" t="s">
        <v>5905</v>
      </c>
      <c r="AA3532" s="4">
        <v>2016</v>
      </c>
      <c r="AB3532" s="4" t="s">
        <v>40</v>
      </c>
      <c r="AC3532" s="4">
        <f t="shared" si="165"/>
        <v>1</v>
      </c>
      <c r="AD3532" s="4">
        <f t="shared" si="166"/>
        <v>3</v>
      </c>
      <c r="AE3532" s="4" t="str" cm="1">
        <f t="array" ref="AE3532">_xlfn.TEXTJOIN(", ", TRUE, _xlfn._xlws.FILTER($I$1:$X$1, I3532:X3532=1, ""))</f>
        <v>Fentanyl, Ethanol, AnyOpioid</v>
      </c>
      <c r="AF3532" s="4" t="str">
        <f t="shared" si="167"/>
        <v>Fentanyl, Ethanol, AnyOpioid</v>
      </c>
    </row>
    <row r="3533" spans="1:32" x14ac:dyDescent="0.45">
      <c r="A3533" s="4" t="s">
        <v>3955</v>
      </c>
      <c r="B3533" s="5">
        <v>42243</v>
      </c>
      <c r="C3533" s="4">
        <v>38</v>
      </c>
      <c r="D3533" s="4" t="s">
        <v>31</v>
      </c>
      <c r="E3533" s="4" t="s">
        <v>37</v>
      </c>
      <c r="F3533" s="4" t="s">
        <v>52</v>
      </c>
      <c r="G3533" s="4" t="s">
        <v>52</v>
      </c>
      <c r="I3533" s="4">
        <v>0</v>
      </c>
      <c r="J3533" s="4">
        <v>0</v>
      </c>
      <c r="K3533" s="4">
        <v>1</v>
      </c>
      <c r="L3533" s="4">
        <v>0</v>
      </c>
      <c r="M3533" s="4">
        <v>0</v>
      </c>
      <c r="N3533" s="4">
        <v>0</v>
      </c>
      <c r="O3533" s="4">
        <v>0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  <c r="X3533" s="4">
        <v>1</v>
      </c>
      <c r="Y3533" s="4" t="s">
        <v>5665</v>
      </c>
      <c r="Z3533" s="4" t="s">
        <v>5878</v>
      </c>
      <c r="AA3533" s="4">
        <v>2015</v>
      </c>
      <c r="AB3533" s="4" t="s">
        <v>40</v>
      </c>
      <c r="AC3533" s="4">
        <f t="shared" si="165"/>
        <v>1</v>
      </c>
      <c r="AD3533" s="4">
        <f t="shared" si="166"/>
        <v>2</v>
      </c>
      <c r="AE3533" s="4" t="str" cm="1">
        <f t="array" ref="AE3533">_xlfn.TEXTJOIN(", ", TRUE, _xlfn._xlws.FILTER($I$1:$X$1, I3533:X3533=1, ""))</f>
        <v>Fentanyl, AnyOpioid</v>
      </c>
      <c r="AF3533" s="4" t="str">
        <f t="shared" si="167"/>
        <v>Fentanyl, AnyOpioid</v>
      </c>
    </row>
    <row r="3534" spans="1:32" x14ac:dyDescent="0.45">
      <c r="A3534" s="4" t="s">
        <v>3956</v>
      </c>
      <c r="B3534" s="5">
        <v>43336</v>
      </c>
      <c r="C3534" s="4">
        <v>27</v>
      </c>
      <c r="D3534" s="4" t="s">
        <v>31</v>
      </c>
      <c r="E3534" s="4" t="s">
        <v>37</v>
      </c>
      <c r="F3534" s="4" t="s">
        <v>55</v>
      </c>
      <c r="G3534" s="4" t="s">
        <v>55</v>
      </c>
      <c r="I3534" s="4">
        <v>1</v>
      </c>
      <c r="J3534" s="4">
        <v>0</v>
      </c>
      <c r="K3534" s="4">
        <v>0</v>
      </c>
      <c r="L3534" s="4">
        <v>0</v>
      </c>
      <c r="M3534" s="4">
        <v>0</v>
      </c>
      <c r="N3534" s="4">
        <v>0</v>
      </c>
      <c r="O3534" s="4">
        <v>0</v>
      </c>
      <c r="P3534" s="4">
        <v>0</v>
      </c>
      <c r="Q3534" s="4">
        <v>0</v>
      </c>
      <c r="R3534" s="4">
        <v>0</v>
      </c>
      <c r="S3534" s="4">
        <v>0</v>
      </c>
      <c r="T3534" s="4">
        <v>0</v>
      </c>
      <c r="U3534" s="4">
        <v>0</v>
      </c>
      <c r="V3534" s="4">
        <v>0</v>
      </c>
      <c r="W3534" s="4">
        <v>0</v>
      </c>
      <c r="X3534" s="4">
        <v>1</v>
      </c>
      <c r="Y3534" s="4" t="s">
        <v>5630</v>
      </c>
      <c r="Z3534" s="4" t="s">
        <v>5843</v>
      </c>
      <c r="AA3534" s="4">
        <v>2018</v>
      </c>
      <c r="AB3534" s="4" t="s">
        <v>40</v>
      </c>
      <c r="AC3534" s="4">
        <f t="shared" si="165"/>
        <v>1</v>
      </c>
      <c r="AD3534" s="4">
        <f t="shared" si="166"/>
        <v>2</v>
      </c>
      <c r="AE3534" s="4" t="str" cm="1">
        <f t="array" ref="AE3534">_xlfn.TEXTJOIN(", ", TRUE, _xlfn._xlws.FILTER($I$1:$X$1, I3534:X3534=1, ""))</f>
        <v>Heroin, AnyOpioid</v>
      </c>
      <c r="AF3534" s="4" t="str">
        <f t="shared" si="167"/>
        <v>AnyOpioid</v>
      </c>
    </row>
    <row r="3535" spans="1:32" x14ac:dyDescent="0.45">
      <c r="A3535" s="4" t="s">
        <v>3957</v>
      </c>
      <c r="B3535" s="5">
        <v>43163</v>
      </c>
      <c r="C3535" s="4">
        <v>48</v>
      </c>
      <c r="D3535" s="4" t="s">
        <v>31</v>
      </c>
      <c r="E3535" s="4" t="s">
        <v>59</v>
      </c>
      <c r="F3535" s="4" t="s">
        <v>512</v>
      </c>
      <c r="G3535" s="4" t="s">
        <v>67</v>
      </c>
      <c r="I3535" s="4">
        <v>0</v>
      </c>
      <c r="J3535" s="4">
        <v>0</v>
      </c>
      <c r="K3535" s="4">
        <v>1</v>
      </c>
      <c r="L3535" s="4">
        <v>0</v>
      </c>
      <c r="M3535" s="4">
        <v>0</v>
      </c>
      <c r="N3535" s="4">
        <v>0</v>
      </c>
      <c r="O3535" s="4">
        <v>0</v>
      </c>
      <c r="P3535" s="4">
        <v>0</v>
      </c>
      <c r="Q3535" s="4">
        <v>1</v>
      </c>
      <c r="R3535" s="4">
        <v>0</v>
      </c>
      <c r="S3535" s="4">
        <v>0</v>
      </c>
      <c r="T3535" s="4">
        <v>0</v>
      </c>
      <c r="U3535" s="4">
        <v>0</v>
      </c>
      <c r="V3535" s="4">
        <v>0</v>
      </c>
      <c r="W3535" s="4">
        <v>0</v>
      </c>
      <c r="X3535" s="4">
        <v>1</v>
      </c>
      <c r="Y3535" s="4" t="s">
        <v>5631</v>
      </c>
      <c r="Z3535" s="4" t="s">
        <v>5844</v>
      </c>
      <c r="AA3535" s="4">
        <v>2018</v>
      </c>
      <c r="AB3535" s="4" t="s">
        <v>34</v>
      </c>
      <c r="AC3535" s="4">
        <f t="shared" si="165"/>
        <v>1</v>
      </c>
      <c r="AD3535" s="4">
        <f t="shared" si="166"/>
        <v>3</v>
      </c>
      <c r="AE3535" s="4" t="str" cm="1">
        <f t="array" ref="AE3535">_xlfn.TEXTJOIN(", ", TRUE, _xlfn._xlws.FILTER($I$1:$X$1, I3535:X3535=1, ""))</f>
        <v>Fentanyl, Benzodiazepine, AnyOpioid</v>
      </c>
      <c r="AF3535" s="4" t="str">
        <f t="shared" si="167"/>
        <v>Fentanyl, Benzodiazepine, AnyOpioid</v>
      </c>
    </row>
    <row r="3536" spans="1:32" x14ac:dyDescent="0.45">
      <c r="A3536" s="4" t="s">
        <v>3958</v>
      </c>
      <c r="B3536" s="5">
        <v>42090</v>
      </c>
      <c r="C3536" s="4">
        <v>38</v>
      </c>
      <c r="D3536" s="4" t="s">
        <v>31</v>
      </c>
      <c r="E3536" s="4" t="s">
        <v>37</v>
      </c>
      <c r="F3536" s="4" t="s">
        <v>676</v>
      </c>
      <c r="G3536" s="4" t="s">
        <v>676</v>
      </c>
      <c r="I3536" s="4">
        <v>0</v>
      </c>
      <c r="J3536" s="4">
        <v>0</v>
      </c>
      <c r="K3536" s="4">
        <v>0</v>
      </c>
      <c r="L3536" s="4">
        <v>0</v>
      </c>
      <c r="M3536" s="4">
        <v>1</v>
      </c>
      <c r="N3536" s="4">
        <v>0</v>
      </c>
      <c r="O3536" s="4">
        <v>0</v>
      </c>
      <c r="P3536" s="4">
        <v>0</v>
      </c>
      <c r="Q3536" s="4">
        <v>0</v>
      </c>
      <c r="R3536" s="4">
        <v>0</v>
      </c>
      <c r="S3536" s="4">
        <v>0</v>
      </c>
      <c r="T3536" s="4">
        <v>0</v>
      </c>
      <c r="U3536" s="4">
        <v>1</v>
      </c>
      <c r="V3536" s="4">
        <v>0</v>
      </c>
      <c r="W3536" s="4">
        <v>1</v>
      </c>
      <c r="X3536" s="4">
        <v>1</v>
      </c>
      <c r="Y3536" s="4" t="s">
        <v>5708</v>
      </c>
      <c r="Z3536" s="4" t="s">
        <v>5921</v>
      </c>
      <c r="AA3536" s="4">
        <v>2015</v>
      </c>
      <c r="AB3536" s="4" t="s">
        <v>40</v>
      </c>
      <c r="AC3536" s="4">
        <f t="shared" si="165"/>
        <v>1</v>
      </c>
      <c r="AD3536" s="4">
        <f t="shared" si="166"/>
        <v>4</v>
      </c>
      <c r="AE3536" s="4" t="str" cm="1">
        <f t="array" ref="AE3536">_xlfn.TEXTJOIN(", ", TRUE, _xlfn._xlws.FILTER($I$1:$X$1, I3536:X3536=1, ""))</f>
        <v>Oxycodone, Morphine_NotHeroin, OpiateNOS, AnyOpioid</v>
      </c>
      <c r="AF3536" s="4" t="str">
        <f t="shared" si="167"/>
        <v>Oxycodone, Morphine_NotHeroin, OpiateNOS, AnyOpioid</v>
      </c>
    </row>
    <row r="3537" spans="1:32" x14ac:dyDescent="0.45">
      <c r="A3537" s="4" t="s">
        <v>3959</v>
      </c>
      <c r="B3537" s="5">
        <v>41592</v>
      </c>
      <c r="C3537" s="4">
        <v>36</v>
      </c>
      <c r="D3537" s="4" t="s">
        <v>31</v>
      </c>
      <c r="E3537" s="4" t="s">
        <v>37</v>
      </c>
      <c r="F3537" s="4" t="s">
        <v>192</v>
      </c>
      <c r="G3537" s="4" t="s">
        <v>122</v>
      </c>
      <c r="I3537" s="4">
        <v>1</v>
      </c>
      <c r="J3537" s="4">
        <v>1</v>
      </c>
      <c r="K3537" s="4">
        <v>0</v>
      </c>
      <c r="L3537" s="4">
        <v>0</v>
      </c>
      <c r="M3537" s="4">
        <v>0</v>
      </c>
      <c r="N3537" s="4">
        <v>0</v>
      </c>
      <c r="O3537" s="4">
        <v>0</v>
      </c>
      <c r="P3537" s="4">
        <v>0</v>
      </c>
      <c r="Q3537" s="4">
        <v>0</v>
      </c>
      <c r="R3537" s="4">
        <v>0</v>
      </c>
      <c r="S3537" s="4">
        <v>0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 t="s">
        <v>5655</v>
      </c>
      <c r="Z3537" s="4" t="s">
        <v>5868</v>
      </c>
      <c r="AA3537" s="4">
        <v>2013</v>
      </c>
      <c r="AB3537" s="4" t="s">
        <v>40</v>
      </c>
      <c r="AC3537" s="4">
        <f t="shared" si="165"/>
        <v>1</v>
      </c>
      <c r="AD3537" s="4">
        <f t="shared" si="166"/>
        <v>2</v>
      </c>
      <c r="AE3537" s="4" t="str" cm="1">
        <f t="array" ref="AE3537">_xlfn.TEXTJOIN(", ", TRUE, _xlfn._xlws.FILTER($I$1:$X$1, I3537:X3537=1, ""))</f>
        <v>Heroin, Cocaine</v>
      </c>
      <c r="AF3537" s="4" t="str">
        <f t="shared" si="167"/>
        <v>Cocaine</v>
      </c>
    </row>
    <row r="3538" spans="1:32" x14ac:dyDescent="0.45">
      <c r="A3538" s="4" t="s">
        <v>3960</v>
      </c>
      <c r="B3538" s="5">
        <v>43440</v>
      </c>
      <c r="C3538" s="4">
        <v>57</v>
      </c>
      <c r="D3538" s="4" t="s">
        <v>31</v>
      </c>
      <c r="E3538" s="4" t="s">
        <v>37</v>
      </c>
      <c r="F3538" s="4" t="s">
        <v>500</v>
      </c>
      <c r="G3538" s="4" t="s">
        <v>67</v>
      </c>
      <c r="I3538" s="4">
        <v>0</v>
      </c>
      <c r="J3538" s="4">
        <v>0</v>
      </c>
      <c r="K3538" s="4">
        <v>1</v>
      </c>
      <c r="L3538" s="4">
        <v>0</v>
      </c>
      <c r="M3538" s="4">
        <v>0</v>
      </c>
      <c r="N3538" s="4">
        <v>0</v>
      </c>
      <c r="O3538" s="4">
        <v>0</v>
      </c>
      <c r="P3538" s="4">
        <v>0</v>
      </c>
      <c r="Q3538" s="4">
        <v>0</v>
      </c>
      <c r="R3538" s="4">
        <v>0</v>
      </c>
      <c r="S3538" s="4">
        <v>0</v>
      </c>
      <c r="T3538" s="4">
        <v>0</v>
      </c>
      <c r="U3538" s="4">
        <v>0</v>
      </c>
      <c r="V3538" s="4">
        <v>0</v>
      </c>
      <c r="W3538" s="4">
        <v>0</v>
      </c>
      <c r="X3538" s="4">
        <v>1</v>
      </c>
      <c r="Y3538" s="4" t="s">
        <v>5631</v>
      </c>
      <c r="Z3538" s="4" t="s">
        <v>5844</v>
      </c>
      <c r="AA3538" s="4">
        <v>2018</v>
      </c>
      <c r="AB3538" s="4" t="s">
        <v>34</v>
      </c>
      <c r="AC3538" s="4">
        <f t="shared" si="165"/>
        <v>1</v>
      </c>
      <c r="AD3538" s="4">
        <f t="shared" si="166"/>
        <v>2</v>
      </c>
      <c r="AE3538" s="4" t="str" cm="1">
        <f t="array" ref="AE3538">_xlfn.TEXTJOIN(", ", TRUE, _xlfn._xlws.FILTER($I$1:$X$1, I3538:X3538=1, ""))</f>
        <v>Fentanyl, AnyOpioid</v>
      </c>
      <c r="AF3538" s="4" t="str">
        <f t="shared" si="167"/>
        <v>Fentanyl, AnyOpioid</v>
      </c>
    </row>
    <row r="3539" spans="1:32" x14ac:dyDescent="0.45">
      <c r="A3539" s="4" t="s">
        <v>3961</v>
      </c>
      <c r="B3539" s="5">
        <v>42195</v>
      </c>
      <c r="C3539" s="4">
        <v>22</v>
      </c>
      <c r="D3539" s="4" t="s">
        <v>31</v>
      </c>
      <c r="E3539" s="4" t="s">
        <v>37</v>
      </c>
      <c r="F3539" s="4" t="s">
        <v>48</v>
      </c>
      <c r="G3539" s="4" t="s">
        <v>48</v>
      </c>
      <c r="I3539" s="4">
        <v>1</v>
      </c>
      <c r="J3539" s="4">
        <v>0</v>
      </c>
      <c r="K3539" s="4">
        <v>0</v>
      </c>
      <c r="L3539" s="4">
        <v>0</v>
      </c>
      <c r="M3539" s="4">
        <v>0</v>
      </c>
      <c r="N3539" s="4">
        <v>0</v>
      </c>
      <c r="O3539" s="4">
        <v>0</v>
      </c>
      <c r="P3539" s="4">
        <v>0</v>
      </c>
      <c r="Q3539" s="4">
        <v>0</v>
      </c>
      <c r="R3539" s="4">
        <v>0</v>
      </c>
      <c r="S3539" s="4">
        <v>0</v>
      </c>
      <c r="T3539" s="4">
        <v>0</v>
      </c>
      <c r="U3539" s="4">
        <v>0</v>
      </c>
      <c r="V3539" s="4">
        <v>0</v>
      </c>
      <c r="W3539" s="4">
        <v>0</v>
      </c>
      <c r="X3539" s="4">
        <v>1</v>
      </c>
      <c r="Y3539" s="4" t="s">
        <v>5626</v>
      </c>
      <c r="Z3539" s="4" t="s">
        <v>5839</v>
      </c>
      <c r="AA3539" s="4">
        <v>2015</v>
      </c>
      <c r="AB3539" s="4" t="s">
        <v>40</v>
      </c>
      <c r="AC3539" s="4">
        <f t="shared" si="165"/>
        <v>1</v>
      </c>
      <c r="AD3539" s="4">
        <f t="shared" si="166"/>
        <v>2</v>
      </c>
      <c r="AE3539" s="4" t="str" cm="1">
        <f t="array" ref="AE3539">_xlfn.TEXTJOIN(", ", TRUE, _xlfn._xlws.FILTER($I$1:$X$1, I3539:X3539=1, ""))</f>
        <v>Heroin, AnyOpioid</v>
      </c>
      <c r="AF3539" s="4" t="str">
        <f t="shared" si="167"/>
        <v>AnyOpioid</v>
      </c>
    </row>
    <row r="3540" spans="1:32" x14ac:dyDescent="0.45">
      <c r="A3540" s="4" t="s">
        <v>3962</v>
      </c>
      <c r="B3540" s="5">
        <v>42216</v>
      </c>
      <c r="C3540" s="4">
        <v>35</v>
      </c>
      <c r="D3540" s="4" t="s">
        <v>31</v>
      </c>
      <c r="E3540" s="4" t="s">
        <v>37</v>
      </c>
      <c r="F3540" s="4" t="s">
        <v>52</v>
      </c>
      <c r="G3540" s="4" t="s">
        <v>52</v>
      </c>
      <c r="I3540" s="4">
        <v>0</v>
      </c>
      <c r="J3540" s="4">
        <v>0</v>
      </c>
      <c r="K3540" s="4">
        <v>1</v>
      </c>
      <c r="L3540" s="4">
        <v>0</v>
      </c>
      <c r="M3540" s="4">
        <v>0</v>
      </c>
      <c r="N3540" s="4">
        <v>0</v>
      </c>
      <c r="O3540" s="4">
        <v>0</v>
      </c>
      <c r="P3540" s="4">
        <v>0</v>
      </c>
      <c r="Q3540" s="4">
        <v>0</v>
      </c>
      <c r="R3540" s="4">
        <v>0</v>
      </c>
      <c r="S3540" s="4">
        <v>0</v>
      </c>
      <c r="T3540" s="4">
        <v>0</v>
      </c>
      <c r="U3540" s="4">
        <v>0</v>
      </c>
      <c r="V3540" s="4">
        <v>0</v>
      </c>
      <c r="W3540" s="4">
        <v>0</v>
      </c>
      <c r="X3540" s="4">
        <v>1</v>
      </c>
      <c r="Y3540" s="4" t="s">
        <v>5665</v>
      </c>
      <c r="Z3540" s="4" t="s">
        <v>5878</v>
      </c>
      <c r="AA3540" s="4">
        <v>2015</v>
      </c>
      <c r="AB3540" s="4" t="s">
        <v>40</v>
      </c>
      <c r="AC3540" s="4">
        <f t="shared" si="165"/>
        <v>1</v>
      </c>
      <c r="AD3540" s="4">
        <f t="shared" si="166"/>
        <v>2</v>
      </c>
      <c r="AE3540" s="4" t="str" cm="1">
        <f t="array" ref="AE3540">_xlfn.TEXTJOIN(", ", TRUE, _xlfn._xlws.FILTER($I$1:$X$1, I3540:X3540=1, ""))</f>
        <v>Fentanyl, AnyOpioid</v>
      </c>
      <c r="AF3540" s="4" t="str">
        <f t="shared" si="167"/>
        <v>Fentanyl, AnyOpioid</v>
      </c>
    </row>
    <row r="3541" spans="1:32" x14ac:dyDescent="0.45">
      <c r="A3541" s="4" t="s">
        <v>3963</v>
      </c>
      <c r="B3541" s="5">
        <v>42440</v>
      </c>
      <c r="C3541" s="4">
        <v>38</v>
      </c>
      <c r="D3541" s="4" t="s">
        <v>31</v>
      </c>
      <c r="E3541" s="4" t="s">
        <v>59</v>
      </c>
      <c r="F3541" s="4" t="s">
        <v>114</v>
      </c>
      <c r="G3541" s="4" t="s">
        <v>114</v>
      </c>
      <c r="I3541" s="4">
        <v>0</v>
      </c>
      <c r="J3541" s="4">
        <v>0</v>
      </c>
      <c r="K3541" s="4">
        <v>1</v>
      </c>
      <c r="L3541" s="4">
        <v>0</v>
      </c>
      <c r="M3541" s="4">
        <v>0</v>
      </c>
      <c r="N3541" s="4">
        <v>0</v>
      </c>
      <c r="O3541" s="4">
        <v>0</v>
      </c>
      <c r="P3541" s="4">
        <v>0</v>
      </c>
      <c r="Q3541" s="4">
        <v>1</v>
      </c>
      <c r="R3541" s="4">
        <v>0</v>
      </c>
      <c r="S3541" s="4">
        <v>1</v>
      </c>
      <c r="T3541" s="4">
        <v>0</v>
      </c>
      <c r="U3541" s="4">
        <v>0</v>
      </c>
      <c r="V3541" s="4">
        <v>0</v>
      </c>
      <c r="W3541" s="4">
        <v>0</v>
      </c>
      <c r="X3541" s="4">
        <v>1</v>
      </c>
      <c r="Y3541" s="4" t="s">
        <v>5658</v>
      </c>
      <c r="Z3541" s="4" t="s">
        <v>5871</v>
      </c>
      <c r="AA3541" s="4">
        <v>2016</v>
      </c>
      <c r="AB3541" s="4" t="s">
        <v>40</v>
      </c>
      <c r="AC3541" s="4">
        <f t="shared" si="165"/>
        <v>1</v>
      </c>
      <c r="AD3541" s="4">
        <f t="shared" si="166"/>
        <v>4</v>
      </c>
      <c r="AE3541" s="4" t="str" cm="1">
        <f t="array" ref="AE3541">_xlfn.TEXTJOIN(", ", TRUE, _xlfn._xlws.FILTER($I$1:$X$1, I3541:X3541=1, ""))</f>
        <v>Fentanyl, Benzodiazepine, Amphetamine, AnyOpioid</v>
      </c>
      <c r="AF3541" s="4" t="str">
        <f t="shared" si="167"/>
        <v>Fentanyl, Benzodiazepine, Amphetamine, AnyOpioid</v>
      </c>
    </row>
    <row r="3542" spans="1:32" x14ac:dyDescent="0.45">
      <c r="A3542" s="4" t="s">
        <v>3964</v>
      </c>
      <c r="B3542" s="5">
        <v>40939</v>
      </c>
      <c r="C3542" s="4">
        <v>28</v>
      </c>
      <c r="D3542" s="4" t="s">
        <v>36</v>
      </c>
      <c r="E3542" s="4" t="s">
        <v>37</v>
      </c>
      <c r="F3542" s="4" t="s">
        <v>50</v>
      </c>
      <c r="G3542" s="4" t="s">
        <v>67</v>
      </c>
      <c r="I3542" s="4">
        <v>1</v>
      </c>
      <c r="J3542" s="4">
        <v>0</v>
      </c>
      <c r="K3542" s="4">
        <v>0</v>
      </c>
      <c r="L3542" s="4">
        <v>0</v>
      </c>
      <c r="M3542" s="4">
        <v>0</v>
      </c>
      <c r="N3542" s="4">
        <v>0</v>
      </c>
      <c r="O3542" s="4">
        <v>0</v>
      </c>
      <c r="P3542" s="4">
        <v>0</v>
      </c>
      <c r="Q3542" s="4">
        <v>0</v>
      </c>
      <c r="R3542" s="4">
        <v>0</v>
      </c>
      <c r="S3542" s="4">
        <v>0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  <c r="Y3542" s="4" t="s">
        <v>5631</v>
      </c>
      <c r="Z3542" s="4" t="s">
        <v>5844</v>
      </c>
      <c r="AA3542" s="4">
        <v>2012</v>
      </c>
      <c r="AB3542" s="4" t="s">
        <v>40</v>
      </c>
      <c r="AC3542" s="4">
        <f t="shared" si="165"/>
        <v>1</v>
      </c>
      <c r="AD3542" s="4">
        <f t="shared" si="166"/>
        <v>1</v>
      </c>
      <c r="AE3542" s="4" t="str" cm="1">
        <f t="array" ref="AE3542">_xlfn.TEXTJOIN(", ", TRUE, _xlfn._xlws.FILTER($I$1:$X$1, I3542:X3542=1, ""))</f>
        <v>Heroin</v>
      </c>
      <c r="AF3542" s="4" t="str">
        <f t="shared" si="167"/>
        <v/>
      </c>
    </row>
    <row r="3543" spans="1:32" x14ac:dyDescent="0.45">
      <c r="A3543" s="4" t="s">
        <v>3965</v>
      </c>
      <c r="B3543" s="5">
        <v>41400</v>
      </c>
      <c r="C3543" s="4">
        <v>53</v>
      </c>
      <c r="D3543" s="4" t="s">
        <v>31</v>
      </c>
      <c r="E3543" s="4" t="s">
        <v>37</v>
      </c>
      <c r="F3543" s="4" t="s">
        <v>386</v>
      </c>
      <c r="G3543" s="4" t="s">
        <v>77</v>
      </c>
      <c r="I3543" s="4">
        <v>1</v>
      </c>
      <c r="J3543" s="4">
        <v>0</v>
      </c>
      <c r="K3543" s="4">
        <v>0</v>
      </c>
      <c r="L3543" s="4">
        <v>0</v>
      </c>
      <c r="M3543" s="4">
        <v>0</v>
      </c>
      <c r="N3543" s="4">
        <v>0</v>
      </c>
      <c r="O3543" s="4">
        <v>0</v>
      </c>
      <c r="P3543" s="4">
        <v>0</v>
      </c>
      <c r="Q3543" s="4">
        <v>1</v>
      </c>
      <c r="R3543" s="4">
        <v>0</v>
      </c>
      <c r="S3543" s="4">
        <v>0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 t="s">
        <v>5651</v>
      </c>
      <c r="Z3543" s="4" t="s">
        <v>5864</v>
      </c>
      <c r="AA3543" s="4">
        <v>2013</v>
      </c>
      <c r="AB3543" s="4" t="s">
        <v>34</v>
      </c>
      <c r="AC3543" s="4">
        <f t="shared" si="165"/>
        <v>1</v>
      </c>
      <c r="AD3543" s="4">
        <f t="shared" si="166"/>
        <v>2</v>
      </c>
      <c r="AE3543" s="4" t="str" cm="1">
        <f t="array" ref="AE3543">_xlfn.TEXTJOIN(", ", TRUE, _xlfn._xlws.FILTER($I$1:$X$1, I3543:X3543=1, ""))</f>
        <v>Heroin, Benzodiazepine</v>
      </c>
      <c r="AF3543" s="4" t="str">
        <f t="shared" si="167"/>
        <v>Benzodiazepine</v>
      </c>
    </row>
    <row r="3544" spans="1:32" x14ac:dyDescent="0.45">
      <c r="A3544" s="4" t="s">
        <v>3966</v>
      </c>
      <c r="B3544" s="5">
        <v>42852</v>
      </c>
      <c r="C3544" s="4">
        <v>43</v>
      </c>
      <c r="D3544" s="4" t="s">
        <v>31</v>
      </c>
      <c r="E3544" s="4" t="s">
        <v>59</v>
      </c>
      <c r="F3544" s="4" t="s">
        <v>103</v>
      </c>
      <c r="G3544" s="4" t="s">
        <v>99</v>
      </c>
      <c r="I3544" s="4">
        <v>1</v>
      </c>
      <c r="J3544" s="4">
        <v>1</v>
      </c>
      <c r="K3544" s="4">
        <v>0</v>
      </c>
      <c r="L3544" s="4">
        <v>0</v>
      </c>
      <c r="M3544" s="4">
        <v>0</v>
      </c>
      <c r="N3544" s="4">
        <v>0</v>
      </c>
      <c r="O3544" s="4">
        <v>0</v>
      </c>
      <c r="P3544" s="4">
        <v>0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  <c r="Y3544" s="4" t="s">
        <v>5637</v>
      </c>
      <c r="Z3544" s="4" t="s">
        <v>5850</v>
      </c>
      <c r="AA3544" s="4">
        <v>2017</v>
      </c>
      <c r="AB3544" s="4" t="s">
        <v>34</v>
      </c>
      <c r="AC3544" s="4">
        <f t="shared" si="165"/>
        <v>1</v>
      </c>
      <c r="AD3544" s="4">
        <f t="shared" si="166"/>
        <v>2</v>
      </c>
      <c r="AE3544" s="4" t="str" cm="1">
        <f t="array" ref="AE3544">_xlfn.TEXTJOIN(", ", TRUE, _xlfn._xlws.FILTER($I$1:$X$1, I3544:X3544=1, ""))</f>
        <v>Heroin, Cocaine</v>
      </c>
      <c r="AF3544" s="4" t="str">
        <f t="shared" si="167"/>
        <v>Cocaine</v>
      </c>
    </row>
    <row r="3545" spans="1:32" x14ac:dyDescent="0.45">
      <c r="A3545" s="4" t="s">
        <v>3967</v>
      </c>
      <c r="B3545" s="5">
        <v>41557</v>
      </c>
      <c r="C3545" s="4">
        <v>22</v>
      </c>
      <c r="D3545" s="4" t="s">
        <v>31</v>
      </c>
      <c r="E3545" s="4" t="s">
        <v>37</v>
      </c>
      <c r="F3545" s="4" t="s">
        <v>466</v>
      </c>
      <c r="G3545" s="4" t="s">
        <v>33</v>
      </c>
      <c r="I3545" s="4">
        <v>1</v>
      </c>
      <c r="J3545" s="4">
        <v>0</v>
      </c>
      <c r="K3545" s="4">
        <v>0</v>
      </c>
      <c r="L3545" s="4">
        <v>0</v>
      </c>
      <c r="M3545" s="4">
        <v>0</v>
      </c>
      <c r="N3545" s="4">
        <v>0</v>
      </c>
      <c r="O3545" s="4">
        <v>0</v>
      </c>
      <c r="P3545" s="4">
        <v>0</v>
      </c>
      <c r="Q3545" s="4">
        <v>0</v>
      </c>
      <c r="R3545" s="4">
        <v>0</v>
      </c>
      <c r="S3545" s="4">
        <v>0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 t="s">
        <v>5645</v>
      </c>
      <c r="Z3545" s="4" t="s">
        <v>5858</v>
      </c>
      <c r="AA3545" s="4">
        <v>2013</v>
      </c>
      <c r="AB3545" s="4" t="s">
        <v>40</v>
      </c>
      <c r="AC3545" s="4">
        <f t="shared" si="165"/>
        <v>1</v>
      </c>
      <c r="AD3545" s="4">
        <f t="shared" si="166"/>
        <v>1</v>
      </c>
      <c r="AE3545" s="4" t="str" cm="1">
        <f t="array" ref="AE3545">_xlfn.TEXTJOIN(", ", TRUE, _xlfn._xlws.FILTER($I$1:$X$1, I3545:X3545=1, ""))</f>
        <v>Heroin</v>
      </c>
      <c r="AF3545" s="4" t="str">
        <f t="shared" si="167"/>
        <v/>
      </c>
    </row>
    <row r="3546" spans="1:32" x14ac:dyDescent="0.45">
      <c r="A3546" s="4" t="s">
        <v>3968</v>
      </c>
      <c r="B3546" s="5">
        <v>41432</v>
      </c>
      <c r="C3546" s="4">
        <v>63</v>
      </c>
      <c r="D3546" s="4" t="s">
        <v>31</v>
      </c>
      <c r="E3546" s="4" t="s">
        <v>37</v>
      </c>
      <c r="F3546" s="4" t="s">
        <v>67</v>
      </c>
      <c r="G3546" s="4" t="s">
        <v>67</v>
      </c>
      <c r="I3546" s="4">
        <v>0</v>
      </c>
      <c r="J3546" s="4">
        <v>1</v>
      </c>
      <c r="K3546" s="4">
        <v>0</v>
      </c>
      <c r="L3546" s="4">
        <v>0</v>
      </c>
      <c r="M3546" s="4">
        <v>0</v>
      </c>
      <c r="N3546" s="4">
        <v>0</v>
      </c>
      <c r="O3546" s="4">
        <v>0</v>
      </c>
      <c r="P3546" s="4">
        <v>0</v>
      </c>
      <c r="Q3546" s="4">
        <v>0</v>
      </c>
      <c r="R3546" s="4">
        <v>0</v>
      </c>
      <c r="S3546" s="4">
        <v>0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 t="s">
        <v>5631</v>
      </c>
      <c r="Z3546" s="4" t="s">
        <v>5844</v>
      </c>
      <c r="AA3546" s="4">
        <v>2013</v>
      </c>
      <c r="AB3546" s="4" t="s">
        <v>133</v>
      </c>
      <c r="AC3546" s="4">
        <f t="shared" si="165"/>
        <v>1</v>
      </c>
      <c r="AD3546" s="4">
        <f t="shared" si="166"/>
        <v>1</v>
      </c>
      <c r="AE3546" s="4" t="str" cm="1">
        <f t="array" ref="AE3546">_xlfn.TEXTJOIN(", ", TRUE, _xlfn._xlws.FILTER($I$1:$X$1, I3546:X3546=1, ""))</f>
        <v>Cocaine</v>
      </c>
      <c r="AF3546" s="4" t="str">
        <f t="shared" si="167"/>
        <v>Cocaine</v>
      </c>
    </row>
    <row r="3547" spans="1:32" x14ac:dyDescent="0.45">
      <c r="A3547" s="4" t="s">
        <v>3969</v>
      </c>
      <c r="B3547" s="5">
        <v>41739</v>
      </c>
      <c r="C3547" s="4">
        <v>46</v>
      </c>
      <c r="D3547" s="4" t="s">
        <v>36</v>
      </c>
      <c r="E3547" s="4" t="s">
        <v>37</v>
      </c>
      <c r="F3547" s="4" t="s">
        <v>80</v>
      </c>
      <c r="G3547" s="4" t="s">
        <v>80</v>
      </c>
      <c r="I3547" s="4">
        <v>0</v>
      </c>
      <c r="J3547" s="4">
        <v>0</v>
      </c>
      <c r="K3547" s="4">
        <v>1</v>
      </c>
      <c r="L3547" s="4">
        <v>0</v>
      </c>
      <c r="M3547" s="4">
        <v>1</v>
      </c>
      <c r="N3547" s="4">
        <v>0</v>
      </c>
      <c r="O3547" s="4">
        <v>0</v>
      </c>
      <c r="P3547" s="4">
        <v>0</v>
      </c>
      <c r="Q3547" s="4">
        <v>0</v>
      </c>
      <c r="R3547" s="4">
        <v>0</v>
      </c>
      <c r="S3547" s="4">
        <v>0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 t="s">
        <v>5640</v>
      </c>
      <c r="Z3547" s="4" t="s">
        <v>5853</v>
      </c>
      <c r="AA3547" s="4">
        <v>2014</v>
      </c>
      <c r="AB3547" s="4" t="s">
        <v>34</v>
      </c>
      <c r="AC3547" s="4">
        <f t="shared" si="165"/>
        <v>1</v>
      </c>
      <c r="AD3547" s="4">
        <f t="shared" si="166"/>
        <v>2</v>
      </c>
      <c r="AE3547" s="4" t="str" cm="1">
        <f t="array" ref="AE3547">_xlfn.TEXTJOIN(", ", TRUE, _xlfn._xlws.FILTER($I$1:$X$1, I3547:X3547=1, ""))</f>
        <v>Fentanyl, Oxycodone</v>
      </c>
      <c r="AF3547" s="4" t="str">
        <f t="shared" si="167"/>
        <v>Fentanyl, Oxycodone</v>
      </c>
    </row>
    <row r="3548" spans="1:32" x14ac:dyDescent="0.45">
      <c r="A3548" s="4" t="s">
        <v>3970</v>
      </c>
      <c r="B3548" s="5">
        <v>42965</v>
      </c>
      <c r="C3548" s="4">
        <v>36</v>
      </c>
      <c r="D3548" s="4" t="s">
        <v>31</v>
      </c>
      <c r="E3548" s="4" t="s">
        <v>37</v>
      </c>
      <c r="F3548" s="4" t="s">
        <v>360</v>
      </c>
      <c r="G3548" s="4" t="s">
        <v>86</v>
      </c>
      <c r="I3548" s="4">
        <v>1</v>
      </c>
      <c r="J3548" s="4">
        <v>0</v>
      </c>
      <c r="K3548" s="4">
        <v>1</v>
      </c>
      <c r="L3548" s="4">
        <v>0</v>
      </c>
      <c r="M3548" s="4">
        <v>0</v>
      </c>
      <c r="N3548" s="4">
        <v>0</v>
      </c>
      <c r="O3548" s="4">
        <v>0</v>
      </c>
      <c r="P3548" s="4">
        <v>0</v>
      </c>
      <c r="Q3548" s="4">
        <v>0</v>
      </c>
      <c r="R3548" s="4">
        <v>0</v>
      </c>
      <c r="S3548" s="4">
        <v>0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 t="s">
        <v>5627</v>
      </c>
      <c r="Z3548" s="4" t="s">
        <v>5840</v>
      </c>
      <c r="AA3548" s="4">
        <v>2017</v>
      </c>
      <c r="AB3548" s="4" t="s">
        <v>40</v>
      </c>
      <c r="AC3548" s="4">
        <f t="shared" si="165"/>
        <v>1</v>
      </c>
      <c r="AD3548" s="4">
        <f t="shared" si="166"/>
        <v>2</v>
      </c>
      <c r="AE3548" s="4" t="str" cm="1">
        <f t="array" ref="AE3548">_xlfn.TEXTJOIN(", ", TRUE, _xlfn._xlws.FILTER($I$1:$X$1, I3548:X3548=1, ""))</f>
        <v>Heroin, Fentanyl</v>
      </c>
      <c r="AF3548" s="4" t="str">
        <f t="shared" si="167"/>
        <v>Fentanyl</v>
      </c>
    </row>
    <row r="3549" spans="1:32" x14ac:dyDescent="0.45">
      <c r="A3549" s="4" t="s">
        <v>3971</v>
      </c>
      <c r="B3549" s="5">
        <v>42203</v>
      </c>
      <c r="C3549" s="4">
        <v>54</v>
      </c>
      <c r="D3549" s="4" t="s">
        <v>31</v>
      </c>
      <c r="E3549" s="4" t="s">
        <v>37</v>
      </c>
      <c r="F3549" s="4" t="s">
        <v>324</v>
      </c>
      <c r="G3549" s="4" t="s">
        <v>90</v>
      </c>
      <c r="I3549" s="4">
        <v>0</v>
      </c>
      <c r="J3549" s="4">
        <v>0</v>
      </c>
      <c r="K3549" s="4">
        <v>0</v>
      </c>
      <c r="L3549" s="4">
        <v>0</v>
      </c>
      <c r="M3549" s="4">
        <v>0</v>
      </c>
      <c r="N3549" s="4">
        <v>0</v>
      </c>
      <c r="O3549" s="4">
        <v>0</v>
      </c>
      <c r="P3549" s="4">
        <v>0</v>
      </c>
      <c r="Q3549" s="4">
        <v>1</v>
      </c>
      <c r="R3549" s="4">
        <v>0</v>
      </c>
      <c r="S3549" s="4">
        <v>0</v>
      </c>
      <c r="T3549" s="4">
        <v>0</v>
      </c>
      <c r="U3549" s="4">
        <v>0</v>
      </c>
      <c r="V3549" s="4">
        <v>0</v>
      </c>
      <c r="W3549" s="4">
        <v>1</v>
      </c>
      <c r="X3549" s="4">
        <v>1</v>
      </c>
      <c r="Y3549" s="4" t="s">
        <v>5624</v>
      </c>
      <c r="Z3549" s="4" t="s">
        <v>5837</v>
      </c>
      <c r="AA3549" s="4">
        <v>2015</v>
      </c>
      <c r="AB3549" s="4" t="s">
        <v>34</v>
      </c>
      <c r="AC3549" s="4">
        <f t="shared" si="165"/>
        <v>1</v>
      </c>
      <c r="AD3549" s="4">
        <f t="shared" si="166"/>
        <v>3</v>
      </c>
      <c r="AE3549" s="4" t="str" cm="1">
        <f t="array" ref="AE3549">_xlfn.TEXTJOIN(", ", TRUE, _xlfn._xlws.FILTER($I$1:$X$1, I3549:X3549=1, ""))</f>
        <v>Benzodiazepine, OpiateNOS, AnyOpioid</v>
      </c>
      <c r="AF3549" s="4" t="str">
        <f t="shared" si="167"/>
        <v>Benzodiazepine, OpiateNOS, AnyOpioid</v>
      </c>
    </row>
    <row r="3550" spans="1:32" x14ac:dyDescent="0.45">
      <c r="A3550" s="4" t="s">
        <v>3972</v>
      </c>
      <c r="B3550" s="5">
        <v>42847</v>
      </c>
      <c r="C3550" s="4">
        <v>31</v>
      </c>
      <c r="D3550" s="4" t="s">
        <v>36</v>
      </c>
      <c r="E3550" s="4" t="s">
        <v>37</v>
      </c>
      <c r="F3550" s="4" t="s">
        <v>29</v>
      </c>
      <c r="G3550" s="4" t="s">
        <v>53</v>
      </c>
      <c r="I3550" s="4">
        <v>1</v>
      </c>
      <c r="J3550" s="4">
        <v>1</v>
      </c>
      <c r="K3550" s="4">
        <v>0</v>
      </c>
      <c r="L3550" s="4">
        <v>0</v>
      </c>
      <c r="M3550" s="4">
        <v>0</v>
      </c>
      <c r="N3550" s="4">
        <v>0</v>
      </c>
      <c r="O3550" s="4">
        <v>1</v>
      </c>
      <c r="P3550" s="4">
        <v>0</v>
      </c>
      <c r="Q3550" s="4">
        <v>1</v>
      </c>
      <c r="R3550" s="4">
        <v>0</v>
      </c>
      <c r="S3550" s="4">
        <v>0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 t="s">
        <v>5641</v>
      </c>
      <c r="Z3550" s="4" t="s">
        <v>5854</v>
      </c>
      <c r="AA3550" s="4">
        <v>2017</v>
      </c>
      <c r="AB3550" s="4" t="s">
        <v>40</v>
      </c>
      <c r="AC3550" s="4">
        <f t="shared" si="165"/>
        <v>1</v>
      </c>
      <c r="AD3550" s="4">
        <f t="shared" si="166"/>
        <v>4</v>
      </c>
      <c r="AE3550" s="4" t="str" cm="1">
        <f t="array" ref="AE3550">_xlfn.TEXTJOIN(", ", TRUE, _xlfn._xlws.FILTER($I$1:$X$1, I3550:X3550=1, ""))</f>
        <v>Heroin, Cocaine, Ethanol, Benzodiazepine</v>
      </c>
      <c r="AF3550" s="4" t="str">
        <f t="shared" si="167"/>
        <v>Cocaine, Ethanol, Benzodiazepine</v>
      </c>
    </row>
    <row r="3551" spans="1:32" x14ac:dyDescent="0.45">
      <c r="A3551" s="4" t="s">
        <v>3973</v>
      </c>
      <c r="B3551" s="5">
        <v>41450</v>
      </c>
      <c r="C3551" s="4">
        <v>33</v>
      </c>
      <c r="D3551" s="4" t="s">
        <v>31</v>
      </c>
      <c r="E3551" s="4" t="s">
        <v>37</v>
      </c>
      <c r="F3551" s="4" t="s">
        <v>271</v>
      </c>
      <c r="G3551" s="4" t="s">
        <v>271</v>
      </c>
      <c r="I3551" s="4">
        <v>1</v>
      </c>
      <c r="J3551" s="4">
        <v>0</v>
      </c>
      <c r="K3551" s="4">
        <v>0</v>
      </c>
      <c r="L3551" s="4">
        <v>0</v>
      </c>
      <c r="M3551" s="4">
        <v>0</v>
      </c>
      <c r="N3551" s="4">
        <v>0</v>
      </c>
      <c r="O3551" s="4">
        <v>0</v>
      </c>
      <c r="P3551" s="4">
        <v>0</v>
      </c>
      <c r="Q3551" s="4">
        <v>0</v>
      </c>
      <c r="R3551" s="4">
        <v>0</v>
      </c>
      <c r="S3551" s="4">
        <v>0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 t="s">
        <v>5719</v>
      </c>
      <c r="Z3551" s="4" t="s">
        <v>5932</v>
      </c>
      <c r="AA3551" s="4">
        <v>2013</v>
      </c>
      <c r="AB3551" s="4" t="s">
        <v>40</v>
      </c>
      <c r="AC3551" s="4">
        <f t="shared" si="165"/>
        <v>1</v>
      </c>
      <c r="AD3551" s="4">
        <f t="shared" si="166"/>
        <v>1</v>
      </c>
      <c r="AE3551" s="4" t="str" cm="1">
        <f t="array" ref="AE3551">_xlfn.TEXTJOIN(", ", TRUE, _xlfn._xlws.FILTER($I$1:$X$1, I3551:X3551=1, ""))</f>
        <v>Heroin</v>
      </c>
      <c r="AF3551" s="4" t="str">
        <f t="shared" si="167"/>
        <v/>
      </c>
    </row>
    <row r="3552" spans="1:32" x14ac:dyDescent="0.45">
      <c r="A3552" s="4" t="s">
        <v>3974</v>
      </c>
      <c r="B3552" s="5">
        <v>41642</v>
      </c>
      <c r="C3552" s="4">
        <v>41</v>
      </c>
      <c r="D3552" s="4" t="s">
        <v>36</v>
      </c>
      <c r="E3552" s="4" t="s">
        <v>37</v>
      </c>
      <c r="F3552" s="4" t="s">
        <v>86</v>
      </c>
      <c r="G3552" s="4" t="s">
        <v>86</v>
      </c>
      <c r="I3552" s="4">
        <v>0</v>
      </c>
      <c r="J3552" s="4">
        <v>1</v>
      </c>
      <c r="K3552" s="4">
        <v>0</v>
      </c>
      <c r="L3552" s="4">
        <v>0</v>
      </c>
      <c r="M3552" s="4">
        <v>0</v>
      </c>
      <c r="N3552" s="4">
        <v>0</v>
      </c>
      <c r="O3552" s="4">
        <v>0</v>
      </c>
      <c r="P3552" s="4">
        <v>0</v>
      </c>
      <c r="Q3552" s="4">
        <v>0</v>
      </c>
      <c r="R3552" s="4">
        <v>1</v>
      </c>
      <c r="S3552" s="4">
        <v>0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 t="s">
        <v>5627</v>
      </c>
      <c r="Z3552" s="4" t="s">
        <v>5840</v>
      </c>
      <c r="AA3552" s="4">
        <v>2014</v>
      </c>
      <c r="AB3552" s="4" t="s">
        <v>34</v>
      </c>
      <c r="AC3552" s="4">
        <f t="shared" si="165"/>
        <v>1</v>
      </c>
      <c r="AD3552" s="4">
        <f t="shared" si="166"/>
        <v>2</v>
      </c>
      <c r="AE3552" s="4" t="str" cm="1">
        <f t="array" ref="AE3552">_xlfn.TEXTJOIN(", ", TRUE, _xlfn._xlws.FILTER($I$1:$X$1, I3552:X3552=1, ""))</f>
        <v>Cocaine, Methadone</v>
      </c>
      <c r="AF3552" s="4" t="str">
        <f t="shared" si="167"/>
        <v>Cocaine, Methadone</v>
      </c>
    </row>
    <row r="3553" spans="1:32" x14ac:dyDescent="0.45">
      <c r="A3553" s="4" t="s">
        <v>3975</v>
      </c>
      <c r="B3553" s="5">
        <v>42607</v>
      </c>
      <c r="C3553" s="4">
        <v>57</v>
      </c>
      <c r="D3553" s="4" t="s">
        <v>36</v>
      </c>
      <c r="E3553" s="4" t="s">
        <v>37</v>
      </c>
      <c r="F3553" s="4" t="s">
        <v>644</v>
      </c>
      <c r="G3553" s="4" t="s">
        <v>644</v>
      </c>
      <c r="I3553" s="4">
        <v>0</v>
      </c>
      <c r="J3553" s="4">
        <v>1</v>
      </c>
      <c r="K3553" s="4">
        <v>0</v>
      </c>
      <c r="L3553" s="4">
        <v>0</v>
      </c>
      <c r="M3553" s="4">
        <v>0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 t="s">
        <v>5652</v>
      </c>
      <c r="Z3553" s="4" t="s">
        <v>5865</v>
      </c>
      <c r="AA3553" s="4">
        <v>2016</v>
      </c>
      <c r="AB3553" s="4" t="s">
        <v>34</v>
      </c>
      <c r="AC3553" s="4">
        <f t="shared" si="165"/>
        <v>1</v>
      </c>
      <c r="AD3553" s="4">
        <f t="shared" si="166"/>
        <v>1</v>
      </c>
      <c r="AE3553" s="4" t="str" cm="1">
        <f t="array" ref="AE3553">_xlfn.TEXTJOIN(", ", TRUE, _xlfn._xlws.FILTER($I$1:$X$1, I3553:X3553=1, ""))</f>
        <v>Cocaine</v>
      </c>
      <c r="AF3553" s="4" t="str">
        <f t="shared" si="167"/>
        <v>Cocaine</v>
      </c>
    </row>
    <row r="3554" spans="1:32" x14ac:dyDescent="0.45">
      <c r="A3554" s="4" t="s">
        <v>3976</v>
      </c>
      <c r="B3554" s="5">
        <v>42929</v>
      </c>
      <c r="C3554" s="4">
        <v>33</v>
      </c>
      <c r="D3554" s="4" t="s">
        <v>31</v>
      </c>
      <c r="E3554" s="4" t="s">
        <v>37</v>
      </c>
      <c r="F3554" s="4" t="s">
        <v>29</v>
      </c>
      <c r="G3554" s="4" t="s">
        <v>192</v>
      </c>
      <c r="I3554" s="4">
        <v>0</v>
      </c>
      <c r="J3554" s="4">
        <v>0</v>
      </c>
      <c r="K3554" s="4">
        <v>1</v>
      </c>
      <c r="L3554" s="4">
        <v>1</v>
      </c>
      <c r="M3554" s="4">
        <v>0</v>
      </c>
      <c r="N3554" s="4">
        <v>0</v>
      </c>
      <c r="O3554" s="4">
        <v>0</v>
      </c>
      <c r="P3554" s="4">
        <v>0</v>
      </c>
      <c r="Q3554" s="4">
        <v>0</v>
      </c>
      <c r="R3554" s="4">
        <v>0</v>
      </c>
      <c r="S3554" s="4">
        <v>0</v>
      </c>
      <c r="T3554" s="4">
        <v>1</v>
      </c>
      <c r="U3554" s="4">
        <v>0</v>
      </c>
      <c r="V3554" s="4">
        <v>0</v>
      </c>
      <c r="W3554" s="4">
        <v>0</v>
      </c>
      <c r="X3554" s="4">
        <v>0</v>
      </c>
      <c r="Y3554" s="4" t="s">
        <v>5654</v>
      </c>
      <c r="Z3554" s="4" t="s">
        <v>5867</v>
      </c>
      <c r="AA3554" s="4">
        <v>2017</v>
      </c>
      <c r="AB3554" s="4" t="s">
        <v>40</v>
      </c>
      <c r="AC3554" s="4">
        <f t="shared" si="165"/>
        <v>1</v>
      </c>
      <c r="AD3554" s="4">
        <f t="shared" si="166"/>
        <v>3</v>
      </c>
      <c r="AE3554" s="4" t="str" cm="1">
        <f t="array" ref="AE3554">_xlfn.TEXTJOIN(", ", TRUE, _xlfn._xlws.FILTER($I$1:$X$1, I3554:X3554=1, ""))</f>
        <v>Fentanyl, Fentanyl_Analogue, Tramadol</v>
      </c>
      <c r="AF3554" s="4" t="str">
        <f t="shared" si="167"/>
        <v>Fentanyl, Fentanyl_Analogue, Tramadol</v>
      </c>
    </row>
    <row r="3555" spans="1:32" x14ac:dyDescent="0.45">
      <c r="A3555" s="4" t="s">
        <v>3977</v>
      </c>
      <c r="B3555" s="5">
        <v>41541</v>
      </c>
      <c r="C3555" s="4">
        <v>32</v>
      </c>
      <c r="D3555" s="4" t="s">
        <v>36</v>
      </c>
      <c r="E3555" s="4" t="s">
        <v>37</v>
      </c>
      <c r="F3555" s="4" t="s">
        <v>190</v>
      </c>
      <c r="G3555" s="4" t="s">
        <v>67</v>
      </c>
      <c r="I3555" s="4">
        <v>1</v>
      </c>
      <c r="J3555" s="4">
        <v>0</v>
      </c>
      <c r="K3555" s="4">
        <v>0</v>
      </c>
      <c r="L3555" s="4">
        <v>0</v>
      </c>
      <c r="M3555" s="4">
        <v>0</v>
      </c>
      <c r="N3555" s="4">
        <v>0</v>
      </c>
      <c r="O3555" s="4">
        <v>0</v>
      </c>
      <c r="P3555" s="4">
        <v>0</v>
      </c>
      <c r="Q3555" s="4">
        <v>1</v>
      </c>
      <c r="R3555" s="4">
        <v>0</v>
      </c>
      <c r="S3555" s="4">
        <v>0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 t="s">
        <v>5631</v>
      </c>
      <c r="Z3555" s="4" t="s">
        <v>5844</v>
      </c>
      <c r="AA3555" s="4">
        <v>2013</v>
      </c>
      <c r="AB3555" s="4" t="s">
        <v>40</v>
      </c>
      <c r="AC3555" s="4">
        <f t="shared" si="165"/>
        <v>1</v>
      </c>
      <c r="AD3555" s="4">
        <f t="shared" si="166"/>
        <v>2</v>
      </c>
      <c r="AE3555" s="4" t="str" cm="1">
        <f t="array" ref="AE3555">_xlfn.TEXTJOIN(", ", TRUE, _xlfn._xlws.FILTER($I$1:$X$1, I3555:X3555=1, ""))</f>
        <v>Heroin, Benzodiazepine</v>
      </c>
      <c r="AF3555" s="4" t="str">
        <f t="shared" si="167"/>
        <v>Benzodiazepine</v>
      </c>
    </row>
    <row r="3556" spans="1:32" x14ac:dyDescent="0.45">
      <c r="A3556" s="4" t="s">
        <v>3978</v>
      </c>
      <c r="B3556" s="5">
        <v>42069</v>
      </c>
      <c r="C3556" s="4">
        <v>48</v>
      </c>
      <c r="D3556" s="4" t="s">
        <v>31</v>
      </c>
      <c r="E3556" s="4" t="s">
        <v>37</v>
      </c>
      <c r="F3556" s="4" t="s">
        <v>339</v>
      </c>
      <c r="G3556" s="4" t="s">
        <v>339</v>
      </c>
      <c r="I3556" s="4">
        <v>0</v>
      </c>
      <c r="J3556" s="4">
        <v>0</v>
      </c>
      <c r="K3556" s="4">
        <v>0</v>
      </c>
      <c r="L3556" s="4">
        <v>0</v>
      </c>
      <c r="M3556" s="4">
        <v>1</v>
      </c>
      <c r="N3556" s="4">
        <v>0</v>
      </c>
      <c r="O3556" s="4">
        <v>1</v>
      </c>
      <c r="P3556" s="4">
        <v>0</v>
      </c>
      <c r="Q3556" s="4">
        <v>0</v>
      </c>
      <c r="R3556" s="4">
        <v>1</v>
      </c>
      <c r="S3556" s="4">
        <v>0</v>
      </c>
      <c r="T3556" s="4">
        <v>0</v>
      </c>
      <c r="U3556" s="4">
        <v>0</v>
      </c>
      <c r="V3556" s="4">
        <v>0</v>
      </c>
      <c r="W3556" s="4">
        <v>0</v>
      </c>
      <c r="X3556" s="4">
        <v>1</v>
      </c>
      <c r="Y3556" s="4" t="s">
        <v>5636</v>
      </c>
      <c r="Z3556" s="4" t="s">
        <v>5849</v>
      </c>
      <c r="AA3556" s="4">
        <v>2015</v>
      </c>
      <c r="AB3556" s="4" t="s">
        <v>34</v>
      </c>
      <c r="AC3556" s="4">
        <f t="shared" si="165"/>
        <v>1</v>
      </c>
      <c r="AD3556" s="4">
        <f t="shared" si="166"/>
        <v>4</v>
      </c>
      <c r="AE3556" s="4" t="str" cm="1">
        <f t="array" ref="AE3556">_xlfn.TEXTJOIN(", ", TRUE, _xlfn._xlws.FILTER($I$1:$X$1, I3556:X3556=1, ""))</f>
        <v>Oxycodone, Ethanol, Methadone, AnyOpioid</v>
      </c>
      <c r="AF3556" s="4" t="str">
        <f t="shared" si="167"/>
        <v>Oxycodone, Ethanol, Methadone, AnyOpioid</v>
      </c>
    </row>
    <row r="3557" spans="1:32" x14ac:dyDescent="0.45">
      <c r="A3557" s="4" t="s">
        <v>3979</v>
      </c>
      <c r="B3557" s="5">
        <v>40964</v>
      </c>
      <c r="C3557" s="4">
        <v>48</v>
      </c>
      <c r="D3557" s="4" t="s">
        <v>36</v>
      </c>
      <c r="E3557" s="4" t="s">
        <v>37</v>
      </c>
      <c r="F3557" s="4" t="s">
        <v>95</v>
      </c>
      <c r="G3557" s="4" t="s">
        <v>95</v>
      </c>
      <c r="H3557" s="4" t="s">
        <v>1525</v>
      </c>
      <c r="I3557" s="4">
        <v>0</v>
      </c>
      <c r="J3557" s="4">
        <v>0</v>
      </c>
      <c r="K3557" s="4">
        <v>0</v>
      </c>
      <c r="L3557" s="4">
        <v>0</v>
      </c>
      <c r="M3557" s="4">
        <v>1</v>
      </c>
      <c r="N3557" s="4">
        <v>0</v>
      </c>
      <c r="O3557" s="4">
        <v>1</v>
      </c>
      <c r="P3557" s="4">
        <v>0</v>
      </c>
      <c r="Q3557" s="4">
        <v>1</v>
      </c>
      <c r="R3557" s="4">
        <v>0</v>
      </c>
      <c r="S3557" s="4">
        <v>0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 t="s">
        <v>5632</v>
      </c>
      <c r="Z3557" s="4" t="s">
        <v>5845</v>
      </c>
      <c r="AA3557" s="4">
        <v>2012</v>
      </c>
      <c r="AB3557" s="4" t="s">
        <v>34</v>
      </c>
      <c r="AC3557" s="4">
        <f t="shared" si="165"/>
        <v>1</v>
      </c>
      <c r="AD3557" s="4">
        <f t="shared" si="166"/>
        <v>3</v>
      </c>
      <c r="AE3557" s="4" t="str" cm="1">
        <f t="array" ref="AE3557">_xlfn.TEXTJOIN(", ", TRUE, _xlfn._xlws.FILTER($I$1:$X$1, I3557:X3557=1, ""))</f>
        <v>Oxycodone, Ethanol, Benzodiazepine</v>
      </c>
      <c r="AF3557" s="4" t="str">
        <f t="shared" si="167"/>
        <v>Oxycodone, Ethanol, Benzodiazepine</v>
      </c>
    </row>
    <row r="3558" spans="1:32" x14ac:dyDescent="0.45">
      <c r="A3558" s="4" t="s">
        <v>3980</v>
      </c>
      <c r="B3558" s="5">
        <v>42672</v>
      </c>
      <c r="C3558" s="4">
        <v>56</v>
      </c>
      <c r="D3558" s="4" t="s">
        <v>31</v>
      </c>
      <c r="E3558" s="4" t="s">
        <v>37</v>
      </c>
      <c r="F3558" s="4" t="s">
        <v>550</v>
      </c>
      <c r="G3558" s="4" t="s">
        <v>550</v>
      </c>
      <c r="I3558" s="4">
        <v>1</v>
      </c>
      <c r="J3558" s="4">
        <v>1</v>
      </c>
      <c r="K3558" s="4">
        <v>0</v>
      </c>
      <c r="L3558" s="4">
        <v>0</v>
      </c>
      <c r="M3558" s="4">
        <v>0</v>
      </c>
      <c r="N3558" s="4">
        <v>0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  <c r="X3558" s="4">
        <v>1</v>
      </c>
      <c r="Y3558" s="4" t="s">
        <v>5748</v>
      </c>
      <c r="Z3558" s="4" t="s">
        <v>5961</v>
      </c>
      <c r="AA3558" s="4">
        <v>2016</v>
      </c>
      <c r="AB3558" s="4" t="s">
        <v>34</v>
      </c>
      <c r="AC3558" s="4">
        <f t="shared" si="165"/>
        <v>1</v>
      </c>
      <c r="AD3558" s="4">
        <f t="shared" si="166"/>
        <v>3</v>
      </c>
      <c r="AE3558" s="4" t="str" cm="1">
        <f t="array" ref="AE3558">_xlfn.TEXTJOIN(", ", TRUE, _xlfn._xlws.FILTER($I$1:$X$1, I3558:X3558=1, ""))</f>
        <v>Heroin, Cocaine, AnyOpioid</v>
      </c>
      <c r="AF3558" s="4" t="str">
        <f t="shared" si="167"/>
        <v>Cocaine, AnyOpioid</v>
      </c>
    </row>
    <row r="3559" spans="1:32" x14ac:dyDescent="0.45">
      <c r="A3559" s="4" t="s">
        <v>3981</v>
      </c>
      <c r="B3559" s="5">
        <v>42823</v>
      </c>
      <c r="C3559" s="4">
        <v>38</v>
      </c>
      <c r="D3559" s="4" t="s">
        <v>31</v>
      </c>
      <c r="E3559" s="4" t="s">
        <v>37</v>
      </c>
      <c r="F3559" s="4" t="s">
        <v>77</v>
      </c>
      <c r="G3559" s="4" t="s">
        <v>60</v>
      </c>
      <c r="I3559" s="4">
        <v>1</v>
      </c>
      <c r="J3559" s="4">
        <v>1</v>
      </c>
      <c r="K3559" s="4">
        <v>0</v>
      </c>
      <c r="L3559" s="4">
        <v>0</v>
      </c>
      <c r="M3559" s="4">
        <v>0</v>
      </c>
      <c r="N3559" s="4">
        <v>0</v>
      </c>
      <c r="O3559" s="4">
        <v>1</v>
      </c>
      <c r="P3559" s="4">
        <v>0</v>
      </c>
      <c r="Q3559" s="4">
        <v>0</v>
      </c>
      <c r="R3559" s="4">
        <v>0</v>
      </c>
      <c r="S3559" s="4">
        <v>1</v>
      </c>
      <c r="T3559" s="4">
        <v>0</v>
      </c>
      <c r="U3559" s="4">
        <v>0</v>
      </c>
      <c r="V3559" s="4">
        <v>0</v>
      </c>
      <c r="W3559" s="4">
        <v>0</v>
      </c>
      <c r="X3559" s="4">
        <v>0</v>
      </c>
      <c r="Y3559" s="4" t="s">
        <v>5672</v>
      </c>
      <c r="Z3559" s="4" t="s">
        <v>5885</v>
      </c>
      <c r="AA3559" s="4">
        <v>2017</v>
      </c>
      <c r="AB3559" s="4" t="s">
        <v>40</v>
      </c>
      <c r="AC3559" s="4">
        <f t="shared" si="165"/>
        <v>1</v>
      </c>
      <c r="AD3559" s="4">
        <f t="shared" si="166"/>
        <v>4</v>
      </c>
      <c r="AE3559" s="4" t="str" cm="1">
        <f t="array" ref="AE3559">_xlfn.TEXTJOIN(", ", TRUE, _xlfn._xlws.FILTER($I$1:$X$1, I3559:X3559=1, ""))</f>
        <v>Heroin, Cocaine, Ethanol, Amphetamine</v>
      </c>
      <c r="AF3559" s="4" t="str">
        <f t="shared" si="167"/>
        <v>Cocaine, Ethanol, Amphetamine</v>
      </c>
    </row>
    <row r="3560" spans="1:32" x14ac:dyDescent="0.45">
      <c r="A3560" s="4" t="s">
        <v>3982</v>
      </c>
      <c r="B3560" s="5">
        <v>42116</v>
      </c>
      <c r="C3560" s="4">
        <v>30</v>
      </c>
      <c r="D3560" s="4" t="s">
        <v>31</v>
      </c>
      <c r="E3560" s="4" t="s">
        <v>37</v>
      </c>
      <c r="F3560" s="4" t="s">
        <v>77</v>
      </c>
      <c r="G3560" s="4" t="s">
        <v>162</v>
      </c>
      <c r="I3560" s="4">
        <v>1</v>
      </c>
      <c r="J3560" s="4">
        <v>0</v>
      </c>
      <c r="K3560" s="4">
        <v>0</v>
      </c>
      <c r="L3560" s="4">
        <v>0</v>
      </c>
      <c r="M3560" s="4">
        <v>0</v>
      </c>
      <c r="N3560" s="4">
        <v>0</v>
      </c>
      <c r="O3560" s="4">
        <v>1</v>
      </c>
      <c r="P3560" s="4">
        <v>0</v>
      </c>
      <c r="Q3560" s="4">
        <v>1</v>
      </c>
      <c r="R3560" s="4">
        <v>0</v>
      </c>
      <c r="S3560" s="4">
        <v>0</v>
      </c>
      <c r="T3560" s="4">
        <v>0</v>
      </c>
      <c r="U3560" s="4">
        <v>0</v>
      </c>
      <c r="V3560" s="4">
        <v>0</v>
      </c>
      <c r="W3560" s="4">
        <v>0</v>
      </c>
      <c r="X3560" s="4">
        <v>1</v>
      </c>
      <c r="Y3560" s="4" t="s">
        <v>5680</v>
      </c>
      <c r="Z3560" s="4" t="s">
        <v>5893</v>
      </c>
      <c r="AA3560" s="4">
        <v>2015</v>
      </c>
      <c r="AB3560" s="4" t="s">
        <v>40</v>
      </c>
      <c r="AC3560" s="4">
        <f t="shared" si="165"/>
        <v>1</v>
      </c>
      <c r="AD3560" s="4">
        <f t="shared" si="166"/>
        <v>4</v>
      </c>
      <c r="AE3560" s="4" t="str" cm="1">
        <f t="array" ref="AE3560">_xlfn.TEXTJOIN(", ", TRUE, _xlfn._xlws.FILTER($I$1:$X$1, I3560:X3560=1, ""))</f>
        <v>Heroin, Ethanol, Benzodiazepine, AnyOpioid</v>
      </c>
      <c r="AF3560" s="4" t="str">
        <f t="shared" si="167"/>
        <v>Ethanol, Benzodiazepine, AnyOpioid</v>
      </c>
    </row>
    <row r="3561" spans="1:32" x14ac:dyDescent="0.45">
      <c r="A3561" s="4" t="s">
        <v>3983</v>
      </c>
      <c r="B3561" s="5">
        <v>41503</v>
      </c>
      <c r="C3561" s="4">
        <v>64</v>
      </c>
      <c r="D3561" s="4" t="s">
        <v>31</v>
      </c>
      <c r="E3561" s="4" t="s">
        <v>37</v>
      </c>
      <c r="F3561" s="4" t="s">
        <v>285</v>
      </c>
      <c r="G3561" s="4" t="s">
        <v>48</v>
      </c>
      <c r="I3561" s="4">
        <v>1</v>
      </c>
      <c r="J3561" s="4">
        <v>0</v>
      </c>
      <c r="K3561" s="4">
        <v>0</v>
      </c>
      <c r="L3561" s="4">
        <v>0</v>
      </c>
      <c r="M3561" s="4">
        <v>0</v>
      </c>
      <c r="N3561" s="4">
        <v>0</v>
      </c>
      <c r="O3561" s="4">
        <v>1</v>
      </c>
      <c r="P3561" s="4">
        <v>0</v>
      </c>
      <c r="Q3561" s="4">
        <v>0</v>
      </c>
      <c r="R3561" s="4">
        <v>0</v>
      </c>
      <c r="S3561" s="4">
        <v>0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  <c r="Y3561" s="4" t="s">
        <v>5626</v>
      </c>
      <c r="Z3561" s="4" t="s">
        <v>5839</v>
      </c>
      <c r="AA3561" s="4">
        <v>2013</v>
      </c>
      <c r="AB3561" s="4" t="s">
        <v>133</v>
      </c>
      <c r="AC3561" s="4">
        <f t="shared" si="165"/>
        <v>1</v>
      </c>
      <c r="AD3561" s="4">
        <f t="shared" si="166"/>
        <v>2</v>
      </c>
      <c r="AE3561" s="4" t="str" cm="1">
        <f t="array" ref="AE3561">_xlfn.TEXTJOIN(", ", TRUE, _xlfn._xlws.FILTER($I$1:$X$1, I3561:X3561=1, ""))</f>
        <v>Heroin, Ethanol</v>
      </c>
      <c r="AF3561" s="4" t="str">
        <f t="shared" si="167"/>
        <v>Ethanol</v>
      </c>
    </row>
    <row r="3562" spans="1:32" x14ac:dyDescent="0.45">
      <c r="A3562" s="4" t="s">
        <v>3984</v>
      </c>
      <c r="B3562" s="5">
        <v>42294</v>
      </c>
      <c r="C3562" s="4">
        <v>49</v>
      </c>
      <c r="D3562" s="4" t="s">
        <v>31</v>
      </c>
      <c r="E3562" s="4" t="s">
        <v>37</v>
      </c>
      <c r="F3562" s="4" t="s">
        <v>95</v>
      </c>
      <c r="G3562" s="4" t="s">
        <v>95</v>
      </c>
      <c r="I3562" s="4">
        <v>0</v>
      </c>
      <c r="J3562" s="4">
        <v>0</v>
      </c>
      <c r="K3562" s="4">
        <v>0</v>
      </c>
      <c r="L3562" s="4">
        <v>0</v>
      </c>
      <c r="M3562" s="4">
        <v>1</v>
      </c>
      <c r="N3562" s="4">
        <v>1</v>
      </c>
      <c r="O3562" s="4">
        <v>0</v>
      </c>
      <c r="P3562" s="4">
        <v>0</v>
      </c>
      <c r="Q3562" s="4">
        <v>1</v>
      </c>
      <c r="R3562" s="4">
        <v>0</v>
      </c>
      <c r="S3562" s="4">
        <v>0</v>
      </c>
      <c r="T3562" s="4">
        <v>0</v>
      </c>
      <c r="U3562" s="4">
        <v>0</v>
      </c>
      <c r="V3562" s="4">
        <v>0</v>
      </c>
      <c r="W3562" s="4">
        <v>0</v>
      </c>
      <c r="X3562" s="4">
        <v>1</v>
      </c>
      <c r="Y3562" s="4" t="s">
        <v>5632</v>
      </c>
      <c r="Z3562" s="4" t="s">
        <v>5845</v>
      </c>
      <c r="AA3562" s="4">
        <v>2015</v>
      </c>
      <c r="AB3562" s="4" t="s">
        <v>34</v>
      </c>
      <c r="AC3562" s="4">
        <f t="shared" si="165"/>
        <v>1</v>
      </c>
      <c r="AD3562" s="4">
        <f t="shared" si="166"/>
        <v>4</v>
      </c>
      <c r="AE3562" s="4" t="str" cm="1">
        <f t="array" ref="AE3562">_xlfn.TEXTJOIN(", ", TRUE, _xlfn._xlws.FILTER($I$1:$X$1, I3562:X3562=1, ""))</f>
        <v>Oxycodone, Oxymorphone, Benzodiazepine, AnyOpioid</v>
      </c>
      <c r="AF3562" s="4" t="str">
        <f t="shared" si="167"/>
        <v>Oxycodone, Oxymorphone, Benzodiazepine, AnyOpioid</v>
      </c>
    </row>
    <row r="3563" spans="1:32" x14ac:dyDescent="0.45">
      <c r="A3563" s="4" t="s">
        <v>3985</v>
      </c>
      <c r="B3563" s="5">
        <v>43084</v>
      </c>
      <c r="C3563" s="4">
        <v>38</v>
      </c>
      <c r="D3563" s="4" t="s">
        <v>31</v>
      </c>
      <c r="E3563" s="4" t="s">
        <v>59</v>
      </c>
      <c r="F3563" s="4" t="s">
        <v>103</v>
      </c>
      <c r="G3563" s="4" t="s">
        <v>53</v>
      </c>
      <c r="I3563" s="4">
        <v>0</v>
      </c>
      <c r="J3563" s="4">
        <v>0</v>
      </c>
      <c r="K3563" s="4">
        <v>0</v>
      </c>
      <c r="L3563" s="4">
        <v>0</v>
      </c>
      <c r="M3563" s="4">
        <v>0</v>
      </c>
      <c r="N3563" s="4">
        <v>0</v>
      </c>
      <c r="O3563" s="4">
        <v>0</v>
      </c>
      <c r="P3563" s="4">
        <v>0</v>
      </c>
      <c r="Q3563" s="4">
        <v>1</v>
      </c>
      <c r="R3563" s="4">
        <v>1</v>
      </c>
      <c r="S3563" s="4">
        <v>0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 t="s">
        <v>5641</v>
      </c>
      <c r="Z3563" s="4" t="s">
        <v>5854</v>
      </c>
      <c r="AA3563" s="4">
        <v>2017</v>
      </c>
      <c r="AB3563" s="4" t="s">
        <v>40</v>
      </c>
      <c r="AC3563" s="4">
        <f t="shared" si="165"/>
        <v>1</v>
      </c>
      <c r="AD3563" s="4">
        <f t="shared" si="166"/>
        <v>2</v>
      </c>
      <c r="AE3563" s="4" t="str" cm="1">
        <f t="array" ref="AE3563">_xlfn.TEXTJOIN(", ", TRUE, _xlfn._xlws.FILTER($I$1:$X$1, I3563:X3563=1, ""))</f>
        <v>Benzodiazepine, Methadone</v>
      </c>
      <c r="AF3563" s="4" t="str">
        <f t="shared" si="167"/>
        <v>Benzodiazepine, Methadone</v>
      </c>
    </row>
    <row r="3564" spans="1:32" x14ac:dyDescent="0.45">
      <c r="A3564" s="4" t="s">
        <v>3986</v>
      </c>
      <c r="B3564" s="5">
        <v>43197</v>
      </c>
      <c r="C3564" s="4">
        <v>50</v>
      </c>
      <c r="D3564" s="4" t="s">
        <v>31</v>
      </c>
      <c r="E3564" s="4" t="s">
        <v>37</v>
      </c>
      <c r="F3564" s="4" t="s">
        <v>48</v>
      </c>
      <c r="G3564" s="4" t="s">
        <v>48</v>
      </c>
      <c r="I3564" s="4">
        <v>0</v>
      </c>
      <c r="J3564" s="4">
        <v>1</v>
      </c>
      <c r="K3564" s="4">
        <v>1</v>
      </c>
      <c r="L3564" s="4">
        <v>0</v>
      </c>
      <c r="M3564" s="4">
        <v>0</v>
      </c>
      <c r="N3564" s="4">
        <v>0</v>
      </c>
      <c r="O3564" s="4">
        <v>0</v>
      </c>
      <c r="P3564" s="4">
        <v>0</v>
      </c>
      <c r="Q3564" s="4">
        <v>0</v>
      </c>
      <c r="R3564" s="4">
        <v>0</v>
      </c>
      <c r="S3564" s="4">
        <v>0</v>
      </c>
      <c r="T3564" s="4">
        <v>0</v>
      </c>
      <c r="U3564" s="4">
        <v>0</v>
      </c>
      <c r="V3564" s="4">
        <v>0</v>
      </c>
      <c r="W3564" s="4">
        <v>0</v>
      </c>
      <c r="X3564" s="4">
        <v>1</v>
      </c>
      <c r="Y3564" s="4" t="s">
        <v>5626</v>
      </c>
      <c r="Z3564" s="4" t="s">
        <v>5839</v>
      </c>
      <c r="AA3564" s="4">
        <v>2018</v>
      </c>
      <c r="AB3564" s="4" t="s">
        <v>34</v>
      </c>
      <c r="AC3564" s="4">
        <f t="shared" si="165"/>
        <v>1</v>
      </c>
      <c r="AD3564" s="4">
        <f t="shared" si="166"/>
        <v>3</v>
      </c>
      <c r="AE3564" s="4" t="str" cm="1">
        <f t="array" ref="AE3564">_xlfn.TEXTJOIN(", ", TRUE, _xlfn._xlws.FILTER($I$1:$X$1, I3564:X3564=1, ""))</f>
        <v>Cocaine, Fentanyl, AnyOpioid</v>
      </c>
      <c r="AF3564" s="4" t="str">
        <f t="shared" si="167"/>
        <v>Cocaine, Fentanyl, AnyOpioid</v>
      </c>
    </row>
    <row r="3565" spans="1:32" x14ac:dyDescent="0.45">
      <c r="A3565" s="4" t="s">
        <v>3987</v>
      </c>
      <c r="B3565" s="5">
        <v>42478</v>
      </c>
      <c r="C3565" s="4">
        <v>21</v>
      </c>
      <c r="D3565" s="4" t="s">
        <v>36</v>
      </c>
      <c r="E3565" s="4" t="s">
        <v>37</v>
      </c>
      <c r="F3565" s="4" t="s">
        <v>60</v>
      </c>
      <c r="G3565" s="4" t="s">
        <v>77</v>
      </c>
      <c r="I3565" s="4">
        <v>1</v>
      </c>
      <c r="J3565" s="4">
        <v>0</v>
      </c>
      <c r="K3565" s="4">
        <v>0</v>
      </c>
      <c r="L3565" s="4">
        <v>0</v>
      </c>
      <c r="M3565" s="4">
        <v>0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  <c r="S3565" s="4">
        <v>0</v>
      </c>
      <c r="T3565" s="4">
        <v>0</v>
      </c>
      <c r="U3565" s="4">
        <v>0</v>
      </c>
      <c r="V3565" s="4">
        <v>0</v>
      </c>
      <c r="W3565" s="4">
        <v>0</v>
      </c>
      <c r="X3565" s="4">
        <v>1</v>
      </c>
      <c r="Y3565" s="4" t="s">
        <v>5651</v>
      </c>
      <c r="Z3565" s="4" t="s">
        <v>5864</v>
      </c>
      <c r="AA3565" s="4">
        <v>2016</v>
      </c>
      <c r="AB3565" s="4" t="s">
        <v>40</v>
      </c>
      <c r="AC3565" s="4">
        <f t="shared" si="165"/>
        <v>1</v>
      </c>
      <c r="AD3565" s="4">
        <f t="shared" si="166"/>
        <v>2</v>
      </c>
      <c r="AE3565" s="4" t="str" cm="1">
        <f t="array" ref="AE3565">_xlfn.TEXTJOIN(", ", TRUE, _xlfn._xlws.FILTER($I$1:$X$1, I3565:X3565=1, ""))</f>
        <v>Heroin, AnyOpioid</v>
      </c>
      <c r="AF3565" s="4" t="str">
        <f t="shared" si="167"/>
        <v>AnyOpioid</v>
      </c>
    </row>
    <row r="3566" spans="1:32" x14ac:dyDescent="0.45">
      <c r="A3566" s="4" t="s">
        <v>3988</v>
      </c>
      <c r="B3566" s="5">
        <v>41751</v>
      </c>
      <c r="C3566" s="4">
        <v>29</v>
      </c>
      <c r="D3566" s="4" t="s">
        <v>31</v>
      </c>
      <c r="E3566" s="4" t="s">
        <v>37</v>
      </c>
      <c r="F3566" s="4" t="s">
        <v>341</v>
      </c>
      <c r="G3566" s="4" t="s">
        <v>341</v>
      </c>
      <c r="H3566" s="4" t="s">
        <v>3989</v>
      </c>
      <c r="I3566" s="4">
        <v>0</v>
      </c>
      <c r="J3566" s="4">
        <v>1</v>
      </c>
      <c r="K3566" s="4">
        <v>0</v>
      </c>
      <c r="L3566" s="4">
        <v>0</v>
      </c>
      <c r="M3566" s="4">
        <v>0</v>
      </c>
      <c r="N3566" s="4">
        <v>0</v>
      </c>
      <c r="O3566" s="4">
        <v>0</v>
      </c>
      <c r="P3566" s="4">
        <v>0</v>
      </c>
      <c r="Q3566" s="4">
        <v>1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 t="s">
        <v>5660</v>
      </c>
      <c r="Z3566" s="4" t="s">
        <v>5873</v>
      </c>
      <c r="AA3566" s="4">
        <v>2014</v>
      </c>
      <c r="AB3566" s="4" t="s">
        <v>40</v>
      </c>
      <c r="AC3566" s="4">
        <f t="shared" si="165"/>
        <v>1</v>
      </c>
      <c r="AD3566" s="4">
        <f t="shared" si="166"/>
        <v>2</v>
      </c>
      <c r="AE3566" s="4" t="str" cm="1">
        <f t="array" ref="AE3566">_xlfn.TEXTJOIN(", ", TRUE, _xlfn._xlws.FILTER($I$1:$X$1, I3566:X3566=1, ""))</f>
        <v>Cocaine, Benzodiazepine</v>
      </c>
      <c r="AF3566" s="4" t="str">
        <f t="shared" si="167"/>
        <v>Cocaine, Benzodiazepine</v>
      </c>
    </row>
    <row r="3567" spans="1:32" x14ac:dyDescent="0.45">
      <c r="A3567" s="4" t="s">
        <v>3990</v>
      </c>
      <c r="B3567" s="5">
        <v>42904</v>
      </c>
      <c r="C3567" s="4">
        <v>35</v>
      </c>
      <c r="D3567" s="4" t="s">
        <v>31</v>
      </c>
      <c r="E3567" s="4" t="s">
        <v>37</v>
      </c>
      <c r="F3567" s="4" t="s">
        <v>190</v>
      </c>
      <c r="G3567" s="4" t="s">
        <v>190</v>
      </c>
      <c r="I3567" s="4">
        <v>1</v>
      </c>
      <c r="J3567" s="4">
        <v>0</v>
      </c>
      <c r="K3567" s="4">
        <v>0</v>
      </c>
      <c r="L3567" s="4">
        <v>0</v>
      </c>
      <c r="M3567" s="4">
        <v>0</v>
      </c>
      <c r="N3567" s="4">
        <v>0</v>
      </c>
      <c r="O3567" s="4">
        <v>1</v>
      </c>
      <c r="P3567" s="4">
        <v>0</v>
      </c>
      <c r="Q3567" s="4">
        <v>0</v>
      </c>
      <c r="R3567" s="4">
        <v>0</v>
      </c>
      <c r="S3567" s="4">
        <v>0</v>
      </c>
      <c r="T3567" s="4">
        <v>0</v>
      </c>
      <c r="U3567" s="4">
        <v>0</v>
      </c>
      <c r="V3567" s="4">
        <v>0</v>
      </c>
      <c r="W3567" s="4">
        <v>0</v>
      </c>
      <c r="X3567" s="4">
        <v>0</v>
      </c>
      <c r="Y3567" s="4" t="s">
        <v>5639</v>
      </c>
      <c r="Z3567" s="4" t="s">
        <v>5852</v>
      </c>
      <c r="AA3567" s="4">
        <v>2017</v>
      </c>
      <c r="AB3567" s="4" t="s">
        <v>40</v>
      </c>
      <c r="AC3567" s="4">
        <f t="shared" si="165"/>
        <v>1</v>
      </c>
      <c r="AD3567" s="4">
        <f t="shared" si="166"/>
        <v>2</v>
      </c>
      <c r="AE3567" s="4" t="str" cm="1">
        <f t="array" ref="AE3567">_xlfn.TEXTJOIN(", ", TRUE, _xlfn._xlws.FILTER($I$1:$X$1, I3567:X3567=1, ""))</f>
        <v>Heroin, Ethanol</v>
      </c>
      <c r="AF3567" s="4" t="str">
        <f t="shared" si="167"/>
        <v>Ethanol</v>
      </c>
    </row>
    <row r="3568" spans="1:32" x14ac:dyDescent="0.45">
      <c r="A3568" s="4" t="s">
        <v>3991</v>
      </c>
      <c r="B3568" s="5">
        <v>43375</v>
      </c>
      <c r="C3568" s="4">
        <v>42</v>
      </c>
      <c r="D3568" s="4" t="s">
        <v>31</v>
      </c>
      <c r="E3568" s="4" t="s">
        <v>37</v>
      </c>
      <c r="F3568" s="4" t="s">
        <v>192</v>
      </c>
      <c r="G3568" s="4" t="s">
        <v>192</v>
      </c>
      <c r="I3568" s="4">
        <v>0</v>
      </c>
      <c r="J3568" s="4">
        <v>0</v>
      </c>
      <c r="K3568" s="4">
        <v>1</v>
      </c>
      <c r="L3568" s="4">
        <v>0</v>
      </c>
      <c r="M3568" s="4">
        <v>0</v>
      </c>
      <c r="N3568" s="4">
        <v>0</v>
      </c>
      <c r="O3568" s="4">
        <v>0</v>
      </c>
      <c r="P3568" s="4">
        <v>0</v>
      </c>
      <c r="Q3568" s="4">
        <v>0</v>
      </c>
      <c r="R3568" s="4">
        <v>0</v>
      </c>
      <c r="S3568" s="4">
        <v>0</v>
      </c>
      <c r="T3568" s="4">
        <v>0</v>
      </c>
      <c r="U3568" s="4">
        <v>0</v>
      </c>
      <c r="V3568" s="4">
        <v>0</v>
      </c>
      <c r="W3568" s="4">
        <v>0</v>
      </c>
      <c r="X3568" s="4">
        <v>1</v>
      </c>
      <c r="Y3568" s="4" t="s">
        <v>5654</v>
      </c>
      <c r="Z3568" s="4" t="s">
        <v>5867</v>
      </c>
      <c r="AA3568" s="4">
        <v>2018</v>
      </c>
      <c r="AB3568" s="4" t="s">
        <v>34</v>
      </c>
      <c r="AC3568" s="4">
        <f t="shared" si="165"/>
        <v>1</v>
      </c>
      <c r="AD3568" s="4">
        <f t="shared" si="166"/>
        <v>2</v>
      </c>
      <c r="AE3568" s="4" t="str" cm="1">
        <f t="array" ref="AE3568">_xlfn.TEXTJOIN(", ", TRUE, _xlfn._xlws.FILTER($I$1:$X$1, I3568:X3568=1, ""))</f>
        <v>Fentanyl, AnyOpioid</v>
      </c>
      <c r="AF3568" s="4" t="str">
        <f t="shared" si="167"/>
        <v>Fentanyl, AnyOpioid</v>
      </c>
    </row>
    <row r="3569" spans="1:32" x14ac:dyDescent="0.45">
      <c r="A3569" s="4" t="s">
        <v>3992</v>
      </c>
      <c r="B3569" s="5">
        <v>43037</v>
      </c>
      <c r="C3569" s="4">
        <v>32</v>
      </c>
      <c r="D3569" s="4" t="s">
        <v>31</v>
      </c>
      <c r="E3569" s="4" t="s">
        <v>37</v>
      </c>
      <c r="F3569" s="4" t="s">
        <v>52</v>
      </c>
      <c r="G3569" s="4" t="s">
        <v>53</v>
      </c>
      <c r="I3569" s="4">
        <v>1</v>
      </c>
      <c r="J3569" s="4">
        <v>0</v>
      </c>
      <c r="K3569" s="4">
        <v>1</v>
      </c>
      <c r="L3569" s="4">
        <v>1</v>
      </c>
      <c r="M3569" s="4">
        <v>0</v>
      </c>
      <c r="N3569" s="4">
        <v>0</v>
      </c>
      <c r="O3569" s="4">
        <v>1</v>
      </c>
      <c r="P3569" s="4">
        <v>0</v>
      </c>
      <c r="Q3569" s="4">
        <v>1</v>
      </c>
      <c r="R3569" s="4">
        <v>0</v>
      </c>
      <c r="S3569" s="4">
        <v>0</v>
      </c>
      <c r="T3569" s="4">
        <v>0</v>
      </c>
      <c r="U3569" s="4">
        <v>0</v>
      </c>
      <c r="V3569" s="4">
        <v>0</v>
      </c>
      <c r="W3569" s="4">
        <v>0</v>
      </c>
      <c r="X3569" s="4">
        <v>0</v>
      </c>
      <c r="Y3569" s="4" t="s">
        <v>5641</v>
      </c>
      <c r="Z3569" s="4" t="s">
        <v>5854</v>
      </c>
      <c r="AA3569" s="4">
        <v>2017</v>
      </c>
      <c r="AB3569" s="4" t="s">
        <v>40</v>
      </c>
      <c r="AC3569" s="4">
        <f t="shared" si="165"/>
        <v>1</v>
      </c>
      <c r="AD3569" s="4">
        <f t="shared" si="166"/>
        <v>5</v>
      </c>
      <c r="AE3569" s="4" t="str" cm="1">
        <f t="array" ref="AE3569">_xlfn.TEXTJOIN(", ", TRUE, _xlfn._xlws.FILTER($I$1:$X$1, I3569:X3569=1, ""))</f>
        <v>Heroin, Fentanyl, Fentanyl_Analogue, Ethanol, Benzodiazepine</v>
      </c>
      <c r="AF3569" s="4" t="str">
        <f t="shared" si="167"/>
        <v>Fentanyl, Fentanyl_Analogue, Ethanol, Benzodiazepine</v>
      </c>
    </row>
    <row r="3570" spans="1:32" x14ac:dyDescent="0.45">
      <c r="A3570" s="4" t="s">
        <v>3993</v>
      </c>
      <c r="B3570" s="5">
        <v>40961</v>
      </c>
      <c r="C3570" s="4">
        <v>47</v>
      </c>
      <c r="D3570" s="4" t="s">
        <v>36</v>
      </c>
      <c r="E3570" s="4" t="s">
        <v>37</v>
      </c>
      <c r="F3570" s="4" t="s">
        <v>202</v>
      </c>
      <c r="G3570" s="4" t="s">
        <v>202</v>
      </c>
      <c r="I3570" s="4">
        <v>1</v>
      </c>
      <c r="J3570" s="4">
        <v>0</v>
      </c>
      <c r="K3570" s="4">
        <v>0</v>
      </c>
      <c r="L3570" s="4">
        <v>0</v>
      </c>
      <c r="M3570" s="4">
        <v>0</v>
      </c>
      <c r="N3570" s="4">
        <v>0</v>
      </c>
      <c r="O3570" s="4">
        <v>0</v>
      </c>
      <c r="P3570" s="4">
        <v>0</v>
      </c>
      <c r="Q3570" s="4">
        <v>0</v>
      </c>
      <c r="R3570" s="4">
        <v>0</v>
      </c>
      <c r="S3570" s="4">
        <v>0</v>
      </c>
      <c r="T3570" s="4">
        <v>0</v>
      </c>
      <c r="U3570" s="4">
        <v>0</v>
      </c>
      <c r="V3570" s="4">
        <v>0</v>
      </c>
      <c r="W3570" s="4">
        <v>0</v>
      </c>
      <c r="X3570" s="4">
        <v>0</v>
      </c>
      <c r="Y3570" s="4" t="s">
        <v>5683</v>
      </c>
      <c r="Z3570" s="4" t="s">
        <v>5896</v>
      </c>
      <c r="AA3570" s="4">
        <v>2012</v>
      </c>
      <c r="AB3570" s="4" t="s">
        <v>34</v>
      </c>
      <c r="AC3570" s="4">
        <f t="shared" si="165"/>
        <v>1</v>
      </c>
      <c r="AD3570" s="4">
        <f t="shared" si="166"/>
        <v>1</v>
      </c>
      <c r="AE3570" s="4" t="str" cm="1">
        <f t="array" ref="AE3570">_xlfn.TEXTJOIN(", ", TRUE, _xlfn._xlws.FILTER($I$1:$X$1, I3570:X3570=1, ""))</f>
        <v>Heroin</v>
      </c>
      <c r="AF3570" s="4" t="str">
        <f t="shared" si="167"/>
        <v/>
      </c>
    </row>
    <row r="3571" spans="1:32" x14ac:dyDescent="0.45">
      <c r="A3571" s="4" t="s">
        <v>3994</v>
      </c>
      <c r="B3571" s="5">
        <v>41785</v>
      </c>
      <c r="C3571" s="4">
        <v>48</v>
      </c>
      <c r="D3571" s="4" t="s">
        <v>31</v>
      </c>
      <c r="E3571" s="4" t="s">
        <v>59</v>
      </c>
      <c r="F3571" s="4" t="s">
        <v>53</v>
      </c>
      <c r="G3571" s="4" t="s">
        <v>53</v>
      </c>
      <c r="I3571" s="4">
        <v>1</v>
      </c>
      <c r="J3571" s="4">
        <v>0</v>
      </c>
      <c r="K3571" s="4">
        <v>0</v>
      </c>
      <c r="L3571" s="4">
        <v>0</v>
      </c>
      <c r="M3571" s="4">
        <v>0</v>
      </c>
      <c r="N3571" s="4">
        <v>0</v>
      </c>
      <c r="O3571" s="4">
        <v>1</v>
      </c>
      <c r="P3571" s="4">
        <v>0</v>
      </c>
      <c r="Q3571" s="4">
        <v>0</v>
      </c>
      <c r="R3571" s="4">
        <v>0</v>
      </c>
      <c r="S3571" s="4">
        <v>0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r="Y3571" s="4" t="s">
        <v>5641</v>
      </c>
      <c r="Z3571" s="4" t="s">
        <v>5854</v>
      </c>
      <c r="AA3571" s="4">
        <v>2014</v>
      </c>
      <c r="AB3571" s="4" t="s">
        <v>34</v>
      </c>
      <c r="AC3571" s="4">
        <f t="shared" si="165"/>
        <v>1</v>
      </c>
      <c r="AD3571" s="4">
        <f t="shared" si="166"/>
        <v>2</v>
      </c>
      <c r="AE3571" s="4" t="str" cm="1">
        <f t="array" ref="AE3571">_xlfn.TEXTJOIN(", ", TRUE, _xlfn._xlws.FILTER($I$1:$X$1, I3571:X3571=1, ""))</f>
        <v>Heroin, Ethanol</v>
      </c>
      <c r="AF3571" s="4" t="str">
        <f t="shared" si="167"/>
        <v>Ethanol</v>
      </c>
    </row>
    <row r="3572" spans="1:32" x14ac:dyDescent="0.45">
      <c r="A3572" s="4" t="s">
        <v>3995</v>
      </c>
      <c r="B3572" s="5">
        <v>43012</v>
      </c>
      <c r="C3572" s="4">
        <v>57</v>
      </c>
      <c r="D3572" s="4" t="s">
        <v>31</v>
      </c>
      <c r="E3572" s="4" t="s">
        <v>37</v>
      </c>
      <c r="F3572" s="4" t="s">
        <v>144</v>
      </c>
      <c r="G3572" s="4" t="s">
        <v>144</v>
      </c>
      <c r="I3572" s="4">
        <v>1</v>
      </c>
      <c r="J3572" s="4">
        <v>0</v>
      </c>
      <c r="K3572" s="4">
        <v>1</v>
      </c>
      <c r="L3572" s="4">
        <v>0</v>
      </c>
      <c r="M3572" s="4">
        <v>0</v>
      </c>
      <c r="N3572" s="4">
        <v>0</v>
      </c>
      <c r="O3572" s="4">
        <v>1</v>
      </c>
      <c r="P3572" s="4">
        <v>0</v>
      </c>
      <c r="Q3572" s="4">
        <v>0</v>
      </c>
      <c r="R3572" s="4">
        <v>0</v>
      </c>
      <c r="S3572" s="4">
        <v>0</v>
      </c>
      <c r="T3572" s="4">
        <v>0</v>
      </c>
      <c r="U3572" s="4">
        <v>0</v>
      </c>
      <c r="V3572" s="4">
        <v>0</v>
      </c>
      <c r="W3572" s="4">
        <v>0</v>
      </c>
      <c r="X3572" s="4">
        <v>0</v>
      </c>
      <c r="Y3572" s="4" t="s">
        <v>5649</v>
      </c>
      <c r="Z3572" s="4" t="s">
        <v>5862</v>
      </c>
      <c r="AA3572" s="4">
        <v>2017</v>
      </c>
      <c r="AB3572" s="4" t="s">
        <v>34</v>
      </c>
      <c r="AC3572" s="4">
        <f t="shared" si="165"/>
        <v>1</v>
      </c>
      <c r="AD3572" s="4">
        <f t="shared" si="166"/>
        <v>3</v>
      </c>
      <c r="AE3572" s="4" t="str" cm="1">
        <f t="array" ref="AE3572">_xlfn.TEXTJOIN(", ", TRUE, _xlfn._xlws.FILTER($I$1:$X$1, I3572:X3572=1, ""))</f>
        <v>Heroin, Fentanyl, Ethanol</v>
      </c>
      <c r="AF3572" s="4" t="str">
        <f t="shared" si="167"/>
        <v>Fentanyl, Ethanol</v>
      </c>
    </row>
    <row r="3573" spans="1:32" x14ac:dyDescent="0.45">
      <c r="A3573" s="4" t="s">
        <v>3996</v>
      </c>
      <c r="B3573" s="5">
        <v>43243</v>
      </c>
      <c r="C3573" s="4">
        <v>59</v>
      </c>
      <c r="D3573" s="4" t="s">
        <v>31</v>
      </c>
      <c r="E3573" s="4" t="s">
        <v>59</v>
      </c>
      <c r="F3573" s="4" t="s">
        <v>29</v>
      </c>
      <c r="G3573" s="4" t="s">
        <v>77</v>
      </c>
      <c r="I3573" s="4">
        <v>1</v>
      </c>
      <c r="J3573" s="4">
        <v>0</v>
      </c>
      <c r="K3573" s="4">
        <v>1</v>
      </c>
      <c r="L3573" s="4">
        <v>0</v>
      </c>
      <c r="M3573" s="4">
        <v>0</v>
      </c>
      <c r="N3573" s="4">
        <v>0</v>
      </c>
      <c r="O3573" s="4">
        <v>1</v>
      </c>
      <c r="P3573" s="4">
        <v>0</v>
      </c>
      <c r="Q3573" s="4">
        <v>0</v>
      </c>
      <c r="R3573" s="4">
        <v>1</v>
      </c>
      <c r="S3573" s="4">
        <v>0</v>
      </c>
      <c r="T3573" s="4">
        <v>0</v>
      </c>
      <c r="U3573" s="4">
        <v>0</v>
      </c>
      <c r="V3573" s="4">
        <v>0</v>
      </c>
      <c r="W3573" s="4">
        <v>0</v>
      </c>
      <c r="X3573" s="4">
        <v>1</v>
      </c>
      <c r="Y3573" s="4" t="s">
        <v>5651</v>
      </c>
      <c r="Z3573" s="4" t="s">
        <v>5864</v>
      </c>
      <c r="AA3573" s="4">
        <v>2018</v>
      </c>
      <c r="AB3573" s="4" t="s">
        <v>34</v>
      </c>
      <c r="AC3573" s="4">
        <f t="shared" si="165"/>
        <v>1</v>
      </c>
      <c r="AD3573" s="4">
        <f t="shared" si="166"/>
        <v>5</v>
      </c>
      <c r="AE3573" s="4" t="str" cm="1">
        <f t="array" ref="AE3573">_xlfn.TEXTJOIN(", ", TRUE, _xlfn._xlws.FILTER($I$1:$X$1, I3573:X3573=1, ""))</f>
        <v>Heroin, Fentanyl, Ethanol, Methadone, AnyOpioid</v>
      </c>
      <c r="AF3573" s="4" t="str">
        <f t="shared" si="167"/>
        <v>Fentanyl, Ethanol, Methadone, AnyOpioid</v>
      </c>
    </row>
    <row r="3574" spans="1:32" x14ac:dyDescent="0.45">
      <c r="A3574" s="4" t="s">
        <v>3997</v>
      </c>
      <c r="B3574" s="5">
        <v>42756</v>
      </c>
      <c r="C3574" s="4">
        <v>51</v>
      </c>
      <c r="D3574" s="4" t="s">
        <v>31</v>
      </c>
      <c r="E3574" s="4" t="s">
        <v>37</v>
      </c>
      <c r="F3574" s="4" t="s">
        <v>3998</v>
      </c>
      <c r="G3574" s="4" t="s">
        <v>396</v>
      </c>
      <c r="I3574" s="4">
        <v>1</v>
      </c>
      <c r="J3574" s="4">
        <v>1</v>
      </c>
      <c r="K3574" s="4">
        <v>0</v>
      </c>
      <c r="L3574" s="4">
        <v>0</v>
      </c>
      <c r="M3574" s="4">
        <v>0</v>
      </c>
      <c r="N3574" s="4">
        <v>0</v>
      </c>
      <c r="O3574" s="4">
        <v>0</v>
      </c>
      <c r="P3574" s="4">
        <v>0</v>
      </c>
      <c r="Q3574" s="4">
        <v>0</v>
      </c>
      <c r="R3574" s="4">
        <v>0</v>
      </c>
      <c r="S3574" s="4">
        <v>0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 t="s">
        <v>5726</v>
      </c>
      <c r="Z3574" s="4" t="s">
        <v>5939</v>
      </c>
      <c r="AA3574" s="4">
        <v>2017</v>
      </c>
      <c r="AB3574" s="4" t="s">
        <v>34</v>
      </c>
      <c r="AC3574" s="4">
        <f t="shared" si="165"/>
        <v>1</v>
      </c>
      <c r="AD3574" s="4">
        <f t="shared" si="166"/>
        <v>2</v>
      </c>
      <c r="AE3574" s="4" t="str" cm="1">
        <f t="array" ref="AE3574">_xlfn.TEXTJOIN(", ", TRUE, _xlfn._xlws.FILTER($I$1:$X$1, I3574:X3574=1, ""))</f>
        <v>Heroin, Cocaine</v>
      </c>
      <c r="AF3574" s="4" t="str">
        <f t="shared" si="167"/>
        <v>Cocaine</v>
      </c>
    </row>
    <row r="3575" spans="1:32" x14ac:dyDescent="0.45">
      <c r="A3575" s="4" t="s">
        <v>3999</v>
      </c>
      <c r="B3575" s="5">
        <v>41651</v>
      </c>
      <c r="C3575" s="4">
        <v>53</v>
      </c>
      <c r="D3575" s="4" t="s">
        <v>36</v>
      </c>
      <c r="E3575" s="4" t="s">
        <v>37</v>
      </c>
      <c r="F3575" s="4" t="s">
        <v>103</v>
      </c>
      <c r="G3575" s="4" t="s">
        <v>48</v>
      </c>
      <c r="I3575" s="4">
        <v>1</v>
      </c>
      <c r="J3575" s="4">
        <v>0</v>
      </c>
      <c r="K3575" s="4">
        <v>0</v>
      </c>
      <c r="L3575" s="4">
        <v>0</v>
      </c>
      <c r="M3575" s="4">
        <v>0</v>
      </c>
      <c r="N3575" s="4">
        <v>0</v>
      </c>
      <c r="O3575" s="4">
        <v>0</v>
      </c>
      <c r="P3575" s="4">
        <v>0</v>
      </c>
      <c r="Q3575" s="4">
        <v>1</v>
      </c>
      <c r="R3575" s="4">
        <v>0</v>
      </c>
      <c r="S3575" s="4">
        <v>0</v>
      </c>
      <c r="T3575" s="4">
        <v>1</v>
      </c>
      <c r="U3575" s="4">
        <v>0</v>
      </c>
      <c r="V3575" s="4">
        <v>0</v>
      </c>
      <c r="W3575" s="4">
        <v>0</v>
      </c>
      <c r="X3575" s="4">
        <v>0</v>
      </c>
      <c r="Y3575" s="4" t="s">
        <v>5626</v>
      </c>
      <c r="Z3575" s="4" t="s">
        <v>5839</v>
      </c>
      <c r="AA3575" s="4">
        <v>2014</v>
      </c>
      <c r="AB3575" s="4" t="s">
        <v>34</v>
      </c>
      <c r="AC3575" s="4">
        <f t="shared" si="165"/>
        <v>1</v>
      </c>
      <c r="AD3575" s="4">
        <f t="shared" si="166"/>
        <v>3</v>
      </c>
      <c r="AE3575" s="4" t="str" cm="1">
        <f t="array" ref="AE3575">_xlfn.TEXTJOIN(", ", TRUE, _xlfn._xlws.FILTER($I$1:$X$1, I3575:X3575=1, ""))</f>
        <v>Heroin, Benzodiazepine, Tramadol</v>
      </c>
      <c r="AF3575" s="4" t="str">
        <f t="shared" si="167"/>
        <v>Benzodiazepine, Tramadol</v>
      </c>
    </row>
    <row r="3576" spans="1:32" x14ac:dyDescent="0.45">
      <c r="A3576" s="4" t="s">
        <v>4000</v>
      </c>
      <c r="B3576" s="5">
        <v>42584</v>
      </c>
      <c r="C3576" s="4">
        <v>40</v>
      </c>
      <c r="D3576" s="4" t="s">
        <v>36</v>
      </c>
      <c r="E3576" s="4" t="s">
        <v>37</v>
      </c>
      <c r="F3576" s="4" t="s">
        <v>293</v>
      </c>
      <c r="G3576" s="4" t="s">
        <v>293</v>
      </c>
      <c r="I3576" s="4">
        <v>1</v>
      </c>
      <c r="J3576" s="4">
        <v>1</v>
      </c>
      <c r="K3576" s="4">
        <v>0</v>
      </c>
      <c r="L3576" s="4">
        <v>0</v>
      </c>
      <c r="M3576" s="4">
        <v>0</v>
      </c>
      <c r="N3576" s="4">
        <v>0</v>
      </c>
      <c r="O3576" s="4">
        <v>0</v>
      </c>
      <c r="P3576" s="4">
        <v>0</v>
      </c>
      <c r="Q3576" s="4">
        <v>0</v>
      </c>
      <c r="R3576" s="4">
        <v>0</v>
      </c>
      <c r="S3576" s="4">
        <v>0</v>
      </c>
      <c r="T3576" s="4">
        <v>0</v>
      </c>
      <c r="U3576" s="4">
        <v>0</v>
      </c>
      <c r="V3576" s="4">
        <v>0</v>
      </c>
      <c r="W3576" s="4">
        <v>0</v>
      </c>
      <c r="X3576" s="4">
        <v>1</v>
      </c>
      <c r="Y3576" s="4" t="s">
        <v>5715</v>
      </c>
      <c r="Z3576" s="4" t="s">
        <v>5928</v>
      </c>
      <c r="AA3576" s="4">
        <v>2016</v>
      </c>
      <c r="AB3576" s="4" t="s">
        <v>40</v>
      </c>
      <c r="AC3576" s="4">
        <f t="shared" si="165"/>
        <v>1</v>
      </c>
      <c r="AD3576" s="4">
        <f t="shared" si="166"/>
        <v>3</v>
      </c>
      <c r="AE3576" s="4" t="str" cm="1">
        <f t="array" ref="AE3576">_xlfn.TEXTJOIN(", ", TRUE, _xlfn._xlws.FILTER($I$1:$X$1, I3576:X3576=1, ""))</f>
        <v>Heroin, Cocaine, AnyOpioid</v>
      </c>
      <c r="AF3576" s="4" t="str">
        <f t="shared" si="167"/>
        <v>Cocaine, AnyOpioid</v>
      </c>
    </row>
    <row r="3577" spans="1:32" x14ac:dyDescent="0.45">
      <c r="A3577" s="4" t="s">
        <v>4001</v>
      </c>
      <c r="B3577" s="5">
        <v>43402</v>
      </c>
      <c r="C3577" s="4">
        <v>31</v>
      </c>
      <c r="D3577" s="4" t="s">
        <v>31</v>
      </c>
      <c r="E3577" s="4" t="s">
        <v>37</v>
      </c>
      <c r="F3577" s="4" t="s">
        <v>86</v>
      </c>
      <c r="G3577" s="4" t="s">
        <v>251</v>
      </c>
      <c r="I3577" s="4">
        <v>0</v>
      </c>
      <c r="J3577" s="4">
        <v>0</v>
      </c>
      <c r="K3577" s="4">
        <v>1</v>
      </c>
      <c r="L3577" s="4">
        <v>0</v>
      </c>
      <c r="M3577" s="4">
        <v>1</v>
      </c>
      <c r="N3577" s="4">
        <v>1</v>
      </c>
      <c r="O3577" s="4">
        <v>1</v>
      </c>
      <c r="P3577" s="4">
        <v>0</v>
      </c>
      <c r="Q3577" s="4">
        <v>0</v>
      </c>
      <c r="R3577" s="4">
        <v>0</v>
      </c>
      <c r="S3577" s="4">
        <v>0</v>
      </c>
      <c r="T3577" s="4">
        <v>0</v>
      </c>
      <c r="U3577" s="4">
        <v>0</v>
      </c>
      <c r="V3577" s="4">
        <v>0</v>
      </c>
      <c r="W3577" s="4">
        <v>0</v>
      </c>
      <c r="X3577" s="4">
        <v>1</v>
      </c>
      <c r="Y3577" s="4" t="s">
        <v>5681</v>
      </c>
      <c r="Z3577" s="4" t="s">
        <v>5894</v>
      </c>
      <c r="AA3577" s="4">
        <v>2018</v>
      </c>
      <c r="AB3577" s="4" t="s">
        <v>40</v>
      </c>
      <c r="AC3577" s="4">
        <f t="shared" si="165"/>
        <v>1</v>
      </c>
      <c r="AD3577" s="4">
        <f t="shared" si="166"/>
        <v>5</v>
      </c>
      <c r="AE3577" s="4" t="str" cm="1">
        <f t="array" ref="AE3577">_xlfn.TEXTJOIN(", ", TRUE, _xlfn._xlws.FILTER($I$1:$X$1, I3577:X3577=1, ""))</f>
        <v>Fentanyl, Oxycodone, Oxymorphone, Ethanol, AnyOpioid</v>
      </c>
      <c r="AF3577" s="4" t="str">
        <f t="shared" si="167"/>
        <v>Fentanyl, Oxycodone, Oxymorphone, Ethanol, AnyOpioid</v>
      </c>
    </row>
    <row r="3578" spans="1:32" x14ac:dyDescent="0.45">
      <c r="A3578" s="4" t="s">
        <v>4002</v>
      </c>
      <c r="B3578" s="5">
        <v>41553</v>
      </c>
      <c r="C3578" s="4">
        <v>28</v>
      </c>
      <c r="D3578" s="4" t="s">
        <v>36</v>
      </c>
      <c r="E3578" s="4" t="s">
        <v>37</v>
      </c>
      <c r="F3578" s="4" t="s">
        <v>99</v>
      </c>
      <c r="G3578" s="4" t="s">
        <v>99</v>
      </c>
      <c r="I3578" s="4">
        <v>1</v>
      </c>
      <c r="J3578" s="4">
        <v>0</v>
      </c>
      <c r="K3578" s="4">
        <v>0</v>
      </c>
      <c r="L3578" s="4">
        <v>0</v>
      </c>
      <c r="M3578" s="4">
        <v>0</v>
      </c>
      <c r="N3578" s="4">
        <v>0</v>
      </c>
      <c r="O3578" s="4">
        <v>0</v>
      </c>
      <c r="P3578" s="4">
        <v>0</v>
      </c>
      <c r="Q3578" s="4">
        <v>0</v>
      </c>
      <c r="R3578" s="4">
        <v>0</v>
      </c>
      <c r="S3578" s="4">
        <v>0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 t="s">
        <v>5637</v>
      </c>
      <c r="Z3578" s="4" t="s">
        <v>5850</v>
      </c>
      <c r="AA3578" s="4">
        <v>2013</v>
      </c>
      <c r="AB3578" s="4" t="s">
        <v>40</v>
      </c>
      <c r="AC3578" s="4">
        <f t="shared" si="165"/>
        <v>1</v>
      </c>
      <c r="AD3578" s="4">
        <f t="shared" si="166"/>
        <v>1</v>
      </c>
      <c r="AE3578" s="4" t="str" cm="1">
        <f t="array" ref="AE3578">_xlfn.TEXTJOIN(", ", TRUE, _xlfn._xlws.FILTER($I$1:$X$1, I3578:X3578=1, ""))</f>
        <v>Heroin</v>
      </c>
      <c r="AF3578" s="4" t="str">
        <f t="shared" si="167"/>
        <v/>
      </c>
    </row>
    <row r="3579" spans="1:32" x14ac:dyDescent="0.45">
      <c r="A3579" s="4" t="s">
        <v>4003</v>
      </c>
      <c r="B3579" s="5">
        <v>41198</v>
      </c>
      <c r="C3579" s="4">
        <v>45</v>
      </c>
      <c r="D3579" s="4" t="s">
        <v>31</v>
      </c>
      <c r="E3579" s="4" t="s">
        <v>37</v>
      </c>
      <c r="F3579" s="4" t="s">
        <v>237</v>
      </c>
      <c r="G3579" s="4" t="s">
        <v>53</v>
      </c>
      <c r="I3579" s="4">
        <v>0</v>
      </c>
      <c r="J3579" s="4">
        <v>0</v>
      </c>
      <c r="K3579" s="4">
        <v>0</v>
      </c>
      <c r="L3579" s="4">
        <v>0</v>
      </c>
      <c r="M3579" s="4">
        <v>0</v>
      </c>
      <c r="N3579" s="4">
        <v>0</v>
      </c>
      <c r="O3579" s="4">
        <v>0</v>
      </c>
      <c r="P3579" s="4">
        <v>0</v>
      </c>
      <c r="Q3579" s="4">
        <v>0</v>
      </c>
      <c r="R3579" s="4">
        <v>1</v>
      </c>
      <c r="S3579" s="4">
        <v>0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  <c r="Y3579" s="4" t="s">
        <v>5641</v>
      </c>
      <c r="Z3579" s="4" t="s">
        <v>5854</v>
      </c>
      <c r="AA3579" s="4">
        <v>2012</v>
      </c>
      <c r="AB3579" s="4" t="s">
        <v>34</v>
      </c>
      <c r="AC3579" s="4">
        <f t="shared" si="165"/>
        <v>1</v>
      </c>
      <c r="AD3579" s="4">
        <f t="shared" si="166"/>
        <v>1</v>
      </c>
      <c r="AE3579" s="4" t="str" cm="1">
        <f t="array" ref="AE3579">_xlfn.TEXTJOIN(", ", TRUE, _xlfn._xlws.FILTER($I$1:$X$1, I3579:X3579=1, ""))</f>
        <v>Methadone</v>
      </c>
      <c r="AF3579" s="4" t="str">
        <f t="shared" si="167"/>
        <v>Methadone</v>
      </c>
    </row>
    <row r="3580" spans="1:32" x14ac:dyDescent="0.45">
      <c r="A3580" s="4" t="s">
        <v>4004</v>
      </c>
      <c r="B3580" s="5">
        <v>42706</v>
      </c>
      <c r="C3580" s="4">
        <v>56</v>
      </c>
      <c r="D3580" s="4" t="s">
        <v>31</v>
      </c>
      <c r="E3580" s="4" t="s">
        <v>37</v>
      </c>
      <c r="F3580" s="4" t="s">
        <v>632</v>
      </c>
      <c r="G3580" s="4" t="s">
        <v>125</v>
      </c>
      <c r="I3580" s="4">
        <v>0</v>
      </c>
      <c r="J3580" s="4">
        <v>0</v>
      </c>
      <c r="K3580" s="4">
        <v>0</v>
      </c>
      <c r="L3580" s="4">
        <v>0</v>
      </c>
      <c r="M3580" s="4">
        <v>1</v>
      </c>
      <c r="N3580" s="4">
        <v>0</v>
      </c>
      <c r="O3580" s="4">
        <v>0</v>
      </c>
      <c r="P3580" s="4">
        <v>1</v>
      </c>
      <c r="Q3580" s="4">
        <v>1</v>
      </c>
      <c r="R3580" s="4">
        <v>0</v>
      </c>
      <c r="S3580" s="4">
        <v>0</v>
      </c>
      <c r="T3580" s="4">
        <v>1</v>
      </c>
      <c r="U3580" s="4">
        <v>0</v>
      </c>
      <c r="V3580" s="4">
        <v>0</v>
      </c>
      <c r="W3580" s="4">
        <v>0</v>
      </c>
      <c r="X3580" s="4">
        <v>1</v>
      </c>
      <c r="Y3580" s="4" t="s">
        <v>5669</v>
      </c>
      <c r="Z3580" s="4" t="s">
        <v>5882</v>
      </c>
      <c r="AA3580" s="4">
        <v>2016</v>
      </c>
      <c r="AB3580" s="4" t="s">
        <v>34</v>
      </c>
      <c r="AC3580" s="4">
        <f t="shared" si="165"/>
        <v>1</v>
      </c>
      <c r="AD3580" s="4">
        <f t="shared" si="166"/>
        <v>5</v>
      </c>
      <c r="AE3580" s="4" t="str" cm="1">
        <f t="array" ref="AE3580">_xlfn.TEXTJOIN(", ", TRUE, _xlfn._xlws.FILTER($I$1:$X$1, I3580:X3580=1, ""))</f>
        <v>Oxycodone, Hydrocodone, Benzodiazepine, Tramadol, AnyOpioid</v>
      </c>
      <c r="AF3580" s="4" t="str">
        <f t="shared" si="167"/>
        <v>Oxycodone, Hydrocodone, Benzodiazepine, Tramadol, AnyOpioid</v>
      </c>
    </row>
    <row r="3581" spans="1:32" x14ac:dyDescent="0.45">
      <c r="A3581" s="4" t="s">
        <v>4005</v>
      </c>
      <c r="B3581" s="5">
        <v>42125</v>
      </c>
      <c r="C3581" s="4">
        <v>27</v>
      </c>
      <c r="D3581" s="4" t="s">
        <v>31</v>
      </c>
      <c r="E3581" s="4" t="s">
        <v>59</v>
      </c>
      <c r="F3581" s="4" t="s">
        <v>67</v>
      </c>
      <c r="G3581" s="4" t="s">
        <v>67</v>
      </c>
      <c r="I3581" s="4">
        <v>1</v>
      </c>
      <c r="J3581" s="4">
        <v>0</v>
      </c>
      <c r="K3581" s="4">
        <v>1</v>
      </c>
      <c r="L3581" s="4">
        <v>0</v>
      </c>
      <c r="M3581" s="4">
        <v>0</v>
      </c>
      <c r="N3581" s="4">
        <v>0</v>
      </c>
      <c r="O3581" s="4">
        <v>0</v>
      </c>
      <c r="P3581" s="4">
        <v>0</v>
      </c>
      <c r="Q3581" s="4">
        <v>0</v>
      </c>
      <c r="R3581" s="4">
        <v>0</v>
      </c>
      <c r="S3581" s="4">
        <v>0</v>
      </c>
      <c r="T3581" s="4">
        <v>1</v>
      </c>
      <c r="U3581" s="4">
        <v>0</v>
      </c>
      <c r="V3581" s="4">
        <v>0</v>
      </c>
      <c r="W3581" s="4">
        <v>0</v>
      </c>
      <c r="X3581" s="4">
        <v>1</v>
      </c>
      <c r="Y3581" s="4" t="s">
        <v>5631</v>
      </c>
      <c r="Z3581" s="4" t="s">
        <v>5844</v>
      </c>
      <c r="AA3581" s="4">
        <v>2015</v>
      </c>
      <c r="AB3581" s="4" t="s">
        <v>40</v>
      </c>
      <c r="AC3581" s="4">
        <f t="shared" si="165"/>
        <v>1</v>
      </c>
      <c r="AD3581" s="4">
        <f t="shared" si="166"/>
        <v>4</v>
      </c>
      <c r="AE3581" s="4" t="str" cm="1">
        <f t="array" ref="AE3581">_xlfn.TEXTJOIN(", ", TRUE, _xlfn._xlws.FILTER($I$1:$X$1, I3581:X3581=1, ""))</f>
        <v>Heroin, Fentanyl, Tramadol, AnyOpioid</v>
      </c>
      <c r="AF3581" s="4" t="str">
        <f t="shared" si="167"/>
        <v>Fentanyl, Tramadol, AnyOpioid</v>
      </c>
    </row>
    <row r="3582" spans="1:32" x14ac:dyDescent="0.45">
      <c r="A3582" s="4" t="s">
        <v>4006</v>
      </c>
      <c r="B3582" s="5">
        <v>42472</v>
      </c>
      <c r="C3582" s="4">
        <v>38</v>
      </c>
      <c r="D3582" s="4" t="s">
        <v>31</v>
      </c>
      <c r="E3582" s="4" t="s">
        <v>59</v>
      </c>
      <c r="F3582" s="4" t="s">
        <v>122</v>
      </c>
      <c r="G3582" s="4" t="s">
        <v>122</v>
      </c>
      <c r="I3582" s="4">
        <v>0</v>
      </c>
      <c r="J3582" s="4">
        <v>0</v>
      </c>
      <c r="K3582" s="4">
        <v>1</v>
      </c>
      <c r="L3582" s="4">
        <v>0</v>
      </c>
      <c r="M3582" s="4">
        <v>0</v>
      </c>
      <c r="N3582" s="4">
        <v>0</v>
      </c>
      <c r="O3582" s="4">
        <v>1</v>
      </c>
      <c r="P3582" s="4">
        <v>1</v>
      </c>
      <c r="Q3582" s="4">
        <v>0</v>
      </c>
      <c r="R3582" s="4">
        <v>0</v>
      </c>
      <c r="S3582" s="4">
        <v>0</v>
      </c>
      <c r="T3582" s="4">
        <v>0</v>
      </c>
      <c r="U3582" s="4">
        <v>0</v>
      </c>
      <c r="V3582" s="4">
        <v>0</v>
      </c>
      <c r="W3582" s="4">
        <v>1</v>
      </c>
      <c r="X3582" s="4">
        <v>1</v>
      </c>
      <c r="Y3582" s="4" t="s">
        <v>5655</v>
      </c>
      <c r="Z3582" s="4" t="s">
        <v>5868</v>
      </c>
      <c r="AA3582" s="4">
        <v>2016</v>
      </c>
      <c r="AB3582" s="4" t="s">
        <v>40</v>
      </c>
      <c r="AC3582" s="4">
        <f t="shared" si="165"/>
        <v>1</v>
      </c>
      <c r="AD3582" s="4">
        <f t="shared" si="166"/>
        <v>5</v>
      </c>
      <c r="AE3582" s="4" t="str" cm="1">
        <f t="array" ref="AE3582">_xlfn.TEXTJOIN(", ", TRUE, _xlfn._xlws.FILTER($I$1:$X$1, I3582:X3582=1, ""))</f>
        <v>Fentanyl, Ethanol, Hydrocodone, OpiateNOS, AnyOpioid</v>
      </c>
      <c r="AF3582" s="4" t="str">
        <f t="shared" si="167"/>
        <v>Fentanyl, Ethanol, Hydrocodone, OpiateNOS, AnyOpioid</v>
      </c>
    </row>
    <row r="3583" spans="1:32" x14ac:dyDescent="0.45">
      <c r="A3583" s="4" t="s">
        <v>4007</v>
      </c>
      <c r="B3583" s="5">
        <v>41846</v>
      </c>
      <c r="C3583" s="4">
        <v>18</v>
      </c>
      <c r="D3583" s="4" t="s">
        <v>31</v>
      </c>
      <c r="E3583" s="4" t="s">
        <v>37</v>
      </c>
      <c r="F3583" s="4" t="s">
        <v>42</v>
      </c>
      <c r="G3583" s="4" t="s">
        <v>43</v>
      </c>
      <c r="I3583" s="4">
        <v>0</v>
      </c>
      <c r="J3583" s="4">
        <v>0</v>
      </c>
      <c r="K3583" s="4">
        <v>0</v>
      </c>
      <c r="L3583" s="4">
        <v>0</v>
      </c>
      <c r="M3583" s="4">
        <v>0</v>
      </c>
      <c r="N3583" s="4">
        <v>1</v>
      </c>
      <c r="O3583" s="4">
        <v>0</v>
      </c>
      <c r="P3583" s="4">
        <v>0</v>
      </c>
      <c r="Q3583" s="4">
        <v>1</v>
      </c>
      <c r="R3583" s="4">
        <v>0</v>
      </c>
      <c r="S3583" s="4">
        <v>0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  <c r="Y3583" s="4" t="s">
        <v>5648</v>
      </c>
      <c r="Z3583" s="4" t="s">
        <v>5861</v>
      </c>
      <c r="AA3583" s="4">
        <v>2014</v>
      </c>
      <c r="AB3583" s="4" t="s">
        <v>269</v>
      </c>
      <c r="AC3583" s="4">
        <f t="shared" si="165"/>
        <v>1</v>
      </c>
      <c r="AD3583" s="4">
        <f t="shared" si="166"/>
        <v>2</v>
      </c>
      <c r="AE3583" s="4" t="str" cm="1">
        <f t="array" ref="AE3583">_xlfn.TEXTJOIN(", ", TRUE, _xlfn._xlws.FILTER($I$1:$X$1, I3583:X3583=1, ""))</f>
        <v>Oxymorphone, Benzodiazepine</v>
      </c>
      <c r="AF3583" s="4" t="str">
        <f t="shared" si="167"/>
        <v>Oxymorphone, Benzodiazepine</v>
      </c>
    </row>
    <row r="3584" spans="1:32" x14ac:dyDescent="0.45">
      <c r="A3584" s="4" t="s">
        <v>4008</v>
      </c>
      <c r="B3584" s="5">
        <v>41899</v>
      </c>
      <c r="C3584" s="4">
        <v>33</v>
      </c>
      <c r="D3584" s="4" t="s">
        <v>31</v>
      </c>
      <c r="E3584" s="4" t="s">
        <v>37</v>
      </c>
      <c r="F3584" s="4" t="s">
        <v>48</v>
      </c>
      <c r="G3584" s="4" t="s">
        <v>48</v>
      </c>
      <c r="I3584" s="4">
        <v>0</v>
      </c>
      <c r="J3584" s="4">
        <v>1</v>
      </c>
      <c r="K3584" s="4">
        <v>0</v>
      </c>
      <c r="L3584" s="4">
        <v>0</v>
      </c>
      <c r="M3584" s="4">
        <v>1</v>
      </c>
      <c r="N3584" s="4">
        <v>0</v>
      </c>
      <c r="O3584" s="4">
        <v>0</v>
      </c>
      <c r="P3584" s="4">
        <v>0</v>
      </c>
      <c r="Q3584" s="4">
        <v>1</v>
      </c>
      <c r="R3584" s="4">
        <v>0</v>
      </c>
      <c r="S3584" s="4">
        <v>0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 t="s">
        <v>5626</v>
      </c>
      <c r="Z3584" s="4" t="s">
        <v>5839</v>
      </c>
      <c r="AA3584" s="4">
        <v>2014</v>
      </c>
      <c r="AB3584" s="4" t="s">
        <v>40</v>
      </c>
      <c r="AC3584" s="4">
        <f t="shared" si="165"/>
        <v>1</v>
      </c>
      <c r="AD3584" s="4">
        <f t="shared" si="166"/>
        <v>3</v>
      </c>
      <c r="AE3584" s="4" t="str" cm="1">
        <f t="array" ref="AE3584">_xlfn.TEXTJOIN(", ", TRUE, _xlfn._xlws.FILTER($I$1:$X$1, I3584:X3584=1, ""))</f>
        <v>Cocaine, Oxycodone, Benzodiazepine</v>
      </c>
      <c r="AF3584" s="4" t="str">
        <f t="shared" si="167"/>
        <v>Cocaine, Oxycodone, Benzodiazepine</v>
      </c>
    </row>
    <row r="3585" spans="1:32" x14ac:dyDescent="0.45">
      <c r="A3585" s="4" t="s">
        <v>4009</v>
      </c>
      <c r="B3585" s="5">
        <v>41060</v>
      </c>
      <c r="C3585" s="4">
        <v>40</v>
      </c>
      <c r="D3585" s="4" t="s">
        <v>36</v>
      </c>
      <c r="E3585" s="4" t="s">
        <v>37</v>
      </c>
      <c r="F3585" s="4" t="s">
        <v>644</v>
      </c>
      <c r="G3585" s="4" t="s">
        <v>644</v>
      </c>
      <c r="I3585" s="4">
        <v>0</v>
      </c>
      <c r="J3585" s="4">
        <v>1</v>
      </c>
      <c r="K3585" s="4">
        <v>0</v>
      </c>
      <c r="L3585" s="4">
        <v>0</v>
      </c>
      <c r="M3585" s="4">
        <v>0</v>
      </c>
      <c r="N3585" s="4">
        <v>0</v>
      </c>
      <c r="O3585" s="4">
        <v>0</v>
      </c>
      <c r="P3585" s="4">
        <v>0</v>
      </c>
      <c r="Q3585" s="4">
        <v>0</v>
      </c>
      <c r="R3585" s="4">
        <v>0</v>
      </c>
      <c r="S3585" s="4">
        <v>0</v>
      </c>
      <c r="T3585" s="4">
        <v>0</v>
      </c>
      <c r="U3585" s="4">
        <v>0</v>
      </c>
      <c r="V3585" s="4">
        <v>0</v>
      </c>
      <c r="W3585" s="4">
        <v>0</v>
      </c>
      <c r="X3585" s="4">
        <v>0</v>
      </c>
      <c r="Y3585" s="4" t="s">
        <v>5652</v>
      </c>
      <c r="Z3585" s="4" t="s">
        <v>5865</v>
      </c>
      <c r="AA3585" s="4">
        <v>2012</v>
      </c>
      <c r="AB3585" s="4" t="s">
        <v>40</v>
      </c>
      <c r="AC3585" s="4">
        <f t="shared" si="165"/>
        <v>1</v>
      </c>
      <c r="AD3585" s="4">
        <f t="shared" si="166"/>
        <v>1</v>
      </c>
      <c r="AE3585" s="4" t="str" cm="1">
        <f t="array" ref="AE3585">_xlfn.TEXTJOIN(", ", TRUE, _xlfn._xlws.FILTER($I$1:$X$1, I3585:X3585=1, ""))</f>
        <v>Cocaine</v>
      </c>
      <c r="AF3585" s="4" t="str">
        <f t="shared" si="167"/>
        <v>Cocaine</v>
      </c>
    </row>
    <row r="3586" spans="1:32" x14ac:dyDescent="0.45">
      <c r="A3586" s="4" t="s">
        <v>4010</v>
      </c>
      <c r="B3586" s="5">
        <v>42329</v>
      </c>
      <c r="C3586" s="4">
        <v>55</v>
      </c>
      <c r="D3586" s="4" t="s">
        <v>36</v>
      </c>
      <c r="E3586" s="4" t="s">
        <v>37</v>
      </c>
      <c r="F3586" s="4" t="s">
        <v>324</v>
      </c>
      <c r="G3586" s="4" t="s">
        <v>226</v>
      </c>
      <c r="I3586" s="4">
        <v>0</v>
      </c>
      <c r="J3586" s="4">
        <v>0</v>
      </c>
      <c r="K3586" s="4">
        <v>0</v>
      </c>
      <c r="L3586" s="4">
        <v>0</v>
      </c>
      <c r="M3586" s="4">
        <v>1</v>
      </c>
      <c r="N3586" s="4">
        <v>0</v>
      </c>
      <c r="O3586" s="4">
        <v>0</v>
      </c>
      <c r="P3586" s="4">
        <v>0</v>
      </c>
      <c r="Q3586" s="4">
        <v>1</v>
      </c>
      <c r="R3586" s="4">
        <v>0</v>
      </c>
      <c r="S3586" s="4">
        <v>0</v>
      </c>
      <c r="T3586" s="4">
        <v>0</v>
      </c>
      <c r="U3586" s="4">
        <v>0</v>
      </c>
      <c r="V3586" s="4">
        <v>0</v>
      </c>
      <c r="W3586" s="4">
        <v>0</v>
      </c>
      <c r="X3586" s="4">
        <v>1</v>
      </c>
      <c r="Y3586" s="4" t="s">
        <v>5657</v>
      </c>
      <c r="Z3586" s="4" t="s">
        <v>5870</v>
      </c>
      <c r="AA3586" s="4">
        <v>2015</v>
      </c>
      <c r="AB3586" s="4" t="s">
        <v>34</v>
      </c>
      <c r="AC3586" s="4">
        <f t="shared" ref="AC3586:AC3649" si="168">IF(SUM(I3586:X3586)&gt;0,1,0)</f>
        <v>1</v>
      </c>
      <c r="AD3586" s="4">
        <f t="shared" ref="AD3586:AD3649" si="169">SUM(I3586:X3586)</f>
        <v>3</v>
      </c>
      <c r="AE3586" s="4" t="str" cm="1">
        <f t="array" ref="AE3586">_xlfn.TEXTJOIN(", ", TRUE, _xlfn._xlws.FILTER($I$1:$X$1, I3586:X3586=1, ""))</f>
        <v>Oxycodone, Benzodiazepine, AnyOpioid</v>
      </c>
      <c r="AF3586" s="4" t="str">
        <f t="shared" ref="AF3586:AF3649" si="170">_xlfn.TEXTJOIN(", ", TRUE, _xlfn._xlws.FILTER($J$1:$X$1, J3586:X3586, ""))</f>
        <v>Oxycodone, Benzodiazepine, AnyOpioid</v>
      </c>
    </row>
    <row r="3587" spans="1:32" x14ac:dyDescent="0.45">
      <c r="A3587" s="4" t="s">
        <v>4011</v>
      </c>
      <c r="B3587" s="5">
        <v>43169</v>
      </c>
      <c r="C3587" s="4">
        <v>41</v>
      </c>
      <c r="D3587" s="4" t="s">
        <v>29</v>
      </c>
      <c r="E3587" s="4" t="s">
        <v>37</v>
      </c>
      <c r="F3587" s="4" t="s">
        <v>60</v>
      </c>
      <c r="G3587" s="4" t="s">
        <v>60</v>
      </c>
      <c r="I3587" s="4">
        <v>0</v>
      </c>
      <c r="J3587" s="4">
        <v>1</v>
      </c>
      <c r="K3587" s="4">
        <v>1</v>
      </c>
      <c r="L3587" s="4">
        <v>0</v>
      </c>
      <c r="M3587" s="4">
        <v>0</v>
      </c>
      <c r="N3587" s="4">
        <v>0</v>
      </c>
      <c r="O3587" s="4">
        <v>1</v>
      </c>
      <c r="P3587" s="4">
        <v>0</v>
      </c>
      <c r="Q3587" s="4">
        <v>0</v>
      </c>
      <c r="R3587" s="4">
        <v>0</v>
      </c>
      <c r="S3587" s="4">
        <v>0</v>
      </c>
      <c r="T3587" s="4">
        <v>0</v>
      </c>
      <c r="U3587" s="4">
        <v>0</v>
      </c>
      <c r="V3587" s="4">
        <v>0</v>
      </c>
      <c r="W3587" s="4">
        <v>0</v>
      </c>
      <c r="X3587" s="4">
        <v>1</v>
      </c>
      <c r="Y3587" s="4" t="s">
        <v>5672</v>
      </c>
      <c r="Z3587" s="4" t="s">
        <v>5885</v>
      </c>
      <c r="AA3587" s="4">
        <v>2018</v>
      </c>
      <c r="AB3587" s="4" t="s">
        <v>34</v>
      </c>
      <c r="AC3587" s="4">
        <f t="shared" si="168"/>
        <v>1</v>
      </c>
      <c r="AD3587" s="4">
        <f t="shared" si="169"/>
        <v>4</v>
      </c>
      <c r="AE3587" s="4" t="str" cm="1">
        <f t="array" ref="AE3587">_xlfn.TEXTJOIN(", ", TRUE, _xlfn._xlws.FILTER($I$1:$X$1, I3587:X3587=1, ""))</f>
        <v>Cocaine, Fentanyl, Ethanol, AnyOpioid</v>
      </c>
      <c r="AF3587" s="4" t="str">
        <f t="shared" si="170"/>
        <v>Cocaine, Fentanyl, Ethanol, AnyOpioid</v>
      </c>
    </row>
    <row r="3588" spans="1:32" x14ac:dyDescent="0.45">
      <c r="A3588" s="4" t="s">
        <v>4012</v>
      </c>
      <c r="B3588" s="5">
        <v>42193</v>
      </c>
      <c r="C3588" s="4">
        <v>54</v>
      </c>
      <c r="D3588" s="4" t="s">
        <v>36</v>
      </c>
      <c r="E3588" s="4" t="s">
        <v>59</v>
      </c>
      <c r="F3588" s="4" t="s">
        <v>103</v>
      </c>
      <c r="G3588" s="4" t="s">
        <v>103</v>
      </c>
      <c r="I3588" s="4">
        <v>0</v>
      </c>
      <c r="J3588" s="4">
        <v>0</v>
      </c>
      <c r="K3588" s="4">
        <v>0</v>
      </c>
      <c r="L3588" s="4">
        <v>0</v>
      </c>
      <c r="M3588" s="4">
        <v>0</v>
      </c>
      <c r="N3588" s="4">
        <v>0</v>
      </c>
      <c r="O3588" s="4">
        <v>0</v>
      </c>
      <c r="P3588" s="4">
        <v>0</v>
      </c>
      <c r="Q3588" s="4">
        <v>1</v>
      </c>
      <c r="R3588" s="4">
        <v>1</v>
      </c>
      <c r="S3588" s="4">
        <v>0</v>
      </c>
      <c r="T3588" s="4">
        <v>0</v>
      </c>
      <c r="U3588" s="4">
        <v>0</v>
      </c>
      <c r="V3588" s="4">
        <v>0</v>
      </c>
      <c r="W3588" s="4">
        <v>0</v>
      </c>
      <c r="X3588" s="4">
        <v>1</v>
      </c>
      <c r="Y3588" s="4" t="s">
        <v>5644</v>
      </c>
      <c r="Z3588" s="4" t="s">
        <v>5857</v>
      </c>
      <c r="AA3588" s="4">
        <v>2015</v>
      </c>
      <c r="AB3588" s="4" t="s">
        <v>34</v>
      </c>
      <c r="AC3588" s="4">
        <f t="shared" si="168"/>
        <v>1</v>
      </c>
      <c r="AD3588" s="4">
        <f t="shared" si="169"/>
        <v>3</v>
      </c>
      <c r="AE3588" s="4" t="str" cm="1">
        <f t="array" ref="AE3588">_xlfn.TEXTJOIN(", ", TRUE, _xlfn._xlws.FILTER($I$1:$X$1, I3588:X3588=1, ""))</f>
        <v>Benzodiazepine, Methadone, AnyOpioid</v>
      </c>
      <c r="AF3588" s="4" t="str">
        <f t="shared" si="170"/>
        <v>Benzodiazepine, Methadone, AnyOpioid</v>
      </c>
    </row>
    <row r="3589" spans="1:32" x14ac:dyDescent="0.45">
      <c r="A3589" s="4" t="s">
        <v>4013</v>
      </c>
      <c r="B3589" s="5">
        <v>43404</v>
      </c>
      <c r="C3589" s="4">
        <v>22</v>
      </c>
      <c r="D3589" s="4" t="s">
        <v>36</v>
      </c>
      <c r="E3589" s="4" t="s">
        <v>37</v>
      </c>
      <c r="F3589" s="4" t="s">
        <v>156</v>
      </c>
      <c r="G3589" s="4" t="s">
        <v>144</v>
      </c>
      <c r="I3589" s="4">
        <v>1</v>
      </c>
      <c r="J3589" s="4">
        <v>0</v>
      </c>
      <c r="K3589" s="4">
        <v>1</v>
      </c>
      <c r="L3589" s="4">
        <v>0</v>
      </c>
      <c r="M3589" s="4">
        <v>0</v>
      </c>
      <c r="N3589" s="4">
        <v>0</v>
      </c>
      <c r="O3589" s="4">
        <v>1</v>
      </c>
      <c r="P3589" s="4">
        <v>0</v>
      </c>
      <c r="Q3589" s="4">
        <v>1</v>
      </c>
      <c r="R3589" s="4">
        <v>0</v>
      </c>
      <c r="S3589" s="4">
        <v>0</v>
      </c>
      <c r="T3589" s="4">
        <v>0</v>
      </c>
      <c r="U3589" s="4">
        <v>0</v>
      </c>
      <c r="V3589" s="4">
        <v>0</v>
      </c>
      <c r="W3589" s="4">
        <v>0</v>
      </c>
      <c r="X3589" s="4">
        <v>1</v>
      </c>
      <c r="Y3589" s="4" t="s">
        <v>5649</v>
      </c>
      <c r="Z3589" s="4" t="s">
        <v>5862</v>
      </c>
      <c r="AA3589" s="4">
        <v>2018</v>
      </c>
      <c r="AB3589" s="4" t="s">
        <v>40</v>
      </c>
      <c r="AC3589" s="4">
        <f t="shared" si="168"/>
        <v>1</v>
      </c>
      <c r="AD3589" s="4">
        <f t="shared" si="169"/>
        <v>5</v>
      </c>
      <c r="AE3589" s="4" t="str" cm="1">
        <f t="array" ref="AE3589">_xlfn.TEXTJOIN(", ", TRUE, _xlfn._xlws.FILTER($I$1:$X$1, I3589:X3589=1, ""))</f>
        <v>Heroin, Fentanyl, Ethanol, Benzodiazepine, AnyOpioid</v>
      </c>
      <c r="AF3589" s="4" t="str">
        <f t="shared" si="170"/>
        <v>Fentanyl, Ethanol, Benzodiazepine, AnyOpioid</v>
      </c>
    </row>
    <row r="3590" spans="1:32" x14ac:dyDescent="0.45">
      <c r="A3590" s="4" t="s">
        <v>4014</v>
      </c>
      <c r="B3590" s="5">
        <v>42000</v>
      </c>
      <c r="C3590" s="4">
        <v>58</v>
      </c>
      <c r="D3590" s="4" t="s">
        <v>31</v>
      </c>
      <c r="E3590" s="4" t="s">
        <v>37</v>
      </c>
      <c r="F3590" s="4" t="s">
        <v>86</v>
      </c>
      <c r="G3590" s="4" t="s">
        <v>86</v>
      </c>
      <c r="H3590" s="4" t="s">
        <v>4015</v>
      </c>
      <c r="I3590" s="4">
        <v>1</v>
      </c>
      <c r="J3590" s="4">
        <v>0</v>
      </c>
      <c r="K3590" s="4">
        <v>0</v>
      </c>
      <c r="L3590" s="4">
        <v>0</v>
      </c>
      <c r="M3590" s="4">
        <v>0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  <c r="S3590" s="4">
        <v>0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 t="s">
        <v>5627</v>
      </c>
      <c r="Z3590" s="4" t="s">
        <v>5840</v>
      </c>
      <c r="AA3590" s="4">
        <v>2014</v>
      </c>
      <c r="AB3590" s="4" t="s">
        <v>34</v>
      </c>
      <c r="AC3590" s="4">
        <f t="shared" si="168"/>
        <v>1</v>
      </c>
      <c r="AD3590" s="4">
        <f t="shared" si="169"/>
        <v>1</v>
      </c>
      <c r="AE3590" s="4" t="str" cm="1">
        <f t="array" ref="AE3590">_xlfn.TEXTJOIN(", ", TRUE, _xlfn._xlws.FILTER($I$1:$X$1, I3590:X3590=1, ""))</f>
        <v>Heroin</v>
      </c>
      <c r="AF3590" s="4" t="str">
        <f t="shared" si="170"/>
        <v/>
      </c>
    </row>
    <row r="3591" spans="1:32" x14ac:dyDescent="0.45">
      <c r="A3591" s="4" t="s">
        <v>4016</v>
      </c>
      <c r="B3591" s="5">
        <v>41555</v>
      </c>
      <c r="C3591" s="4">
        <v>60</v>
      </c>
      <c r="D3591" s="4" t="s">
        <v>31</v>
      </c>
      <c r="E3591" s="4" t="s">
        <v>29</v>
      </c>
      <c r="F3591" s="4" t="s">
        <v>55</v>
      </c>
      <c r="G3591" s="4" t="s">
        <v>192</v>
      </c>
      <c r="I3591" s="4">
        <v>1</v>
      </c>
      <c r="J3591" s="4">
        <v>0</v>
      </c>
      <c r="K3591" s="4">
        <v>0</v>
      </c>
      <c r="L3591" s="4">
        <v>0</v>
      </c>
      <c r="M3591" s="4">
        <v>0</v>
      </c>
      <c r="N3591" s="4">
        <v>0</v>
      </c>
      <c r="O3591" s="4">
        <v>0</v>
      </c>
      <c r="P3591" s="4">
        <v>0</v>
      </c>
      <c r="Q3591" s="4">
        <v>0</v>
      </c>
      <c r="R3591" s="4">
        <v>0</v>
      </c>
      <c r="S3591" s="4">
        <v>0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  <c r="Y3591" s="4" t="s">
        <v>5654</v>
      </c>
      <c r="Z3591" s="4" t="s">
        <v>5867</v>
      </c>
      <c r="AA3591" s="4">
        <v>2013</v>
      </c>
      <c r="AB3591" s="4" t="s">
        <v>34</v>
      </c>
      <c r="AC3591" s="4">
        <f t="shared" si="168"/>
        <v>1</v>
      </c>
      <c r="AD3591" s="4">
        <f t="shared" si="169"/>
        <v>1</v>
      </c>
      <c r="AE3591" s="4" t="str" cm="1">
        <f t="array" ref="AE3591">_xlfn.TEXTJOIN(", ", TRUE, _xlfn._xlws.FILTER($I$1:$X$1, I3591:X3591=1, ""))</f>
        <v>Heroin</v>
      </c>
      <c r="AF3591" s="4" t="str">
        <f t="shared" si="170"/>
        <v/>
      </c>
    </row>
    <row r="3592" spans="1:32" x14ac:dyDescent="0.45">
      <c r="A3592" s="4" t="s">
        <v>4017</v>
      </c>
      <c r="B3592" s="5">
        <v>43198</v>
      </c>
      <c r="C3592" s="4">
        <v>30</v>
      </c>
      <c r="D3592" s="4" t="s">
        <v>31</v>
      </c>
      <c r="E3592" s="4" t="s">
        <v>37</v>
      </c>
      <c r="F3592" s="4" t="s">
        <v>86</v>
      </c>
      <c r="G3592" s="4" t="s">
        <v>90</v>
      </c>
      <c r="I3592" s="4">
        <v>0</v>
      </c>
      <c r="J3592" s="4">
        <v>0</v>
      </c>
      <c r="K3592" s="4">
        <v>1</v>
      </c>
      <c r="L3592" s="4">
        <v>1</v>
      </c>
      <c r="M3592" s="4">
        <v>0</v>
      </c>
      <c r="N3592" s="4">
        <v>0</v>
      </c>
      <c r="O3592" s="4">
        <v>0</v>
      </c>
      <c r="P3592" s="4">
        <v>0</v>
      </c>
      <c r="Q3592" s="4">
        <v>0</v>
      </c>
      <c r="R3592" s="4">
        <v>0</v>
      </c>
      <c r="S3592" s="4">
        <v>0</v>
      </c>
      <c r="T3592" s="4">
        <v>0</v>
      </c>
      <c r="U3592" s="4">
        <v>0</v>
      </c>
      <c r="V3592" s="4">
        <v>0</v>
      </c>
      <c r="W3592" s="4">
        <v>0</v>
      </c>
      <c r="X3592" s="4">
        <v>1</v>
      </c>
      <c r="Y3592" s="4" t="s">
        <v>5624</v>
      </c>
      <c r="Z3592" s="4" t="s">
        <v>5837</v>
      </c>
      <c r="AA3592" s="4">
        <v>2018</v>
      </c>
      <c r="AB3592" s="4" t="s">
        <v>40</v>
      </c>
      <c r="AC3592" s="4">
        <f t="shared" si="168"/>
        <v>1</v>
      </c>
      <c r="AD3592" s="4">
        <f t="shared" si="169"/>
        <v>3</v>
      </c>
      <c r="AE3592" s="4" t="str" cm="1">
        <f t="array" ref="AE3592">_xlfn.TEXTJOIN(", ", TRUE, _xlfn._xlws.FILTER($I$1:$X$1, I3592:X3592=1, ""))</f>
        <v>Fentanyl, Fentanyl_Analogue, AnyOpioid</v>
      </c>
      <c r="AF3592" s="4" t="str">
        <f t="shared" si="170"/>
        <v>Fentanyl, Fentanyl_Analogue, AnyOpioid</v>
      </c>
    </row>
    <row r="3593" spans="1:32" x14ac:dyDescent="0.45">
      <c r="A3593" s="4" t="s">
        <v>4018</v>
      </c>
      <c r="B3593" s="5">
        <v>42746</v>
      </c>
      <c r="C3593" s="4">
        <v>34</v>
      </c>
      <c r="D3593" s="4" t="s">
        <v>36</v>
      </c>
      <c r="E3593" s="4" t="s">
        <v>37</v>
      </c>
      <c r="F3593" s="4" t="s">
        <v>824</v>
      </c>
      <c r="G3593" s="4" t="s">
        <v>824</v>
      </c>
      <c r="I3593" s="4">
        <v>1</v>
      </c>
      <c r="J3593" s="4">
        <v>1</v>
      </c>
      <c r="K3593" s="4">
        <v>0</v>
      </c>
      <c r="L3593" s="4">
        <v>0</v>
      </c>
      <c r="M3593" s="4">
        <v>0</v>
      </c>
      <c r="N3593" s="4">
        <v>0</v>
      </c>
      <c r="O3593" s="4">
        <v>1</v>
      </c>
      <c r="P3593" s="4">
        <v>0</v>
      </c>
      <c r="Q3593" s="4">
        <v>0</v>
      </c>
      <c r="R3593" s="4">
        <v>0</v>
      </c>
      <c r="S3593" s="4">
        <v>0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 t="s">
        <v>5714</v>
      </c>
      <c r="Z3593" s="4" t="s">
        <v>5927</v>
      </c>
      <c r="AA3593" s="4">
        <v>2017</v>
      </c>
      <c r="AB3593" s="4" t="s">
        <v>40</v>
      </c>
      <c r="AC3593" s="4">
        <f t="shared" si="168"/>
        <v>1</v>
      </c>
      <c r="AD3593" s="4">
        <f t="shared" si="169"/>
        <v>3</v>
      </c>
      <c r="AE3593" s="4" t="str" cm="1">
        <f t="array" ref="AE3593">_xlfn.TEXTJOIN(", ", TRUE, _xlfn._xlws.FILTER($I$1:$X$1, I3593:X3593=1, ""))</f>
        <v>Heroin, Cocaine, Ethanol</v>
      </c>
      <c r="AF3593" s="4" t="str">
        <f t="shared" si="170"/>
        <v>Cocaine, Ethanol</v>
      </c>
    </row>
    <row r="3594" spans="1:32" x14ac:dyDescent="0.45">
      <c r="A3594" s="4" t="s">
        <v>4019</v>
      </c>
      <c r="B3594" s="5">
        <v>42397</v>
      </c>
      <c r="C3594" s="4">
        <v>46</v>
      </c>
      <c r="D3594" s="4" t="s">
        <v>31</v>
      </c>
      <c r="E3594" s="4" t="s">
        <v>37</v>
      </c>
      <c r="F3594" s="4" t="s">
        <v>1638</v>
      </c>
      <c r="G3594" s="4" t="s">
        <v>1638</v>
      </c>
      <c r="I3594" s="4">
        <v>1</v>
      </c>
      <c r="J3594" s="4">
        <v>0</v>
      </c>
      <c r="K3594" s="4">
        <v>1</v>
      </c>
      <c r="L3594" s="4">
        <v>0</v>
      </c>
      <c r="M3594" s="4">
        <v>0</v>
      </c>
      <c r="N3594" s="4">
        <v>0</v>
      </c>
      <c r="O3594" s="4">
        <v>1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1</v>
      </c>
      <c r="Y3594" s="4" t="s">
        <v>5701</v>
      </c>
      <c r="Z3594" s="4" t="s">
        <v>5914</v>
      </c>
      <c r="AA3594" s="4">
        <v>2016</v>
      </c>
      <c r="AB3594" s="4" t="s">
        <v>34</v>
      </c>
      <c r="AC3594" s="4">
        <f t="shared" si="168"/>
        <v>1</v>
      </c>
      <c r="AD3594" s="4">
        <f t="shared" si="169"/>
        <v>4</v>
      </c>
      <c r="AE3594" s="4" t="str" cm="1">
        <f t="array" ref="AE3594">_xlfn.TEXTJOIN(", ", TRUE, _xlfn._xlws.FILTER($I$1:$X$1, I3594:X3594=1, ""))</f>
        <v>Heroin, Fentanyl, Ethanol, AnyOpioid</v>
      </c>
      <c r="AF3594" s="4" t="str">
        <f t="shared" si="170"/>
        <v>Fentanyl, Ethanol, AnyOpioid</v>
      </c>
    </row>
    <row r="3595" spans="1:32" x14ac:dyDescent="0.45">
      <c r="A3595" s="4" t="s">
        <v>4020</v>
      </c>
      <c r="B3595" s="5">
        <v>43308</v>
      </c>
      <c r="C3595" s="4">
        <v>28</v>
      </c>
      <c r="D3595" s="4" t="s">
        <v>31</v>
      </c>
      <c r="E3595" s="4" t="s">
        <v>59</v>
      </c>
      <c r="F3595" s="4" t="s">
        <v>90</v>
      </c>
      <c r="G3595" s="4" t="s">
        <v>90</v>
      </c>
      <c r="I3595" s="4">
        <v>0</v>
      </c>
      <c r="J3595" s="4">
        <v>1</v>
      </c>
      <c r="K3595" s="4">
        <v>0</v>
      </c>
      <c r="L3595" s="4">
        <v>0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 t="s">
        <v>5624</v>
      </c>
      <c r="Z3595" s="4" t="s">
        <v>5837</v>
      </c>
      <c r="AA3595" s="4">
        <v>2018</v>
      </c>
      <c r="AB3595" s="4" t="s">
        <v>40</v>
      </c>
      <c r="AC3595" s="4">
        <f t="shared" si="168"/>
        <v>1</v>
      </c>
      <c r="AD3595" s="4">
        <f t="shared" si="169"/>
        <v>1</v>
      </c>
      <c r="AE3595" s="4" t="str" cm="1">
        <f t="array" ref="AE3595">_xlfn.TEXTJOIN(", ", TRUE, _xlfn._xlws.FILTER($I$1:$X$1, I3595:X3595=1, ""))</f>
        <v>Cocaine</v>
      </c>
      <c r="AF3595" s="4" t="str">
        <f t="shared" si="170"/>
        <v>Cocaine</v>
      </c>
    </row>
    <row r="3596" spans="1:32" x14ac:dyDescent="0.45">
      <c r="A3596" s="4" t="s">
        <v>4021</v>
      </c>
      <c r="B3596" s="5">
        <v>41662</v>
      </c>
      <c r="C3596" s="4">
        <v>54</v>
      </c>
      <c r="D3596" s="4" t="s">
        <v>31</v>
      </c>
      <c r="E3596" s="4" t="s">
        <v>37</v>
      </c>
      <c r="F3596" s="4" t="s">
        <v>60</v>
      </c>
      <c r="G3596" s="4" t="s">
        <v>60</v>
      </c>
      <c r="H3596" s="4" t="s">
        <v>4022</v>
      </c>
      <c r="I3596" s="4">
        <v>0</v>
      </c>
      <c r="J3596" s="4">
        <v>1</v>
      </c>
      <c r="K3596" s="4">
        <v>1</v>
      </c>
      <c r="L3596" s="4">
        <v>0</v>
      </c>
      <c r="M3596" s="4">
        <v>0</v>
      </c>
      <c r="N3596" s="4">
        <v>0</v>
      </c>
      <c r="O3596" s="4">
        <v>1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0</v>
      </c>
      <c r="X3596" s="4">
        <v>0</v>
      </c>
      <c r="Y3596" s="4" t="s">
        <v>5672</v>
      </c>
      <c r="Z3596" s="4" t="s">
        <v>5885</v>
      </c>
      <c r="AA3596" s="4">
        <v>2014</v>
      </c>
      <c r="AB3596" s="4" t="s">
        <v>34</v>
      </c>
      <c r="AC3596" s="4">
        <f t="shared" si="168"/>
        <v>1</v>
      </c>
      <c r="AD3596" s="4">
        <f t="shared" si="169"/>
        <v>3</v>
      </c>
      <c r="AE3596" s="4" t="str" cm="1">
        <f t="array" ref="AE3596">_xlfn.TEXTJOIN(", ", TRUE, _xlfn._xlws.FILTER($I$1:$X$1, I3596:X3596=1, ""))</f>
        <v>Cocaine, Fentanyl, Ethanol</v>
      </c>
      <c r="AF3596" s="4" t="str">
        <f t="shared" si="170"/>
        <v>Cocaine, Fentanyl, Ethanol</v>
      </c>
    </row>
    <row r="3597" spans="1:32" x14ac:dyDescent="0.45">
      <c r="A3597" s="4" t="s">
        <v>4023</v>
      </c>
      <c r="B3597" s="5">
        <v>42788</v>
      </c>
      <c r="C3597" s="4">
        <v>61</v>
      </c>
      <c r="D3597" s="4" t="s">
        <v>36</v>
      </c>
      <c r="E3597" s="4" t="s">
        <v>59</v>
      </c>
      <c r="F3597" s="4" t="s">
        <v>67</v>
      </c>
      <c r="G3597" s="4" t="s">
        <v>67</v>
      </c>
      <c r="I3597" s="4">
        <v>0</v>
      </c>
      <c r="J3597" s="4">
        <v>1</v>
      </c>
      <c r="K3597" s="4">
        <v>0</v>
      </c>
      <c r="L3597" s="4">
        <v>0</v>
      </c>
      <c r="M3597" s="4">
        <v>0</v>
      </c>
      <c r="N3597" s="4">
        <v>0</v>
      </c>
      <c r="O3597" s="4">
        <v>0</v>
      </c>
      <c r="P3597" s="4">
        <v>0</v>
      </c>
      <c r="Q3597" s="4">
        <v>0</v>
      </c>
      <c r="R3597" s="4">
        <v>0</v>
      </c>
      <c r="S3597" s="4">
        <v>0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  <c r="Y3597" s="4" t="s">
        <v>5631</v>
      </c>
      <c r="Z3597" s="4" t="s">
        <v>5844</v>
      </c>
      <c r="AA3597" s="4">
        <v>2017</v>
      </c>
      <c r="AB3597" s="4" t="s">
        <v>133</v>
      </c>
      <c r="AC3597" s="4">
        <f t="shared" si="168"/>
        <v>1</v>
      </c>
      <c r="AD3597" s="4">
        <f t="shared" si="169"/>
        <v>1</v>
      </c>
      <c r="AE3597" s="4" t="str" cm="1">
        <f t="array" ref="AE3597">_xlfn.TEXTJOIN(", ", TRUE, _xlfn._xlws.FILTER($I$1:$X$1, I3597:X3597=1, ""))</f>
        <v>Cocaine</v>
      </c>
      <c r="AF3597" s="4" t="str">
        <f t="shared" si="170"/>
        <v>Cocaine</v>
      </c>
    </row>
    <row r="3598" spans="1:32" x14ac:dyDescent="0.45">
      <c r="A3598" s="4" t="s">
        <v>4024</v>
      </c>
      <c r="B3598" s="5">
        <v>41313</v>
      </c>
      <c r="C3598" s="4">
        <v>29</v>
      </c>
      <c r="D3598" s="4" t="s">
        <v>31</v>
      </c>
      <c r="E3598" s="4" t="s">
        <v>37</v>
      </c>
      <c r="F3598" s="4" t="s">
        <v>200</v>
      </c>
      <c r="G3598" s="4" t="s">
        <v>122</v>
      </c>
      <c r="I3598" s="4">
        <v>1</v>
      </c>
      <c r="J3598" s="4">
        <v>1</v>
      </c>
      <c r="K3598" s="4">
        <v>0</v>
      </c>
      <c r="L3598" s="4">
        <v>0</v>
      </c>
      <c r="M3598" s="4">
        <v>0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 t="s">
        <v>5655</v>
      </c>
      <c r="Z3598" s="4" t="s">
        <v>5868</v>
      </c>
      <c r="AA3598" s="4">
        <v>2013</v>
      </c>
      <c r="AB3598" s="4" t="s">
        <v>40</v>
      </c>
      <c r="AC3598" s="4">
        <f t="shared" si="168"/>
        <v>1</v>
      </c>
      <c r="AD3598" s="4">
        <f t="shared" si="169"/>
        <v>2</v>
      </c>
      <c r="AE3598" s="4" t="str" cm="1">
        <f t="array" ref="AE3598">_xlfn.TEXTJOIN(", ", TRUE, _xlfn._xlws.FILTER($I$1:$X$1, I3598:X3598=1, ""))</f>
        <v>Heroin, Cocaine</v>
      </c>
      <c r="AF3598" s="4" t="str">
        <f t="shared" si="170"/>
        <v>Cocaine</v>
      </c>
    </row>
    <row r="3599" spans="1:32" x14ac:dyDescent="0.45">
      <c r="A3599" s="4" t="s">
        <v>4025</v>
      </c>
      <c r="B3599" s="5">
        <v>41714</v>
      </c>
      <c r="C3599" s="4">
        <v>66</v>
      </c>
      <c r="D3599" s="4" t="s">
        <v>31</v>
      </c>
      <c r="E3599" s="4" t="s">
        <v>37</v>
      </c>
      <c r="F3599" s="4" t="s">
        <v>274</v>
      </c>
      <c r="G3599" s="4" t="s">
        <v>274</v>
      </c>
      <c r="I3599" s="4">
        <v>1</v>
      </c>
      <c r="J3599" s="4">
        <v>0</v>
      </c>
      <c r="K3599" s="4">
        <v>0</v>
      </c>
      <c r="L3599" s="4">
        <v>0</v>
      </c>
      <c r="M3599" s="4">
        <v>1</v>
      </c>
      <c r="N3599" s="4">
        <v>0</v>
      </c>
      <c r="O3599" s="4">
        <v>0</v>
      </c>
      <c r="P3599" s="4">
        <v>0</v>
      </c>
      <c r="Q3599" s="4">
        <v>0</v>
      </c>
      <c r="R3599" s="4">
        <v>0</v>
      </c>
      <c r="S3599" s="4">
        <v>0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 t="s">
        <v>5709</v>
      </c>
      <c r="Z3599" s="4" t="s">
        <v>5922</v>
      </c>
      <c r="AA3599" s="4">
        <v>2014</v>
      </c>
      <c r="AB3599" s="4" t="s">
        <v>133</v>
      </c>
      <c r="AC3599" s="4">
        <f t="shared" si="168"/>
        <v>1</v>
      </c>
      <c r="AD3599" s="4">
        <f t="shared" si="169"/>
        <v>2</v>
      </c>
      <c r="AE3599" s="4" t="str" cm="1">
        <f t="array" ref="AE3599">_xlfn.TEXTJOIN(", ", TRUE, _xlfn._xlws.FILTER($I$1:$X$1, I3599:X3599=1, ""))</f>
        <v>Heroin, Oxycodone</v>
      </c>
      <c r="AF3599" s="4" t="str">
        <f t="shared" si="170"/>
        <v>Oxycodone</v>
      </c>
    </row>
    <row r="3600" spans="1:32" x14ac:dyDescent="0.45">
      <c r="A3600" s="4" t="s">
        <v>4026</v>
      </c>
      <c r="B3600" s="5">
        <v>41002</v>
      </c>
      <c r="C3600" s="4">
        <v>52</v>
      </c>
      <c r="D3600" s="4" t="s">
        <v>31</v>
      </c>
      <c r="E3600" s="4" t="s">
        <v>37</v>
      </c>
      <c r="F3600" s="4" t="s">
        <v>194</v>
      </c>
      <c r="G3600" s="4" t="s">
        <v>159</v>
      </c>
      <c r="H3600" s="4" t="s">
        <v>749</v>
      </c>
      <c r="I3600" s="4">
        <v>0</v>
      </c>
      <c r="J3600" s="4">
        <v>1</v>
      </c>
      <c r="K3600" s="4">
        <v>0</v>
      </c>
      <c r="L3600" s="4">
        <v>0</v>
      </c>
      <c r="M3600" s="4">
        <v>0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 t="s">
        <v>5697</v>
      </c>
      <c r="Z3600" s="4" t="s">
        <v>5910</v>
      </c>
      <c r="AA3600" s="4">
        <v>2012</v>
      </c>
      <c r="AB3600" s="4" t="s">
        <v>34</v>
      </c>
      <c r="AC3600" s="4">
        <f t="shared" si="168"/>
        <v>1</v>
      </c>
      <c r="AD3600" s="4">
        <f t="shared" si="169"/>
        <v>1</v>
      </c>
      <c r="AE3600" s="4" t="str" cm="1">
        <f t="array" ref="AE3600">_xlfn.TEXTJOIN(", ", TRUE, _xlfn._xlws.FILTER($I$1:$X$1, I3600:X3600=1, ""))</f>
        <v>Cocaine</v>
      </c>
      <c r="AF3600" s="4" t="str">
        <f t="shared" si="170"/>
        <v>Cocaine</v>
      </c>
    </row>
    <row r="3601" spans="1:32" x14ac:dyDescent="0.45">
      <c r="A3601" s="4" t="s">
        <v>4027</v>
      </c>
      <c r="B3601" s="5">
        <v>42098</v>
      </c>
      <c r="C3601" s="4">
        <v>35</v>
      </c>
      <c r="D3601" s="4" t="s">
        <v>31</v>
      </c>
      <c r="E3601" s="4" t="s">
        <v>37</v>
      </c>
      <c r="F3601" s="4" t="s">
        <v>90</v>
      </c>
      <c r="G3601" s="4" t="s">
        <v>90</v>
      </c>
      <c r="I3601" s="4">
        <v>0</v>
      </c>
      <c r="J3601" s="4">
        <v>1</v>
      </c>
      <c r="K3601" s="4">
        <v>1</v>
      </c>
      <c r="L3601" s="4">
        <v>0</v>
      </c>
      <c r="M3601" s="4">
        <v>0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  <c r="S3601" s="4">
        <v>1</v>
      </c>
      <c r="T3601" s="4">
        <v>0</v>
      </c>
      <c r="U3601" s="4">
        <v>0</v>
      </c>
      <c r="V3601" s="4">
        <v>0</v>
      </c>
      <c r="W3601" s="4">
        <v>0</v>
      </c>
      <c r="X3601" s="4">
        <v>1</v>
      </c>
      <c r="Y3601" s="4" t="s">
        <v>5624</v>
      </c>
      <c r="Z3601" s="4" t="s">
        <v>5837</v>
      </c>
      <c r="AA3601" s="4">
        <v>2015</v>
      </c>
      <c r="AB3601" s="4" t="s">
        <v>40</v>
      </c>
      <c r="AC3601" s="4">
        <f t="shared" si="168"/>
        <v>1</v>
      </c>
      <c r="AD3601" s="4">
        <f t="shared" si="169"/>
        <v>4</v>
      </c>
      <c r="AE3601" s="4" t="str" cm="1">
        <f t="array" ref="AE3601">_xlfn.TEXTJOIN(", ", TRUE, _xlfn._xlws.FILTER($I$1:$X$1, I3601:X3601=1, ""))</f>
        <v>Cocaine, Fentanyl, Amphetamine, AnyOpioid</v>
      </c>
      <c r="AF3601" s="4" t="str">
        <f t="shared" si="170"/>
        <v>Cocaine, Fentanyl, Amphetamine, AnyOpioid</v>
      </c>
    </row>
    <row r="3602" spans="1:32" x14ac:dyDescent="0.45">
      <c r="A3602" s="4" t="s">
        <v>4028</v>
      </c>
      <c r="B3602" s="5">
        <v>42372</v>
      </c>
      <c r="C3602" s="4">
        <v>57</v>
      </c>
      <c r="D3602" s="4" t="s">
        <v>31</v>
      </c>
      <c r="E3602" s="4" t="s">
        <v>59</v>
      </c>
      <c r="F3602" s="4" t="s">
        <v>77</v>
      </c>
      <c r="G3602" s="4" t="s">
        <v>77</v>
      </c>
      <c r="I3602" s="4">
        <v>1</v>
      </c>
      <c r="J3602" s="4">
        <v>0</v>
      </c>
      <c r="K3602" s="4">
        <v>0</v>
      </c>
      <c r="L3602" s="4">
        <v>0</v>
      </c>
      <c r="M3602" s="4">
        <v>0</v>
      </c>
      <c r="N3602" s="4">
        <v>0</v>
      </c>
      <c r="O3602" s="4">
        <v>0</v>
      </c>
      <c r="P3602" s="4">
        <v>0</v>
      </c>
      <c r="Q3602" s="4">
        <v>0</v>
      </c>
      <c r="R3602" s="4">
        <v>0</v>
      </c>
      <c r="S3602" s="4">
        <v>0</v>
      </c>
      <c r="T3602" s="4">
        <v>0</v>
      </c>
      <c r="U3602" s="4">
        <v>0</v>
      </c>
      <c r="V3602" s="4">
        <v>0</v>
      </c>
      <c r="W3602" s="4">
        <v>0</v>
      </c>
      <c r="X3602" s="4">
        <v>1</v>
      </c>
      <c r="Y3602" s="4" t="s">
        <v>5651</v>
      </c>
      <c r="Z3602" s="4" t="s">
        <v>5864</v>
      </c>
      <c r="AA3602" s="4">
        <v>2016</v>
      </c>
      <c r="AB3602" s="4" t="s">
        <v>34</v>
      </c>
      <c r="AC3602" s="4">
        <f t="shared" si="168"/>
        <v>1</v>
      </c>
      <c r="AD3602" s="4">
        <f t="shared" si="169"/>
        <v>2</v>
      </c>
      <c r="AE3602" s="4" t="str" cm="1">
        <f t="array" ref="AE3602">_xlfn.TEXTJOIN(", ", TRUE, _xlfn._xlws.FILTER($I$1:$X$1, I3602:X3602=1, ""))</f>
        <v>Heroin, AnyOpioid</v>
      </c>
      <c r="AF3602" s="4" t="str">
        <f t="shared" si="170"/>
        <v>AnyOpioid</v>
      </c>
    </row>
    <row r="3603" spans="1:32" x14ac:dyDescent="0.45">
      <c r="A3603" s="4" t="s">
        <v>4029</v>
      </c>
      <c r="B3603" s="5">
        <v>42310</v>
      </c>
      <c r="C3603" s="4">
        <v>36</v>
      </c>
      <c r="D3603" s="4" t="s">
        <v>31</v>
      </c>
      <c r="E3603" s="4" t="s">
        <v>37</v>
      </c>
      <c r="F3603" s="4" t="s">
        <v>192</v>
      </c>
      <c r="G3603" s="4" t="s">
        <v>192</v>
      </c>
      <c r="I3603" s="4">
        <v>1</v>
      </c>
      <c r="J3603" s="4">
        <v>1</v>
      </c>
      <c r="K3603" s="4">
        <v>1</v>
      </c>
      <c r="L3603" s="4">
        <v>0</v>
      </c>
      <c r="M3603" s="4">
        <v>0</v>
      </c>
      <c r="N3603" s="4">
        <v>0</v>
      </c>
      <c r="O3603" s="4">
        <v>0</v>
      </c>
      <c r="P3603" s="4">
        <v>0</v>
      </c>
      <c r="Q3603" s="4">
        <v>0</v>
      </c>
      <c r="R3603" s="4">
        <v>0</v>
      </c>
      <c r="S3603" s="4">
        <v>0</v>
      </c>
      <c r="T3603" s="4">
        <v>0</v>
      </c>
      <c r="U3603" s="4">
        <v>0</v>
      </c>
      <c r="V3603" s="4">
        <v>0</v>
      </c>
      <c r="W3603" s="4">
        <v>0</v>
      </c>
      <c r="X3603" s="4">
        <v>1</v>
      </c>
      <c r="Y3603" s="4" t="s">
        <v>5654</v>
      </c>
      <c r="Z3603" s="4" t="s">
        <v>5867</v>
      </c>
      <c r="AA3603" s="4">
        <v>2015</v>
      </c>
      <c r="AB3603" s="4" t="s">
        <v>40</v>
      </c>
      <c r="AC3603" s="4">
        <f t="shared" si="168"/>
        <v>1</v>
      </c>
      <c r="AD3603" s="4">
        <f t="shared" si="169"/>
        <v>4</v>
      </c>
      <c r="AE3603" s="4" t="str" cm="1">
        <f t="array" ref="AE3603">_xlfn.TEXTJOIN(", ", TRUE, _xlfn._xlws.FILTER($I$1:$X$1, I3603:X3603=1, ""))</f>
        <v>Heroin, Cocaine, Fentanyl, AnyOpioid</v>
      </c>
      <c r="AF3603" s="4" t="str">
        <f t="shared" si="170"/>
        <v>Cocaine, Fentanyl, AnyOpioid</v>
      </c>
    </row>
    <row r="3604" spans="1:32" x14ac:dyDescent="0.45">
      <c r="A3604" s="4" t="s">
        <v>4030</v>
      </c>
      <c r="B3604" s="5">
        <v>43034</v>
      </c>
      <c r="C3604" s="4">
        <v>34</v>
      </c>
      <c r="D3604" s="4" t="s">
        <v>31</v>
      </c>
      <c r="E3604" s="4" t="s">
        <v>37</v>
      </c>
      <c r="F3604" s="4" t="s">
        <v>90</v>
      </c>
      <c r="G3604" s="4" t="s">
        <v>90</v>
      </c>
      <c r="I3604" s="4">
        <v>0</v>
      </c>
      <c r="J3604" s="4">
        <v>0</v>
      </c>
      <c r="K3604" s="4">
        <v>1</v>
      </c>
      <c r="L3604" s="4">
        <v>1</v>
      </c>
      <c r="M3604" s="4">
        <v>0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  <c r="S3604" s="4">
        <v>0</v>
      </c>
      <c r="T3604" s="4">
        <v>0</v>
      </c>
      <c r="U3604" s="4">
        <v>0</v>
      </c>
      <c r="V3604" s="4">
        <v>0</v>
      </c>
      <c r="W3604" s="4">
        <v>0</v>
      </c>
      <c r="X3604" s="4">
        <v>0</v>
      </c>
      <c r="Y3604" s="4" t="s">
        <v>5624</v>
      </c>
      <c r="Z3604" s="4" t="s">
        <v>5837</v>
      </c>
      <c r="AA3604" s="4">
        <v>2017</v>
      </c>
      <c r="AB3604" s="4" t="s">
        <v>40</v>
      </c>
      <c r="AC3604" s="4">
        <f t="shared" si="168"/>
        <v>1</v>
      </c>
      <c r="AD3604" s="4">
        <f t="shared" si="169"/>
        <v>2</v>
      </c>
      <c r="AE3604" s="4" t="str" cm="1">
        <f t="array" ref="AE3604">_xlfn.TEXTJOIN(", ", TRUE, _xlfn._xlws.FILTER($I$1:$X$1, I3604:X3604=1, ""))</f>
        <v>Fentanyl, Fentanyl_Analogue</v>
      </c>
      <c r="AF3604" s="4" t="str">
        <f t="shared" si="170"/>
        <v>Fentanyl, Fentanyl_Analogue</v>
      </c>
    </row>
    <row r="3605" spans="1:32" x14ac:dyDescent="0.45">
      <c r="A3605" s="4" t="s">
        <v>4031</v>
      </c>
      <c r="B3605" s="5">
        <v>42119</v>
      </c>
      <c r="C3605" s="4">
        <v>55</v>
      </c>
      <c r="D3605" s="4" t="s">
        <v>31</v>
      </c>
      <c r="E3605" s="4" t="s">
        <v>37</v>
      </c>
      <c r="F3605" s="4" t="s">
        <v>237</v>
      </c>
      <c r="G3605" s="4" t="s">
        <v>53</v>
      </c>
      <c r="I3605" s="4">
        <v>0</v>
      </c>
      <c r="J3605" s="4">
        <v>0</v>
      </c>
      <c r="K3605" s="4">
        <v>0</v>
      </c>
      <c r="L3605" s="4">
        <v>0</v>
      </c>
      <c r="M3605" s="4">
        <v>1</v>
      </c>
      <c r="N3605" s="4">
        <v>0</v>
      </c>
      <c r="O3605" s="4">
        <v>0</v>
      </c>
      <c r="P3605" s="4">
        <v>0</v>
      </c>
      <c r="Q3605" s="4">
        <v>1</v>
      </c>
      <c r="R3605" s="4">
        <v>0</v>
      </c>
      <c r="S3605" s="4">
        <v>0</v>
      </c>
      <c r="T3605" s="4">
        <v>0</v>
      </c>
      <c r="U3605" s="4">
        <v>0</v>
      </c>
      <c r="V3605" s="4">
        <v>0</v>
      </c>
      <c r="W3605" s="4">
        <v>0</v>
      </c>
      <c r="X3605" s="4">
        <v>1</v>
      </c>
      <c r="Y3605" s="4" t="s">
        <v>5641</v>
      </c>
      <c r="Z3605" s="4" t="s">
        <v>5854</v>
      </c>
      <c r="AA3605" s="4">
        <v>2015</v>
      </c>
      <c r="AB3605" s="4" t="s">
        <v>34</v>
      </c>
      <c r="AC3605" s="4">
        <f t="shared" si="168"/>
        <v>1</v>
      </c>
      <c r="AD3605" s="4">
        <f t="shared" si="169"/>
        <v>3</v>
      </c>
      <c r="AE3605" s="4" t="str" cm="1">
        <f t="array" ref="AE3605">_xlfn.TEXTJOIN(", ", TRUE, _xlfn._xlws.FILTER($I$1:$X$1, I3605:X3605=1, ""))</f>
        <v>Oxycodone, Benzodiazepine, AnyOpioid</v>
      </c>
      <c r="AF3605" s="4" t="str">
        <f t="shared" si="170"/>
        <v>Oxycodone, Benzodiazepine, AnyOpioid</v>
      </c>
    </row>
    <row r="3606" spans="1:32" x14ac:dyDescent="0.45">
      <c r="A3606" s="4" t="s">
        <v>4032</v>
      </c>
      <c r="B3606" s="5">
        <v>42804</v>
      </c>
      <c r="C3606" s="4">
        <v>59</v>
      </c>
      <c r="D3606" s="4" t="s">
        <v>31</v>
      </c>
      <c r="E3606" s="4" t="s">
        <v>37</v>
      </c>
      <c r="F3606" s="4" t="s">
        <v>339</v>
      </c>
      <c r="G3606" s="4" t="s">
        <v>339</v>
      </c>
      <c r="I3606" s="4">
        <v>1</v>
      </c>
      <c r="J3606" s="4">
        <v>1</v>
      </c>
      <c r="K3606" s="4">
        <v>0</v>
      </c>
      <c r="L3606" s="4">
        <v>0</v>
      </c>
      <c r="M3606" s="4">
        <v>0</v>
      </c>
      <c r="N3606" s="4">
        <v>0</v>
      </c>
      <c r="O3606" s="4">
        <v>0</v>
      </c>
      <c r="P3606" s="4">
        <v>0</v>
      </c>
      <c r="Q3606" s="4">
        <v>0</v>
      </c>
      <c r="R3606" s="4">
        <v>0</v>
      </c>
      <c r="S3606" s="4">
        <v>0</v>
      </c>
      <c r="T3606" s="4">
        <v>0</v>
      </c>
      <c r="U3606" s="4">
        <v>0</v>
      </c>
      <c r="V3606" s="4">
        <v>0</v>
      </c>
      <c r="W3606" s="4">
        <v>0</v>
      </c>
      <c r="X3606" s="4">
        <v>0</v>
      </c>
      <c r="Y3606" s="4" t="s">
        <v>5636</v>
      </c>
      <c r="Z3606" s="4" t="s">
        <v>5849</v>
      </c>
      <c r="AA3606" s="4">
        <v>2017</v>
      </c>
      <c r="AB3606" s="4" t="s">
        <v>34</v>
      </c>
      <c r="AC3606" s="4">
        <f t="shared" si="168"/>
        <v>1</v>
      </c>
      <c r="AD3606" s="4">
        <f t="shared" si="169"/>
        <v>2</v>
      </c>
      <c r="AE3606" s="4" t="str" cm="1">
        <f t="array" ref="AE3606">_xlfn.TEXTJOIN(", ", TRUE, _xlfn._xlws.FILTER($I$1:$X$1, I3606:X3606=1, ""))</f>
        <v>Heroin, Cocaine</v>
      </c>
      <c r="AF3606" s="4" t="str">
        <f t="shared" si="170"/>
        <v>Cocaine</v>
      </c>
    </row>
    <row r="3607" spans="1:32" x14ac:dyDescent="0.45">
      <c r="A3607" s="4" t="s">
        <v>4033</v>
      </c>
      <c r="B3607" s="5">
        <v>42553</v>
      </c>
      <c r="C3607" s="4">
        <v>55</v>
      </c>
      <c r="D3607" s="4" t="s">
        <v>36</v>
      </c>
      <c r="E3607" s="4" t="s">
        <v>45</v>
      </c>
      <c r="F3607" s="4" t="s">
        <v>2937</v>
      </c>
      <c r="G3607" s="4" t="s">
        <v>2937</v>
      </c>
      <c r="I3607" s="4">
        <v>0</v>
      </c>
      <c r="J3607" s="4">
        <v>0</v>
      </c>
      <c r="K3607" s="4">
        <v>0</v>
      </c>
      <c r="L3607" s="4">
        <v>0</v>
      </c>
      <c r="M3607" s="4">
        <v>0</v>
      </c>
      <c r="N3607" s="4">
        <v>0</v>
      </c>
      <c r="O3607" s="4">
        <v>0</v>
      </c>
      <c r="P3607" s="4">
        <v>0</v>
      </c>
      <c r="Q3607" s="4">
        <v>1</v>
      </c>
      <c r="R3607" s="4">
        <v>0</v>
      </c>
      <c r="S3607" s="4">
        <v>0</v>
      </c>
      <c r="T3607" s="4">
        <v>1</v>
      </c>
      <c r="U3607" s="4">
        <v>0</v>
      </c>
      <c r="V3607" s="4">
        <v>0</v>
      </c>
      <c r="W3607" s="4">
        <v>0</v>
      </c>
      <c r="X3607" s="4">
        <v>1</v>
      </c>
      <c r="Y3607" s="4" t="s">
        <v>5786</v>
      </c>
      <c r="Z3607" s="4" t="s">
        <v>5999</v>
      </c>
      <c r="AA3607" s="4">
        <v>2016</v>
      </c>
      <c r="AB3607" s="4" t="s">
        <v>34</v>
      </c>
      <c r="AC3607" s="4">
        <f t="shared" si="168"/>
        <v>1</v>
      </c>
      <c r="AD3607" s="4">
        <f t="shared" si="169"/>
        <v>3</v>
      </c>
      <c r="AE3607" s="4" t="str" cm="1">
        <f t="array" ref="AE3607">_xlfn.TEXTJOIN(", ", TRUE, _xlfn._xlws.FILTER($I$1:$X$1, I3607:X3607=1, ""))</f>
        <v>Benzodiazepine, Tramadol, AnyOpioid</v>
      </c>
      <c r="AF3607" s="4" t="str">
        <f t="shared" si="170"/>
        <v>Benzodiazepine, Tramadol, AnyOpioid</v>
      </c>
    </row>
    <row r="3608" spans="1:32" x14ac:dyDescent="0.45">
      <c r="A3608" s="4" t="s">
        <v>4034</v>
      </c>
      <c r="B3608" s="5">
        <v>41243</v>
      </c>
      <c r="C3608" s="4">
        <v>24</v>
      </c>
      <c r="D3608" s="4" t="s">
        <v>31</v>
      </c>
      <c r="E3608" s="4" t="s">
        <v>37</v>
      </c>
      <c r="F3608" s="4" t="s">
        <v>77</v>
      </c>
      <c r="G3608" s="4" t="s">
        <v>77</v>
      </c>
      <c r="I3608" s="4">
        <v>0</v>
      </c>
      <c r="J3608" s="4">
        <v>0</v>
      </c>
      <c r="K3608" s="4">
        <v>0</v>
      </c>
      <c r="L3608" s="4">
        <v>0</v>
      </c>
      <c r="M3608" s="4">
        <v>1</v>
      </c>
      <c r="N3608" s="4">
        <v>0</v>
      </c>
      <c r="O3608" s="4">
        <v>1</v>
      </c>
      <c r="P3608" s="4">
        <v>0</v>
      </c>
      <c r="Q3608" s="4">
        <v>1</v>
      </c>
      <c r="R3608" s="4">
        <v>0</v>
      </c>
      <c r="S3608" s="4">
        <v>0</v>
      </c>
      <c r="T3608" s="4">
        <v>0</v>
      </c>
      <c r="U3608" s="4">
        <v>0</v>
      </c>
      <c r="V3608" s="4">
        <v>0</v>
      </c>
      <c r="W3608" s="4">
        <v>0</v>
      </c>
      <c r="X3608" s="4">
        <v>0</v>
      </c>
      <c r="Y3608" s="4" t="s">
        <v>5651</v>
      </c>
      <c r="Z3608" s="4" t="s">
        <v>5864</v>
      </c>
      <c r="AA3608" s="4">
        <v>2012</v>
      </c>
      <c r="AB3608" s="4" t="s">
        <v>40</v>
      </c>
      <c r="AC3608" s="4">
        <f t="shared" si="168"/>
        <v>1</v>
      </c>
      <c r="AD3608" s="4">
        <f t="shared" si="169"/>
        <v>3</v>
      </c>
      <c r="AE3608" s="4" t="str" cm="1">
        <f t="array" ref="AE3608">_xlfn.TEXTJOIN(", ", TRUE, _xlfn._xlws.FILTER($I$1:$X$1, I3608:X3608=1, ""))</f>
        <v>Oxycodone, Ethanol, Benzodiazepine</v>
      </c>
      <c r="AF3608" s="4" t="str">
        <f t="shared" si="170"/>
        <v>Oxycodone, Ethanol, Benzodiazepine</v>
      </c>
    </row>
    <row r="3609" spans="1:32" x14ac:dyDescent="0.45">
      <c r="A3609" s="4" t="s">
        <v>4035</v>
      </c>
      <c r="B3609" s="5">
        <v>42969</v>
      </c>
      <c r="C3609" s="4">
        <v>39</v>
      </c>
      <c r="D3609" s="4" t="s">
        <v>31</v>
      </c>
      <c r="E3609" s="4" t="s">
        <v>37</v>
      </c>
      <c r="F3609" s="4" t="s">
        <v>386</v>
      </c>
      <c r="G3609" s="4" t="s">
        <v>77</v>
      </c>
      <c r="I3609" s="4">
        <v>1</v>
      </c>
      <c r="J3609" s="4">
        <v>0</v>
      </c>
      <c r="K3609" s="4">
        <v>1</v>
      </c>
      <c r="L3609" s="4">
        <v>0</v>
      </c>
      <c r="M3609" s="4">
        <v>0</v>
      </c>
      <c r="N3609" s="4">
        <v>0</v>
      </c>
      <c r="O3609" s="4">
        <v>1</v>
      </c>
      <c r="P3609" s="4">
        <v>0</v>
      </c>
      <c r="Q3609" s="4">
        <v>1</v>
      </c>
      <c r="R3609" s="4">
        <v>0</v>
      </c>
      <c r="S3609" s="4">
        <v>0</v>
      </c>
      <c r="T3609" s="4">
        <v>0</v>
      </c>
      <c r="U3609" s="4">
        <v>0</v>
      </c>
      <c r="V3609" s="4">
        <v>0</v>
      </c>
      <c r="W3609" s="4">
        <v>0</v>
      </c>
      <c r="X3609" s="4">
        <v>0</v>
      </c>
      <c r="Y3609" s="4" t="s">
        <v>5651</v>
      </c>
      <c r="Z3609" s="4" t="s">
        <v>5864</v>
      </c>
      <c r="AA3609" s="4">
        <v>2017</v>
      </c>
      <c r="AB3609" s="4" t="s">
        <v>40</v>
      </c>
      <c r="AC3609" s="4">
        <f t="shared" si="168"/>
        <v>1</v>
      </c>
      <c r="AD3609" s="4">
        <f t="shared" si="169"/>
        <v>4</v>
      </c>
      <c r="AE3609" s="4" t="str" cm="1">
        <f t="array" ref="AE3609">_xlfn.TEXTJOIN(", ", TRUE, _xlfn._xlws.FILTER($I$1:$X$1, I3609:X3609=1, ""))</f>
        <v>Heroin, Fentanyl, Ethanol, Benzodiazepine</v>
      </c>
      <c r="AF3609" s="4" t="str">
        <f t="shared" si="170"/>
        <v>Fentanyl, Ethanol, Benzodiazepine</v>
      </c>
    </row>
    <row r="3610" spans="1:32" x14ac:dyDescent="0.45">
      <c r="A3610" s="4" t="s">
        <v>4036</v>
      </c>
      <c r="B3610" s="5">
        <v>43406</v>
      </c>
      <c r="C3610" s="4">
        <v>51</v>
      </c>
      <c r="D3610" s="4" t="s">
        <v>31</v>
      </c>
      <c r="E3610" s="4" t="s">
        <v>37</v>
      </c>
      <c r="F3610" s="4" t="s">
        <v>53</v>
      </c>
      <c r="G3610" s="4" t="s">
        <v>53</v>
      </c>
      <c r="I3610" s="4">
        <v>1</v>
      </c>
      <c r="J3610" s="4">
        <v>0</v>
      </c>
      <c r="K3610" s="4">
        <v>0</v>
      </c>
      <c r="L3610" s="4">
        <v>0</v>
      </c>
      <c r="M3610" s="4">
        <v>0</v>
      </c>
      <c r="N3610" s="4">
        <v>0</v>
      </c>
      <c r="O3610" s="4">
        <v>0</v>
      </c>
      <c r="P3610" s="4">
        <v>0</v>
      </c>
      <c r="Q3610" s="4">
        <v>1</v>
      </c>
      <c r="R3610" s="4">
        <v>1</v>
      </c>
      <c r="S3610" s="4">
        <v>0</v>
      </c>
      <c r="T3610" s="4">
        <v>0</v>
      </c>
      <c r="U3610" s="4">
        <v>0</v>
      </c>
      <c r="V3610" s="4">
        <v>0</v>
      </c>
      <c r="W3610" s="4">
        <v>0</v>
      </c>
      <c r="X3610" s="4">
        <v>1</v>
      </c>
      <c r="Y3610" s="4" t="s">
        <v>5641</v>
      </c>
      <c r="Z3610" s="4" t="s">
        <v>5854</v>
      </c>
      <c r="AA3610" s="4">
        <v>2018</v>
      </c>
      <c r="AB3610" s="4" t="s">
        <v>34</v>
      </c>
      <c r="AC3610" s="4">
        <f t="shared" si="168"/>
        <v>1</v>
      </c>
      <c r="AD3610" s="4">
        <f t="shared" si="169"/>
        <v>4</v>
      </c>
      <c r="AE3610" s="4" t="str" cm="1">
        <f t="array" ref="AE3610">_xlfn.TEXTJOIN(", ", TRUE, _xlfn._xlws.FILTER($I$1:$X$1, I3610:X3610=1, ""))</f>
        <v>Heroin, Benzodiazepine, Methadone, AnyOpioid</v>
      </c>
      <c r="AF3610" s="4" t="str">
        <f t="shared" si="170"/>
        <v>Benzodiazepine, Methadone, AnyOpioid</v>
      </c>
    </row>
    <row r="3611" spans="1:32" x14ac:dyDescent="0.45">
      <c r="A3611" s="4" t="s">
        <v>4037</v>
      </c>
      <c r="B3611" s="5">
        <v>43394</v>
      </c>
      <c r="C3611" s="4">
        <v>45</v>
      </c>
      <c r="D3611" s="4" t="s">
        <v>31</v>
      </c>
      <c r="E3611" s="4" t="s">
        <v>59</v>
      </c>
      <c r="F3611" s="4" t="s">
        <v>122</v>
      </c>
      <c r="G3611" s="4" t="s">
        <v>122</v>
      </c>
      <c r="I3611" s="4">
        <v>1</v>
      </c>
      <c r="J3611" s="4">
        <v>1</v>
      </c>
      <c r="K3611" s="4">
        <v>1</v>
      </c>
      <c r="L3611" s="4">
        <v>0</v>
      </c>
      <c r="M3611" s="4">
        <v>0</v>
      </c>
      <c r="N3611" s="4">
        <v>0</v>
      </c>
      <c r="O3611" s="4">
        <v>1</v>
      </c>
      <c r="P3611" s="4">
        <v>0</v>
      </c>
      <c r="Q3611" s="4">
        <v>0</v>
      </c>
      <c r="R3611" s="4">
        <v>0</v>
      </c>
      <c r="S3611" s="4">
        <v>0</v>
      </c>
      <c r="T3611" s="4">
        <v>0</v>
      </c>
      <c r="U3611" s="4">
        <v>0</v>
      </c>
      <c r="V3611" s="4">
        <v>0</v>
      </c>
      <c r="W3611" s="4">
        <v>0</v>
      </c>
      <c r="X3611" s="4">
        <v>1</v>
      </c>
      <c r="Y3611" s="4" t="s">
        <v>5655</v>
      </c>
      <c r="Z3611" s="4" t="s">
        <v>5868</v>
      </c>
      <c r="AA3611" s="4">
        <v>2018</v>
      </c>
      <c r="AB3611" s="4" t="s">
        <v>34</v>
      </c>
      <c r="AC3611" s="4">
        <f t="shared" si="168"/>
        <v>1</v>
      </c>
      <c r="AD3611" s="4">
        <f t="shared" si="169"/>
        <v>5</v>
      </c>
      <c r="AE3611" s="4" t="str" cm="1">
        <f t="array" ref="AE3611">_xlfn.TEXTJOIN(", ", TRUE, _xlfn._xlws.FILTER($I$1:$X$1, I3611:X3611=1, ""))</f>
        <v>Heroin, Cocaine, Fentanyl, Ethanol, AnyOpioid</v>
      </c>
      <c r="AF3611" s="4" t="str">
        <f t="shared" si="170"/>
        <v>Cocaine, Fentanyl, Ethanol, AnyOpioid</v>
      </c>
    </row>
    <row r="3612" spans="1:32" x14ac:dyDescent="0.45">
      <c r="A3612" s="4" t="s">
        <v>4038</v>
      </c>
      <c r="B3612" s="5">
        <v>42149</v>
      </c>
      <c r="C3612" s="4">
        <v>24</v>
      </c>
      <c r="D3612" s="4" t="s">
        <v>31</v>
      </c>
      <c r="E3612" s="4" t="s">
        <v>37</v>
      </c>
      <c r="F3612" s="4" t="s">
        <v>1427</v>
      </c>
      <c r="G3612" s="4" t="s">
        <v>1427</v>
      </c>
      <c r="I3612" s="4">
        <v>0</v>
      </c>
      <c r="J3612" s="4">
        <v>0</v>
      </c>
      <c r="K3612" s="4">
        <v>1</v>
      </c>
      <c r="L3612" s="4">
        <v>0</v>
      </c>
      <c r="M3612" s="4">
        <v>0</v>
      </c>
      <c r="N3612" s="4">
        <v>0</v>
      </c>
      <c r="O3612" s="4">
        <v>0</v>
      </c>
      <c r="P3612" s="4">
        <v>0</v>
      </c>
      <c r="Q3612" s="4">
        <v>0</v>
      </c>
      <c r="R3612" s="4">
        <v>0</v>
      </c>
      <c r="S3612" s="4">
        <v>0</v>
      </c>
      <c r="T3612" s="4">
        <v>0</v>
      </c>
      <c r="U3612" s="4">
        <v>0</v>
      </c>
      <c r="V3612" s="4">
        <v>0</v>
      </c>
      <c r="W3612" s="4">
        <v>0</v>
      </c>
      <c r="X3612" s="4">
        <v>1</v>
      </c>
      <c r="Y3612" s="4" t="s">
        <v>5700</v>
      </c>
      <c r="Z3612" s="4" t="s">
        <v>5913</v>
      </c>
      <c r="AA3612" s="4">
        <v>2015</v>
      </c>
      <c r="AB3612" s="4" t="s">
        <v>40</v>
      </c>
      <c r="AC3612" s="4">
        <f t="shared" si="168"/>
        <v>1</v>
      </c>
      <c r="AD3612" s="4">
        <f t="shared" si="169"/>
        <v>2</v>
      </c>
      <c r="AE3612" s="4" t="str" cm="1">
        <f t="array" ref="AE3612">_xlfn.TEXTJOIN(", ", TRUE, _xlfn._xlws.FILTER($I$1:$X$1, I3612:X3612=1, ""))</f>
        <v>Fentanyl, AnyOpioid</v>
      </c>
      <c r="AF3612" s="4" t="str">
        <f t="shared" si="170"/>
        <v>Fentanyl, AnyOpioid</v>
      </c>
    </row>
    <row r="3613" spans="1:32" x14ac:dyDescent="0.45">
      <c r="A3613" s="4" t="s">
        <v>4039</v>
      </c>
      <c r="B3613" s="5">
        <v>43005</v>
      </c>
      <c r="C3613" s="4">
        <v>33</v>
      </c>
      <c r="D3613" s="4" t="s">
        <v>31</v>
      </c>
      <c r="E3613" s="4" t="s">
        <v>37</v>
      </c>
      <c r="F3613" s="4" t="s">
        <v>943</v>
      </c>
      <c r="G3613" s="4" t="s">
        <v>943</v>
      </c>
      <c r="I3613" s="4">
        <v>0</v>
      </c>
      <c r="J3613" s="4">
        <v>0</v>
      </c>
      <c r="K3613" s="4">
        <v>0</v>
      </c>
      <c r="L3613" s="4">
        <v>0</v>
      </c>
      <c r="M3613" s="4">
        <v>0</v>
      </c>
      <c r="N3613" s="4">
        <v>0</v>
      </c>
      <c r="O3613" s="4">
        <v>0</v>
      </c>
      <c r="P3613" s="4">
        <v>0</v>
      </c>
      <c r="Q3613" s="4">
        <v>1</v>
      </c>
      <c r="R3613" s="4">
        <v>0</v>
      </c>
      <c r="S3613" s="4">
        <v>0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  <c r="Y3613" s="4" t="s">
        <v>5712</v>
      </c>
      <c r="Z3613" s="4" t="s">
        <v>5925</v>
      </c>
      <c r="AA3613" s="4">
        <v>2017</v>
      </c>
      <c r="AB3613" s="4" t="s">
        <v>40</v>
      </c>
      <c r="AC3613" s="4">
        <f t="shared" si="168"/>
        <v>1</v>
      </c>
      <c r="AD3613" s="4">
        <f t="shared" si="169"/>
        <v>1</v>
      </c>
      <c r="AE3613" s="4" t="str" cm="1">
        <f t="array" ref="AE3613">_xlfn.TEXTJOIN(", ", TRUE, _xlfn._xlws.FILTER($I$1:$X$1, I3613:X3613=1, ""))</f>
        <v>Benzodiazepine</v>
      </c>
      <c r="AF3613" s="4" t="str">
        <f t="shared" si="170"/>
        <v>Benzodiazepine</v>
      </c>
    </row>
    <row r="3614" spans="1:32" x14ac:dyDescent="0.45">
      <c r="A3614" s="4" t="s">
        <v>4040</v>
      </c>
      <c r="B3614" s="5">
        <v>43261</v>
      </c>
      <c r="C3614" s="4">
        <v>41</v>
      </c>
      <c r="D3614" s="4" t="s">
        <v>31</v>
      </c>
      <c r="E3614" s="4" t="s">
        <v>59</v>
      </c>
      <c r="F3614" s="4" t="s">
        <v>29</v>
      </c>
      <c r="G3614" s="4" t="s">
        <v>77</v>
      </c>
      <c r="I3614" s="4">
        <v>0</v>
      </c>
      <c r="J3614" s="4">
        <v>1</v>
      </c>
      <c r="K3614" s="4">
        <v>1</v>
      </c>
      <c r="L3614" s="4">
        <v>0</v>
      </c>
      <c r="M3614" s="4">
        <v>0</v>
      </c>
      <c r="N3614" s="4">
        <v>0</v>
      </c>
      <c r="O3614" s="4">
        <v>1</v>
      </c>
      <c r="P3614" s="4">
        <v>0</v>
      </c>
      <c r="Q3614" s="4">
        <v>0</v>
      </c>
      <c r="R3614" s="4">
        <v>0</v>
      </c>
      <c r="S3614" s="4">
        <v>0</v>
      </c>
      <c r="T3614" s="4">
        <v>0</v>
      </c>
      <c r="U3614" s="4">
        <v>0</v>
      </c>
      <c r="V3614" s="4">
        <v>0</v>
      </c>
      <c r="W3614" s="4">
        <v>0</v>
      </c>
      <c r="X3614" s="4">
        <v>1</v>
      </c>
      <c r="Y3614" s="4" t="s">
        <v>5651</v>
      </c>
      <c r="Z3614" s="4" t="s">
        <v>5864</v>
      </c>
      <c r="AA3614" s="4">
        <v>2018</v>
      </c>
      <c r="AB3614" s="4" t="s">
        <v>34</v>
      </c>
      <c r="AC3614" s="4">
        <f t="shared" si="168"/>
        <v>1</v>
      </c>
      <c r="AD3614" s="4">
        <f t="shared" si="169"/>
        <v>4</v>
      </c>
      <c r="AE3614" s="4" t="str" cm="1">
        <f t="array" ref="AE3614">_xlfn.TEXTJOIN(", ", TRUE, _xlfn._xlws.FILTER($I$1:$X$1, I3614:X3614=1, ""))</f>
        <v>Cocaine, Fentanyl, Ethanol, AnyOpioid</v>
      </c>
      <c r="AF3614" s="4" t="str">
        <f t="shared" si="170"/>
        <v>Cocaine, Fentanyl, Ethanol, AnyOpioid</v>
      </c>
    </row>
    <row r="3615" spans="1:32" x14ac:dyDescent="0.45">
      <c r="A3615" s="4" t="s">
        <v>4041</v>
      </c>
      <c r="B3615" s="5">
        <v>42934</v>
      </c>
      <c r="C3615" s="4">
        <v>34</v>
      </c>
      <c r="D3615" s="4" t="s">
        <v>36</v>
      </c>
      <c r="E3615" s="4" t="s">
        <v>37</v>
      </c>
      <c r="F3615" s="4" t="s">
        <v>192</v>
      </c>
      <c r="G3615" s="4" t="s">
        <v>192</v>
      </c>
      <c r="I3615" s="4">
        <v>0</v>
      </c>
      <c r="J3615" s="4">
        <v>1</v>
      </c>
      <c r="K3615" s="4">
        <v>1</v>
      </c>
      <c r="L3615" s="4">
        <v>0</v>
      </c>
      <c r="M3615" s="4">
        <v>0</v>
      </c>
      <c r="N3615" s="4">
        <v>0</v>
      </c>
      <c r="O3615" s="4">
        <v>1</v>
      </c>
      <c r="P3615" s="4">
        <v>0</v>
      </c>
      <c r="Q3615" s="4">
        <v>1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 t="s">
        <v>5654</v>
      </c>
      <c r="Z3615" s="4" t="s">
        <v>5867</v>
      </c>
      <c r="AA3615" s="4">
        <v>2017</v>
      </c>
      <c r="AB3615" s="4" t="s">
        <v>40</v>
      </c>
      <c r="AC3615" s="4">
        <f t="shared" si="168"/>
        <v>1</v>
      </c>
      <c r="AD3615" s="4">
        <f t="shared" si="169"/>
        <v>4</v>
      </c>
      <c r="AE3615" s="4" t="str" cm="1">
        <f t="array" ref="AE3615">_xlfn.TEXTJOIN(", ", TRUE, _xlfn._xlws.FILTER($I$1:$X$1, I3615:X3615=1, ""))</f>
        <v>Cocaine, Fentanyl, Ethanol, Benzodiazepine</v>
      </c>
      <c r="AF3615" s="4" t="str">
        <f t="shared" si="170"/>
        <v>Cocaine, Fentanyl, Ethanol, Benzodiazepine</v>
      </c>
    </row>
    <row r="3616" spans="1:32" x14ac:dyDescent="0.45">
      <c r="A3616" s="4" t="s">
        <v>4042</v>
      </c>
      <c r="B3616" s="5">
        <v>42614</v>
      </c>
      <c r="C3616" s="4">
        <v>58</v>
      </c>
      <c r="D3616" s="4" t="s">
        <v>31</v>
      </c>
      <c r="E3616" s="4" t="s">
        <v>32</v>
      </c>
      <c r="F3616" s="4" t="s">
        <v>53</v>
      </c>
      <c r="G3616" s="4" t="s">
        <v>53</v>
      </c>
      <c r="I3616" s="4">
        <v>1</v>
      </c>
      <c r="J3616" s="4">
        <v>0</v>
      </c>
      <c r="K3616" s="4">
        <v>0</v>
      </c>
      <c r="L3616" s="4">
        <v>0</v>
      </c>
      <c r="M3616" s="4">
        <v>1</v>
      </c>
      <c r="N3616" s="4">
        <v>0</v>
      </c>
      <c r="O3616" s="4">
        <v>0</v>
      </c>
      <c r="P3616" s="4">
        <v>0</v>
      </c>
      <c r="Q3616" s="4">
        <v>1</v>
      </c>
      <c r="R3616" s="4">
        <v>0</v>
      </c>
      <c r="S3616" s="4">
        <v>0</v>
      </c>
      <c r="T3616" s="4">
        <v>0</v>
      </c>
      <c r="U3616" s="4">
        <v>0</v>
      </c>
      <c r="V3616" s="4">
        <v>0</v>
      </c>
      <c r="W3616" s="4">
        <v>0</v>
      </c>
      <c r="X3616" s="4">
        <v>1</v>
      </c>
      <c r="Y3616" s="4" t="s">
        <v>5641</v>
      </c>
      <c r="Z3616" s="4" t="s">
        <v>5854</v>
      </c>
      <c r="AA3616" s="4">
        <v>2016</v>
      </c>
      <c r="AB3616" s="4" t="s">
        <v>34</v>
      </c>
      <c r="AC3616" s="4">
        <f t="shared" si="168"/>
        <v>1</v>
      </c>
      <c r="AD3616" s="4">
        <f t="shared" si="169"/>
        <v>4</v>
      </c>
      <c r="AE3616" s="4" t="str" cm="1">
        <f t="array" ref="AE3616">_xlfn.TEXTJOIN(", ", TRUE, _xlfn._xlws.FILTER($I$1:$X$1, I3616:X3616=1, ""))</f>
        <v>Heroin, Oxycodone, Benzodiazepine, AnyOpioid</v>
      </c>
      <c r="AF3616" s="4" t="str">
        <f t="shared" si="170"/>
        <v>Oxycodone, Benzodiazepine, AnyOpioid</v>
      </c>
    </row>
    <row r="3617" spans="1:32" x14ac:dyDescent="0.45">
      <c r="A3617" s="4" t="s">
        <v>4043</v>
      </c>
      <c r="B3617" s="5">
        <v>42286</v>
      </c>
      <c r="C3617" s="4">
        <v>33</v>
      </c>
      <c r="D3617" s="4" t="s">
        <v>31</v>
      </c>
      <c r="E3617" s="4" t="s">
        <v>37</v>
      </c>
      <c r="F3617" s="4" t="s">
        <v>73</v>
      </c>
      <c r="G3617" s="4" t="s">
        <v>73</v>
      </c>
      <c r="I3617" s="4">
        <v>0</v>
      </c>
      <c r="J3617" s="4">
        <v>0</v>
      </c>
      <c r="K3617" s="4">
        <v>1</v>
      </c>
      <c r="L3617" s="4">
        <v>0</v>
      </c>
      <c r="M3617" s="4">
        <v>0</v>
      </c>
      <c r="N3617" s="4">
        <v>0</v>
      </c>
      <c r="O3617" s="4">
        <v>0</v>
      </c>
      <c r="P3617" s="4">
        <v>0</v>
      </c>
      <c r="Q3617" s="4">
        <v>1</v>
      </c>
      <c r="R3617" s="4">
        <v>0</v>
      </c>
      <c r="S3617" s="4">
        <v>0</v>
      </c>
      <c r="T3617" s="4">
        <v>0</v>
      </c>
      <c r="U3617" s="4">
        <v>0</v>
      </c>
      <c r="V3617" s="4">
        <v>0</v>
      </c>
      <c r="W3617" s="4">
        <v>0</v>
      </c>
      <c r="X3617" s="4">
        <v>1</v>
      </c>
      <c r="Y3617" s="4" t="s">
        <v>5670</v>
      </c>
      <c r="Z3617" s="4" t="s">
        <v>5883</v>
      </c>
      <c r="AA3617" s="4">
        <v>2015</v>
      </c>
      <c r="AB3617" s="4" t="s">
        <v>40</v>
      </c>
      <c r="AC3617" s="4">
        <f t="shared" si="168"/>
        <v>1</v>
      </c>
      <c r="AD3617" s="4">
        <f t="shared" si="169"/>
        <v>3</v>
      </c>
      <c r="AE3617" s="4" t="str" cm="1">
        <f t="array" ref="AE3617">_xlfn.TEXTJOIN(", ", TRUE, _xlfn._xlws.FILTER($I$1:$X$1, I3617:X3617=1, ""))</f>
        <v>Fentanyl, Benzodiazepine, AnyOpioid</v>
      </c>
      <c r="AF3617" s="4" t="str">
        <f t="shared" si="170"/>
        <v>Fentanyl, Benzodiazepine, AnyOpioid</v>
      </c>
    </row>
    <row r="3618" spans="1:32" x14ac:dyDescent="0.45">
      <c r="A3618" s="4" t="s">
        <v>4044</v>
      </c>
      <c r="B3618" s="5">
        <v>41702</v>
      </c>
      <c r="C3618" s="4">
        <v>51</v>
      </c>
      <c r="D3618" s="4" t="s">
        <v>36</v>
      </c>
      <c r="E3618" s="4" t="s">
        <v>37</v>
      </c>
      <c r="F3618" s="4" t="s">
        <v>386</v>
      </c>
      <c r="G3618" s="4" t="s">
        <v>386</v>
      </c>
      <c r="I3618" s="4">
        <v>0</v>
      </c>
      <c r="J3618" s="4">
        <v>0</v>
      </c>
      <c r="K3618" s="4">
        <v>0</v>
      </c>
      <c r="L3618" s="4">
        <v>0</v>
      </c>
      <c r="M3618" s="4">
        <v>1</v>
      </c>
      <c r="N3618" s="4">
        <v>0</v>
      </c>
      <c r="O3618" s="4">
        <v>0</v>
      </c>
      <c r="P3618" s="4">
        <v>0</v>
      </c>
      <c r="Q3618" s="4">
        <v>0</v>
      </c>
      <c r="R3618" s="4">
        <v>0</v>
      </c>
      <c r="S3618" s="4">
        <v>1</v>
      </c>
      <c r="T3618" s="4">
        <v>0</v>
      </c>
      <c r="U3618" s="4">
        <v>0</v>
      </c>
      <c r="V3618" s="4">
        <v>0</v>
      </c>
      <c r="W3618" s="4">
        <v>0</v>
      </c>
      <c r="X3618" s="4">
        <v>0</v>
      </c>
      <c r="Y3618" s="4" t="s">
        <v>5784</v>
      </c>
      <c r="Z3618" s="4" t="s">
        <v>5997</v>
      </c>
      <c r="AA3618" s="4">
        <v>2014</v>
      </c>
      <c r="AB3618" s="4" t="s">
        <v>34</v>
      </c>
      <c r="AC3618" s="4">
        <f t="shared" si="168"/>
        <v>1</v>
      </c>
      <c r="AD3618" s="4">
        <f t="shared" si="169"/>
        <v>2</v>
      </c>
      <c r="AE3618" s="4" t="str" cm="1">
        <f t="array" ref="AE3618">_xlfn.TEXTJOIN(", ", TRUE, _xlfn._xlws.FILTER($I$1:$X$1, I3618:X3618=1, ""))</f>
        <v>Oxycodone, Amphetamine</v>
      </c>
      <c r="AF3618" s="4" t="str">
        <f t="shared" si="170"/>
        <v>Oxycodone, Amphetamine</v>
      </c>
    </row>
    <row r="3619" spans="1:32" x14ac:dyDescent="0.45">
      <c r="A3619" s="4" t="s">
        <v>4045</v>
      </c>
      <c r="B3619" s="5">
        <v>41914</v>
      </c>
      <c r="C3619" s="4">
        <v>45</v>
      </c>
      <c r="D3619" s="4" t="s">
        <v>31</v>
      </c>
      <c r="E3619" s="4" t="s">
        <v>37</v>
      </c>
      <c r="F3619" s="4" t="s">
        <v>103</v>
      </c>
      <c r="G3619" s="4" t="s">
        <v>103</v>
      </c>
      <c r="I3619" s="4">
        <v>1</v>
      </c>
      <c r="J3619" s="4">
        <v>0</v>
      </c>
      <c r="K3619" s="4">
        <v>0</v>
      </c>
      <c r="L3619" s="4">
        <v>0</v>
      </c>
      <c r="M3619" s="4">
        <v>0</v>
      </c>
      <c r="N3619" s="4">
        <v>0</v>
      </c>
      <c r="O3619" s="4">
        <v>0</v>
      </c>
      <c r="P3619" s="4">
        <v>0</v>
      </c>
      <c r="Q3619" s="4">
        <v>0</v>
      </c>
      <c r="R3619" s="4">
        <v>0</v>
      </c>
      <c r="S3619" s="4">
        <v>0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  <c r="Y3619" s="4" t="s">
        <v>5644</v>
      </c>
      <c r="Z3619" s="4" t="s">
        <v>5857</v>
      </c>
      <c r="AA3619" s="4">
        <v>2014</v>
      </c>
      <c r="AB3619" s="4" t="s">
        <v>34</v>
      </c>
      <c r="AC3619" s="4">
        <f t="shared" si="168"/>
        <v>1</v>
      </c>
      <c r="AD3619" s="4">
        <f t="shared" si="169"/>
        <v>1</v>
      </c>
      <c r="AE3619" s="4" t="str" cm="1">
        <f t="array" ref="AE3619">_xlfn.TEXTJOIN(", ", TRUE, _xlfn._xlws.FILTER($I$1:$X$1, I3619:X3619=1, ""))</f>
        <v>Heroin</v>
      </c>
      <c r="AF3619" s="4" t="str">
        <f t="shared" si="170"/>
        <v/>
      </c>
    </row>
    <row r="3620" spans="1:32" x14ac:dyDescent="0.45">
      <c r="A3620" s="4" t="s">
        <v>4046</v>
      </c>
      <c r="B3620" s="5">
        <v>42875</v>
      </c>
      <c r="C3620" s="4">
        <v>57</v>
      </c>
      <c r="D3620" s="4" t="s">
        <v>36</v>
      </c>
      <c r="E3620" s="4" t="s">
        <v>37</v>
      </c>
      <c r="F3620" s="4" t="s">
        <v>103</v>
      </c>
      <c r="G3620" s="4" t="s">
        <v>103</v>
      </c>
      <c r="I3620" s="4">
        <v>0</v>
      </c>
      <c r="J3620" s="4">
        <v>0</v>
      </c>
      <c r="K3620" s="4">
        <v>0</v>
      </c>
      <c r="L3620" s="4">
        <v>0</v>
      </c>
      <c r="M3620" s="4">
        <v>0</v>
      </c>
      <c r="N3620" s="4">
        <v>0</v>
      </c>
      <c r="O3620" s="4">
        <v>0</v>
      </c>
      <c r="P3620" s="4">
        <v>0</v>
      </c>
      <c r="Q3620" s="4">
        <v>1</v>
      </c>
      <c r="R3620" s="4">
        <v>1</v>
      </c>
      <c r="S3620" s="4">
        <v>0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 t="s">
        <v>5644</v>
      </c>
      <c r="Z3620" s="4" t="s">
        <v>5857</v>
      </c>
      <c r="AA3620" s="4">
        <v>2017</v>
      </c>
      <c r="AB3620" s="4" t="s">
        <v>34</v>
      </c>
      <c r="AC3620" s="4">
        <f t="shared" si="168"/>
        <v>1</v>
      </c>
      <c r="AD3620" s="4">
        <f t="shared" si="169"/>
        <v>2</v>
      </c>
      <c r="AE3620" s="4" t="str" cm="1">
        <f t="array" ref="AE3620">_xlfn.TEXTJOIN(", ", TRUE, _xlfn._xlws.FILTER($I$1:$X$1, I3620:X3620=1, ""))</f>
        <v>Benzodiazepine, Methadone</v>
      </c>
      <c r="AF3620" s="4" t="str">
        <f t="shared" si="170"/>
        <v>Benzodiazepine, Methadone</v>
      </c>
    </row>
    <row r="3621" spans="1:32" x14ac:dyDescent="0.45">
      <c r="A3621" s="4" t="s">
        <v>4047</v>
      </c>
      <c r="B3621" s="5">
        <v>43146</v>
      </c>
      <c r="C3621" s="4">
        <v>34</v>
      </c>
      <c r="D3621" s="4" t="s">
        <v>31</v>
      </c>
      <c r="E3621" s="4" t="s">
        <v>318</v>
      </c>
      <c r="F3621" s="4" t="s">
        <v>77</v>
      </c>
      <c r="G3621" s="4" t="s">
        <v>77</v>
      </c>
      <c r="I3621" s="4">
        <v>0</v>
      </c>
      <c r="J3621" s="4">
        <v>0</v>
      </c>
      <c r="K3621" s="4">
        <v>1</v>
      </c>
      <c r="L3621" s="4">
        <v>0</v>
      </c>
      <c r="M3621" s="4">
        <v>0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  <c r="S3621" s="4">
        <v>0</v>
      </c>
      <c r="T3621" s="4">
        <v>0</v>
      </c>
      <c r="U3621" s="4">
        <v>0</v>
      </c>
      <c r="V3621" s="4">
        <v>0</v>
      </c>
      <c r="W3621" s="4">
        <v>0</v>
      </c>
      <c r="X3621" s="4">
        <v>1</v>
      </c>
      <c r="Y3621" s="4" t="s">
        <v>5651</v>
      </c>
      <c r="Z3621" s="4" t="s">
        <v>5864</v>
      </c>
      <c r="AA3621" s="4">
        <v>2018</v>
      </c>
      <c r="AB3621" s="4" t="s">
        <v>40</v>
      </c>
      <c r="AC3621" s="4">
        <f t="shared" si="168"/>
        <v>1</v>
      </c>
      <c r="AD3621" s="4">
        <f t="shared" si="169"/>
        <v>2</v>
      </c>
      <c r="AE3621" s="4" t="str" cm="1">
        <f t="array" ref="AE3621">_xlfn.TEXTJOIN(", ", TRUE, _xlfn._xlws.FILTER($I$1:$X$1, I3621:X3621=1, ""))</f>
        <v>Fentanyl, AnyOpioid</v>
      </c>
      <c r="AF3621" s="4" t="str">
        <f t="shared" si="170"/>
        <v>Fentanyl, AnyOpioid</v>
      </c>
    </row>
    <row r="3622" spans="1:32" x14ac:dyDescent="0.45">
      <c r="A3622" s="4" t="s">
        <v>4048</v>
      </c>
      <c r="B3622" s="5">
        <v>43451</v>
      </c>
      <c r="C3622" s="4">
        <v>55</v>
      </c>
      <c r="D3622" s="4" t="s">
        <v>36</v>
      </c>
      <c r="E3622" s="4" t="s">
        <v>37</v>
      </c>
      <c r="F3622" s="4" t="s">
        <v>198</v>
      </c>
      <c r="G3622" s="4" t="s">
        <v>67</v>
      </c>
      <c r="H3622" s="4" t="s">
        <v>865</v>
      </c>
      <c r="I3622" s="4">
        <v>1</v>
      </c>
      <c r="J3622" s="4">
        <v>1</v>
      </c>
      <c r="K3622" s="4">
        <v>1</v>
      </c>
      <c r="L3622" s="4">
        <v>1</v>
      </c>
      <c r="M3622" s="4">
        <v>0</v>
      </c>
      <c r="N3622" s="4">
        <v>0</v>
      </c>
      <c r="O3622" s="4">
        <v>0</v>
      </c>
      <c r="P3622" s="4">
        <v>0</v>
      </c>
      <c r="Q3622" s="4">
        <v>1</v>
      </c>
      <c r="R3622" s="4">
        <v>0</v>
      </c>
      <c r="S3622" s="4">
        <v>0</v>
      </c>
      <c r="T3622" s="4">
        <v>0</v>
      </c>
      <c r="U3622" s="4">
        <v>0</v>
      </c>
      <c r="V3622" s="4">
        <v>0</v>
      </c>
      <c r="W3622" s="4">
        <v>0</v>
      </c>
      <c r="X3622" s="4">
        <v>1</v>
      </c>
      <c r="Y3622" s="4" t="s">
        <v>5631</v>
      </c>
      <c r="Z3622" s="4" t="s">
        <v>5844</v>
      </c>
      <c r="AA3622" s="4">
        <v>2018</v>
      </c>
      <c r="AB3622" s="4" t="s">
        <v>34</v>
      </c>
      <c r="AC3622" s="4">
        <f t="shared" si="168"/>
        <v>1</v>
      </c>
      <c r="AD3622" s="4">
        <f t="shared" si="169"/>
        <v>6</v>
      </c>
      <c r="AE3622" s="4" t="str" cm="1">
        <f t="array" ref="AE3622">_xlfn.TEXTJOIN(", ", TRUE, _xlfn._xlws.FILTER($I$1:$X$1, I3622:X3622=1, ""))</f>
        <v>Heroin, Cocaine, Fentanyl, Fentanyl_Analogue, Benzodiazepine, AnyOpioid</v>
      </c>
      <c r="AF3622" s="4" t="str">
        <f t="shared" si="170"/>
        <v>Cocaine, Fentanyl, Fentanyl_Analogue, Benzodiazepine, AnyOpioid</v>
      </c>
    </row>
    <row r="3623" spans="1:32" x14ac:dyDescent="0.45">
      <c r="A3623" s="4" t="s">
        <v>4049</v>
      </c>
      <c r="B3623" s="5">
        <v>42764</v>
      </c>
      <c r="C3623" s="4">
        <v>53</v>
      </c>
      <c r="D3623" s="4" t="s">
        <v>31</v>
      </c>
      <c r="E3623" s="4" t="s">
        <v>32</v>
      </c>
      <c r="F3623" s="4" t="s">
        <v>192</v>
      </c>
      <c r="G3623" s="4" t="s">
        <v>738</v>
      </c>
      <c r="I3623" s="4">
        <v>1</v>
      </c>
      <c r="J3623" s="4">
        <v>1</v>
      </c>
      <c r="K3623" s="4">
        <v>0</v>
      </c>
      <c r="L3623" s="4">
        <v>0</v>
      </c>
      <c r="M3623" s="4">
        <v>0</v>
      </c>
      <c r="N3623" s="4">
        <v>0</v>
      </c>
      <c r="O3623" s="4">
        <v>1</v>
      </c>
      <c r="P3623" s="4">
        <v>0</v>
      </c>
      <c r="Q3623" s="4">
        <v>0</v>
      </c>
      <c r="R3623" s="4">
        <v>0</v>
      </c>
      <c r="S3623" s="4">
        <v>0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 t="s">
        <v>5695</v>
      </c>
      <c r="Z3623" s="4" t="s">
        <v>5908</v>
      </c>
      <c r="AA3623" s="4">
        <v>2017</v>
      </c>
      <c r="AB3623" s="4" t="s">
        <v>34</v>
      </c>
      <c r="AC3623" s="4">
        <f t="shared" si="168"/>
        <v>1</v>
      </c>
      <c r="AD3623" s="4">
        <f t="shared" si="169"/>
        <v>3</v>
      </c>
      <c r="AE3623" s="4" t="str" cm="1">
        <f t="array" ref="AE3623">_xlfn.TEXTJOIN(", ", TRUE, _xlfn._xlws.FILTER($I$1:$X$1, I3623:X3623=1, ""))</f>
        <v>Heroin, Cocaine, Ethanol</v>
      </c>
      <c r="AF3623" s="4" t="str">
        <f t="shared" si="170"/>
        <v>Cocaine, Ethanol</v>
      </c>
    </row>
    <row r="3624" spans="1:32" x14ac:dyDescent="0.45">
      <c r="A3624" s="4" t="s">
        <v>4050</v>
      </c>
      <c r="B3624" s="5">
        <v>43051</v>
      </c>
      <c r="C3624" s="4">
        <v>24</v>
      </c>
      <c r="D3624" s="4" t="s">
        <v>31</v>
      </c>
      <c r="E3624" s="4" t="s">
        <v>37</v>
      </c>
      <c r="F3624" s="4" t="s">
        <v>71</v>
      </c>
      <c r="G3624" s="4" t="s">
        <v>71</v>
      </c>
      <c r="I3624" s="4">
        <v>0</v>
      </c>
      <c r="J3624" s="4">
        <v>1</v>
      </c>
      <c r="K3624" s="4">
        <v>0</v>
      </c>
      <c r="L3624" s="4">
        <v>0</v>
      </c>
      <c r="M3624" s="4">
        <v>0</v>
      </c>
      <c r="N3624" s="4">
        <v>0</v>
      </c>
      <c r="O3624" s="4">
        <v>0</v>
      </c>
      <c r="P3624" s="4">
        <v>0</v>
      </c>
      <c r="Q3624" s="4">
        <v>0</v>
      </c>
      <c r="R3624" s="4">
        <v>1</v>
      </c>
      <c r="S3624" s="4">
        <v>0</v>
      </c>
      <c r="T3624" s="4">
        <v>0</v>
      </c>
      <c r="U3624" s="4">
        <v>0</v>
      </c>
      <c r="V3624" s="4">
        <v>0</v>
      </c>
      <c r="W3624" s="4">
        <v>0</v>
      </c>
      <c r="X3624" s="4">
        <v>0</v>
      </c>
      <c r="Y3624" s="4" t="s">
        <v>5685</v>
      </c>
      <c r="Z3624" s="4" t="s">
        <v>5898</v>
      </c>
      <c r="AA3624" s="4">
        <v>2017</v>
      </c>
      <c r="AB3624" s="4" t="s">
        <v>40</v>
      </c>
      <c r="AC3624" s="4">
        <f t="shared" si="168"/>
        <v>1</v>
      </c>
      <c r="AD3624" s="4">
        <f t="shared" si="169"/>
        <v>2</v>
      </c>
      <c r="AE3624" s="4" t="str" cm="1">
        <f t="array" ref="AE3624">_xlfn.TEXTJOIN(", ", TRUE, _xlfn._xlws.FILTER($I$1:$X$1, I3624:X3624=1, ""))</f>
        <v>Cocaine, Methadone</v>
      </c>
      <c r="AF3624" s="4" t="str">
        <f t="shared" si="170"/>
        <v>Cocaine, Methadone</v>
      </c>
    </row>
    <row r="3625" spans="1:32" x14ac:dyDescent="0.45">
      <c r="A3625" s="4" t="s">
        <v>4051</v>
      </c>
      <c r="B3625" s="5">
        <v>41572</v>
      </c>
      <c r="C3625" s="4">
        <v>52</v>
      </c>
      <c r="D3625" s="4" t="s">
        <v>31</v>
      </c>
      <c r="E3625" s="4" t="s">
        <v>37</v>
      </c>
      <c r="F3625" s="4" t="s">
        <v>156</v>
      </c>
      <c r="G3625" s="4" t="s">
        <v>156</v>
      </c>
      <c r="I3625" s="4">
        <v>0</v>
      </c>
      <c r="J3625" s="4">
        <v>1</v>
      </c>
      <c r="K3625" s="4">
        <v>0</v>
      </c>
      <c r="L3625" s="4">
        <v>0</v>
      </c>
      <c r="M3625" s="4">
        <v>0</v>
      </c>
      <c r="N3625" s="4">
        <v>0</v>
      </c>
      <c r="O3625" s="4">
        <v>0</v>
      </c>
      <c r="P3625" s="4">
        <v>0</v>
      </c>
      <c r="Q3625" s="4">
        <v>0</v>
      </c>
      <c r="R3625" s="4">
        <v>0</v>
      </c>
      <c r="S3625" s="4">
        <v>0</v>
      </c>
      <c r="T3625" s="4">
        <v>0</v>
      </c>
      <c r="U3625" s="4">
        <v>0</v>
      </c>
      <c r="V3625" s="4">
        <v>0</v>
      </c>
      <c r="W3625" s="4">
        <v>0</v>
      </c>
      <c r="X3625" s="4">
        <v>0</v>
      </c>
      <c r="Y3625" s="4" t="s">
        <v>5623</v>
      </c>
      <c r="Z3625" s="4" t="s">
        <v>5836</v>
      </c>
      <c r="AA3625" s="4">
        <v>2013</v>
      </c>
      <c r="AB3625" s="4" t="s">
        <v>34</v>
      </c>
      <c r="AC3625" s="4">
        <f t="shared" si="168"/>
        <v>1</v>
      </c>
      <c r="AD3625" s="4">
        <f t="shared" si="169"/>
        <v>1</v>
      </c>
      <c r="AE3625" s="4" t="str" cm="1">
        <f t="array" ref="AE3625">_xlfn.TEXTJOIN(", ", TRUE, _xlfn._xlws.FILTER($I$1:$X$1, I3625:X3625=1, ""))</f>
        <v>Cocaine</v>
      </c>
      <c r="AF3625" s="4" t="str">
        <f t="shared" si="170"/>
        <v>Cocaine</v>
      </c>
    </row>
    <row r="3626" spans="1:32" x14ac:dyDescent="0.45">
      <c r="A3626" s="4" t="s">
        <v>4052</v>
      </c>
      <c r="B3626" s="5">
        <v>42596</v>
      </c>
      <c r="C3626" s="4">
        <v>26</v>
      </c>
      <c r="D3626" s="4" t="s">
        <v>31</v>
      </c>
      <c r="E3626" s="4" t="s">
        <v>37</v>
      </c>
      <c r="F3626" s="4" t="s">
        <v>86</v>
      </c>
      <c r="G3626" s="4" t="s">
        <v>86</v>
      </c>
      <c r="I3626" s="4">
        <v>1</v>
      </c>
      <c r="J3626" s="4">
        <v>0</v>
      </c>
      <c r="K3626" s="4">
        <v>1</v>
      </c>
      <c r="L3626" s="4">
        <v>0</v>
      </c>
      <c r="M3626" s="4">
        <v>0</v>
      </c>
      <c r="N3626" s="4">
        <v>0</v>
      </c>
      <c r="O3626" s="4">
        <v>0</v>
      </c>
      <c r="P3626" s="4">
        <v>0</v>
      </c>
      <c r="Q3626" s="4">
        <v>0</v>
      </c>
      <c r="R3626" s="4">
        <v>0</v>
      </c>
      <c r="S3626" s="4">
        <v>0</v>
      </c>
      <c r="T3626" s="4">
        <v>0</v>
      </c>
      <c r="U3626" s="4">
        <v>0</v>
      </c>
      <c r="V3626" s="4">
        <v>0</v>
      </c>
      <c r="W3626" s="4">
        <v>0</v>
      </c>
      <c r="X3626" s="4">
        <v>1</v>
      </c>
      <c r="Y3626" s="4" t="s">
        <v>5627</v>
      </c>
      <c r="Z3626" s="4" t="s">
        <v>5840</v>
      </c>
      <c r="AA3626" s="4">
        <v>2016</v>
      </c>
      <c r="AB3626" s="4" t="s">
        <v>40</v>
      </c>
      <c r="AC3626" s="4">
        <f t="shared" si="168"/>
        <v>1</v>
      </c>
      <c r="AD3626" s="4">
        <f t="shared" si="169"/>
        <v>3</v>
      </c>
      <c r="AE3626" s="4" t="str" cm="1">
        <f t="array" ref="AE3626">_xlfn.TEXTJOIN(", ", TRUE, _xlfn._xlws.FILTER($I$1:$X$1, I3626:X3626=1, ""))</f>
        <v>Heroin, Fentanyl, AnyOpioid</v>
      </c>
      <c r="AF3626" s="4" t="str">
        <f t="shared" si="170"/>
        <v>Fentanyl, AnyOpioid</v>
      </c>
    </row>
    <row r="3627" spans="1:32" x14ac:dyDescent="0.45">
      <c r="A3627" s="4" t="s">
        <v>4053</v>
      </c>
      <c r="B3627" s="5">
        <v>42527</v>
      </c>
      <c r="C3627" s="4">
        <v>32</v>
      </c>
      <c r="D3627" s="4" t="s">
        <v>31</v>
      </c>
      <c r="E3627" s="4" t="s">
        <v>37</v>
      </c>
      <c r="F3627" s="4" t="s">
        <v>251</v>
      </c>
      <c r="G3627" s="4" t="s">
        <v>251</v>
      </c>
      <c r="I3627" s="4">
        <v>1</v>
      </c>
      <c r="J3627" s="4">
        <v>0</v>
      </c>
      <c r="K3627" s="4">
        <v>1</v>
      </c>
      <c r="L3627" s="4">
        <v>0</v>
      </c>
      <c r="M3627" s="4">
        <v>0</v>
      </c>
      <c r="N3627" s="4">
        <v>0</v>
      </c>
      <c r="O3627" s="4">
        <v>0</v>
      </c>
      <c r="P3627" s="4">
        <v>0</v>
      </c>
      <c r="Q3627" s="4">
        <v>1</v>
      </c>
      <c r="R3627" s="4">
        <v>0</v>
      </c>
      <c r="S3627" s="4">
        <v>0</v>
      </c>
      <c r="T3627" s="4">
        <v>0</v>
      </c>
      <c r="U3627" s="4">
        <v>0</v>
      </c>
      <c r="V3627" s="4">
        <v>0</v>
      </c>
      <c r="W3627" s="4">
        <v>0</v>
      </c>
      <c r="X3627" s="4">
        <v>1</v>
      </c>
      <c r="Y3627" s="4" t="s">
        <v>5681</v>
      </c>
      <c r="Z3627" s="4" t="s">
        <v>5894</v>
      </c>
      <c r="AA3627" s="4">
        <v>2016</v>
      </c>
      <c r="AB3627" s="4" t="s">
        <v>40</v>
      </c>
      <c r="AC3627" s="4">
        <f t="shared" si="168"/>
        <v>1</v>
      </c>
      <c r="AD3627" s="4">
        <f t="shared" si="169"/>
        <v>4</v>
      </c>
      <c r="AE3627" s="4" t="str" cm="1">
        <f t="array" ref="AE3627">_xlfn.TEXTJOIN(", ", TRUE, _xlfn._xlws.FILTER($I$1:$X$1, I3627:X3627=1, ""))</f>
        <v>Heroin, Fentanyl, Benzodiazepine, AnyOpioid</v>
      </c>
      <c r="AF3627" s="4" t="str">
        <f t="shared" si="170"/>
        <v>Fentanyl, Benzodiazepine, AnyOpioid</v>
      </c>
    </row>
    <row r="3628" spans="1:32" x14ac:dyDescent="0.45">
      <c r="A3628" s="4" t="s">
        <v>4054</v>
      </c>
      <c r="B3628" s="5">
        <v>41983</v>
      </c>
      <c r="C3628" s="4">
        <v>32</v>
      </c>
      <c r="D3628" s="4" t="s">
        <v>31</v>
      </c>
      <c r="E3628" s="4" t="s">
        <v>37</v>
      </c>
      <c r="F3628" s="4" t="s">
        <v>53</v>
      </c>
      <c r="G3628" s="4" t="s">
        <v>53</v>
      </c>
      <c r="I3628" s="4">
        <v>0</v>
      </c>
      <c r="J3628" s="4">
        <v>0</v>
      </c>
      <c r="K3628" s="4">
        <v>0</v>
      </c>
      <c r="L3628" s="4">
        <v>0</v>
      </c>
      <c r="M3628" s="4">
        <v>0</v>
      </c>
      <c r="N3628" s="4">
        <v>0</v>
      </c>
      <c r="O3628" s="4">
        <v>0</v>
      </c>
      <c r="P3628" s="4">
        <v>0</v>
      </c>
      <c r="Q3628" s="4">
        <v>0</v>
      </c>
      <c r="R3628" s="4">
        <v>1</v>
      </c>
      <c r="S3628" s="4">
        <v>0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  <c r="Y3628" s="4" t="s">
        <v>5641</v>
      </c>
      <c r="Z3628" s="4" t="s">
        <v>5854</v>
      </c>
      <c r="AA3628" s="4">
        <v>2014</v>
      </c>
      <c r="AB3628" s="4" t="s">
        <v>40</v>
      </c>
      <c r="AC3628" s="4">
        <f t="shared" si="168"/>
        <v>1</v>
      </c>
      <c r="AD3628" s="4">
        <f t="shared" si="169"/>
        <v>1</v>
      </c>
      <c r="AE3628" s="4" t="str" cm="1">
        <f t="array" ref="AE3628">_xlfn.TEXTJOIN(", ", TRUE, _xlfn._xlws.FILTER($I$1:$X$1, I3628:X3628=1, ""))</f>
        <v>Methadone</v>
      </c>
      <c r="AF3628" s="4" t="str">
        <f t="shared" si="170"/>
        <v>Methadone</v>
      </c>
    </row>
    <row r="3629" spans="1:32" x14ac:dyDescent="0.45">
      <c r="A3629" s="4" t="s">
        <v>4055</v>
      </c>
      <c r="B3629" s="5">
        <v>43255</v>
      </c>
      <c r="C3629" s="4">
        <v>52</v>
      </c>
      <c r="D3629" s="4" t="s">
        <v>31</v>
      </c>
      <c r="E3629" s="4" t="s">
        <v>37</v>
      </c>
      <c r="F3629" s="4" t="s">
        <v>103</v>
      </c>
      <c r="G3629" s="4" t="s">
        <v>103</v>
      </c>
      <c r="I3629" s="4">
        <v>1</v>
      </c>
      <c r="J3629" s="4">
        <v>0</v>
      </c>
      <c r="K3629" s="4">
        <v>0</v>
      </c>
      <c r="L3629" s="4">
        <v>0</v>
      </c>
      <c r="M3629" s="4">
        <v>0</v>
      </c>
      <c r="N3629" s="4">
        <v>0</v>
      </c>
      <c r="O3629" s="4">
        <v>0</v>
      </c>
      <c r="P3629" s="4">
        <v>0</v>
      </c>
      <c r="Q3629" s="4">
        <v>0</v>
      </c>
      <c r="R3629" s="4">
        <v>0</v>
      </c>
      <c r="S3629" s="4">
        <v>0</v>
      </c>
      <c r="T3629" s="4">
        <v>0</v>
      </c>
      <c r="U3629" s="4">
        <v>0</v>
      </c>
      <c r="V3629" s="4">
        <v>0</v>
      </c>
      <c r="W3629" s="4">
        <v>0</v>
      </c>
      <c r="X3629" s="4">
        <v>1</v>
      </c>
      <c r="Y3629" s="4" t="s">
        <v>5644</v>
      </c>
      <c r="Z3629" s="4" t="s">
        <v>5857</v>
      </c>
      <c r="AA3629" s="4">
        <v>2018</v>
      </c>
      <c r="AB3629" s="4" t="s">
        <v>34</v>
      </c>
      <c r="AC3629" s="4">
        <f t="shared" si="168"/>
        <v>1</v>
      </c>
      <c r="AD3629" s="4">
        <f t="shared" si="169"/>
        <v>2</v>
      </c>
      <c r="AE3629" s="4" t="str" cm="1">
        <f t="array" ref="AE3629">_xlfn.TEXTJOIN(", ", TRUE, _xlfn._xlws.FILTER($I$1:$X$1, I3629:X3629=1, ""))</f>
        <v>Heroin, AnyOpioid</v>
      </c>
      <c r="AF3629" s="4" t="str">
        <f t="shared" si="170"/>
        <v>AnyOpioid</v>
      </c>
    </row>
    <row r="3630" spans="1:32" x14ac:dyDescent="0.45">
      <c r="A3630" s="4" t="s">
        <v>4056</v>
      </c>
      <c r="B3630" s="5">
        <v>42796</v>
      </c>
      <c r="C3630" s="4">
        <v>55</v>
      </c>
      <c r="D3630" s="4" t="s">
        <v>31</v>
      </c>
      <c r="E3630" s="4" t="s">
        <v>37</v>
      </c>
      <c r="F3630" s="4" t="s">
        <v>738</v>
      </c>
      <c r="G3630" s="4" t="s">
        <v>738</v>
      </c>
      <c r="I3630" s="4">
        <v>1</v>
      </c>
      <c r="J3630" s="4">
        <v>0</v>
      </c>
      <c r="K3630" s="4">
        <v>1</v>
      </c>
      <c r="L3630" s="4">
        <v>1</v>
      </c>
      <c r="M3630" s="4">
        <v>0</v>
      </c>
      <c r="N3630" s="4">
        <v>0</v>
      </c>
      <c r="O3630" s="4">
        <v>0</v>
      </c>
      <c r="P3630" s="4">
        <v>0</v>
      </c>
      <c r="Q3630" s="4">
        <v>0</v>
      </c>
      <c r="R3630" s="4">
        <v>0</v>
      </c>
      <c r="S3630" s="4">
        <v>0</v>
      </c>
      <c r="T3630" s="4">
        <v>0</v>
      </c>
      <c r="U3630" s="4">
        <v>0</v>
      </c>
      <c r="V3630" s="4">
        <v>0</v>
      </c>
      <c r="W3630" s="4">
        <v>0</v>
      </c>
      <c r="X3630" s="4">
        <v>0</v>
      </c>
      <c r="Y3630" s="4" t="s">
        <v>5695</v>
      </c>
      <c r="Z3630" s="4" t="s">
        <v>5908</v>
      </c>
      <c r="AA3630" s="4">
        <v>2017</v>
      </c>
      <c r="AB3630" s="4" t="s">
        <v>34</v>
      </c>
      <c r="AC3630" s="4">
        <f t="shared" si="168"/>
        <v>1</v>
      </c>
      <c r="AD3630" s="4">
        <f t="shared" si="169"/>
        <v>3</v>
      </c>
      <c r="AE3630" s="4" t="str" cm="1">
        <f t="array" ref="AE3630">_xlfn.TEXTJOIN(", ", TRUE, _xlfn._xlws.FILTER($I$1:$X$1, I3630:X3630=1, ""))</f>
        <v>Heroin, Fentanyl, Fentanyl_Analogue</v>
      </c>
      <c r="AF3630" s="4" t="str">
        <f t="shared" si="170"/>
        <v>Fentanyl, Fentanyl_Analogue</v>
      </c>
    </row>
    <row r="3631" spans="1:32" x14ac:dyDescent="0.45">
      <c r="A3631" s="4" t="s">
        <v>4057</v>
      </c>
      <c r="B3631" s="5">
        <v>43292</v>
      </c>
      <c r="C3631" s="4">
        <v>31</v>
      </c>
      <c r="D3631" s="4" t="s">
        <v>31</v>
      </c>
      <c r="E3631" s="4" t="s">
        <v>37</v>
      </c>
      <c r="F3631" s="4" t="s">
        <v>177</v>
      </c>
      <c r="G3631" s="4" t="s">
        <v>177</v>
      </c>
      <c r="I3631" s="4">
        <v>0</v>
      </c>
      <c r="J3631" s="4">
        <v>1</v>
      </c>
      <c r="K3631" s="4">
        <v>1</v>
      </c>
      <c r="L3631" s="4">
        <v>0</v>
      </c>
      <c r="M3631" s="4">
        <v>0</v>
      </c>
      <c r="N3631" s="4">
        <v>0</v>
      </c>
      <c r="O3631" s="4">
        <v>0</v>
      </c>
      <c r="P3631" s="4">
        <v>0</v>
      </c>
      <c r="Q3631" s="4">
        <v>0</v>
      </c>
      <c r="R3631" s="4">
        <v>0</v>
      </c>
      <c r="S3631" s="4">
        <v>0</v>
      </c>
      <c r="T3631" s="4">
        <v>0</v>
      </c>
      <c r="U3631" s="4">
        <v>0</v>
      </c>
      <c r="V3631" s="4">
        <v>0</v>
      </c>
      <c r="W3631" s="4">
        <v>0</v>
      </c>
      <c r="X3631" s="4">
        <v>1</v>
      </c>
      <c r="Y3631" s="4" t="s">
        <v>5752</v>
      </c>
      <c r="Z3631" s="4" t="s">
        <v>5965</v>
      </c>
      <c r="AA3631" s="4">
        <v>2018</v>
      </c>
      <c r="AB3631" s="4" t="s">
        <v>40</v>
      </c>
      <c r="AC3631" s="4">
        <f t="shared" si="168"/>
        <v>1</v>
      </c>
      <c r="AD3631" s="4">
        <f t="shared" si="169"/>
        <v>3</v>
      </c>
      <c r="AE3631" s="4" t="str" cm="1">
        <f t="array" ref="AE3631">_xlfn.TEXTJOIN(", ", TRUE, _xlfn._xlws.FILTER($I$1:$X$1, I3631:X3631=1, ""))</f>
        <v>Cocaine, Fentanyl, AnyOpioid</v>
      </c>
      <c r="AF3631" s="4" t="str">
        <f t="shared" si="170"/>
        <v>Cocaine, Fentanyl, AnyOpioid</v>
      </c>
    </row>
    <row r="3632" spans="1:32" x14ac:dyDescent="0.45">
      <c r="A3632" s="4" t="s">
        <v>4058</v>
      </c>
      <c r="B3632" s="5">
        <v>42390</v>
      </c>
      <c r="C3632" s="4">
        <v>31</v>
      </c>
      <c r="D3632" s="4" t="s">
        <v>31</v>
      </c>
      <c r="E3632" s="4" t="s">
        <v>37</v>
      </c>
      <c r="F3632" s="4" t="s">
        <v>243</v>
      </c>
      <c r="G3632" s="4" t="s">
        <v>243</v>
      </c>
      <c r="I3632" s="4">
        <v>1</v>
      </c>
      <c r="J3632" s="4">
        <v>0</v>
      </c>
      <c r="K3632" s="4">
        <v>0</v>
      </c>
      <c r="L3632" s="4">
        <v>0</v>
      </c>
      <c r="M3632" s="4">
        <v>0</v>
      </c>
      <c r="N3632" s="4">
        <v>0</v>
      </c>
      <c r="O3632" s="4">
        <v>0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  <c r="X3632" s="4">
        <v>1</v>
      </c>
      <c r="Y3632" s="4" t="s">
        <v>5757</v>
      </c>
      <c r="Z3632" s="4" t="s">
        <v>5970</v>
      </c>
      <c r="AA3632" s="4">
        <v>2016</v>
      </c>
      <c r="AB3632" s="4" t="s">
        <v>40</v>
      </c>
      <c r="AC3632" s="4">
        <f t="shared" si="168"/>
        <v>1</v>
      </c>
      <c r="AD3632" s="4">
        <f t="shared" si="169"/>
        <v>2</v>
      </c>
      <c r="AE3632" s="4" t="str" cm="1">
        <f t="array" ref="AE3632">_xlfn.TEXTJOIN(", ", TRUE, _xlfn._xlws.FILTER($I$1:$X$1, I3632:X3632=1, ""))</f>
        <v>Heroin, AnyOpioid</v>
      </c>
      <c r="AF3632" s="4" t="str">
        <f t="shared" si="170"/>
        <v>AnyOpioid</v>
      </c>
    </row>
    <row r="3633" spans="1:32" x14ac:dyDescent="0.45">
      <c r="A3633" s="4" t="s">
        <v>4059</v>
      </c>
      <c r="B3633" s="5">
        <v>43173</v>
      </c>
      <c r="C3633" s="4">
        <v>50</v>
      </c>
      <c r="D3633" s="4" t="s">
        <v>31</v>
      </c>
      <c r="E3633" s="4" t="s">
        <v>37</v>
      </c>
      <c r="F3633" s="4" t="s">
        <v>48</v>
      </c>
      <c r="G3633" s="4" t="s">
        <v>90</v>
      </c>
      <c r="I3633" s="4">
        <v>0</v>
      </c>
      <c r="J3633" s="4">
        <v>0</v>
      </c>
      <c r="K3633" s="4">
        <v>1</v>
      </c>
      <c r="L3633" s="4">
        <v>1</v>
      </c>
      <c r="M3633" s="4">
        <v>0</v>
      </c>
      <c r="N3633" s="4">
        <v>0</v>
      </c>
      <c r="O3633" s="4">
        <v>0</v>
      </c>
      <c r="P3633" s="4">
        <v>0</v>
      </c>
      <c r="Q3633" s="4">
        <v>0</v>
      </c>
      <c r="R3633" s="4">
        <v>0</v>
      </c>
      <c r="S3633" s="4">
        <v>0</v>
      </c>
      <c r="T3633" s="4">
        <v>0</v>
      </c>
      <c r="U3633" s="4">
        <v>0</v>
      </c>
      <c r="V3633" s="4">
        <v>0</v>
      </c>
      <c r="W3633" s="4">
        <v>0</v>
      </c>
      <c r="X3633" s="4">
        <v>1</v>
      </c>
      <c r="Y3633" s="4" t="s">
        <v>5624</v>
      </c>
      <c r="Z3633" s="4" t="s">
        <v>5837</v>
      </c>
      <c r="AA3633" s="4">
        <v>2018</v>
      </c>
      <c r="AB3633" s="4" t="s">
        <v>34</v>
      </c>
      <c r="AC3633" s="4">
        <f t="shared" si="168"/>
        <v>1</v>
      </c>
      <c r="AD3633" s="4">
        <f t="shared" si="169"/>
        <v>3</v>
      </c>
      <c r="AE3633" s="4" t="str" cm="1">
        <f t="array" ref="AE3633">_xlfn.TEXTJOIN(", ", TRUE, _xlfn._xlws.FILTER($I$1:$X$1, I3633:X3633=1, ""))</f>
        <v>Fentanyl, Fentanyl_Analogue, AnyOpioid</v>
      </c>
      <c r="AF3633" s="4" t="str">
        <f t="shared" si="170"/>
        <v>Fentanyl, Fentanyl_Analogue, AnyOpioid</v>
      </c>
    </row>
    <row r="3634" spans="1:32" x14ac:dyDescent="0.45">
      <c r="A3634" s="4" t="s">
        <v>4060</v>
      </c>
      <c r="B3634" s="5">
        <v>43234</v>
      </c>
      <c r="C3634" s="4">
        <v>54</v>
      </c>
      <c r="D3634" s="4" t="s">
        <v>36</v>
      </c>
      <c r="E3634" s="4" t="s">
        <v>37</v>
      </c>
      <c r="F3634" s="4" t="s">
        <v>99</v>
      </c>
      <c r="G3634" s="4" t="s">
        <v>99</v>
      </c>
      <c r="I3634" s="4">
        <v>0</v>
      </c>
      <c r="J3634" s="4">
        <v>0</v>
      </c>
      <c r="K3634" s="4">
        <v>0</v>
      </c>
      <c r="L3634" s="4">
        <v>0</v>
      </c>
      <c r="M3634" s="4">
        <v>1</v>
      </c>
      <c r="N3634" s="4">
        <v>0</v>
      </c>
      <c r="O3634" s="4">
        <v>1</v>
      </c>
      <c r="P3634" s="4">
        <v>0</v>
      </c>
      <c r="Q3634" s="4">
        <v>0</v>
      </c>
      <c r="R3634" s="4">
        <v>0</v>
      </c>
      <c r="S3634" s="4">
        <v>0</v>
      </c>
      <c r="T3634" s="4">
        <v>0</v>
      </c>
      <c r="U3634" s="4">
        <v>0</v>
      </c>
      <c r="V3634" s="4">
        <v>0</v>
      </c>
      <c r="W3634" s="4">
        <v>1</v>
      </c>
      <c r="X3634" s="4">
        <v>1</v>
      </c>
      <c r="Y3634" s="4" t="s">
        <v>5637</v>
      </c>
      <c r="Z3634" s="4" t="s">
        <v>5850</v>
      </c>
      <c r="AA3634" s="4">
        <v>2018</v>
      </c>
      <c r="AB3634" s="4" t="s">
        <v>34</v>
      </c>
      <c r="AC3634" s="4">
        <f t="shared" si="168"/>
        <v>1</v>
      </c>
      <c r="AD3634" s="4">
        <f t="shared" si="169"/>
        <v>4</v>
      </c>
      <c r="AE3634" s="4" t="str" cm="1">
        <f t="array" ref="AE3634">_xlfn.TEXTJOIN(", ", TRUE, _xlfn._xlws.FILTER($I$1:$X$1, I3634:X3634=1, ""))</f>
        <v>Oxycodone, Ethanol, OpiateNOS, AnyOpioid</v>
      </c>
      <c r="AF3634" s="4" t="str">
        <f t="shared" si="170"/>
        <v>Oxycodone, Ethanol, OpiateNOS, AnyOpioid</v>
      </c>
    </row>
    <row r="3635" spans="1:32" x14ac:dyDescent="0.45">
      <c r="A3635" s="4" t="s">
        <v>4061</v>
      </c>
      <c r="B3635" s="5">
        <v>42210</v>
      </c>
      <c r="C3635" s="4">
        <v>25</v>
      </c>
      <c r="D3635" s="4" t="s">
        <v>31</v>
      </c>
      <c r="E3635" s="4" t="s">
        <v>37</v>
      </c>
      <c r="F3635" s="4" t="s">
        <v>192</v>
      </c>
      <c r="G3635" s="4" t="s">
        <v>192</v>
      </c>
      <c r="I3635" s="4">
        <v>1</v>
      </c>
      <c r="J3635" s="4">
        <v>0</v>
      </c>
      <c r="K3635" s="4">
        <v>0</v>
      </c>
      <c r="L3635" s="4">
        <v>0</v>
      </c>
      <c r="M3635" s="4">
        <v>0</v>
      </c>
      <c r="N3635" s="4">
        <v>0</v>
      </c>
      <c r="O3635" s="4">
        <v>0</v>
      </c>
      <c r="P3635" s="4">
        <v>0</v>
      </c>
      <c r="Q3635" s="4">
        <v>0</v>
      </c>
      <c r="R3635" s="4">
        <v>0</v>
      </c>
      <c r="S3635" s="4">
        <v>0</v>
      </c>
      <c r="T3635" s="4">
        <v>0</v>
      </c>
      <c r="U3635" s="4">
        <v>0</v>
      </c>
      <c r="V3635" s="4">
        <v>0</v>
      </c>
      <c r="W3635" s="4">
        <v>0</v>
      </c>
      <c r="X3635" s="4">
        <v>1</v>
      </c>
      <c r="Y3635" s="4" t="s">
        <v>5654</v>
      </c>
      <c r="Z3635" s="4" t="s">
        <v>5867</v>
      </c>
      <c r="AA3635" s="4">
        <v>2015</v>
      </c>
      <c r="AB3635" s="4" t="s">
        <v>40</v>
      </c>
      <c r="AC3635" s="4">
        <f t="shared" si="168"/>
        <v>1</v>
      </c>
      <c r="AD3635" s="4">
        <f t="shared" si="169"/>
        <v>2</v>
      </c>
      <c r="AE3635" s="4" t="str" cm="1">
        <f t="array" ref="AE3635">_xlfn.TEXTJOIN(", ", TRUE, _xlfn._xlws.FILTER($I$1:$X$1, I3635:X3635=1, ""))</f>
        <v>Heroin, AnyOpioid</v>
      </c>
      <c r="AF3635" s="4" t="str">
        <f t="shared" si="170"/>
        <v>AnyOpioid</v>
      </c>
    </row>
    <row r="3636" spans="1:32" x14ac:dyDescent="0.45">
      <c r="A3636" s="4" t="s">
        <v>4062</v>
      </c>
      <c r="B3636" s="5">
        <v>42650</v>
      </c>
      <c r="C3636" s="4">
        <v>34</v>
      </c>
      <c r="D3636" s="4" t="s">
        <v>31</v>
      </c>
      <c r="E3636" s="4" t="s">
        <v>37</v>
      </c>
      <c r="F3636" s="4" t="s">
        <v>165</v>
      </c>
      <c r="G3636" s="4" t="s">
        <v>159</v>
      </c>
      <c r="I3636" s="4">
        <v>1</v>
      </c>
      <c r="J3636" s="4">
        <v>1</v>
      </c>
      <c r="K3636" s="4">
        <v>0</v>
      </c>
      <c r="L3636" s="4">
        <v>0</v>
      </c>
      <c r="M3636" s="4">
        <v>0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  <c r="S3636" s="4">
        <v>0</v>
      </c>
      <c r="T3636" s="4">
        <v>0</v>
      </c>
      <c r="U3636" s="4">
        <v>0</v>
      </c>
      <c r="V3636" s="4">
        <v>0</v>
      </c>
      <c r="W3636" s="4">
        <v>0</v>
      </c>
      <c r="X3636" s="4">
        <v>1</v>
      </c>
      <c r="Y3636" s="4" t="s">
        <v>5697</v>
      </c>
      <c r="Z3636" s="4" t="s">
        <v>5910</v>
      </c>
      <c r="AA3636" s="4">
        <v>2016</v>
      </c>
      <c r="AB3636" s="4" t="s">
        <v>40</v>
      </c>
      <c r="AC3636" s="4">
        <f t="shared" si="168"/>
        <v>1</v>
      </c>
      <c r="AD3636" s="4">
        <f t="shared" si="169"/>
        <v>3</v>
      </c>
      <c r="AE3636" s="4" t="str" cm="1">
        <f t="array" ref="AE3636">_xlfn.TEXTJOIN(", ", TRUE, _xlfn._xlws.FILTER($I$1:$X$1, I3636:X3636=1, ""))</f>
        <v>Heroin, Cocaine, AnyOpioid</v>
      </c>
      <c r="AF3636" s="4" t="str">
        <f t="shared" si="170"/>
        <v>Cocaine, AnyOpioid</v>
      </c>
    </row>
    <row r="3637" spans="1:32" x14ac:dyDescent="0.45">
      <c r="A3637" s="4" t="s">
        <v>4063</v>
      </c>
      <c r="B3637" s="5">
        <v>42786</v>
      </c>
      <c r="C3637" s="4">
        <v>50</v>
      </c>
      <c r="D3637" s="4" t="s">
        <v>36</v>
      </c>
      <c r="E3637" s="4" t="s">
        <v>37</v>
      </c>
      <c r="F3637" s="4" t="s">
        <v>103</v>
      </c>
      <c r="G3637" s="4" t="s">
        <v>103</v>
      </c>
      <c r="I3637" s="4">
        <v>0</v>
      </c>
      <c r="J3637" s="4">
        <v>0</v>
      </c>
      <c r="K3637" s="4">
        <v>0</v>
      </c>
      <c r="L3637" s="4">
        <v>0</v>
      </c>
      <c r="M3637" s="4">
        <v>1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  <c r="S3637" s="4">
        <v>0</v>
      </c>
      <c r="T3637" s="4">
        <v>0</v>
      </c>
      <c r="U3637" s="4">
        <v>0</v>
      </c>
      <c r="V3637" s="4">
        <v>0</v>
      </c>
      <c r="W3637" s="4">
        <v>0</v>
      </c>
      <c r="X3637" s="4">
        <v>0</v>
      </c>
      <c r="Y3637" s="4" t="s">
        <v>5644</v>
      </c>
      <c r="Z3637" s="4" t="s">
        <v>5857</v>
      </c>
      <c r="AA3637" s="4">
        <v>2017</v>
      </c>
      <c r="AB3637" s="4" t="s">
        <v>34</v>
      </c>
      <c r="AC3637" s="4">
        <f t="shared" si="168"/>
        <v>1</v>
      </c>
      <c r="AD3637" s="4">
        <f t="shared" si="169"/>
        <v>1</v>
      </c>
      <c r="AE3637" s="4" t="str" cm="1">
        <f t="array" ref="AE3637">_xlfn.TEXTJOIN(", ", TRUE, _xlfn._xlws.FILTER($I$1:$X$1, I3637:X3637=1, ""))</f>
        <v>Oxycodone</v>
      </c>
      <c r="AF3637" s="4" t="str">
        <f t="shared" si="170"/>
        <v>Oxycodone</v>
      </c>
    </row>
    <row r="3638" spans="1:32" x14ac:dyDescent="0.45">
      <c r="A3638" s="4" t="s">
        <v>4064</v>
      </c>
      <c r="B3638" s="5">
        <v>43338</v>
      </c>
      <c r="C3638" s="4">
        <v>43</v>
      </c>
      <c r="D3638" s="4" t="s">
        <v>31</v>
      </c>
      <c r="E3638" s="4" t="s">
        <v>59</v>
      </c>
      <c r="F3638" s="4" t="s">
        <v>103</v>
      </c>
      <c r="G3638" s="4" t="s">
        <v>103</v>
      </c>
      <c r="I3638" s="4">
        <v>0</v>
      </c>
      <c r="J3638" s="4">
        <v>0</v>
      </c>
      <c r="K3638" s="4">
        <v>1</v>
      </c>
      <c r="L3638" s="4">
        <v>1</v>
      </c>
      <c r="M3638" s="4">
        <v>0</v>
      </c>
      <c r="N3638" s="4">
        <v>0</v>
      </c>
      <c r="O3638" s="4">
        <v>0</v>
      </c>
      <c r="P3638" s="4">
        <v>0</v>
      </c>
      <c r="Q3638" s="4">
        <v>0</v>
      </c>
      <c r="R3638" s="4">
        <v>0</v>
      </c>
      <c r="S3638" s="4">
        <v>0</v>
      </c>
      <c r="T3638" s="4">
        <v>0</v>
      </c>
      <c r="U3638" s="4">
        <v>0</v>
      </c>
      <c r="V3638" s="4">
        <v>0</v>
      </c>
      <c r="W3638" s="4">
        <v>0</v>
      </c>
      <c r="X3638" s="4">
        <v>1</v>
      </c>
      <c r="Y3638" s="4" t="s">
        <v>5644</v>
      </c>
      <c r="Z3638" s="4" t="s">
        <v>5857</v>
      </c>
      <c r="AA3638" s="4">
        <v>2018</v>
      </c>
      <c r="AB3638" s="4" t="s">
        <v>34</v>
      </c>
      <c r="AC3638" s="4">
        <f t="shared" si="168"/>
        <v>1</v>
      </c>
      <c r="AD3638" s="4">
        <f t="shared" si="169"/>
        <v>3</v>
      </c>
      <c r="AE3638" s="4" t="str" cm="1">
        <f t="array" ref="AE3638">_xlfn.TEXTJOIN(", ", TRUE, _xlfn._xlws.FILTER($I$1:$X$1, I3638:X3638=1, ""))</f>
        <v>Fentanyl, Fentanyl_Analogue, AnyOpioid</v>
      </c>
      <c r="AF3638" s="4" t="str">
        <f t="shared" si="170"/>
        <v>Fentanyl, Fentanyl_Analogue, AnyOpioid</v>
      </c>
    </row>
    <row r="3639" spans="1:32" x14ac:dyDescent="0.45">
      <c r="A3639" s="4" t="s">
        <v>4065</v>
      </c>
      <c r="B3639" s="5">
        <v>42197</v>
      </c>
      <c r="C3639" s="4">
        <v>53</v>
      </c>
      <c r="D3639" s="4" t="s">
        <v>31</v>
      </c>
      <c r="E3639" s="4" t="s">
        <v>37</v>
      </c>
      <c r="F3639" s="4" t="s">
        <v>39</v>
      </c>
      <c r="G3639" s="4" t="s">
        <v>39</v>
      </c>
      <c r="I3639" s="4">
        <v>1</v>
      </c>
      <c r="J3639" s="4">
        <v>1</v>
      </c>
      <c r="K3639" s="4">
        <v>0</v>
      </c>
      <c r="L3639" s="4">
        <v>0</v>
      </c>
      <c r="M3639" s="4">
        <v>0</v>
      </c>
      <c r="N3639" s="4">
        <v>0</v>
      </c>
      <c r="O3639" s="4">
        <v>0</v>
      </c>
      <c r="P3639" s="4">
        <v>0</v>
      </c>
      <c r="Q3639" s="4">
        <v>1</v>
      </c>
      <c r="R3639" s="4">
        <v>0</v>
      </c>
      <c r="S3639" s="4">
        <v>0</v>
      </c>
      <c r="T3639" s="4">
        <v>0</v>
      </c>
      <c r="U3639" s="4">
        <v>0</v>
      </c>
      <c r="V3639" s="4">
        <v>0</v>
      </c>
      <c r="W3639" s="4">
        <v>0</v>
      </c>
      <c r="X3639" s="4">
        <v>1</v>
      </c>
      <c r="Y3639" s="4" t="s">
        <v>5638</v>
      </c>
      <c r="Z3639" s="4" t="s">
        <v>5851</v>
      </c>
      <c r="AA3639" s="4">
        <v>2015</v>
      </c>
      <c r="AB3639" s="4" t="s">
        <v>34</v>
      </c>
      <c r="AC3639" s="4">
        <f t="shared" si="168"/>
        <v>1</v>
      </c>
      <c r="AD3639" s="4">
        <f t="shared" si="169"/>
        <v>4</v>
      </c>
      <c r="AE3639" s="4" t="str" cm="1">
        <f t="array" ref="AE3639">_xlfn.TEXTJOIN(", ", TRUE, _xlfn._xlws.FILTER($I$1:$X$1, I3639:X3639=1, ""))</f>
        <v>Heroin, Cocaine, Benzodiazepine, AnyOpioid</v>
      </c>
      <c r="AF3639" s="4" t="str">
        <f t="shared" si="170"/>
        <v>Cocaine, Benzodiazepine, AnyOpioid</v>
      </c>
    </row>
    <row r="3640" spans="1:32" x14ac:dyDescent="0.45">
      <c r="A3640" s="4" t="s">
        <v>4066</v>
      </c>
      <c r="B3640" s="5">
        <v>42482</v>
      </c>
      <c r="C3640" s="4">
        <v>54</v>
      </c>
      <c r="D3640" s="4" t="s">
        <v>36</v>
      </c>
      <c r="E3640" s="4" t="s">
        <v>37</v>
      </c>
      <c r="F3640" s="4" t="s">
        <v>222</v>
      </c>
      <c r="G3640" s="4" t="s">
        <v>222</v>
      </c>
      <c r="I3640" s="4">
        <v>0</v>
      </c>
      <c r="J3640" s="4">
        <v>0</v>
      </c>
      <c r="K3640" s="4">
        <v>1</v>
      </c>
      <c r="L3640" s="4">
        <v>0</v>
      </c>
      <c r="M3640" s="4">
        <v>0</v>
      </c>
      <c r="N3640" s="4">
        <v>0</v>
      </c>
      <c r="O3640" s="4">
        <v>0</v>
      </c>
      <c r="P3640" s="4">
        <v>0</v>
      </c>
      <c r="Q3640" s="4">
        <v>0</v>
      </c>
      <c r="R3640" s="4">
        <v>0</v>
      </c>
      <c r="S3640" s="4">
        <v>0</v>
      </c>
      <c r="T3640" s="4">
        <v>0</v>
      </c>
      <c r="U3640" s="4">
        <v>0</v>
      </c>
      <c r="V3640" s="4">
        <v>0</v>
      </c>
      <c r="W3640" s="4">
        <v>0</v>
      </c>
      <c r="X3640" s="4">
        <v>1</v>
      </c>
      <c r="Y3640" s="4" t="s">
        <v>5628</v>
      </c>
      <c r="Z3640" s="4" t="s">
        <v>5841</v>
      </c>
      <c r="AA3640" s="4">
        <v>2016</v>
      </c>
      <c r="AB3640" s="4" t="s">
        <v>34</v>
      </c>
      <c r="AC3640" s="4">
        <f t="shared" si="168"/>
        <v>1</v>
      </c>
      <c r="AD3640" s="4">
        <f t="shared" si="169"/>
        <v>2</v>
      </c>
      <c r="AE3640" s="4" t="str" cm="1">
        <f t="array" ref="AE3640">_xlfn.TEXTJOIN(", ", TRUE, _xlfn._xlws.FILTER($I$1:$X$1, I3640:X3640=1, ""))</f>
        <v>Fentanyl, AnyOpioid</v>
      </c>
      <c r="AF3640" s="4" t="str">
        <f t="shared" si="170"/>
        <v>Fentanyl, AnyOpioid</v>
      </c>
    </row>
    <row r="3641" spans="1:32" x14ac:dyDescent="0.45">
      <c r="A3641" s="4" t="s">
        <v>4067</v>
      </c>
      <c r="B3641" s="5">
        <v>42985</v>
      </c>
      <c r="C3641" s="4">
        <v>58</v>
      </c>
      <c r="D3641" s="4" t="s">
        <v>31</v>
      </c>
      <c r="E3641" s="4" t="s">
        <v>32</v>
      </c>
      <c r="F3641" s="4" t="s">
        <v>144</v>
      </c>
      <c r="G3641" s="4" t="s">
        <v>144</v>
      </c>
      <c r="I3641" s="4">
        <v>1</v>
      </c>
      <c r="J3641" s="4">
        <v>1</v>
      </c>
      <c r="K3641" s="4">
        <v>1</v>
      </c>
      <c r="L3641" s="4">
        <v>1</v>
      </c>
      <c r="M3641" s="4">
        <v>1</v>
      </c>
      <c r="N3641" s="4">
        <v>0</v>
      </c>
      <c r="O3641" s="4">
        <v>0</v>
      </c>
      <c r="P3641" s="4">
        <v>0</v>
      </c>
      <c r="Q3641" s="4">
        <v>1</v>
      </c>
      <c r="R3641" s="4">
        <v>0</v>
      </c>
      <c r="S3641" s="4">
        <v>0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 t="s">
        <v>5649</v>
      </c>
      <c r="Z3641" s="4" t="s">
        <v>5862</v>
      </c>
      <c r="AA3641" s="4">
        <v>2017</v>
      </c>
      <c r="AB3641" s="4" t="s">
        <v>34</v>
      </c>
      <c r="AC3641" s="4">
        <f t="shared" si="168"/>
        <v>1</v>
      </c>
      <c r="AD3641" s="4">
        <f t="shared" si="169"/>
        <v>6</v>
      </c>
      <c r="AE3641" s="4" t="str" cm="1">
        <f t="array" ref="AE3641">_xlfn.TEXTJOIN(", ", TRUE, _xlfn._xlws.FILTER($I$1:$X$1, I3641:X3641=1, ""))</f>
        <v>Heroin, Cocaine, Fentanyl, Fentanyl_Analogue, Oxycodone, Benzodiazepine</v>
      </c>
      <c r="AF3641" s="4" t="str">
        <f t="shared" si="170"/>
        <v>Cocaine, Fentanyl, Fentanyl_Analogue, Oxycodone, Benzodiazepine</v>
      </c>
    </row>
    <row r="3642" spans="1:32" x14ac:dyDescent="0.45">
      <c r="A3642" s="4" t="s">
        <v>4068</v>
      </c>
      <c r="B3642" s="5">
        <v>41922</v>
      </c>
      <c r="C3642" s="4">
        <v>28</v>
      </c>
      <c r="D3642" s="4" t="s">
        <v>31</v>
      </c>
      <c r="E3642" s="4" t="s">
        <v>37</v>
      </c>
      <c r="F3642" s="4" t="s">
        <v>341</v>
      </c>
      <c r="G3642" s="4" t="s">
        <v>341</v>
      </c>
      <c r="I3642" s="4">
        <v>0</v>
      </c>
      <c r="J3642" s="4">
        <v>0</v>
      </c>
      <c r="K3642" s="4">
        <v>0</v>
      </c>
      <c r="L3642" s="4">
        <v>0</v>
      </c>
      <c r="M3642" s="4">
        <v>0</v>
      </c>
      <c r="N3642" s="4">
        <v>1</v>
      </c>
      <c r="O3642" s="4">
        <v>0</v>
      </c>
      <c r="P3642" s="4">
        <v>0</v>
      </c>
      <c r="Q3642" s="4">
        <v>1</v>
      </c>
      <c r="R3642" s="4">
        <v>0</v>
      </c>
      <c r="S3642" s="4">
        <v>0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 t="s">
        <v>5660</v>
      </c>
      <c r="Z3642" s="4" t="s">
        <v>5873</v>
      </c>
      <c r="AA3642" s="4">
        <v>2014</v>
      </c>
      <c r="AB3642" s="4" t="s">
        <v>40</v>
      </c>
      <c r="AC3642" s="4">
        <f t="shared" si="168"/>
        <v>1</v>
      </c>
      <c r="AD3642" s="4">
        <f t="shared" si="169"/>
        <v>2</v>
      </c>
      <c r="AE3642" s="4" t="str" cm="1">
        <f t="array" ref="AE3642">_xlfn.TEXTJOIN(", ", TRUE, _xlfn._xlws.FILTER($I$1:$X$1, I3642:X3642=1, ""))</f>
        <v>Oxymorphone, Benzodiazepine</v>
      </c>
      <c r="AF3642" s="4" t="str">
        <f t="shared" si="170"/>
        <v>Oxymorphone, Benzodiazepine</v>
      </c>
    </row>
    <row r="3643" spans="1:32" x14ac:dyDescent="0.45">
      <c r="A3643" s="4" t="s">
        <v>4069</v>
      </c>
      <c r="B3643" s="5">
        <v>43385</v>
      </c>
      <c r="C3643" s="4">
        <v>49</v>
      </c>
      <c r="D3643" s="4" t="s">
        <v>31</v>
      </c>
      <c r="E3643" s="4" t="s">
        <v>37</v>
      </c>
      <c r="F3643" s="4" t="s">
        <v>86</v>
      </c>
      <c r="G3643" s="4" t="s">
        <v>86</v>
      </c>
      <c r="H3643" s="4" t="s">
        <v>4070</v>
      </c>
      <c r="I3643" s="4">
        <v>1</v>
      </c>
      <c r="J3643" s="4">
        <v>1</v>
      </c>
      <c r="K3643" s="4">
        <v>1</v>
      </c>
      <c r="L3643" s="4">
        <v>1</v>
      </c>
      <c r="M3643" s="4">
        <v>0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  <c r="S3643" s="4">
        <v>0</v>
      </c>
      <c r="T3643" s="4">
        <v>0</v>
      </c>
      <c r="U3643" s="4">
        <v>0</v>
      </c>
      <c r="V3643" s="4">
        <v>0</v>
      </c>
      <c r="W3643" s="4">
        <v>0</v>
      </c>
      <c r="X3643" s="4">
        <v>1</v>
      </c>
      <c r="Y3643" s="4" t="s">
        <v>5627</v>
      </c>
      <c r="Z3643" s="4" t="s">
        <v>5840</v>
      </c>
      <c r="AA3643" s="4">
        <v>2018</v>
      </c>
      <c r="AB3643" s="4" t="s">
        <v>34</v>
      </c>
      <c r="AC3643" s="4">
        <f t="shared" si="168"/>
        <v>1</v>
      </c>
      <c r="AD3643" s="4">
        <f t="shared" si="169"/>
        <v>5</v>
      </c>
      <c r="AE3643" s="4" t="str" cm="1">
        <f t="array" ref="AE3643">_xlfn.TEXTJOIN(", ", TRUE, _xlfn._xlws.FILTER($I$1:$X$1, I3643:X3643=1, ""))</f>
        <v>Heroin, Cocaine, Fentanyl, Fentanyl_Analogue, AnyOpioid</v>
      </c>
      <c r="AF3643" s="4" t="str">
        <f t="shared" si="170"/>
        <v>Cocaine, Fentanyl, Fentanyl_Analogue, AnyOpioid</v>
      </c>
    </row>
    <row r="3644" spans="1:32" x14ac:dyDescent="0.45">
      <c r="A3644" s="4" t="s">
        <v>4071</v>
      </c>
      <c r="B3644" s="5">
        <v>43408</v>
      </c>
      <c r="C3644" s="4">
        <v>44</v>
      </c>
      <c r="D3644" s="4" t="s">
        <v>31</v>
      </c>
      <c r="E3644" s="4" t="s">
        <v>37</v>
      </c>
      <c r="F3644" s="4" t="s">
        <v>1427</v>
      </c>
      <c r="G3644" s="4" t="s">
        <v>77</v>
      </c>
      <c r="I3644" s="4">
        <v>1</v>
      </c>
      <c r="J3644" s="4">
        <v>0</v>
      </c>
      <c r="K3644" s="4">
        <v>1</v>
      </c>
      <c r="L3644" s="4">
        <v>0</v>
      </c>
      <c r="M3644" s="4">
        <v>0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  <c r="S3644" s="4">
        <v>0</v>
      </c>
      <c r="T3644" s="4">
        <v>0</v>
      </c>
      <c r="U3644" s="4">
        <v>0</v>
      </c>
      <c r="V3644" s="4">
        <v>0</v>
      </c>
      <c r="W3644" s="4">
        <v>0</v>
      </c>
      <c r="X3644" s="4">
        <v>1</v>
      </c>
      <c r="Y3644" s="4" t="s">
        <v>5651</v>
      </c>
      <c r="Z3644" s="4" t="s">
        <v>5864</v>
      </c>
      <c r="AA3644" s="4">
        <v>2018</v>
      </c>
      <c r="AB3644" s="4" t="s">
        <v>34</v>
      </c>
      <c r="AC3644" s="4">
        <f t="shared" si="168"/>
        <v>1</v>
      </c>
      <c r="AD3644" s="4">
        <f t="shared" si="169"/>
        <v>3</v>
      </c>
      <c r="AE3644" s="4" t="str" cm="1">
        <f t="array" ref="AE3644">_xlfn.TEXTJOIN(", ", TRUE, _xlfn._xlws.FILTER($I$1:$X$1, I3644:X3644=1, ""))</f>
        <v>Heroin, Fentanyl, AnyOpioid</v>
      </c>
      <c r="AF3644" s="4" t="str">
        <f t="shared" si="170"/>
        <v>Fentanyl, AnyOpioid</v>
      </c>
    </row>
    <row r="3645" spans="1:32" x14ac:dyDescent="0.45">
      <c r="A3645" s="4" t="s">
        <v>4072</v>
      </c>
      <c r="B3645" s="5">
        <v>42739</v>
      </c>
      <c r="C3645" s="4">
        <v>56</v>
      </c>
      <c r="D3645" s="4" t="s">
        <v>31</v>
      </c>
      <c r="E3645" s="4" t="s">
        <v>37</v>
      </c>
      <c r="F3645" s="4" t="s">
        <v>52</v>
      </c>
      <c r="G3645" s="4" t="s">
        <v>52</v>
      </c>
      <c r="I3645" s="4">
        <v>0</v>
      </c>
      <c r="J3645" s="4">
        <v>1</v>
      </c>
      <c r="K3645" s="4">
        <v>0</v>
      </c>
      <c r="L3645" s="4">
        <v>0</v>
      </c>
      <c r="M3645" s="4">
        <v>1</v>
      </c>
      <c r="N3645" s="4">
        <v>0</v>
      </c>
      <c r="O3645" s="4">
        <v>0</v>
      </c>
      <c r="P3645" s="4">
        <v>0</v>
      </c>
      <c r="Q3645" s="4">
        <v>1</v>
      </c>
      <c r="R3645" s="4">
        <v>0</v>
      </c>
      <c r="S3645" s="4">
        <v>0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 t="s">
        <v>5665</v>
      </c>
      <c r="Z3645" s="4" t="s">
        <v>5878</v>
      </c>
      <c r="AA3645" s="4">
        <v>2017</v>
      </c>
      <c r="AB3645" s="4" t="s">
        <v>34</v>
      </c>
      <c r="AC3645" s="4">
        <f t="shared" si="168"/>
        <v>1</v>
      </c>
      <c r="AD3645" s="4">
        <f t="shared" si="169"/>
        <v>3</v>
      </c>
      <c r="AE3645" s="4" t="str" cm="1">
        <f t="array" ref="AE3645">_xlfn.TEXTJOIN(", ", TRUE, _xlfn._xlws.FILTER($I$1:$X$1, I3645:X3645=1, ""))</f>
        <v>Cocaine, Oxycodone, Benzodiazepine</v>
      </c>
      <c r="AF3645" s="4" t="str">
        <f t="shared" si="170"/>
        <v>Cocaine, Oxycodone, Benzodiazepine</v>
      </c>
    </row>
    <row r="3646" spans="1:32" x14ac:dyDescent="0.45">
      <c r="A3646" s="4" t="s">
        <v>4073</v>
      </c>
      <c r="B3646" s="5">
        <v>42476</v>
      </c>
      <c r="C3646" s="4">
        <v>52</v>
      </c>
      <c r="D3646" s="4" t="s">
        <v>31</v>
      </c>
      <c r="E3646" s="4" t="s">
        <v>37</v>
      </c>
      <c r="F3646" s="4" t="s">
        <v>48</v>
      </c>
      <c r="G3646" s="4" t="s">
        <v>48</v>
      </c>
      <c r="I3646" s="4">
        <v>1</v>
      </c>
      <c r="J3646" s="4">
        <v>0</v>
      </c>
      <c r="K3646" s="4">
        <v>1</v>
      </c>
      <c r="L3646" s="4">
        <v>0</v>
      </c>
      <c r="M3646" s="4">
        <v>0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  <c r="S3646" s="4">
        <v>0</v>
      </c>
      <c r="T3646" s="4">
        <v>0</v>
      </c>
      <c r="U3646" s="4">
        <v>0</v>
      </c>
      <c r="V3646" s="4">
        <v>0</v>
      </c>
      <c r="W3646" s="4">
        <v>0</v>
      </c>
      <c r="X3646" s="4">
        <v>1</v>
      </c>
      <c r="Y3646" s="4" t="s">
        <v>5626</v>
      </c>
      <c r="Z3646" s="4" t="s">
        <v>5839</v>
      </c>
      <c r="AA3646" s="4">
        <v>2016</v>
      </c>
      <c r="AB3646" s="4" t="s">
        <v>34</v>
      </c>
      <c r="AC3646" s="4">
        <f t="shared" si="168"/>
        <v>1</v>
      </c>
      <c r="AD3646" s="4">
        <f t="shared" si="169"/>
        <v>3</v>
      </c>
      <c r="AE3646" s="4" t="str" cm="1">
        <f t="array" ref="AE3646">_xlfn.TEXTJOIN(", ", TRUE, _xlfn._xlws.FILTER($I$1:$X$1, I3646:X3646=1, ""))</f>
        <v>Heroin, Fentanyl, AnyOpioid</v>
      </c>
      <c r="AF3646" s="4" t="str">
        <f t="shared" si="170"/>
        <v>Fentanyl, AnyOpioid</v>
      </c>
    </row>
    <row r="3647" spans="1:32" x14ac:dyDescent="0.45">
      <c r="A3647" s="4" t="s">
        <v>4074</v>
      </c>
      <c r="B3647" s="5">
        <v>43411</v>
      </c>
      <c r="C3647" s="4">
        <v>60</v>
      </c>
      <c r="D3647" s="4" t="s">
        <v>31</v>
      </c>
      <c r="E3647" s="4" t="s">
        <v>37</v>
      </c>
      <c r="F3647" s="4" t="s">
        <v>211</v>
      </c>
      <c r="G3647" s="4" t="s">
        <v>211</v>
      </c>
      <c r="I3647" s="4">
        <v>0</v>
      </c>
      <c r="J3647" s="4">
        <v>0</v>
      </c>
      <c r="K3647" s="4">
        <v>0</v>
      </c>
      <c r="L3647" s="4">
        <v>0</v>
      </c>
      <c r="M3647" s="4">
        <v>0</v>
      </c>
      <c r="N3647" s="4">
        <v>0</v>
      </c>
      <c r="O3647" s="4">
        <v>0</v>
      </c>
      <c r="P3647" s="4">
        <v>0</v>
      </c>
      <c r="Q3647" s="4">
        <v>1</v>
      </c>
      <c r="R3647" s="4">
        <v>0</v>
      </c>
      <c r="S3647" s="4">
        <v>1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  <c r="Y3647" s="4" t="s">
        <v>5674</v>
      </c>
      <c r="Z3647" s="4" t="s">
        <v>5887</v>
      </c>
      <c r="AA3647" s="4">
        <v>2018</v>
      </c>
      <c r="AB3647" s="4" t="s">
        <v>34</v>
      </c>
      <c r="AC3647" s="4">
        <f t="shared" si="168"/>
        <v>1</v>
      </c>
      <c r="AD3647" s="4">
        <f t="shared" si="169"/>
        <v>2</v>
      </c>
      <c r="AE3647" s="4" t="str" cm="1">
        <f t="array" ref="AE3647">_xlfn.TEXTJOIN(", ", TRUE, _xlfn._xlws.FILTER($I$1:$X$1, I3647:X3647=1, ""))</f>
        <v>Benzodiazepine, Amphetamine</v>
      </c>
      <c r="AF3647" s="4" t="str">
        <f t="shared" si="170"/>
        <v>Benzodiazepine, Amphetamine</v>
      </c>
    </row>
    <row r="3648" spans="1:32" x14ac:dyDescent="0.45">
      <c r="A3648" s="4" t="s">
        <v>4075</v>
      </c>
      <c r="B3648" s="5">
        <v>42608</v>
      </c>
      <c r="C3648" s="4">
        <v>41</v>
      </c>
      <c r="D3648" s="4" t="s">
        <v>31</v>
      </c>
      <c r="E3648" s="4" t="s">
        <v>37</v>
      </c>
      <c r="F3648" s="4" t="s">
        <v>53</v>
      </c>
      <c r="G3648" s="4" t="s">
        <v>53</v>
      </c>
      <c r="I3648" s="4">
        <v>1</v>
      </c>
      <c r="J3648" s="4">
        <v>0</v>
      </c>
      <c r="K3648" s="4">
        <v>0</v>
      </c>
      <c r="L3648" s="4">
        <v>0</v>
      </c>
      <c r="M3648" s="4">
        <v>0</v>
      </c>
      <c r="N3648" s="4">
        <v>0</v>
      </c>
      <c r="O3648" s="4">
        <v>0</v>
      </c>
      <c r="P3648" s="4">
        <v>0</v>
      </c>
      <c r="Q3648" s="4">
        <v>0</v>
      </c>
      <c r="R3648" s="4">
        <v>0</v>
      </c>
      <c r="S3648" s="4">
        <v>0</v>
      </c>
      <c r="T3648" s="4">
        <v>0</v>
      </c>
      <c r="U3648" s="4">
        <v>0</v>
      </c>
      <c r="V3648" s="4">
        <v>0</v>
      </c>
      <c r="W3648" s="4">
        <v>0</v>
      </c>
      <c r="X3648" s="4">
        <v>1</v>
      </c>
      <c r="Y3648" s="4" t="s">
        <v>5641</v>
      </c>
      <c r="Z3648" s="4" t="s">
        <v>5854</v>
      </c>
      <c r="AA3648" s="4">
        <v>2016</v>
      </c>
      <c r="AB3648" s="4" t="s">
        <v>34</v>
      </c>
      <c r="AC3648" s="4">
        <f t="shared" si="168"/>
        <v>1</v>
      </c>
      <c r="AD3648" s="4">
        <f t="shared" si="169"/>
        <v>2</v>
      </c>
      <c r="AE3648" s="4" t="str" cm="1">
        <f t="array" ref="AE3648">_xlfn.TEXTJOIN(", ", TRUE, _xlfn._xlws.FILTER($I$1:$X$1, I3648:X3648=1, ""))</f>
        <v>Heroin, AnyOpioid</v>
      </c>
      <c r="AF3648" s="4" t="str">
        <f t="shared" si="170"/>
        <v>AnyOpioid</v>
      </c>
    </row>
    <row r="3649" spans="1:32" x14ac:dyDescent="0.45">
      <c r="A3649" s="4" t="s">
        <v>4076</v>
      </c>
      <c r="B3649" s="5">
        <v>43020</v>
      </c>
      <c r="C3649" s="4">
        <v>39</v>
      </c>
      <c r="D3649" s="4" t="s">
        <v>31</v>
      </c>
      <c r="E3649" s="4" t="s">
        <v>59</v>
      </c>
      <c r="F3649" s="4" t="s">
        <v>48</v>
      </c>
      <c r="G3649" s="4" t="s">
        <v>86</v>
      </c>
      <c r="I3649" s="4">
        <v>1</v>
      </c>
      <c r="J3649" s="4">
        <v>0</v>
      </c>
      <c r="K3649" s="4">
        <v>0</v>
      </c>
      <c r="L3649" s="4">
        <v>0</v>
      </c>
      <c r="M3649" s="4">
        <v>0</v>
      </c>
      <c r="N3649" s="4">
        <v>0</v>
      </c>
      <c r="O3649" s="4">
        <v>0</v>
      </c>
      <c r="P3649" s="4">
        <v>0</v>
      </c>
      <c r="Q3649" s="4">
        <v>0</v>
      </c>
      <c r="R3649" s="4">
        <v>0</v>
      </c>
      <c r="S3649" s="4">
        <v>0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 t="s">
        <v>5627</v>
      </c>
      <c r="Z3649" s="4" t="s">
        <v>5840</v>
      </c>
      <c r="AA3649" s="4">
        <v>2017</v>
      </c>
      <c r="AB3649" s="4" t="s">
        <v>40</v>
      </c>
      <c r="AC3649" s="4">
        <f t="shared" si="168"/>
        <v>1</v>
      </c>
      <c r="AD3649" s="4">
        <f t="shared" si="169"/>
        <v>1</v>
      </c>
      <c r="AE3649" s="4" t="str" cm="1">
        <f t="array" ref="AE3649">_xlfn.TEXTJOIN(", ", TRUE, _xlfn._xlws.FILTER($I$1:$X$1, I3649:X3649=1, ""))</f>
        <v>Heroin</v>
      </c>
      <c r="AF3649" s="4" t="str">
        <f t="shared" si="170"/>
        <v/>
      </c>
    </row>
    <row r="3650" spans="1:32" x14ac:dyDescent="0.45">
      <c r="A3650" s="4" t="s">
        <v>4077</v>
      </c>
      <c r="B3650" s="5">
        <v>43203</v>
      </c>
      <c r="C3650" s="4">
        <v>29</v>
      </c>
      <c r="D3650" s="4" t="s">
        <v>36</v>
      </c>
      <c r="E3650" s="4" t="s">
        <v>37</v>
      </c>
      <c r="F3650" s="4" t="s">
        <v>4078</v>
      </c>
      <c r="G3650" s="4" t="s">
        <v>67</v>
      </c>
      <c r="I3650" s="4">
        <v>0</v>
      </c>
      <c r="J3650" s="4">
        <v>1</v>
      </c>
      <c r="K3650" s="4">
        <v>1</v>
      </c>
      <c r="L3650" s="4">
        <v>1</v>
      </c>
      <c r="M3650" s="4">
        <v>0</v>
      </c>
      <c r="N3650" s="4">
        <v>0</v>
      </c>
      <c r="O3650" s="4">
        <v>0</v>
      </c>
      <c r="P3650" s="4">
        <v>0</v>
      </c>
      <c r="Q3650" s="4">
        <v>0</v>
      </c>
      <c r="R3650" s="4">
        <v>0</v>
      </c>
      <c r="S3650" s="4">
        <v>0</v>
      </c>
      <c r="T3650" s="4">
        <v>0</v>
      </c>
      <c r="U3650" s="4">
        <v>0</v>
      </c>
      <c r="V3650" s="4">
        <v>0</v>
      </c>
      <c r="W3650" s="4">
        <v>0</v>
      </c>
      <c r="X3650" s="4">
        <v>1</v>
      </c>
      <c r="Y3650" s="4" t="s">
        <v>5631</v>
      </c>
      <c r="Z3650" s="4" t="s">
        <v>5844</v>
      </c>
      <c r="AA3650" s="4">
        <v>2018</v>
      </c>
      <c r="AB3650" s="4" t="s">
        <v>40</v>
      </c>
      <c r="AC3650" s="4">
        <f t="shared" ref="AC3650:AC3713" si="171">IF(SUM(I3650:X3650)&gt;0,1,0)</f>
        <v>1</v>
      </c>
      <c r="AD3650" s="4">
        <f t="shared" ref="AD3650:AD3713" si="172">SUM(I3650:X3650)</f>
        <v>4</v>
      </c>
      <c r="AE3650" s="4" t="str" cm="1">
        <f t="array" ref="AE3650">_xlfn.TEXTJOIN(", ", TRUE, _xlfn._xlws.FILTER($I$1:$X$1, I3650:X3650=1, ""))</f>
        <v>Cocaine, Fentanyl, Fentanyl_Analogue, AnyOpioid</v>
      </c>
      <c r="AF3650" s="4" t="str">
        <f t="shared" ref="AF3650:AF3713" si="173">_xlfn.TEXTJOIN(", ", TRUE, _xlfn._xlws.FILTER($J$1:$X$1, J3650:X3650, ""))</f>
        <v>Cocaine, Fentanyl, Fentanyl_Analogue, AnyOpioid</v>
      </c>
    </row>
    <row r="3651" spans="1:32" x14ac:dyDescent="0.45">
      <c r="A3651" s="4" t="s">
        <v>4079</v>
      </c>
      <c r="B3651" s="5">
        <v>43451</v>
      </c>
      <c r="C3651" s="4">
        <v>25</v>
      </c>
      <c r="D3651" s="4" t="s">
        <v>31</v>
      </c>
      <c r="E3651" s="4" t="s">
        <v>37</v>
      </c>
      <c r="F3651" s="4" t="s">
        <v>702</v>
      </c>
      <c r="G3651" s="4" t="s">
        <v>702</v>
      </c>
      <c r="I3651" s="4">
        <v>0</v>
      </c>
      <c r="J3651" s="4">
        <v>0</v>
      </c>
      <c r="K3651" s="4">
        <v>1</v>
      </c>
      <c r="L3651" s="4">
        <v>0</v>
      </c>
      <c r="M3651" s="4">
        <v>0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  <c r="S3651" s="4">
        <v>0</v>
      </c>
      <c r="T3651" s="4">
        <v>0</v>
      </c>
      <c r="U3651" s="4">
        <v>0</v>
      </c>
      <c r="V3651" s="4">
        <v>0</v>
      </c>
      <c r="W3651" s="4">
        <v>0</v>
      </c>
      <c r="X3651" s="4">
        <v>1</v>
      </c>
      <c r="Y3651" s="4" t="s">
        <v>5732</v>
      </c>
      <c r="Z3651" s="4" t="s">
        <v>5945</v>
      </c>
      <c r="AA3651" s="4">
        <v>2018</v>
      </c>
      <c r="AB3651" s="4" t="s">
        <v>40</v>
      </c>
      <c r="AC3651" s="4">
        <f t="shared" si="171"/>
        <v>1</v>
      </c>
      <c r="AD3651" s="4">
        <f t="shared" si="172"/>
        <v>2</v>
      </c>
      <c r="AE3651" s="4" t="str" cm="1">
        <f t="array" ref="AE3651">_xlfn.TEXTJOIN(", ", TRUE, _xlfn._xlws.FILTER($I$1:$X$1, I3651:X3651=1, ""))</f>
        <v>Fentanyl, AnyOpioid</v>
      </c>
      <c r="AF3651" s="4" t="str">
        <f t="shared" si="173"/>
        <v>Fentanyl, AnyOpioid</v>
      </c>
    </row>
    <row r="3652" spans="1:32" x14ac:dyDescent="0.45">
      <c r="A3652" s="4" t="s">
        <v>4080</v>
      </c>
      <c r="B3652" s="5">
        <v>42080</v>
      </c>
      <c r="C3652" s="4">
        <v>52</v>
      </c>
      <c r="D3652" s="4" t="s">
        <v>31</v>
      </c>
      <c r="E3652" s="4" t="s">
        <v>37</v>
      </c>
      <c r="F3652" s="4" t="s">
        <v>222</v>
      </c>
      <c r="G3652" s="4" t="s">
        <v>222</v>
      </c>
      <c r="I3652" s="4">
        <v>1</v>
      </c>
      <c r="J3652" s="4">
        <v>1</v>
      </c>
      <c r="K3652" s="4">
        <v>0</v>
      </c>
      <c r="L3652" s="4">
        <v>0</v>
      </c>
      <c r="M3652" s="4">
        <v>0</v>
      </c>
      <c r="N3652" s="4">
        <v>0</v>
      </c>
      <c r="O3652" s="4">
        <v>0</v>
      </c>
      <c r="P3652" s="4">
        <v>0</v>
      </c>
      <c r="Q3652" s="4">
        <v>0</v>
      </c>
      <c r="R3652" s="4">
        <v>0</v>
      </c>
      <c r="S3652" s="4">
        <v>0</v>
      </c>
      <c r="T3652" s="4">
        <v>0</v>
      </c>
      <c r="U3652" s="4">
        <v>0</v>
      </c>
      <c r="V3652" s="4">
        <v>0</v>
      </c>
      <c r="W3652" s="4">
        <v>0</v>
      </c>
      <c r="X3652" s="4">
        <v>1</v>
      </c>
      <c r="Y3652" s="4" t="s">
        <v>5628</v>
      </c>
      <c r="Z3652" s="4" t="s">
        <v>5841</v>
      </c>
      <c r="AA3652" s="4">
        <v>2015</v>
      </c>
      <c r="AB3652" s="4" t="s">
        <v>34</v>
      </c>
      <c r="AC3652" s="4">
        <f t="shared" si="171"/>
        <v>1</v>
      </c>
      <c r="AD3652" s="4">
        <f t="shared" si="172"/>
        <v>3</v>
      </c>
      <c r="AE3652" s="4" t="str" cm="1">
        <f t="array" ref="AE3652">_xlfn.TEXTJOIN(", ", TRUE, _xlfn._xlws.FILTER($I$1:$X$1, I3652:X3652=1, ""))</f>
        <v>Heroin, Cocaine, AnyOpioid</v>
      </c>
      <c r="AF3652" s="4" t="str">
        <f t="shared" si="173"/>
        <v>Cocaine, AnyOpioid</v>
      </c>
    </row>
    <row r="3653" spans="1:32" x14ac:dyDescent="0.45">
      <c r="A3653" s="4" t="s">
        <v>4081</v>
      </c>
      <c r="B3653" s="5">
        <v>43188</v>
      </c>
      <c r="C3653" s="4">
        <v>35</v>
      </c>
      <c r="D3653" s="4" t="s">
        <v>31</v>
      </c>
      <c r="E3653" s="4" t="s">
        <v>59</v>
      </c>
      <c r="F3653" s="4" t="s">
        <v>55</v>
      </c>
      <c r="G3653" s="4" t="s">
        <v>192</v>
      </c>
      <c r="I3653" s="4">
        <v>0</v>
      </c>
      <c r="J3653" s="4">
        <v>1</v>
      </c>
      <c r="K3653" s="4">
        <v>1</v>
      </c>
      <c r="L3653" s="4">
        <v>1</v>
      </c>
      <c r="M3653" s="4">
        <v>0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  <c r="S3653" s="4">
        <v>0</v>
      </c>
      <c r="T3653" s="4">
        <v>0</v>
      </c>
      <c r="U3653" s="4">
        <v>0</v>
      </c>
      <c r="V3653" s="4">
        <v>0</v>
      </c>
      <c r="W3653" s="4">
        <v>0</v>
      </c>
      <c r="X3653" s="4">
        <v>1</v>
      </c>
      <c r="Y3653" s="4" t="s">
        <v>5654</v>
      </c>
      <c r="Z3653" s="4" t="s">
        <v>5867</v>
      </c>
      <c r="AA3653" s="4">
        <v>2018</v>
      </c>
      <c r="AB3653" s="4" t="s">
        <v>40</v>
      </c>
      <c r="AC3653" s="4">
        <f t="shared" si="171"/>
        <v>1</v>
      </c>
      <c r="AD3653" s="4">
        <f t="shared" si="172"/>
        <v>4</v>
      </c>
      <c r="AE3653" s="4" t="str" cm="1">
        <f t="array" ref="AE3653">_xlfn.TEXTJOIN(", ", TRUE, _xlfn._xlws.FILTER($I$1:$X$1, I3653:X3653=1, ""))</f>
        <v>Cocaine, Fentanyl, Fentanyl_Analogue, AnyOpioid</v>
      </c>
      <c r="AF3653" s="4" t="str">
        <f t="shared" si="173"/>
        <v>Cocaine, Fentanyl, Fentanyl_Analogue, AnyOpioid</v>
      </c>
    </row>
    <row r="3654" spans="1:32" x14ac:dyDescent="0.45">
      <c r="A3654" s="4" t="s">
        <v>4082</v>
      </c>
      <c r="B3654" s="5">
        <v>43289</v>
      </c>
      <c r="C3654" s="4">
        <v>62</v>
      </c>
      <c r="D3654" s="4" t="s">
        <v>31</v>
      </c>
      <c r="E3654" s="4" t="s">
        <v>32</v>
      </c>
      <c r="F3654" s="4" t="s">
        <v>77</v>
      </c>
      <c r="G3654" s="4" t="s">
        <v>77</v>
      </c>
      <c r="H3654" s="4" t="s">
        <v>4083</v>
      </c>
      <c r="I3654" s="4">
        <v>1</v>
      </c>
      <c r="J3654" s="4">
        <v>0</v>
      </c>
      <c r="K3654" s="4">
        <v>1</v>
      </c>
      <c r="L3654" s="4">
        <v>0</v>
      </c>
      <c r="M3654" s="4">
        <v>0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  <c r="S3654" s="4">
        <v>0</v>
      </c>
      <c r="T3654" s="4">
        <v>0</v>
      </c>
      <c r="U3654" s="4">
        <v>0</v>
      </c>
      <c r="V3654" s="4">
        <v>0</v>
      </c>
      <c r="W3654" s="4">
        <v>0</v>
      </c>
      <c r="X3654" s="4">
        <v>1</v>
      </c>
      <c r="Y3654" s="4" t="s">
        <v>5651</v>
      </c>
      <c r="Z3654" s="4" t="s">
        <v>5864</v>
      </c>
      <c r="AA3654" s="4">
        <v>2018</v>
      </c>
      <c r="AB3654" s="4" t="s">
        <v>133</v>
      </c>
      <c r="AC3654" s="4">
        <f t="shared" si="171"/>
        <v>1</v>
      </c>
      <c r="AD3654" s="4">
        <f t="shared" si="172"/>
        <v>3</v>
      </c>
      <c r="AE3654" s="4" t="str" cm="1">
        <f t="array" ref="AE3654">_xlfn.TEXTJOIN(", ", TRUE, _xlfn._xlws.FILTER($I$1:$X$1, I3654:X3654=1, ""))</f>
        <v>Heroin, Fentanyl, AnyOpioid</v>
      </c>
      <c r="AF3654" s="4" t="str">
        <f t="shared" si="173"/>
        <v>Fentanyl, AnyOpioid</v>
      </c>
    </row>
    <row r="3655" spans="1:32" x14ac:dyDescent="0.45">
      <c r="A3655" s="4" t="s">
        <v>4084</v>
      </c>
      <c r="B3655" s="5">
        <v>42920</v>
      </c>
      <c r="C3655" s="4">
        <v>54</v>
      </c>
      <c r="D3655" s="4" t="s">
        <v>31</v>
      </c>
      <c r="E3655" s="4" t="s">
        <v>37</v>
      </c>
      <c r="F3655" s="4" t="s">
        <v>50</v>
      </c>
      <c r="G3655" s="4" t="s">
        <v>50</v>
      </c>
      <c r="I3655" s="4">
        <v>1</v>
      </c>
      <c r="J3655" s="4">
        <v>0</v>
      </c>
      <c r="K3655" s="4">
        <v>0</v>
      </c>
      <c r="L3655" s="4">
        <v>0</v>
      </c>
      <c r="M3655" s="4">
        <v>0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4">
        <v>0</v>
      </c>
      <c r="V3655" s="4">
        <v>0</v>
      </c>
      <c r="W3655" s="4">
        <v>0</v>
      </c>
      <c r="X3655" s="4">
        <v>0</v>
      </c>
      <c r="Y3655" s="4" t="s">
        <v>5667</v>
      </c>
      <c r="Z3655" s="4" t="s">
        <v>5880</v>
      </c>
      <c r="AA3655" s="4">
        <v>2017</v>
      </c>
      <c r="AB3655" s="4" t="s">
        <v>34</v>
      </c>
      <c r="AC3655" s="4">
        <f t="shared" si="171"/>
        <v>1</v>
      </c>
      <c r="AD3655" s="4">
        <f t="shared" si="172"/>
        <v>1</v>
      </c>
      <c r="AE3655" s="4" t="str" cm="1">
        <f t="array" ref="AE3655">_xlfn.TEXTJOIN(", ", TRUE, _xlfn._xlws.FILTER($I$1:$X$1, I3655:X3655=1, ""))</f>
        <v>Heroin</v>
      </c>
      <c r="AF3655" s="4" t="str">
        <f t="shared" si="173"/>
        <v/>
      </c>
    </row>
    <row r="3656" spans="1:32" x14ac:dyDescent="0.45">
      <c r="A3656" s="4" t="s">
        <v>4085</v>
      </c>
      <c r="B3656" s="5">
        <v>41310</v>
      </c>
      <c r="C3656" s="4">
        <v>56</v>
      </c>
      <c r="D3656" s="4" t="s">
        <v>31</v>
      </c>
      <c r="E3656" s="4" t="s">
        <v>32</v>
      </c>
      <c r="F3656" s="4" t="s">
        <v>159</v>
      </c>
      <c r="G3656" s="4" t="s">
        <v>103</v>
      </c>
      <c r="I3656" s="4">
        <v>0</v>
      </c>
      <c r="J3656" s="4">
        <v>1</v>
      </c>
      <c r="K3656" s="4">
        <v>0</v>
      </c>
      <c r="L3656" s="4">
        <v>0</v>
      </c>
      <c r="M3656" s="4">
        <v>0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 t="s">
        <v>5644</v>
      </c>
      <c r="Z3656" s="4" t="s">
        <v>5857</v>
      </c>
      <c r="AA3656" s="4">
        <v>2013</v>
      </c>
      <c r="AB3656" s="4" t="s">
        <v>34</v>
      </c>
      <c r="AC3656" s="4">
        <f t="shared" si="171"/>
        <v>1</v>
      </c>
      <c r="AD3656" s="4">
        <f t="shared" si="172"/>
        <v>1</v>
      </c>
      <c r="AE3656" s="4" t="str" cm="1">
        <f t="array" ref="AE3656">_xlfn.TEXTJOIN(", ", TRUE, _xlfn._xlws.FILTER($I$1:$X$1, I3656:X3656=1, ""))</f>
        <v>Cocaine</v>
      </c>
      <c r="AF3656" s="4" t="str">
        <f t="shared" si="173"/>
        <v>Cocaine</v>
      </c>
    </row>
    <row r="3657" spans="1:32" x14ac:dyDescent="0.45">
      <c r="A3657" s="4" t="s">
        <v>4086</v>
      </c>
      <c r="B3657" s="5">
        <v>41903</v>
      </c>
      <c r="C3657" s="4">
        <v>36</v>
      </c>
      <c r="D3657" s="4" t="s">
        <v>31</v>
      </c>
      <c r="E3657" s="4" t="s">
        <v>37</v>
      </c>
      <c r="F3657" s="4" t="s">
        <v>33</v>
      </c>
      <c r="G3657" s="4" t="s">
        <v>33</v>
      </c>
      <c r="I3657" s="4">
        <v>1</v>
      </c>
      <c r="J3657" s="4">
        <v>0</v>
      </c>
      <c r="K3657" s="4">
        <v>0</v>
      </c>
      <c r="L3657" s="4">
        <v>0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 t="s">
        <v>5645</v>
      </c>
      <c r="Z3657" s="4" t="s">
        <v>5858</v>
      </c>
      <c r="AA3657" s="4">
        <v>2014</v>
      </c>
      <c r="AB3657" s="4" t="s">
        <v>40</v>
      </c>
      <c r="AC3657" s="4">
        <f t="shared" si="171"/>
        <v>1</v>
      </c>
      <c r="AD3657" s="4">
        <f t="shared" si="172"/>
        <v>1</v>
      </c>
      <c r="AE3657" s="4" t="str" cm="1">
        <f t="array" ref="AE3657">_xlfn.TEXTJOIN(", ", TRUE, _xlfn._xlws.FILTER($I$1:$X$1, I3657:X3657=1, ""))</f>
        <v>Heroin</v>
      </c>
      <c r="AF3657" s="4" t="str">
        <f t="shared" si="173"/>
        <v/>
      </c>
    </row>
    <row r="3658" spans="1:32" x14ac:dyDescent="0.45">
      <c r="A3658" s="4" t="s">
        <v>4087</v>
      </c>
      <c r="B3658" s="5">
        <v>42665</v>
      </c>
      <c r="C3658" s="4">
        <v>28</v>
      </c>
      <c r="D3658" s="4" t="s">
        <v>31</v>
      </c>
      <c r="E3658" s="4" t="s">
        <v>37</v>
      </c>
      <c r="F3658" s="4" t="s">
        <v>702</v>
      </c>
      <c r="G3658" s="4" t="s">
        <v>156</v>
      </c>
      <c r="I3658" s="4">
        <v>1</v>
      </c>
      <c r="J3658" s="4">
        <v>1</v>
      </c>
      <c r="K3658" s="4">
        <v>1</v>
      </c>
      <c r="L3658" s="4">
        <v>0</v>
      </c>
      <c r="M3658" s="4">
        <v>0</v>
      </c>
      <c r="N3658" s="4">
        <v>0</v>
      </c>
      <c r="O3658" s="4">
        <v>0</v>
      </c>
      <c r="P3658" s="4">
        <v>0</v>
      </c>
      <c r="Q3658" s="4">
        <v>0</v>
      </c>
      <c r="R3658" s="4">
        <v>0</v>
      </c>
      <c r="S3658" s="4">
        <v>0</v>
      </c>
      <c r="T3658" s="4">
        <v>0</v>
      </c>
      <c r="U3658" s="4">
        <v>0</v>
      </c>
      <c r="V3658" s="4">
        <v>0</v>
      </c>
      <c r="W3658" s="4">
        <v>0</v>
      </c>
      <c r="X3658" s="4">
        <v>1</v>
      </c>
      <c r="Y3658" s="4" t="s">
        <v>5623</v>
      </c>
      <c r="Z3658" s="4" t="s">
        <v>5836</v>
      </c>
      <c r="AA3658" s="4">
        <v>2016</v>
      </c>
      <c r="AB3658" s="4" t="s">
        <v>40</v>
      </c>
      <c r="AC3658" s="4">
        <f t="shared" si="171"/>
        <v>1</v>
      </c>
      <c r="AD3658" s="4">
        <f t="shared" si="172"/>
        <v>4</v>
      </c>
      <c r="AE3658" s="4" t="str" cm="1">
        <f t="array" ref="AE3658">_xlfn.TEXTJOIN(", ", TRUE, _xlfn._xlws.FILTER($I$1:$X$1, I3658:X3658=1, ""))</f>
        <v>Heroin, Cocaine, Fentanyl, AnyOpioid</v>
      </c>
      <c r="AF3658" s="4" t="str">
        <f t="shared" si="173"/>
        <v>Cocaine, Fentanyl, AnyOpioid</v>
      </c>
    </row>
    <row r="3659" spans="1:32" x14ac:dyDescent="0.45">
      <c r="A3659" s="4" t="s">
        <v>4088</v>
      </c>
      <c r="B3659" s="5">
        <v>42053</v>
      </c>
      <c r="C3659" s="4">
        <v>51</v>
      </c>
      <c r="D3659" s="4" t="s">
        <v>31</v>
      </c>
      <c r="E3659" s="4" t="s">
        <v>37</v>
      </c>
      <c r="F3659" s="4" t="s">
        <v>183</v>
      </c>
      <c r="G3659" s="4" t="s">
        <v>183</v>
      </c>
      <c r="I3659" s="4">
        <v>0</v>
      </c>
      <c r="J3659" s="4">
        <v>1</v>
      </c>
      <c r="K3659" s="4">
        <v>0</v>
      </c>
      <c r="L3659" s="4">
        <v>0</v>
      </c>
      <c r="M3659" s="4">
        <v>0</v>
      </c>
      <c r="N3659" s="4">
        <v>0</v>
      </c>
      <c r="O3659" s="4">
        <v>0</v>
      </c>
      <c r="P3659" s="4">
        <v>0</v>
      </c>
      <c r="Q3659" s="4">
        <v>0</v>
      </c>
      <c r="R3659" s="4">
        <v>0</v>
      </c>
      <c r="S3659" s="4">
        <v>0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 t="s">
        <v>5728</v>
      </c>
      <c r="Z3659" s="4" t="s">
        <v>5941</v>
      </c>
      <c r="AA3659" s="4">
        <v>2015</v>
      </c>
      <c r="AB3659" s="4" t="s">
        <v>34</v>
      </c>
      <c r="AC3659" s="4">
        <f t="shared" si="171"/>
        <v>1</v>
      </c>
      <c r="AD3659" s="4">
        <f t="shared" si="172"/>
        <v>1</v>
      </c>
      <c r="AE3659" s="4" t="str" cm="1">
        <f t="array" ref="AE3659">_xlfn.TEXTJOIN(", ", TRUE, _xlfn._xlws.FILTER($I$1:$X$1, I3659:X3659=1, ""))</f>
        <v>Cocaine</v>
      </c>
      <c r="AF3659" s="4" t="str">
        <f t="shared" si="173"/>
        <v>Cocaine</v>
      </c>
    </row>
    <row r="3660" spans="1:32" x14ac:dyDescent="0.45">
      <c r="A3660" s="4" t="s">
        <v>4089</v>
      </c>
      <c r="B3660" s="5">
        <v>42379</v>
      </c>
      <c r="C3660" s="4">
        <v>45</v>
      </c>
      <c r="D3660" s="4" t="s">
        <v>31</v>
      </c>
      <c r="E3660" s="4" t="s">
        <v>37</v>
      </c>
      <c r="F3660" s="4" t="s">
        <v>99</v>
      </c>
      <c r="G3660" s="4" t="s">
        <v>99</v>
      </c>
      <c r="I3660" s="4">
        <v>1</v>
      </c>
      <c r="J3660" s="4">
        <v>0</v>
      </c>
      <c r="K3660" s="4">
        <v>0</v>
      </c>
      <c r="L3660" s="4">
        <v>0</v>
      </c>
      <c r="M3660" s="4">
        <v>0</v>
      </c>
      <c r="N3660" s="4">
        <v>0</v>
      </c>
      <c r="O3660" s="4">
        <v>0</v>
      </c>
      <c r="P3660" s="4">
        <v>0</v>
      </c>
      <c r="Q3660" s="4">
        <v>0</v>
      </c>
      <c r="R3660" s="4">
        <v>1</v>
      </c>
      <c r="S3660" s="4">
        <v>0</v>
      </c>
      <c r="T3660" s="4">
        <v>0</v>
      </c>
      <c r="U3660" s="4">
        <v>0</v>
      </c>
      <c r="V3660" s="4">
        <v>0</v>
      </c>
      <c r="W3660" s="4">
        <v>0</v>
      </c>
      <c r="X3660" s="4">
        <v>1</v>
      </c>
      <c r="Y3660" s="4" t="s">
        <v>5637</v>
      </c>
      <c r="Z3660" s="4" t="s">
        <v>5850</v>
      </c>
      <c r="AA3660" s="4">
        <v>2016</v>
      </c>
      <c r="AB3660" s="4" t="s">
        <v>34</v>
      </c>
      <c r="AC3660" s="4">
        <f t="shared" si="171"/>
        <v>1</v>
      </c>
      <c r="AD3660" s="4">
        <f t="shared" si="172"/>
        <v>3</v>
      </c>
      <c r="AE3660" s="4" t="str" cm="1">
        <f t="array" ref="AE3660">_xlfn.TEXTJOIN(", ", TRUE, _xlfn._xlws.FILTER($I$1:$X$1, I3660:X3660=1, ""))</f>
        <v>Heroin, Methadone, AnyOpioid</v>
      </c>
      <c r="AF3660" s="4" t="str">
        <f t="shared" si="173"/>
        <v>Methadone, AnyOpioid</v>
      </c>
    </row>
    <row r="3661" spans="1:32" x14ac:dyDescent="0.45">
      <c r="A3661" s="4" t="s">
        <v>4090</v>
      </c>
      <c r="B3661" s="5">
        <v>41177</v>
      </c>
      <c r="C3661" s="4">
        <v>49</v>
      </c>
      <c r="D3661" s="4" t="s">
        <v>36</v>
      </c>
      <c r="E3661" s="4" t="s">
        <v>32</v>
      </c>
      <c r="F3661" s="4" t="s">
        <v>53</v>
      </c>
      <c r="G3661" s="4" t="s">
        <v>53</v>
      </c>
      <c r="H3661" s="4" t="s">
        <v>4091</v>
      </c>
      <c r="I3661" s="4">
        <v>0</v>
      </c>
      <c r="J3661" s="4">
        <v>1</v>
      </c>
      <c r="K3661" s="4">
        <v>0</v>
      </c>
      <c r="L3661" s="4">
        <v>0</v>
      </c>
      <c r="M3661" s="4">
        <v>0</v>
      </c>
      <c r="N3661" s="4">
        <v>0</v>
      </c>
      <c r="O3661" s="4">
        <v>0</v>
      </c>
      <c r="P3661" s="4">
        <v>0</v>
      </c>
      <c r="Q3661" s="4">
        <v>0</v>
      </c>
      <c r="R3661" s="4">
        <v>0</v>
      </c>
      <c r="S3661" s="4">
        <v>0</v>
      </c>
      <c r="T3661" s="4">
        <v>0</v>
      </c>
      <c r="U3661" s="4">
        <v>0</v>
      </c>
      <c r="V3661" s="4">
        <v>0</v>
      </c>
      <c r="W3661" s="4">
        <v>0</v>
      </c>
      <c r="X3661" s="4">
        <v>0</v>
      </c>
      <c r="Y3661" s="4" t="s">
        <v>5641</v>
      </c>
      <c r="Z3661" s="4" t="s">
        <v>5854</v>
      </c>
      <c r="AA3661" s="4">
        <v>2012</v>
      </c>
      <c r="AB3661" s="4" t="s">
        <v>34</v>
      </c>
      <c r="AC3661" s="4">
        <f t="shared" si="171"/>
        <v>1</v>
      </c>
      <c r="AD3661" s="4">
        <f t="shared" si="172"/>
        <v>1</v>
      </c>
      <c r="AE3661" s="4" t="str" cm="1">
        <f t="array" ref="AE3661">_xlfn.TEXTJOIN(", ", TRUE, _xlfn._xlws.FILTER($I$1:$X$1, I3661:X3661=1, ""))</f>
        <v>Cocaine</v>
      </c>
      <c r="AF3661" s="4" t="str">
        <f t="shared" si="173"/>
        <v>Cocaine</v>
      </c>
    </row>
    <row r="3662" spans="1:32" x14ac:dyDescent="0.45">
      <c r="A3662" s="4" t="s">
        <v>4092</v>
      </c>
      <c r="B3662" s="5">
        <v>43279</v>
      </c>
      <c r="C3662" s="4">
        <v>54</v>
      </c>
      <c r="D3662" s="4" t="s">
        <v>31</v>
      </c>
      <c r="E3662" s="4" t="s">
        <v>37</v>
      </c>
      <c r="F3662" s="4" t="s">
        <v>469</v>
      </c>
      <c r="G3662" s="4" t="s">
        <v>156</v>
      </c>
      <c r="I3662" s="4">
        <v>0</v>
      </c>
      <c r="J3662" s="4">
        <v>0</v>
      </c>
      <c r="K3662" s="4">
        <v>1</v>
      </c>
      <c r="L3662" s="4">
        <v>0</v>
      </c>
      <c r="M3662" s="4">
        <v>0</v>
      </c>
      <c r="N3662" s="4">
        <v>0</v>
      </c>
      <c r="O3662" s="4">
        <v>0</v>
      </c>
      <c r="P3662" s="4">
        <v>0</v>
      </c>
      <c r="Q3662" s="4">
        <v>0</v>
      </c>
      <c r="R3662" s="4">
        <v>0</v>
      </c>
      <c r="S3662" s="4">
        <v>0</v>
      </c>
      <c r="T3662" s="4">
        <v>0</v>
      </c>
      <c r="U3662" s="4">
        <v>0</v>
      </c>
      <c r="V3662" s="4">
        <v>0</v>
      </c>
      <c r="W3662" s="4">
        <v>0</v>
      </c>
      <c r="X3662" s="4">
        <v>1</v>
      </c>
      <c r="Y3662" s="4" t="s">
        <v>5623</v>
      </c>
      <c r="Z3662" s="4" t="s">
        <v>5836</v>
      </c>
      <c r="AA3662" s="4">
        <v>2018</v>
      </c>
      <c r="AB3662" s="4" t="s">
        <v>34</v>
      </c>
      <c r="AC3662" s="4">
        <f t="shared" si="171"/>
        <v>1</v>
      </c>
      <c r="AD3662" s="4">
        <f t="shared" si="172"/>
        <v>2</v>
      </c>
      <c r="AE3662" s="4" t="str" cm="1">
        <f t="array" ref="AE3662">_xlfn.TEXTJOIN(", ", TRUE, _xlfn._xlws.FILTER($I$1:$X$1, I3662:X3662=1, ""))</f>
        <v>Fentanyl, AnyOpioid</v>
      </c>
      <c r="AF3662" s="4" t="str">
        <f t="shared" si="173"/>
        <v>Fentanyl, AnyOpioid</v>
      </c>
    </row>
    <row r="3663" spans="1:32" x14ac:dyDescent="0.45">
      <c r="A3663" s="4" t="s">
        <v>4093</v>
      </c>
      <c r="B3663" s="5">
        <v>41801</v>
      </c>
      <c r="C3663" s="4">
        <v>22</v>
      </c>
      <c r="D3663" s="4" t="s">
        <v>36</v>
      </c>
      <c r="E3663" s="4" t="s">
        <v>37</v>
      </c>
      <c r="F3663" s="4" t="s">
        <v>122</v>
      </c>
      <c r="G3663" s="4" t="s">
        <v>122</v>
      </c>
      <c r="I3663" s="4">
        <v>1</v>
      </c>
      <c r="J3663" s="4">
        <v>0</v>
      </c>
      <c r="K3663" s="4">
        <v>1</v>
      </c>
      <c r="L3663" s="4">
        <v>0</v>
      </c>
      <c r="M3663" s="4">
        <v>0</v>
      </c>
      <c r="N3663" s="4">
        <v>0</v>
      </c>
      <c r="O3663" s="4">
        <v>0</v>
      </c>
      <c r="P3663" s="4">
        <v>0</v>
      </c>
      <c r="Q3663" s="4">
        <v>0</v>
      </c>
      <c r="R3663" s="4">
        <v>0</v>
      </c>
      <c r="S3663" s="4">
        <v>1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 t="s">
        <v>5655</v>
      </c>
      <c r="Z3663" s="4" t="s">
        <v>5868</v>
      </c>
      <c r="AA3663" s="4">
        <v>2014</v>
      </c>
      <c r="AB3663" s="4" t="s">
        <v>40</v>
      </c>
      <c r="AC3663" s="4">
        <f t="shared" si="171"/>
        <v>1</v>
      </c>
      <c r="AD3663" s="4">
        <f t="shared" si="172"/>
        <v>3</v>
      </c>
      <c r="AE3663" s="4" t="str" cm="1">
        <f t="array" ref="AE3663">_xlfn.TEXTJOIN(", ", TRUE, _xlfn._xlws.FILTER($I$1:$X$1, I3663:X3663=1, ""))</f>
        <v>Heroin, Fentanyl, Amphetamine</v>
      </c>
      <c r="AF3663" s="4" t="str">
        <f t="shared" si="173"/>
        <v>Fentanyl, Amphetamine</v>
      </c>
    </row>
    <row r="3664" spans="1:32" x14ac:dyDescent="0.45">
      <c r="A3664" s="4" t="s">
        <v>4094</v>
      </c>
      <c r="B3664" s="5">
        <v>41220</v>
      </c>
      <c r="C3664" s="4">
        <v>62</v>
      </c>
      <c r="D3664" s="4" t="s">
        <v>36</v>
      </c>
      <c r="E3664" s="4" t="s">
        <v>59</v>
      </c>
      <c r="F3664" s="4" t="s">
        <v>53</v>
      </c>
      <c r="G3664" s="4" t="s">
        <v>53</v>
      </c>
      <c r="I3664" s="4">
        <v>1</v>
      </c>
      <c r="J3664" s="4">
        <v>0</v>
      </c>
      <c r="K3664" s="4">
        <v>0</v>
      </c>
      <c r="L3664" s="4">
        <v>0</v>
      </c>
      <c r="M3664" s="4">
        <v>0</v>
      </c>
      <c r="N3664" s="4">
        <v>0</v>
      </c>
      <c r="O3664" s="4">
        <v>0</v>
      </c>
      <c r="P3664" s="4">
        <v>0</v>
      </c>
      <c r="Q3664" s="4">
        <v>0</v>
      </c>
      <c r="R3664" s="4">
        <v>0</v>
      </c>
      <c r="S3664" s="4">
        <v>0</v>
      </c>
      <c r="T3664" s="4">
        <v>1</v>
      </c>
      <c r="U3664" s="4">
        <v>0</v>
      </c>
      <c r="V3664" s="4">
        <v>0</v>
      </c>
      <c r="W3664" s="4">
        <v>0</v>
      </c>
      <c r="X3664" s="4">
        <v>0</v>
      </c>
      <c r="Y3664" s="4" t="s">
        <v>5641</v>
      </c>
      <c r="Z3664" s="4" t="s">
        <v>5854</v>
      </c>
      <c r="AA3664" s="4">
        <v>2012</v>
      </c>
      <c r="AB3664" s="4" t="s">
        <v>133</v>
      </c>
      <c r="AC3664" s="4">
        <f t="shared" si="171"/>
        <v>1</v>
      </c>
      <c r="AD3664" s="4">
        <f t="shared" si="172"/>
        <v>2</v>
      </c>
      <c r="AE3664" s="4" t="str" cm="1">
        <f t="array" ref="AE3664">_xlfn.TEXTJOIN(", ", TRUE, _xlfn._xlws.FILTER($I$1:$X$1, I3664:X3664=1, ""))</f>
        <v>Heroin, Tramadol</v>
      </c>
      <c r="AF3664" s="4" t="str">
        <f t="shared" si="173"/>
        <v>Tramadol</v>
      </c>
    </row>
    <row r="3665" spans="1:32" x14ac:dyDescent="0.45">
      <c r="A3665" s="4" t="s">
        <v>4095</v>
      </c>
      <c r="B3665" s="5">
        <v>42685</v>
      </c>
      <c r="C3665" s="4">
        <v>55</v>
      </c>
      <c r="D3665" s="4" t="s">
        <v>31</v>
      </c>
      <c r="E3665" s="4" t="s">
        <v>32</v>
      </c>
      <c r="F3665" s="4" t="s">
        <v>33</v>
      </c>
      <c r="G3665" s="4" t="s">
        <v>33</v>
      </c>
      <c r="I3665" s="4">
        <v>0</v>
      </c>
      <c r="J3665" s="4">
        <v>1</v>
      </c>
      <c r="K3665" s="4">
        <v>0</v>
      </c>
      <c r="L3665" s="4">
        <v>0</v>
      </c>
      <c r="M3665" s="4">
        <v>0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  <c r="S3665" s="4">
        <v>0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  <c r="Y3665" s="4" t="s">
        <v>5645</v>
      </c>
      <c r="Z3665" s="4" t="s">
        <v>5858</v>
      </c>
      <c r="AA3665" s="4">
        <v>2016</v>
      </c>
      <c r="AB3665" s="4" t="s">
        <v>34</v>
      </c>
      <c r="AC3665" s="4">
        <f t="shared" si="171"/>
        <v>1</v>
      </c>
      <c r="AD3665" s="4">
        <f t="shared" si="172"/>
        <v>1</v>
      </c>
      <c r="AE3665" s="4" t="str" cm="1">
        <f t="array" ref="AE3665">_xlfn.TEXTJOIN(", ", TRUE, _xlfn._xlws.FILTER($I$1:$X$1, I3665:X3665=1, ""))</f>
        <v>Cocaine</v>
      </c>
      <c r="AF3665" s="4" t="str">
        <f t="shared" si="173"/>
        <v>Cocaine</v>
      </c>
    </row>
    <row r="3666" spans="1:32" x14ac:dyDescent="0.45">
      <c r="A3666" s="4" t="s">
        <v>4096</v>
      </c>
      <c r="B3666" s="5">
        <v>42680</v>
      </c>
      <c r="C3666" s="4">
        <v>42</v>
      </c>
      <c r="D3666" s="4" t="s">
        <v>31</v>
      </c>
      <c r="E3666" s="4" t="s">
        <v>37</v>
      </c>
      <c r="F3666" s="4" t="s">
        <v>48</v>
      </c>
      <c r="G3666" s="4" t="s">
        <v>48</v>
      </c>
      <c r="I3666" s="4">
        <v>0</v>
      </c>
      <c r="J3666" s="4">
        <v>0</v>
      </c>
      <c r="K3666" s="4">
        <v>0</v>
      </c>
      <c r="L3666" s="4">
        <v>0</v>
      </c>
      <c r="M3666" s="4">
        <v>1</v>
      </c>
      <c r="N3666" s="4">
        <v>0</v>
      </c>
      <c r="O3666" s="4">
        <v>0</v>
      </c>
      <c r="P3666" s="4">
        <v>0</v>
      </c>
      <c r="Q3666" s="4">
        <v>0</v>
      </c>
      <c r="R3666" s="4">
        <v>0</v>
      </c>
      <c r="S3666" s="4">
        <v>0</v>
      </c>
      <c r="T3666" s="4">
        <v>0</v>
      </c>
      <c r="U3666" s="4">
        <v>0</v>
      </c>
      <c r="V3666" s="4">
        <v>0</v>
      </c>
      <c r="W3666" s="4">
        <v>0</v>
      </c>
      <c r="X3666" s="4">
        <v>1</v>
      </c>
      <c r="Y3666" s="4" t="s">
        <v>5626</v>
      </c>
      <c r="Z3666" s="4" t="s">
        <v>5839</v>
      </c>
      <c r="AA3666" s="4">
        <v>2016</v>
      </c>
      <c r="AB3666" s="4" t="s">
        <v>34</v>
      </c>
      <c r="AC3666" s="4">
        <f t="shared" si="171"/>
        <v>1</v>
      </c>
      <c r="AD3666" s="4">
        <f t="shared" si="172"/>
        <v>2</v>
      </c>
      <c r="AE3666" s="4" t="str" cm="1">
        <f t="array" ref="AE3666">_xlfn.TEXTJOIN(", ", TRUE, _xlfn._xlws.FILTER($I$1:$X$1, I3666:X3666=1, ""))</f>
        <v>Oxycodone, AnyOpioid</v>
      </c>
      <c r="AF3666" s="4" t="str">
        <f t="shared" si="173"/>
        <v>Oxycodone, AnyOpioid</v>
      </c>
    </row>
    <row r="3667" spans="1:32" x14ac:dyDescent="0.45">
      <c r="A3667" s="4" t="s">
        <v>4097</v>
      </c>
      <c r="B3667" s="5">
        <v>43427</v>
      </c>
      <c r="C3667" s="4">
        <v>27</v>
      </c>
      <c r="D3667" s="4" t="s">
        <v>36</v>
      </c>
      <c r="E3667" s="4" t="s">
        <v>37</v>
      </c>
      <c r="F3667" s="4" t="s">
        <v>86</v>
      </c>
      <c r="G3667" s="4" t="s">
        <v>86</v>
      </c>
      <c r="I3667" s="4">
        <v>0</v>
      </c>
      <c r="J3667" s="4">
        <v>0</v>
      </c>
      <c r="K3667" s="4">
        <v>1</v>
      </c>
      <c r="L3667" s="4">
        <v>0</v>
      </c>
      <c r="M3667" s="4">
        <v>0</v>
      </c>
      <c r="N3667" s="4">
        <v>0</v>
      </c>
      <c r="O3667" s="4">
        <v>0</v>
      </c>
      <c r="P3667" s="4">
        <v>0</v>
      </c>
      <c r="Q3667" s="4">
        <v>1</v>
      </c>
      <c r="R3667" s="4">
        <v>0</v>
      </c>
      <c r="S3667" s="4">
        <v>0</v>
      </c>
      <c r="T3667" s="4">
        <v>0</v>
      </c>
      <c r="U3667" s="4">
        <v>0</v>
      </c>
      <c r="V3667" s="4">
        <v>0</v>
      </c>
      <c r="W3667" s="4">
        <v>0</v>
      </c>
      <c r="X3667" s="4">
        <v>1</v>
      </c>
      <c r="Y3667" s="4" t="s">
        <v>5627</v>
      </c>
      <c r="Z3667" s="4" t="s">
        <v>5840</v>
      </c>
      <c r="AA3667" s="4">
        <v>2018</v>
      </c>
      <c r="AB3667" s="4" t="s">
        <v>40</v>
      </c>
      <c r="AC3667" s="4">
        <f t="shared" si="171"/>
        <v>1</v>
      </c>
      <c r="AD3667" s="4">
        <f t="shared" si="172"/>
        <v>3</v>
      </c>
      <c r="AE3667" s="4" t="str" cm="1">
        <f t="array" ref="AE3667">_xlfn.TEXTJOIN(", ", TRUE, _xlfn._xlws.FILTER($I$1:$X$1, I3667:X3667=1, ""))</f>
        <v>Fentanyl, Benzodiazepine, AnyOpioid</v>
      </c>
      <c r="AF3667" s="4" t="str">
        <f t="shared" si="173"/>
        <v>Fentanyl, Benzodiazepine, AnyOpioid</v>
      </c>
    </row>
    <row r="3668" spans="1:32" x14ac:dyDescent="0.45">
      <c r="A3668" s="4" t="s">
        <v>4098</v>
      </c>
      <c r="B3668" s="5">
        <v>42654</v>
      </c>
      <c r="C3668" s="4">
        <v>50</v>
      </c>
      <c r="D3668" s="4" t="s">
        <v>31</v>
      </c>
      <c r="E3668" s="4" t="s">
        <v>37</v>
      </c>
      <c r="F3668" s="4" t="s">
        <v>114</v>
      </c>
      <c r="G3668" s="4" t="s">
        <v>114</v>
      </c>
      <c r="I3668" s="4">
        <v>0</v>
      </c>
      <c r="J3668" s="4">
        <v>0</v>
      </c>
      <c r="K3668" s="4">
        <v>1</v>
      </c>
      <c r="L3668" s="4">
        <v>0</v>
      </c>
      <c r="M3668" s="4">
        <v>1</v>
      </c>
      <c r="N3668" s="4">
        <v>0</v>
      </c>
      <c r="O3668" s="4">
        <v>0</v>
      </c>
      <c r="P3668" s="4">
        <v>0</v>
      </c>
      <c r="Q3668" s="4">
        <v>1</v>
      </c>
      <c r="R3668" s="4">
        <v>0</v>
      </c>
      <c r="S3668" s="4">
        <v>0</v>
      </c>
      <c r="T3668" s="4">
        <v>0</v>
      </c>
      <c r="U3668" s="4">
        <v>0</v>
      </c>
      <c r="V3668" s="4">
        <v>0</v>
      </c>
      <c r="W3668" s="4">
        <v>0</v>
      </c>
      <c r="X3668" s="4">
        <v>1</v>
      </c>
      <c r="Y3668" s="4" t="s">
        <v>5658</v>
      </c>
      <c r="Z3668" s="4" t="s">
        <v>5871</v>
      </c>
      <c r="AA3668" s="4">
        <v>2016</v>
      </c>
      <c r="AB3668" s="4" t="s">
        <v>34</v>
      </c>
      <c r="AC3668" s="4">
        <f t="shared" si="171"/>
        <v>1</v>
      </c>
      <c r="AD3668" s="4">
        <f t="shared" si="172"/>
        <v>4</v>
      </c>
      <c r="AE3668" s="4" t="str" cm="1">
        <f t="array" ref="AE3668">_xlfn.TEXTJOIN(", ", TRUE, _xlfn._xlws.FILTER($I$1:$X$1, I3668:X3668=1, ""))</f>
        <v>Fentanyl, Oxycodone, Benzodiazepine, AnyOpioid</v>
      </c>
      <c r="AF3668" s="4" t="str">
        <f t="shared" si="173"/>
        <v>Fentanyl, Oxycodone, Benzodiazepine, AnyOpioid</v>
      </c>
    </row>
    <row r="3669" spans="1:32" x14ac:dyDescent="0.45">
      <c r="A3669" s="4" t="s">
        <v>4099</v>
      </c>
      <c r="B3669" s="5">
        <v>41730</v>
      </c>
      <c r="C3669" s="4">
        <v>35</v>
      </c>
      <c r="D3669" s="4" t="s">
        <v>31</v>
      </c>
      <c r="E3669" s="4" t="s">
        <v>37</v>
      </c>
      <c r="F3669" s="4" t="s">
        <v>300</v>
      </c>
      <c r="G3669" s="4" t="s">
        <v>300</v>
      </c>
      <c r="I3669" s="4">
        <v>1</v>
      </c>
      <c r="J3669" s="4">
        <v>0</v>
      </c>
      <c r="K3669" s="4">
        <v>1</v>
      </c>
      <c r="L3669" s="4">
        <v>0</v>
      </c>
      <c r="M3669" s="4">
        <v>1</v>
      </c>
      <c r="N3669" s="4">
        <v>0</v>
      </c>
      <c r="O3669" s="4">
        <v>0</v>
      </c>
      <c r="P3669" s="4">
        <v>0</v>
      </c>
      <c r="Q3669" s="4">
        <v>1</v>
      </c>
      <c r="R3669" s="4">
        <v>0</v>
      </c>
      <c r="S3669" s="4">
        <v>0</v>
      </c>
      <c r="T3669" s="4">
        <v>0</v>
      </c>
      <c r="U3669" s="4">
        <v>0</v>
      </c>
      <c r="V3669" s="4">
        <v>0</v>
      </c>
      <c r="W3669" s="4">
        <v>0</v>
      </c>
      <c r="X3669" s="4">
        <v>0</v>
      </c>
      <c r="Y3669" s="4" t="s">
        <v>5661</v>
      </c>
      <c r="Z3669" s="4" t="s">
        <v>5874</v>
      </c>
      <c r="AA3669" s="4">
        <v>2014</v>
      </c>
      <c r="AB3669" s="4" t="s">
        <v>40</v>
      </c>
      <c r="AC3669" s="4">
        <f t="shared" si="171"/>
        <v>1</v>
      </c>
      <c r="AD3669" s="4">
        <f t="shared" si="172"/>
        <v>4</v>
      </c>
      <c r="AE3669" s="4" t="str" cm="1">
        <f t="array" ref="AE3669">_xlfn.TEXTJOIN(", ", TRUE, _xlfn._xlws.FILTER($I$1:$X$1, I3669:X3669=1, ""))</f>
        <v>Heroin, Fentanyl, Oxycodone, Benzodiazepine</v>
      </c>
      <c r="AF3669" s="4" t="str">
        <f t="shared" si="173"/>
        <v>Fentanyl, Oxycodone, Benzodiazepine</v>
      </c>
    </row>
    <row r="3670" spans="1:32" x14ac:dyDescent="0.45">
      <c r="A3670" s="4" t="s">
        <v>4100</v>
      </c>
      <c r="B3670" s="5">
        <v>42600</v>
      </c>
      <c r="C3670" s="4">
        <v>59</v>
      </c>
      <c r="D3670" s="4" t="s">
        <v>31</v>
      </c>
      <c r="E3670" s="4" t="s">
        <v>37</v>
      </c>
      <c r="F3670" s="4" t="s">
        <v>79</v>
      </c>
      <c r="G3670" s="4" t="s">
        <v>79</v>
      </c>
      <c r="I3670" s="4">
        <v>0</v>
      </c>
      <c r="J3670" s="4">
        <v>0</v>
      </c>
      <c r="K3670" s="4">
        <v>0</v>
      </c>
      <c r="L3670" s="4">
        <v>0</v>
      </c>
      <c r="M3670" s="4">
        <v>1</v>
      </c>
      <c r="N3670" s="4">
        <v>0</v>
      </c>
      <c r="O3670" s="4">
        <v>0</v>
      </c>
      <c r="P3670" s="4">
        <v>0</v>
      </c>
      <c r="Q3670" s="4">
        <v>0</v>
      </c>
      <c r="R3670" s="4">
        <v>1</v>
      </c>
      <c r="S3670" s="4">
        <v>0</v>
      </c>
      <c r="T3670" s="4">
        <v>0</v>
      </c>
      <c r="U3670" s="4">
        <v>1</v>
      </c>
      <c r="V3670" s="4">
        <v>0</v>
      </c>
      <c r="W3670" s="4">
        <v>0</v>
      </c>
      <c r="X3670" s="4">
        <v>1</v>
      </c>
      <c r="Y3670" s="4" t="s">
        <v>5633</v>
      </c>
      <c r="Z3670" s="4" t="s">
        <v>5846</v>
      </c>
      <c r="AA3670" s="4">
        <v>2016</v>
      </c>
      <c r="AB3670" s="4" t="s">
        <v>34</v>
      </c>
      <c r="AC3670" s="4">
        <f t="shared" si="171"/>
        <v>1</v>
      </c>
      <c r="AD3670" s="4">
        <f t="shared" si="172"/>
        <v>4</v>
      </c>
      <c r="AE3670" s="4" t="str" cm="1">
        <f t="array" ref="AE3670">_xlfn.TEXTJOIN(", ", TRUE, _xlfn._xlws.FILTER($I$1:$X$1, I3670:X3670=1, ""))</f>
        <v>Oxycodone, Methadone, Morphine_NotHeroin, AnyOpioid</v>
      </c>
      <c r="AF3670" s="4" t="str">
        <f t="shared" si="173"/>
        <v>Oxycodone, Methadone, Morphine_NotHeroin, AnyOpioid</v>
      </c>
    </row>
    <row r="3671" spans="1:32" x14ac:dyDescent="0.45">
      <c r="A3671" s="4" t="s">
        <v>4101</v>
      </c>
      <c r="B3671" s="5">
        <v>42584</v>
      </c>
      <c r="C3671" s="4">
        <v>56</v>
      </c>
      <c r="D3671" s="4" t="s">
        <v>36</v>
      </c>
      <c r="E3671" s="4" t="s">
        <v>37</v>
      </c>
      <c r="F3671" s="4" t="s">
        <v>2937</v>
      </c>
      <c r="G3671" s="4" t="s">
        <v>2937</v>
      </c>
      <c r="I3671" s="4">
        <v>0</v>
      </c>
      <c r="J3671" s="4">
        <v>0</v>
      </c>
      <c r="K3671" s="4">
        <v>0</v>
      </c>
      <c r="L3671" s="4">
        <v>0</v>
      </c>
      <c r="M3671" s="4">
        <v>0</v>
      </c>
      <c r="N3671" s="4">
        <v>0</v>
      </c>
      <c r="O3671" s="4">
        <v>0</v>
      </c>
      <c r="P3671" s="4">
        <v>0</v>
      </c>
      <c r="Q3671" s="4">
        <v>1</v>
      </c>
      <c r="R3671" s="4">
        <v>0</v>
      </c>
      <c r="S3671" s="4">
        <v>0</v>
      </c>
      <c r="T3671" s="4">
        <v>0</v>
      </c>
      <c r="U3671" s="4">
        <v>0</v>
      </c>
      <c r="V3671" s="4">
        <v>0</v>
      </c>
      <c r="W3671" s="4">
        <v>0</v>
      </c>
      <c r="X3671" s="4">
        <v>1</v>
      </c>
      <c r="Y3671" s="4" t="s">
        <v>5786</v>
      </c>
      <c r="Z3671" s="4" t="s">
        <v>5999</v>
      </c>
      <c r="AA3671" s="4">
        <v>2016</v>
      </c>
      <c r="AB3671" s="4" t="s">
        <v>34</v>
      </c>
      <c r="AC3671" s="4">
        <f t="shared" si="171"/>
        <v>1</v>
      </c>
      <c r="AD3671" s="4">
        <f t="shared" si="172"/>
        <v>2</v>
      </c>
      <c r="AE3671" s="4" t="str" cm="1">
        <f t="array" ref="AE3671">_xlfn.TEXTJOIN(", ", TRUE, _xlfn._xlws.FILTER($I$1:$X$1, I3671:X3671=1, ""))</f>
        <v>Benzodiazepine, AnyOpioid</v>
      </c>
      <c r="AF3671" s="4" t="str">
        <f t="shared" si="173"/>
        <v>Benzodiazepine, AnyOpioid</v>
      </c>
    </row>
    <row r="3672" spans="1:32" x14ac:dyDescent="0.45">
      <c r="A3672" s="4" t="s">
        <v>4102</v>
      </c>
      <c r="B3672" s="5">
        <v>42182</v>
      </c>
      <c r="C3672" s="4">
        <v>32</v>
      </c>
      <c r="D3672" s="4" t="s">
        <v>31</v>
      </c>
      <c r="E3672" s="4" t="s">
        <v>37</v>
      </c>
      <c r="F3672" s="4" t="s">
        <v>103</v>
      </c>
      <c r="G3672" s="4" t="s">
        <v>103</v>
      </c>
      <c r="I3672" s="4">
        <v>1</v>
      </c>
      <c r="J3672" s="4">
        <v>0</v>
      </c>
      <c r="K3672" s="4">
        <v>1</v>
      </c>
      <c r="L3672" s="4">
        <v>0</v>
      </c>
      <c r="M3672" s="4">
        <v>0</v>
      </c>
      <c r="N3672" s="4">
        <v>0</v>
      </c>
      <c r="O3672" s="4">
        <v>0</v>
      </c>
      <c r="P3672" s="4">
        <v>0</v>
      </c>
      <c r="Q3672" s="4">
        <v>1</v>
      </c>
      <c r="R3672" s="4">
        <v>0</v>
      </c>
      <c r="S3672" s="4">
        <v>0</v>
      </c>
      <c r="T3672" s="4">
        <v>0</v>
      </c>
      <c r="U3672" s="4">
        <v>0</v>
      </c>
      <c r="V3672" s="4">
        <v>0</v>
      </c>
      <c r="W3672" s="4">
        <v>0</v>
      </c>
      <c r="X3672" s="4">
        <v>1</v>
      </c>
      <c r="Y3672" s="4" t="s">
        <v>5644</v>
      </c>
      <c r="Z3672" s="4" t="s">
        <v>5857</v>
      </c>
      <c r="AA3672" s="4">
        <v>2015</v>
      </c>
      <c r="AB3672" s="4" t="s">
        <v>40</v>
      </c>
      <c r="AC3672" s="4">
        <f t="shared" si="171"/>
        <v>1</v>
      </c>
      <c r="AD3672" s="4">
        <f t="shared" si="172"/>
        <v>4</v>
      </c>
      <c r="AE3672" s="4" t="str" cm="1">
        <f t="array" ref="AE3672">_xlfn.TEXTJOIN(", ", TRUE, _xlfn._xlws.FILTER($I$1:$X$1, I3672:X3672=1, ""))</f>
        <v>Heroin, Fentanyl, Benzodiazepine, AnyOpioid</v>
      </c>
      <c r="AF3672" s="4" t="str">
        <f t="shared" si="173"/>
        <v>Fentanyl, Benzodiazepine, AnyOpioid</v>
      </c>
    </row>
    <row r="3673" spans="1:32" x14ac:dyDescent="0.45">
      <c r="A3673" s="4" t="s">
        <v>4103</v>
      </c>
      <c r="B3673" s="5">
        <v>42724</v>
      </c>
      <c r="C3673" s="4">
        <v>45</v>
      </c>
      <c r="D3673" s="4" t="s">
        <v>31</v>
      </c>
      <c r="E3673" s="4" t="s">
        <v>59</v>
      </c>
      <c r="F3673" s="4" t="s">
        <v>29</v>
      </c>
      <c r="G3673" s="4" t="s">
        <v>90</v>
      </c>
      <c r="I3673" s="4">
        <v>1</v>
      </c>
      <c r="J3673" s="4">
        <v>1</v>
      </c>
      <c r="K3673" s="4">
        <v>1</v>
      </c>
      <c r="L3673" s="4">
        <v>0</v>
      </c>
      <c r="M3673" s="4">
        <v>0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0</v>
      </c>
      <c r="U3673" s="4">
        <v>0</v>
      </c>
      <c r="V3673" s="4">
        <v>0</v>
      </c>
      <c r="W3673" s="4">
        <v>0</v>
      </c>
      <c r="X3673" s="4">
        <v>1</v>
      </c>
      <c r="Y3673" s="4" t="s">
        <v>5624</v>
      </c>
      <c r="Z3673" s="4" t="s">
        <v>5837</v>
      </c>
      <c r="AA3673" s="4">
        <v>2016</v>
      </c>
      <c r="AB3673" s="4" t="s">
        <v>34</v>
      </c>
      <c r="AC3673" s="4">
        <f t="shared" si="171"/>
        <v>1</v>
      </c>
      <c r="AD3673" s="4">
        <f t="shared" si="172"/>
        <v>4</v>
      </c>
      <c r="AE3673" s="4" t="str" cm="1">
        <f t="array" ref="AE3673">_xlfn.TEXTJOIN(", ", TRUE, _xlfn._xlws.FILTER($I$1:$X$1, I3673:X3673=1, ""))</f>
        <v>Heroin, Cocaine, Fentanyl, AnyOpioid</v>
      </c>
      <c r="AF3673" s="4" t="str">
        <f t="shared" si="173"/>
        <v>Cocaine, Fentanyl, AnyOpioid</v>
      </c>
    </row>
    <row r="3674" spans="1:32" x14ac:dyDescent="0.45">
      <c r="A3674" s="4" t="s">
        <v>4104</v>
      </c>
      <c r="B3674" s="5">
        <v>42745</v>
      </c>
      <c r="C3674" s="4">
        <v>59</v>
      </c>
      <c r="D3674" s="4" t="s">
        <v>31</v>
      </c>
      <c r="E3674" s="4" t="s">
        <v>37</v>
      </c>
      <c r="F3674" s="4" t="s">
        <v>156</v>
      </c>
      <c r="G3674" s="4" t="s">
        <v>156</v>
      </c>
      <c r="I3674" s="4">
        <v>0</v>
      </c>
      <c r="J3674" s="4">
        <v>0</v>
      </c>
      <c r="K3674" s="4">
        <v>0</v>
      </c>
      <c r="L3674" s="4">
        <v>0</v>
      </c>
      <c r="M3674" s="4">
        <v>0</v>
      </c>
      <c r="N3674" s="4">
        <v>0</v>
      </c>
      <c r="O3674" s="4">
        <v>0</v>
      </c>
      <c r="P3674" s="4">
        <v>0</v>
      </c>
      <c r="Q3674" s="4">
        <v>0</v>
      </c>
      <c r="R3674" s="4">
        <v>0</v>
      </c>
      <c r="S3674" s="4">
        <v>0</v>
      </c>
      <c r="T3674" s="4">
        <v>0</v>
      </c>
      <c r="U3674" s="4">
        <v>0</v>
      </c>
      <c r="V3674" s="4">
        <v>0</v>
      </c>
      <c r="W3674" s="4">
        <v>1</v>
      </c>
      <c r="X3674" s="4">
        <v>0</v>
      </c>
      <c r="Y3674" s="4" t="s">
        <v>5623</v>
      </c>
      <c r="Z3674" s="4" t="s">
        <v>5836</v>
      </c>
      <c r="AA3674" s="4">
        <v>2017</v>
      </c>
      <c r="AB3674" s="4" t="s">
        <v>34</v>
      </c>
      <c r="AC3674" s="4">
        <f t="shared" si="171"/>
        <v>1</v>
      </c>
      <c r="AD3674" s="4">
        <f t="shared" si="172"/>
        <v>1</v>
      </c>
      <c r="AE3674" s="4" t="str" cm="1">
        <f t="array" ref="AE3674">_xlfn.TEXTJOIN(", ", TRUE, _xlfn._xlws.FILTER($I$1:$X$1, I3674:X3674=1, ""))</f>
        <v>OpiateNOS</v>
      </c>
      <c r="AF3674" s="4" t="str">
        <f t="shared" si="173"/>
        <v>OpiateNOS</v>
      </c>
    </row>
    <row r="3675" spans="1:32" x14ac:dyDescent="0.45">
      <c r="A3675" s="4" t="s">
        <v>4105</v>
      </c>
      <c r="B3675" s="5">
        <v>42619</v>
      </c>
      <c r="C3675" s="4">
        <v>33</v>
      </c>
      <c r="D3675" s="4" t="s">
        <v>31</v>
      </c>
      <c r="E3675" s="4" t="s">
        <v>37</v>
      </c>
      <c r="F3675" s="4" t="s">
        <v>90</v>
      </c>
      <c r="G3675" s="4" t="s">
        <v>824</v>
      </c>
      <c r="I3675" s="4">
        <v>0</v>
      </c>
      <c r="J3675" s="4">
        <v>0</v>
      </c>
      <c r="K3675" s="4">
        <v>0</v>
      </c>
      <c r="L3675" s="4">
        <v>0</v>
      </c>
      <c r="M3675" s="4">
        <v>0</v>
      </c>
      <c r="N3675" s="4">
        <v>0</v>
      </c>
      <c r="O3675" s="4">
        <v>0</v>
      </c>
      <c r="P3675" s="4">
        <v>0</v>
      </c>
      <c r="Q3675" s="4">
        <v>1</v>
      </c>
      <c r="R3675" s="4">
        <v>0</v>
      </c>
      <c r="S3675" s="4">
        <v>0</v>
      </c>
      <c r="T3675" s="4">
        <v>0</v>
      </c>
      <c r="U3675" s="4">
        <v>0</v>
      </c>
      <c r="V3675" s="4">
        <v>0</v>
      </c>
      <c r="W3675" s="4">
        <v>1</v>
      </c>
      <c r="X3675" s="4">
        <v>1</v>
      </c>
      <c r="Y3675" s="4" t="s">
        <v>5714</v>
      </c>
      <c r="Z3675" s="4" t="s">
        <v>5927</v>
      </c>
      <c r="AA3675" s="4">
        <v>2016</v>
      </c>
      <c r="AB3675" s="4" t="s">
        <v>40</v>
      </c>
      <c r="AC3675" s="4">
        <f t="shared" si="171"/>
        <v>1</v>
      </c>
      <c r="AD3675" s="4">
        <f t="shared" si="172"/>
        <v>3</v>
      </c>
      <c r="AE3675" s="4" t="str" cm="1">
        <f t="array" ref="AE3675">_xlfn.TEXTJOIN(", ", TRUE, _xlfn._xlws.FILTER($I$1:$X$1, I3675:X3675=1, ""))</f>
        <v>Benzodiazepine, OpiateNOS, AnyOpioid</v>
      </c>
      <c r="AF3675" s="4" t="str">
        <f t="shared" si="173"/>
        <v>Benzodiazepine, OpiateNOS, AnyOpioid</v>
      </c>
    </row>
    <row r="3676" spans="1:32" x14ac:dyDescent="0.45">
      <c r="A3676" s="4" t="s">
        <v>4106</v>
      </c>
      <c r="B3676" s="5">
        <v>40939</v>
      </c>
      <c r="C3676" s="4">
        <v>46</v>
      </c>
      <c r="D3676" s="4" t="s">
        <v>31</v>
      </c>
      <c r="E3676" s="4" t="s">
        <v>37</v>
      </c>
      <c r="F3676" s="4" t="s">
        <v>141</v>
      </c>
      <c r="G3676" s="4" t="s">
        <v>141</v>
      </c>
      <c r="I3676" s="4">
        <v>0</v>
      </c>
      <c r="J3676" s="4">
        <v>0</v>
      </c>
      <c r="K3676" s="4">
        <v>0</v>
      </c>
      <c r="L3676" s="4">
        <v>0</v>
      </c>
      <c r="M3676" s="4">
        <v>0</v>
      </c>
      <c r="N3676" s="4">
        <v>0</v>
      </c>
      <c r="O3676" s="4">
        <v>0</v>
      </c>
      <c r="P3676" s="4">
        <v>0</v>
      </c>
      <c r="Q3676" s="4">
        <v>0</v>
      </c>
      <c r="R3676" s="4">
        <v>1</v>
      </c>
      <c r="S3676" s="4">
        <v>0</v>
      </c>
      <c r="T3676" s="4">
        <v>0</v>
      </c>
      <c r="U3676" s="4">
        <v>0</v>
      </c>
      <c r="V3676" s="4">
        <v>0</v>
      </c>
      <c r="W3676" s="4">
        <v>0</v>
      </c>
      <c r="X3676" s="4">
        <v>0</v>
      </c>
      <c r="Y3676" s="4" t="s">
        <v>5761</v>
      </c>
      <c r="Z3676" s="4" t="s">
        <v>5974</v>
      </c>
      <c r="AA3676" s="4">
        <v>2012</v>
      </c>
      <c r="AB3676" s="4" t="s">
        <v>34</v>
      </c>
      <c r="AC3676" s="4">
        <f t="shared" si="171"/>
        <v>1</v>
      </c>
      <c r="AD3676" s="4">
        <f t="shared" si="172"/>
        <v>1</v>
      </c>
      <c r="AE3676" s="4" t="str" cm="1">
        <f t="array" ref="AE3676">_xlfn.TEXTJOIN(", ", TRUE, _xlfn._xlws.FILTER($I$1:$X$1, I3676:X3676=1, ""))</f>
        <v>Methadone</v>
      </c>
      <c r="AF3676" s="4" t="str">
        <f t="shared" si="173"/>
        <v>Methadone</v>
      </c>
    </row>
    <row r="3677" spans="1:32" x14ac:dyDescent="0.45">
      <c r="A3677" s="4" t="s">
        <v>4107</v>
      </c>
      <c r="B3677" s="5">
        <v>41773</v>
      </c>
      <c r="C3677" s="4">
        <v>49</v>
      </c>
      <c r="D3677" s="4" t="s">
        <v>31</v>
      </c>
      <c r="E3677" s="4" t="s">
        <v>37</v>
      </c>
      <c r="F3677" s="4" t="s">
        <v>102</v>
      </c>
      <c r="G3677" s="4" t="s">
        <v>103</v>
      </c>
      <c r="I3677" s="4">
        <v>1</v>
      </c>
      <c r="J3677" s="4">
        <v>0</v>
      </c>
      <c r="K3677" s="4">
        <v>1</v>
      </c>
      <c r="L3677" s="4">
        <v>0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  <c r="S3677" s="4">
        <v>0</v>
      </c>
      <c r="T3677" s="4">
        <v>0</v>
      </c>
      <c r="U3677" s="4">
        <v>0</v>
      </c>
      <c r="V3677" s="4">
        <v>0</v>
      </c>
      <c r="W3677" s="4">
        <v>0</v>
      </c>
      <c r="X3677" s="4">
        <v>0</v>
      </c>
      <c r="Y3677" s="4" t="s">
        <v>5644</v>
      </c>
      <c r="Z3677" s="4" t="s">
        <v>5857</v>
      </c>
      <c r="AA3677" s="4">
        <v>2014</v>
      </c>
      <c r="AB3677" s="4" t="s">
        <v>34</v>
      </c>
      <c r="AC3677" s="4">
        <f t="shared" si="171"/>
        <v>1</v>
      </c>
      <c r="AD3677" s="4">
        <f t="shared" si="172"/>
        <v>2</v>
      </c>
      <c r="AE3677" s="4" t="str" cm="1">
        <f t="array" ref="AE3677">_xlfn.TEXTJOIN(", ", TRUE, _xlfn._xlws.FILTER($I$1:$X$1, I3677:X3677=1, ""))</f>
        <v>Heroin, Fentanyl</v>
      </c>
      <c r="AF3677" s="4" t="str">
        <f t="shared" si="173"/>
        <v>Fentanyl</v>
      </c>
    </row>
    <row r="3678" spans="1:32" x14ac:dyDescent="0.45">
      <c r="A3678" s="4" t="s">
        <v>4108</v>
      </c>
      <c r="B3678" s="5">
        <v>42061</v>
      </c>
      <c r="C3678" s="4">
        <v>28</v>
      </c>
      <c r="D3678" s="4" t="s">
        <v>31</v>
      </c>
      <c r="E3678" s="4" t="s">
        <v>37</v>
      </c>
      <c r="F3678" s="4" t="s">
        <v>211</v>
      </c>
      <c r="G3678" s="4" t="s">
        <v>211</v>
      </c>
      <c r="I3678" s="4">
        <v>1</v>
      </c>
      <c r="J3678" s="4">
        <v>0</v>
      </c>
      <c r="K3678" s="4">
        <v>0</v>
      </c>
      <c r="L3678" s="4">
        <v>0</v>
      </c>
      <c r="M3678" s="4">
        <v>0</v>
      </c>
      <c r="N3678" s="4">
        <v>0</v>
      </c>
      <c r="O3678" s="4">
        <v>0</v>
      </c>
      <c r="P3678" s="4">
        <v>0</v>
      </c>
      <c r="Q3678" s="4">
        <v>0</v>
      </c>
      <c r="R3678" s="4">
        <v>0</v>
      </c>
      <c r="S3678" s="4">
        <v>0</v>
      </c>
      <c r="T3678" s="4">
        <v>0</v>
      </c>
      <c r="U3678" s="4">
        <v>0</v>
      </c>
      <c r="V3678" s="4">
        <v>0</v>
      </c>
      <c r="W3678" s="4">
        <v>0</v>
      </c>
      <c r="X3678" s="4">
        <v>1</v>
      </c>
      <c r="Y3678" s="4" t="s">
        <v>5674</v>
      </c>
      <c r="Z3678" s="4" t="s">
        <v>5887</v>
      </c>
      <c r="AA3678" s="4">
        <v>2015</v>
      </c>
      <c r="AB3678" s="4" t="s">
        <v>40</v>
      </c>
      <c r="AC3678" s="4">
        <f t="shared" si="171"/>
        <v>1</v>
      </c>
      <c r="AD3678" s="4">
        <f t="shared" si="172"/>
        <v>2</v>
      </c>
      <c r="AE3678" s="4" t="str" cm="1">
        <f t="array" ref="AE3678">_xlfn.TEXTJOIN(", ", TRUE, _xlfn._xlws.FILTER($I$1:$X$1, I3678:X3678=1, ""))</f>
        <v>Heroin, AnyOpioid</v>
      </c>
      <c r="AF3678" s="4" t="str">
        <f t="shared" si="173"/>
        <v>AnyOpioid</v>
      </c>
    </row>
    <row r="3679" spans="1:32" x14ac:dyDescent="0.45">
      <c r="A3679" s="4" t="s">
        <v>4109</v>
      </c>
      <c r="B3679" s="5">
        <v>43218</v>
      </c>
      <c r="C3679" s="4">
        <v>53</v>
      </c>
      <c r="D3679" s="4" t="s">
        <v>31</v>
      </c>
      <c r="E3679" s="4" t="s">
        <v>37</v>
      </c>
      <c r="F3679" s="4" t="s">
        <v>67</v>
      </c>
      <c r="G3679" s="4" t="s">
        <v>738</v>
      </c>
      <c r="I3679" s="4">
        <v>0</v>
      </c>
      <c r="J3679" s="4">
        <v>1</v>
      </c>
      <c r="K3679" s="4">
        <v>1</v>
      </c>
      <c r="L3679" s="4">
        <v>0</v>
      </c>
      <c r="M3679" s="4">
        <v>0</v>
      </c>
      <c r="N3679" s="4">
        <v>0</v>
      </c>
      <c r="O3679" s="4">
        <v>1</v>
      </c>
      <c r="P3679" s="4">
        <v>0</v>
      </c>
      <c r="Q3679" s="4">
        <v>0</v>
      </c>
      <c r="R3679" s="4">
        <v>0</v>
      </c>
      <c r="S3679" s="4">
        <v>0</v>
      </c>
      <c r="T3679" s="4">
        <v>0</v>
      </c>
      <c r="U3679" s="4">
        <v>0</v>
      </c>
      <c r="V3679" s="4">
        <v>0</v>
      </c>
      <c r="W3679" s="4">
        <v>0</v>
      </c>
      <c r="X3679" s="4">
        <v>1</v>
      </c>
      <c r="Y3679" s="4" t="s">
        <v>5695</v>
      </c>
      <c r="Z3679" s="4" t="s">
        <v>5908</v>
      </c>
      <c r="AA3679" s="4">
        <v>2018</v>
      </c>
      <c r="AB3679" s="4" t="s">
        <v>34</v>
      </c>
      <c r="AC3679" s="4">
        <f t="shared" si="171"/>
        <v>1</v>
      </c>
      <c r="AD3679" s="4">
        <f t="shared" si="172"/>
        <v>4</v>
      </c>
      <c r="AE3679" s="4" t="str" cm="1">
        <f t="array" ref="AE3679">_xlfn.TEXTJOIN(", ", TRUE, _xlfn._xlws.FILTER($I$1:$X$1, I3679:X3679=1, ""))</f>
        <v>Cocaine, Fentanyl, Ethanol, AnyOpioid</v>
      </c>
      <c r="AF3679" s="4" t="str">
        <f t="shared" si="173"/>
        <v>Cocaine, Fentanyl, Ethanol, AnyOpioid</v>
      </c>
    </row>
    <row r="3680" spans="1:32" x14ac:dyDescent="0.45">
      <c r="A3680" s="4" t="s">
        <v>4110</v>
      </c>
      <c r="B3680" s="5">
        <v>42546</v>
      </c>
      <c r="C3680" s="4">
        <v>33</v>
      </c>
      <c r="D3680" s="4" t="s">
        <v>31</v>
      </c>
      <c r="E3680" s="4" t="s">
        <v>37</v>
      </c>
      <c r="F3680" s="4" t="s">
        <v>632</v>
      </c>
      <c r="G3680" s="4" t="s">
        <v>632</v>
      </c>
      <c r="I3680" s="4">
        <v>0</v>
      </c>
      <c r="J3680" s="4">
        <v>0</v>
      </c>
      <c r="K3680" s="4">
        <v>1</v>
      </c>
      <c r="L3680" s="4">
        <v>0</v>
      </c>
      <c r="M3680" s="4">
        <v>0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  <c r="S3680" s="4">
        <v>0</v>
      </c>
      <c r="T3680" s="4">
        <v>0</v>
      </c>
      <c r="U3680" s="4">
        <v>0</v>
      </c>
      <c r="V3680" s="4">
        <v>0</v>
      </c>
      <c r="W3680" s="4">
        <v>0</v>
      </c>
      <c r="X3680" s="4">
        <v>1</v>
      </c>
      <c r="Y3680" s="4" t="s">
        <v>5791</v>
      </c>
      <c r="Z3680" s="4" t="s">
        <v>6004</v>
      </c>
      <c r="AA3680" s="4">
        <v>2016</v>
      </c>
      <c r="AB3680" s="4" t="s">
        <v>40</v>
      </c>
      <c r="AC3680" s="4">
        <f t="shared" si="171"/>
        <v>1</v>
      </c>
      <c r="AD3680" s="4">
        <f t="shared" si="172"/>
        <v>2</v>
      </c>
      <c r="AE3680" s="4" t="str" cm="1">
        <f t="array" ref="AE3680">_xlfn.TEXTJOIN(", ", TRUE, _xlfn._xlws.FILTER($I$1:$X$1, I3680:X3680=1, ""))</f>
        <v>Fentanyl, AnyOpioid</v>
      </c>
      <c r="AF3680" s="4" t="str">
        <f t="shared" si="173"/>
        <v>Fentanyl, AnyOpioid</v>
      </c>
    </row>
    <row r="3681" spans="1:32" x14ac:dyDescent="0.45">
      <c r="A3681" s="4" t="s">
        <v>4111</v>
      </c>
      <c r="B3681" s="5">
        <v>42799</v>
      </c>
      <c r="C3681" s="4">
        <v>40</v>
      </c>
      <c r="D3681" s="4" t="s">
        <v>36</v>
      </c>
      <c r="E3681" s="4" t="s">
        <v>37</v>
      </c>
      <c r="F3681" s="4" t="s">
        <v>455</v>
      </c>
      <c r="G3681" s="4" t="s">
        <v>455</v>
      </c>
      <c r="I3681" s="4">
        <v>0</v>
      </c>
      <c r="J3681" s="4">
        <v>0</v>
      </c>
      <c r="K3681" s="4">
        <v>0</v>
      </c>
      <c r="L3681" s="4">
        <v>0</v>
      </c>
      <c r="M3681" s="4">
        <v>0</v>
      </c>
      <c r="N3681" s="4">
        <v>0</v>
      </c>
      <c r="O3681" s="4">
        <v>0</v>
      </c>
      <c r="P3681" s="4">
        <v>0</v>
      </c>
      <c r="Q3681" s="4">
        <v>1</v>
      </c>
      <c r="R3681" s="4">
        <v>1</v>
      </c>
      <c r="S3681" s="4">
        <v>0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  <c r="Y3681" s="4" t="s">
        <v>5773</v>
      </c>
      <c r="Z3681" s="4" t="s">
        <v>5986</v>
      </c>
      <c r="AA3681" s="4">
        <v>2017</v>
      </c>
      <c r="AB3681" s="4" t="s">
        <v>40</v>
      </c>
      <c r="AC3681" s="4">
        <f t="shared" si="171"/>
        <v>1</v>
      </c>
      <c r="AD3681" s="4">
        <f t="shared" si="172"/>
        <v>2</v>
      </c>
      <c r="AE3681" s="4" t="str" cm="1">
        <f t="array" ref="AE3681">_xlfn.TEXTJOIN(", ", TRUE, _xlfn._xlws.FILTER($I$1:$X$1, I3681:X3681=1, ""))</f>
        <v>Benzodiazepine, Methadone</v>
      </c>
      <c r="AF3681" s="4" t="str">
        <f t="shared" si="173"/>
        <v>Benzodiazepine, Methadone</v>
      </c>
    </row>
    <row r="3682" spans="1:32" x14ac:dyDescent="0.45">
      <c r="A3682" s="4" t="s">
        <v>4112</v>
      </c>
      <c r="B3682" s="5">
        <v>43227</v>
      </c>
      <c r="C3682" s="4">
        <v>32</v>
      </c>
      <c r="D3682" s="4" t="s">
        <v>31</v>
      </c>
      <c r="E3682" s="4" t="s">
        <v>37</v>
      </c>
      <c r="F3682" s="4" t="s">
        <v>80</v>
      </c>
      <c r="G3682" s="4" t="s">
        <v>80</v>
      </c>
      <c r="I3682" s="4">
        <v>1</v>
      </c>
      <c r="J3682" s="4">
        <v>0</v>
      </c>
      <c r="K3682" s="4">
        <v>1</v>
      </c>
      <c r="L3682" s="4">
        <v>0</v>
      </c>
      <c r="M3682" s="4">
        <v>0</v>
      </c>
      <c r="N3682" s="4">
        <v>0</v>
      </c>
      <c r="O3682" s="4">
        <v>0</v>
      </c>
      <c r="P3682" s="4">
        <v>0</v>
      </c>
      <c r="Q3682" s="4">
        <v>0</v>
      </c>
      <c r="R3682" s="4">
        <v>0</v>
      </c>
      <c r="S3682" s="4">
        <v>0</v>
      </c>
      <c r="T3682" s="4">
        <v>0</v>
      </c>
      <c r="U3682" s="4">
        <v>0</v>
      </c>
      <c r="V3682" s="4">
        <v>1</v>
      </c>
      <c r="W3682" s="4">
        <v>0</v>
      </c>
      <c r="X3682" s="4">
        <v>1</v>
      </c>
      <c r="Y3682" s="4" t="s">
        <v>5640</v>
      </c>
      <c r="Z3682" s="4" t="s">
        <v>5853</v>
      </c>
      <c r="AA3682" s="4">
        <v>2018</v>
      </c>
      <c r="AB3682" s="4" t="s">
        <v>40</v>
      </c>
      <c r="AC3682" s="4">
        <f t="shared" si="171"/>
        <v>1</v>
      </c>
      <c r="AD3682" s="4">
        <f t="shared" si="172"/>
        <v>4</v>
      </c>
      <c r="AE3682" s="4" t="str" cm="1">
        <f t="array" ref="AE3682">_xlfn.TEXTJOIN(", ", TRUE, _xlfn._xlws.FILTER($I$1:$X$1, I3682:X3682=1, ""))</f>
        <v>Heroin, Fentanyl, Hydromorphine, AnyOpioid</v>
      </c>
      <c r="AF3682" s="4" t="str">
        <f t="shared" si="173"/>
        <v>Fentanyl, Hydromorphine, AnyOpioid</v>
      </c>
    </row>
    <row r="3683" spans="1:32" x14ac:dyDescent="0.45">
      <c r="A3683" s="4" t="s">
        <v>4113</v>
      </c>
      <c r="B3683" s="5">
        <v>42870</v>
      </c>
      <c r="C3683" s="4">
        <v>55</v>
      </c>
      <c r="D3683" s="4" t="s">
        <v>31</v>
      </c>
      <c r="E3683" s="4" t="s">
        <v>37</v>
      </c>
      <c r="F3683" s="4" t="s">
        <v>194</v>
      </c>
      <c r="G3683" s="4" t="s">
        <v>103</v>
      </c>
      <c r="I3683" s="4">
        <v>1</v>
      </c>
      <c r="J3683" s="4">
        <v>1</v>
      </c>
      <c r="K3683" s="4">
        <v>0</v>
      </c>
      <c r="L3683" s="4">
        <v>0</v>
      </c>
      <c r="M3683" s="4">
        <v>0</v>
      </c>
      <c r="N3683" s="4">
        <v>0</v>
      </c>
      <c r="O3683" s="4">
        <v>0</v>
      </c>
      <c r="P3683" s="4">
        <v>0</v>
      </c>
      <c r="Q3683" s="4">
        <v>0</v>
      </c>
      <c r="R3683" s="4">
        <v>0</v>
      </c>
      <c r="S3683" s="4">
        <v>0</v>
      </c>
      <c r="T3683" s="4">
        <v>0</v>
      </c>
      <c r="U3683" s="4">
        <v>0</v>
      </c>
      <c r="V3683" s="4">
        <v>0</v>
      </c>
      <c r="W3683" s="4">
        <v>0</v>
      </c>
      <c r="X3683" s="4">
        <v>0</v>
      </c>
      <c r="Y3683" s="4" t="s">
        <v>5644</v>
      </c>
      <c r="Z3683" s="4" t="s">
        <v>5857</v>
      </c>
      <c r="AA3683" s="4">
        <v>2017</v>
      </c>
      <c r="AB3683" s="4" t="s">
        <v>34</v>
      </c>
      <c r="AC3683" s="4">
        <f t="shared" si="171"/>
        <v>1</v>
      </c>
      <c r="AD3683" s="4">
        <f t="shared" si="172"/>
        <v>2</v>
      </c>
      <c r="AE3683" s="4" t="str" cm="1">
        <f t="array" ref="AE3683">_xlfn.TEXTJOIN(", ", TRUE, _xlfn._xlws.FILTER($I$1:$X$1, I3683:X3683=1, ""))</f>
        <v>Heroin, Cocaine</v>
      </c>
      <c r="AF3683" s="4" t="str">
        <f t="shared" si="173"/>
        <v>Cocaine</v>
      </c>
    </row>
    <row r="3684" spans="1:32" x14ac:dyDescent="0.45">
      <c r="A3684" s="4" t="s">
        <v>4114</v>
      </c>
      <c r="B3684" s="5">
        <v>43256</v>
      </c>
      <c r="C3684" s="4">
        <v>63</v>
      </c>
      <c r="D3684" s="4" t="s">
        <v>31</v>
      </c>
      <c r="E3684" s="4" t="s">
        <v>37</v>
      </c>
      <c r="F3684" s="4" t="s">
        <v>4115</v>
      </c>
      <c r="G3684" s="4" t="s">
        <v>4115</v>
      </c>
      <c r="I3684" s="4">
        <v>1</v>
      </c>
      <c r="J3684" s="4">
        <v>0</v>
      </c>
      <c r="K3684" s="4">
        <v>1</v>
      </c>
      <c r="L3684" s="4">
        <v>0</v>
      </c>
      <c r="M3684" s="4">
        <v>0</v>
      </c>
      <c r="N3684" s="4">
        <v>0</v>
      </c>
      <c r="O3684" s="4">
        <v>1</v>
      </c>
      <c r="P3684" s="4">
        <v>0</v>
      </c>
      <c r="Q3684" s="4">
        <v>0</v>
      </c>
      <c r="R3684" s="4">
        <v>0</v>
      </c>
      <c r="S3684" s="4">
        <v>0</v>
      </c>
      <c r="T3684" s="4">
        <v>1</v>
      </c>
      <c r="U3684" s="4">
        <v>0</v>
      </c>
      <c r="V3684" s="4">
        <v>0</v>
      </c>
      <c r="W3684" s="4">
        <v>0</v>
      </c>
      <c r="X3684" s="4">
        <v>1</v>
      </c>
      <c r="Y3684" s="4" t="s">
        <v>5775</v>
      </c>
      <c r="Z3684" s="4" t="s">
        <v>5988</v>
      </c>
      <c r="AA3684" s="4">
        <v>2018</v>
      </c>
      <c r="AB3684" s="4" t="s">
        <v>133</v>
      </c>
      <c r="AC3684" s="4">
        <f t="shared" si="171"/>
        <v>1</v>
      </c>
      <c r="AD3684" s="4">
        <f t="shared" si="172"/>
        <v>5</v>
      </c>
      <c r="AE3684" s="4" t="str" cm="1">
        <f t="array" ref="AE3684">_xlfn.TEXTJOIN(", ", TRUE, _xlfn._xlws.FILTER($I$1:$X$1, I3684:X3684=1, ""))</f>
        <v>Heroin, Fentanyl, Ethanol, Tramadol, AnyOpioid</v>
      </c>
      <c r="AF3684" s="4" t="str">
        <f t="shared" si="173"/>
        <v>Fentanyl, Ethanol, Tramadol, AnyOpioid</v>
      </c>
    </row>
    <row r="3685" spans="1:32" x14ac:dyDescent="0.45">
      <c r="A3685" s="4" t="s">
        <v>4116</v>
      </c>
      <c r="B3685" s="5">
        <v>43182</v>
      </c>
      <c r="C3685" s="4">
        <v>31</v>
      </c>
      <c r="D3685" s="4" t="s">
        <v>36</v>
      </c>
      <c r="E3685" s="4" t="s">
        <v>37</v>
      </c>
      <c r="F3685" s="4" t="s">
        <v>943</v>
      </c>
      <c r="G3685" s="4" t="s">
        <v>222</v>
      </c>
      <c r="I3685" s="4">
        <v>0</v>
      </c>
      <c r="J3685" s="4">
        <v>0</v>
      </c>
      <c r="K3685" s="4">
        <v>0</v>
      </c>
      <c r="L3685" s="4">
        <v>0</v>
      </c>
      <c r="M3685" s="4">
        <v>0</v>
      </c>
      <c r="N3685" s="4">
        <v>0</v>
      </c>
      <c r="O3685" s="4">
        <v>0</v>
      </c>
      <c r="P3685" s="4">
        <v>0</v>
      </c>
      <c r="Q3685" s="4">
        <v>1</v>
      </c>
      <c r="R3685" s="4">
        <v>1</v>
      </c>
      <c r="S3685" s="4">
        <v>0</v>
      </c>
      <c r="T3685" s="4">
        <v>0</v>
      </c>
      <c r="U3685" s="4">
        <v>0</v>
      </c>
      <c r="V3685" s="4">
        <v>0</v>
      </c>
      <c r="W3685" s="4">
        <v>0</v>
      </c>
      <c r="X3685" s="4">
        <v>1</v>
      </c>
      <c r="Y3685" s="4" t="s">
        <v>5628</v>
      </c>
      <c r="Z3685" s="4" t="s">
        <v>5841</v>
      </c>
      <c r="AA3685" s="4">
        <v>2018</v>
      </c>
      <c r="AB3685" s="4" t="s">
        <v>40</v>
      </c>
      <c r="AC3685" s="4">
        <f t="shared" si="171"/>
        <v>1</v>
      </c>
      <c r="AD3685" s="4">
        <f t="shared" si="172"/>
        <v>3</v>
      </c>
      <c r="AE3685" s="4" t="str" cm="1">
        <f t="array" ref="AE3685">_xlfn.TEXTJOIN(", ", TRUE, _xlfn._xlws.FILTER($I$1:$X$1, I3685:X3685=1, ""))</f>
        <v>Benzodiazepine, Methadone, AnyOpioid</v>
      </c>
      <c r="AF3685" s="4" t="str">
        <f t="shared" si="173"/>
        <v>Benzodiazepine, Methadone, AnyOpioid</v>
      </c>
    </row>
    <row r="3686" spans="1:32" x14ac:dyDescent="0.45">
      <c r="A3686" s="4" t="s">
        <v>4117</v>
      </c>
      <c r="B3686" s="5">
        <v>40968</v>
      </c>
      <c r="C3686" s="4">
        <v>29</v>
      </c>
      <c r="D3686" s="4" t="s">
        <v>36</v>
      </c>
      <c r="E3686" s="4" t="s">
        <v>37</v>
      </c>
      <c r="F3686" s="4" t="s">
        <v>598</v>
      </c>
      <c r="G3686" s="4" t="s">
        <v>192</v>
      </c>
      <c r="I3686" s="4">
        <v>1</v>
      </c>
      <c r="J3686" s="4">
        <v>0</v>
      </c>
      <c r="K3686" s="4">
        <v>0</v>
      </c>
      <c r="L3686" s="4">
        <v>0</v>
      </c>
      <c r="M3686" s="4">
        <v>0</v>
      </c>
      <c r="N3686" s="4">
        <v>0</v>
      </c>
      <c r="O3686" s="4">
        <v>1</v>
      </c>
      <c r="P3686" s="4">
        <v>0</v>
      </c>
      <c r="Q3686" s="4">
        <v>0</v>
      </c>
      <c r="R3686" s="4">
        <v>0</v>
      </c>
      <c r="S3686" s="4">
        <v>0</v>
      </c>
      <c r="T3686" s="4">
        <v>0</v>
      </c>
      <c r="U3686" s="4">
        <v>0</v>
      </c>
      <c r="V3686" s="4">
        <v>0</v>
      </c>
      <c r="W3686" s="4">
        <v>0</v>
      </c>
      <c r="X3686" s="4">
        <v>0</v>
      </c>
      <c r="Y3686" s="4" t="s">
        <v>5654</v>
      </c>
      <c r="Z3686" s="4" t="s">
        <v>5867</v>
      </c>
      <c r="AA3686" s="4">
        <v>2012</v>
      </c>
      <c r="AB3686" s="4" t="s">
        <v>40</v>
      </c>
      <c r="AC3686" s="4">
        <f t="shared" si="171"/>
        <v>1</v>
      </c>
      <c r="AD3686" s="4">
        <f t="shared" si="172"/>
        <v>2</v>
      </c>
      <c r="AE3686" s="4" t="str" cm="1">
        <f t="array" ref="AE3686">_xlfn.TEXTJOIN(", ", TRUE, _xlfn._xlws.FILTER($I$1:$X$1, I3686:X3686=1, ""))</f>
        <v>Heroin, Ethanol</v>
      </c>
      <c r="AF3686" s="4" t="str">
        <f t="shared" si="173"/>
        <v>Ethanol</v>
      </c>
    </row>
    <row r="3687" spans="1:32" x14ac:dyDescent="0.45">
      <c r="A3687" s="4" t="s">
        <v>4118</v>
      </c>
      <c r="B3687" s="5">
        <v>42930</v>
      </c>
      <c r="C3687" s="4">
        <v>59</v>
      </c>
      <c r="D3687" s="4" t="s">
        <v>36</v>
      </c>
      <c r="E3687" s="4" t="s">
        <v>37</v>
      </c>
      <c r="F3687" s="4" t="s">
        <v>67</v>
      </c>
      <c r="G3687" s="4" t="s">
        <v>67</v>
      </c>
      <c r="I3687" s="4">
        <v>1</v>
      </c>
      <c r="J3687" s="4">
        <v>0</v>
      </c>
      <c r="K3687" s="4">
        <v>0</v>
      </c>
      <c r="L3687" s="4">
        <v>0</v>
      </c>
      <c r="M3687" s="4">
        <v>0</v>
      </c>
      <c r="N3687" s="4">
        <v>0</v>
      </c>
      <c r="O3687" s="4">
        <v>0</v>
      </c>
      <c r="P3687" s="4">
        <v>0</v>
      </c>
      <c r="Q3687" s="4">
        <v>1</v>
      </c>
      <c r="R3687" s="4">
        <v>0</v>
      </c>
      <c r="S3687" s="4">
        <v>0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  <c r="Y3687" s="4" t="s">
        <v>5631</v>
      </c>
      <c r="Z3687" s="4" t="s">
        <v>5844</v>
      </c>
      <c r="AA3687" s="4">
        <v>2017</v>
      </c>
      <c r="AB3687" s="4" t="s">
        <v>34</v>
      </c>
      <c r="AC3687" s="4">
        <f t="shared" si="171"/>
        <v>1</v>
      </c>
      <c r="AD3687" s="4">
        <f t="shared" si="172"/>
        <v>2</v>
      </c>
      <c r="AE3687" s="4" t="str" cm="1">
        <f t="array" ref="AE3687">_xlfn.TEXTJOIN(", ", TRUE, _xlfn._xlws.FILTER($I$1:$X$1, I3687:X3687=1, ""))</f>
        <v>Heroin, Benzodiazepine</v>
      </c>
      <c r="AF3687" s="4" t="str">
        <f t="shared" si="173"/>
        <v>Benzodiazepine</v>
      </c>
    </row>
    <row r="3688" spans="1:32" x14ac:dyDescent="0.45">
      <c r="A3688" s="4" t="s">
        <v>4119</v>
      </c>
      <c r="B3688" s="5">
        <v>43269</v>
      </c>
      <c r="C3688" s="4">
        <v>44</v>
      </c>
      <c r="D3688" s="4" t="s">
        <v>31</v>
      </c>
      <c r="E3688" s="4" t="s">
        <v>37</v>
      </c>
      <c r="F3688" s="4" t="s">
        <v>103</v>
      </c>
      <c r="G3688" s="4" t="s">
        <v>103</v>
      </c>
      <c r="I3688" s="4">
        <v>1</v>
      </c>
      <c r="J3688" s="4">
        <v>0</v>
      </c>
      <c r="K3688" s="4">
        <v>1</v>
      </c>
      <c r="L3688" s="4">
        <v>0</v>
      </c>
      <c r="M3688" s="4">
        <v>0</v>
      </c>
      <c r="N3688" s="4">
        <v>0</v>
      </c>
      <c r="O3688" s="4">
        <v>0</v>
      </c>
      <c r="P3688" s="4">
        <v>0</v>
      </c>
      <c r="Q3688" s="4">
        <v>0</v>
      </c>
      <c r="R3688" s="4">
        <v>0</v>
      </c>
      <c r="S3688" s="4">
        <v>0</v>
      </c>
      <c r="T3688" s="4">
        <v>0</v>
      </c>
      <c r="U3688" s="4">
        <v>0</v>
      </c>
      <c r="V3688" s="4">
        <v>0</v>
      </c>
      <c r="W3688" s="4">
        <v>0</v>
      </c>
      <c r="X3688" s="4">
        <v>1</v>
      </c>
      <c r="Y3688" s="4" t="s">
        <v>5644</v>
      </c>
      <c r="Z3688" s="4" t="s">
        <v>5857</v>
      </c>
      <c r="AA3688" s="4">
        <v>2018</v>
      </c>
      <c r="AB3688" s="4" t="s">
        <v>34</v>
      </c>
      <c r="AC3688" s="4">
        <f t="shared" si="171"/>
        <v>1</v>
      </c>
      <c r="AD3688" s="4">
        <f t="shared" si="172"/>
        <v>3</v>
      </c>
      <c r="AE3688" s="4" t="str" cm="1">
        <f t="array" ref="AE3688">_xlfn.TEXTJOIN(", ", TRUE, _xlfn._xlws.FILTER($I$1:$X$1, I3688:X3688=1, ""))</f>
        <v>Heroin, Fentanyl, AnyOpioid</v>
      </c>
      <c r="AF3688" s="4" t="str">
        <f t="shared" si="173"/>
        <v>Fentanyl, AnyOpioid</v>
      </c>
    </row>
    <row r="3689" spans="1:32" x14ac:dyDescent="0.45">
      <c r="A3689" s="4" t="s">
        <v>4120</v>
      </c>
      <c r="B3689" s="5">
        <v>43193</v>
      </c>
      <c r="C3689" s="4">
        <v>60</v>
      </c>
      <c r="D3689" s="4" t="s">
        <v>36</v>
      </c>
      <c r="E3689" s="4" t="s">
        <v>37</v>
      </c>
      <c r="F3689" s="4" t="s">
        <v>291</v>
      </c>
      <c r="G3689" s="4" t="s">
        <v>291</v>
      </c>
      <c r="I3689" s="4">
        <v>0</v>
      </c>
      <c r="J3689" s="4">
        <v>0</v>
      </c>
      <c r="K3689" s="4">
        <v>1</v>
      </c>
      <c r="L3689" s="4">
        <v>1</v>
      </c>
      <c r="M3689" s="4">
        <v>0</v>
      </c>
      <c r="N3689" s="4">
        <v>0</v>
      </c>
      <c r="O3689" s="4">
        <v>0</v>
      </c>
      <c r="P3689" s="4">
        <v>0</v>
      </c>
      <c r="Q3689" s="4">
        <v>0</v>
      </c>
      <c r="R3689" s="4">
        <v>0</v>
      </c>
      <c r="S3689" s="4">
        <v>0</v>
      </c>
      <c r="T3689" s="4">
        <v>0</v>
      </c>
      <c r="U3689" s="4">
        <v>0</v>
      </c>
      <c r="V3689" s="4">
        <v>0</v>
      </c>
      <c r="W3689" s="4">
        <v>0</v>
      </c>
      <c r="X3689" s="4">
        <v>1</v>
      </c>
      <c r="Y3689" s="4" t="s">
        <v>5772</v>
      </c>
      <c r="Z3689" s="4" t="s">
        <v>5985</v>
      </c>
      <c r="AA3689" s="4">
        <v>2018</v>
      </c>
      <c r="AB3689" s="4" t="s">
        <v>34</v>
      </c>
      <c r="AC3689" s="4">
        <f t="shared" si="171"/>
        <v>1</v>
      </c>
      <c r="AD3689" s="4">
        <f t="shared" si="172"/>
        <v>3</v>
      </c>
      <c r="AE3689" s="4" t="str" cm="1">
        <f t="array" ref="AE3689">_xlfn.TEXTJOIN(", ", TRUE, _xlfn._xlws.FILTER($I$1:$X$1, I3689:X3689=1, ""))</f>
        <v>Fentanyl, Fentanyl_Analogue, AnyOpioid</v>
      </c>
      <c r="AF3689" s="4" t="str">
        <f t="shared" si="173"/>
        <v>Fentanyl, Fentanyl_Analogue, AnyOpioid</v>
      </c>
    </row>
    <row r="3690" spans="1:32" x14ac:dyDescent="0.45">
      <c r="A3690" s="4" t="s">
        <v>4121</v>
      </c>
      <c r="B3690" s="5">
        <v>43212</v>
      </c>
      <c r="C3690" s="4">
        <v>44</v>
      </c>
      <c r="D3690" s="4" t="s">
        <v>31</v>
      </c>
      <c r="E3690" s="4" t="s">
        <v>37</v>
      </c>
      <c r="F3690" s="4" t="s">
        <v>159</v>
      </c>
      <c r="G3690" s="4" t="s">
        <v>103</v>
      </c>
      <c r="I3690" s="4">
        <v>1</v>
      </c>
      <c r="J3690" s="4">
        <v>0</v>
      </c>
      <c r="K3690" s="4">
        <v>1</v>
      </c>
      <c r="L3690" s="4">
        <v>0</v>
      </c>
      <c r="M3690" s="4">
        <v>0</v>
      </c>
      <c r="N3690" s="4">
        <v>0</v>
      </c>
      <c r="O3690" s="4">
        <v>0</v>
      </c>
      <c r="P3690" s="4">
        <v>0</v>
      </c>
      <c r="Q3690" s="4">
        <v>1</v>
      </c>
      <c r="R3690" s="4">
        <v>0</v>
      </c>
      <c r="S3690" s="4">
        <v>0</v>
      </c>
      <c r="T3690" s="4">
        <v>1</v>
      </c>
      <c r="U3690" s="4">
        <v>0</v>
      </c>
      <c r="V3690" s="4">
        <v>0</v>
      </c>
      <c r="W3690" s="4">
        <v>0</v>
      </c>
      <c r="X3690" s="4">
        <v>1</v>
      </c>
      <c r="Y3690" s="4" t="s">
        <v>5644</v>
      </c>
      <c r="Z3690" s="4" t="s">
        <v>5857</v>
      </c>
      <c r="AA3690" s="4">
        <v>2018</v>
      </c>
      <c r="AB3690" s="4" t="s">
        <v>34</v>
      </c>
      <c r="AC3690" s="4">
        <f t="shared" si="171"/>
        <v>1</v>
      </c>
      <c r="AD3690" s="4">
        <f t="shared" si="172"/>
        <v>5</v>
      </c>
      <c r="AE3690" s="4" t="str" cm="1">
        <f t="array" ref="AE3690">_xlfn.TEXTJOIN(", ", TRUE, _xlfn._xlws.FILTER($I$1:$X$1, I3690:X3690=1, ""))</f>
        <v>Heroin, Fentanyl, Benzodiazepine, Tramadol, AnyOpioid</v>
      </c>
      <c r="AF3690" s="4" t="str">
        <f t="shared" si="173"/>
        <v>Fentanyl, Benzodiazepine, Tramadol, AnyOpioid</v>
      </c>
    </row>
    <row r="3691" spans="1:32" x14ac:dyDescent="0.45">
      <c r="A3691" s="4" t="s">
        <v>4122</v>
      </c>
      <c r="B3691" s="5">
        <v>41107</v>
      </c>
      <c r="C3691" s="4">
        <v>34</v>
      </c>
      <c r="D3691" s="4" t="s">
        <v>36</v>
      </c>
      <c r="E3691" s="4" t="s">
        <v>37</v>
      </c>
      <c r="F3691" s="4" t="s">
        <v>4123</v>
      </c>
      <c r="G3691" s="4" t="s">
        <v>39</v>
      </c>
      <c r="I3691" s="4">
        <v>0</v>
      </c>
      <c r="J3691" s="4">
        <v>0</v>
      </c>
      <c r="K3691" s="4">
        <v>0</v>
      </c>
      <c r="L3691" s="4">
        <v>0</v>
      </c>
      <c r="M3691" s="4">
        <v>0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  <c r="S3691" s="4">
        <v>0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 t="s">
        <v>5638</v>
      </c>
      <c r="Z3691" s="4" t="s">
        <v>5851</v>
      </c>
      <c r="AA3691" s="4">
        <v>2012</v>
      </c>
      <c r="AB3691" s="4" t="s">
        <v>40</v>
      </c>
      <c r="AC3691" s="4">
        <f t="shared" si="171"/>
        <v>0</v>
      </c>
      <c r="AD3691" s="4">
        <f t="shared" si="172"/>
        <v>0</v>
      </c>
      <c r="AE3691" s="4" t="str" cm="1">
        <f t="array" ref="AE3691">_xlfn.TEXTJOIN(", ", TRUE, _xlfn._xlws.FILTER($I$1:$X$1, I3691:X3691=1, ""))</f>
        <v/>
      </c>
      <c r="AF3691" s="4" t="str">
        <f t="shared" si="173"/>
        <v/>
      </c>
    </row>
    <row r="3692" spans="1:32" x14ac:dyDescent="0.45">
      <c r="A3692" s="4" t="s">
        <v>4124</v>
      </c>
      <c r="B3692" s="5">
        <v>41533</v>
      </c>
      <c r="C3692" s="4">
        <v>53</v>
      </c>
      <c r="D3692" s="4" t="s">
        <v>31</v>
      </c>
      <c r="E3692" s="4" t="s">
        <v>32</v>
      </c>
      <c r="F3692" s="4" t="s">
        <v>53</v>
      </c>
      <c r="G3692" s="4" t="s">
        <v>53</v>
      </c>
      <c r="I3692" s="4">
        <v>0</v>
      </c>
      <c r="J3692" s="4">
        <v>1</v>
      </c>
      <c r="K3692" s="4">
        <v>0</v>
      </c>
      <c r="L3692" s="4">
        <v>0</v>
      </c>
      <c r="M3692" s="4">
        <v>1</v>
      </c>
      <c r="N3692" s="4">
        <v>0</v>
      </c>
      <c r="O3692" s="4">
        <v>1</v>
      </c>
      <c r="P3692" s="4">
        <v>0</v>
      </c>
      <c r="Q3692" s="4">
        <v>1</v>
      </c>
      <c r="R3692" s="4">
        <v>0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 t="s">
        <v>5641</v>
      </c>
      <c r="Z3692" s="4" t="s">
        <v>5854</v>
      </c>
      <c r="AA3692" s="4">
        <v>2013</v>
      </c>
      <c r="AB3692" s="4" t="s">
        <v>34</v>
      </c>
      <c r="AC3692" s="4">
        <f t="shared" si="171"/>
        <v>1</v>
      </c>
      <c r="AD3692" s="4">
        <f t="shared" si="172"/>
        <v>4</v>
      </c>
      <c r="AE3692" s="4" t="str" cm="1">
        <f t="array" ref="AE3692">_xlfn.TEXTJOIN(", ", TRUE, _xlfn._xlws.FILTER($I$1:$X$1, I3692:X3692=1, ""))</f>
        <v>Cocaine, Oxycodone, Ethanol, Benzodiazepine</v>
      </c>
      <c r="AF3692" s="4" t="str">
        <f t="shared" si="173"/>
        <v>Cocaine, Oxycodone, Ethanol, Benzodiazepine</v>
      </c>
    </row>
    <row r="3693" spans="1:32" x14ac:dyDescent="0.45">
      <c r="A3693" s="4" t="s">
        <v>4125</v>
      </c>
      <c r="B3693" s="5">
        <v>43160</v>
      </c>
      <c r="C3693" s="4">
        <v>48</v>
      </c>
      <c r="D3693" s="4" t="s">
        <v>31</v>
      </c>
      <c r="E3693" s="4" t="s">
        <v>37</v>
      </c>
      <c r="F3693" s="4" t="s">
        <v>90</v>
      </c>
      <c r="G3693" s="4" t="s">
        <v>90</v>
      </c>
      <c r="I3693" s="4">
        <v>0</v>
      </c>
      <c r="J3693" s="4">
        <v>0</v>
      </c>
      <c r="K3693" s="4">
        <v>1</v>
      </c>
      <c r="L3693" s="4">
        <v>0</v>
      </c>
      <c r="M3693" s="4">
        <v>0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  <c r="S3693" s="4">
        <v>0</v>
      </c>
      <c r="T3693" s="4">
        <v>0</v>
      </c>
      <c r="U3693" s="4">
        <v>0</v>
      </c>
      <c r="V3693" s="4">
        <v>0</v>
      </c>
      <c r="W3693" s="4">
        <v>0</v>
      </c>
      <c r="X3693" s="4">
        <v>1</v>
      </c>
      <c r="Y3693" s="4" t="s">
        <v>5624</v>
      </c>
      <c r="Z3693" s="4" t="s">
        <v>5837</v>
      </c>
      <c r="AA3693" s="4">
        <v>2018</v>
      </c>
      <c r="AB3693" s="4" t="s">
        <v>34</v>
      </c>
      <c r="AC3693" s="4">
        <f t="shared" si="171"/>
        <v>1</v>
      </c>
      <c r="AD3693" s="4">
        <f t="shared" si="172"/>
        <v>2</v>
      </c>
      <c r="AE3693" s="4" t="str" cm="1">
        <f t="array" ref="AE3693">_xlfn.TEXTJOIN(", ", TRUE, _xlfn._xlws.FILTER($I$1:$X$1, I3693:X3693=1, ""))</f>
        <v>Fentanyl, AnyOpioid</v>
      </c>
      <c r="AF3693" s="4" t="str">
        <f t="shared" si="173"/>
        <v>Fentanyl, AnyOpioid</v>
      </c>
    </row>
    <row r="3694" spans="1:32" x14ac:dyDescent="0.45">
      <c r="A3694" s="4" t="s">
        <v>4126</v>
      </c>
      <c r="B3694" s="5">
        <v>42344</v>
      </c>
      <c r="C3694" s="4">
        <v>32</v>
      </c>
      <c r="D3694" s="4" t="s">
        <v>31</v>
      </c>
      <c r="E3694" s="4" t="s">
        <v>37</v>
      </c>
      <c r="F3694" s="4" t="s">
        <v>144</v>
      </c>
      <c r="G3694" s="4" t="s">
        <v>144</v>
      </c>
      <c r="I3694" s="4">
        <v>1</v>
      </c>
      <c r="J3694" s="4">
        <v>0</v>
      </c>
      <c r="K3694" s="4">
        <v>0</v>
      </c>
      <c r="L3694" s="4">
        <v>0</v>
      </c>
      <c r="M3694" s="4">
        <v>0</v>
      </c>
      <c r="N3694" s="4">
        <v>0</v>
      </c>
      <c r="O3694" s="4">
        <v>0</v>
      </c>
      <c r="P3694" s="4">
        <v>0</v>
      </c>
      <c r="Q3694" s="4">
        <v>0</v>
      </c>
      <c r="R3694" s="4">
        <v>0</v>
      </c>
      <c r="S3694" s="4">
        <v>0</v>
      </c>
      <c r="T3694" s="4">
        <v>0</v>
      </c>
      <c r="U3694" s="4">
        <v>0</v>
      </c>
      <c r="V3694" s="4">
        <v>0</v>
      </c>
      <c r="W3694" s="4">
        <v>0</v>
      </c>
      <c r="X3694" s="4">
        <v>1</v>
      </c>
      <c r="Y3694" s="4" t="s">
        <v>5649</v>
      </c>
      <c r="Z3694" s="4" t="s">
        <v>5862</v>
      </c>
      <c r="AA3694" s="4">
        <v>2015</v>
      </c>
      <c r="AB3694" s="4" t="s">
        <v>40</v>
      </c>
      <c r="AC3694" s="4">
        <f t="shared" si="171"/>
        <v>1</v>
      </c>
      <c r="AD3694" s="4">
        <f t="shared" si="172"/>
        <v>2</v>
      </c>
      <c r="AE3694" s="4" t="str" cm="1">
        <f t="array" ref="AE3694">_xlfn.TEXTJOIN(", ", TRUE, _xlfn._xlws.FILTER($I$1:$X$1, I3694:X3694=1, ""))</f>
        <v>Heroin, AnyOpioid</v>
      </c>
      <c r="AF3694" s="4" t="str">
        <f t="shared" si="173"/>
        <v>AnyOpioid</v>
      </c>
    </row>
    <row r="3695" spans="1:32" x14ac:dyDescent="0.45">
      <c r="A3695" s="4" t="s">
        <v>4127</v>
      </c>
      <c r="B3695" s="5">
        <v>43100</v>
      </c>
      <c r="C3695" s="4">
        <v>26</v>
      </c>
      <c r="D3695" s="4" t="s">
        <v>31</v>
      </c>
      <c r="E3695" s="4" t="s">
        <v>37</v>
      </c>
      <c r="F3695" s="4" t="s">
        <v>162</v>
      </c>
      <c r="G3695" s="4" t="s">
        <v>73</v>
      </c>
      <c r="I3695" s="4">
        <v>0</v>
      </c>
      <c r="J3695" s="4">
        <v>1</v>
      </c>
      <c r="K3695" s="4">
        <v>0</v>
      </c>
      <c r="L3695" s="4">
        <v>0</v>
      </c>
      <c r="M3695" s="4">
        <v>0</v>
      </c>
      <c r="N3695" s="4">
        <v>0</v>
      </c>
      <c r="O3695" s="4">
        <v>1</v>
      </c>
      <c r="P3695" s="4">
        <v>0</v>
      </c>
      <c r="Q3695" s="4">
        <v>0</v>
      </c>
      <c r="R3695" s="4">
        <v>0</v>
      </c>
      <c r="S3695" s="4">
        <v>0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 t="s">
        <v>5670</v>
      </c>
      <c r="Z3695" s="4" t="s">
        <v>5883</v>
      </c>
      <c r="AA3695" s="4">
        <v>2017</v>
      </c>
      <c r="AB3695" s="4" t="s">
        <v>40</v>
      </c>
      <c r="AC3695" s="4">
        <f t="shared" si="171"/>
        <v>1</v>
      </c>
      <c r="AD3695" s="4">
        <f t="shared" si="172"/>
        <v>2</v>
      </c>
      <c r="AE3695" s="4" t="str" cm="1">
        <f t="array" ref="AE3695">_xlfn.TEXTJOIN(", ", TRUE, _xlfn._xlws.FILTER($I$1:$X$1, I3695:X3695=1, ""))</f>
        <v>Cocaine, Ethanol</v>
      </c>
      <c r="AF3695" s="4" t="str">
        <f t="shared" si="173"/>
        <v>Cocaine, Ethanol</v>
      </c>
    </row>
    <row r="3696" spans="1:32" x14ac:dyDescent="0.45">
      <c r="A3696" s="4" t="s">
        <v>4128</v>
      </c>
      <c r="B3696" s="5">
        <v>43388</v>
      </c>
      <c r="C3696" s="4">
        <v>75</v>
      </c>
      <c r="D3696" s="4" t="s">
        <v>31</v>
      </c>
      <c r="E3696" s="4" t="s">
        <v>37</v>
      </c>
      <c r="F3696" s="4" t="s">
        <v>53</v>
      </c>
      <c r="G3696" s="4" t="s">
        <v>53</v>
      </c>
      <c r="H3696" s="4" t="s">
        <v>1371</v>
      </c>
      <c r="I3696" s="4">
        <v>0</v>
      </c>
      <c r="J3696" s="4">
        <v>0</v>
      </c>
      <c r="K3696" s="4">
        <v>0</v>
      </c>
      <c r="L3696" s="4">
        <v>0</v>
      </c>
      <c r="M3696" s="4">
        <v>1</v>
      </c>
      <c r="N3696" s="4">
        <v>0</v>
      </c>
      <c r="O3696" s="4">
        <v>1</v>
      </c>
      <c r="P3696" s="4">
        <v>0</v>
      </c>
      <c r="Q3696" s="4">
        <v>0</v>
      </c>
      <c r="R3696" s="4">
        <v>0</v>
      </c>
      <c r="S3696" s="4">
        <v>0</v>
      </c>
      <c r="T3696" s="4">
        <v>0</v>
      </c>
      <c r="U3696" s="4">
        <v>0</v>
      </c>
      <c r="V3696" s="4">
        <v>0</v>
      </c>
      <c r="W3696" s="4">
        <v>0</v>
      </c>
      <c r="X3696" s="4">
        <v>1</v>
      </c>
      <c r="Y3696" s="4" t="s">
        <v>5641</v>
      </c>
      <c r="Z3696" s="4" t="s">
        <v>5854</v>
      </c>
      <c r="AA3696" s="4">
        <v>2018</v>
      </c>
      <c r="AB3696" s="4" t="s">
        <v>133</v>
      </c>
      <c r="AC3696" s="4">
        <f t="shared" si="171"/>
        <v>1</v>
      </c>
      <c r="AD3696" s="4">
        <f t="shared" si="172"/>
        <v>3</v>
      </c>
      <c r="AE3696" s="4" t="str" cm="1">
        <f t="array" ref="AE3696">_xlfn.TEXTJOIN(", ", TRUE, _xlfn._xlws.FILTER($I$1:$X$1, I3696:X3696=1, ""))</f>
        <v>Oxycodone, Ethanol, AnyOpioid</v>
      </c>
      <c r="AF3696" s="4" t="str">
        <f t="shared" si="173"/>
        <v>Oxycodone, Ethanol, AnyOpioid</v>
      </c>
    </row>
    <row r="3697" spans="1:32" x14ac:dyDescent="0.45">
      <c r="A3697" s="4" t="s">
        <v>4129</v>
      </c>
      <c r="B3697" s="5">
        <v>42213</v>
      </c>
      <c r="C3697" s="4">
        <v>45</v>
      </c>
      <c r="D3697" s="4" t="s">
        <v>31</v>
      </c>
      <c r="E3697" s="4" t="s">
        <v>37</v>
      </c>
      <c r="F3697" s="4" t="s">
        <v>194</v>
      </c>
      <c r="G3697" s="4" t="s">
        <v>103</v>
      </c>
      <c r="I3697" s="4">
        <v>1</v>
      </c>
      <c r="J3697" s="4">
        <v>1</v>
      </c>
      <c r="K3697" s="4">
        <v>0</v>
      </c>
      <c r="L3697" s="4">
        <v>0</v>
      </c>
      <c r="M3697" s="4">
        <v>0</v>
      </c>
      <c r="N3697" s="4">
        <v>0</v>
      </c>
      <c r="O3697" s="4">
        <v>1</v>
      </c>
      <c r="P3697" s="4">
        <v>0</v>
      </c>
      <c r="Q3697" s="4">
        <v>0</v>
      </c>
      <c r="R3697" s="4">
        <v>0</v>
      </c>
      <c r="S3697" s="4">
        <v>0</v>
      </c>
      <c r="T3697" s="4">
        <v>0</v>
      </c>
      <c r="U3697" s="4">
        <v>0</v>
      </c>
      <c r="V3697" s="4">
        <v>0</v>
      </c>
      <c r="W3697" s="4">
        <v>0</v>
      </c>
      <c r="X3697" s="4">
        <v>1</v>
      </c>
      <c r="Y3697" s="4" t="s">
        <v>5644</v>
      </c>
      <c r="Z3697" s="4" t="s">
        <v>5857</v>
      </c>
      <c r="AA3697" s="4">
        <v>2015</v>
      </c>
      <c r="AB3697" s="4" t="s">
        <v>34</v>
      </c>
      <c r="AC3697" s="4">
        <f t="shared" si="171"/>
        <v>1</v>
      </c>
      <c r="AD3697" s="4">
        <f t="shared" si="172"/>
        <v>4</v>
      </c>
      <c r="AE3697" s="4" t="str" cm="1">
        <f t="array" ref="AE3697">_xlfn.TEXTJOIN(", ", TRUE, _xlfn._xlws.FILTER($I$1:$X$1, I3697:X3697=1, ""))</f>
        <v>Heroin, Cocaine, Ethanol, AnyOpioid</v>
      </c>
      <c r="AF3697" s="4" t="str">
        <f t="shared" si="173"/>
        <v>Cocaine, Ethanol, AnyOpioid</v>
      </c>
    </row>
    <row r="3698" spans="1:32" x14ac:dyDescent="0.45">
      <c r="A3698" s="4" t="s">
        <v>4130</v>
      </c>
      <c r="B3698" s="5">
        <v>42301</v>
      </c>
      <c r="C3698" s="4">
        <v>41</v>
      </c>
      <c r="D3698" s="4" t="s">
        <v>36</v>
      </c>
      <c r="E3698" s="4" t="s">
        <v>37</v>
      </c>
      <c r="F3698" s="4" t="s">
        <v>43</v>
      </c>
      <c r="G3698" s="4" t="s">
        <v>77</v>
      </c>
      <c r="I3698" s="4">
        <v>0</v>
      </c>
      <c r="J3698" s="4">
        <v>0</v>
      </c>
      <c r="K3698" s="4">
        <v>1</v>
      </c>
      <c r="L3698" s="4">
        <v>0</v>
      </c>
      <c r="M3698" s="4">
        <v>0</v>
      </c>
      <c r="N3698" s="4">
        <v>0</v>
      </c>
      <c r="O3698" s="4">
        <v>0</v>
      </c>
      <c r="P3698" s="4">
        <v>0</v>
      </c>
      <c r="Q3698" s="4">
        <v>1</v>
      </c>
      <c r="R3698" s="4">
        <v>0</v>
      </c>
      <c r="S3698" s="4">
        <v>0</v>
      </c>
      <c r="T3698" s="4">
        <v>0</v>
      </c>
      <c r="U3698" s="4">
        <v>0</v>
      </c>
      <c r="V3698" s="4">
        <v>0</v>
      </c>
      <c r="W3698" s="4">
        <v>0</v>
      </c>
      <c r="X3698" s="4">
        <v>1</v>
      </c>
      <c r="Y3698" s="4" t="s">
        <v>5651</v>
      </c>
      <c r="Z3698" s="4" t="s">
        <v>5864</v>
      </c>
      <c r="AA3698" s="4">
        <v>2015</v>
      </c>
      <c r="AB3698" s="4" t="s">
        <v>34</v>
      </c>
      <c r="AC3698" s="4">
        <f t="shared" si="171"/>
        <v>1</v>
      </c>
      <c r="AD3698" s="4">
        <f t="shared" si="172"/>
        <v>3</v>
      </c>
      <c r="AE3698" s="4" t="str" cm="1">
        <f t="array" ref="AE3698">_xlfn.TEXTJOIN(", ", TRUE, _xlfn._xlws.FILTER($I$1:$X$1, I3698:X3698=1, ""))</f>
        <v>Fentanyl, Benzodiazepine, AnyOpioid</v>
      </c>
      <c r="AF3698" s="4" t="str">
        <f t="shared" si="173"/>
        <v>Fentanyl, Benzodiazepine, AnyOpioid</v>
      </c>
    </row>
    <row r="3699" spans="1:32" x14ac:dyDescent="0.45">
      <c r="A3699" s="4" t="s">
        <v>4131</v>
      </c>
      <c r="B3699" s="5">
        <v>42183</v>
      </c>
      <c r="C3699" s="4">
        <v>52</v>
      </c>
      <c r="D3699" s="4" t="s">
        <v>36</v>
      </c>
      <c r="E3699" s="4" t="s">
        <v>37</v>
      </c>
      <c r="F3699" s="4" t="s">
        <v>86</v>
      </c>
      <c r="G3699" s="4" t="s">
        <v>86</v>
      </c>
      <c r="I3699" s="4">
        <v>0</v>
      </c>
      <c r="J3699" s="4">
        <v>0</v>
      </c>
      <c r="K3699" s="4">
        <v>0</v>
      </c>
      <c r="L3699" s="4">
        <v>0</v>
      </c>
      <c r="M3699" s="4">
        <v>0</v>
      </c>
      <c r="N3699" s="4">
        <v>0</v>
      </c>
      <c r="O3699" s="4">
        <v>1</v>
      </c>
      <c r="P3699" s="4">
        <v>0</v>
      </c>
      <c r="Q3699" s="4">
        <v>1</v>
      </c>
      <c r="R3699" s="4">
        <v>0</v>
      </c>
      <c r="S3699" s="4">
        <v>0</v>
      </c>
      <c r="T3699" s="4">
        <v>0</v>
      </c>
      <c r="U3699" s="4">
        <v>0</v>
      </c>
      <c r="V3699" s="4">
        <v>0</v>
      </c>
      <c r="W3699" s="4">
        <v>0</v>
      </c>
      <c r="X3699" s="4">
        <v>0</v>
      </c>
      <c r="Y3699" s="4" t="s">
        <v>5627</v>
      </c>
      <c r="Z3699" s="4" t="s">
        <v>5840</v>
      </c>
      <c r="AA3699" s="4">
        <v>2015</v>
      </c>
      <c r="AB3699" s="4" t="s">
        <v>34</v>
      </c>
      <c r="AC3699" s="4">
        <f t="shared" si="171"/>
        <v>1</v>
      </c>
      <c r="AD3699" s="4">
        <f t="shared" si="172"/>
        <v>2</v>
      </c>
      <c r="AE3699" s="4" t="str" cm="1">
        <f t="array" ref="AE3699">_xlfn.TEXTJOIN(", ", TRUE, _xlfn._xlws.FILTER($I$1:$X$1, I3699:X3699=1, ""))</f>
        <v>Ethanol, Benzodiazepine</v>
      </c>
      <c r="AF3699" s="4" t="str">
        <f t="shared" si="173"/>
        <v>Ethanol, Benzodiazepine</v>
      </c>
    </row>
    <row r="3700" spans="1:32" x14ac:dyDescent="0.45">
      <c r="A3700" s="4" t="s">
        <v>4132</v>
      </c>
      <c r="B3700" s="5">
        <v>43048</v>
      </c>
      <c r="C3700" s="4">
        <v>23</v>
      </c>
      <c r="D3700" s="4" t="s">
        <v>31</v>
      </c>
      <c r="E3700" s="4" t="s">
        <v>37</v>
      </c>
      <c r="F3700" s="4" t="s">
        <v>285</v>
      </c>
      <c r="G3700" s="4" t="s">
        <v>285</v>
      </c>
      <c r="I3700" s="4">
        <v>0</v>
      </c>
      <c r="J3700" s="4">
        <v>0</v>
      </c>
      <c r="K3700" s="4">
        <v>1</v>
      </c>
      <c r="L3700" s="4">
        <v>0</v>
      </c>
      <c r="M3700" s="4">
        <v>0</v>
      </c>
      <c r="N3700" s="4">
        <v>0</v>
      </c>
      <c r="O3700" s="4">
        <v>0</v>
      </c>
      <c r="P3700" s="4">
        <v>0</v>
      </c>
      <c r="Q3700" s="4">
        <v>1</v>
      </c>
      <c r="R3700" s="4">
        <v>0</v>
      </c>
      <c r="S3700" s="4">
        <v>0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  <c r="Y3700" s="4" t="s">
        <v>5749</v>
      </c>
      <c r="Z3700" s="4" t="s">
        <v>5962</v>
      </c>
      <c r="AA3700" s="4">
        <v>2017</v>
      </c>
      <c r="AB3700" s="4" t="s">
        <v>40</v>
      </c>
      <c r="AC3700" s="4">
        <f t="shared" si="171"/>
        <v>1</v>
      </c>
      <c r="AD3700" s="4">
        <f t="shared" si="172"/>
        <v>2</v>
      </c>
      <c r="AE3700" s="4" t="str" cm="1">
        <f t="array" ref="AE3700">_xlfn.TEXTJOIN(", ", TRUE, _xlfn._xlws.FILTER($I$1:$X$1, I3700:X3700=1, ""))</f>
        <v>Fentanyl, Benzodiazepine</v>
      </c>
      <c r="AF3700" s="4" t="str">
        <f t="shared" si="173"/>
        <v>Fentanyl, Benzodiazepine</v>
      </c>
    </row>
    <row r="3701" spans="1:32" x14ac:dyDescent="0.45">
      <c r="A3701" s="4" t="s">
        <v>4133</v>
      </c>
      <c r="B3701" s="5">
        <v>42407</v>
      </c>
      <c r="C3701" s="4">
        <v>44</v>
      </c>
      <c r="D3701" s="4" t="s">
        <v>31</v>
      </c>
      <c r="E3701" s="4" t="s">
        <v>37</v>
      </c>
      <c r="F3701" s="4" t="s">
        <v>156</v>
      </c>
      <c r="G3701" s="4" t="s">
        <v>144</v>
      </c>
      <c r="I3701" s="4">
        <v>0</v>
      </c>
      <c r="J3701" s="4">
        <v>1</v>
      </c>
      <c r="K3701" s="4">
        <v>1</v>
      </c>
      <c r="L3701" s="4">
        <v>0</v>
      </c>
      <c r="M3701" s="4">
        <v>0</v>
      </c>
      <c r="N3701" s="4">
        <v>0</v>
      </c>
      <c r="O3701" s="4">
        <v>1</v>
      </c>
      <c r="P3701" s="4">
        <v>0</v>
      </c>
      <c r="Q3701" s="4">
        <v>0</v>
      </c>
      <c r="R3701" s="4">
        <v>0</v>
      </c>
      <c r="S3701" s="4">
        <v>0</v>
      </c>
      <c r="T3701" s="4">
        <v>0</v>
      </c>
      <c r="U3701" s="4">
        <v>0</v>
      </c>
      <c r="V3701" s="4">
        <v>0</v>
      </c>
      <c r="W3701" s="4">
        <v>0</v>
      </c>
      <c r="X3701" s="4">
        <v>1</v>
      </c>
      <c r="Y3701" s="4" t="s">
        <v>5649</v>
      </c>
      <c r="Z3701" s="4" t="s">
        <v>5862</v>
      </c>
      <c r="AA3701" s="4">
        <v>2016</v>
      </c>
      <c r="AB3701" s="4" t="s">
        <v>34</v>
      </c>
      <c r="AC3701" s="4">
        <f t="shared" si="171"/>
        <v>1</v>
      </c>
      <c r="AD3701" s="4">
        <f t="shared" si="172"/>
        <v>4</v>
      </c>
      <c r="AE3701" s="4" t="str" cm="1">
        <f t="array" ref="AE3701">_xlfn.TEXTJOIN(", ", TRUE, _xlfn._xlws.FILTER($I$1:$X$1, I3701:X3701=1, ""))</f>
        <v>Cocaine, Fentanyl, Ethanol, AnyOpioid</v>
      </c>
      <c r="AF3701" s="4" t="str">
        <f t="shared" si="173"/>
        <v>Cocaine, Fentanyl, Ethanol, AnyOpioid</v>
      </c>
    </row>
    <row r="3702" spans="1:32" x14ac:dyDescent="0.45">
      <c r="A3702" s="4" t="s">
        <v>4134</v>
      </c>
      <c r="B3702" s="5">
        <v>42501</v>
      </c>
      <c r="C3702" s="4">
        <v>41</v>
      </c>
      <c r="D3702" s="4" t="s">
        <v>31</v>
      </c>
      <c r="E3702" s="4" t="s">
        <v>32</v>
      </c>
      <c r="F3702" s="4" t="s">
        <v>77</v>
      </c>
      <c r="G3702" s="4" t="s">
        <v>77</v>
      </c>
      <c r="I3702" s="4">
        <v>0</v>
      </c>
      <c r="J3702" s="4">
        <v>1</v>
      </c>
      <c r="K3702" s="4">
        <v>1</v>
      </c>
      <c r="L3702" s="4">
        <v>0</v>
      </c>
      <c r="M3702" s="4">
        <v>0</v>
      </c>
      <c r="N3702" s="4">
        <v>0</v>
      </c>
      <c r="O3702" s="4">
        <v>1</v>
      </c>
      <c r="P3702" s="4">
        <v>0</v>
      </c>
      <c r="Q3702" s="4">
        <v>0</v>
      </c>
      <c r="R3702" s="4">
        <v>0</v>
      </c>
      <c r="S3702" s="4">
        <v>0</v>
      </c>
      <c r="T3702" s="4">
        <v>0</v>
      </c>
      <c r="U3702" s="4">
        <v>0</v>
      </c>
      <c r="V3702" s="4">
        <v>0</v>
      </c>
      <c r="W3702" s="4">
        <v>0</v>
      </c>
      <c r="X3702" s="4">
        <v>1</v>
      </c>
      <c r="Y3702" s="4" t="s">
        <v>5651</v>
      </c>
      <c r="Z3702" s="4" t="s">
        <v>5864</v>
      </c>
      <c r="AA3702" s="4">
        <v>2016</v>
      </c>
      <c r="AB3702" s="4" t="s">
        <v>34</v>
      </c>
      <c r="AC3702" s="4">
        <f t="shared" si="171"/>
        <v>1</v>
      </c>
      <c r="AD3702" s="4">
        <f t="shared" si="172"/>
        <v>4</v>
      </c>
      <c r="AE3702" s="4" t="str" cm="1">
        <f t="array" ref="AE3702">_xlfn.TEXTJOIN(", ", TRUE, _xlfn._xlws.FILTER($I$1:$X$1, I3702:X3702=1, ""))</f>
        <v>Cocaine, Fentanyl, Ethanol, AnyOpioid</v>
      </c>
      <c r="AF3702" s="4" t="str">
        <f t="shared" si="173"/>
        <v>Cocaine, Fentanyl, Ethanol, AnyOpioid</v>
      </c>
    </row>
    <row r="3703" spans="1:32" x14ac:dyDescent="0.45">
      <c r="A3703" s="4" t="s">
        <v>4135</v>
      </c>
      <c r="B3703" s="5">
        <v>42819</v>
      </c>
      <c r="C3703" s="4">
        <v>43</v>
      </c>
      <c r="D3703" s="4" t="s">
        <v>36</v>
      </c>
      <c r="E3703" s="4" t="s">
        <v>37</v>
      </c>
      <c r="F3703" s="4" t="s">
        <v>4136</v>
      </c>
      <c r="G3703" s="4" t="s">
        <v>103</v>
      </c>
      <c r="I3703" s="4">
        <v>0</v>
      </c>
      <c r="J3703" s="4">
        <v>0</v>
      </c>
      <c r="K3703" s="4">
        <v>0</v>
      </c>
      <c r="L3703" s="4">
        <v>0</v>
      </c>
      <c r="M3703" s="4">
        <v>0</v>
      </c>
      <c r="N3703" s="4">
        <v>0</v>
      </c>
      <c r="O3703" s="4">
        <v>1</v>
      </c>
      <c r="P3703" s="4">
        <v>1</v>
      </c>
      <c r="Q3703" s="4">
        <v>0</v>
      </c>
      <c r="R3703" s="4">
        <v>0</v>
      </c>
      <c r="S3703" s="4">
        <v>0</v>
      </c>
      <c r="T3703" s="4">
        <v>0</v>
      </c>
      <c r="U3703" s="4">
        <v>0</v>
      </c>
      <c r="V3703" s="4">
        <v>0</v>
      </c>
      <c r="W3703" s="4">
        <v>0</v>
      </c>
      <c r="X3703" s="4">
        <v>0</v>
      </c>
      <c r="Y3703" s="4" t="s">
        <v>5644</v>
      </c>
      <c r="Z3703" s="4" t="s">
        <v>5857</v>
      </c>
      <c r="AA3703" s="4">
        <v>2017</v>
      </c>
      <c r="AB3703" s="4" t="s">
        <v>34</v>
      </c>
      <c r="AC3703" s="4">
        <f t="shared" si="171"/>
        <v>1</v>
      </c>
      <c r="AD3703" s="4">
        <f t="shared" si="172"/>
        <v>2</v>
      </c>
      <c r="AE3703" s="4" t="str" cm="1">
        <f t="array" ref="AE3703">_xlfn.TEXTJOIN(", ", TRUE, _xlfn._xlws.FILTER($I$1:$X$1, I3703:X3703=1, ""))</f>
        <v>Ethanol, Hydrocodone</v>
      </c>
      <c r="AF3703" s="4" t="str">
        <f t="shared" si="173"/>
        <v>Ethanol, Hydrocodone</v>
      </c>
    </row>
    <row r="3704" spans="1:32" x14ac:dyDescent="0.45">
      <c r="A3704" s="4" t="s">
        <v>4137</v>
      </c>
      <c r="B3704" s="5">
        <v>42020</v>
      </c>
      <c r="C3704" s="4">
        <v>33</v>
      </c>
      <c r="D3704" s="4" t="s">
        <v>31</v>
      </c>
      <c r="E3704" s="4" t="s">
        <v>37</v>
      </c>
      <c r="F3704" s="4" t="s">
        <v>168</v>
      </c>
      <c r="G3704" s="4" t="s">
        <v>192</v>
      </c>
      <c r="I3704" s="4">
        <v>1</v>
      </c>
      <c r="J3704" s="4">
        <v>0</v>
      </c>
      <c r="K3704" s="4">
        <v>0</v>
      </c>
      <c r="L3704" s="4">
        <v>0</v>
      </c>
      <c r="M3704" s="4">
        <v>0</v>
      </c>
      <c r="N3704" s="4">
        <v>0</v>
      </c>
      <c r="O3704" s="4">
        <v>0</v>
      </c>
      <c r="P3704" s="4">
        <v>0</v>
      </c>
      <c r="Q3704" s="4">
        <v>1</v>
      </c>
      <c r="R3704" s="4">
        <v>0</v>
      </c>
      <c r="S3704" s="4">
        <v>0</v>
      </c>
      <c r="T3704" s="4">
        <v>0</v>
      </c>
      <c r="U3704" s="4">
        <v>0</v>
      </c>
      <c r="V3704" s="4">
        <v>0</v>
      </c>
      <c r="W3704" s="4">
        <v>0</v>
      </c>
      <c r="X3704" s="4">
        <v>1</v>
      </c>
      <c r="Y3704" s="4" t="s">
        <v>5654</v>
      </c>
      <c r="Z3704" s="4" t="s">
        <v>5867</v>
      </c>
      <c r="AA3704" s="4">
        <v>2015</v>
      </c>
      <c r="AB3704" s="4" t="s">
        <v>40</v>
      </c>
      <c r="AC3704" s="4">
        <f t="shared" si="171"/>
        <v>1</v>
      </c>
      <c r="AD3704" s="4">
        <f t="shared" si="172"/>
        <v>3</v>
      </c>
      <c r="AE3704" s="4" t="str" cm="1">
        <f t="array" ref="AE3704">_xlfn.TEXTJOIN(", ", TRUE, _xlfn._xlws.FILTER($I$1:$X$1, I3704:X3704=1, ""))</f>
        <v>Heroin, Benzodiazepine, AnyOpioid</v>
      </c>
      <c r="AF3704" s="4" t="str">
        <f t="shared" si="173"/>
        <v>Benzodiazepine, AnyOpioid</v>
      </c>
    </row>
    <row r="3705" spans="1:32" x14ac:dyDescent="0.45">
      <c r="A3705" s="4" t="s">
        <v>4138</v>
      </c>
      <c r="B3705" s="5">
        <v>43141</v>
      </c>
      <c r="C3705" s="4">
        <v>25</v>
      </c>
      <c r="D3705" s="4" t="s">
        <v>36</v>
      </c>
      <c r="E3705" s="4" t="s">
        <v>59</v>
      </c>
      <c r="F3705" s="4" t="s">
        <v>77</v>
      </c>
      <c r="G3705" s="4" t="s">
        <v>77</v>
      </c>
      <c r="I3705" s="4">
        <v>1</v>
      </c>
      <c r="J3705" s="4">
        <v>1</v>
      </c>
      <c r="K3705" s="4">
        <v>1</v>
      </c>
      <c r="L3705" s="4">
        <v>0</v>
      </c>
      <c r="M3705" s="4">
        <v>0</v>
      </c>
      <c r="N3705" s="4">
        <v>0</v>
      </c>
      <c r="O3705" s="4">
        <v>0</v>
      </c>
      <c r="P3705" s="4">
        <v>0</v>
      </c>
      <c r="Q3705" s="4">
        <v>0</v>
      </c>
      <c r="R3705" s="4">
        <v>0</v>
      </c>
      <c r="S3705" s="4">
        <v>0</v>
      </c>
      <c r="T3705" s="4">
        <v>0</v>
      </c>
      <c r="U3705" s="4">
        <v>0</v>
      </c>
      <c r="V3705" s="4">
        <v>0</v>
      </c>
      <c r="W3705" s="4">
        <v>0</v>
      </c>
      <c r="X3705" s="4">
        <v>1</v>
      </c>
      <c r="Y3705" s="4" t="s">
        <v>5651</v>
      </c>
      <c r="Z3705" s="4" t="s">
        <v>5864</v>
      </c>
      <c r="AA3705" s="4">
        <v>2018</v>
      </c>
      <c r="AB3705" s="4" t="s">
        <v>40</v>
      </c>
      <c r="AC3705" s="4">
        <f t="shared" si="171"/>
        <v>1</v>
      </c>
      <c r="AD3705" s="4">
        <f t="shared" si="172"/>
        <v>4</v>
      </c>
      <c r="AE3705" s="4" t="str" cm="1">
        <f t="array" ref="AE3705">_xlfn.TEXTJOIN(", ", TRUE, _xlfn._xlws.FILTER($I$1:$X$1, I3705:X3705=1, ""))</f>
        <v>Heroin, Cocaine, Fentanyl, AnyOpioid</v>
      </c>
      <c r="AF3705" s="4" t="str">
        <f t="shared" si="173"/>
        <v>Cocaine, Fentanyl, AnyOpioid</v>
      </c>
    </row>
    <row r="3706" spans="1:32" x14ac:dyDescent="0.45">
      <c r="A3706" s="4" t="s">
        <v>4139</v>
      </c>
      <c r="B3706" s="5">
        <v>42385</v>
      </c>
      <c r="C3706" s="4">
        <v>31</v>
      </c>
      <c r="D3706" s="4" t="s">
        <v>31</v>
      </c>
      <c r="E3706" s="4" t="s">
        <v>32</v>
      </c>
      <c r="F3706" s="4" t="s">
        <v>48</v>
      </c>
      <c r="G3706" s="4" t="s">
        <v>48</v>
      </c>
      <c r="I3706" s="4">
        <v>0</v>
      </c>
      <c r="J3706" s="4">
        <v>1</v>
      </c>
      <c r="K3706" s="4">
        <v>1</v>
      </c>
      <c r="L3706" s="4">
        <v>0</v>
      </c>
      <c r="M3706" s="4">
        <v>0</v>
      </c>
      <c r="N3706" s="4">
        <v>0</v>
      </c>
      <c r="O3706" s="4">
        <v>0</v>
      </c>
      <c r="P3706" s="4">
        <v>0</v>
      </c>
      <c r="Q3706" s="4">
        <v>0</v>
      </c>
      <c r="R3706" s="4">
        <v>0</v>
      </c>
      <c r="S3706" s="4">
        <v>0</v>
      </c>
      <c r="T3706" s="4">
        <v>0</v>
      </c>
      <c r="U3706" s="4">
        <v>0</v>
      </c>
      <c r="V3706" s="4">
        <v>0</v>
      </c>
      <c r="W3706" s="4">
        <v>0</v>
      </c>
      <c r="X3706" s="4">
        <v>1</v>
      </c>
      <c r="Y3706" s="4" t="s">
        <v>5626</v>
      </c>
      <c r="Z3706" s="4" t="s">
        <v>5839</v>
      </c>
      <c r="AA3706" s="4">
        <v>2016</v>
      </c>
      <c r="AB3706" s="4" t="s">
        <v>40</v>
      </c>
      <c r="AC3706" s="4">
        <f t="shared" si="171"/>
        <v>1</v>
      </c>
      <c r="AD3706" s="4">
        <f t="shared" si="172"/>
        <v>3</v>
      </c>
      <c r="AE3706" s="4" t="str" cm="1">
        <f t="array" ref="AE3706">_xlfn.TEXTJOIN(", ", TRUE, _xlfn._xlws.FILTER($I$1:$X$1, I3706:X3706=1, ""))</f>
        <v>Cocaine, Fentanyl, AnyOpioid</v>
      </c>
      <c r="AF3706" s="4" t="str">
        <f t="shared" si="173"/>
        <v>Cocaine, Fentanyl, AnyOpioid</v>
      </c>
    </row>
    <row r="3707" spans="1:32" x14ac:dyDescent="0.45">
      <c r="A3707" s="4" t="s">
        <v>4140</v>
      </c>
      <c r="B3707" s="5">
        <v>42998</v>
      </c>
      <c r="C3707" s="4">
        <v>20</v>
      </c>
      <c r="D3707" s="4" t="s">
        <v>31</v>
      </c>
      <c r="E3707" s="4" t="s">
        <v>37</v>
      </c>
      <c r="F3707" s="4" t="s">
        <v>1470</v>
      </c>
      <c r="G3707" s="4" t="s">
        <v>1470</v>
      </c>
      <c r="I3707" s="4">
        <v>0</v>
      </c>
      <c r="J3707" s="4">
        <v>0</v>
      </c>
      <c r="K3707" s="4">
        <v>0</v>
      </c>
      <c r="L3707" s="4">
        <v>0</v>
      </c>
      <c r="M3707" s="4">
        <v>0</v>
      </c>
      <c r="N3707" s="4">
        <v>0</v>
      </c>
      <c r="O3707" s="4">
        <v>0</v>
      </c>
      <c r="P3707" s="4">
        <v>0</v>
      </c>
      <c r="Q3707" s="4">
        <v>1</v>
      </c>
      <c r="R3707" s="4">
        <v>0</v>
      </c>
      <c r="S3707" s="4">
        <v>1</v>
      </c>
      <c r="T3707" s="4">
        <v>0</v>
      </c>
      <c r="U3707" s="4">
        <v>0</v>
      </c>
      <c r="V3707" s="4">
        <v>0</v>
      </c>
      <c r="W3707" s="4">
        <v>0</v>
      </c>
      <c r="X3707" s="4">
        <v>0</v>
      </c>
      <c r="Y3707" s="4" t="s">
        <v>5806</v>
      </c>
      <c r="Z3707" s="4" t="s">
        <v>6019</v>
      </c>
      <c r="AA3707" s="4">
        <v>2017</v>
      </c>
      <c r="AB3707" s="4" t="s">
        <v>269</v>
      </c>
      <c r="AC3707" s="4">
        <f t="shared" si="171"/>
        <v>1</v>
      </c>
      <c r="AD3707" s="4">
        <f t="shared" si="172"/>
        <v>2</v>
      </c>
      <c r="AE3707" s="4" t="str" cm="1">
        <f t="array" ref="AE3707">_xlfn.TEXTJOIN(", ", TRUE, _xlfn._xlws.FILTER($I$1:$X$1, I3707:X3707=1, ""))</f>
        <v>Benzodiazepine, Amphetamine</v>
      </c>
      <c r="AF3707" s="4" t="str">
        <f t="shared" si="173"/>
        <v>Benzodiazepine, Amphetamine</v>
      </c>
    </row>
    <row r="3708" spans="1:32" x14ac:dyDescent="0.45">
      <c r="A3708" s="4" t="s">
        <v>4141</v>
      </c>
      <c r="B3708" s="5">
        <v>43027</v>
      </c>
      <c r="C3708" s="4">
        <v>28</v>
      </c>
      <c r="D3708" s="4" t="s">
        <v>31</v>
      </c>
      <c r="E3708" s="4" t="s">
        <v>37</v>
      </c>
      <c r="F3708" s="4" t="s">
        <v>598</v>
      </c>
      <c r="G3708" s="4" t="s">
        <v>598</v>
      </c>
      <c r="I3708" s="4">
        <v>1</v>
      </c>
      <c r="J3708" s="4">
        <v>0</v>
      </c>
      <c r="K3708" s="4">
        <v>1</v>
      </c>
      <c r="L3708" s="4">
        <v>0</v>
      </c>
      <c r="M3708" s="4">
        <v>0</v>
      </c>
      <c r="N3708" s="4">
        <v>0</v>
      </c>
      <c r="O3708" s="4">
        <v>0</v>
      </c>
      <c r="P3708" s="4">
        <v>0</v>
      </c>
      <c r="Q3708" s="4">
        <v>1</v>
      </c>
      <c r="R3708" s="4">
        <v>0</v>
      </c>
      <c r="S3708" s="4">
        <v>0</v>
      </c>
      <c r="T3708" s="4">
        <v>0</v>
      </c>
      <c r="U3708" s="4">
        <v>0</v>
      </c>
      <c r="V3708" s="4">
        <v>0</v>
      </c>
      <c r="W3708" s="4">
        <v>0</v>
      </c>
      <c r="X3708" s="4">
        <v>0</v>
      </c>
      <c r="Y3708" s="4" t="s">
        <v>5735</v>
      </c>
      <c r="Z3708" s="4" t="s">
        <v>5948</v>
      </c>
      <c r="AA3708" s="4">
        <v>2017</v>
      </c>
      <c r="AB3708" s="4" t="s">
        <v>40</v>
      </c>
      <c r="AC3708" s="4">
        <f t="shared" si="171"/>
        <v>1</v>
      </c>
      <c r="AD3708" s="4">
        <f t="shared" si="172"/>
        <v>3</v>
      </c>
      <c r="AE3708" s="4" t="str" cm="1">
        <f t="array" ref="AE3708">_xlfn.TEXTJOIN(", ", TRUE, _xlfn._xlws.FILTER($I$1:$X$1, I3708:X3708=1, ""))</f>
        <v>Heroin, Fentanyl, Benzodiazepine</v>
      </c>
      <c r="AF3708" s="4" t="str">
        <f t="shared" si="173"/>
        <v>Fentanyl, Benzodiazepine</v>
      </c>
    </row>
    <row r="3709" spans="1:32" x14ac:dyDescent="0.45">
      <c r="A3709" s="4" t="s">
        <v>4142</v>
      </c>
      <c r="B3709" s="5">
        <v>42225</v>
      </c>
      <c r="C3709" s="4">
        <v>21</v>
      </c>
      <c r="D3709" s="4" t="s">
        <v>36</v>
      </c>
      <c r="E3709" s="4" t="s">
        <v>37</v>
      </c>
      <c r="F3709" s="4" t="s">
        <v>2078</v>
      </c>
      <c r="G3709" s="4" t="s">
        <v>1484</v>
      </c>
      <c r="I3709" s="4">
        <v>0</v>
      </c>
      <c r="J3709" s="4">
        <v>0</v>
      </c>
      <c r="K3709" s="4">
        <v>0</v>
      </c>
      <c r="L3709" s="4">
        <v>0</v>
      </c>
      <c r="M3709" s="4">
        <v>0</v>
      </c>
      <c r="N3709" s="4">
        <v>0</v>
      </c>
      <c r="O3709" s="4">
        <v>0</v>
      </c>
      <c r="P3709" s="4">
        <v>0</v>
      </c>
      <c r="Q3709" s="4">
        <v>0</v>
      </c>
      <c r="R3709" s="4">
        <v>1</v>
      </c>
      <c r="S3709" s="4">
        <v>1</v>
      </c>
      <c r="T3709" s="4">
        <v>0</v>
      </c>
      <c r="U3709" s="4">
        <v>0</v>
      </c>
      <c r="V3709" s="4">
        <v>0</v>
      </c>
      <c r="W3709" s="4">
        <v>1</v>
      </c>
      <c r="X3709" s="4">
        <v>1</v>
      </c>
      <c r="Y3709" s="4" t="s">
        <v>5629</v>
      </c>
      <c r="Z3709" s="4" t="s">
        <v>5842</v>
      </c>
      <c r="AA3709" s="4">
        <v>2015</v>
      </c>
      <c r="AB3709" s="4" t="s">
        <v>40</v>
      </c>
      <c r="AC3709" s="4">
        <f t="shared" si="171"/>
        <v>1</v>
      </c>
      <c r="AD3709" s="4">
        <f t="shared" si="172"/>
        <v>4</v>
      </c>
      <c r="AE3709" s="4" t="str" cm="1">
        <f t="array" ref="AE3709">_xlfn.TEXTJOIN(", ", TRUE, _xlfn._xlws.FILTER($I$1:$X$1, I3709:X3709=1, ""))</f>
        <v>Methadone, Amphetamine, OpiateNOS, AnyOpioid</v>
      </c>
      <c r="AF3709" s="4" t="str">
        <f t="shared" si="173"/>
        <v>Methadone, Amphetamine, OpiateNOS, AnyOpioid</v>
      </c>
    </row>
    <row r="3710" spans="1:32" x14ac:dyDescent="0.45">
      <c r="A3710" s="4" t="s">
        <v>4143</v>
      </c>
      <c r="B3710" s="5">
        <v>41940</v>
      </c>
      <c r="C3710" s="4">
        <v>40</v>
      </c>
      <c r="D3710" s="4" t="s">
        <v>31</v>
      </c>
      <c r="E3710" s="4" t="s">
        <v>37</v>
      </c>
      <c r="F3710" s="4" t="s">
        <v>114</v>
      </c>
      <c r="G3710" s="4" t="s">
        <v>114</v>
      </c>
      <c r="I3710" s="4">
        <v>0</v>
      </c>
      <c r="J3710" s="4">
        <v>0</v>
      </c>
      <c r="K3710" s="4">
        <v>0</v>
      </c>
      <c r="L3710" s="4">
        <v>0</v>
      </c>
      <c r="M3710" s="4">
        <v>0</v>
      </c>
      <c r="N3710" s="4">
        <v>0</v>
      </c>
      <c r="O3710" s="4">
        <v>0</v>
      </c>
      <c r="P3710" s="4">
        <v>0</v>
      </c>
      <c r="Q3710" s="4">
        <v>1</v>
      </c>
      <c r="R3710" s="4">
        <v>1</v>
      </c>
      <c r="S3710" s="4">
        <v>0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 t="s">
        <v>5658</v>
      </c>
      <c r="Z3710" s="4" t="s">
        <v>5871</v>
      </c>
      <c r="AA3710" s="4">
        <v>2014</v>
      </c>
      <c r="AB3710" s="4" t="s">
        <v>40</v>
      </c>
      <c r="AC3710" s="4">
        <f t="shared" si="171"/>
        <v>1</v>
      </c>
      <c r="AD3710" s="4">
        <f t="shared" si="172"/>
        <v>2</v>
      </c>
      <c r="AE3710" s="4" t="str" cm="1">
        <f t="array" ref="AE3710">_xlfn.TEXTJOIN(", ", TRUE, _xlfn._xlws.FILTER($I$1:$X$1, I3710:X3710=1, ""))</f>
        <v>Benzodiazepine, Methadone</v>
      </c>
      <c r="AF3710" s="4" t="str">
        <f t="shared" si="173"/>
        <v>Benzodiazepine, Methadone</v>
      </c>
    </row>
    <row r="3711" spans="1:32" x14ac:dyDescent="0.45">
      <c r="A3711" s="4" t="s">
        <v>4144</v>
      </c>
      <c r="B3711" s="5">
        <v>42034</v>
      </c>
      <c r="C3711" s="4">
        <v>41</v>
      </c>
      <c r="D3711" s="4" t="s">
        <v>31</v>
      </c>
      <c r="E3711" s="4" t="s">
        <v>37</v>
      </c>
      <c r="F3711" s="4" t="s">
        <v>53</v>
      </c>
      <c r="G3711" s="4" t="s">
        <v>53</v>
      </c>
      <c r="I3711" s="4">
        <v>0</v>
      </c>
      <c r="J3711" s="4">
        <v>0</v>
      </c>
      <c r="K3711" s="4">
        <v>0</v>
      </c>
      <c r="L3711" s="4">
        <v>0</v>
      </c>
      <c r="M3711" s="4">
        <v>0</v>
      </c>
      <c r="N3711" s="4">
        <v>0</v>
      </c>
      <c r="O3711" s="4">
        <v>1</v>
      </c>
      <c r="P3711" s="4">
        <v>0</v>
      </c>
      <c r="Q3711" s="4">
        <v>0</v>
      </c>
      <c r="R3711" s="4">
        <v>0</v>
      </c>
      <c r="S3711" s="4">
        <v>0</v>
      </c>
      <c r="T3711" s="4">
        <v>0</v>
      </c>
      <c r="U3711" s="4">
        <v>0</v>
      </c>
      <c r="V3711" s="4">
        <v>0</v>
      </c>
      <c r="W3711" s="4">
        <v>1</v>
      </c>
      <c r="X3711" s="4">
        <v>1</v>
      </c>
      <c r="Y3711" s="4" t="s">
        <v>5641</v>
      </c>
      <c r="Z3711" s="4" t="s">
        <v>5854</v>
      </c>
      <c r="AA3711" s="4">
        <v>2015</v>
      </c>
      <c r="AB3711" s="4" t="s">
        <v>34</v>
      </c>
      <c r="AC3711" s="4">
        <f t="shared" si="171"/>
        <v>1</v>
      </c>
      <c r="AD3711" s="4">
        <f t="shared" si="172"/>
        <v>3</v>
      </c>
      <c r="AE3711" s="4" t="str" cm="1">
        <f t="array" ref="AE3711">_xlfn.TEXTJOIN(", ", TRUE, _xlfn._xlws.FILTER($I$1:$X$1, I3711:X3711=1, ""))</f>
        <v>Ethanol, OpiateNOS, AnyOpioid</v>
      </c>
      <c r="AF3711" s="4" t="str">
        <f t="shared" si="173"/>
        <v>Ethanol, OpiateNOS, AnyOpioid</v>
      </c>
    </row>
    <row r="3712" spans="1:32" x14ac:dyDescent="0.45">
      <c r="A3712" s="4" t="s">
        <v>4145</v>
      </c>
      <c r="B3712" s="5">
        <v>42950</v>
      </c>
      <c r="C3712" s="4">
        <v>32</v>
      </c>
      <c r="D3712" s="4" t="s">
        <v>31</v>
      </c>
      <c r="E3712" s="4" t="s">
        <v>37</v>
      </c>
      <c r="F3712" s="4" t="s">
        <v>53</v>
      </c>
      <c r="G3712" s="4" t="s">
        <v>53</v>
      </c>
      <c r="I3712" s="4">
        <v>1</v>
      </c>
      <c r="J3712" s="4">
        <v>1</v>
      </c>
      <c r="K3712" s="4">
        <v>0</v>
      </c>
      <c r="L3712" s="4">
        <v>0</v>
      </c>
      <c r="M3712" s="4">
        <v>0</v>
      </c>
      <c r="N3712" s="4">
        <v>0</v>
      </c>
      <c r="O3712" s="4">
        <v>0</v>
      </c>
      <c r="P3712" s="4">
        <v>0</v>
      </c>
      <c r="Q3712" s="4">
        <v>1</v>
      </c>
      <c r="R3712" s="4">
        <v>1</v>
      </c>
      <c r="S3712" s="4">
        <v>0</v>
      </c>
      <c r="T3712" s="4">
        <v>0</v>
      </c>
      <c r="U3712" s="4">
        <v>0</v>
      </c>
      <c r="V3712" s="4">
        <v>0</v>
      </c>
      <c r="W3712" s="4">
        <v>0</v>
      </c>
      <c r="X3712" s="4">
        <v>0</v>
      </c>
      <c r="Y3712" s="4" t="s">
        <v>5641</v>
      </c>
      <c r="Z3712" s="4" t="s">
        <v>5854</v>
      </c>
      <c r="AA3712" s="4">
        <v>2017</v>
      </c>
      <c r="AB3712" s="4" t="s">
        <v>40</v>
      </c>
      <c r="AC3712" s="4">
        <f t="shared" si="171"/>
        <v>1</v>
      </c>
      <c r="AD3712" s="4">
        <f t="shared" si="172"/>
        <v>4</v>
      </c>
      <c r="AE3712" s="4" t="str" cm="1">
        <f t="array" ref="AE3712">_xlfn.TEXTJOIN(", ", TRUE, _xlfn._xlws.FILTER($I$1:$X$1, I3712:X3712=1, ""))</f>
        <v>Heroin, Cocaine, Benzodiazepine, Methadone</v>
      </c>
      <c r="AF3712" s="4" t="str">
        <f t="shared" si="173"/>
        <v>Cocaine, Benzodiazepine, Methadone</v>
      </c>
    </row>
    <row r="3713" spans="1:32" x14ac:dyDescent="0.45">
      <c r="A3713" s="4" t="s">
        <v>4146</v>
      </c>
      <c r="B3713" s="5">
        <v>42142</v>
      </c>
      <c r="C3713" s="4">
        <v>22</v>
      </c>
      <c r="D3713" s="4" t="s">
        <v>36</v>
      </c>
      <c r="E3713" s="4" t="s">
        <v>37</v>
      </c>
      <c r="F3713" s="4" t="s">
        <v>952</v>
      </c>
      <c r="G3713" s="4" t="s">
        <v>952</v>
      </c>
      <c r="I3713" s="4">
        <v>0</v>
      </c>
      <c r="J3713" s="4">
        <v>0</v>
      </c>
      <c r="K3713" s="4">
        <v>1</v>
      </c>
      <c r="L3713" s="4">
        <v>0</v>
      </c>
      <c r="M3713" s="4">
        <v>0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  <c r="S3713" s="4">
        <v>0</v>
      </c>
      <c r="T3713" s="4">
        <v>0</v>
      </c>
      <c r="U3713" s="4">
        <v>0</v>
      </c>
      <c r="V3713" s="4">
        <v>0</v>
      </c>
      <c r="W3713" s="4">
        <v>0</v>
      </c>
      <c r="X3713" s="4">
        <v>1</v>
      </c>
      <c r="Y3713" s="4" t="s">
        <v>5723</v>
      </c>
      <c r="Z3713" s="4" t="s">
        <v>5936</v>
      </c>
      <c r="AA3713" s="4">
        <v>2015</v>
      </c>
      <c r="AB3713" s="4" t="s">
        <v>40</v>
      </c>
      <c r="AC3713" s="4">
        <f t="shared" si="171"/>
        <v>1</v>
      </c>
      <c r="AD3713" s="4">
        <f t="shared" si="172"/>
        <v>2</v>
      </c>
      <c r="AE3713" s="4" t="str" cm="1">
        <f t="array" ref="AE3713">_xlfn.TEXTJOIN(", ", TRUE, _xlfn._xlws.FILTER($I$1:$X$1, I3713:X3713=1, ""))</f>
        <v>Fentanyl, AnyOpioid</v>
      </c>
      <c r="AF3713" s="4" t="str">
        <f t="shared" si="173"/>
        <v>Fentanyl, AnyOpioid</v>
      </c>
    </row>
    <row r="3714" spans="1:32" x14ac:dyDescent="0.45">
      <c r="A3714" s="4" t="s">
        <v>4147</v>
      </c>
      <c r="B3714" s="5">
        <v>42757</v>
      </c>
      <c r="C3714" s="4">
        <v>35</v>
      </c>
      <c r="D3714" s="4" t="s">
        <v>31</v>
      </c>
      <c r="E3714" s="4" t="s">
        <v>37</v>
      </c>
      <c r="F3714" s="4" t="s">
        <v>95</v>
      </c>
      <c r="G3714" s="4" t="s">
        <v>95</v>
      </c>
      <c r="I3714" s="4">
        <v>1</v>
      </c>
      <c r="J3714" s="4">
        <v>1</v>
      </c>
      <c r="K3714" s="4">
        <v>0</v>
      </c>
      <c r="L3714" s="4">
        <v>0</v>
      </c>
      <c r="M3714" s="4">
        <v>0</v>
      </c>
      <c r="N3714" s="4">
        <v>0</v>
      </c>
      <c r="O3714" s="4">
        <v>1</v>
      </c>
      <c r="P3714" s="4">
        <v>0</v>
      </c>
      <c r="Q3714" s="4">
        <v>0</v>
      </c>
      <c r="R3714" s="4">
        <v>0</v>
      </c>
      <c r="S3714" s="4">
        <v>0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 t="s">
        <v>5632</v>
      </c>
      <c r="Z3714" s="4" t="s">
        <v>5845</v>
      </c>
      <c r="AA3714" s="4">
        <v>2017</v>
      </c>
      <c r="AB3714" s="4" t="s">
        <v>40</v>
      </c>
      <c r="AC3714" s="4">
        <f t="shared" ref="AC3714:AC3777" si="174">IF(SUM(I3714:X3714)&gt;0,1,0)</f>
        <v>1</v>
      </c>
      <c r="AD3714" s="4">
        <f t="shared" ref="AD3714:AD3777" si="175">SUM(I3714:X3714)</f>
        <v>3</v>
      </c>
      <c r="AE3714" s="4" t="str" cm="1">
        <f t="array" ref="AE3714">_xlfn.TEXTJOIN(", ", TRUE, _xlfn._xlws.FILTER($I$1:$X$1, I3714:X3714=1, ""))</f>
        <v>Heroin, Cocaine, Ethanol</v>
      </c>
      <c r="AF3714" s="4" t="str">
        <f t="shared" ref="AF3714:AF3777" si="176">_xlfn.TEXTJOIN(", ", TRUE, _xlfn._xlws.FILTER($J$1:$X$1, J3714:X3714, ""))</f>
        <v>Cocaine, Ethanol</v>
      </c>
    </row>
    <row r="3715" spans="1:32" x14ac:dyDescent="0.45">
      <c r="A3715" s="4" t="s">
        <v>4148</v>
      </c>
      <c r="B3715" s="5">
        <v>42599</v>
      </c>
      <c r="C3715" s="4">
        <v>39</v>
      </c>
      <c r="D3715" s="4" t="s">
        <v>36</v>
      </c>
      <c r="E3715" s="4" t="s">
        <v>37</v>
      </c>
      <c r="F3715" s="4" t="s">
        <v>608</v>
      </c>
      <c r="G3715" s="4" t="s">
        <v>608</v>
      </c>
      <c r="I3715" s="4">
        <v>0</v>
      </c>
      <c r="J3715" s="4">
        <v>0</v>
      </c>
      <c r="K3715" s="4">
        <v>0</v>
      </c>
      <c r="L3715" s="4">
        <v>0</v>
      </c>
      <c r="M3715" s="4">
        <v>0</v>
      </c>
      <c r="N3715" s="4">
        <v>0</v>
      </c>
      <c r="O3715" s="4">
        <v>0</v>
      </c>
      <c r="P3715" s="4">
        <v>0</v>
      </c>
      <c r="Q3715" s="4">
        <v>1</v>
      </c>
      <c r="R3715" s="4">
        <v>0</v>
      </c>
      <c r="S3715" s="4">
        <v>0</v>
      </c>
      <c r="T3715" s="4">
        <v>0</v>
      </c>
      <c r="U3715" s="4">
        <v>0</v>
      </c>
      <c r="V3715" s="4">
        <v>0</v>
      </c>
      <c r="W3715" s="4">
        <v>0</v>
      </c>
      <c r="X3715" s="4">
        <v>1</v>
      </c>
      <c r="Y3715" s="4" t="s">
        <v>5643</v>
      </c>
      <c r="Z3715" s="4" t="s">
        <v>5856</v>
      </c>
      <c r="AA3715" s="4">
        <v>2016</v>
      </c>
      <c r="AB3715" s="4" t="s">
        <v>40</v>
      </c>
      <c r="AC3715" s="4">
        <f t="shared" si="174"/>
        <v>1</v>
      </c>
      <c r="AD3715" s="4">
        <f t="shared" si="175"/>
        <v>2</v>
      </c>
      <c r="AE3715" s="4" t="str" cm="1">
        <f t="array" ref="AE3715">_xlfn.TEXTJOIN(", ", TRUE, _xlfn._xlws.FILTER($I$1:$X$1, I3715:X3715=1, ""))</f>
        <v>Benzodiazepine, AnyOpioid</v>
      </c>
      <c r="AF3715" s="4" t="str">
        <f t="shared" si="176"/>
        <v>Benzodiazepine, AnyOpioid</v>
      </c>
    </row>
    <row r="3716" spans="1:32" x14ac:dyDescent="0.45">
      <c r="A3716" s="4" t="s">
        <v>4149</v>
      </c>
      <c r="B3716" s="5">
        <v>42809</v>
      </c>
      <c r="C3716" s="4">
        <v>37</v>
      </c>
      <c r="D3716" s="4" t="s">
        <v>31</v>
      </c>
      <c r="E3716" s="4" t="s">
        <v>37</v>
      </c>
      <c r="F3716" s="4" t="s">
        <v>103</v>
      </c>
      <c r="G3716" s="4" t="s">
        <v>103</v>
      </c>
      <c r="I3716" s="4">
        <v>0</v>
      </c>
      <c r="J3716" s="4">
        <v>0</v>
      </c>
      <c r="K3716" s="4">
        <v>1</v>
      </c>
      <c r="L3716" s="4">
        <v>0</v>
      </c>
      <c r="M3716" s="4">
        <v>0</v>
      </c>
      <c r="N3716" s="4">
        <v>0</v>
      </c>
      <c r="O3716" s="4">
        <v>1</v>
      </c>
      <c r="P3716" s="4">
        <v>0</v>
      </c>
      <c r="Q3716" s="4">
        <v>1</v>
      </c>
      <c r="R3716" s="4">
        <v>0</v>
      </c>
      <c r="S3716" s="4">
        <v>0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  <c r="Y3716" s="4" t="s">
        <v>5644</v>
      </c>
      <c r="Z3716" s="4" t="s">
        <v>5857</v>
      </c>
      <c r="AA3716" s="4">
        <v>2017</v>
      </c>
      <c r="AB3716" s="4" t="s">
        <v>40</v>
      </c>
      <c r="AC3716" s="4">
        <f t="shared" si="174"/>
        <v>1</v>
      </c>
      <c r="AD3716" s="4">
        <f t="shared" si="175"/>
        <v>3</v>
      </c>
      <c r="AE3716" s="4" t="str" cm="1">
        <f t="array" ref="AE3716">_xlfn.TEXTJOIN(", ", TRUE, _xlfn._xlws.FILTER($I$1:$X$1, I3716:X3716=1, ""))</f>
        <v>Fentanyl, Ethanol, Benzodiazepine</v>
      </c>
      <c r="AF3716" s="4" t="str">
        <f t="shared" si="176"/>
        <v>Fentanyl, Ethanol, Benzodiazepine</v>
      </c>
    </row>
    <row r="3717" spans="1:32" x14ac:dyDescent="0.45">
      <c r="A3717" s="4" t="s">
        <v>4150</v>
      </c>
      <c r="B3717" s="5">
        <v>42828</v>
      </c>
      <c r="C3717" s="4">
        <v>53</v>
      </c>
      <c r="D3717" s="4" t="s">
        <v>36</v>
      </c>
      <c r="E3717" s="4" t="s">
        <v>37</v>
      </c>
      <c r="F3717" s="4" t="s">
        <v>77</v>
      </c>
      <c r="G3717" s="4" t="s">
        <v>77</v>
      </c>
      <c r="I3717" s="4">
        <v>1</v>
      </c>
      <c r="J3717" s="4">
        <v>1</v>
      </c>
      <c r="K3717" s="4">
        <v>1</v>
      </c>
      <c r="L3717" s="4">
        <v>0</v>
      </c>
      <c r="M3717" s="4">
        <v>0</v>
      </c>
      <c r="N3717" s="4">
        <v>0</v>
      </c>
      <c r="O3717" s="4">
        <v>1</v>
      </c>
      <c r="P3717" s="4">
        <v>0</v>
      </c>
      <c r="Q3717" s="4">
        <v>0</v>
      </c>
      <c r="R3717" s="4">
        <v>0</v>
      </c>
      <c r="S3717" s="4">
        <v>0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  <c r="Y3717" s="4" t="s">
        <v>5651</v>
      </c>
      <c r="Z3717" s="4" t="s">
        <v>5864</v>
      </c>
      <c r="AA3717" s="4">
        <v>2017</v>
      </c>
      <c r="AB3717" s="4" t="s">
        <v>34</v>
      </c>
      <c r="AC3717" s="4">
        <f t="shared" si="174"/>
        <v>1</v>
      </c>
      <c r="AD3717" s="4">
        <f t="shared" si="175"/>
        <v>4</v>
      </c>
      <c r="AE3717" s="4" t="str" cm="1">
        <f t="array" ref="AE3717">_xlfn.TEXTJOIN(", ", TRUE, _xlfn._xlws.FILTER($I$1:$X$1, I3717:X3717=1, ""))</f>
        <v>Heroin, Cocaine, Fentanyl, Ethanol</v>
      </c>
      <c r="AF3717" s="4" t="str">
        <f t="shared" si="176"/>
        <v>Cocaine, Fentanyl, Ethanol</v>
      </c>
    </row>
    <row r="3718" spans="1:32" x14ac:dyDescent="0.45">
      <c r="A3718" s="4" t="s">
        <v>4151</v>
      </c>
      <c r="B3718" s="5">
        <v>42986</v>
      </c>
      <c r="C3718" s="4">
        <v>31</v>
      </c>
      <c r="D3718" s="4" t="s">
        <v>36</v>
      </c>
      <c r="E3718" s="4" t="s">
        <v>37</v>
      </c>
      <c r="F3718" s="4" t="s">
        <v>29</v>
      </c>
      <c r="G3718" s="4" t="s">
        <v>39</v>
      </c>
      <c r="I3718" s="4">
        <v>0</v>
      </c>
      <c r="J3718" s="4">
        <v>0</v>
      </c>
      <c r="K3718" s="4">
        <v>1</v>
      </c>
      <c r="L3718" s="4">
        <v>0</v>
      </c>
      <c r="M3718" s="4">
        <v>0</v>
      </c>
      <c r="N3718" s="4">
        <v>0</v>
      </c>
      <c r="O3718" s="4">
        <v>1</v>
      </c>
      <c r="P3718" s="4">
        <v>0</v>
      </c>
      <c r="Q3718" s="4">
        <v>0</v>
      </c>
      <c r="R3718" s="4">
        <v>0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 t="s">
        <v>5638</v>
      </c>
      <c r="Z3718" s="4" t="s">
        <v>5851</v>
      </c>
      <c r="AA3718" s="4">
        <v>2017</v>
      </c>
      <c r="AB3718" s="4" t="s">
        <v>40</v>
      </c>
      <c r="AC3718" s="4">
        <f t="shared" si="174"/>
        <v>1</v>
      </c>
      <c r="AD3718" s="4">
        <f t="shared" si="175"/>
        <v>2</v>
      </c>
      <c r="AE3718" s="4" t="str" cm="1">
        <f t="array" ref="AE3718">_xlfn.TEXTJOIN(", ", TRUE, _xlfn._xlws.FILTER($I$1:$X$1, I3718:X3718=1, ""))</f>
        <v>Fentanyl, Ethanol</v>
      </c>
      <c r="AF3718" s="4" t="str">
        <f t="shared" si="176"/>
        <v>Fentanyl, Ethanol</v>
      </c>
    </row>
    <row r="3719" spans="1:32" x14ac:dyDescent="0.45">
      <c r="A3719" s="4" t="s">
        <v>4152</v>
      </c>
      <c r="B3719" s="5">
        <v>41090</v>
      </c>
      <c r="C3719" s="4">
        <v>28</v>
      </c>
      <c r="D3719" s="4" t="s">
        <v>31</v>
      </c>
      <c r="E3719" s="4" t="s">
        <v>37</v>
      </c>
      <c r="F3719" s="4" t="s">
        <v>148</v>
      </c>
      <c r="G3719" s="4" t="s">
        <v>77</v>
      </c>
      <c r="I3719" s="4">
        <v>1</v>
      </c>
      <c r="J3719" s="4">
        <v>0</v>
      </c>
      <c r="K3719" s="4">
        <v>0</v>
      </c>
      <c r="L3719" s="4">
        <v>0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r="Y3719" s="4" t="s">
        <v>5651</v>
      </c>
      <c r="Z3719" s="4" t="s">
        <v>5864</v>
      </c>
      <c r="AA3719" s="4">
        <v>2012</v>
      </c>
      <c r="AB3719" s="4" t="s">
        <v>40</v>
      </c>
      <c r="AC3719" s="4">
        <f t="shared" si="174"/>
        <v>1</v>
      </c>
      <c r="AD3719" s="4">
        <f t="shared" si="175"/>
        <v>1</v>
      </c>
      <c r="AE3719" s="4" t="str" cm="1">
        <f t="array" ref="AE3719">_xlfn.TEXTJOIN(", ", TRUE, _xlfn._xlws.FILTER($I$1:$X$1, I3719:X3719=1, ""))</f>
        <v>Heroin</v>
      </c>
      <c r="AF3719" s="4" t="str">
        <f t="shared" si="176"/>
        <v/>
      </c>
    </row>
    <row r="3720" spans="1:32" x14ac:dyDescent="0.45">
      <c r="A3720" s="4" t="s">
        <v>4153</v>
      </c>
      <c r="B3720" s="5">
        <v>42740</v>
      </c>
      <c r="C3720" s="4">
        <v>47</v>
      </c>
      <c r="D3720" s="4" t="s">
        <v>36</v>
      </c>
      <c r="E3720" s="4" t="s">
        <v>45</v>
      </c>
      <c r="F3720" s="4" t="s">
        <v>55</v>
      </c>
      <c r="G3720" s="4" t="s">
        <v>512</v>
      </c>
      <c r="I3720" s="4">
        <v>1</v>
      </c>
      <c r="J3720" s="4">
        <v>1</v>
      </c>
      <c r="K3720" s="4">
        <v>1</v>
      </c>
      <c r="L3720" s="4">
        <v>0</v>
      </c>
      <c r="M3720" s="4">
        <v>0</v>
      </c>
      <c r="N3720" s="4">
        <v>0</v>
      </c>
      <c r="O3720" s="4">
        <v>1</v>
      </c>
      <c r="P3720" s="4">
        <v>0</v>
      </c>
      <c r="Q3720" s="4">
        <v>0</v>
      </c>
      <c r="R3720" s="4">
        <v>0</v>
      </c>
      <c r="S3720" s="4">
        <v>0</v>
      </c>
      <c r="T3720" s="4">
        <v>0</v>
      </c>
      <c r="U3720" s="4">
        <v>0</v>
      </c>
      <c r="V3720" s="4">
        <v>0</v>
      </c>
      <c r="W3720" s="4">
        <v>0</v>
      </c>
      <c r="X3720" s="4">
        <v>0</v>
      </c>
      <c r="Y3720" s="4" t="s">
        <v>5687</v>
      </c>
      <c r="Z3720" s="4" t="s">
        <v>5900</v>
      </c>
      <c r="AA3720" s="4">
        <v>2017</v>
      </c>
      <c r="AB3720" s="4" t="s">
        <v>34</v>
      </c>
      <c r="AC3720" s="4">
        <f t="shared" si="174"/>
        <v>1</v>
      </c>
      <c r="AD3720" s="4">
        <f t="shared" si="175"/>
        <v>4</v>
      </c>
      <c r="AE3720" s="4" t="str" cm="1">
        <f t="array" ref="AE3720">_xlfn.TEXTJOIN(", ", TRUE, _xlfn._xlws.FILTER($I$1:$X$1, I3720:X3720=1, ""))</f>
        <v>Heroin, Cocaine, Fentanyl, Ethanol</v>
      </c>
      <c r="AF3720" s="4" t="str">
        <f t="shared" si="176"/>
        <v>Cocaine, Fentanyl, Ethanol</v>
      </c>
    </row>
    <row r="3721" spans="1:32" x14ac:dyDescent="0.45">
      <c r="A3721" s="4" t="s">
        <v>4154</v>
      </c>
      <c r="B3721" s="5">
        <v>42691</v>
      </c>
      <c r="C3721" s="4">
        <v>51</v>
      </c>
      <c r="D3721" s="4" t="s">
        <v>31</v>
      </c>
      <c r="E3721" s="4" t="s">
        <v>37</v>
      </c>
      <c r="F3721" s="4" t="s">
        <v>873</v>
      </c>
      <c r="G3721" s="4" t="s">
        <v>873</v>
      </c>
      <c r="I3721" s="4">
        <v>0</v>
      </c>
      <c r="J3721" s="4">
        <v>1</v>
      </c>
      <c r="K3721" s="4">
        <v>0</v>
      </c>
      <c r="L3721" s="4">
        <v>0</v>
      </c>
      <c r="M3721" s="4">
        <v>0</v>
      </c>
      <c r="N3721" s="4">
        <v>0</v>
      </c>
      <c r="O3721" s="4">
        <v>0</v>
      </c>
      <c r="P3721" s="4">
        <v>0</v>
      </c>
      <c r="Q3721" s="4">
        <v>0</v>
      </c>
      <c r="R3721" s="4">
        <v>0</v>
      </c>
      <c r="S3721" s="4">
        <v>0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  <c r="Y3721" s="4" t="s">
        <v>5729</v>
      </c>
      <c r="Z3721" s="4" t="s">
        <v>5942</v>
      </c>
      <c r="AA3721" s="4">
        <v>2016</v>
      </c>
      <c r="AB3721" s="4" t="s">
        <v>34</v>
      </c>
      <c r="AC3721" s="4">
        <f t="shared" si="174"/>
        <v>1</v>
      </c>
      <c r="AD3721" s="4">
        <f t="shared" si="175"/>
        <v>1</v>
      </c>
      <c r="AE3721" s="4" t="str" cm="1">
        <f t="array" ref="AE3721">_xlfn.TEXTJOIN(", ", TRUE, _xlfn._xlws.FILTER($I$1:$X$1, I3721:X3721=1, ""))</f>
        <v>Cocaine</v>
      </c>
      <c r="AF3721" s="4" t="str">
        <f t="shared" si="176"/>
        <v>Cocaine</v>
      </c>
    </row>
    <row r="3722" spans="1:32" x14ac:dyDescent="0.45">
      <c r="A3722" s="4" t="s">
        <v>4155</v>
      </c>
      <c r="B3722" s="5">
        <v>41602</v>
      </c>
      <c r="C3722" s="4">
        <v>34</v>
      </c>
      <c r="D3722" s="4" t="s">
        <v>31</v>
      </c>
      <c r="E3722" s="4" t="s">
        <v>37</v>
      </c>
      <c r="F3722" s="4" t="s">
        <v>53</v>
      </c>
      <c r="G3722" s="4" t="s">
        <v>53</v>
      </c>
      <c r="I3722" s="4">
        <v>0</v>
      </c>
      <c r="J3722" s="4">
        <v>0</v>
      </c>
      <c r="K3722" s="4">
        <v>0</v>
      </c>
      <c r="L3722" s="4">
        <v>0</v>
      </c>
      <c r="M3722" s="4">
        <v>0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  <c r="S3722" s="4">
        <v>1</v>
      </c>
      <c r="T3722" s="4">
        <v>0</v>
      </c>
      <c r="U3722" s="4">
        <v>0</v>
      </c>
      <c r="V3722" s="4">
        <v>0</v>
      </c>
      <c r="W3722" s="4">
        <v>0</v>
      </c>
      <c r="X3722" s="4">
        <v>0</v>
      </c>
      <c r="Y3722" s="4" t="s">
        <v>5641</v>
      </c>
      <c r="Z3722" s="4" t="s">
        <v>5854</v>
      </c>
      <c r="AA3722" s="4">
        <v>2013</v>
      </c>
      <c r="AB3722" s="4" t="s">
        <v>40</v>
      </c>
      <c r="AC3722" s="4">
        <f t="shared" si="174"/>
        <v>1</v>
      </c>
      <c r="AD3722" s="4">
        <f t="shared" si="175"/>
        <v>1</v>
      </c>
      <c r="AE3722" s="4" t="str" cm="1">
        <f t="array" ref="AE3722">_xlfn.TEXTJOIN(", ", TRUE, _xlfn._xlws.FILTER($I$1:$X$1, I3722:X3722=1, ""))</f>
        <v>Amphetamine</v>
      </c>
      <c r="AF3722" s="4" t="str">
        <f t="shared" si="176"/>
        <v>Amphetamine</v>
      </c>
    </row>
    <row r="3723" spans="1:32" x14ac:dyDescent="0.45">
      <c r="A3723" s="4" t="s">
        <v>4156</v>
      </c>
      <c r="B3723" s="5">
        <v>41093</v>
      </c>
      <c r="C3723" s="4">
        <v>54</v>
      </c>
      <c r="D3723" s="4" t="s">
        <v>31</v>
      </c>
      <c r="E3723" s="4" t="s">
        <v>32</v>
      </c>
      <c r="F3723" s="4" t="s">
        <v>67</v>
      </c>
      <c r="G3723" s="4" t="s">
        <v>67</v>
      </c>
      <c r="I3723" s="4">
        <v>1</v>
      </c>
      <c r="J3723" s="4">
        <v>0</v>
      </c>
      <c r="K3723" s="4">
        <v>0</v>
      </c>
      <c r="L3723" s="4">
        <v>0</v>
      </c>
      <c r="M3723" s="4">
        <v>0</v>
      </c>
      <c r="N3723" s="4">
        <v>0</v>
      </c>
      <c r="O3723" s="4">
        <v>1</v>
      </c>
      <c r="P3723" s="4">
        <v>0</v>
      </c>
      <c r="Q3723" s="4">
        <v>0</v>
      </c>
      <c r="R3723" s="4">
        <v>0</v>
      </c>
      <c r="S3723" s="4">
        <v>0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 t="s">
        <v>5631</v>
      </c>
      <c r="Z3723" s="4" t="s">
        <v>5844</v>
      </c>
      <c r="AA3723" s="4">
        <v>2012</v>
      </c>
      <c r="AB3723" s="4" t="s">
        <v>34</v>
      </c>
      <c r="AC3723" s="4">
        <f t="shared" si="174"/>
        <v>1</v>
      </c>
      <c r="AD3723" s="4">
        <f t="shared" si="175"/>
        <v>2</v>
      </c>
      <c r="AE3723" s="4" t="str" cm="1">
        <f t="array" ref="AE3723">_xlfn.TEXTJOIN(", ", TRUE, _xlfn._xlws.FILTER($I$1:$X$1, I3723:X3723=1, ""))</f>
        <v>Heroin, Ethanol</v>
      </c>
      <c r="AF3723" s="4" t="str">
        <f t="shared" si="176"/>
        <v>Ethanol</v>
      </c>
    </row>
    <row r="3724" spans="1:32" x14ac:dyDescent="0.45">
      <c r="A3724" s="4" t="s">
        <v>4157</v>
      </c>
      <c r="B3724" s="5">
        <v>41244</v>
      </c>
      <c r="C3724" s="4">
        <v>18</v>
      </c>
      <c r="D3724" s="4" t="s">
        <v>31</v>
      </c>
      <c r="E3724" s="4" t="s">
        <v>37</v>
      </c>
      <c r="F3724" s="4" t="s">
        <v>979</v>
      </c>
      <c r="G3724" s="4" t="s">
        <v>979</v>
      </c>
      <c r="I3724" s="4">
        <v>0</v>
      </c>
      <c r="J3724" s="4">
        <v>0</v>
      </c>
      <c r="K3724" s="4">
        <v>0</v>
      </c>
      <c r="L3724" s="4">
        <v>0</v>
      </c>
      <c r="M3724" s="4">
        <v>1</v>
      </c>
      <c r="N3724" s="4">
        <v>0</v>
      </c>
      <c r="O3724" s="4">
        <v>0</v>
      </c>
      <c r="P3724" s="4">
        <v>0</v>
      </c>
      <c r="Q3724" s="4">
        <v>0</v>
      </c>
      <c r="R3724" s="4">
        <v>0</v>
      </c>
      <c r="S3724" s="4">
        <v>0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 t="s">
        <v>5795</v>
      </c>
      <c r="Z3724" s="4" t="s">
        <v>6008</v>
      </c>
      <c r="AA3724" s="4">
        <v>2012</v>
      </c>
      <c r="AB3724" s="4" t="s">
        <v>269</v>
      </c>
      <c r="AC3724" s="4">
        <f t="shared" si="174"/>
        <v>1</v>
      </c>
      <c r="AD3724" s="4">
        <f t="shared" si="175"/>
        <v>1</v>
      </c>
      <c r="AE3724" s="4" t="str" cm="1">
        <f t="array" ref="AE3724">_xlfn.TEXTJOIN(", ", TRUE, _xlfn._xlws.FILTER($I$1:$X$1, I3724:X3724=1, ""))</f>
        <v>Oxycodone</v>
      </c>
      <c r="AF3724" s="4" t="str">
        <f t="shared" si="176"/>
        <v>Oxycodone</v>
      </c>
    </row>
    <row r="3725" spans="1:32" x14ac:dyDescent="0.45">
      <c r="A3725" s="4" t="s">
        <v>4158</v>
      </c>
      <c r="B3725" s="5">
        <v>41869</v>
      </c>
      <c r="C3725" s="4">
        <v>49</v>
      </c>
      <c r="D3725" s="4" t="s">
        <v>31</v>
      </c>
      <c r="E3725" s="4" t="s">
        <v>37</v>
      </c>
      <c r="F3725" s="4" t="s">
        <v>119</v>
      </c>
      <c r="G3725" s="4" t="s">
        <v>738</v>
      </c>
      <c r="I3725" s="4">
        <v>0</v>
      </c>
      <c r="J3725" s="4">
        <v>0</v>
      </c>
      <c r="K3725" s="4">
        <v>0</v>
      </c>
      <c r="L3725" s="4">
        <v>0</v>
      </c>
      <c r="M3725" s="4">
        <v>1</v>
      </c>
      <c r="N3725" s="4">
        <v>0</v>
      </c>
      <c r="O3725" s="4">
        <v>1</v>
      </c>
      <c r="P3725" s="4">
        <v>0</v>
      </c>
      <c r="Q3725" s="4">
        <v>1</v>
      </c>
      <c r="R3725" s="4">
        <v>0</v>
      </c>
      <c r="S3725" s="4">
        <v>0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 t="s">
        <v>5695</v>
      </c>
      <c r="Z3725" s="4" t="s">
        <v>5908</v>
      </c>
      <c r="AA3725" s="4">
        <v>2014</v>
      </c>
      <c r="AB3725" s="4" t="s">
        <v>34</v>
      </c>
      <c r="AC3725" s="4">
        <f t="shared" si="174"/>
        <v>1</v>
      </c>
      <c r="AD3725" s="4">
        <f t="shared" si="175"/>
        <v>3</v>
      </c>
      <c r="AE3725" s="4" t="str" cm="1">
        <f t="array" ref="AE3725">_xlfn.TEXTJOIN(", ", TRUE, _xlfn._xlws.FILTER($I$1:$X$1, I3725:X3725=1, ""))</f>
        <v>Oxycodone, Ethanol, Benzodiazepine</v>
      </c>
      <c r="AF3725" s="4" t="str">
        <f t="shared" si="176"/>
        <v>Oxycodone, Ethanol, Benzodiazepine</v>
      </c>
    </row>
    <row r="3726" spans="1:32" x14ac:dyDescent="0.45">
      <c r="A3726" s="4" t="s">
        <v>4159</v>
      </c>
      <c r="B3726" s="5">
        <v>42604</v>
      </c>
      <c r="C3726" s="4">
        <v>27</v>
      </c>
      <c r="D3726" s="4" t="s">
        <v>31</v>
      </c>
      <c r="E3726" s="4" t="s">
        <v>59</v>
      </c>
      <c r="F3726" s="4" t="s">
        <v>29</v>
      </c>
      <c r="G3726" s="4" t="s">
        <v>53</v>
      </c>
      <c r="I3726" s="4">
        <v>0</v>
      </c>
      <c r="J3726" s="4">
        <v>1</v>
      </c>
      <c r="K3726" s="4">
        <v>1</v>
      </c>
      <c r="L3726" s="4">
        <v>0</v>
      </c>
      <c r="M3726" s="4">
        <v>0</v>
      </c>
      <c r="N3726" s="4">
        <v>0</v>
      </c>
      <c r="O3726" s="4">
        <v>0</v>
      </c>
      <c r="P3726" s="4">
        <v>0</v>
      </c>
      <c r="Q3726" s="4">
        <v>0</v>
      </c>
      <c r="R3726" s="4">
        <v>0</v>
      </c>
      <c r="S3726" s="4">
        <v>0</v>
      </c>
      <c r="T3726" s="4">
        <v>0</v>
      </c>
      <c r="U3726" s="4">
        <v>0</v>
      </c>
      <c r="V3726" s="4">
        <v>0</v>
      </c>
      <c r="W3726" s="4">
        <v>0</v>
      </c>
      <c r="X3726" s="4">
        <v>1</v>
      </c>
      <c r="Y3726" s="4" t="s">
        <v>5641</v>
      </c>
      <c r="Z3726" s="4" t="s">
        <v>5854</v>
      </c>
      <c r="AA3726" s="4">
        <v>2016</v>
      </c>
      <c r="AB3726" s="4" t="s">
        <v>40</v>
      </c>
      <c r="AC3726" s="4">
        <f t="shared" si="174"/>
        <v>1</v>
      </c>
      <c r="AD3726" s="4">
        <f t="shared" si="175"/>
        <v>3</v>
      </c>
      <c r="AE3726" s="4" t="str" cm="1">
        <f t="array" ref="AE3726">_xlfn.TEXTJOIN(", ", TRUE, _xlfn._xlws.FILTER($I$1:$X$1, I3726:X3726=1, ""))</f>
        <v>Cocaine, Fentanyl, AnyOpioid</v>
      </c>
      <c r="AF3726" s="4" t="str">
        <f t="shared" si="176"/>
        <v>Cocaine, Fentanyl, AnyOpioid</v>
      </c>
    </row>
    <row r="3727" spans="1:32" x14ac:dyDescent="0.45">
      <c r="A3727" s="4" t="s">
        <v>4160</v>
      </c>
      <c r="B3727" s="5">
        <v>41868</v>
      </c>
      <c r="C3727" s="4">
        <v>53</v>
      </c>
      <c r="D3727" s="4" t="s">
        <v>31</v>
      </c>
      <c r="E3727" s="4" t="s">
        <v>37</v>
      </c>
      <c r="F3727" s="4" t="s">
        <v>759</v>
      </c>
      <c r="G3727" s="4" t="s">
        <v>759</v>
      </c>
      <c r="I3727" s="4">
        <v>1</v>
      </c>
      <c r="J3727" s="4">
        <v>0</v>
      </c>
      <c r="K3727" s="4">
        <v>0</v>
      </c>
      <c r="L3727" s="4">
        <v>0</v>
      </c>
      <c r="M3727" s="4">
        <v>0</v>
      </c>
      <c r="N3727" s="4">
        <v>0</v>
      </c>
      <c r="O3727" s="4">
        <v>0</v>
      </c>
      <c r="P3727" s="4">
        <v>0</v>
      </c>
      <c r="Q3727" s="4">
        <v>0</v>
      </c>
      <c r="R3727" s="4">
        <v>0</v>
      </c>
      <c r="S3727" s="4">
        <v>0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  <c r="Y3727" s="4" t="s">
        <v>5720</v>
      </c>
      <c r="Z3727" s="4" t="s">
        <v>5933</v>
      </c>
      <c r="AA3727" s="4">
        <v>2014</v>
      </c>
      <c r="AB3727" s="4" t="s">
        <v>34</v>
      </c>
      <c r="AC3727" s="4">
        <f t="shared" si="174"/>
        <v>1</v>
      </c>
      <c r="AD3727" s="4">
        <f t="shared" si="175"/>
        <v>1</v>
      </c>
      <c r="AE3727" s="4" t="str" cm="1">
        <f t="array" ref="AE3727">_xlfn.TEXTJOIN(", ", TRUE, _xlfn._xlws.FILTER($I$1:$X$1, I3727:X3727=1, ""))</f>
        <v>Heroin</v>
      </c>
      <c r="AF3727" s="4" t="str">
        <f t="shared" si="176"/>
        <v/>
      </c>
    </row>
    <row r="3728" spans="1:32" x14ac:dyDescent="0.45">
      <c r="A3728" s="4" t="s">
        <v>4161</v>
      </c>
      <c r="B3728" s="5">
        <v>41335</v>
      </c>
      <c r="C3728" s="4">
        <v>29</v>
      </c>
      <c r="D3728" s="4" t="s">
        <v>31</v>
      </c>
      <c r="E3728" s="4" t="s">
        <v>37</v>
      </c>
      <c r="F3728" s="4" t="s">
        <v>274</v>
      </c>
      <c r="G3728" s="4" t="s">
        <v>274</v>
      </c>
      <c r="I3728" s="4">
        <v>1</v>
      </c>
      <c r="J3728" s="4">
        <v>1</v>
      </c>
      <c r="K3728" s="4">
        <v>0</v>
      </c>
      <c r="L3728" s="4">
        <v>0</v>
      </c>
      <c r="M3728" s="4">
        <v>0</v>
      </c>
      <c r="N3728" s="4">
        <v>0</v>
      </c>
      <c r="O3728" s="4">
        <v>0</v>
      </c>
      <c r="P3728" s="4">
        <v>0</v>
      </c>
      <c r="Q3728" s="4">
        <v>0</v>
      </c>
      <c r="R3728" s="4">
        <v>0</v>
      </c>
      <c r="S3728" s="4">
        <v>0</v>
      </c>
      <c r="T3728" s="4">
        <v>0</v>
      </c>
      <c r="U3728" s="4">
        <v>0</v>
      </c>
      <c r="V3728" s="4">
        <v>0</v>
      </c>
      <c r="W3728" s="4">
        <v>0</v>
      </c>
      <c r="X3728" s="4">
        <v>0</v>
      </c>
      <c r="Y3728" s="4" t="s">
        <v>5709</v>
      </c>
      <c r="Z3728" s="4" t="s">
        <v>5922</v>
      </c>
      <c r="AA3728" s="4">
        <v>2013</v>
      </c>
      <c r="AB3728" s="4" t="s">
        <v>40</v>
      </c>
      <c r="AC3728" s="4">
        <f t="shared" si="174"/>
        <v>1</v>
      </c>
      <c r="AD3728" s="4">
        <f t="shared" si="175"/>
        <v>2</v>
      </c>
      <c r="AE3728" s="4" t="str" cm="1">
        <f t="array" ref="AE3728">_xlfn.TEXTJOIN(", ", TRUE, _xlfn._xlws.FILTER($I$1:$X$1, I3728:X3728=1, ""))</f>
        <v>Heroin, Cocaine</v>
      </c>
      <c r="AF3728" s="4" t="str">
        <f t="shared" si="176"/>
        <v>Cocaine</v>
      </c>
    </row>
    <row r="3729" spans="1:32" x14ac:dyDescent="0.45">
      <c r="A3729" s="4" t="s">
        <v>4162</v>
      </c>
      <c r="B3729" s="5">
        <v>43426</v>
      </c>
      <c r="C3729" s="4">
        <v>38</v>
      </c>
      <c r="D3729" s="4" t="s">
        <v>31</v>
      </c>
      <c r="E3729" s="4" t="s">
        <v>37</v>
      </c>
      <c r="F3729" s="4" t="s">
        <v>274</v>
      </c>
      <c r="G3729" s="4" t="s">
        <v>274</v>
      </c>
      <c r="I3729" s="4">
        <v>1</v>
      </c>
      <c r="J3729" s="4">
        <v>1</v>
      </c>
      <c r="K3729" s="4">
        <v>0</v>
      </c>
      <c r="L3729" s="4">
        <v>0</v>
      </c>
      <c r="M3729" s="4">
        <v>0</v>
      </c>
      <c r="N3729" s="4">
        <v>0</v>
      </c>
      <c r="O3729" s="4">
        <v>1</v>
      </c>
      <c r="P3729" s="4">
        <v>0</v>
      </c>
      <c r="Q3729" s="4">
        <v>1</v>
      </c>
      <c r="R3729" s="4">
        <v>0</v>
      </c>
      <c r="S3729" s="4">
        <v>0</v>
      </c>
      <c r="T3729" s="4">
        <v>0</v>
      </c>
      <c r="U3729" s="4">
        <v>0</v>
      </c>
      <c r="V3729" s="4">
        <v>0</v>
      </c>
      <c r="W3729" s="4">
        <v>0</v>
      </c>
      <c r="X3729" s="4">
        <v>1</v>
      </c>
      <c r="Y3729" s="4" t="s">
        <v>5709</v>
      </c>
      <c r="Z3729" s="4" t="s">
        <v>5922</v>
      </c>
      <c r="AA3729" s="4">
        <v>2018</v>
      </c>
      <c r="AB3729" s="4" t="s">
        <v>40</v>
      </c>
      <c r="AC3729" s="4">
        <f t="shared" si="174"/>
        <v>1</v>
      </c>
      <c r="AD3729" s="4">
        <f t="shared" si="175"/>
        <v>5</v>
      </c>
      <c r="AE3729" s="4" t="str" cm="1">
        <f t="array" ref="AE3729">_xlfn.TEXTJOIN(", ", TRUE, _xlfn._xlws.FILTER($I$1:$X$1, I3729:X3729=1, ""))</f>
        <v>Heroin, Cocaine, Ethanol, Benzodiazepine, AnyOpioid</v>
      </c>
      <c r="AF3729" s="4" t="str">
        <f t="shared" si="176"/>
        <v>Cocaine, Ethanol, Benzodiazepine, AnyOpioid</v>
      </c>
    </row>
    <row r="3730" spans="1:32" x14ac:dyDescent="0.45">
      <c r="A3730" s="4" t="s">
        <v>4163</v>
      </c>
      <c r="B3730" s="5">
        <v>42959</v>
      </c>
      <c r="C3730" s="4">
        <v>46</v>
      </c>
      <c r="D3730" s="4" t="s">
        <v>36</v>
      </c>
      <c r="E3730" s="4" t="s">
        <v>59</v>
      </c>
      <c r="F3730" s="4" t="s">
        <v>29</v>
      </c>
      <c r="G3730" s="4" t="s">
        <v>77</v>
      </c>
      <c r="I3730" s="4">
        <v>1</v>
      </c>
      <c r="J3730" s="4">
        <v>1</v>
      </c>
      <c r="K3730" s="4">
        <v>1</v>
      </c>
      <c r="L3730" s="4">
        <v>0</v>
      </c>
      <c r="M3730" s="4">
        <v>0</v>
      </c>
      <c r="N3730" s="4">
        <v>0</v>
      </c>
      <c r="O3730" s="4">
        <v>1</v>
      </c>
      <c r="P3730" s="4">
        <v>0</v>
      </c>
      <c r="Q3730" s="4">
        <v>0</v>
      </c>
      <c r="R3730" s="4">
        <v>0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 t="s">
        <v>5651</v>
      </c>
      <c r="Z3730" s="4" t="s">
        <v>5864</v>
      </c>
      <c r="AA3730" s="4">
        <v>2017</v>
      </c>
      <c r="AB3730" s="4" t="s">
        <v>34</v>
      </c>
      <c r="AC3730" s="4">
        <f t="shared" si="174"/>
        <v>1</v>
      </c>
      <c r="AD3730" s="4">
        <f t="shared" si="175"/>
        <v>4</v>
      </c>
      <c r="AE3730" s="4" t="str" cm="1">
        <f t="array" ref="AE3730">_xlfn.TEXTJOIN(", ", TRUE, _xlfn._xlws.FILTER($I$1:$X$1, I3730:X3730=1, ""))</f>
        <v>Heroin, Cocaine, Fentanyl, Ethanol</v>
      </c>
      <c r="AF3730" s="4" t="str">
        <f t="shared" si="176"/>
        <v>Cocaine, Fentanyl, Ethanol</v>
      </c>
    </row>
    <row r="3731" spans="1:32" x14ac:dyDescent="0.45">
      <c r="A3731" s="4" t="s">
        <v>4164</v>
      </c>
      <c r="B3731" s="5">
        <v>43076</v>
      </c>
      <c r="C3731" s="4">
        <v>36</v>
      </c>
      <c r="D3731" s="4" t="s">
        <v>31</v>
      </c>
      <c r="E3731" s="4" t="s">
        <v>37</v>
      </c>
      <c r="F3731" s="4" t="s">
        <v>95</v>
      </c>
      <c r="G3731" s="4" t="s">
        <v>95</v>
      </c>
      <c r="I3731" s="4">
        <v>0</v>
      </c>
      <c r="J3731" s="4">
        <v>0</v>
      </c>
      <c r="K3731" s="4">
        <v>1</v>
      </c>
      <c r="L3731" s="4">
        <v>0</v>
      </c>
      <c r="M3731" s="4">
        <v>0</v>
      </c>
      <c r="N3731" s="4">
        <v>0</v>
      </c>
      <c r="O3731" s="4">
        <v>0</v>
      </c>
      <c r="P3731" s="4">
        <v>0</v>
      </c>
      <c r="Q3731" s="4">
        <v>0</v>
      </c>
      <c r="R3731" s="4">
        <v>0</v>
      </c>
      <c r="S3731" s="4">
        <v>0</v>
      </c>
      <c r="T3731" s="4">
        <v>0</v>
      </c>
      <c r="U3731" s="4">
        <v>0</v>
      </c>
      <c r="V3731" s="4">
        <v>0</v>
      </c>
      <c r="W3731" s="4">
        <v>0</v>
      </c>
      <c r="X3731" s="4">
        <v>0</v>
      </c>
      <c r="Y3731" s="4" t="s">
        <v>5632</v>
      </c>
      <c r="Z3731" s="4" t="s">
        <v>5845</v>
      </c>
      <c r="AA3731" s="4">
        <v>2017</v>
      </c>
      <c r="AB3731" s="4" t="s">
        <v>40</v>
      </c>
      <c r="AC3731" s="4">
        <f t="shared" si="174"/>
        <v>1</v>
      </c>
      <c r="AD3731" s="4">
        <f t="shared" si="175"/>
        <v>1</v>
      </c>
      <c r="AE3731" s="4" t="str" cm="1">
        <f t="array" ref="AE3731">_xlfn.TEXTJOIN(", ", TRUE, _xlfn._xlws.FILTER($I$1:$X$1, I3731:X3731=1, ""))</f>
        <v>Fentanyl</v>
      </c>
      <c r="AF3731" s="4" t="str">
        <f t="shared" si="176"/>
        <v>Fentanyl</v>
      </c>
    </row>
    <row r="3732" spans="1:32" x14ac:dyDescent="0.45">
      <c r="A3732" s="4" t="s">
        <v>4165</v>
      </c>
      <c r="B3732" s="5">
        <v>42004</v>
      </c>
      <c r="C3732" s="4">
        <v>39</v>
      </c>
      <c r="D3732" s="4" t="s">
        <v>31</v>
      </c>
      <c r="E3732" s="4" t="s">
        <v>32</v>
      </c>
      <c r="F3732" s="4" t="s">
        <v>55</v>
      </c>
      <c r="G3732" s="4" t="s">
        <v>55</v>
      </c>
      <c r="I3732" s="4">
        <v>1</v>
      </c>
      <c r="J3732" s="4">
        <v>1</v>
      </c>
      <c r="K3732" s="4">
        <v>0</v>
      </c>
      <c r="L3732" s="4">
        <v>0</v>
      </c>
      <c r="M3732" s="4">
        <v>0</v>
      </c>
      <c r="N3732" s="4">
        <v>0</v>
      </c>
      <c r="O3732" s="4">
        <v>1</v>
      </c>
      <c r="P3732" s="4">
        <v>0</v>
      </c>
      <c r="Q3732" s="4">
        <v>0</v>
      </c>
      <c r="R3732" s="4">
        <v>0</v>
      </c>
      <c r="S3732" s="4">
        <v>0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 t="s">
        <v>5630</v>
      </c>
      <c r="Z3732" s="4" t="s">
        <v>5843</v>
      </c>
      <c r="AA3732" s="4">
        <v>2014</v>
      </c>
      <c r="AB3732" s="4" t="s">
        <v>40</v>
      </c>
      <c r="AC3732" s="4">
        <f t="shared" si="174"/>
        <v>1</v>
      </c>
      <c r="AD3732" s="4">
        <f t="shared" si="175"/>
        <v>3</v>
      </c>
      <c r="AE3732" s="4" t="str" cm="1">
        <f t="array" ref="AE3732">_xlfn.TEXTJOIN(", ", TRUE, _xlfn._xlws.FILTER($I$1:$X$1, I3732:X3732=1, ""))</f>
        <v>Heroin, Cocaine, Ethanol</v>
      </c>
      <c r="AF3732" s="4" t="str">
        <f t="shared" si="176"/>
        <v>Cocaine, Ethanol</v>
      </c>
    </row>
    <row r="3733" spans="1:32" x14ac:dyDescent="0.45">
      <c r="A3733" s="4" t="s">
        <v>4166</v>
      </c>
      <c r="B3733" s="5">
        <v>43072</v>
      </c>
      <c r="C3733" s="4">
        <v>59</v>
      </c>
      <c r="D3733" s="4" t="s">
        <v>31</v>
      </c>
      <c r="E3733" s="4" t="s">
        <v>32</v>
      </c>
      <c r="F3733" s="4" t="s">
        <v>53</v>
      </c>
      <c r="G3733" s="4" t="s">
        <v>53</v>
      </c>
      <c r="I3733" s="4">
        <v>1</v>
      </c>
      <c r="J3733" s="4">
        <v>0</v>
      </c>
      <c r="K3733" s="4">
        <v>1</v>
      </c>
      <c r="L3733" s="4">
        <v>1</v>
      </c>
      <c r="M3733" s="4">
        <v>0</v>
      </c>
      <c r="N3733" s="4">
        <v>0</v>
      </c>
      <c r="O3733" s="4">
        <v>0</v>
      </c>
      <c r="P3733" s="4">
        <v>0</v>
      </c>
      <c r="Q3733" s="4">
        <v>0</v>
      </c>
      <c r="R3733" s="4">
        <v>1</v>
      </c>
      <c r="S3733" s="4">
        <v>0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 t="s">
        <v>5641</v>
      </c>
      <c r="Z3733" s="4" t="s">
        <v>5854</v>
      </c>
      <c r="AA3733" s="4">
        <v>2017</v>
      </c>
      <c r="AB3733" s="4" t="s">
        <v>34</v>
      </c>
      <c r="AC3733" s="4">
        <f t="shared" si="174"/>
        <v>1</v>
      </c>
      <c r="AD3733" s="4">
        <f t="shared" si="175"/>
        <v>4</v>
      </c>
      <c r="AE3733" s="4" t="str" cm="1">
        <f t="array" ref="AE3733">_xlfn.TEXTJOIN(", ", TRUE, _xlfn._xlws.FILTER($I$1:$X$1, I3733:X3733=1, ""))</f>
        <v>Heroin, Fentanyl, Fentanyl_Analogue, Methadone</v>
      </c>
      <c r="AF3733" s="4" t="str">
        <f t="shared" si="176"/>
        <v>Fentanyl, Fentanyl_Analogue, Methadone</v>
      </c>
    </row>
    <row r="3734" spans="1:32" x14ac:dyDescent="0.45">
      <c r="A3734" s="4" t="s">
        <v>4167</v>
      </c>
      <c r="B3734" s="5">
        <v>41762</v>
      </c>
      <c r="C3734" s="4">
        <v>49</v>
      </c>
      <c r="D3734" s="4" t="s">
        <v>36</v>
      </c>
      <c r="E3734" s="4" t="s">
        <v>37</v>
      </c>
      <c r="F3734" s="4" t="s">
        <v>53</v>
      </c>
      <c r="G3734" s="4" t="s">
        <v>53</v>
      </c>
      <c r="I3734" s="4">
        <v>0</v>
      </c>
      <c r="J3734" s="4">
        <v>1</v>
      </c>
      <c r="K3734" s="4">
        <v>0</v>
      </c>
      <c r="L3734" s="4">
        <v>0</v>
      </c>
      <c r="M3734" s="4">
        <v>0</v>
      </c>
      <c r="N3734" s="4">
        <v>0</v>
      </c>
      <c r="O3734" s="4">
        <v>0</v>
      </c>
      <c r="P3734" s="4">
        <v>0</v>
      </c>
      <c r="Q3734" s="4">
        <v>1</v>
      </c>
      <c r="R3734" s="4">
        <v>1</v>
      </c>
      <c r="S3734" s="4">
        <v>0</v>
      </c>
      <c r="T3734" s="4">
        <v>0</v>
      </c>
      <c r="U3734" s="4">
        <v>0</v>
      </c>
      <c r="V3734" s="4">
        <v>0</v>
      </c>
      <c r="W3734" s="4">
        <v>0</v>
      </c>
      <c r="X3734" s="4">
        <v>0</v>
      </c>
      <c r="Y3734" s="4" t="s">
        <v>5641</v>
      </c>
      <c r="Z3734" s="4" t="s">
        <v>5854</v>
      </c>
      <c r="AA3734" s="4">
        <v>2014</v>
      </c>
      <c r="AB3734" s="4" t="s">
        <v>34</v>
      </c>
      <c r="AC3734" s="4">
        <f t="shared" si="174"/>
        <v>1</v>
      </c>
      <c r="AD3734" s="4">
        <f t="shared" si="175"/>
        <v>3</v>
      </c>
      <c r="AE3734" s="4" t="str" cm="1">
        <f t="array" ref="AE3734">_xlfn.TEXTJOIN(", ", TRUE, _xlfn._xlws.FILTER($I$1:$X$1, I3734:X3734=1, ""))</f>
        <v>Cocaine, Benzodiazepine, Methadone</v>
      </c>
      <c r="AF3734" s="4" t="str">
        <f t="shared" si="176"/>
        <v>Cocaine, Benzodiazepine, Methadone</v>
      </c>
    </row>
    <row r="3735" spans="1:32" x14ac:dyDescent="0.45">
      <c r="A3735" s="4" t="s">
        <v>4168</v>
      </c>
      <c r="B3735" s="5">
        <v>41455</v>
      </c>
      <c r="C3735" s="4">
        <v>51</v>
      </c>
      <c r="D3735" s="4" t="s">
        <v>36</v>
      </c>
      <c r="E3735" s="4" t="s">
        <v>32</v>
      </c>
      <c r="F3735" s="4" t="s">
        <v>67</v>
      </c>
      <c r="G3735" s="4" t="s">
        <v>67</v>
      </c>
      <c r="I3735" s="4">
        <v>0</v>
      </c>
      <c r="J3735" s="4">
        <v>1</v>
      </c>
      <c r="K3735" s="4">
        <v>0</v>
      </c>
      <c r="L3735" s="4">
        <v>0</v>
      </c>
      <c r="M3735" s="4">
        <v>0</v>
      </c>
      <c r="N3735" s="4">
        <v>0</v>
      </c>
      <c r="O3735" s="4">
        <v>0</v>
      </c>
      <c r="P3735" s="4">
        <v>0</v>
      </c>
      <c r="Q3735" s="4">
        <v>0</v>
      </c>
      <c r="R3735" s="4">
        <v>0</v>
      </c>
      <c r="S3735" s="4">
        <v>0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 t="s">
        <v>5631</v>
      </c>
      <c r="Z3735" s="4" t="s">
        <v>5844</v>
      </c>
      <c r="AA3735" s="4">
        <v>2013</v>
      </c>
      <c r="AB3735" s="4" t="s">
        <v>34</v>
      </c>
      <c r="AC3735" s="4">
        <f t="shared" si="174"/>
        <v>1</v>
      </c>
      <c r="AD3735" s="4">
        <f t="shared" si="175"/>
        <v>1</v>
      </c>
      <c r="AE3735" s="4" t="str" cm="1">
        <f t="array" ref="AE3735">_xlfn.TEXTJOIN(", ", TRUE, _xlfn._xlws.FILTER($I$1:$X$1, I3735:X3735=1, ""))</f>
        <v>Cocaine</v>
      </c>
      <c r="AF3735" s="4" t="str">
        <f t="shared" si="176"/>
        <v>Cocaine</v>
      </c>
    </row>
    <row r="3736" spans="1:32" x14ac:dyDescent="0.45">
      <c r="A3736" s="4" t="s">
        <v>4169</v>
      </c>
      <c r="B3736" s="5">
        <v>41277</v>
      </c>
      <c r="C3736" s="4">
        <v>27</v>
      </c>
      <c r="D3736" s="4" t="s">
        <v>31</v>
      </c>
      <c r="E3736" s="4" t="s">
        <v>32</v>
      </c>
      <c r="F3736" s="4" t="s">
        <v>53</v>
      </c>
      <c r="G3736" s="4" t="s">
        <v>53</v>
      </c>
      <c r="I3736" s="4">
        <v>0</v>
      </c>
      <c r="J3736" s="4">
        <v>0</v>
      </c>
      <c r="K3736" s="4">
        <v>0</v>
      </c>
      <c r="L3736" s="4">
        <v>0</v>
      </c>
      <c r="M3736" s="4">
        <v>0</v>
      </c>
      <c r="N3736" s="4">
        <v>0</v>
      </c>
      <c r="O3736" s="4">
        <v>0</v>
      </c>
      <c r="P3736" s="4">
        <v>0</v>
      </c>
      <c r="Q3736" s="4">
        <v>0</v>
      </c>
      <c r="R3736" s="4">
        <v>0</v>
      </c>
      <c r="S3736" s="4">
        <v>0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  <c r="Y3736" s="4" t="s">
        <v>5641</v>
      </c>
      <c r="Z3736" s="4" t="s">
        <v>5854</v>
      </c>
      <c r="AA3736" s="4">
        <v>2013</v>
      </c>
      <c r="AB3736" s="4" t="s">
        <v>40</v>
      </c>
      <c r="AC3736" s="4">
        <f t="shared" si="174"/>
        <v>0</v>
      </c>
      <c r="AD3736" s="4">
        <f t="shared" si="175"/>
        <v>0</v>
      </c>
      <c r="AE3736" s="4" t="str" cm="1">
        <f t="array" ref="AE3736">_xlfn.TEXTJOIN(", ", TRUE, _xlfn._xlws.FILTER($I$1:$X$1, I3736:X3736=1, ""))</f>
        <v/>
      </c>
      <c r="AF3736" s="4" t="str">
        <f t="shared" si="176"/>
        <v/>
      </c>
    </row>
    <row r="3737" spans="1:32" x14ac:dyDescent="0.45">
      <c r="A3737" s="4" t="s">
        <v>4170</v>
      </c>
      <c r="B3737" s="5">
        <v>42904</v>
      </c>
      <c r="C3737" s="4">
        <v>28</v>
      </c>
      <c r="D3737" s="4" t="s">
        <v>36</v>
      </c>
      <c r="E3737" s="4" t="s">
        <v>37</v>
      </c>
      <c r="F3737" s="4" t="s">
        <v>148</v>
      </c>
      <c r="G3737" s="4" t="s">
        <v>80</v>
      </c>
      <c r="I3737" s="4">
        <v>1</v>
      </c>
      <c r="J3737" s="4">
        <v>0</v>
      </c>
      <c r="K3737" s="4">
        <v>1</v>
      </c>
      <c r="L3737" s="4">
        <v>0</v>
      </c>
      <c r="M3737" s="4">
        <v>0</v>
      </c>
      <c r="N3737" s="4">
        <v>0</v>
      </c>
      <c r="O3737" s="4">
        <v>0</v>
      </c>
      <c r="P3737" s="4">
        <v>0</v>
      </c>
      <c r="Q3737" s="4">
        <v>0</v>
      </c>
      <c r="R3737" s="4">
        <v>0</v>
      </c>
      <c r="S3737" s="4">
        <v>0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  <c r="Y3737" s="4" t="s">
        <v>5640</v>
      </c>
      <c r="Z3737" s="4" t="s">
        <v>5853</v>
      </c>
      <c r="AA3737" s="4">
        <v>2017</v>
      </c>
      <c r="AB3737" s="4" t="s">
        <v>40</v>
      </c>
      <c r="AC3737" s="4">
        <f t="shared" si="174"/>
        <v>1</v>
      </c>
      <c r="AD3737" s="4">
        <f t="shared" si="175"/>
        <v>2</v>
      </c>
      <c r="AE3737" s="4" t="str" cm="1">
        <f t="array" ref="AE3737">_xlfn.TEXTJOIN(", ", TRUE, _xlfn._xlws.FILTER($I$1:$X$1, I3737:X3737=1, ""))</f>
        <v>Heroin, Fentanyl</v>
      </c>
      <c r="AF3737" s="4" t="str">
        <f t="shared" si="176"/>
        <v>Fentanyl</v>
      </c>
    </row>
    <row r="3738" spans="1:32" x14ac:dyDescent="0.45">
      <c r="A3738" s="4" t="s">
        <v>4171</v>
      </c>
      <c r="B3738" s="5">
        <v>41560</v>
      </c>
      <c r="C3738" s="4">
        <v>54</v>
      </c>
      <c r="D3738" s="4" t="s">
        <v>31</v>
      </c>
      <c r="E3738" s="4" t="s">
        <v>37</v>
      </c>
      <c r="F3738" s="4" t="s">
        <v>697</v>
      </c>
      <c r="G3738" s="4" t="s">
        <v>103</v>
      </c>
      <c r="I3738" s="4">
        <v>0</v>
      </c>
      <c r="J3738" s="4">
        <v>0</v>
      </c>
      <c r="K3738" s="4">
        <v>0</v>
      </c>
      <c r="L3738" s="4">
        <v>0</v>
      </c>
      <c r="M3738" s="4">
        <v>0</v>
      </c>
      <c r="N3738" s="4">
        <v>0</v>
      </c>
      <c r="O3738" s="4">
        <v>0</v>
      </c>
      <c r="P3738" s="4">
        <v>0</v>
      </c>
      <c r="Q3738" s="4">
        <v>1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 t="s">
        <v>5644</v>
      </c>
      <c r="Z3738" s="4" t="s">
        <v>5857</v>
      </c>
      <c r="AA3738" s="4">
        <v>2013</v>
      </c>
      <c r="AB3738" s="4" t="s">
        <v>34</v>
      </c>
      <c r="AC3738" s="4">
        <f t="shared" si="174"/>
        <v>1</v>
      </c>
      <c r="AD3738" s="4">
        <f t="shared" si="175"/>
        <v>1</v>
      </c>
      <c r="AE3738" s="4" t="str" cm="1">
        <f t="array" ref="AE3738">_xlfn.TEXTJOIN(", ", TRUE, _xlfn._xlws.FILTER($I$1:$X$1, I3738:X3738=1, ""))</f>
        <v>Benzodiazepine</v>
      </c>
      <c r="AF3738" s="4" t="str">
        <f t="shared" si="176"/>
        <v>Benzodiazepine</v>
      </c>
    </row>
    <row r="3739" spans="1:32" x14ac:dyDescent="0.45">
      <c r="A3739" s="4" t="s">
        <v>4172</v>
      </c>
      <c r="B3739" s="5">
        <v>42833</v>
      </c>
      <c r="C3739" s="4">
        <v>58</v>
      </c>
      <c r="D3739" s="4" t="s">
        <v>36</v>
      </c>
      <c r="E3739" s="4" t="s">
        <v>37</v>
      </c>
      <c r="F3739" s="4" t="s">
        <v>53</v>
      </c>
      <c r="G3739" s="4" t="s">
        <v>53</v>
      </c>
      <c r="I3739" s="4">
        <v>0</v>
      </c>
      <c r="J3739" s="4">
        <v>0</v>
      </c>
      <c r="K3739" s="4">
        <v>0</v>
      </c>
      <c r="L3739" s="4">
        <v>0</v>
      </c>
      <c r="M3739" s="4">
        <v>0</v>
      </c>
      <c r="N3739" s="4">
        <v>0</v>
      </c>
      <c r="O3739" s="4">
        <v>0</v>
      </c>
      <c r="P3739" s="4">
        <v>0</v>
      </c>
      <c r="Q3739" s="4">
        <v>0</v>
      </c>
      <c r="R3739" s="4">
        <v>1</v>
      </c>
      <c r="S3739" s="4">
        <v>0</v>
      </c>
      <c r="T3739" s="4">
        <v>0</v>
      </c>
      <c r="U3739" s="4">
        <v>0</v>
      </c>
      <c r="V3739" s="4">
        <v>0</v>
      </c>
      <c r="W3739" s="4">
        <v>0</v>
      </c>
      <c r="X3739" s="4">
        <v>0</v>
      </c>
      <c r="Y3739" s="4" t="s">
        <v>5641</v>
      </c>
      <c r="Z3739" s="4" t="s">
        <v>5854</v>
      </c>
      <c r="AA3739" s="4">
        <v>2017</v>
      </c>
      <c r="AB3739" s="4" t="s">
        <v>34</v>
      </c>
      <c r="AC3739" s="4">
        <f t="shared" si="174"/>
        <v>1</v>
      </c>
      <c r="AD3739" s="4">
        <f t="shared" si="175"/>
        <v>1</v>
      </c>
      <c r="AE3739" s="4" t="str" cm="1">
        <f t="array" ref="AE3739">_xlfn.TEXTJOIN(", ", TRUE, _xlfn._xlws.FILTER($I$1:$X$1, I3739:X3739=1, ""))</f>
        <v>Methadone</v>
      </c>
      <c r="AF3739" s="4" t="str">
        <f t="shared" si="176"/>
        <v>Methadone</v>
      </c>
    </row>
    <row r="3740" spans="1:32" x14ac:dyDescent="0.45">
      <c r="A3740" s="4" t="s">
        <v>4173</v>
      </c>
      <c r="B3740" s="5">
        <v>43266</v>
      </c>
      <c r="C3740" s="4">
        <v>27</v>
      </c>
      <c r="D3740" s="4" t="s">
        <v>31</v>
      </c>
      <c r="E3740" s="4" t="s">
        <v>318</v>
      </c>
      <c r="F3740" s="4" t="s">
        <v>512</v>
      </c>
      <c r="G3740" s="4" t="s">
        <v>67</v>
      </c>
      <c r="I3740" s="4">
        <v>0</v>
      </c>
      <c r="J3740" s="4">
        <v>0</v>
      </c>
      <c r="K3740" s="4">
        <v>0</v>
      </c>
      <c r="L3740" s="4">
        <v>0</v>
      </c>
      <c r="M3740" s="4">
        <v>0</v>
      </c>
      <c r="N3740" s="4">
        <v>0</v>
      </c>
      <c r="O3740" s="4">
        <v>0</v>
      </c>
      <c r="P3740" s="4">
        <v>0</v>
      </c>
      <c r="Q3740" s="4">
        <v>0</v>
      </c>
      <c r="R3740" s="4">
        <v>0</v>
      </c>
      <c r="S3740" s="4">
        <v>0</v>
      </c>
      <c r="T3740" s="4">
        <v>0</v>
      </c>
      <c r="U3740" s="4">
        <v>0</v>
      </c>
      <c r="V3740" s="4">
        <v>0</v>
      </c>
      <c r="W3740" s="4">
        <v>1</v>
      </c>
      <c r="X3740" s="4">
        <v>1</v>
      </c>
      <c r="Y3740" s="4" t="s">
        <v>5631</v>
      </c>
      <c r="Z3740" s="4" t="s">
        <v>5844</v>
      </c>
      <c r="AA3740" s="4">
        <v>2018</v>
      </c>
      <c r="AB3740" s="4" t="s">
        <v>40</v>
      </c>
      <c r="AC3740" s="4">
        <f t="shared" si="174"/>
        <v>1</v>
      </c>
      <c r="AD3740" s="4">
        <f t="shared" si="175"/>
        <v>2</v>
      </c>
      <c r="AE3740" s="4" t="str" cm="1">
        <f t="array" ref="AE3740">_xlfn.TEXTJOIN(", ", TRUE, _xlfn._xlws.FILTER($I$1:$X$1, I3740:X3740=1, ""))</f>
        <v>OpiateNOS, AnyOpioid</v>
      </c>
      <c r="AF3740" s="4" t="str">
        <f t="shared" si="176"/>
        <v>OpiateNOS, AnyOpioid</v>
      </c>
    </row>
    <row r="3741" spans="1:32" x14ac:dyDescent="0.45">
      <c r="A3741" s="4" t="s">
        <v>4174</v>
      </c>
      <c r="B3741" s="5">
        <v>42783</v>
      </c>
      <c r="C3741" s="4">
        <v>49</v>
      </c>
      <c r="D3741" s="4" t="s">
        <v>36</v>
      </c>
      <c r="E3741" s="4" t="s">
        <v>37</v>
      </c>
      <c r="F3741" s="4" t="s">
        <v>69</v>
      </c>
      <c r="G3741" s="4" t="s">
        <v>69</v>
      </c>
      <c r="I3741" s="4">
        <v>1</v>
      </c>
      <c r="J3741" s="4">
        <v>1</v>
      </c>
      <c r="K3741" s="4">
        <v>1</v>
      </c>
      <c r="L3741" s="4">
        <v>0</v>
      </c>
      <c r="M3741" s="4">
        <v>0</v>
      </c>
      <c r="N3741" s="4">
        <v>0</v>
      </c>
      <c r="O3741" s="4">
        <v>0</v>
      </c>
      <c r="P3741" s="4">
        <v>0</v>
      </c>
      <c r="Q3741" s="4">
        <v>1</v>
      </c>
      <c r="R3741" s="4">
        <v>0</v>
      </c>
      <c r="S3741" s="4">
        <v>0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 t="s">
        <v>5785</v>
      </c>
      <c r="Z3741" s="4" t="s">
        <v>5998</v>
      </c>
      <c r="AA3741" s="4">
        <v>2017</v>
      </c>
      <c r="AB3741" s="4" t="s">
        <v>34</v>
      </c>
      <c r="AC3741" s="4">
        <f t="shared" si="174"/>
        <v>1</v>
      </c>
      <c r="AD3741" s="4">
        <f t="shared" si="175"/>
        <v>4</v>
      </c>
      <c r="AE3741" s="4" t="str" cm="1">
        <f t="array" ref="AE3741">_xlfn.TEXTJOIN(", ", TRUE, _xlfn._xlws.FILTER($I$1:$X$1, I3741:X3741=1, ""))</f>
        <v>Heroin, Cocaine, Fentanyl, Benzodiazepine</v>
      </c>
      <c r="AF3741" s="4" t="str">
        <f t="shared" si="176"/>
        <v>Cocaine, Fentanyl, Benzodiazepine</v>
      </c>
    </row>
    <row r="3742" spans="1:32" x14ac:dyDescent="0.45">
      <c r="A3742" s="4" t="s">
        <v>4175</v>
      </c>
      <c r="B3742" s="5">
        <v>43154</v>
      </c>
      <c r="C3742" s="4">
        <v>43</v>
      </c>
      <c r="D3742" s="4" t="s">
        <v>31</v>
      </c>
      <c r="E3742" s="4" t="s">
        <v>37</v>
      </c>
      <c r="F3742" s="4" t="s">
        <v>90</v>
      </c>
      <c r="G3742" s="4" t="s">
        <v>90</v>
      </c>
      <c r="I3742" s="4">
        <v>0</v>
      </c>
      <c r="J3742" s="4">
        <v>0</v>
      </c>
      <c r="K3742" s="4">
        <v>0</v>
      </c>
      <c r="L3742" s="4">
        <v>0</v>
      </c>
      <c r="M3742" s="4">
        <v>0</v>
      </c>
      <c r="N3742" s="4">
        <v>0</v>
      </c>
      <c r="O3742" s="4">
        <v>0</v>
      </c>
      <c r="P3742" s="4">
        <v>0</v>
      </c>
      <c r="Q3742" s="4">
        <v>0</v>
      </c>
      <c r="R3742" s="4">
        <v>0</v>
      </c>
      <c r="S3742" s="4">
        <v>0</v>
      </c>
      <c r="T3742" s="4">
        <v>0</v>
      </c>
      <c r="U3742" s="4">
        <v>0</v>
      </c>
      <c r="V3742" s="4">
        <v>0</v>
      </c>
      <c r="W3742" s="4">
        <v>1</v>
      </c>
      <c r="X3742" s="4">
        <v>1</v>
      </c>
      <c r="Y3742" s="4" t="s">
        <v>5624</v>
      </c>
      <c r="Z3742" s="4" t="s">
        <v>5837</v>
      </c>
      <c r="AA3742" s="4">
        <v>2018</v>
      </c>
      <c r="AB3742" s="4" t="s">
        <v>34</v>
      </c>
      <c r="AC3742" s="4">
        <f t="shared" si="174"/>
        <v>1</v>
      </c>
      <c r="AD3742" s="4">
        <f t="shared" si="175"/>
        <v>2</v>
      </c>
      <c r="AE3742" s="4" t="str" cm="1">
        <f t="array" ref="AE3742">_xlfn.TEXTJOIN(", ", TRUE, _xlfn._xlws.FILTER($I$1:$X$1, I3742:X3742=1, ""))</f>
        <v>OpiateNOS, AnyOpioid</v>
      </c>
      <c r="AF3742" s="4" t="str">
        <f t="shared" si="176"/>
        <v>OpiateNOS, AnyOpioid</v>
      </c>
    </row>
    <row r="3743" spans="1:32" x14ac:dyDescent="0.45">
      <c r="A3743" s="4" t="s">
        <v>4176</v>
      </c>
      <c r="B3743" s="5">
        <v>41381</v>
      </c>
      <c r="C3743" s="4">
        <v>58</v>
      </c>
      <c r="D3743" s="4" t="s">
        <v>36</v>
      </c>
      <c r="E3743" s="4" t="s">
        <v>37</v>
      </c>
      <c r="F3743" s="4" t="s">
        <v>200</v>
      </c>
      <c r="G3743" s="4" t="s">
        <v>39</v>
      </c>
      <c r="I3743" s="4">
        <v>0</v>
      </c>
      <c r="J3743" s="4">
        <v>0</v>
      </c>
      <c r="L3743" s="4">
        <v>0</v>
      </c>
      <c r="M3743" s="4">
        <v>0</v>
      </c>
      <c r="N3743" s="4">
        <v>0</v>
      </c>
      <c r="O3743" s="4">
        <v>0</v>
      </c>
      <c r="P3743" s="4">
        <v>0</v>
      </c>
      <c r="Q3743" s="4">
        <v>1</v>
      </c>
      <c r="R3743" s="4">
        <v>0</v>
      </c>
      <c r="S3743" s="4">
        <v>0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  <c r="Y3743" s="4" t="s">
        <v>5638</v>
      </c>
      <c r="Z3743" s="4" t="s">
        <v>5851</v>
      </c>
      <c r="AA3743" s="4">
        <v>2013</v>
      </c>
      <c r="AB3743" s="4" t="s">
        <v>34</v>
      </c>
      <c r="AC3743" s="4">
        <f t="shared" si="174"/>
        <v>1</v>
      </c>
      <c r="AD3743" s="4">
        <f t="shared" si="175"/>
        <v>1</v>
      </c>
      <c r="AE3743" s="4" t="str" cm="1">
        <f t="array" ref="AE3743">_xlfn.TEXTJOIN(", ", TRUE, _xlfn._xlws.FILTER($I$1:$X$1, I3743:X3743=1, ""))</f>
        <v>Benzodiazepine</v>
      </c>
      <c r="AF3743" s="4" t="str">
        <f t="shared" si="176"/>
        <v>Benzodiazepine</v>
      </c>
    </row>
    <row r="3744" spans="1:32" x14ac:dyDescent="0.45">
      <c r="A3744" s="4" t="s">
        <v>4177</v>
      </c>
      <c r="B3744" s="5">
        <v>42254</v>
      </c>
      <c r="C3744" s="4">
        <v>29</v>
      </c>
      <c r="D3744" s="4" t="s">
        <v>31</v>
      </c>
      <c r="E3744" s="4" t="s">
        <v>32</v>
      </c>
      <c r="F3744" s="4" t="s">
        <v>53</v>
      </c>
      <c r="G3744" s="4" t="s">
        <v>53</v>
      </c>
      <c r="I3744" s="4">
        <v>1</v>
      </c>
      <c r="J3744" s="4">
        <v>0</v>
      </c>
      <c r="K3744" s="4">
        <v>0</v>
      </c>
      <c r="L3744" s="4">
        <v>0</v>
      </c>
      <c r="M3744" s="4">
        <v>0</v>
      </c>
      <c r="N3744" s="4">
        <v>0</v>
      </c>
      <c r="O3744" s="4">
        <v>0</v>
      </c>
      <c r="P3744" s="4">
        <v>0</v>
      </c>
      <c r="Q3744" s="4">
        <v>1</v>
      </c>
      <c r="R3744" s="4">
        <v>0</v>
      </c>
      <c r="S3744" s="4">
        <v>0</v>
      </c>
      <c r="T3744" s="4">
        <v>0</v>
      </c>
      <c r="U3744" s="4">
        <v>0</v>
      </c>
      <c r="V3744" s="4">
        <v>0</v>
      </c>
      <c r="W3744" s="4">
        <v>0</v>
      </c>
      <c r="X3744" s="4">
        <v>1</v>
      </c>
      <c r="Y3744" s="4" t="s">
        <v>5641</v>
      </c>
      <c r="Z3744" s="4" t="s">
        <v>5854</v>
      </c>
      <c r="AA3744" s="4">
        <v>2015</v>
      </c>
      <c r="AB3744" s="4" t="s">
        <v>40</v>
      </c>
      <c r="AC3744" s="4">
        <f t="shared" si="174"/>
        <v>1</v>
      </c>
      <c r="AD3744" s="4">
        <f t="shared" si="175"/>
        <v>3</v>
      </c>
      <c r="AE3744" s="4" t="str" cm="1">
        <f t="array" ref="AE3744">_xlfn.TEXTJOIN(", ", TRUE, _xlfn._xlws.FILTER($I$1:$X$1, I3744:X3744=1, ""))</f>
        <v>Heroin, Benzodiazepine, AnyOpioid</v>
      </c>
      <c r="AF3744" s="4" t="str">
        <f t="shared" si="176"/>
        <v>Benzodiazepine, AnyOpioid</v>
      </c>
    </row>
    <row r="3745" spans="1:32" x14ac:dyDescent="0.45">
      <c r="A3745" s="4" t="s">
        <v>4178</v>
      </c>
      <c r="B3745" s="5">
        <v>41631</v>
      </c>
      <c r="C3745" s="4">
        <v>58</v>
      </c>
      <c r="D3745" s="4" t="s">
        <v>31</v>
      </c>
      <c r="E3745" s="4" t="s">
        <v>37</v>
      </c>
      <c r="F3745" s="4" t="s">
        <v>73</v>
      </c>
      <c r="G3745" s="4" t="s">
        <v>73</v>
      </c>
      <c r="I3745" s="4">
        <v>0</v>
      </c>
      <c r="J3745" s="4">
        <v>1</v>
      </c>
      <c r="K3745" s="4">
        <v>0</v>
      </c>
      <c r="L3745" s="4">
        <v>0</v>
      </c>
      <c r="M3745" s="4">
        <v>0</v>
      </c>
      <c r="N3745" s="4">
        <v>0</v>
      </c>
      <c r="O3745" s="4">
        <v>0</v>
      </c>
      <c r="P3745" s="4">
        <v>0</v>
      </c>
      <c r="Q3745" s="4">
        <v>0</v>
      </c>
      <c r="R3745" s="4">
        <v>0</v>
      </c>
      <c r="S3745" s="4">
        <v>0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 t="s">
        <v>5670</v>
      </c>
      <c r="Z3745" s="4" t="s">
        <v>5883</v>
      </c>
      <c r="AA3745" s="4">
        <v>2013</v>
      </c>
      <c r="AB3745" s="4" t="s">
        <v>34</v>
      </c>
      <c r="AC3745" s="4">
        <f t="shared" si="174"/>
        <v>1</v>
      </c>
      <c r="AD3745" s="4">
        <f t="shared" si="175"/>
        <v>1</v>
      </c>
      <c r="AE3745" s="4" t="str" cm="1">
        <f t="array" ref="AE3745">_xlfn.TEXTJOIN(", ", TRUE, _xlfn._xlws.FILTER($I$1:$X$1, I3745:X3745=1, ""))</f>
        <v>Cocaine</v>
      </c>
      <c r="AF3745" s="4" t="str">
        <f t="shared" si="176"/>
        <v>Cocaine</v>
      </c>
    </row>
    <row r="3746" spans="1:32" x14ac:dyDescent="0.45">
      <c r="A3746" s="4" t="s">
        <v>4179</v>
      </c>
      <c r="B3746" s="5">
        <v>42211</v>
      </c>
      <c r="C3746" s="4">
        <v>50</v>
      </c>
      <c r="D3746" s="4" t="s">
        <v>31</v>
      </c>
      <c r="E3746" s="4" t="s">
        <v>37</v>
      </c>
      <c r="F3746" s="4" t="s">
        <v>60</v>
      </c>
      <c r="G3746" s="4" t="s">
        <v>77</v>
      </c>
      <c r="I3746" s="4">
        <v>1</v>
      </c>
      <c r="J3746" s="4">
        <v>0</v>
      </c>
      <c r="K3746" s="4">
        <v>0</v>
      </c>
      <c r="L3746" s="4">
        <v>0</v>
      </c>
      <c r="M3746" s="4">
        <v>0</v>
      </c>
      <c r="N3746" s="4">
        <v>0</v>
      </c>
      <c r="O3746" s="4">
        <v>1</v>
      </c>
      <c r="P3746" s="4">
        <v>0</v>
      </c>
      <c r="Q3746" s="4">
        <v>0</v>
      </c>
      <c r="R3746" s="4">
        <v>0</v>
      </c>
      <c r="S3746" s="4">
        <v>0</v>
      </c>
      <c r="T3746" s="4">
        <v>0</v>
      </c>
      <c r="U3746" s="4">
        <v>0</v>
      </c>
      <c r="V3746" s="4">
        <v>0</v>
      </c>
      <c r="W3746" s="4">
        <v>0</v>
      </c>
      <c r="X3746" s="4">
        <v>1</v>
      </c>
      <c r="Y3746" s="4" t="s">
        <v>5651</v>
      </c>
      <c r="Z3746" s="4" t="s">
        <v>5864</v>
      </c>
      <c r="AA3746" s="4">
        <v>2015</v>
      </c>
      <c r="AB3746" s="4" t="s">
        <v>34</v>
      </c>
      <c r="AC3746" s="4">
        <f t="shared" si="174"/>
        <v>1</v>
      </c>
      <c r="AD3746" s="4">
        <f t="shared" si="175"/>
        <v>3</v>
      </c>
      <c r="AE3746" s="4" t="str" cm="1">
        <f t="array" ref="AE3746">_xlfn.TEXTJOIN(", ", TRUE, _xlfn._xlws.FILTER($I$1:$X$1, I3746:X3746=1, ""))</f>
        <v>Heroin, Ethanol, AnyOpioid</v>
      </c>
      <c r="AF3746" s="4" t="str">
        <f t="shared" si="176"/>
        <v>Ethanol, AnyOpioid</v>
      </c>
    </row>
    <row r="3747" spans="1:32" x14ac:dyDescent="0.45">
      <c r="A3747" s="4" t="s">
        <v>4180</v>
      </c>
      <c r="B3747" s="5">
        <v>42878</v>
      </c>
      <c r="C3747" s="4">
        <v>53</v>
      </c>
      <c r="D3747" s="4" t="s">
        <v>31</v>
      </c>
      <c r="E3747" s="4" t="s">
        <v>37</v>
      </c>
      <c r="F3747" s="4" t="s">
        <v>29</v>
      </c>
      <c r="G3747" s="4" t="s">
        <v>144</v>
      </c>
      <c r="I3747" s="4">
        <v>0</v>
      </c>
      <c r="J3747" s="4">
        <v>0</v>
      </c>
      <c r="K3747" s="4">
        <v>1</v>
      </c>
      <c r="L3747" s="4">
        <v>1</v>
      </c>
      <c r="M3747" s="4">
        <v>0</v>
      </c>
      <c r="N3747" s="4">
        <v>0</v>
      </c>
      <c r="O3747" s="4">
        <v>1</v>
      </c>
      <c r="P3747" s="4">
        <v>0</v>
      </c>
      <c r="Q3747" s="4">
        <v>0</v>
      </c>
      <c r="R3747" s="4">
        <v>0</v>
      </c>
      <c r="S3747" s="4">
        <v>0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  <c r="Y3747" s="4" t="s">
        <v>5649</v>
      </c>
      <c r="Z3747" s="4" t="s">
        <v>5862</v>
      </c>
      <c r="AA3747" s="4">
        <v>2017</v>
      </c>
      <c r="AB3747" s="4" t="s">
        <v>34</v>
      </c>
      <c r="AC3747" s="4">
        <f t="shared" si="174"/>
        <v>1</v>
      </c>
      <c r="AD3747" s="4">
        <f t="shared" si="175"/>
        <v>3</v>
      </c>
      <c r="AE3747" s="4" t="str" cm="1">
        <f t="array" ref="AE3747">_xlfn.TEXTJOIN(", ", TRUE, _xlfn._xlws.FILTER($I$1:$X$1, I3747:X3747=1, ""))</f>
        <v>Fentanyl, Fentanyl_Analogue, Ethanol</v>
      </c>
      <c r="AF3747" s="4" t="str">
        <f t="shared" si="176"/>
        <v>Fentanyl, Fentanyl_Analogue, Ethanol</v>
      </c>
    </row>
    <row r="3748" spans="1:32" x14ac:dyDescent="0.45">
      <c r="A3748" s="4" t="s">
        <v>4181</v>
      </c>
      <c r="B3748" s="5">
        <v>42727</v>
      </c>
      <c r="C3748" s="4">
        <v>39</v>
      </c>
      <c r="D3748" s="4" t="s">
        <v>31</v>
      </c>
      <c r="E3748" s="4" t="s">
        <v>37</v>
      </c>
      <c r="F3748" s="4" t="s">
        <v>114</v>
      </c>
      <c r="G3748" s="4" t="s">
        <v>190</v>
      </c>
      <c r="I3748" s="4">
        <v>0</v>
      </c>
      <c r="J3748" s="4">
        <v>0</v>
      </c>
      <c r="K3748" s="4">
        <v>1</v>
      </c>
      <c r="L3748" s="4">
        <v>0</v>
      </c>
      <c r="M3748" s="4">
        <v>1</v>
      </c>
      <c r="N3748" s="4">
        <v>0</v>
      </c>
      <c r="O3748" s="4">
        <v>0</v>
      </c>
      <c r="P3748" s="4">
        <v>0</v>
      </c>
      <c r="Q3748" s="4">
        <v>0</v>
      </c>
      <c r="R3748" s="4">
        <v>0</v>
      </c>
      <c r="S3748" s="4">
        <v>0</v>
      </c>
      <c r="T3748" s="4">
        <v>0</v>
      </c>
      <c r="U3748" s="4">
        <v>0</v>
      </c>
      <c r="V3748" s="4">
        <v>0</v>
      </c>
      <c r="W3748" s="4">
        <v>0</v>
      </c>
      <c r="X3748" s="4">
        <v>1</v>
      </c>
      <c r="Y3748" s="4" t="s">
        <v>5639</v>
      </c>
      <c r="Z3748" s="4" t="s">
        <v>5852</v>
      </c>
      <c r="AA3748" s="4">
        <v>2016</v>
      </c>
      <c r="AB3748" s="4" t="s">
        <v>40</v>
      </c>
      <c r="AC3748" s="4">
        <f t="shared" si="174"/>
        <v>1</v>
      </c>
      <c r="AD3748" s="4">
        <f t="shared" si="175"/>
        <v>3</v>
      </c>
      <c r="AE3748" s="4" t="str" cm="1">
        <f t="array" ref="AE3748">_xlfn.TEXTJOIN(", ", TRUE, _xlfn._xlws.FILTER($I$1:$X$1, I3748:X3748=1, ""))</f>
        <v>Fentanyl, Oxycodone, AnyOpioid</v>
      </c>
      <c r="AF3748" s="4" t="str">
        <f t="shared" si="176"/>
        <v>Fentanyl, Oxycodone, AnyOpioid</v>
      </c>
    </row>
    <row r="3749" spans="1:32" x14ac:dyDescent="0.45">
      <c r="A3749" s="4" t="s">
        <v>4182</v>
      </c>
      <c r="B3749" s="5">
        <v>42494</v>
      </c>
      <c r="C3749" s="4">
        <v>54</v>
      </c>
      <c r="D3749" s="4" t="s">
        <v>36</v>
      </c>
      <c r="E3749" s="4" t="s">
        <v>37</v>
      </c>
      <c r="F3749" s="4" t="s">
        <v>79</v>
      </c>
      <c r="G3749" s="4" t="s">
        <v>80</v>
      </c>
      <c r="I3749" s="4">
        <v>0</v>
      </c>
      <c r="J3749" s="4">
        <v>0</v>
      </c>
      <c r="K3749" s="4">
        <v>0</v>
      </c>
      <c r="L3749" s="4">
        <v>0</v>
      </c>
      <c r="M3749" s="4">
        <v>0</v>
      </c>
      <c r="N3749" s="4">
        <v>0</v>
      </c>
      <c r="O3749" s="4">
        <v>0</v>
      </c>
      <c r="P3749" s="4">
        <v>0</v>
      </c>
      <c r="Q3749" s="4">
        <v>0</v>
      </c>
      <c r="R3749" s="4">
        <v>0</v>
      </c>
      <c r="S3749" s="4">
        <v>0</v>
      </c>
      <c r="T3749" s="4">
        <v>0</v>
      </c>
      <c r="U3749" s="4">
        <v>0</v>
      </c>
      <c r="V3749" s="4">
        <v>0</v>
      </c>
      <c r="W3749" s="4">
        <v>1</v>
      </c>
      <c r="X3749" s="4">
        <v>1</v>
      </c>
      <c r="Y3749" s="4" t="s">
        <v>5640</v>
      </c>
      <c r="Z3749" s="4" t="s">
        <v>5853</v>
      </c>
      <c r="AA3749" s="4">
        <v>2016</v>
      </c>
      <c r="AB3749" s="4" t="s">
        <v>34</v>
      </c>
      <c r="AC3749" s="4">
        <f t="shared" si="174"/>
        <v>1</v>
      </c>
      <c r="AD3749" s="4">
        <f t="shared" si="175"/>
        <v>2</v>
      </c>
      <c r="AE3749" s="4" t="str" cm="1">
        <f t="array" ref="AE3749">_xlfn.TEXTJOIN(", ", TRUE, _xlfn._xlws.FILTER($I$1:$X$1, I3749:X3749=1, ""))</f>
        <v>OpiateNOS, AnyOpioid</v>
      </c>
      <c r="AF3749" s="4" t="str">
        <f t="shared" si="176"/>
        <v>OpiateNOS, AnyOpioid</v>
      </c>
    </row>
    <row r="3750" spans="1:32" x14ac:dyDescent="0.45">
      <c r="A3750" s="4" t="s">
        <v>4183</v>
      </c>
      <c r="B3750" s="5">
        <v>43343</v>
      </c>
      <c r="C3750" s="4">
        <v>30</v>
      </c>
      <c r="D3750" s="4" t="s">
        <v>31</v>
      </c>
      <c r="E3750" s="4" t="s">
        <v>37</v>
      </c>
      <c r="F3750" s="4" t="s">
        <v>1825</v>
      </c>
      <c r="G3750" s="4" t="s">
        <v>1825</v>
      </c>
      <c r="I3750" s="4">
        <v>0</v>
      </c>
      <c r="J3750" s="4">
        <v>0</v>
      </c>
      <c r="K3750" s="4">
        <v>1</v>
      </c>
      <c r="L3750" s="4">
        <v>0</v>
      </c>
      <c r="M3750" s="4">
        <v>0</v>
      </c>
      <c r="N3750" s="4">
        <v>0</v>
      </c>
      <c r="O3750" s="4">
        <v>0</v>
      </c>
      <c r="P3750" s="4">
        <v>0</v>
      </c>
      <c r="Q3750" s="4">
        <v>0</v>
      </c>
      <c r="R3750" s="4">
        <v>0</v>
      </c>
      <c r="S3750" s="4">
        <v>0</v>
      </c>
      <c r="T3750" s="4">
        <v>0</v>
      </c>
      <c r="U3750" s="4">
        <v>0</v>
      </c>
      <c r="V3750" s="4">
        <v>0</v>
      </c>
      <c r="W3750" s="4">
        <v>0</v>
      </c>
      <c r="X3750" s="4">
        <v>1</v>
      </c>
      <c r="Y3750" s="4" t="s">
        <v>5778</v>
      </c>
      <c r="Z3750" s="4" t="s">
        <v>5991</v>
      </c>
      <c r="AA3750" s="4">
        <v>2018</v>
      </c>
      <c r="AB3750" s="4" t="s">
        <v>40</v>
      </c>
      <c r="AC3750" s="4">
        <f t="shared" si="174"/>
        <v>1</v>
      </c>
      <c r="AD3750" s="4">
        <f t="shared" si="175"/>
        <v>2</v>
      </c>
      <c r="AE3750" s="4" t="str" cm="1">
        <f t="array" ref="AE3750">_xlfn.TEXTJOIN(", ", TRUE, _xlfn._xlws.FILTER($I$1:$X$1, I3750:X3750=1, ""))</f>
        <v>Fentanyl, AnyOpioid</v>
      </c>
      <c r="AF3750" s="4" t="str">
        <f t="shared" si="176"/>
        <v>Fentanyl, AnyOpioid</v>
      </c>
    </row>
    <row r="3751" spans="1:32" x14ac:dyDescent="0.45">
      <c r="A3751" s="4" t="s">
        <v>4184</v>
      </c>
      <c r="B3751" s="5">
        <v>42933</v>
      </c>
      <c r="C3751" s="4">
        <v>28</v>
      </c>
      <c r="D3751" s="4" t="s">
        <v>31</v>
      </c>
      <c r="E3751" s="4" t="s">
        <v>32</v>
      </c>
      <c r="F3751" s="4" t="s">
        <v>79</v>
      </c>
      <c r="G3751" s="4" t="s">
        <v>80</v>
      </c>
      <c r="I3751" s="4">
        <v>0</v>
      </c>
      <c r="J3751" s="4">
        <v>1</v>
      </c>
      <c r="K3751" s="4">
        <v>1</v>
      </c>
      <c r="L3751" s="4">
        <v>1</v>
      </c>
      <c r="M3751" s="4">
        <v>0</v>
      </c>
      <c r="N3751" s="4">
        <v>0</v>
      </c>
      <c r="O3751" s="4">
        <v>0</v>
      </c>
      <c r="P3751" s="4">
        <v>0</v>
      </c>
      <c r="Q3751" s="4">
        <v>0</v>
      </c>
      <c r="R3751" s="4">
        <v>0</v>
      </c>
      <c r="S3751" s="4">
        <v>0</v>
      </c>
      <c r="T3751" s="4">
        <v>0</v>
      </c>
      <c r="U3751" s="4">
        <v>0</v>
      </c>
      <c r="V3751" s="4">
        <v>0</v>
      </c>
      <c r="W3751" s="4">
        <v>0</v>
      </c>
      <c r="X3751" s="4">
        <v>0</v>
      </c>
      <c r="Y3751" s="4" t="s">
        <v>5640</v>
      </c>
      <c r="Z3751" s="4" t="s">
        <v>5853</v>
      </c>
      <c r="AA3751" s="4">
        <v>2017</v>
      </c>
      <c r="AB3751" s="4" t="s">
        <v>40</v>
      </c>
      <c r="AC3751" s="4">
        <f t="shared" si="174"/>
        <v>1</v>
      </c>
      <c r="AD3751" s="4">
        <f t="shared" si="175"/>
        <v>3</v>
      </c>
      <c r="AE3751" s="4" t="str" cm="1">
        <f t="array" ref="AE3751">_xlfn.TEXTJOIN(", ", TRUE, _xlfn._xlws.FILTER($I$1:$X$1, I3751:X3751=1, ""))</f>
        <v>Cocaine, Fentanyl, Fentanyl_Analogue</v>
      </c>
      <c r="AF3751" s="4" t="str">
        <f t="shared" si="176"/>
        <v>Cocaine, Fentanyl, Fentanyl_Analogue</v>
      </c>
    </row>
    <row r="3752" spans="1:32" x14ac:dyDescent="0.45">
      <c r="A3752" s="4" t="s">
        <v>4185</v>
      </c>
      <c r="B3752" s="5">
        <v>41917</v>
      </c>
      <c r="C3752" s="4">
        <v>38</v>
      </c>
      <c r="D3752" s="4" t="s">
        <v>36</v>
      </c>
      <c r="E3752" s="4" t="s">
        <v>37</v>
      </c>
      <c r="F3752" s="4" t="s">
        <v>90</v>
      </c>
      <c r="G3752" s="4" t="s">
        <v>90</v>
      </c>
      <c r="I3752" s="4">
        <v>0</v>
      </c>
      <c r="J3752" s="4">
        <v>0</v>
      </c>
      <c r="K3752" s="4">
        <v>1</v>
      </c>
      <c r="L3752" s="4">
        <v>0</v>
      </c>
      <c r="M3752" s="4">
        <v>0</v>
      </c>
      <c r="N3752" s="4">
        <v>0</v>
      </c>
      <c r="O3752" s="4">
        <v>0</v>
      </c>
      <c r="P3752" s="4">
        <v>0</v>
      </c>
      <c r="Q3752" s="4">
        <v>1</v>
      </c>
      <c r="R3752" s="4">
        <v>0</v>
      </c>
      <c r="S3752" s="4">
        <v>0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  <c r="Y3752" s="4" t="s">
        <v>5624</v>
      </c>
      <c r="Z3752" s="4" t="s">
        <v>5837</v>
      </c>
      <c r="AA3752" s="4">
        <v>2014</v>
      </c>
      <c r="AB3752" s="4" t="s">
        <v>40</v>
      </c>
      <c r="AC3752" s="4">
        <f t="shared" si="174"/>
        <v>1</v>
      </c>
      <c r="AD3752" s="4">
        <f t="shared" si="175"/>
        <v>2</v>
      </c>
      <c r="AE3752" s="4" t="str" cm="1">
        <f t="array" ref="AE3752">_xlfn.TEXTJOIN(", ", TRUE, _xlfn._xlws.FILTER($I$1:$X$1, I3752:X3752=1, ""))</f>
        <v>Fentanyl, Benzodiazepine</v>
      </c>
      <c r="AF3752" s="4" t="str">
        <f t="shared" si="176"/>
        <v>Fentanyl, Benzodiazepine</v>
      </c>
    </row>
    <row r="3753" spans="1:32" x14ac:dyDescent="0.45">
      <c r="A3753" s="4" t="s">
        <v>4186</v>
      </c>
      <c r="B3753" s="5">
        <v>41905</v>
      </c>
      <c r="C3753" s="4">
        <v>28</v>
      </c>
      <c r="D3753" s="4" t="s">
        <v>31</v>
      </c>
      <c r="E3753" s="4" t="s">
        <v>37</v>
      </c>
      <c r="F3753" s="4" t="s">
        <v>432</v>
      </c>
      <c r="G3753" s="4" t="s">
        <v>4187</v>
      </c>
      <c r="I3753" s="4">
        <v>1</v>
      </c>
      <c r="J3753" s="4">
        <v>0</v>
      </c>
      <c r="K3753" s="4">
        <v>0</v>
      </c>
      <c r="L3753" s="4">
        <v>0</v>
      </c>
      <c r="M3753" s="4">
        <v>0</v>
      </c>
      <c r="N3753" s="4">
        <v>0</v>
      </c>
      <c r="O3753" s="4">
        <v>0</v>
      </c>
      <c r="P3753" s="4">
        <v>0</v>
      </c>
      <c r="Q3753" s="4">
        <v>0</v>
      </c>
      <c r="R3753" s="4">
        <v>0</v>
      </c>
      <c r="S3753" s="4">
        <v>0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 t="s">
        <v>5762</v>
      </c>
      <c r="Z3753" s="4" t="s">
        <v>5975</v>
      </c>
      <c r="AA3753" s="4">
        <v>2014</v>
      </c>
      <c r="AB3753" s="4" t="s">
        <v>40</v>
      </c>
      <c r="AC3753" s="4">
        <f t="shared" si="174"/>
        <v>1</v>
      </c>
      <c r="AD3753" s="4">
        <f t="shared" si="175"/>
        <v>1</v>
      </c>
      <c r="AE3753" s="4" t="str" cm="1">
        <f t="array" ref="AE3753">_xlfn.TEXTJOIN(", ", TRUE, _xlfn._xlws.FILTER($I$1:$X$1, I3753:X3753=1, ""))</f>
        <v>Heroin</v>
      </c>
      <c r="AF3753" s="4" t="str">
        <f t="shared" si="176"/>
        <v/>
      </c>
    </row>
    <row r="3754" spans="1:32" x14ac:dyDescent="0.45">
      <c r="A3754" s="4" t="s">
        <v>4188</v>
      </c>
      <c r="B3754" s="5">
        <v>43126</v>
      </c>
      <c r="C3754" s="4">
        <v>65</v>
      </c>
      <c r="D3754" s="4" t="s">
        <v>36</v>
      </c>
      <c r="E3754" s="4" t="s">
        <v>37</v>
      </c>
      <c r="F3754" s="4" t="s">
        <v>39</v>
      </c>
      <c r="G3754" s="4" t="s">
        <v>39</v>
      </c>
      <c r="I3754" s="4">
        <v>0</v>
      </c>
      <c r="J3754" s="4">
        <v>0</v>
      </c>
      <c r="K3754" s="4">
        <v>0</v>
      </c>
      <c r="L3754" s="4">
        <v>0</v>
      </c>
      <c r="M3754" s="4">
        <v>1</v>
      </c>
      <c r="N3754" s="4">
        <v>0</v>
      </c>
      <c r="O3754" s="4">
        <v>1</v>
      </c>
      <c r="P3754" s="4">
        <v>0</v>
      </c>
      <c r="Q3754" s="4">
        <v>0</v>
      </c>
      <c r="R3754" s="4">
        <v>0</v>
      </c>
      <c r="S3754" s="4">
        <v>0</v>
      </c>
      <c r="T3754" s="4">
        <v>0</v>
      </c>
      <c r="U3754" s="4">
        <v>0</v>
      </c>
      <c r="V3754" s="4">
        <v>0</v>
      </c>
      <c r="W3754" s="4">
        <v>0</v>
      </c>
      <c r="X3754" s="4">
        <v>1</v>
      </c>
      <c r="Y3754" s="4" t="s">
        <v>5638</v>
      </c>
      <c r="Z3754" s="4" t="s">
        <v>5851</v>
      </c>
      <c r="AA3754" s="4">
        <v>2018</v>
      </c>
      <c r="AB3754" s="4" t="s">
        <v>133</v>
      </c>
      <c r="AC3754" s="4">
        <f t="shared" si="174"/>
        <v>1</v>
      </c>
      <c r="AD3754" s="4">
        <f t="shared" si="175"/>
        <v>3</v>
      </c>
      <c r="AE3754" s="4" t="str" cm="1">
        <f t="array" ref="AE3754">_xlfn.TEXTJOIN(", ", TRUE, _xlfn._xlws.FILTER($I$1:$X$1, I3754:X3754=1, ""))</f>
        <v>Oxycodone, Ethanol, AnyOpioid</v>
      </c>
      <c r="AF3754" s="4" t="str">
        <f t="shared" si="176"/>
        <v>Oxycodone, Ethanol, AnyOpioid</v>
      </c>
    </row>
    <row r="3755" spans="1:32" x14ac:dyDescent="0.45">
      <c r="A3755" s="4" t="s">
        <v>4189</v>
      </c>
      <c r="B3755" s="5">
        <v>41350</v>
      </c>
      <c r="C3755" s="4">
        <v>53</v>
      </c>
      <c r="D3755" s="4" t="s">
        <v>31</v>
      </c>
      <c r="E3755" s="4" t="s">
        <v>37</v>
      </c>
      <c r="F3755" s="4" t="s">
        <v>386</v>
      </c>
      <c r="G3755" s="4" t="s">
        <v>386</v>
      </c>
      <c r="I3755" s="4">
        <v>0</v>
      </c>
      <c r="J3755" s="4">
        <v>0</v>
      </c>
      <c r="K3755" s="4">
        <v>0</v>
      </c>
      <c r="L3755" s="4">
        <v>0</v>
      </c>
      <c r="M3755" s="4">
        <v>0</v>
      </c>
      <c r="N3755" s="4">
        <v>0</v>
      </c>
      <c r="O3755" s="4">
        <v>0</v>
      </c>
      <c r="P3755" s="4">
        <v>0</v>
      </c>
      <c r="Q3755" s="4">
        <v>0</v>
      </c>
      <c r="R3755" s="4">
        <v>1</v>
      </c>
      <c r="S3755" s="4">
        <v>0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 t="s">
        <v>5784</v>
      </c>
      <c r="Z3755" s="4" t="s">
        <v>5997</v>
      </c>
      <c r="AA3755" s="4">
        <v>2013</v>
      </c>
      <c r="AB3755" s="4" t="s">
        <v>34</v>
      </c>
      <c r="AC3755" s="4">
        <f t="shared" si="174"/>
        <v>1</v>
      </c>
      <c r="AD3755" s="4">
        <f t="shared" si="175"/>
        <v>1</v>
      </c>
      <c r="AE3755" s="4" t="str" cm="1">
        <f t="array" ref="AE3755">_xlfn.TEXTJOIN(", ", TRUE, _xlfn._xlws.FILTER($I$1:$X$1, I3755:X3755=1, ""))</f>
        <v>Methadone</v>
      </c>
      <c r="AF3755" s="4" t="str">
        <f t="shared" si="176"/>
        <v>Methadone</v>
      </c>
    </row>
    <row r="3756" spans="1:32" x14ac:dyDescent="0.45">
      <c r="A3756" s="4" t="s">
        <v>4190</v>
      </c>
      <c r="B3756" s="5">
        <v>43001</v>
      </c>
      <c r="C3756" s="4">
        <v>25</v>
      </c>
      <c r="D3756" s="4" t="s">
        <v>36</v>
      </c>
      <c r="E3756" s="4" t="s">
        <v>37</v>
      </c>
      <c r="F3756" s="4" t="s">
        <v>60</v>
      </c>
      <c r="G3756" s="4" t="s">
        <v>77</v>
      </c>
      <c r="I3756" s="4">
        <v>1</v>
      </c>
      <c r="J3756" s="4">
        <v>0</v>
      </c>
      <c r="K3756" s="4">
        <v>1</v>
      </c>
      <c r="L3756" s="4">
        <v>1</v>
      </c>
      <c r="M3756" s="4">
        <v>0</v>
      </c>
      <c r="N3756" s="4">
        <v>0</v>
      </c>
      <c r="O3756" s="4">
        <v>0</v>
      </c>
      <c r="P3756" s="4">
        <v>0</v>
      </c>
      <c r="Q3756" s="4">
        <v>0</v>
      </c>
      <c r="R3756" s="4">
        <v>0</v>
      </c>
      <c r="S3756" s="4">
        <v>0</v>
      </c>
      <c r="T3756" s="4">
        <v>0</v>
      </c>
      <c r="U3756" s="4">
        <v>0</v>
      </c>
      <c r="V3756" s="4">
        <v>0</v>
      </c>
      <c r="W3756" s="4">
        <v>0</v>
      </c>
      <c r="X3756" s="4">
        <v>0</v>
      </c>
      <c r="Y3756" s="4" t="s">
        <v>5651</v>
      </c>
      <c r="Z3756" s="4" t="s">
        <v>5864</v>
      </c>
      <c r="AA3756" s="4">
        <v>2017</v>
      </c>
      <c r="AB3756" s="4" t="s">
        <v>40</v>
      </c>
      <c r="AC3756" s="4">
        <f t="shared" si="174"/>
        <v>1</v>
      </c>
      <c r="AD3756" s="4">
        <f t="shared" si="175"/>
        <v>3</v>
      </c>
      <c r="AE3756" s="4" t="str" cm="1">
        <f t="array" ref="AE3756">_xlfn.TEXTJOIN(", ", TRUE, _xlfn._xlws.FILTER($I$1:$X$1, I3756:X3756=1, ""))</f>
        <v>Heroin, Fentanyl, Fentanyl_Analogue</v>
      </c>
      <c r="AF3756" s="4" t="str">
        <f t="shared" si="176"/>
        <v>Fentanyl, Fentanyl_Analogue</v>
      </c>
    </row>
    <row r="3757" spans="1:32" x14ac:dyDescent="0.45">
      <c r="A3757" s="4" t="s">
        <v>4191</v>
      </c>
      <c r="B3757" s="5">
        <v>42457</v>
      </c>
      <c r="C3757" s="4">
        <v>55</v>
      </c>
      <c r="D3757" s="4" t="s">
        <v>31</v>
      </c>
      <c r="E3757" s="4" t="s">
        <v>59</v>
      </c>
      <c r="F3757" s="4" t="s">
        <v>67</v>
      </c>
      <c r="G3757" s="4" t="s">
        <v>67</v>
      </c>
      <c r="I3757" s="4">
        <v>1</v>
      </c>
      <c r="J3757" s="4">
        <v>0</v>
      </c>
      <c r="K3757" s="4">
        <v>1</v>
      </c>
      <c r="L3757" s="4">
        <v>0</v>
      </c>
      <c r="M3757" s="4">
        <v>0</v>
      </c>
      <c r="N3757" s="4">
        <v>0</v>
      </c>
      <c r="O3757" s="4">
        <v>0</v>
      </c>
      <c r="P3757" s="4">
        <v>0</v>
      </c>
      <c r="Q3757" s="4">
        <v>0</v>
      </c>
      <c r="R3757" s="4">
        <v>0</v>
      </c>
      <c r="S3757" s="4">
        <v>0</v>
      </c>
      <c r="T3757" s="4">
        <v>0</v>
      </c>
      <c r="U3757" s="4">
        <v>0</v>
      </c>
      <c r="V3757" s="4">
        <v>0</v>
      </c>
      <c r="W3757" s="4">
        <v>0</v>
      </c>
      <c r="X3757" s="4">
        <v>1</v>
      </c>
      <c r="Y3757" s="4" t="s">
        <v>5631</v>
      </c>
      <c r="Z3757" s="4" t="s">
        <v>5844</v>
      </c>
      <c r="AA3757" s="4">
        <v>2016</v>
      </c>
      <c r="AB3757" s="4" t="s">
        <v>34</v>
      </c>
      <c r="AC3757" s="4">
        <f t="shared" si="174"/>
        <v>1</v>
      </c>
      <c r="AD3757" s="4">
        <f t="shared" si="175"/>
        <v>3</v>
      </c>
      <c r="AE3757" s="4" t="str" cm="1">
        <f t="array" ref="AE3757">_xlfn.TEXTJOIN(", ", TRUE, _xlfn._xlws.FILTER($I$1:$X$1, I3757:X3757=1, ""))</f>
        <v>Heroin, Fentanyl, AnyOpioid</v>
      </c>
      <c r="AF3757" s="4" t="str">
        <f t="shared" si="176"/>
        <v>Fentanyl, AnyOpioid</v>
      </c>
    </row>
    <row r="3758" spans="1:32" x14ac:dyDescent="0.45">
      <c r="A3758" s="4" t="s">
        <v>4192</v>
      </c>
      <c r="B3758" s="5">
        <v>42431</v>
      </c>
      <c r="C3758" s="4">
        <v>48</v>
      </c>
      <c r="D3758" s="4" t="s">
        <v>31</v>
      </c>
      <c r="E3758" s="4" t="s">
        <v>37</v>
      </c>
      <c r="F3758" s="4" t="s">
        <v>103</v>
      </c>
      <c r="G3758" s="4" t="s">
        <v>103</v>
      </c>
      <c r="I3758" s="4">
        <v>0</v>
      </c>
      <c r="J3758" s="4">
        <v>0</v>
      </c>
      <c r="K3758" s="4">
        <v>1</v>
      </c>
      <c r="L3758" s="4">
        <v>0</v>
      </c>
      <c r="M3758" s="4">
        <v>0</v>
      </c>
      <c r="N3758" s="4">
        <v>0</v>
      </c>
      <c r="O3758" s="4">
        <v>0</v>
      </c>
      <c r="P3758" s="4">
        <v>0</v>
      </c>
      <c r="Q3758" s="4">
        <v>1</v>
      </c>
      <c r="R3758" s="4">
        <v>0</v>
      </c>
      <c r="S3758" s="4">
        <v>0</v>
      </c>
      <c r="T3758" s="4">
        <v>0</v>
      </c>
      <c r="U3758" s="4">
        <v>0</v>
      </c>
      <c r="V3758" s="4">
        <v>0</v>
      </c>
      <c r="W3758" s="4">
        <v>0</v>
      </c>
      <c r="X3758" s="4">
        <v>1</v>
      </c>
      <c r="Y3758" s="4" t="s">
        <v>5644</v>
      </c>
      <c r="Z3758" s="4" t="s">
        <v>5857</v>
      </c>
      <c r="AA3758" s="4">
        <v>2016</v>
      </c>
      <c r="AB3758" s="4" t="s">
        <v>34</v>
      </c>
      <c r="AC3758" s="4">
        <f t="shared" si="174"/>
        <v>1</v>
      </c>
      <c r="AD3758" s="4">
        <f t="shared" si="175"/>
        <v>3</v>
      </c>
      <c r="AE3758" s="4" t="str" cm="1">
        <f t="array" ref="AE3758">_xlfn.TEXTJOIN(", ", TRUE, _xlfn._xlws.FILTER($I$1:$X$1, I3758:X3758=1, ""))</f>
        <v>Fentanyl, Benzodiazepine, AnyOpioid</v>
      </c>
      <c r="AF3758" s="4" t="str">
        <f t="shared" si="176"/>
        <v>Fentanyl, Benzodiazepine, AnyOpioid</v>
      </c>
    </row>
    <row r="3759" spans="1:32" x14ac:dyDescent="0.45">
      <c r="A3759" s="4" t="s">
        <v>4193</v>
      </c>
      <c r="B3759" s="5">
        <v>43434</v>
      </c>
      <c r="C3759" s="4">
        <v>47</v>
      </c>
      <c r="D3759" s="4" t="s">
        <v>31</v>
      </c>
      <c r="E3759" s="4" t="s">
        <v>37</v>
      </c>
      <c r="F3759" s="4" t="s">
        <v>86</v>
      </c>
      <c r="G3759" s="4" t="s">
        <v>86</v>
      </c>
      <c r="I3759" s="4">
        <v>0</v>
      </c>
      <c r="J3759" s="4">
        <v>1</v>
      </c>
      <c r="K3759" s="4">
        <v>0</v>
      </c>
      <c r="L3759" s="4">
        <v>0</v>
      </c>
      <c r="M3759" s="4">
        <v>0</v>
      </c>
      <c r="N3759" s="4">
        <v>0</v>
      </c>
      <c r="O3759" s="4">
        <v>0</v>
      </c>
      <c r="P3759" s="4">
        <v>0</v>
      </c>
      <c r="Q3759" s="4">
        <v>0</v>
      </c>
      <c r="R3759" s="4">
        <v>0</v>
      </c>
      <c r="S3759" s="4">
        <v>0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  <c r="Y3759" s="4" t="s">
        <v>5627</v>
      </c>
      <c r="Z3759" s="4" t="s">
        <v>5840</v>
      </c>
      <c r="AA3759" s="4">
        <v>2018</v>
      </c>
      <c r="AB3759" s="4" t="s">
        <v>34</v>
      </c>
      <c r="AC3759" s="4">
        <f t="shared" si="174"/>
        <v>1</v>
      </c>
      <c r="AD3759" s="4">
        <f t="shared" si="175"/>
        <v>1</v>
      </c>
      <c r="AE3759" s="4" t="str" cm="1">
        <f t="array" ref="AE3759">_xlfn.TEXTJOIN(", ", TRUE, _xlfn._xlws.FILTER($I$1:$X$1, I3759:X3759=1, ""))</f>
        <v>Cocaine</v>
      </c>
      <c r="AF3759" s="4" t="str">
        <f t="shared" si="176"/>
        <v>Cocaine</v>
      </c>
    </row>
    <row r="3760" spans="1:32" x14ac:dyDescent="0.45">
      <c r="A3760" s="4" t="s">
        <v>4194</v>
      </c>
      <c r="B3760" s="5">
        <v>41036</v>
      </c>
      <c r="C3760" s="4">
        <v>52</v>
      </c>
      <c r="D3760" s="4" t="s">
        <v>31</v>
      </c>
      <c r="E3760" s="4" t="s">
        <v>37</v>
      </c>
      <c r="F3760" s="4" t="s">
        <v>99</v>
      </c>
      <c r="G3760" s="4" t="s">
        <v>99</v>
      </c>
      <c r="I3760" s="4">
        <v>1</v>
      </c>
      <c r="J3760" s="4">
        <v>0</v>
      </c>
      <c r="K3760" s="4">
        <v>0</v>
      </c>
      <c r="L3760" s="4">
        <v>0</v>
      </c>
      <c r="M3760" s="4">
        <v>0</v>
      </c>
      <c r="N3760" s="4">
        <v>0</v>
      </c>
      <c r="O3760" s="4">
        <v>0</v>
      </c>
      <c r="P3760" s="4">
        <v>0</v>
      </c>
      <c r="Q3760" s="4">
        <v>0</v>
      </c>
      <c r="R3760" s="4">
        <v>0</v>
      </c>
      <c r="S3760" s="4">
        <v>0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 t="s">
        <v>5637</v>
      </c>
      <c r="Z3760" s="4" t="s">
        <v>5850</v>
      </c>
      <c r="AA3760" s="4">
        <v>2012</v>
      </c>
      <c r="AB3760" s="4" t="s">
        <v>34</v>
      </c>
      <c r="AC3760" s="4">
        <f t="shared" si="174"/>
        <v>1</v>
      </c>
      <c r="AD3760" s="4">
        <f t="shared" si="175"/>
        <v>1</v>
      </c>
      <c r="AE3760" s="4" t="str" cm="1">
        <f t="array" ref="AE3760">_xlfn.TEXTJOIN(", ", TRUE, _xlfn._xlws.FILTER($I$1:$X$1, I3760:X3760=1, ""))</f>
        <v>Heroin</v>
      </c>
      <c r="AF3760" s="4" t="str">
        <f t="shared" si="176"/>
        <v/>
      </c>
    </row>
    <row r="3761" spans="1:32" x14ac:dyDescent="0.45">
      <c r="A3761" s="4" t="s">
        <v>4195</v>
      </c>
      <c r="B3761" s="5">
        <v>42991</v>
      </c>
      <c r="C3761" s="4">
        <v>20</v>
      </c>
      <c r="D3761" s="4" t="s">
        <v>36</v>
      </c>
      <c r="E3761" s="4" t="s">
        <v>37</v>
      </c>
      <c r="F3761" s="4" t="s">
        <v>156</v>
      </c>
      <c r="G3761" s="4" t="s">
        <v>156</v>
      </c>
      <c r="I3761" s="4">
        <v>1</v>
      </c>
      <c r="J3761" s="4">
        <v>0</v>
      </c>
      <c r="K3761" s="4">
        <v>1</v>
      </c>
      <c r="L3761" s="4">
        <v>0</v>
      </c>
      <c r="M3761" s="4">
        <v>0</v>
      </c>
      <c r="N3761" s="4">
        <v>0</v>
      </c>
      <c r="O3761" s="4">
        <v>0</v>
      </c>
      <c r="P3761" s="4">
        <v>0</v>
      </c>
      <c r="Q3761" s="4">
        <v>0</v>
      </c>
      <c r="R3761" s="4">
        <v>0</v>
      </c>
      <c r="S3761" s="4">
        <v>0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  <c r="Y3761" s="4" t="s">
        <v>5623</v>
      </c>
      <c r="Z3761" s="4" t="s">
        <v>5836</v>
      </c>
      <c r="AA3761" s="4">
        <v>2017</v>
      </c>
      <c r="AB3761" s="4" t="s">
        <v>269</v>
      </c>
      <c r="AC3761" s="4">
        <f t="shared" si="174"/>
        <v>1</v>
      </c>
      <c r="AD3761" s="4">
        <f t="shared" si="175"/>
        <v>2</v>
      </c>
      <c r="AE3761" s="4" t="str" cm="1">
        <f t="array" ref="AE3761">_xlfn.TEXTJOIN(", ", TRUE, _xlfn._xlws.FILTER($I$1:$X$1, I3761:X3761=1, ""))</f>
        <v>Heroin, Fentanyl</v>
      </c>
      <c r="AF3761" s="4" t="str">
        <f t="shared" si="176"/>
        <v>Fentanyl</v>
      </c>
    </row>
    <row r="3762" spans="1:32" x14ac:dyDescent="0.45">
      <c r="A3762" s="4" t="s">
        <v>4196</v>
      </c>
      <c r="B3762" s="5">
        <v>42435</v>
      </c>
      <c r="C3762" s="4">
        <v>37</v>
      </c>
      <c r="D3762" s="4" t="s">
        <v>31</v>
      </c>
      <c r="E3762" s="4" t="s">
        <v>37</v>
      </c>
      <c r="F3762" s="4" t="s">
        <v>159</v>
      </c>
      <c r="G3762" s="4" t="s">
        <v>159</v>
      </c>
      <c r="I3762" s="4">
        <v>0</v>
      </c>
      <c r="J3762" s="4">
        <v>0</v>
      </c>
      <c r="K3762" s="4">
        <v>1</v>
      </c>
      <c r="L3762" s="4">
        <v>0</v>
      </c>
      <c r="M3762" s="4">
        <v>0</v>
      </c>
      <c r="N3762" s="4">
        <v>0</v>
      </c>
      <c r="O3762" s="4">
        <v>0</v>
      </c>
      <c r="P3762" s="4">
        <v>0</v>
      </c>
      <c r="Q3762" s="4">
        <v>0</v>
      </c>
      <c r="R3762" s="4">
        <v>0</v>
      </c>
      <c r="S3762" s="4">
        <v>0</v>
      </c>
      <c r="T3762" s="4">
        <v>0</v>
      </c>
      <c r="U3762" s="4">
        <v>0</v>
      </c>
      <c r="V3762" s="4">
        <v>0</v>
      </c>
      <c r="W3762" s="4">
        <v>0</v>
      </c>
      <c r="X3762" s="4">
        <v>1</v>
      </c>
      <c r="Y3762" s="4" t="s">
        <v>5697</v>
      </c>
      <c r="Z3762" s="4" t="s">
        <v>5910</v>
      </c>
      <c r="AA3762" s="4">
        <v>2016</v>
      </c>
      <c r="AB3762" s="4" t="s">
        <v>40</v>
      </c>
      <c r="AC3762" s="4">
        <f t="shared" si="174"/>
        <v>1</v>
      </c>
      <c r="AD3762" s="4">
        <f t="shared" si="175"/>
        <v>2</v>
      </c>
      <c r="AE3762" s="4" t="str" cm="1">
        <f t="array" ref="AE3762">_xlfn.TEXTJOIN(", ", TRUE, _xlfn._xlws.FILTER($I$1:$X$1, I3762:X3762=1, ""))</f>
        <v>Fentanyl, AnyOpioid</v>
      </c>
      <c r="AF3762" s="4" t="str">
        <f t="shared" si="176"/>
        <v>Fentanyl, AnyOpioid</v>
      </c>
    </row>
    <row r="3763" spans="1:32" x14ac:dyDescent="0.45">
      <c r="A3763" s="4" t="s">
        <v>4197</v>
      </c>
      <c r="B3763" s="5">
        <v>42300</v>
      </c>
      <c r="C3763" s="4">
        <v>32</v>
      </c>
      <c r="D3763" s="4" t="s">
        <v>31</v>
      </c>
      <c r="E3763" s="4" t="s">
        <v>37</v>
      </c>
      <c r="F3763" s="4" t="s">
        <v>114</v>
      </c>
      <c r="G3763" s="4" t="s">
        <v>114</v>
      </c>
      <c r="I3763" s="4">
        <v>0</v>
      </c>
      <c r="J3763" s="4">
        <v>1</v>
      </c>
      <c r="K3763" s="4">
        <v>1</v>
      </c>
      <c r="L3763" s="4">
        <v>0</v>
      </c>
      <c r="M3763" s="4">
        <v>1</v>
      </c>
      <c r="N3763" s="4">
        <v>0</v>
      </c>
      <c r="O3763" s="4">
        <v>0</v>
      </c>
      <c r="P3763" s="4">
        <v>0</v>
      </c>
      <c r="Q3763" s="4">
        <v>0</v>
      </c>
      <c r="R3763" s="4">
        <v>0</v>
      </c>
      <c r="S3763" s="4">
        <v>0</v>
      </c>
      <c r="T3763" s="4">
        <v>0</v>
      </c>
      <c r="U3763" s="4">
        <v>0</v>
      </c>
      <c r="V3763" s="4">
        <v>0</v>
      </c>
      <c r="W3763" s="4">
        <v>0</v>
      </c>
      <c r="X3763" s="4">
        <v>1</v>
      </c>
      <c r="Y3763" s="4" t="s">
        <v>5658</v>
      </c>
      <c r="Z3763" s="4" t="s">
        <v>5871</v>
      </c>
      <c r="AA3763" s="4">
        <v>2015</v>
      </c>
      <c r="AB3763" s="4" t="s">
        <v>40</v>
      </c>
      <c r="AC3763" s="4">
        <f t="shared" si="174"/>
        <v>1</v>
      </c>
      <c r="AD3763" s="4">
        <f t="shared" si="175"/>
        <v>4</v>
      </c>
      <c r="AE3763" s="4" t="str" cm="1">
        <f t="array" ref="AE3763">_xlfn.TEXTJOIN(", ", TRUE, _xlfn._xlws.FILTER($I$1:$X$1, I3763:X3763=1, ""))</f>
        <v>Cocaine, Fentanyl, Oxycodone, AnyOpioid</v>
      </c>
      <c r="AF3763" s="4" t="str">
        <f t="shared" si="176"/>
        <v>Cocaine, Fentanyl, Oxycodone, AnyOpioid</v>
      </c>
    </row>
    <row r="3764" spans="1:32" x14ac:dyDescent="0.45">
      <c r="A3764" s="4" t="s">
        <v>4198</v>
      </c>
      <c r="B3764" s="5">
        <v>42366</v>
      </c>
      <c r="C3764" s="4">
        <v>43</v>
      </c>
      <c r="D3764" s="4" t="s">
        <v>31</v>
      </c>
      <c r="E3764" s="4" t="s">
        <v>37</v>
      </c>
      <c r="F3764" s="4" t="s">
        <v>675</v>
      </c>
      <c r="G3764" s="4" t="s">
        <v>675</v>
      </c>
      <c r="I3764" s="4">
        <v>1</v>
      </c>
      <c r="J3764" s="4">
        <v>1</v>
      </c>
      <c r="K3764" s="4">
        <v>0</v>
      </c>
      <c r="L3764" s="4">
        <v>0</v>
      </c>
      <c r="M3764" s="4">
        <v>0</v>
      </c>
      <c r="N3764" s="4">
        <v>0</v>
      </c>
      <c r="O3764" s="4">
        <v>0</v>
      </c>
      <c r="P3764" s="4">
        <v>0</v>
      </c>
      <c r="Q3764" s="4">
        <v>0</v>
      </c>
      <c r="R3764" s="4">
        <v>0</v>
      </c>
      <c r="S3764" s="4">
        <v>0</v>
      </c>
      <c r="T3764" s="4">
        <v>0</v>
      </c>
      <c r="U3764" s="4">
        <v>0</v>
      </c>
      <c r="V3764" s="4">
        <v>0</v>
      </c>
      <c r="W3764" s="4">
        <v>0</v>
      </c>
      <c r="X3764" s="4">
        <v>1</v>
      </c>
      <c r="Y3764" s="4" t="s">
        <v>5794</v>
      </c>
      <c r="Z3764" s="4" t="s">
        <v>6007</v>
      </c>
      <c r="AA3764" s="4">
        <v>2015</v>
      </c>
      <c r="AB3764" s="4" t="s">
        <v>34</v>
      </c>
      <c r="AC3764" s="4">
        <f t="shared" si="174"/>
        <v>1</v>
      </c>
      <c r="AD3764" s="4">
        <f t="shared" si="175"/>
        <v>3</v>
      </c>
      <c r="AE3764" s="4" t="str" cm="1">
        <f t="array" ref="AE3764">_xlfn.TEXTJOIN(", ", TRUE, _xlfn._xlws.FILTER($I$1:$X$1, I3764:X3764=1, ""))</f>
        <v>Heroin, Cocaine, AnyOpioid</v>
      </c>
      <c r="AF3764" s="4" t="str">
        <f t="shared" si="176"/>
        <v>Cocaine, AnyOpioid</v>
      </c>
    </row>
    <row r="3765" spans="1:32" x14ac:dyDescent="0.45">
      <c r="A3765" s="4" t="s">
        <v>4199</v>
      </c>
      <c r="B3765" s="5">
        <v>42981</v>
      </c>
      <c r="C3765" s="4">
        <v>40</v>
      </c>
      <c r="D3765" s="4" t="s">
        <v>31</v>
      </c>
      <c r="E3765" s="4" t="s">
        <v>37</v>
      </c>
      <c r="F3765" s="4" t="s">
        <v>29</v>
      </c>
      <c r="G3765" s="4" t="s">
        <v>122</v>
      </c>
      <c r="I3765" s="4">
        <v>0</v>
      </c>
      <c r="J3765" s="4">
        <v>1</v>
      </c>
      <c r="K3765" s="4">
        <v>0</v>
      </c>
      <c r="L3765" s="4">
        <v>0</v>
      </c>
      <c r="M3765" s="4">
        <v>1</v>
      </c>
      <c r="N3765" s="4">
        <v>0</v>
      </c>
      <c r="O3765" s="4">
        <v>0</v>
      </c>
      <c r="P3765" s="4">
        <v>0</v>
      </c>
      <c r="Q3765" s="4">
        <v>1</v>
      </c>
      <c r="R3765" s="4">
        <v>0</v>
      </c>
      <c r="S3765" s="4">
        <v>0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 t="s">
        <v>5655</v>
      </c>
      <c r="Z3765" s="4" t="s">
        <v>5868</v>
      </c>
      <c r="AA3765" s="4">
        <v>2017</v>
      </c>
      <c r="AB3765" s="4" t="s">
        <v>40</v>
      </c>
      <c r="AC3765" s="4">
        <f t="shared" si="174"/>
        <v>1</v>
      </c>
      <c r="AD3765" s="4">
        <f t="shared" si="175"/>
        <v>3</v>
      </c>
      <c r="AE3765" s="4" t="str" cm="1">
        <f t="array" ref="AE3765">_xlfn.TEXTJOIN(", ", TRUE, _xlfn._xlws.FILTER($I$1:$X$1, I3765:X3765=1, ""))</f>
        <v>Cocaine, Oxycodone, Benzodiazepine</v>
      </c>
      <c r="AF3765" s="4" t="str">
        <f t="shared" si="176"/>
        <v>Cocaine, Oxycodone, Benzodiazepine</v>
      </c>
    </row>
    <row r="3766" spans="1:32" x14ac:dyDescent="0.45">
      <c r="A3766" s="4" t="s">
        <v>4200</v>
      </c>
      <c r="B3766" s="5">
        <v>41955</v>
      </c>
      <c r="C3766" s="4">
        <v>20</v>
      </c>
      <c r="D3766" s="4" t="s">
        <v>36</v>
      </c>
      <c r="E3766" s="4" t="s">
        <v>318</v>
      </c>
      <c r="F3766" s="4" t="s">
        <v>122</v>
      </c>
      <c r="G3766" s="4" t="s">
        <v>122</v>
      </c>
      <c r="I3766" s="4">
        <v>1</v>
      </c>
      <c r="J3766" s="4">
        <v>0</v>
      </c>
      <c r="K3766" s="4">
        <v>0</v>
      </c>
      <c r="L3766" s="4">
        <v>0</v>
      </c>
      <c r="M3766" s="4">
        <v>0</v>
      </c>
      <c r="N3766" s="4">
        <v>0</v>
      </c>
      <c r="O3766" s="4">
        <v>0</v>
      </c>
      <c r="P3766" s="4">
        <v>0</v>
      </c>
      <c r="Q3766" s="4">
        <v>0</v>
      </c>
      <c r="R3766" s="4">
        <v>0</v>
      </c>
      <c r="S3766" s="4">
        <v>0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  <c r="Y3766" s="4" t="s">
        <v>5655</v>
      </c>
      <c r="Z3766" s="4" t="s">
        <v>5868</v>
      </c>
      <c r="AA3766" s="4">
        <v>2014</v>
      </c>
      <c r="AB3766" s="4" t="s">
        <v>269</v>
      </c>
      <c r="AC3766" s="4">
        <f t="shared" si="174"/>
        <v>1</v>
      </c>
      <c r="AD3766" s="4">
        <f t="shared" si="175"/>
        <v>1</v>
      </c>
      <c r="AE3766" s="4" t="str" cm="1">
        <f t="array" ref="AE3766">_xlfn.TEXTJOIN(", ", TRUE, _xlfn._xlws.FILTER($I$1:$X$1, I3766:X3766=1, ""))</f>
        <v>Heroin</v>
      </c>
      <c r="AF3766" s="4" t="str">
        <f t="shared" si="176"/>
        <v/>
      </c>
    </row>
    <row r="3767" spans="1:32" x14ac:dyDescent="0.45">
      <c r="A3767" s="4" t="s">
        <v>4201</v>
      </c>
      <c r="B3767" s="5">
        <v>42233</v>
      </c>
      <c r="C3767" s="4">
        <v>34</v>
      </c>
      <c r="D3767" s="4" t="s">
        <v>36</v>
      </c>
      <c r="E3767" s="4" t="s">
        <v>37</v>
      </c>
      <c r="F3767" s="4" t="s">
        <v>90</v>
      </c>
      <c r="G3767" s="4" t="s">
        <v>90</v>
      </c>
      <c r="I3767" s="4">
        <v>0</v>
      </c>
      <c r="J3767" s="4">
        <v>0</v>
      </c>
      <c r="K3767" s="4">
        <v>0</v>
      </c>
      <c r="L3767" s="4">
        <v>0</v>
      </c>
      <c r="M3767" s="4">
        <v>0</v>
      </c>
      <c r="N3767" s="4">
        <v>0</v>
      </c>
      <c r="O3767" s="4">
        <v>0</v>
      </c>
      <c r="P3767" s="4">
        <v>1</v>
      </c>
      <c r="Q3767" s="4">
        <v>1</v>
      </c>
      <c r="R3767" s="4">
        <v>0</v>
      </c>
      <c r="S3767" s="4">
        <v>0</v>
      </c>
      <c r="T3767" s="4">
        <v>0</v>
      </c>
      <c r="U3767" s="4">
        <v>0</v>
      </c>
      <c r="V3767" s="4">
        <v>0</v>
      </c>
      <c r="W3767" s="4">
        <v>0</v>
      </c>
      <c r="X3767" s="4">
        <v>1</v>
      </c>
      <c r="Y3767" s="4" t="s">
        <v>5624</v>
      </c>
      <c r="Z3767" s="4" t="s">
        <v>5837</v>
      </c>
      <c r="AA3767" s="4">
        <v>2015</v>
      </c>
      <c r="AB3767" s="4" t="s">
        <v>40</v>
      </c>
      <c r="AC3767" s="4">
        <f t="shared" si="174"/>
        <v>1</v>
      </c>
      <c r="AD3767" s="4">
        <f t="shared" si="175"/>
        <v>3</v>
      </c>
      <c r="AE3767" s="4" t="str" cm="1">
        <f t="array" ref="AE3767">_xlfn.TEXTJOIN(", ", TRUE, _xlfn._xlws.FILTER($I$1:$X$1, I3767:X3767=1, ""))</f>
        <v>Hydrocodone, Benzodiazepine, AnyOpioid</v>
      </c>
      <c r="AF3767" s="4" t="str">
        <f t="shared" si="176"/>
        <v>Hydrocodone, Benzodiazepine, AnyOpioid</v>
      </c>
    </row>
    <row r="3768" spans="1:32" x14ac:dyDescent="0.45">
      <c r="A3768" s="4" t="s">
        <v>4202</v>
      </c>
      <c r="B3768" s="5">
        <v>42200</v>
      </c>
      <c r="C3768" s="4">
        <v>55</v>
      </c>
      <c r="D3768" s="4" t="s">
        <v>31</v>
      </c>
      <c r="E3768" s="4" t="s">
        <v>37</v>
      </c>
      <c r="F3768" s="4" t="s">
        <v>77</v>
      </c>
      <c r="G3768" s="4" t="s">
        <v>77</v>
      </c>
      <c r="I3768" s="4">
        <v>1</v>
      </c>
      <c r="J3768" s="4">
        <v>1</v>
      </c>
      <c r="K3768" s="4">
        <v>0</v>
      </c>
      <c r="L3768" s="4">
        <v>0</v>
      </c>
      <c r="M3768" s="4">
        <v>0</v>
      </c>
      <c r="N3768" s="4">
        <v>0</v>
      </c>
      <c r="O3768" s="4">
        <v>0</v>
      </c>
      <c r="P3768" s="4">
        <v>0</v>
      </c>
      <c r="Q3768" s="4">
        <v>0</v>
      </c>
      <c r="R3768" s="4">
        <v>1</v>
      </c>
      <c r="S3768" s="4">
        <v>0</v>
      </c>
      <c r="T3768" s="4">
        <v>0</v>
      </c>
      <c r="U3768" s="4">
        <v>0</v>
      </c>
      <c r="V3768" s="4">
        <v>0</v>
      </c>
      <c r="W3768" s="4">
        <v>0</v>
      </c>
      <c r="X3768" s="4">
        <v>1</v>
      </c>
      <c r="Y3768" s="4" t="s">
        <v>5651</v>
      </c>
      <c r="Z3768" s="4" t="s">
        <v>5864</v>
      </c>
      <c r="AA3768" s="4">
        <v>2015</v>
      </c>
      <c r="AB3768" s="4" t="s">
        <v>34</v>
      </c>
      <c r="AC3768" s="4">
        <f t="shared" si="174"/>
        <v>1</v>
      </c>
      <c r="AD3768" s="4">
        <f t="shared" si="175"/>
        <v>4</v>
      </c>
      <c r="AE3768" s="4" t="str" cm="1">
        <f t="array" ref="AE3768">_xlfn.TEXTJOIN(", ", TRUE, _xlfn._xlws.FILTER($I$1:$X$1, I3768:X3768=1, ""))</f>
        <v>Heroin, Cocaine, Methadone, AnyOpioid</v>
      </c>
      <c r="AF3768" s="4" t="str">
        <f t="shared" si="176"/>
        <v>Cocaine, Methadone, AnyOpioid</v>
      </c>
    </row>
    <row r="3769" spans="1:32" x14ac:dyDescent="0.45">
      <c r="A3769" s="4" t="s">
        <v>4203</v>
      </c>
      <c r="B3769" s="5">
        <v>42762</v>
      </c>
      <c r="C3769" s="4">
        <v>60</v>
      </c>
      <c r="D3769" s="4" t="s">
        <v>31</v>
      </c>
      <c r="E3769" s="4" t="s">
        <v>32</v>
      </c>
      <c r="F3769" s="4" t="s">
        <v>86</v>
      </c>
      <c r="G3769" s="4" t="s">
        <v>86</v>
      </c>
      <c r="I3769" s="4">
        <v>0</v>
      </c>
      <c r="J3769" s="4">
        <v>0</v>
      </c>
      <c r="K3769" s="4">
        <v>1</v>
      </c>
      <c r="L3769" s="4">
        <v>1</v>
      </c>
      <c r="M3769" s="4">
        <v>0</v>
      </c>
      <c r="N3769" s="4">
        <v>0</v>
      </c>
      <c r="O3769" s="4">
        <v>1</v>
      </c>
      <c r="P3769" s="4">
        <v>0</v>
      </c>
      <c r="Q3769" s="4">
        <v>0</v>
      </c>
      <c r="R3769" s="4">
        <v>0</v>
      </c>
      <c r="S3769" s="4">
        <v>0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 t="s">
        <v>5627</v>
      </c>
      <c r="Z3769" s="4" t="s">
        <v>5840</v>
      </c>
      <c r="AA3769" s="4">
        <v>2017</v>
      </c>
      <c r="AB3769" s="4" t="s">
        <v>34</v>
      </c>
      <c r="AC3769" s="4">
        <f t="shared" si="174"/>
        <v>1</v>
      </c>
      <c r="AD3769" s="4">
        <f t="shared" si="175"/>
        <v>3</v>
      </c>
      <c r="AE3769" s="4" t="str" cm="1">
        <f t="array" ref="AE3769">_xlfn.TEXTJOIN(", ", TRUE, _xlfn._xlws.FILTER($I$1:$X$1, I3769:X3769=1, ""))</f>
        <v>Fentanyl, Fentanyl_Analogue, Ethanol</v>
      </c>
      <c r="AF3769" s="4" t="str">
        <f t="shared" si="176"/>
        <v>Fentanyl, Fentanyl_Analogue, Ethanol</v>
      </c>
    </row>
    <row r="3770" spans="1:32" x14ac:dyDescent="0.45">
      <c r="A3770" s="4" t="s">
        <v>4204</v>
      </c>
      <c r="B3770" s="5">
        <v>43196</v>
      </c>
      <c r="C3770" s="4">
        <v>52</v>
      </c>
      <c r="D3770" s="4" t="s">
        <v>31</v>
      </c>
      <c r="E3770" s="4" t="s">
        <v>37</v>
      </c>
      <c r="F3770" s="4" t="s">
        <v>48</v>
      </c>
      <c r="G3770" s="4" t="s">
        <v>48</v>
      </c>
      <c r="I3770" s="4">
        <v>1</v>
      </c>
      <c r="J3770" s="4">
        <v>0</v>
      </c>
      <c r="K3770" s="4">
        <v>1</v>
      </c>
      <c r="L3770" s="4">
        <v>0</v>
      </c>
      <c r="M3770" s="4">
        <v>0</v>
      </c>
      <c r="N3770" s="4">
        <v>0</v>
      </c>
      <c r="O3770" s="4">
        <v>0</v>
      </c>
      <c r="P3770" s="4">
        <v>0</v>
      </c>
      <c r="Q3770" s="4">
        <v>1</v>
      </c>
      <c r="R3770" s="4">
        <v>1</v>
      </c>
      <c r="S3770" s="4">
        <v>0</v>
      </c>
      <c r="T3770" s="4">
        <v>0</v>
      </c>
      <c r="U3770" s="4">
        <v>0</v>
      </c>
      <c r="V3770" s="4">
        <v>0</v>
      </c>
      <c r="W3770" s="4">
        <v>0</v>
      </c>
      <c r="X3770" s="4">
        <v>1</v>
      </c>
      <c r="Y3770" s="4" t="s">
        <v>5626</v>
      </c>
      <c r="Z3770" s="4" t="s">
        <v>5839</v>
      </c>
      <c r="AA3770" s="4">
        <v>2018</v>
      </c>
      <c r="AB3770" s="4" t="s">
        <v>34</v>
      </c>
      <c r="AC3770" s="4">
        <f t="shared" si="174"/>
        <v>1</v>
      </c>
      <c r="AD3770" s="4">
        <f t="shared" si="175"/>
        <v>5</v>
      </c>
      <c r="AE3770" s="4" t="str" cm="1">
        <f t="array" ref="AE3770">_xlfn.TEXTJOIN(", ", TRUE, _xlfn._xlws.FILTER($I$1:$X$1, I3770:X3770=1, ""))</f>
        <v>Heroin, Fentanyl, Benzodiazepine, Methadone, AnyOpioid</v>
      </c>
      <c r="AF3770" s="4" t="str">
        <f t="shared" si="176"/>
        <v>Fentanyl, Benzodiazepine, Methadone, AnyOpioid</v>
      </c>
    </row>
    <row r="3771" spans="1:32" x14ac:dyDescent="0.45">
      <c r="A3771" s="4" t="s">
        <v>4205</v>
      </c>
      <c r="B3771" s="5">
        <v>41249</v>
      </c>
      <c r="C3771" s="4">
        <v>39</v>
      </c>
      <c r="D3771" s="4" t="s">
        <v>31</v>
      </c>
      <c r="E3771" s="4" t="s">
        <v>32</v>
      </c>
      <c r="F3771" s="4" t="s">
        <v>90</v>
      </c>
      <c r="G3771" s="4" t="s">
        <v>90</v>
      </c>
      <c r="I3771" s="4">
        <v>1</v>
      </c>
      <c r="J3771" s="4">
        <v>0</v>
      </c>
      <c r="K3771" s="4">
        <v>0</v>
      </c>
      <c r="L3771" s="4">
        <v>0</v>
      </c>
      <c r="M3771" s="4">
        <v>0</v>
      </c>
      <c r="N3771" s="4">
        <v>0</v>
      </c>
      <c r="O3771" s="4">
        <v>0</v>
      </c>
      <c r="P3771" s="4">
        <v>0</v>
      </c>
      <c r="Q3771" s="4">
        <v>0</v>
      </c>
      <c r="R3771" s="4">
        <v>0</v>
      </c>
      <c r="S3771" s="4">
        <v>0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  <c r="Y3771" s="4" t="s">
        <v>5624</v>
      </c>
      <c r="Z3771" s="4" t="s">
        <v>5837</v>
      </c>
      <c r="AA3771" s="4">
        <v>2012</v>
      </c>
      <c r="AB3771" s="4" t="s">
        <v>40</v>
      </c>
      <c r="AC3771" s="4">
        <f t="shared" si="174"/>
        <v>1</v>
      </c>
      <c r="AD3771" s="4">
        <f t="shared" si="175"/>
        <v>1</v>
      </c>
      <c r="AE3771" s="4" t="str" cm="1">
        <f t="array" ref="AE3771">_xlfn.TEXTJOIN(", ", TRUE, _xlfn._xlws.FILTER($I$1:$X$1, I3771:X3771=1, ""))</f>
        <v>Heroin</v>
      </c>
      <c r="AF3771" s="4" t="str">
        <f t="shared" si="176"/>
        <v/>
      </c>
    </row>
    <row r="3772" spans="1:32" x14ac:dyDescent="0.45">
      <c r="A3772" s="4" t="s">
        <v>4206</v>
      </c>
      <c r="B3772" s="5">
        <v>42271</v>
      </c>
      <c r="C3772" s="4">
        <v>45</v>
      </c>
      <c r="D3772" s="4" t="s">
        <v>31</v>
      </c>
      <c r="E3772" s="4" t="s">
        <v>37</v>
      </c>
      <c r="F3772" s="4" t="s">
        <v>192</v>
      </c>
      <c r="G3772" s="4" t="s">
        <v>192</v>
      </c>
      <c r="I3772" s="4">
        <v>1</v>
      </c>
      <c r="J3772" s="4">
        <v>0</v>
      </c>
      <c r="K3772" s="4">
        <v>1</v>
      </c>
      <c r="L3772" s="4">
        <v>0</v>
      </c>
      <c r="M3772" s="4">
        <v>0</v>
      </c>
      <c r="N3772" s="4">
        <v>0</v>
      </c>
      <c r="O3772" s="4">
        <v>1</v>
      </c>
      <c r="P3772" s="4">
        <v>0</v>
      </c>
      <c r="Q3772" s="4">
        <v>0</v>
      </c>
      <c r="R3772" s="4">
        <v>0</v>
      </c>
      <c r="S3772" s="4">
        <v>0</v>
      </c>
      <c r="T3772" s="4">
        <v>0</v>
      </c>
      <c r="U3772" s="4">
        <v>0</v>
      </c>
      <c r="V3772" s="4">
        <v>0</v>
      </c>
      <c r="W3772" s="4">
        <v>0</v>
      </c>
      <c r="X3772" s="4">
        <v>1</v>
      </c>
      <c r="Y3772" s="4" t="s">
        <v>5654</v>
      </c>
      <c r="Z3772" s="4" t="s">
        <v>5867</v>
      </c>
      <c r="AA3772" s="4">
        <v>2015</v>
      </c>
      <c r="AB3772" s="4" t="s">
        <v>34</v>
      </c>
      <c r="AC3772" s="4">
        <f t="shared" si="174"/>
        <v>1</v>
      </c>
      <c r="AD3772" s="4">
        <f t="shared" si="175"/>
        <v>4</v>
      </c>
      <c r="AE3772" s="4" t="str" cm="1">
        <f t="array" ref="AE3772">_xlfn.TEXTJOIN(", ", TRUE, _xlfn._xlws.FILTER($I$1:$X$1, I3772:X3772=1, ""))</f>
        <v>Heroin, Fentanyl, Ethanol, AnyOpioid</v>
      </c>
      <c r="AF3772" s="4" t="str">
        <f t="shared" si="176"/>
        <v>Fentanyl, Ethanol, AnyOpioid</v>
      </c>
    </row>
    <row r="3773" spans="1:32" x14ac:dyDescent="0.45">
      <c r="A3773" s="4" t="s">
        <v>4207</v>
      </c>
      <c r="B3773" s="5">
        <v>42900</v>
      </c>
      <c r="C3773" s="4">
        <v>54</v>
      </c>
      <c r="D3773" s="4" t="s">
        <v>31</v>
      </c>
      <c r="E3773" s="4" t="s">
        <v>37</v>
      </c>
      <c r="F3773" s="4" t="s">
        <v>90</v>
      </c>
      <c r="G3773" s="4" t="s">
        <v>90</v>
      </c>
      <c r="I3773" s="4">
        <v>0</v>
      </c>
      <c r="J3773" s="4">
        <v>0</v>
      </c>
      <c r="K3773" s="4">
        <v>1</v>
      </c>
      <c r="L3773" s="4">
        <v>0</v>
      </c>
      <c r="M3773" s="4">
        <v>0</v>
      </c>
      <c r="N3773" s="4">
        <v>0</v>
      </c>
      <c r="O3773" s="4">
        <v>0</v>
      </c>
      <c r="P3773" s="4">
        <v>0</v>
      </c>
      <c r="Q3773" s="4">
        <v>0</v>
      </c>
      <c r="R3773" s="4">
        <v>0</v>
      </c>
      <c r="S3773" s="4">
        <v>0</v>
      </c>
      <c r="T3773" s="4">
        <v>0</v>
      </c>
      <c r="U3773" s="4">
        <v>0</v>
      </c>
      <c r="V3773" s="4">
        <v>0</v>
      </c>
      <c r="W3773" s="4">
        <v>0</v>
      </c>
      <c r="X3773" s="4">
        <v>0</v>
      </c>
      <c r="Y3773" s="4" t="s">
        <v>5624</v>
      </c>
      <c r="Z3773" s="4" t="s">
        <v>5837</v>
      </c>
      <c r="AA3773" s="4">
        <v>2017</v>
      </c>
      <c r="AB3773" s="4" t="s">
        <v>34</v>
      </c>
      <c r="AC3773" s="4">
        <f t="shared" si="174"/>
        <v>1</v>
      </c>
      <c r="AD3773" s="4">
        <f t="shared" si="175"/>
        <v>1</v>
      </c>
      <c r="AE3773" s="4" t="str" cm="1">
        <f t="array" ref="AE3773">_xlfn.TEXTJOIN(", ", TRUE, _xlfn._xlws.FILTER($I$1:$X$1, I3773:X3773=1, ""))</f>
        <v>Fentanyl</v>
      </c>
      <c r="AF3773" s="4" t="str">
        <f t="shared" si="176"/>
        <v>Fentanyl</v>
      </c>
    </row>
    <row r="3774" spans="1:32" x14ac:dyDescent="0.45">
      <c r="A3774" s="4" t="s">
        <v>4208</v>
      </c>
      <c r="B3774" s="5">
        <v>43003</v>
      </c>
      <c r="C3774" s="4">
        <v>29</v>
      </c>
      <c r="D3774" s="4" t="s">
        <v>31</v>
      </c>
      <c r="E3774" s="4" t="s">
        <v>37</v>
      </c>
      <c r="F3774" s="4" t="s">
        <v>53</v>
      </c>
      <c r="G3774" s="4" t="s">
        <v>53</v>
      </c>
      <c r="I3774" s="4">
        <v>0</v>
      </c>
      <c r="J3774" s="4">
        <v>0</v>
      </c>
      <c r="K3774" s="4">
        <v>1</v>
      </c>
      <c r="L3774" s="4">
        <v>0</v>
      </c>
      <c r="M3774" s="4">
        <v>0</v>
      </c>
      <c r="N3774" s="4">
        <v>0</v>
      </c>
      <c r="O3774" s="4">
        <v>1</v>
      </c>
      <c r="P3774" s="4">
        <v>0</v>
      </c>
      <c r="Q3774" s="4">
        <v>0</v>
      </c>
      <c r="R3774" s="4">
        <v>0</v>
      </c>
      <c r="S3774" s="4">
        <v>0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 t="s">
        <v>5641</v>
      </c>
      <c r="Z3774" s="4" t="s">
        <v>5854</v>
      </c>
      <c r="AA3774" s="4">
        <v>2017</v>
      </c>
      <c r="AB3774" s="4" t="s">
        <v>40</v>
      </c>
      <c r="AC3774" s="4">
        <f t="shared" si="174"/>
        <v>1</v>
      </c>
      <c r="AD3774" s="4">
        <f t="shared" si="175"/>
        <v>2</v>
      </c>
      <c r="AE3774" s="4" t="str" cm="1">
        <f t="array" ref="AE3774">_xlfn.TEXTJOIN(", ", TRUE, _xlfn._xlws.FILTER($I$1:$X$1, I3774:X3774=1, ""))</f>
        <v>Fentanyl, Ethanol</v>
      </c>
      <c r="AF3774" s="4" t="str">
        <f t="shared" si="176"/>
        <v>Fentanyl, Ethanol</v>
      </c>
    </row>
    <row r="3775" spans="1:32" x14ac:dyDescent="0.45">
      <c r="A3775" s="4" t="s">
        <v>4209</v>
      </c>
      <c r="B3775" s="5">
        <v>41793</v>
      </c>
      <c r="C3775" s="4">
        <v>57</v>
      </c>
      <c r="D3775" s="4" t="s">
        <v>36</v>
      </c>
      <c r="E3775" s="4" t="s">
        <v>32</v>
      </c>
      <c r="F3775" s="4" t="s">
        <v>67</v>
      </c>
      <c r="G3775" s="4" t="s">
        <v>67</v>
      </c>
      <c r="I3775" s="4">
        <v>0</v>
      </c>
      <c r="J3775" s="4">
        <v>1</v>
      </c>
      <c r="K3775" s="4">
        <v>0</v>
      </c>
      <c r="L3775" s="4">
        <v>0</v>
      </c>
      <c r="M3775" s="4">
        <v>0</v>
      </c>
      <c r="N3775" s="4">
        <v>0</v>
      </c>
      <c r="O3775" s="4">
        <v>0</v>
      </c>
      <c r="P3775" s="4">
        <v>0</v>
      </c>
      <c r="Q3775" s="4">
        <v>0</v>
      </c>
      <c r="R3775" s="4">
        <v>0</v>
      </c>
      <c r="S3775" s="4">
        <v>0</v>
      </c>
      <c r="T3775" s="4">
        <v>0</v>
      </c>
      <c r="U3775" s="4">
        <v>0</v>
      </c>
      <c r="V3775" s="4">
        <v>0</v>
      </c>
      <c r="W3775" s="4">
        <v>0</v>
      </c>
      <c r="X3775" s="4">
        <v>0</v>
      </c>
      <c r="Y3775" s="4" t="s">
        <v>5631</v>
      </c>
      <c r="Z3775" s="4" t="s">
        <v>5844</v>
      </c>
      <c r="AA3775" s="4">
        <v>2014</v>
      </c>
      <c r="AB3775" s="4" t="s">
        <v>34</v>
      </c>
      <c r="AC3775" s="4">
        <f t="shared" si="174"/>
        <v>1</v>
      </c>
      <c r="AD3775" s="4">
        <f t="shared" si="175"/>
        <v>1</v>
      </c>
      <c r="AE3775" s="4" t="str" cm="1">
        <f t="array" ref="AE3775">_xlfn.TEXTJOIN(", ", TRUE, _xlfn._xlws.FILTER($I$1:$X$1, I3775:X3775=1, ""))</f>
        <v>Cocaine</v>
      </c>
      <c r="AF3775" s="4" t="str">
        <f t="shared" si="176"/>
        <v>Cocaine</v>
      </c>
    </row>
    <row r="3776" spans="1:32" x14ac:dyDescent="0.45">
      <c r="A3776" s="4" t="s">
        <v>4210</v>
      </c>
      <c r="B3776" s="5">
        <v>41448</v>
      </c>
      <c r="C3776" s="4">
        <v>38</v>
      </c>
      <c r="D3776" s="4" t="s">
        <v>36</v>
      </c>
      <c r="E3776" s="4" t="s">
        <v>32</v>
      </c>
      <c r="F3776" s="4" t="s">
        <v>53</v>
      </c>
      <c r="G3776" s="4" t="s">
        <v>53</v>
      </c>
      <c r="I3776" s="4">
        <v>0</v>
      </c>
      <c r="J3776" s="4">
        <v>1</v>
      </c>
      <c r="K3776" s="4">
        <v>0</v>
      </c>
      <c r="L3776" s="4">
        <v>0</v>
      </c>
      <c r="M3776" s="4">
        <v>0</v>
      </c>
      <c r="N3776" s="4">
        <v>0</v>
      </c>
      <c r="O3776" s="4">
        <v>0</v>
      </c>
      <c r="P3776" s="4">
        <v>0</v>
      </c>
      <c r="Q3776" s="4">
        <v>0</v>
      </c>
      <c r="R3776" s="4">
        <v>0</v>
      </c>
      <c r="S3776" s="4">
        <v>0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  <c r="Y3776" s="4" t="s">
        <v>5641</v>
      </c>
      <c r="Z3776" s="4" t="s">
        <v>5854</v>
      </c>
      <c r="AA3776" s="4">
        <v>2013</v>
      </c>
      <c r="AB3776" s="4" t="s">
        <v>40</v>
      </c>
      <c r="AC3776" s="4">
        <f t="shared" si="174"/>
        <v>1</v>
      </c>
      <c r="AD3776" s="4">
        <f t="shared" si="175"/>
        <v>1</v>
      </c>
      <c r="AE3776" s="4" t="str" cm="1">
        <f t="array" ref="AE3776">_xlfn.TEXTJOIN(", ", TRUE, _xlfn._xlws.FILTER($I$1:$X$1, I3776:X3776=1, ""))</f>
        <v>Cocaine</v>
      </c>
      <c r="AF3776" s="4" t="str">
        <f t="shared" si="176"/>
        <v>Cocaine</v>
      </c>
    </row>
    <row r="3777" spans="1:32" x14ac:dyDescent="0.45">
      <c r="A3777" s="4" t="s">
        <v>4211</v>
      </c>
      <c r="B3777" s="5">
        <v>43120</v>
      </c>
      <c r="C3777" s="4">
        <v>60</v>
      </c>
      <c r="D3777" s="4" t="s">
        <v>31</v>
      </c>
      <c r="E3777" s="4" t="s">
        <v>37</v>
      </c>
      <c r="F3777" s="4" t="s">
        <v>99</v>
      </c>
      <c r="G3777" s="4" t="s">
        <v>99</v>
      </c>
      <c r="I3777" s="4">
        <v>0</v>
      </c>
      <c r="J3777" s="4">
        <v>0</v>
      </c>
      <c r="K3777" s="4">
        <v>1</v>
      </c>
      <c r="L3777" s="4">
        <v>1</v>
      </c>
      <c r="M3777" s="4">
        <v>0</v>
      </c>
      <c r="N3777" s="4">
        <v>0</v>
      </c>
      <c r="O3777" s="4">
        <v>0</v>
      </c>
      <c r="P3777" s="4">
        <v>0</v>
      </c>
      <c r="Q3777" s="4">
        <v>0</v>
      </c>
      <c r="R3777" s="4">
        <v>1</v>
      </c>
      <c r="S3777" s="4">
        <v>0</v>
      </c>
      <c r="T3777" s="4">
        <v>0</v>
      </c>
      <c r="U3777" s="4">
        <v>0</v>
      </c>
      <c r="V3777" s="4">
        <v>0</v>
      </c>
      <c r="W3777" s="4">
        <v>0</v>
      </c>
      <c r="X3777" s="4">
        <v>1</v>
      </c>
      <c r="Y3777" s="4" t="s">
        <v>5637</v>
      </c>
      <c r="Z3777" s="4" t="s">
        <v>5850</v>
      </c>
      <c r="AA3777" s="4">
        <v>2018</v>
      </c>
      <c r="AB3777" s="4" t="s">
        <v>34</v>
      </c>
      <c r="AC3777" s="4">
        <f t="shared" si="174"/>
        <v>1</v>
      </c>
      <c r="AD3777" s="4">
        <f t="shared" si="175"/>
        <v>4</v>
      </c>
      <c r="AE3777" s="4" t="str" cm="1">
        <f t="array" ref="AE3777">_xlfn.TEXTJOIN(", ", TRUE, _xlfn._xlws.FILTER($I$1:$X$1, I3777:X3777=1, ""))</f>
        <v>Fentanyl, Fentanyl_Analogue, Methadone, AnyOpioid</v>
      </c>
      <c r="AF3777" s="4" t="str">
        <f t="shared" si="176"/>
        <v>Fentanyl, Fentanyl_Analogue, Methadone, AnyOpioid</v>
      </c>
    </row>
    <row r="3778" spans="1:32" x14ac:dyDescent="0.45">
      <c r="A3778" s="4" t="s">
        <v>4212</v>
      </c>
      <c r="B3778" s="5">
        <v>42155</v>
      </c>
      <c r="C3778" s="4">
        <v>20</v>
      </c>
      <c r="D3778" s="4" t="s">
        <v>31</v>
      </c>
      <c r="E3778" s="4" t="s">
        <v>37</v>
      </c>
      <c r="F3778" s="4" t="s">
        <v>77</v>
      </c>
      <c r="G3778" s="4" t="s">
        <v>77</v>
      </c>
      <c r="I3778" s="4">
        <v>1</v>
      </c>
      <c r="J3778" s="4">
        <v>0</v>
      </c>
      <c r="K3778" s="4">
        <v>0</v>
      </c>
      <c r="L3778" s="4">
        <v>0</v>
      </c>
      <c r="M3778" s="4">
        <v>0</v>
      </c>
      <c r="N3778" s="4">
        <v>0</v>
      </c>
      <c r="O3778" s="4">
        <v>0</v>
      </c>
      <c r="P3778" s="4">
        <v>0</v>
      </c>
      <c r="Q3778" s="4">
        <v>0</v>
      </c>
      <c r="R3778" s="4">
        <v>0</v>
      </c>
      <c r="S3778" s="4">
        <v>0</v>
      </c>
      <c r="T3778" s="4">
        <v>0</v>
      </c>
      <c r="U3778" s="4">
        <v>0</v>
      </c>
      <c r="V3778" s="4">
        <v>0</v>
      </c>
      <c r="W3778" s="4">
        <v>0</v>
      </c>
      <c r="X3778" s="4">
        <v>1</v>
      </c>
      <c r="Y3778" s="4" t="s">
        <v>5651</v>
      </c>
      <c r="Z3778" s="4" t="s">
        <v>5864</v>
      </c>
      <c r="AA3778" s="4">
        <v>2015</v>
      </c>
      <c r="AB3778" s="4" t="s">
        <v>269</v>
      </c>
      <c r="AC3778" s="4">
        <f t="shared" ref="AC3778:AC3841" si="177">IF(SUM(I3778:X3778)&gt;0,1,0)</f>
        <v>1</v>
      </c>
      <c r="AD3778" s="4">
        <f t="shared" ref="AD3778:AD3841" si="178">SUM(I3778:X3778)</f>
        <v>2</v>
      </c>
      <c r="AE3778" s="4" t="str" cm="1">
        <f t="array" ref="AE3778">_xlfn.TEXTJOIN(", ", TRUE, _xlfn._xlws.FILTER($I$1:$X$1, I3778:X3778=1, ""))</f>
        <v>Heroin, AnyOpioid</v>
      </c>
      <c r="AF3778" s="4" t="str">
        <f t="shared" ref="AF3778:AF3841" si="179">_xlfn.TEXTJOIN(", ", TRUE, _xlfn._xlws.FILTER($J$1:$X$1, J3778:X3778, ""))</f>
        <v>AnyOpioid</v>
      </c>
    </row>
    <row r="3779" spans="1:32" x14ac:dyDescent="0.45">
      <c r="A3779" s="4" t="s">
        <v>4213</v>
      </c>
      <c r="B3779" s="5">
        <v>42451</v>
      </c>
      <c r="C3779" s="4">
        <v>61</v>
      </c>
      <c r="D3779" s="4" t="s">
        <v>31</v>
      </c>
      <c r="E3779" s="4" t="s">
        <v>37</v>
      </c>
      <c r="F3779" s="4" t="s">
        <v>3406</v>
      </c>
      <c r="G3779" s="4" t="s">
        <v>3406</v>
      </c>
      <c r="I3779" s="4">
        <v>1</v>
      </c>
      <c r="J3779" s="4">
        <v>0</v>
      </c>
      <c r="K3779" s="4">
        <v>1</v>
      </c>
      <c r="L3779" s="4">
        <v>0</v>
      </c>
      <c r="M3779" s="4">
        <v>0</v>
      </c>
      <c r="N3779" s="4">
        <v>0</v>
      </c>
      <c r="O3779" s="4">
        <v>0</v>
      </c>
      <c r="P3779" s="4">
        <v>0</v>
      </c>
      <c r="Q3779" s="4">
        <v>0</v>
      </c>
      <c r="R3779" s="4">
        <v>0</v>
      </c>
      <c r="S3779" s="4">
        <v>0</v>
      </c>
      <c r="T3779" s="4">
        <v>0</v>
      </c>
      <c r="U3779" s="4">
        <v>0</v>
      </c>
      <c r="V3779" s="4">
        <v>0</v>
      </c>
      <c r="W3779" s="4">
        <v>0</v>
      </c>
      <c r="X3779" s="4">
        <v>1</v>
      </c>
      <c r="Y3779" s="4" t="s">
        <v>5733</v>
      </c>
      <c r="Z3779" s="4" t="s">
        <v>5946</v>
      </c>
      <c r="AA3779" s="4">
        <v>2016</v>
      </c>
      <c r="AB3779" s="4" t="s">
        <v>133</v>
      </c>
      <c r="AC3779" s="4">
        <f t="shared" si="177"/>
        <v>1</v>
      </c>
      <c r="AD3779" s="4">
        <f t="shared" si="178"/>
        <v>3</v>
      </c>
      <c r="AE3779" s="4" t="str" cm="1">
        <f t="array" ref="AE3779">_xlfn.TEXTJOIN(", ", TRUE, _xlfn._xlws.FILTER($I$1:$X$1, I3779:X3779=1, ""))</f>
        <v>Heroin, Fentanyl, AnyOpioid</v>
      </c>
      <c r="AF3779" s="4" t="str">
        <f t="shared" si="179"/>
        <v>Fentanyl, AnyOpioid</v>
      </c>
    </row>
    <row r="3780" spans="1:32" x14ac:dyDescent="0.45">
      <c r="A3780" s="4" t="s">
        <v>4214</v>
      </c>
      <c r="B3780" s="5">
        <v>43446</v>
      </c>
      <c r="C3780" s="4">
        <v>44</v>
      </c>
      <c r="D3780" s="4" t="s">
        <v>31</v>
      </c>
      <c r="E3780" s="4" t="s">
        <v>37</v>
      </c>
      <c r="F3780" s="4" t="s">
        <v>48</v>
      </c>
      <c r="G3780" s="4" t="s">
        <v>48</v>
      </c>
      <c r="I3780" s="4">
        <v>0</v>
      </c>
      <c r="J3780" s="4">
        <v>0</v>
      </c>
      <c r="K3780" s="4">
        <v>1</v>
      </c>
      <c r="L3780" s="4">
        <v>0</v>
      </c>
      <c r="M3780" s="4">
        <v>0</v>
      </c>
      <c r="N3780" s="4">
        <v>0</v>
      </c>
      <c r="O3780" s="4">
        <v>1</v>
      </c>
      <c r="P3780" s="4">
        <v>0</v>
      </c>
      <c r="Q3780" s="4">
        <v>0</v>
      </c>
      <c r="R3780" s="4">
        <v>0</v>
      </c>
      <c r="S3780" s="4">
        <v>1</v>
      </c>
      <c r="T3780" s="4">
        <v>0</v>
      </c>
      <c r="U3780" s="4">
        <v>0</v>
      </c>
      <c r="V3780" s="4">
        <v>0</v>
      </c>
      <c r="W3780" s="4">
        <v>0</v>
      </c>
      <c r="X3780" s="4">
        <v>1</v>
      </c>
      <c r="Y3780" s="4" t="s">
        <v>5626</v>
      </c>
      <c r="Z3780" s="4" t="s">
        <v>5839</v>
      </c>
      <c r="AA3780" s="4">
        <v>2018</v>
      </c>
      <c r="AB3780" s="4" t="s">
        <v>34</v>
      </c>
      <c r="AC3780" s="4">
        <f t="shared" si="177"/>
        <v>1</v>
      </c>
      <c r="AD3780" s="4">
        <f t="shared" si="178"/>
        <v>4</v>
      </c>
      <c r="AE3780" s="4" t="str" cm="1">
        <f t="array" ref="AE3780">_xlfn.TEXTJOIN(", ", TRUE, _xlfn._xlws.FILTER($I$1:$X$1, I3780:X3780=1, ""))</f>
        <v>Fentanyl, Ethanol, Amphetamine, AnyOpioid</v>
      </c>
      <c r="AF3780" s="4" t="str">
        <f t="shared" si="179"/>
        <v>Fentanyl, Ethanol, Amphetamine, AnyOpioid</v>
      </c>
    </row>
    <row r="3781" spans="1:32" x14ac:dyDescent="0.45">
      <c r="A3781" s="4" t="s">
        <v>4215</v>
      </c>
      <c r="B3781" s="5">
        <v>42083</v>
      </c>
      <c r="C3781" s="4">
        <v>35</v>
      </c>
      <c r="D3781" s="4" t="s">
        <v>36</v>
      </c>
      <c r="E3781" s="4" t="s">
        <v>37</v>
      </c>
      <c r="F3781" s="4" t="s">
        <v>4115</v>
      </c>
      <c r="G3781" s="4" t="s">
        <v>4115</v>
      </c>
      <c r="I3781" s="4">
        <v>0</v>
      </c>
      <c r="J3781" s="4">
        <v>0</v>
      </c>
      <c r="K3781" s="4">
        <v>0</v>
      </c>
      <c r="L3781" s="4">
        <v>0</v>
      </c>
      <c r="M3781" s="4">
        <v>0</v>
      </c>
      <c r="N3781" s="4">
        <v>0</v>
      </c>
      <c r="O3781" s="4">
        <v>1</v>
      </c>
      <c r="P3781" s="4">
        <v>1</v>
      </c>
      <c r="Q3781" s="4">
        <v>1</v>
      </c>
      <c r="R3781" s="4">
        <v>0</v>
      </c>
      <c r="S3781" s="4">
        <v>0</v>
      </c>
      <c r="T3781" s="4">
        <v>0</v>
      </c>
      <c r="U3781" s="4">
        <v>0</v>
      </c>
      <c r="V3781" s="4">
        <v>0</v>
      </c>
      <c r="W3781" s="4">
        <v>0</v>
      </c>
      <c r="X3781" s="4">
        <v>1</v>
      </c>
      <c r="Y3781" s="4" t="s">
        <v>5775</v>
      </c>
      <c r="Z3781" s="4" t="s">
        <v>5988</v>
      </c>
      <c r="AA3781" s="4">
        <v>2015</v>
      </c>
      <c r="AB3781" s="4" t="s">
        <v>40</v>
      </c>
      <c r="AC3781" s="4">
        <f t="shared" si="177"/>
        <v>1</v>
      </c>
      <c r="AD3781" s="4">
        <f t="shared" si="178"/>
        <v>4</v>
      </c>
      <c r="AE3781" s="4" t="str" cm="1">
        <f t="array" ref="AE3781">_xlfn.TEXTJOIN(", ", TRUE, _xlfn._xlws.FILTER($I$1:$X$1, I3781:X3781=1, ""))</f>
        <v>Ethanol, Hydrocodone, Benzodiazepine, AnyOpioid</v>
      </c>
      <c r="AF3781" s="4" t="str">
        <f t="shared" si="179"/>
        <v>Ethanol, Hydrocodone, Benzodiazepine, AnyOpioid</v>
      </c>
    </row>
    <row r="3782" spans="1:32" x14ac:dyDescent="0.45">
      <c r="A3782" s="4" t="s">
        <v>4216</v>
      </c>
      <c r="B3782" s="5">
        <v>43421</v>
      </c>
      <c r="C3782" s="4">
        <v>56</v>
      </c>
      <c r="D3782" s="4" t="s">
        <v>31</v>
      </c>
      <c r="E3782" s="4" t="s">
        <v>37</v>
      </c>
      <c r="F3782" s="4" t="s">
        <v>512</v>
      </c>
      <c r="G3782" s="4" t="s">
        <v>512</v>
      </c>
      <c r="I3782" s="4">
        <v>0</v>
      </c>
      <c r="J3782" s="4">
        <v>0</v>
      </c>
      <c r="K3782" s="4">
        <v>1</v>
      </c>
      <c r="L3782" s="4">
        <v>0</v>
      </c>
      <c r="M3782" s="4">
        <v>0</v>
      </c>
      <c r="N3782" s="4">
        <v>0</v>
      </c>
      <c r="O3782" s="4">
        <v>1</v>
      </c>
      <c r="P3782" s="4">
        <v>0</v>
      </c>
      <c r="Q3782" s="4">
        <v>0</v>
      </c>
      <c r="R3782" s="4">
        <v>0</v>
      </c>
      <c r="S3782" s="4">
        <v>0</v>
      </c>
      <c r="T3782" s="4">
        <v>0</v>
      </c>
      <c r="U3782" s="4">
        <v>0</v>
      </c>
      <c r="V3782" s="4">
        <v>0</v>
      </c>
      <c r="W3782" s="4">
        <v>0</v>
      </c>
      <c r="X3782" s="4">
        <v>1</v>
      </c>
      <c r="Y3782" s="4" t="s">
        <v>5687</v>
      </c>
      <c r="Z3782" s="4" t="s">
        <v>5900</v>
      </c>
      <c r="AA3782" s="4">
        <v>2018</v>
      </c>
      <c r="AB3782" s="4" t="s">
        <v>34</v>
      </c>
      <c r="AC3782" s="4">
        <f t="shared" si="177"/>
        <v>1</v>
      </c>
      <c r="AD3782" s="4">
        <f t="shared" si="178"/>
        <v>3</v>
      </c>
      <c r="AE3782" s="4" t="str" cm="1">
        <f t="array" ref="AE3782">_xlfn.TEXTJOIN(", ", TRUE, _xlfn._xlws.FILTER($I$1:$X$1, I3782:X3782=1, ""))</f>
        <v>Fentanyl, Ethanol, AnyOpioid</v>
      </c>
      <c r="AF3782" s="4" t="str">
        <f t="shared" si="179"/>
        <v>Fentanyl, Ethanol, AnyOpioid</v>
      </c>
    </row>
    <row r="3783" spans="1:32" x14ac:dyDescent="0.45">
      <c r="A3783" s="4" t="s">
        <v>4217</v>
      </c>
      <c r="B3783" s="5">
        <v>42604</v>
      </c>
      <c r="C3783" s="4">
        <v>56</v>
      </c>
      <c r="D3783" s="4" t="s">
        <v>31</v>
      </c>
      <c r="E3783" s="4" t="s">
        <v>37</v>
      </c>
      <c r="F3783" s="4" t="s">
        <v>103</v>
      </c>
      <c r="G3783" s="4" t="s">
        <v>103</v>
      </c>
      <c r="I3783" s="4">
        <v>1</v>
      </c>
      <c r="J3783" s="4">
        <v>0</v>
      </c>
      <c r="K3783" s="4">
        <v>1</v>
      </c>
      <c r="L3783" s="4">
        <v>0</v>
      </c>
      <c r="M3783" s="4">
        <v>0</v>
      </c>
      <c r="N3783" s="4">
        <v>0</v>
      </c>
      <c r="O3783" s="4">
        <v>1</v>
      </c>
      <c r="P3783" s="4">
        <v>0</v>
      </c>
      <c r="Q3783" s="4">
        <v>0</v>
      </c>
      <c r="R3783" s="4">
        <v>0</v>
      </c>
      <c r="S3783" s="4">
        <v>1</v>
      </c>
      <c r="T3783" s="4">
        <v>0</v>
      </c>
      <c r="U3783" s="4">
        <v>0</v>
      </c>
      <c r="V3783" s="4">
        <v>0</v>
      </c>
      <c r="W3783" s="4">
        <v>0</v>
      </c>
      <c r="X3783" s="4">
        <v>1</v>
      </c>
      <c r="Y3783" s="4" t="s">
        <v>5644</v>
      </c>
      <c r="Z3783" s="4" t="s">
        <v>5857</v>
      </c>
      <c r="AA3783" s="4">
        <v>2016</v>
      </c>
      <c r="AB3783" s="4" t="s">
        <v>34</v>
      </c>
      <c r="AC3783" s="4">
        <f t="shared" si="177"/>
        <v>1</v>
      </c>
      <c r="AD3783" s="4">
        <f t="shared" si="178"/>
        <v>5</v>
      </c>
      <c r="AE3783" s="4" t="str" cm="1">
        <f t="array" ref="AE3783">_xlfn.TEXTJOIN(", ", TRUE, _xlfn._xlws.FILTER($I$1:$X$1, I3783:X3783=1, ""))</f>
        <v>Heroin, Fentanyl, Ethanol, Amphetamine, AnyOpioid</v>
      </c>
      <c r="AF3783" s="4" t="str">
        <f t="shared" si="179"/>
        <v>Fentanyl, Ethanol, Amphetamine, AnyOpioid</v>
      </c>
    </row>
    <row r="3784" spans="1:32" x14ac:dyDescent="0.45">
      <c r="A3784" s="4" t="s">
        <v>4218</v>
      </c>
      <c r="B3784" s="5">
        <v>42709</v>
      </c>
      <c r="C3784" s="4">
        <v>59</v>
      </c>
      <c r="D3784" s="4" t="s">
        <v>31</v>
      </c>
      <c r="E3784" s="4" t="s">
        <v>32</v>
      </c>
      <c r="F3784" s="4" t="s">
        <v>500</v>
      </c>
      <c r="G3784" s="4" t="s">
        <v>53</v>
      </c>
      <c r="I3784" s="4">
        <v>0</v>
      </c>
      <c r="J3784" s="4">
        <v>1</v>
      </c>
      <c r="K3784" s="4">
        <v>0</v>
      </c>
      <c r="L3784" s="4">
        <v>0</v>
      </c>
      <c r="M3784" s="4">
        <v>0</v>
      </c>
      <c r="N3784" s="4">
        <v>0</v>
      </c>
      <c r="O3784" s="4">
        <v>0</v>
      </c>
      <c r="P3784" s="4">
        <v>0</v>
      </c>
      <c r="Q3784" s="4">
        <v>0</v>
      </c>
      <c r="R3784" s="4">
        <v>0</v>
      </c>
      <c r="S3784" s="4">
        <v>0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 t="s">
        <v>5641</v>
      </c>
      <c r="Z3784" s="4" t="s">
        <v>5854</v>
      </c>
      <c r="AA3784" s="4">
        <v>2016</v>
      </c>
      <c r="AB3784" s="4" t="s">
        <v>34</v>
      </c>
      <c r="AC3784" s="4">
        <f t="shared" si="177"/>
        <v>1</v>
      </c>
      <c r="AD3784" s="4">
        <f t="shared" si="178"/>
        <v>1</v>
      </c>
      <c r="AE3784" s="4" t="str" cm="1">
        <f t="array" ref="AE3784">_xlfn.TEXTJOIN(", ", TRUE, _xlfn._xlws.FILTER($I$1:$X$1, I3784:X3784=1, ""))</f>
        <v>Cocaine</v>
      </c>
      <c r="AF3784" s="4" t="str">
        <f t="shared" si="179"/>
        <v>Cocaine</v>
      </c>
    </row>
    <row r="3785" spans="1:32" x14ac:dyDescent="0.45">
      <c r="A3785" s="4" t="s">
        <v>4219</v>
      </c>
      <c r="B3785" s="5">
        <v>43160</v>
      </c>
      <c r="C3785" s="4">
        <v>44</v>
      </c>
      <c r="D3785" s="4" t="s">
        <v>36</v>
      </c>
      <c r="E3785" s="4" t="s">
        <v>32</v>
      </c>
      <c r="F3785" s="4" t="s">
        <v>77</v>
      </c>
      <c r="G3785" s="4" t="s">
        <v>77</v>
      </c>
      <c r="I3785" s="4">
        <v>0</v>
      </c>
      <c r="J3785" s="4">
        <v>1</v>
      </c>
      <c r="K3785" s="4">
        <v>0</v>
      </c>
      <c r="L3785" s="4">
        <v>0</v>
      </c>
      <c r="M3785" s="4">
        <v>0</v>
      </c>
      <c r="N3785" s="4">
        <v>0</v>
      </c>
      <c r="O3785" s="4">
        <v>0</v>
      </c>
      <c r="P3785" s="4">
        <v>0</v>
      </c>
      <c r="Q3785" s="4">
        <v>0</v>
      </c>
      <c r="R3785" s="4">
        <v>0</v>
      </c>
      <c r="S3785" s="4">
        <v>0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  <c r="Y3785" s="4" t="s">
        <v>5651</v>
      </c>
      <c r="Z3785" s="4" t="s">
        <v>5864</v>
      </c>
      <c r="AA3785" s="4">
        <v>2018</v>
      </c>
      <c r="AB3785" s="4" t="s">
        <v>34</v>
      </c>
      <c r="AC3785" s="4">
        <f t="shared" si="177"/>
        <v>1</v>
      </c>
      <c r="AD3785" s="4">
        <f t="shared" si="178"/>
        <v>1</v>
      </c>
      <c r="AE3785" s="4" t="str" cm="1">
        <f t="array" ref="AE3785">_xlfn.TEXTJOIN(", ", TRUE, _xlfn._xlws.FILTER($I$1:$X$1, I3785:X3785=1, ""))</f>
        <v>Cocaine</v>
      </c>
      <c r="AF3785" s="4" t="str">
        <f t="shared" si="179"/>
        <v>Cocaine</v>
      </c>
    </row>
    <row r="3786" spans="1:32" x14ac:dyDescent="0.45">
      <c r="A3786" s="4" t="s">
        <v>4220</v>
      </c>
      <c r="B3786" s="5">
        <v>41702</v>
      </c>
      <c r="C3786" s="4">
        <v>56</v>
      </c>
      <c r="D3786" s="4" t="s">
        <v>36</v>
      </c>
      <c r="E3786" s="4" t="s">
        <v>37</v>
      </c>
      <c r="F3786" s="4" t="s">
        <v>103</v>
      </c>
      <c r="G3786" s="4" t="s">
        <v>103</v>
      </c>
      <c r="I3786" s="4">
        <v>0</v>
      </c>
      <c r="J3786" s="4">
        <v>0</v>
      </c>
      <c r="K3786" s="4">
        <v>0</v>
      </c>
      <c r="L3786" s="4">
        <v>0</v>
      </c>
      <c r="M3786" s="4">
        <v>1</v>
      </c>
      <c r="N3786" s="4">
        <v>0</v>
      </c>
      <c r="O3786" s="4">
        <v>0</v>
      </c>
      <c r="P3786" s="4">
        <v>0</v>
      </c>
      <c r="Q3786" s="4">
        <v>0</v>
      </c>
      <c r="R3786" s="4">
        <v>0</v>
      </c>
      <c r="S3786" s="4">
        <v>1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 t="s">
        <v>5644</v>
      </c>
      <c r="Z3786" s="4" t="s">
        <v>5857</v>
      </c>
      <c r="AA3786" s="4">
        <v>2014</v>
      </c>
      <c r="AB3786" s="4" t="s">
        <v>34</v>
      </c>
      <c r="AC3786" s="4">
        <f t="shared" si="177"/>
        <v>1</v>
      </c>
      <c r="AD3786" s="4">
        <f t="shared" si="178"/>
        <v>2</v>
      </c>
      <c r="AE3786" s="4" t="str" cm="1">
        <f t="array" ref="AE3786">_xlfn.TEXTJOIN(", ", TRUE, _xlfn._xlws.FILTER($I$1:$X$1, I3786:X3786=1, ""))</f>
        <v>Oxycodone, Amphetamine</v>
      </c>
      <c r="AF3786" s="4" t="str">
        <f t="shared" si="179"/>
        <v>Oxycodone, Amphetamine</v>
      </c>
    </row>
    <row r="3787" spans="1:32" x14ac:dyDescent="0.45">
      <c r="A3787" s="4" t="s">
        <v>4221</v>
      </c>
      <c r="B3787" s="5">
        <v>42537</v>
      </c>
      <c r="C3787" s="4">
        <v>54</v>
      </c>
      <c r="D3787" s="4" t="s">
        <v>31</v>
      </c>
      <c r="E3787" s="4" t="s">
        <v>32</v>
      </c>
      <c r="F3787" s="4" t="s">
        <v>67</v>
      </c>
      <c r="G3787" s="4" t="s">
        <v>67</v>
      </c>
      <c r="I3787" s="4">
        <v>0</v>
      </c>
      <c r="J3787" s="4">
        <v>1</v>
      </c>
      <c r="K3787" s="4">
        <v>0</v>
      </c>
      <c r="L3787" s="4">
        <v>0</v>
      </c>
      <c r="M3787" s="4">
        <v>0</v>
      </c>
      <c r="N3787" s="4">
        <v>0</v>
      </c>
      <c r="O3787" s="4">
        <v>0</v>
      </c>
      <c r="P3787" s="4">
        <v>0</v>
      </c>
      <c r="Q3787" s="4">
        <v>0</v>
      </c>
      <c r="R3787" s="4">
        <v>0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r="Y3787" s="4" t="s">
        <v>5631</v>
      </c>
      <c r="Z3787" s="4" t="s">
        <v>5844</v>
      </c>
      <c r="AA3787" s="4">
        <v>2016</v>
      </c>
      <c r="AB3787" s="4" t="s">
        <v>34</v>
      </c>
      <c r="AC3787" s="4">
        <f t="shared" si="177"/>
        <v>1</v>
      </c>
      <c r="AD3787" s="4">
        <f t="shared" si="178"/>
        <v>1</v>
      </c>
      <c r="AE3787" s="4" t="str" cm="1">
        <f t="array" ref="AE3787">_xlfn.TEXTJOIN(", ", TRUE, _xlfn._xlws.FILTER($I$1:$X$1, I3787:X3787=1, ""))</f>
        <v>Cocaine</v>
      </c>
      <c r="AF3787" s="4" t="str">
        <f t="shared" si="179"/>
        <v>Cocaine</v>
      </c>
    </row>
    <row r="3788" spans="1:32" x14ac:dyDescent="0.45">
      <c r="A3788" s="4" t="s">
        <v>4222</v>
      </c>
      <c r="B3788" s="5">
        <v>42557</v>
      </c>
      <c r="C3788" s="4">
        <v>55</v>
      </c>
      <c r="D3788" s="4" t="s">
        <v>31</v>
      </c>
      <c r="E3788" s="4" t="s">
        <v>37</v>
      </c>
      <c r="F3788" s="4" t="s">
        <v>48</v>
      </c>
      <c r="G3788" s="4" t="s">
        <v>48</v>
      </c>
      <c r="I3788" s="4">
        <v>0</v>
      </c>
      <c r="J3788" s="4">
        <v>0</v>
      </c>
      <c r="K3788" s="4">
        <v>0</v>
      </c>
      <c r="L3788" s="4">
        <v>0</v>
      </c>
      <c r="M3788" s="4">
        <v>1</v>
      </c>
      <c r="N3788" s="4">
        <v>0</v>
      </c>
      <c r="O3788" s="4">
        <v>0</v>
      </c>
      <c r="P3788" s="4">
        <v>0</v>
      </c>
      <c r="Q3788" s="4">
        <v>0</v>
      </c>
      <c r="R3788" s="4">
        <v>0</v>
      </c>
      <c r="S3788" s="4">
        <v>0</v>
      </c>
      <c r="T3788" s="4">
        <v>0</v>
      </c>
      <c r="U3788" s="4">
        <v>0</v>
      </c>
      <c r="V3788" s="4">
        <v>0</v>
      </c>
      <c r="W3788" s="4">
        <v>0</v>
      </c>
      <c r="X3788" s="4">
        <v>1</v>
      </c>
      <c r="Y3788" s="4" t="s">
        <v>5626</v>
      </c>
      <c r="Z3788" s="4" t="s">
        <v>5839</v>
      </c>
      <c r="AA3788" s="4">
        <v>2016</v>
      </c>
      <c r="AB3788" s="4" t="s">
        <v>34</v>
      </c>
      <c r="AC3788" s="4">
        <f t="shared" si="177"/>
        <v>1</v>
      </c>
      <c r="AD3788" s="4">
        <f t="shared" si="178"/>
        <v>2</v>
      </c>
      <c r="AE3788" s="4" t="str" cm="1">
        <f t="array" ref="AE3788">_xlfn.TEXTJOIN(", ", TRUE, _xlfn._xlws.FILTER($I$1:$X$1, I3788:X3788=1, ""))</f>
        <v>Oxycodone, AnyOpioid</v>
      </c>
      <c r="AF3788" s="4" t="str">
        <f t="shared" si="179"/>
        <v>Oxycodone, AnyOpioid</v>
      </c>
    </row>
    <row r="3789" spans="1:32" x14ac:dyDescent="0.45">
      <c r="A3789" s="4" t="s">
        <v>4223</v>
      </c>
      <c r="B3789" s="5">
        <v>43013</v>
      </c>
      <c r="C3789" s="4">
        <v>38</v>
      </c>
      <c r="D3789" s="4" t="s">
        <v>31</v>
      </c>
      <c r="E3789" s="4" t="s">
        <v>37</v>
      </c>
      <c r="F3789" s="4" t="s">
        <v>154</v>
      </c>
      <c r="G3789" s="4" t="s">
        <v>154</v>
      </c>
      <c r="I3789" s="4">
        <v>0</v>
      </c>
      <c r="J3789" s="4">
        <v>0</v>
      </c>
      <c r="K3789" s="4">
        <v>1</v>
      </c>
      <c r="L3789" s="4">
        <v>0</v>
      </c>
      <c r="M3789" s="4">
        <v>0</v>
      </c>
      <c r="N3789" s="4">
        <v>0</v>
      </c>
      <c r="O3789" s="4">
        <v>0</v>
      </c>
      <c r="P3789" s="4">
        <v>0</v>
      </c>
      <c r="Q3789" s="4">
        <v>1</v>
      </c>
      <c r="R3789" s="4">
        <v>0</v>
      </c>
      <c r="S3789" s="4">
        <v>0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  <c r="Y3789" s="4" t="s">
        <v>5682</v>
      </c>
      <c r="Z3789" s="4" t="s">
        <v>5895</v>
      </c>
      <c r="AA3789" s="4">
        <v>2017</v>
      </c>
      <c r="AB3789" s="4" t="s">
        <v>40</v>
      </c>
      <c r="AC3789" s="4">
        <f t="shared" si="177"/>
        <v>1</v>
      </c>
      <c r="AD3789" s="4">
        <f t="shared" si="178"/>
        <v>2</v>
      </c>
      <c r="AE3789" s="4" t="str" cm="1">
        <f t="array" ref="AE3789">_xlfn.TEXTJOIN(", ", TRUE, _xlfn._xlws.FILTER($I$1:$X$1, I3789:X3789=1, ""))</f>
        <v>Fentanyl, Benzodiazepine</v>
      </c>
      <c r="AF3789" s="4" t="str">
        <f t="shared" si="179"/>
        <v>Fentanyl, Benzodiazepine</v>
      </c>
    </row>
    <row r="3790" spans="1:32" x14ac:dyDescent="0.45">
      <c r="A3790" s="4" t="s">
        <v>4224</v>
      </c>
      <c r="B3790" s="5">
        <v>42686</v>
      </c>
      <c r="C3790" s="4">
        <v>39</v>
      </c>
      <c r="D3790" s="4" t="s">
        <v>31</v>
      </c>
      <c r="E3790" s="4" t="s">
        <v>37</v>
      </c>
      <c r="F3790" s="4" t="s">
        <v>29</v>
      </c>
      <c r="G3790" s="4" t="s">
        <v>103</v>
      </c>
      <c r="I3790" s="4">
        <v>1</v>
      </c>
      <c r="J3790" s="4">
        <v>1</v>
      </c>
      <c r="K3790" s="4">
        <v>1</v>
      </c>
      <c r="L3790" s="4">
        <v>0</v>
      </c>
      <c r="M3790" s="4">
        <v>0</v>
      </c>
      <c r="N3790" s="4">
        <v>0</v>
      </c>
      <c r="O3790" s="4">
        <v>0</v>
      </c>
      <c r="P3790" s="4">
        <v>0</v>
      </c>
      <c r="Q3790" s="4">
        <v>1</v>
      </c>
      <c r="R3790" s="4">
        <v>0</v>
      </c>
      <c r="S3790" s="4">
        <v>0</v>
      </c>
      <c r="T3790" s="4">
        <v>0</v>
      </c>
      <c r="U3790" s="4">
        <v>0</v>
      </c>
      <c r="V3790" s="4">
        <v>0</v>
      </c>
      <c r="W3790" s="4">
        <v>0</v>
      </c>
      <c r="X3790" s="4">
        <v>1</v>
      </c>
      <c r="Y3790" s="4" t="s">
        <v>5644</v>
      </c>
      <c r="Z3790" s="4" t="s">
        <v>5857</v>
      </c>
      <c r="AA3790" s="4">
        <v>2016</v>
      </c>
      <c r="AB3790" s="4" t="s">
        <v>40</v>
      </c>
      <c r="AC3790" s="4">
        <f t="shared" si="177"/>
        <v>1</v>
      </c>
      <c r="AD3790" s="4">
        <f t="shared" si="178"/>
        <v>5</v>
      </c>
      <c r="AE3790" s="4" t="str" cm="1">
        <f t="array" ref="AE3790">_xlfn.TEXTJOIN(", ", TRUE, _xlfn._xlws.FILTER($I$1:$X$1, I3790:X3790=1, ""))</f>
        <v>Heroin, Cocaine, Fentanyl, Benzodiazepine, AnyOpioid</v>
      </c>
      <c r="AF3790" s="4" t="str">
        <f t="shared" si="179"/>
        <v>Cocaine, Fentanyl, Benzodiazepine, AnyOpioid</v>
      </c>
    </row>
    <row r="3791" spans="1:32" x14ac:dyDescent="0.45">
      <c r="A3791" s="4" t="s">
        <v>4225</v>
      </c>
      <c r="B3791" s="5">
        <v>41635</v>
      </c>
      <c r="C3791" s="4">
        <v>55</v>
      </c>
      <c r="D3791" s="4" t="s">
        <v>36</v>
      </c>
      <c r="E3791" s="4" t="s">
        <v>37</v>
      </c>
      <c r="F3791" s="4" t="s">
        <v>141</v>
      </c>
      <c r="G3791" s="4" t="s">
        <v>53</v>
      </c>
      <c r="I3791" s="4">
        <v>0</v>
      </c>
      <c r="J3791" s="4">
        <v>0</v>
      </c>
      <c r="K3791" s="4">
        <v>0</v>
      </c>
      <c r="L3791" s="4">
        <v>0</v>
      </c>
      <c r="M3791" s="4">
        <v>0</v>
      </c>
      <c r="N3791" s="4">
        <v>0</v>
      </c>
      <c r="O3791" s="4">
        <v>0</v>
      </c>
      <c r="P3791" s="4">
        <v>0</v>
      </c>
      <c r="Q3791" s="4">
        <v>0</v>
      </c>
      <c r="R3791" s="4">
        <v>0</v>
      </c>
      <c r="S3791" s="4">
        <v>0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 t="s">
        <v>5641</v>
      </c>
      <c r="Z3791" s="4" t="s">
        <v>5854</v>
      </c>
      <c r="AA3791" s="4">
        <v>2013</v>
      </c>
      <c r="AB3791" s="4" t="s">
        <v>34</v>
      </c>
      <c r="AC3791" s="4">
        <f t="shared" si="177"/>
        <v>0</v>
      </c>
      <c r="AD3791" s="4">
        <f t="shared" si="178"/>
        <v>0</v>
      </c>
      <c r="AE3791" s="4" t="str" cm="1">
        <f t="array" ref="AE3791">_xlfn.TEXTJOIN(", ", TRUE, _xlfn._xlws.FILTER($I$1:$X$1, I3791:X3791=1, ""))</f>
        <v/>
      </c>
      <c r="AF3791" s="4" t="str">
        <f t="shared" si="179"/>
        <v/>
      </c>
    </row>
    <row r="3792" spans="1:32" x14ac:dyDescent="0.45">
      <c r="A3792" s="4" t="s">
        <v>4226</v>
      </c>
      <c r="B3792" s="5">
        <v>43354</v>
      </c>
      <c r="C3792" s="4">
        <v>41</v>
      </c>
      <c r="D3792" s="4" t="s">
        <v>31</v>
      </c>
      <c r="E3792" s="4" t="s">
        <v>37</v>
      </c>
      <c r="F3792" s="4" t="s">
        <v>159</v>
      </c>
      <c r="G3792" s="4" t="s">
        <v>159</v>
      </c>
      <c r="I3792" s="4">
        <v>1</v>
      </c>
      <c r="J3792" s="4">
        <v>0</v>
      </c>
      <c r="K3792" s="4">
        <v>1</v>
      </c>
      <c r="L3792" s="4">
        <v>1</v>
      </c>
      <c r="M3792" s="4">
        <v>0</v>
      </c>
      <c r="N3792" s="4">
        <v>0</v>
      </c>
      <c r="O3792" s="4">
        <v>0</v>
      </c>
      <c r="P3792" s="4">
        <v>0</v>
      </c>
      <c r="Q3792" s="4">
        <v>1</v>
      </c>
      <c r="R3792" s="4">
        <v>0</v>
      </c>
      <c r="S3792" s="4">
        <v>0</v>
      </c>
      <c r="T3792" s="4">
        <v>0</v>
      </c>
      <c r="U3792" s="4">
        <v>0</v>
      </c>
      <c r="V3792" s="4">
        <v>0</v>
      </c>
      <c r="W3792" s="4">
        <v>0</v>
      </c>
      <c r="X3792" s="4">
        <v>1</v>
      </c>
      <c r="Y3792" s="4" t="s">
        <v>5697</v>
      </c>
      <c r="Z3792" s="4" t="s">
        <v>5910</v>
      </c>
      <c r="AA3792" s="4">
        <v>2018</v>
      </c>
      <c r="AB3792" s="4" t="s">
        <v>34</v>
      </c>
      <c r="AC3792" s="4">
        <f t="shared" si="177"/>
        <v>1</v>
      </c>
      <c r="AD3792" s="4">
        <f t="shared" si="178"/>
        <v>5</v>
      </c>
      <c r="AE3792" s="4" t="str" cm="1">
        <f t="array" ref="AE3792">_xlfn.TEXTJOIN(", ", TRUE, _xlfn._xlws.FILTER($I$1:$X$1, I3792:X3792=1, ""))</f>
        <v>Heroin, Fentanyl, Fentanyl_Analogue, Benzodiazepine, AnyOpioid</v>
      </c>
      <c r="AF3792" s="4" t="str">
        <f t="shared" si="179"/>
        <v>Fentanyl, Fentanyl_Analogue, Benzodiazepine, AnyOpioid</v>
      </c>
    </row>
    <row r="3793" spans="1:32" x14ac:dyDescent="0.45">
      <c r="A3793" s="4" t="s">
        <v>4227</v>
      </c>
      <c r="B3793" s="5">
        <v>43415</v>
      </c>
      <c r="C3793" s="4">
        <v>32</v>
      </c>
      <c r="D3793" s="4" t="s">
        <v>31</v>
      </c>
      <c r="E3793" s="4" t="s">
        <v>37</v>
      </c>
      <c r="F3793" s="4" t="s">
        <v>95</v>
      </c>
      <c r="G3793" s="4" t="s">
        <v>95</v>
      </c>
      <c r="I3793" s="4">
        <v>0</v>
      </c>
      <c r="J3793" s="4">
        <v>0</v>
      </c>
      <c r="K3793" s="4">
        <v>1</v>
      </c>
      <c r="L3793" s="4">
        <v>0</v>
      </c>
      <c r="M3793" s="4">
        <v>0</v>
      </c>
      <c r="N3793" s="4">
        <v>0</v>
      </c>
      <c r="O3793" s="4">
        <v>0</v>
      </c>
      <c r="P3793" s="4">
        <v>0</v>
      </c>
      <c r="Q3793" s="4">
        <v>0</v>
      </c>
      <c r="R3793" s="4">
        <v>0</v>
      </c>
      <c r="S3793" s="4">
        <v>0</v>
      </c>
      <c r="T3793" s="4">
        <v>0</v>
      </c>
      <c r="U3793" s="4">
        <v>0</v>
      </c>
      <c r="V3793" s="4">
        <v>0</v>
      </c>
      <c r="W3793" s="4">
        <v>0</v>
      </c>
      <c r="X3793" s="4">
        <v>1</v>
      </c>
      <c r="Y3793" s="4" t="s">
        <v>5632</v>
      </c>
      <c r="Z3793" s="4" t="s">
        <v>5845</v>
      </c>
      <c r="AA3793" s="4">
        <v>2018</v>
      </c>
      <c r="AB3793" s="4" t="s">
        <v>40</v>
      </c>
      <c r="AC3793" s="4">
        <f t="shared" si="177"/>
        <v>1</v>
      </c>
      <c r="AD3793" s="4">
        <f t="shared" si="178"/>
        <v>2</v>
      </c>
      <c r="AE3793" s="4" t="str" cm="1">
        <f t="array" ref="AE3793">_xlfn.TEXTJOIN(", ", TRUE, _xlfn._xlws.FILTER($I$1:$X$1, I3793:X3793=1, ""))</f>
        <v>Fentanyl, AnyOpioid</v>
      </c>
      <c r="AF3793" s="4" t="str">
        <f t="shared" si="179"/>
        <v>Fentanyl, AnyOpioid</v>
      </c>
    </row>
    <row r="3794" spans="1:32" x14ac:dyDescent="0.45">
      <c r="A3794" s="4" t="s">
        <v>4228</v>
      </c>
      <c r="B3794" s="5">
        <v>42924</v>
      </c>
      <c r="C3794" s="4">
        <v>48</v>
      </c>
      <c r="D3794" s="4" t="s">
        <v>31</v>
      </c>
      <c r="E3794" s="4" t="s">
        <v>32</v>
      </c>
      <c r="F3794" s="4" t="s">
        <v>67</v>
      </c>
      <c r="G3794" s="4" t="s">
        <v>67</v>
      </c>
      <c r="I3794" s="4">
        <v>1</v>
      </c>
      <c r="J3794" s="4">
        <v>0</v>
      </c>
      <c r="K3794" s="4">
        <v>0</v>
      </c>
      <c r="L3794" s="4">
        <v>0</v>
      </c>
      <c r="M3794" s="4">
        <v>0</v>
      </c>
      <c r="N3794" s="4">
        <v>0</v>
      </c>
      <c r="O3794" s="4">
        <v>0</v>
      </c>
      <c r="P3794" s="4">
        <v>0</v>
      </c>
      <c r="Q3794" s="4">
        <v>0</v>
      </c>
      <c r="R3794" s="4">
        <v>1</v>
      </c>
      <c r="S3794" s="4">
        <v>0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 t="s">
        <v>5631</v>
      </c>
      <c r="Z3794" s="4" t="s">
        <v>5844</v>
      </c>
      <c r="AA3794" s="4">
        <v>2017</v>
      </c>
      <c r="AB3794" s="4" t="s">
        <v>34</v>
      </c>
      <c r="AC3794" s="4">
        <f t="shared" si="177"/>
        <v>1</v>
      </c>
      <c r="AD3794" s="4">
        <f t="shared" si="178"/>
        <v>2</v>
      </c>
      <c r="AE3794" s="4" t="str" cm="1">
        <f t="array" ref="AE3794">_xlfn.TEXTJOIN(", ", TRUE, _xlfn._xlws.FILTER($I$1:$X$1, I3794:X3794=1, ""))</f>
        <v>Heroin, Methadone</v>
      </c>
      <c r="AF3794" s="4" t="str">
        <f t="shared" si="179"/>
        <v>Methadone</v>
      </c>
    </row>
    <row r="3795" spans="1:32" x14ac:dyDescent="0.45">
      <c r="A3795" s="4" t="s">
        <v>4229</v>
      </c>
      <c r="B3795" s="5">
        <v>42164</v>
      </c>
      <c r="C3795" s="4">
        <v>48</v>
      </c>
      <c r="D3795" s="4" t="s">
        <v>31</v>
      </c>
      <c r="E3795" s="4" t="s">
        <v>37</v>
      </c>
      <c r="F3795" s="4" t="s">
        <v>73</v>
      </c>
      <c r="G3795" s="4" t="s">
        <v>73</v>
      </c>
      <c r="I3795" s="4">
        <v>1</v>
      </c>
      <c r="J3795" s="4">
        <v>1</v>
      </c>
      <c r="K3795" s="4">
        <v>0</v>
      </c>
      <c r="L3795" s="4">
        <v>0</v>
      </c>
      <c r="M3795" s="4">
        <v>0</v>
      </c>
      <c r="N3795" s="4">
        <v>0</v>
      </c>
      <c r="O3795" s="4">
        <v>0</v>
      </c>
      <c r="P3795" s="4">
        <v>0</v>
      </c>
      <c r="Q3795" s="4">
        <v>0</v>
      </c>
      <c r="R3795" s="4">
        <v>0</v>
      </c>
      <c r="S3795" s="4">
        <v>0</v>
      </c>
      <c r="T3795" s="4">
        <v>0</v>
      </c>
      <c r="U3795" s="4">
        <v>0</v>
      </c>
      <c r="V3795" s="4">
        <v>0</v>
      </c>
      <c r="W3795" s="4">
        <v>0</v>
      </c>
      <c r="X3795" s="4">
        <v>1</v>
      </c>
      <c r="Y3795" s="4" t="s">
        <v>5670</v>
      </c>
      <c r="Z3795" s="4" t="s">
        <v>5883</v>
      </c>
      <c r="AA3795" s="4">
        <v>2015</v>
      </c>
      <c r="AB3795" s="4" t="s">
        <v>34</v>
      </c>
      <c r="AC3795" s="4">
        <f t="shared" si="177"/>
        <v>1</v>
      </c>
      <c r="AD3795" s="4">
        <f t="shared" si="178"/>
        <v>3</v>
      </c>
      <c r="AE3795" s="4" t="str" cm="1">
        <f t="array" ref="AE3795">_xlfn.TEXTJOIN(", ", TRUE, _xlfn._xlws.FILTER($I$1:$X$1, I3795:X3795=1, ""))</f>
        <v>Heroin, Cocaine, AnyOpioid</v>
      </c>
      <c r="AF3795" s="4" t="str">
        <f t="shared" si="179"/>
        <v>Cocaine, AnyOpioid</v>
      </c>
    </row>
    <row r="3796" spans="1:32" x14ac:dyDescent="0.45">
      <c r="A3796" s="4" t="s">
        <v>4230</v>
      </c>
      <c r="B3796" s="5">
        <v>42858</v>
      </c>
      <c r="C3796" s="4">
        <v>54</v>
      </c>
      <c r="D3796" s="4" t="s">
        <v>31</v>
      </c>
      <c r="E3796" s="4" t="s">
        <v>37</v>
      </c>
      <c r="F3796" s="4" t="s">
        <v>67</v>
      </c>
      <c r="G3796" s="4" t="s">
        <v>67</v>
      </c>
      <c r="I3796" s="4">
        <v>1</v>
      </c>
      <c r="J3796" s="4">
        <v>0</v>
      </c>
      <c r="K3796" s="4">
        <v>0</v>
      </c>
      <c r="L3796" s="4">
        <v>0</v>
      </c>
      <c r="M3796" s="4">
        <v>0</v>
      </c>
      <c r="N3796" s="4">
        <v>0</v>
      </c>
      <c r="O3796" s="4">
        <v>1</v>
      </c>
      <c r="P3796" s="4">
        <v>0</v>
      </c>
      <c r="Q3796" s="4">
        <v>0</v>
      </c>
      <c r="R3796" s="4">
        <v>1</v>
      </c>
      <c r="S3796" s="4">
        <v>0</v>
      </c>
      <c r="T3796" s="4">
        <v>0</v>
      </c>
      <c r="U3796" s="4">
        <v>0</v>
      </c>
      <c r="V3796" s="4">
        <v>0</v>
      </c>
      <c r="W3796" s="4">
        <v>0</v>
      </c>
      <c r="X3796" s="4">
        <v>0</v>
      </c>
      <c r="Y3796" s="4" t="s">
        <v>5631</v>
      </c>
      <c r="Z3796" s="4" t="s">
        <v>5844</v>
      </c>
      <c r="AA3796" s="4">
        <v>2017</v>
      </c>
      <c r="AB3796" s="4" t="s">
        <v>34</v>
      </c>
      <c r="AC3796" s="4">
        <f t="shared" si="177"/>
        <v>1</v>
      </c>
      <c r="AD3796" s="4">
        <f t="shared" si="178"/>
        <v>3</v>
      </c>
      <c r="AE3796" s="4" t="str" cm="1">
        <f t="array" ref="AE3796">_xlfn.TEXTJOIN(", ", TRUE, _xlfn._xlws.FILTER($I$1:$X$1, I3796:X3796=1, ""))</f>
        <v>Heroin, Ethanol, Methadone</v>
      </c>
      <c r="AF3796" s="4" t="str">
        <f t="shared" si="179"/>
        <v>Ethanol, Methadone</v>
      </c>
    </row>
    <row r="3797" spans="1:32" x14ac:dyDescent="0.45">
      <c r="A3797" s="4" t="s">
        <v>4231</v>
      </c>
      <c r="B3797" s="5">
        <v>42907</v>
      </c>
      <c r="C3797" s="4">
        <v>48</v>
      </c>
      <c r="D3797" s="4" t="s">
        <v>31</v>
      </c>
      <c r="E3797" s="4" t="s">
        <v>37</v>
      </c>
      <c r="F3797" s="4" t="s">
        <v>339</v>
      </c>
      <c r="G3797" s="4" t="s">
        <v>339</v>
      </c>
      <c r="I3797" s="4">
        <v>1</v>
      </c>
      <c r="J3797" s="4">
        <v>0</v>
      </c>
      <c r="K3797" s="4">
        <v>1</v>
      </c>
      <c r="L3797" s="4">
        <v>0</v>
      </c>
      <c r="M3797" s="4">
        <v>0</v>
      </c>
      <c r="N3797" s="4">
        <v>0</v>
      </c>
      <c r="O3797" s="4">
        <v>0</v>
      </c>
      <c r="P3797" s="4">
        <v>0</v>
      </c>
      <c r="Q3797" s="4">
        <v>1</v>
      </c>
      <c r="R3797" s="4">
        <v>0</v>
      </c>
      <c r="S3797" s="4">
        <v>0</v>
      </c>
      <c r="T3797" s="4">
        <v>0</v>
      </c>
      <c r="U3797" s="4">
        <v>0</v>
      </c>
      <c r="V3797" s="4">
        <v>0</v>
      </c>
      <c r="W3797" s="4">
        <v>0</v>
      </c>
      <c r="X3797" s="4">
        <v>0</v>
      </c>
      <c r="Y3797" s="4" t="s">
        <v>5636</v>
      </c>
      <c r="Z3797" s="4" t="s">
        <v>5849</v>
      </c>
      <c r="AA3797" s="4">
        <v>2017</v>
      </c>
      <c r="AB3797" s="4" t="s">
        <v>34</v>
      </c>
      <c r="AC3797" s="4">
        <f t="shared" si="177"/>
        <v>1</v>
      </c>
      <c r="AD3797" s="4">
        <f t="shared" si="178"/>
        <v>3</v>
      </c>
      <c r="AE3797" s="4" t="str" cm="1">
        <f t="array" ref="AE3797">_xlfn.TEXTJOIN(", ", TRUE, _xlfn._xlws.FILTER($I$1:$X$1, I3797:X3797=1, ""))</f>
        <v>Heroin, Fentanyl, Benzodiazepine</v>
      </c>
      <c r="AF3797" s="4" t="str">
        <f t="shared" si="179"/>
        <v>Fentanyl, Benzodiazepine</v>
      </c>
    </row>
    <row r="3798" spans="1:32" x14ac:dyDescent="0.45">
      <c r="A3798" s="4" t="s">
        <v>4232</v>
      </c>
      <c r="B3798" s="5">
        <v>43347</v>
      </c>
      <c r="C3798" s="4">
        <v>59</v>
      </c>
      <c r="D3798" s="4" t="s">
        <v>31</v>
      </c>
      <c r="E3798" s="4" t="s">
        <v>37</v>
      </c>
      <c r="F3798" s="4" t="s">
        <v>512</v>
      </c>
      <c r="G3798" s="4" t="s">
        <v>512</v>
      </c>
      <c r="I3798" s="4">
        <v>1</v>
      </c>
      <c r="J3798" s="4">
        <v>0</v>
      </c>
      <c r="K3798" s="4">
        <v>0</v>
      </c>
      <c r="L3798" s="4">
        <v>0</v>
      </c>
      <c r="M3798" s="4">
        <v>0</v>
      </c>
      <c r="N3798" s="4">
        <v>0</v>
      </c>
      <c r="O3798" s="4">
        <v>0</v>
      </c>
      <c r="P3798" s="4">
        <v>0</v>
      </c>
      <c r="Q3798" s="4">
        <v>0</v>
      </c>
      <c r="R3798" s="4">
        <v>1</v>
      </c>
      <c r="S3798" s="4">
        <v>0</v>
      </c>
      <c r="T3798" s="4">
        <v>0</v>
      </c>
      <c r="U3798" s="4">
        <v>0</v>
      </c>
      <c r="V3798" s="4">
        <v>0</v>
      </c>
      <c r="W3798" s="4">
        <v>0</v>
      </c>
      <c r="X3798" s="4">
        <v>1</v>
      </c>
      <c r="Y3798" s="4" t="s">
        <v>5687</v>
      </c>
      <c r="Z3798" s="4" t="s">
        <v>5900</v>
      </c>
      <c r="AA3798" s="4">
        <v>2018</v>
      </c>
      <c r="AB3798" s="4" t="s">
        <v>34</v>
      </c>
      <c r="AC3798" s="4">
        <f t="shared" si="177"/>
        <v>1</v>
      </c>
      <c r="AD3798" s="4">
        <f t="shared" si="178"/>
        <v>3</v>
      </c>
      <c r="AE3798" s="4" t="str" cm="1">
        <f t="array" ref="AE3798">_xlfn.TEXTJOIN(", ", TRUE, _xlfn._xlws.FILTER($I$1:$X$1, I3798:X3798=1, ""))</f>
        <v>Heroin, Methadone, AnyOpioid</v>
      </c>
      <c r="AF3798" s="4" t="str">
        <f t="shared" si="179"/>
        <v>Methadone, AnyOpioid</v>
      </c>
    </row>
    <row r="3799" spans="1:32" x14ac:dyDescent="0.45">
      <c r="A3799" s="4" t="s">
        <v>4233</v>
      </c>
      <c r="B3799" s="5">
        <v>42839</v>
      </c>
      <c r="C3799" s="4">
        <v>37</v>
      </c>
      <c r="D3799" s="4" t="s">
        <v>31</v>
      </c>
      <c r="E3799" s="4" t="s">
        <v>37</v>
      </c>
      <c r="F3799" s="4" t="s">
        <v>3226</v>
      </c>
      <c r="G3799" s="4" t="s">
        <v>3226</v>
      </c>
      <c r="I3799" s="4">
        <v>1</v>
      </c>
      <c r="J3799" s="4">
        <v>0</v>
      </c>
      <c r="K3799" s="4">
        <v>1</v>
      </c>
      <c r="L3799" s="4">
        <v>0</v>
      </c>
      <c r="M3799" s="4">
        <v>0</v>
      </c>
      <c r="N3799" s="4">
        <v>0</v>
      </c>
      <c r="O3799" s="4">
        <v>1</v>
      </c>
      <c r="P3799" s="4">
        <v>0</v>
      </c>
      <c r="Q3799" s="4">
        <v>1</v>
      </c>
      <c r="R3799" s="4">
        <v>0</v>
      </c>
      <c r="S3799" s="4">
        <v>0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 t="s">
        <v>5814</v>
      </c>
      <c r="Z3799" s="4" t="s">
        <v>6027</v>
      </c>
      <c r="AA3799" s="4">
        <v>2017</v>
      </c>
      <c r="AB3799" s="4" t="s">
        <v>40</v>
      </c>
      <c r="AC3799" s="4">
        <f t="shared" si="177"/>
        <v>1</v>
      </c>
      <c r="AD3799" s="4">
        <f t="shared" si="178"/>
        <v>4</v>
      </c>
      <c r="AE3799" s="4" t="str" cm="1">
        <f t="array" ref="AE3799">_xlfn.TEXTJOIN(", ", TRUE, _xlfn._xlws.FILTER($I$1:$X$1, I3799:X3799=1, ""))</f>
        <v>Heroin, Fentanyl, Ethanol, Benzodiazepine</v>
      </c>
      <c r="AF3799" s="4" t="str">
        <f t="shared" si="179"/>
        <v>Fentanyl, Ethanol, Benzodiazepine</v>
      </c>
    </row>
    <row r="3800" spans="1:32" x14ac:dyDescent="0.45">
      <c r="A3800" s="4" t="s">
        <v>4234</v>
      </c>
      <c r="B3800" s="5">
        <v>42827</v>
      </c>
      <c r="C3800" s="4">
        <v>56</v>
      </c>
      <c r="D3800" s="4" t="s">
        <v>31</v>
      </c>
      <c r="E3800" s="4" t="s">
        <v>59</v>
      </c>
      <c r="F3800" s="4" t="s">
        <v>824</v>
      </c>
      <c r="G3800" s="4" t="s">
        <v>824</v>
      </c>
      <c r="I3800" s="4">
        <v>0</v>
      </c>
      <c r="J3800" s="4">
        <v>1</v>
      </c>
      <c r="K3800" s="4">
        <v>0</v>
      </c>
      <c r="L3800" s="4">
        <v>0</v>
      </c>
      <c r="M3800" s="4">
        <v>0</v>
      </c>
      <c r="N3800" s="4">
        <v>0</v>
      </c>
      <c r="O3800" s="4">
        <v>0</v>
      </c>
      <c r="P3800" s="4">
        <v>0</v>
      </c>
      <c r="Q3800" s="4">
        <v>0</v>
      </c>
      <c r="R3800" s="4">
        <v>0</v>
      </c>
      <c r="S3800" s="4">
        <v>0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  <c r="Y3800" s="4" t="s">
        <v>5714</v>
      </c>
      <c r="Z3800" s="4" t="s">
        <v>5927</v>
      </c>
      <c r="AA3800" s="4">
        <v>2017</v>
      </c>
      <c r="AB3800" s="4" t="s">
        <v>34</v>
      </c>
      <c r="AC3800" s="4">
        <f t="shared" si="177"/>
        <v>1</v>
      </c>
      <c r="AD3800" s="4">
        <f t="shared" si="178"/>
        <v>1</v>
      </c>
      <c r="AE3800" s="4" t="str" cm="1">
        <f t="array" ref="AE3800">_xlfn.TEXTJOIN(", ", TRUE, _xlfn._xlws.FILTER($I$1:$X$1, I3800:X3800=1, ""))</f>
        <v>Cocaine</v>
      </c>
      <c r="AF3800" s="4" t="str">
        <f t="shared" si="179"/>
        <v>Cocaine</v>
      </c>
    </row>
    <row r="3801" spans="1:32" x14ac:dyDescent="0.45">
      <c r="A3801" s="4" t="s">
        <v>4235</v>
      </c>
      <c r="B3801" s="5">
        <v>42776</v>
      </c>
      <c r="C3801" s="4">
        <v>63</v>
      </c>
      <c r="D3801" s="4" t="s">
        <v>36</v>
      </c>
      <c r="E3801" s="4" t="s">
        <v>37</v>
      </c>
      <c r="F3801" s="4" t="s">
        <v>60</v>
      </c>
      <c r="G3801" s="4" t="s">
        <v>60</v>
      </c>
      <c r="I3801" s="4">
        <v>1</v>
      </c>
      <c r="J3801" s="4">
        <v>1</v>
      </c>
      <c r="K3801" s="4">
        <v>1</v>
      </c>
      <c r="L3801" s="4">
        <v>0</v>
      </c>
      <c r="M3801" s="4">
        <v>0</v>
      </c>
      <c r="N3801" s="4">
        <v>0</v>
      </c>
      <c r="O3801" s="4">
        <v>0</v>
      </c>
      <c r="P3801" s="4">
        <v>0</v>
      </c>
      <c r="Q3801" s="4">
        <v>1</v>
      </c>
      <c r="R3801" s="4">
        <v>0</v>
      </c>
      <c r="S3801" s="4">
        <v>0</v>
      </c>
      <c r="T3801" s="4">
        <v>1</v>
      </c>
      <c r="U3801" s="4">
        <v>0</v>
      </c>
      <c r="V3801" s="4">
        <v>0</v>
      </c>
      <c r="W3801" s="4">
        <v>0</v>
      </c>
      <c r="X3801" s="4">
        <v>0</v>
      </c>
      <c r="Y3801" s="4" t="s">
        <v>5672</v>
      </c>
      <c r="Z3801" s="4" t="s">
        <v>5885</v>
      </c>
      <c r="AA3801" s="4">
        <v>2017</v>
      </c>
      <c r="AB3801" s="4" t="s">
        <v>133</v>
      </c>
      <c r="AC3801" s="4">
        <f t="shared" si="177"/>
        <v>1</v>
      </c>
      <c r="AD3801" s="4">
        <f t="shared" si="178"/>
        <v>5</v>
      </c>
      <c r="AE3801" s="4" t="str" cm="1">
        <f t="array" ref="AE3801">_xlfn.TEXTJOIN(", ", TRUE, _xlfn._xlws.FILTER($I$1:$X$1, I3801:X3801=1, ""))</f>
        <v>Heroin, Cocaine, Fentanyl, Benzodiazepine, Tramadol</v>
      </c>
      <c r="AF3801" s="4" t="str">
        <f t="shared" si="179"/>
        <v>Cocaine, Fentanyl, Benzodiazepine, Tramadol</v>
      </c>
    </row>
    <row r="3802" spans="1:32" x14ac:dyDescent="0.45">
      <c r="A3802" s="4" t="s">
        <v>4236</v>
      </c>
      <c r="B3802" s="5">
        <v>43330</v>
      </c>
      <c r="C3802" s="4">
        <v>32</v>
      </c>
      <c r="D3802" s="4" t="s">
        <v>36</v>
      </c>
      <c r="E3802" s="4" t="s">
        <v>37</v>
      </c>
      <c r="F3802" s="4" t="s">
        <v>103</v>
      </c>
      <c r="G3802" s="4" t="s">
        <v>103</v>
      </c>
      <c r="I3802" s="4">
        <v>0</v>
      </c>
      <c r="J3802" s="4">
        <v>0</v>
      </c>
      <c r="K3802" s="4">
        <v>1</v>
      </c>
      <c r="L3802" s="4">
        <v>0</v>
      </c>
      <c r="M3802" s="4">
        <v>0</v>
      </c>
      <c r="N3802" s="4">
        <v>0</v>
      </c>
      <c r="O3802" s="4">
        <v>0</v>
      </c>
      <c r="P3802" s="4">
        <v>0</v>
      </c>
      <c r="Q3802" s="4">
        <v>0</v>
      </c>
      <c r="R3802" s="4">
        <v>0</v>
      </c>
      <c r="S3802" s="4">
        <v>0</v>
      </c>
      <c r="T3802" s="4">
        <v>0</v>
      </c>
      <c r="U3802" s="4">
        <v>0</v>
      </c>
      <c r="V3802" s="4">
        <v>0</v>
      </c>
      <c r="W3802" s="4">
        <v>0</v>
      </c>
      <c r="X3802" s="4">
        <v>1</v>
      </c>
      <c r="Y3802" s="4" t="s">
        <v>5644</v>
      </c>
      <c r="Z3802" s="4" t="s">
        <v>5857</v>
      </c>
      <c r="AA3802" s="4">
        <v>2018</v>
      </c>
      <c r="AB3802" s="4" t="s">
        <v>40</v>
      </c>
      <c r="AC3802" s="4">
        <f t="shared" si="177"/>
        <v>1</v>
      </c>
      <c r="AD3802" s="4">
        <f t="shared" si="178"/>
        <v>2</v>
      </c>
      <c r="AE3802" s="4" t="str" cm="1">
        <f t="array" ref="AE3802">_xlfn.TEXTJOIN(", ", TRUE, _xlfn._xlws.FILTER($I$1:$X$1, I3802:X3802=1, ""))</f>
        <v>Fentanyl, AnyOpioid</v>
      </c>
      <c r="AF3802" s="4" t="str">
        <f t="shared" si="179"/>
        <v>Fentanyl, AnyOpioid</v>
      </c>
    </row>
    <row r="3803" spans="1:32" x14ac:dyDescent="0.45">
      <c r="A3803" s="4" t="s">
        <v>4237</v>
      </c>
      <c r="B3803" s="5">
        <v>42324</v>
      </c>
      <c r="C3803" s="4">
        <v>56</v>
      </c>
      <c r="D3803" s="4" t="s">
        <v>36</v>
      </c>
      <c r="E3803" s="4" t="s">
        <v>37</v>
      </c>
      <c r="F3803" s="4" t="s">
        <v>60</v>
      </c>
      <c r="G3803" s="4" t="s">
        <v>60</v>
      </c>
      <c r="I3803" s="4">
        <v>1</v>
      </c>
      <c r="J3803" s="4">
        <v>0</v>
      </c>
      <c r="L3803" s="4">
        <v>0</v>
      </c>
      <c r="M3803" s="4">
        <v>0</v>
      </c>
      <c r="N3803" s="4">
        <v>0</v>
      </c>
      <c r="O3803" s="4">
        <v>0</v>
      </c>
      <c r="P3803" s="4">
        <v>0</v>
      </c>
      <c r="Q3803" s="4">
        <v>1</v>
      </c>
      <c r="R3803" s="4">
        <v>0</v>
      </c>
      <c r="S3803" s="4">
        <v>1</v>
      </c>
      <c r="T3803" s="4">
        <v>0</v>
      </c>
      <c r="U3803" s="4">
        <v>0</v>
      </c>
      <c r="V3803" s="4">
        <v>0</v>
      </c>
      <c r="W3803" s="4">
        <v>0</v>
      </c>
      <c r="X3803" s="4">
        <v>1</v>
      </c>
      <c r="Y3803" s="4" t="s">
        <v>5672</v>
      </c>
      <c r="Z3803" s="4" t="s">
        <v>5885</v>
      </c>
      <c r="AA3803" s="4">
        <v>2015</v>
      </c>
      <c r="AB3803" s="4" t="s">
        <v>34</v>
      </c>
      <c r="AC3803" s="4">
        <f t="shared" si="177"/>
        <v>1</v>
      </c>
      <c r="AD3803" s="4">
        <f t="shared" si="178"/>
        <v>4</v>
      </c>
      <c r="AE3803" s="4" t="str" cm="1">
        <f t="array" ref="AE3803">_xlfn.TEXTJOIN(", ", TRUE, _xlfn._xlws.FILTER($I$1:$X$1, I3803:X3803=1, ""))</f>
        <v>Heroin, Benzodiazepine, Amphetamine, AnyOpioid</v>
      </c>
      <c r="AF3803" s="4" t="str">
        <f t="shared" si="179"/>
        <v>Benzodiazepine, Amphetamine, AnyOpioid</v>
      </c>
    </row>
    <row r="3804" spans="1:32" x14ac:dyDescent="0.45">
      <c r="A3804" s="4" t="s">
        <v>4238</v>
      </c>
      <c r="B3804" s="5">
        <v>41267</v>
      </c>
      <c r="C3804" s="4">
        <v>31</v>
      </c>
      <c r="D3804" s="4" t="s">
        <v>31</v>
      </c>
      <c r="E3804" s="4" t="s">
        <v>37</v>
      </c>
      <c r="F3804" s="4" t="s">
        <v>52</v>
      </c>
      <c r="G3804" s="4" t="s">
        <v>52</v>
      </c>
      <c r="I3804" s="4">
        <v>0</v>
      </c>
      <c r="J3804" s="4">
        <v>0</v>
      </c>
      <c r="K3804" s="4">
        <v>0</v>
      </c>
      <c r="L3804" s="4">
        <v>0</v>
      </c>
      <c r="M3804" s="4">
        <v>0</v>
      </c>
      <c r="N3804" s="4">
        <v>0</v>
      </c>
      <c r="O3804" s="4">
        <v>0</v>
      </c>
      <c r="P3804" s="4">
        <v>1</v>
      </c>
      <c r="Q3804" s="4">
        <v>0</v>
      </c>
      <c r="R3804" s="4">
        <v>0</v>
      </c>
      <c r="S3804" s="4">
        <v>0</v>
      </c>
      <c r="T3804" s="4">
        <v>0</v>
      </c>
      <c r="U3804" s="4">
        <v>0</v>
      </c>
      <c r="V3804" s="4">
        <v>0</v>
      </c>
      <c r="W3804" s="4">
        <v>0</v>
      </c>
      <c r="X3804" s="4">
        <v>0</v>
      </c>
      <c r="Y3804" s="4" t="s">
        <v>5665</v>
      </c>
      <c r="Z3804" s="4" t="s">
        <v>5878</v>
      </c>
      <c r="AA3804" s="4">
        <v>2012</v>
      </c>
      <c r="AB3804" s="4" t="s">
        <v>40</v>
      </c>
      <c r="AC3804" s="4">
        <f t="shared" si="177"/>
        <v>1</v>
      </c>
      <c r="AD3804" s="4">
        <f t="shared" si="178"/>
        <v>1</v>
      </c>
      <c r="AE3804" s="4" t="str" cm="1">
        <f t="array" ref="AE3804">_xlfn.TEXTJOIN(", ", TRUE, _xlfn._xlws.FILTER($I$1:$X$1, I3804:X3804=1, ""))</f>
        <v>Hydrocodone</v>
      </c>
      <c r="AF3804" s="4" t="str">
        <f t="shared" si="179"/>
        <v>Hydrocodone</v>
      </c>
    </row>
    <row r="3805" spans="1:32" x14ac:dyDescent="0.45">
      <c r="A3805" s="4" t="s">
        <v>4239</v>
      </c>
      <c r="B3805" s="5">
        <v>41853</v>
      </c>
      <c r="C3805" s="4">
        <v>50</v>
      </c>
      <c r="D3805" s="4" t="s">
        <v>31</v>
      </c>
      <c r="E3805" s="4" t="s">
        <v>59</v>
      </c>
      <c r="F3805" s="4" t="s">
        <v>77</v>
      </c>
      <c r="G3805" s="4" t="s">
        <v>77</v>
      </c>
      <c r="I3805" s="4">
        <v>1</v>
      </c>
      <c r="J3805" s="4">
        <v>0</v>
      </c>
      <c r="K3805" s="4">
        <v>0</v>
      </c>
      <c r="L3805" s="4">
        <v>0</v>
      </c>
      <c r="M3805" s="4">
        <v>0</v>
      </c>
      <c r="N3805" s="4">
        <v>0</v>
      </c>
      <c r="O3805" s="4">
        <v>0</v>
      </c>
      <c r="P3805" s="4">
        <v>0</v>
      </c>
      <c r="Q3805" s="4">
        <v>0</v>
      </c>
      <c r="R3805" s="4">
        <v>0</v>
      </c>
      <c r="S3805" s="4">
        <v>0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 t="s">
        <v>5651</v>
      </c>
      <c r="Z3805" s="4" t="s">
        <v>5864</v>
      </c>
      <c r="AA3805" s="4">
        <v>2014</v>
      </c>
      <c r="AB3805" s="4" t="s">
        <v>34</v>
      </c>
      <c r="AC3805" s="4">
        <f t="shared" si="177"/>
        <v>1</v>
      </c>
      <c r="AD3805" s="4">
        <f t="shared" si="178"/>
        <v>1</v>
      </c>
      <c r="AE3805" s="4" t="str" cm="1">
        <f t="array" ref="AE3805">_xlfn.TEXTJOIN(", ", TRUE, _xlfn._xlws.FILTER($I$1:$X$1, I3805:X3805=1, ""))</f>
        <v>Heroin</v>
      </c>
      <c r="AF3805" s="4" t="str">
        <f t="shared" si="179"/>
        <v/>
      </c>
    </row>
    <row r="3806" spans="1:32" x14ac:dyDescent="0.45">
      <c r="A3806" s="4" t="s">
        <v>4240</v>
      </c>
      <c r="B3806" s="5">
        <v>43112</v>
      </c>
      <c r="C3806" s="4">
        <v>53</v>
      </c>
      <c r="D3806" s="4" t="s">
        <v>31</v>
      </c>
      <c r="E3806" s="4" t="s">
        <v>37</v>
      </c>
      <c r="F3806" s="4" t="s">
        <v>67</v>
      </c>
      <c r="G3806" s="4" t="s">
        <v>67</v>
      </c>
      <c r="I3806" s="4">
        <v>0</v>
      </c>
      <c r="J3806" s="4">
        <v>1</v>
      </c>
      <c r="K3806" s="4">
        <v>0</v>
      </c>
      <c r="L3806" s="4">
        <v>0</v>
      </c>
      <c r="M3806" s="4">
        <v>0</v>
      </c>
      <c r="N3806" s="4">
        <v>0</v>
      </c>
      <c r="O3806" s="4">
        <v>0</v>
      </c>
      <c r="P3806" s="4">
        <v>0</v>
      </c>
      <c r="Q3806" s="4">
        <v>1</v>
      </c>
      <c r="R3806" s="4">
        <v>1</v>
      </c>
      <c r="S3806" s="4">
        <v>0</v>
      </c>
      <c r="T3806" s="4">
        <v>0</v>
      </c>
      <c r="U3806" s="4">
        <v>0</v>
      </c>
      <c r="V3806" s="4">
        <v>0</v>
      </c>
      <c r="W3806" s="4">
        <v>0</v>
      </c>
      <c r="X3806" s="4">
        <v>1</v>
      </c>
      <c r="Y3806" s="4" t="s">
        <v>5631</v>
      </c>
      <c r="Z3806" s="4" t="s">
        <v>5844</v>
      </c>
      <c r="AA3806" s="4">
        <v>2018</v>
      </c>
      <c r="AB3806" s="4" t="s">
        <v>34</v>
      </c>
      <c r="AC3806" s="4">
        <f t="shared" si="177"/>
        <v>1</v>
      </c>
      <c r="AD3806" s="4">
        <f t="shared" si="178"/>
        <v>4</v>
      </c>
      <c r="AE3806" s="4" t="str" cm="1">
        <f t="array" ref="AE3806">_xlfn.TEXTJOIN(", ", TRUE, _xlfn._xlws.FILTER($I$1:$X$1, I3806:X3806=1, ""))</f>
        <v>Cocaine, Benzodiazepine, Methadone, AnyOpioid</v>
      </c>
      <c r="AF3806" s="4" t="str">
        <f t="shared" si="179"/>
        <v>Cocaine, Benzodiazepine, Methadone, AnyOpioid</v>
      </c>
    </row>
    <row r="3807" spans="1:32" x14ac:dyDescent="0.45">
      <c r="A3807" s="4" t="s">
        <v>4241</v>
      </c>
      <c r="B3807" s="5">
        <v>42103</v>
      </c>
      <c r="C3807" s="4">
        <v>20</v>
      </c>
      <c r="D3807" s="4" t="s">
        <v>31</v>
      </c>
      <c r="E3807" s="4" t="s">
        <v>32</v>
      </c>
      <c r="F3807" s="4" t="s">
        <v>4242</v>
      </c>
      <c r="G3807" s="4" t="s">
        <v>90</v>
      </c>
      <c r="I3807" s="4">
        <v>1</v>
      </c>
      <c r="J3807" s="4">
        <v>0</v>
      </c>
      <c r="K3807" s="4">
        <v>0</v>
      </c>
      <c r="L3807" s="4">
        <v>0</v>
      </c>
      <c r="M3807" s="4">
        <v>0</v>
      </c>
      <c r="N3807" s="4">
        <v>0</v>
      </c>
      <c r="O3807" s="4">
        <v>0</v>
      </c>
      <c r="P3807" s="4">
        <v>0</v>
      </c>
      <c r="Q3807" s="4">
        <v>1</v>
      </c>
      <c r="R3807" s="4">
        <v>0</v>
      </c>
      <c r="S3807" s="4">
        <v>0</v>
      </c>
      <c r="T3807" s="4">
        <v>0</v>
      </c>
      <c r="U3807" s="4">
        <v>0</v>
      </c>
      <c r="V3807" s="4">
        <v>0</v>
      </c>
      <c r="W3807" s="4">
        <v>0</v>
      </c>
      <c r="X3807" s="4">
        <v>1</v>
      </c>
      <c r="Y3807" s="4" t="s">
        <v>5624</v>
      </c>
      <c r="Z3807" s="4" t="s">
        <v>5837</v>
      </c>
      <c r="AA3807" s="4">
        <v>2015</v>
      </c>
      <c r="AB3807" s="4" t="s">
        <v>269</v>
      </c>
      <c r="AC3807" s="4">
        <f t="shared" si="177"/>
        <v>1</v>
      </c>
      <c r="AD3807" s="4">
        <f t="shared" si="178"/>
        <v>3</v>
      </c>
      <c r="AE3807" s="4" t="str" cm="1">
        <f t="array" ref="AE3807">_xlfn.TEXTJOIN(", ", TRUE, _xlfn._xlws.FILTER($I$1:$X$1, I3807:X3807=1, ""))</f>
        <v>Heroin, Benzodiazepine, AnyOpioid</v>
      </c>
      <c r="AF3807" s="4" t="str">
        <f t="shared" si="179"/>
        <v>Benzodiazepine, AnyOpioid</v>
      </c>
    </row>
    <row r="3808" spans="1:32" x14ac:dyDescent="0.45">
      <c r="A3808" s="4" t="s">
        <v>4243</v>
      </c>
      <c r="B3808" s="5">
        <v>41932</v>
      </c>
      <c r="C3808" s="4">
        <v>54</v>
      </c>
      <c r="D3808" s="4" t="s">
        <v>31</v>
      </c>
      <c r="E3808" s="4" t="s">
        <v>37</v>
      </c>
      <c r="F3808" s="4" t="s">
        <v>324</v>
      </c>
      <c r="G3808" s="4" t="s">
        <v>67</v>
      </c>
      <c r="I3808" s="4">
        <v>0</v>
      </c>
      <c r="J3808" s="4">
        <v>1</v>
      </c>
      <c r="K3808" s="4">
        <v>0</v>
      </c>
      <c r="L3808" s="4">
        <v>0</v>
      </c>
      <c r="M3808" s="4">
        <v>0</v>
      </c>
      <c r="N3808" s="4">
        <v>0</v>
      </c>
      <c r="O3808" s="4">
        <v>0</v>
      </c>
      <c r="P3808" s="4">
        <v>0</v>
      </c>
      <c r="Q3808" s="4">
        <v>0</v>
      </c>
      <c r="R3808" s="4">
        <v>0</v>
      </c>
      <c r="S3808" s="4">
        <v>0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 t="s">
        <v>5631</v>
      </c>
      <c r="Z3808" s="4" t="s">
        <v>5844</v>
      </c>
      <c r="AA3808" s="4">
        <v>2014</v>
      </c>
      <c r="AB3808" s="4" t="s">
        <v>34</v>
      </c>
      <c r="AC3808" s="4">
        <f t="shared" si="177"/>
        <v>1</v>
      </c>
      <c r="AD3808" s="4">
        <f t="shared" si="178"/>
        <v>1</v>
      </c>
      <c r="AE3808" s="4" t="str" cm="1">
        <f t="array" ref="AE3808">_xlfn.TEXTJOIN(", ", TRUE, _xlfn._xlws.FILTER($I$1:$X$1, I3808:X3808=1, ""))</f>
        <v>Cocaine</v>
      </c>
      <c r="AF3808" s="4" t="str">
        <f t="shared" si="179"/>
        <v>Cocaine</v>
      </c>
    </row>
    <row r="3809" spans="1:32" x14ac:dyDescent="0.45">
      <c r="A3809" s="4" t="s">
        <v>4244</v>
      </c>
      <c r="B3809" s="5">
        <v>42190</v>
      </c>
      <c r="C3809" s="4">
        <v>32</v>
      </c>
      <c r="D3809" s="4" t="s">
        <v>31</v>
      </c>
      <c r="E3809" s="4" t="s">
        <v>37</v>
      </c>
      <c r="F3809" s="4" t="s">
        <v>71</v>
      </c>
      <c r="G3809" s="4" t="s">
        <v>71</v>
      </c>
      <c r="I3809" s="4">
        <v>0</v>
      </c>
      <c r="J3809" s="4">
        <v>0</v>
      </c>
      <c r="K3809" s="4">
        <v>0</v>
      </c>
      <c r="L3809" s="4">
        <v>0</v>
      </c>
      <c r="M3809" s="4">
        <v>1</v>
      </c>
      <c r="N3809" s="4">
        <v>0</v>
      </c>
      <c r="O3809" s="4">
        <v>0</v>
      </c>
      <c r="P3809" s="4">
        <v>0</v>
      </c>
      <c r="Q3809" s="4">
        <v>1</v>
      </c>
      <c r="R3809" s="4">
        <v>1</v>
      </c>
      <c r="S3809" s="4">
        <v>0</v>
      </c>
      <c r="T3809" s="4">
        <v>0</v>
      </c>
      <c r="U3809" s="4">
        <v>0</v>
      </c>
      <c r="V3809" s="4">
        <v>0</v>
      </c>
      <c r="W3809" s="4">
        <v>0</v>
      </c>
      <c r="X3809" s="4">
        <v>1</v>
      </c>
      <c r="Y3809" s="4" t="s">
        <v>5685</v>
      </c>
      <c r="Z3809" s="4" t="s">
        <v>5898</v>
      </c>
      <c r="AA3809" s="4">
        <v>2015</v>
      </c>
      <c r="AB3809" s="4" t="s">
        <v>40</v>
      </c>
      <c r="AC3809" s="4">
        <f t="shared" si="177"/>
        <v>1</v>
      </c>
      <c r="AD3809" s="4">
        <f t="shared" si="178"/>
        <v>4</v>
      </c>
      <c r="AE3809" s="4" t="str" cm="1">
        <f t="array" ref="AE3809">_xlfn.TEXTJOIN(", ", TRUE, _xlfn._xlws.FILTER($I$1:$X$1, I3809:X3809=1, ""))</f>
        <v>Oxycodone, Benzodiazepine, Methadone, AnyOpioid</v>
      </c>
      <c r="AF3809" s="4" t="str">
        <f t="shared" si="179"/>
        <v>Oxycodone, Benzodiazepine, Methadone, AnyOpioid</v>
      </c>
    </row>
    <row r="3810" spans="1:32" x14ac:dyDescent="0.45">
      <c r="A3810" s="4" t="s">
        <v>4245</v>
      </c>
      <c r="B3810" s="5">
        <v>41891</v>
      </c>
      <c r="C3810" s="4">
        <v>24</v>
      </c>
      <c r="D3810" s="4" t="s">
        <v>31</v>
      </c>
      <c r="E3810" s="4" t="s">
        <v>37</v>
      </c>
      <c r="F3810" s="4" t="s">
        <v>117</v>
      </c>
      <c r="G3810" s="4" t="s">
        <v>117</v>
      </c>
      <c r="I3810" s="4">
        <v>1</v>
      </c>
      <c r="J3810" s="4">
        <v>1</v>
      </c>
      <c r="K3810" s="4">
        <v>1</v>
      </c>
      <c r="L3810" s="4">
        <v>0</v>
      </c>
      <c r="M3810" s="4">
        <v>0</v>
      </c>
      <c r="N3810" s="4">
        <v>0</v>
      </c>
      <c r="O3810" s="4">
        <v>0</v>
      </c>
      <c r="P3810" s="4">
        <v>0</v>
      </c>
      <c r="Q3810" s="4">
        <v>0</v>
      </c>
      <c r="R3810" s="4">
        <v>0</v>
      </c>
      <c r="S3810" s="4">
        <v>0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  <c r="Y3810" s="4" t="s">
        <v>5740</v>
      </c>
      <c r="Z3810" s="4" t="s">
        <v>5953</v>
      </c>
      <c r="AA3810" s="4">
        <v>2014</v>
      </c>
      <c r="AB3810" s="4" t="s">
        <v>40</v>
      </c>
      <c r="AC3810" s="4">
        <f t="shared" si="177"/>
        <v>1</v>
      </c>
      <c r="AD3810" s="4">
        <f t="shared" si="178"/>
        <v>3</v>
      </c>
      <c r="AE3810" s="4" t="str" cm="1">
        <f t="array" ref="AE3810">_xlfn.TEXTJOIN(", ", TRUE, _xlfn._xlws.FILTER($I$1:$X$1, I3810:X3810=1, ""))</f>
        <v>Heroin, Cocaine, Fentanyl</v>
      </c>
      <c r="AF3810" s="4" t="str">
        <f t="shared" si="179"/>
        <v>Cocaine, Fentanyl</v>
      </c>
    </row>
    <row r="3811" spans="1:32" x14ac:dyDescent="0.45">
      <c r="A3811" s="4" t="s">
        <v>4246</v>
      </c>
      <c r="B3811" s="5">
        <v>42733</v>
      </c>
      <c r="C3811" s="4">
        <v>21</v>
      </c>
      <c r="D3811" s="4" t="s">
        <v>36</v>
      </c>
      <c r="E3811" s="4" t="s">
        <v>37</v>
      </c>
      <c r="F3811" s="4" t="s">
        <v>99</v>
      </c>
      <c r="G3811" s="4" t="s">
        <v>99</v>
      </c>
      <c r="I3811" s="4">
        <v>1</v>
      </c>
      <c r="J3811" s="4">
        <v>0</v>
      </c>
      <c r="K3811" s="4">
        <v>0</v>
      </c>
      <c r="L3811" s="4">
        <v>0</v>
      </c>
      <c r="M3811" s="4">
        <v>0</v>
      </c>
      <c r="N3811" s="4">
        <v>0</v>
      </c>
      <c r="O3811" s="4">
        <v>0</v>
      </c>
      <c r="P3811" s="4">
        <v>0</v>
      </c>
      <c r="Q3811" s="4">
        <v>0</v>
      </c>
      <c r="R3811" s="4">
        <v>0</v>
      </c>
      <c r="S3811" s="4">
        <v>0</v>
      </c>
      <c r="T3811" s="4">
        <v>0</v>
      </c>
      <c r="U3811" s="4">
        <v>0</v>
      </c>
      <c r="V3811" s="4">
        <v>0</v>
      </c>
      <c r="W3811" s="4">
        <v>0</v>
      </c>
      <c r="X3811" s="4">
        <v>1</v>
      </c>
      <c r="Y3811" s="4" t="s">
        <v>5637</v>
      </c>
      <c r="Z3811" s="4" t="s">
        <v>5850</v>
      </c>
      <c r="AA3811" s="4">
        <v>2016</v>
      </c>
      <c r="AB3811" s="4" t="s">
        <v>40</v>
      </c>
      <c r="AC3811" s="4">
        <f t="shared" si="177"/>
        <v>1</v>
      </c>
      <c r="AD3811" s="4">
        <f t="shared" si="178"/>
        <v>2</v>
      </c>
      <c r="AE3811" s="4" t="str" cm="1">
        <f t="array" ref="AE3811">_xlfn.TEXTJOIN(", ", TRUE, _xlfn._xlws.FILTER($I$1:$X$1, I3811:X3811=1, ""))</f>
        <v>Heroin, AnyOpioid</v>
      </c>
      <c r="AF3811" s="4" t="str">
        <f t="shared" si="179"/>
        <v>AnyOpioid</v>
      </c>
    </row>
    <row r="3812" spans="1:32" x14ac:dyDescent="0.45">
      <c r="A3812" s="4" t="s">
        <v>4247</v>
      </c>
      <c r="B3812" s="5">
        <v>42750</v>
      </c>
      <c r="C3812" s="4">
        <v>41</v>
      </c>
      <c r="D3812" s="4" t="s">
        <v>36</v>
      </c>
      <c r="E3812" s="4" t="s">
        <v>37</v>
      </c>
      <c r="F3812" s="4" t="s">
        <v>2937</v>
      </c>
      <c r="G3812" s="4" t="s">
        <v>114</v>
      </c>
      <c r="I3812" s="4">
        <v>0</v>
      </c>
      <c r="J3812" s="4">
        <v>0</v>
      </c>
      <c r="K3812" s="4">
        <v>1</v>
      </c>
      <c r="L3812" s="4">
        <v>0</v>
      </c>
      <c r="M3812" s="4">
        <v>0</v>
      </c>
      <c r="N3812" s="4">
        <v>0</v>
      </c>
      <c r="O3812" s="4">
        <v>0</v>
      </c>
      <c r="P3812" s="4">
        <v>0</v>
      </c>
      <c r="Q3812" s="4">
        <v>0</v>
      </c>
      <c r="R3812" s="4">
        <v>0</v>
      </c>
      <c r="S3812" s="4">
        <v>0</v>
      </c>
      <c r="T3812" s="4">
        <v>0</v>
      </c>
      <c r="U3812" s="4">
        <v>0</v>
      </c>
      <c r="V3812" s="4">
        <v>1</v>
      </c>
      <c r="W3812" s="4">
        <v>0</v>
      </c>
      <c r="X3812" s="4">
        <v>0</v>
      </c>
      <c r="Y3812" s="4" t="s">
        <v>5658</v>
      </c>
      <c r="Z3812" s="4" t="s">
        <v>5871</v>
      </c>
      <c r="AA3812" s="4">
        <v>2017</v>
      </c>
      <c r="AB3812" s="4" t="s">
        <v>34</v>
      </c>
      <c r="AC3812" s="4">
        <f t="shared" si="177"/>
        <v>1</v>
      </c>
      <c r="AD3812" s="4">
        <f t="shared" si="178"/>
        <v>2</v>
      </c>
      <c r="AE3812" s="4" t="str" cm="1">
        <f t="array" ref="AE3812">_xlfn.TEXTJOIN(", ", TRUE, _xlfn._xlws.FILTER($I$1:$X$1, I3812:X3812=1, ""))</f>
        <v>Fentanyl, Hydromorphine</v>
      </c>
      <c r="AF3812" s="4" t="str">
        <f t="shared" si="179"/>
        <v>Fentanyl, Hydromorphine</v>
      </c>
    </row>
    <row r="3813" spans="1:32" x14ac:dyDescent="0.45">
      <c r="A3813" s="4" t="s">
        <v>4248</v>
      </c>
      <c r="B3813" s="5">
        <v>43014</v>
      </c>
      <c r="C3813" s="4">
        <v>32</v>
      </c>
      <c r="D3813" s="4" t="s">
        <v>31</v>
      </c>
      <c r="E3813" s="4" t="s">
        <v>37</v>
      </c>
      <c r="F3813" s="4" t="s">
        <v>190</v>
      </c>
      <c r="G3813" s="4" t="s">
        <v>190</v>
      </c>
      <c r="I3813" s="4">
        <v>1</v>
      </c>
      <c r="J3813" s="4">
        <v>1</v>
      </c>
      <c r="K3813" s="4">
        <v>0</v>
      </c>
      <c r="L3813" s="4">
        <v>0</v>
      </c>
      <c r="M3813" s="4">
        <v>0</v>
      </c>
      <c r="N3813" s="4">
        <v>0</v>
      </c>
      <c r="O3813" s="4">
        <v>0</v>
      </c>
      <c r="P3813" s="4">
        <v>0</v>
      </c>
      <c r="Q3813" s="4">
        <v>0</v>
      </c>
      <c r="R3813" s="4">
        <v>0</v>
      </c>
      <c r="S3813" s="4">
        <v>0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 t="s">
        <v>5639</v>
      </c>
      <c r="Z3813" s="4" t="s">
        <v>5852</v>
      </c>
      <c r="AA3813" s="4">
        <v>2017</v>
      </c>
      <c r="AB3813" s="4" t="s">
        <v>40</v>
      </c>
      <c r="AC3813" s="4">
        <f t="shared" si="177"/>
        <v>1</v>
      </c>
      <c r="AD3813" s="4">
        <f t="shared" si="178"/>
        <v>2</v>
      </c>
      <c r="AE3813" s="4" t="str" cm="1">
        <f t="array" ref="AE3813">_xlfn.TEXTJOIN(", ", TRUE, _xlfn._xlws.FILTER($I$1:$X$1, I3813:X3813=1, ""))</f>
        <v>Heroin, Cocaine</v>
      </c>
      <c r="AF3813" s="4" t="str">
        <f t="shared" si="179"/>
        <v>Cocaine</v>
      </c>
    </row>
    <row r="3814" spans="1:32" x14ac:dyDescent="0.45">
      <c r="A3814" s="4" t="s">
        <v>4249</v>
      </c>
      <c r="B3814" s="5">
        <v>41965</v>
      </c>
      <c r="C3814" s="4">
        <v>44</v>
      </c>
      <c r="D3814" s="4" t="s">
        <v>31</v>
      </c>
      <c r="E3814" s="4" t="s">
        <v>37</v>
      </c>
      <c r="F3814" s="4" t="s">
        <v>39</v>
      </c>
      <c r="G3814" s="4" t="s">
        <v>60</v>
      </c>
      <c r="I3814" s="4">
        <v>1</v>
      </c>
      <c r="J3814" s="4">
        <v>0</v>
      </c>
      <c r="K3814" s="4">
        <v>0</v>
      </c>
      <c r="L3814" s="4">
        <v>0</v>
      </c>
      <c r="M3814" s="4">
        <v>0</v>
      </c>
      <c r="N3814" s="4">
        <v>0</v>
      </c>
      <c r="O3814" s="4">
        <v>0</v>
      </c>
      <c r="P3814" s="4">
        <v>0</v>
      </c>
      <c r="Q3814" s="4">
        <v>1</v>
      </c>
      <c r="R3814" s="4">
        <v>0</v>
      </c>
      <c r="S3814" s="4">
        <v>0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 t="s">
        <v>5672</v>
      </c>
      <c r="Z3814" s="4" t="s">
        <v>5885</v>
      </c>
      <c r="AA3814" s="4">
        <v>2014</v>
      </c>
      <c r="AB3814" s="4" t="s">
        <v>34</v>
      </c>
      <c r="AC3814" s="4">
        <f t="shared" si="177"/>
        <v>1</v>
      </c>
      <c r="AD3814" s="4">
        <f t="shared" si="178"/>
        <v>2</v>
      </c>
      <c r="AE3814" s="4" t="str" cm="1">
        <f t="array" ref="AE3814">_xlfn.TEXTJOIN(", ", TRUE, _xlfn._xlws.FILTER($I$1:$X$1, I3814:X3814=1, ""))</f>
        <v>Heroin, Benzodiazepine</v>
      </c>
      <c r="AF3814" s="4" t="str">
        <f t="shared" si="179"/>
        <v>Benzodiazepine</v>
      </c>
    </row>
    <row r="3815" spans="1:32" x14ac:dyDescent="0.45">
      <c r="A3815" s="4" t="s">
        <v>4250</v>
      </c>
      <c r="B3815" s="5">
        <v>41504</v>
      </c>
      <c r="C3815" s="4">
        <v>30</v>
      </c>
      <c r="D3815" s="4" t="s">
        <v>36</v>
      </c>
      <c r="E3815" s="4" t="s">
        <v>37</v>
      </c>
      <c r="F3815" s="4" t="s">
        <v>522</v>
      </c>
      <c r="G3815" s="4" t="s">
        <v>522</v>
      </c>
      <c r="I3815" s="4">
        <v>0</v>
      </c>
      <c r="J3815" s="4">
        <v>0</v>
      </c>
      <c r="K3815" s="4">
        <v>0</v>
      </c>
      <c r="L3815" s="4">
        <v>0</v>
      </c>
      <c r="M3815" s="4">
        <v>1</v>
      </c>
      <c r="N3815" s="4">
        <v>0</v>
      </c>
      <c r="O3815" s="4">
        <v>0</v>
      </c>
      <c r="P3815" s="4">
        <v>1</v>
      </c>
      <c r="Q3815" s="4">
        <v>0</v>
      </c>
      <c r="R3815" s="4">
        <v>0</v>
      </c>
      <c r="S3815" s="4">
        <v>0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  <c r="Y3815" s="4" t="s">
        <v>5753</v>
      </c>
      <c r="Z3815" s="4" t="s">
        <v>5966</v>
      </c>
      <c r="AA3815" s="4">
        <v>2013</v>
      </c>
      <c r="AB3815" s="4" t="s">
        <v>40</v>
      </c>
      <c r="AC3815" s="4">
        <f t="shared" si="177"/>
        <v>1</v>
      </c>
      <c r="AD3815" s="4">
        <f t="shared" si="178"/>
        <v>2</v>
      </c>
      <c r="AE3815" s="4" t="str" cm="1">
        <f t="array" ref="AE3815">_xlfn.TEXTJOIN(", ", TRUE, _xlfn._xlws.FILTER($I$1:$X$1, I3815:X3815=1, ""))</f>
        <v>Oxycodone, Hydrocodone</v>
      </c>
      <c r="AF3815" s="4" t="str">
        <f t="shared" si="179"/>
        <v>Oxycodone, Hydrocodone</v>
      </c>
    </row>
    <row r="3816" spans="1:32" x14ac:dyDescent="0.45">
      <c r="A3816" s="4" t="s">
        <v>4251</v>
      </c>
      <c r="B3816" s="5">
        <v>42978</v>
      </c>
      <c r="C3816" s="4">
        <v>21</v>
      </c>
      <c r="D3816" s="4" t="s">
        <v>36</v>
      </c>
      <c r="E3816" s="4" t="s">
        <v>37</v>
      </c>
      <c r="F3816" s="4" t="s">
        <v>237</v>
      </c>
      <c r="G3816" s="4" t="s">
        <v>53</v>
      </c>
      <c r="I3816" s="4">
        <v>0</v>
      </c>
      <c r="J3816" s="4">
        <v>0</v>
      </c>
      <c r="K3816" s="4">
        <v>0</v>
      </c>
      <c r="L3816" s="4">
        <v>0</v>
      </c>
      <c r="M3816" s="4">
        <v>0</v>
      </c>
      <c r="N3816" s="4">
        <v>0</v>
      </c>
      <c r="O3816" s="4">
        <v>1</v>
      </c>
      <c r="P3816" s="4">
        <v>0</v>
      </c>
      <c r="Q3816" s="4">
        <v>0</v>
      </c>
      <c r="R3816" s="4">
        <v>0</v>
      </c>
      <c r="S3816" s="4">
        <v>0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 t="s">
        <v>5641</v>
      </c>
      <c r="Z3816" s="4" t="s">
        <v>5854</v>
      </c>
      <c r="AA3816" s="4">
        <v>2017</v>
      </c>
      <c r="AB3816" s="4" t="s">
        <v>40</v>
      </c>
      <c r="AC3816" s="4">
        <f t="shared" si="177"/>
        <v>1</v>
      </c>
      <c r="AD3816" s="4">
        <f t="shared" si="178"/>
        <v>1</v>
      </c>
      <c r="AE3816" s="4" t="str" cm="1">
        <f t="array" ref="AE3816">_xlfn.TEXTJOIN(", ", TRUE, _xlfn._xlws.FILTER($I$1:$X$1, I3816:X3816=1, ""))</f>
        <v>Ethanol</v>
      </c>
      <c r="AF3816" s="4" t="str">
        <f t="shared" si="179"/>
        <v>Ethanol</v>
      </c>
    </row>
    <row r="3817" spans="1:32" x14ac:dyDescent="0.45">
      <c r="A3817" s="4" t="s">
        <v>4252</v>
      </c>
      <c r="B3817" s="5">
        <v>43379</v>
      </c>
      <c r="C3817" s="4">
        <v>41</v>
      </c>
      <c r="D3817" s="4" t="s">
        <v>31</v>
      </c>
      <c r="E3817" s="4" t="s">
        <v>37</v>
      </c>
      <c r="F3817" s="4" t="s">
        <v>103</v>
      </c>
      <c r="G3817" s="4" t="s">
        <v>103</v>
      </c>
      <c r="I3817" s="4">
        <v>1</v>
      </c>
      <c r="J3817" s="4">
        <v>0</v>
      </c>
      <c r="K3817" s="4">
        <v>1</v>
      </c>
      <c r="L3817" s="4">
        <v>1</v>
      </c>
      <c r="M3817" s="4">
        <v>0</v>
      </c>
      <c r="N3817" s="4">
        <v>0</v>
      </c>
      <c r="O3817" s="4">
        <v>0</v>
      </c>
      <c r="P3817" s="4">
        <v>0</v>
      </c>
      <c r="Q3817" s="4">
        <v>0</v>
      </c>
      <c r="R3817" s="4">
        <v>0</v>
      </c>
      <c r="S3817" s="4">
        <v>0</v>
      </c>
      <c r="T3817" s="4">
        <v>0</v>
      </c>
      <c r="U3817" s="4">
        <v>0</v>
      </c>
      <c r="V3817" s="4">
        <v>0</v>
      </c>
      <c r="W3817" s="4">
        <v>0</v>
      </c>
      <c r="X3817" s="4">
        <v>1</v>
      </c>
      <c r="Y3817" s="4" t="s">
        <v>5644</v>
      </c>
      <c r="Z3817" s="4" t="s">
        <v>5857</v>
      </c>
      <c r="AA3817" s="4">
        <v>2018</v>
      </c>
      <c r="AB3817" s="4" t="s">
        <v>34</v>
      </c>
      <c r="AC3817" s="4">
        <f t="shared" si="177"/>
        <v>1</v>
      </c>
      <c r="AD3817" s="4">
        <f t="shared" si="178"/>
        <v>4</v>
      </c>
      <c r="AE3817" s="4" t="str" cm="1">
        <f t="array" ref="AE3817">_xlfn.TEXTJOIN(", ", TRUE, _xlfn._xlws.FILTER($I$1:$X$1, I3817:X3817=1, ""))</f>
        <v>Heroin, Fentanyl, Fentanyl_Analogue, AnyOpioid</v>
      </c>
      <c r="AF3817" s="4" t="str">
        <f t="shared" si="179"/>
        <v>Fentanyl, Fentanyl_Analogue, AnyOpioid</v>
      </c>
    </row>
    <row r="3818" spans="1:32" x14ac:dyDescent="0.45">
      <c r="A3818" s="4" t="s">
        <v>4253</v>
      </c>
      <c r="B3818" s="5">
        <v>42505</v>
      </c>
      <c r="C3818" s="4">
        <v>31</v>
      </c>
      <c r="D3818" s="4" t="s">
        <v>31</v>
      </c>
      <c r="E3818" s="4" t="s">
        <v>37</v>
      </c>
      <c r="F3818" s="4" t="s">
        <v>90</v>
      </c>
      <c r="G3818" s="4" t="s">
        <v>90</v>
      </c>
      <c r="I3818" s="4">
        <v>0</v>
      </c>
      <c r="J3818" s="4">
        <v>0</v>
      </c>
      <c r="K3818" s="4">
        <v>1</v>
      </c>
      <c r="L3818" s="4">
        <v>0</v>
      </c>
      <c r="M3818" s="4">
        <v>0</v>
      </c>
      <c r="N3818" s="4">
        <v>0</v>
      </c>
      <c r="O3818" s="4">
        <v>0</v>
      </c>
      <c r="P3818" s="4">
        <v>0</v>
      </c>
      <c r="Q3818" s="4">
        <v>0</v>
      </c>
      <c r="R3818" s="4">
        <v>0</v>
      </c>
      <c r="S3818" s="4">
        <v>0</v>
      </c>
      <c r="T3818" s="4">
        <v>0</v>
      </c>
      <c r="U3818" s="4">
        <v>0</v>
      </c>
      <c r="V3818" s="4">
        <v>0</v>
      </c>
      <c r="W3818" s="4">
        <v>0</v>
      </c>
      <c r="X3818" s="4">
        <v>1</v>
      </c>
      <c r="Y3818" s="4" t="s">
        <v>5624</v>
      </c>
      <c r="Z3818" s="4" t="s">
        <v>5837</v>
      </c>
      <c r="AA3818" s="4">
        <v>2016</v>
      </c>
      <c r="AB3818" s="4" t="s">
        <v>40</v>
      </c>
      <c r="AC3818" s="4">
        <f t="shared" si="177"/>
        <v>1</v>
      </c>
      <c r="AD3818" s="4">
        <f t="shared" si="178"/>
        <v>2</v>
      </c>
      <c r="AE3818" s="4" t="str" cm="1">
        <f t="array" ref="AE3818">_xlfn.TEXTJOIN(", ", TRUE, _xlfn._xlws.FILTER($I$1:$X$1, I3818:X3818=1, ""))</f>
        <v>Fentanyl, AnyOpioid</v>
      </c>
      <c r="AF3818" s="4" t="str">
        <f t="shared" si="179"/>
        <v>Fentanyl, AnyOpioid</v>
      </c>
    </row>
    <row r="3819" spans="1:32" x14ac:dyDescent="0.45">
      <c r="A3819" s="4" t="s">
        <v>4254</v>
      </c>
      <c r="B3819" s="5">
        <v>41892</v>
      </c>
      <c r="C3819" s="4">
        <v>43</v>
      </c>
      <c r="D3819" s="4" t="s">
        <v>36</v>
      </c>
      <c r="E3819" s="4" t="s">
        <v>37</v>
      </c>
      <c r="F3819" s="4" t="s">
        <v>43</v>
      </c>
      <c r="G3819" s="4" t="s">
        <v>122</v>
      </c>
      <c r="I3819" s="4">
        <v>1</v>
      </c>
      <c r="J3819" s="4">
        <v>1</v>
      </c>
      <c r="K3819" s="4">
        <v>0</v>
      </c>
      <c r="L3819" s="4">
        <v>0</v>
      </c>
      <c r="M3819" s="4">
        <v>0</v>
      </c>
      <c r="N3819" s="4">
        <v>0</v>
      </c>
      <c r="O3819" s="4">
        <v>0</v>
      </c>
      <c r="P3819" s="4">
        <v>0</v>
      </c>
      <c r="Q3819" s="4">
        <v>1</v>
      </c>
      <c r="R3819" s="4">
        <v>0</v>
      </c>
      <c r="S3819" s="4">
        <v>0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  <c r="Y3819" s="4" t="s">
        <v>5655</v>
      </c>
      <c r="Z3819" s="4" t="s">
        <v>5868</v>
      </c>
      <c r="AA3819" s="4">
        <v>2014</v>
      </c>
      <c r="AB3819" s="4" t="s">
        <v>34</v>
      </c>
      <c r="AC3819" s="4">
        <f t="shared" si="177"/>
        <v>1</v>
      </c>
      <c r="AD3819" s="4">
        <f t="shared" si="178"/>
        <v>3</v>
      </c>
      <c r="AE3819" s="4" t="str" cm="1">
        <f t="array" ref="AE3819">_xlfn.TEXTJOIN(", ", TRUE, _xlfn._xlws.FILTER($I$1:$X$1, I3819:X3819=1, ""))</f>
        <v>Heroin, Cocaine, Benzodiazepine</v>
      </c>
      <c r="AF3819" s="4" t="str">
        <f t="shared" si="179"/>
        <v>Cocaine, Benzodiazepine</v>
      </c>
    </row>
    <row r="3820" spans="1:32" x14ac:dyDescent="0.45">
      <c r="A3820" s="4" t="s">
        <v>4255</v>
      </c>
      <c r="B3820" s="5">
        <v>43133</v>
      </c>
      <c r="C3820" s="4">
        <v>59</v>
      </c>
      <c r="D3820" s="4" t="s">
        <v>31</v>
      </c>
      <c r="E3820" s="4" t="s">
        <v>59</v>
      </c>
      <c r="F3820" s="4" t="s">
        <v>125</v>
      </c>
      <c r="G3820" s="4" t="s">
        <v>125</v>
      </c>
      <c r="I3820" s="4">
        <v>0</v>
      </c>
      <c r="J3820" s="4">
        <v>0</v>
      </c>
      <c r="K3820" s="4">
        <v>1</v>
      </c>
      <c r="L3820" s="4">
        <v>0</v>
      </c>
      <c r="M3820" s="4">
        <v>0</v>
      </c>
      <c r="N3820" s="4">
        <v>0</v>
      </c>
      <c r="O3820" s="4">
        <v>0</v>
      </c>
      <c r="P3820" s="4">
        <v>0</v>
      </c>
      <c r="Q3820" s="4">
        <v>1</v>
      </c>
      <c r="R3820" s="4">
        <v>0</v>
      </c>
      <c r="S3820" s="4">
        <v>0</v>
      </c>
      <c r="T3820" s="4">
        <v>0</v>
      </c>
      <c r="U3820" s="4">
        <v>0</v>
      </c>
      <c r="V3820" s="4">
        <v>0</v>
      </c>
      <c r="W3820" s="4">
        <v>0</v>
      </c>
      <c r="X3820" s="4">
        <v>1</v>
      </c>
      <c r="Y3820" s="4" t="s">
        <v>5669</v>
      </c>
      <c r="Z3820" s="4" t="s">
        <v>5882</v>
      </c>
      <c r="AA3820" s="4">
        <v>2018</v>
      </c>
      <c r="AB3820" s="4" t="s">
        <v>34</v>
      </c>
      <c r="AC3820" s="4">
        <f t="shared" si="177"/>
        <v>1</v>
      </c>
      <c r="AD3820" s="4">
        <f t="shared" si="178"/>
        <v>3</v>
      </c>
      <c r="AE3820" s="4" t="str" cm="1">
        <f t="array" ref="AE3820">_xlfn.TEXTJOIN(", ", TRUE, _xlfn._xlws.FILTER($I$1:$X$1, I3820:X3820=1, ""))</f>
        <v>Fentanyl, Benzodiazepine, AnyOpioid</v>
      </c>
      <c r="AF3820" s="4" t="str">
        <f t="shared" si="179"/>
        <v>Fentanyl, Benzodiazepine, AnyOpioid</v>
      </c>
    </row>
    <row r="3821" spans="1:32" x14ac:dyDescent="0.45">
      <c r="A3821" s="4" t="s">
        <v>4256</v>
      </c>
      <c r="B3821" s="5">
        <v>42958</v>
      </c>
      <c r="C3821" s="4">
        <v>47</v>
      </c>
      <c r="D3821" s="4" t="s">
        <v>36</v>
      </c>
      <c r="E3821" s="4" t="s">
        <v>37</v>
      </c>
      <c r="F3821" s="4" t="s">
        <v>210</v>
      </c>
      <c r="G3821" s="4" t="s">
        <v>67</v>
      </c>
      <c r="I3821" s="4">
        <v>1</v>
      </c>
      <c r="J3821" s="4">
        <v>1</v>
      </c>
      <c r="K3821" s="4">
        <v>0</v>
      </c>
      <c r="L3821" s="4">
        <v>0</v>
      </c>
      <c r="M3821" s="4">
        <v>0</v>
      </c>
      <c r="N3821" s="4">
        <v>0</v>
      </c>
      <c r="O3821" s="4">
        <v>0</v>
      </c>
      <c r="P3821" s="4">
        <v>0</v>
      </c>
      <c r="Q3821" s="4">
        <v>0</v>
      </c>
      <c r="R3821" s="4">
        <v>0</v>
      </c>
      <c r="S3821" s="4">
        <v>0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 t="s">
        <v>5631</v>
      </c>
      <c r="Z3821" s="4" t="s">
        <v>5844</v>
      </c>
      <c r="AA3821" s="4">
        <v>2017</v>
      </c>
      <c r="AB3821" s="4" t="s">
        <v>34</v>
      </c>
      <c r="AC3821" s="4">
        <f t="shared" si="177"/>
        <v>1</v>
      </c>
      <c r="AD3821" s="4">
        <f t="shared" si="178"/>
        <v>2</v>
      </c>
      <c r="AE3821" s="4" t="str" cm="1">
        <f t="array" ref="AE3821">_xlfn.TEXTJOIN(", ", TRUE, _xlfn._xlws.FILTER($I$1:$X$1, I3821:X3821=1, ""))</f>
        <v>Heroin, Cocaine</v>
      </c>
      <c r="AF3821" s="4" t="str">
        <f t="shared" si="179"/>
        <v>Cocaine</v>
      </c>
    </row>
    <row r="3822" spans="1:32" x14ac:dyDescent="0.45">
      <c r="A3822" s="4" t="s">
        <v>4257</v>
      </c>
      <c r="B3822" s="5">
        <v>42465</v>
      </c>
      <c r="C3822" s="4">
        <v>37</v>
      </c>
      <c r="D3822" s="4" t="s">
        <v>36</v>
      </c>
      <c r="E3822" s="4" t="s">
        <v>37</v>
      </c>
      <c r="F3822" s="4" t="s">
        <v>226</v>
      </c>
      <c r="G3822" s="4" t="s">
        <v>226</v>
      </c>
      <c r="I3822" s="4">
        <v>1</v>
      </c>
      <c r="J3822" s="4">
        <v>1</v>
      </c>
      <c r="K3822" s="4">
        <v>1</v>
      </c>
      <c r="L3822" s="4">
        <v>0</v>
      </c>
      <c r="M3822" s="4">
        <v>0</v>
      </c>
      <c r="N3822" s="4">
        <v>0</v>
      </c>
      <c r="O3822" s="4">
        <v>0</v>
      </c>
      <c r="P3822" s="4">
        <v>0</v>
      </c>
      <c r="Q3822" s="4">
        <v>0</v>
      </c>
      <c r="R3822" s="4">
        <v>0</v>
      </c>
      <c r="S3822" s="4">
        <v>0</v>
      </c>
      <c r="T3822" s="4">
        <v>0</v>
      </c>
      <c r="U3822" s="4">
        <v>0</v>
      </c>
      <c r="V3822" s="4">
        <v>0</v>
      </c>
      <c r="W3822" s="4">
        <v>0</v>
      </c>
      <c r="X3822" s="4">
        <v>1</v>
      </c>
      <c r="Y3822" s="4" t="s">
        <v>5657</v>
      </c>
      <c r="Z3822" s="4" t="s">
        <v>5870</v>
      </c>
      <c r="AA3822" s="4">
        <v>2016</v>
      </c>
      <c r="AB3822" s="4" t="s">
        <v>40</v>
      </c>
      <c r="AC3822" s="4">
        <f t="shared" si="177"/>
        <v>1</v>
      </c>
      <c r="AD3822" s="4">
        <f t="shared" si="178"/>
        <v>4</v>
      </c>
      <c r="AE3822" s="4" t="str" cm="1">
        <f t="array" ref="AE3822">_xlfn.TEXTJOIN(", ", TRUE, _xlfn._xlws.FILTER($I$1:$X$1, I3822:X3822=1, ""))</f>
        <v>Heroin, Cocaine, Fentanyl, AnyOpioid</v>
      </c>
      <c r="AF3822" s="4" t="str">
        <f t="shared" si="179"/>
        <v>Cocaine, Fentanyl, AnyOpioid</v>
      </c>
    </row>
    <row r="3823" spans="1:32" x14ac:dyDescent="0.45">
      <c r="A3823" s="4" t="s">
        <v>4258</v>
      </c>
      <c r="B3823" s="5">
        <v>41427</v>
      </c>
      <c r="C3823" s="4">
        <v>38</v>
      </c>
      <c r="D3823" s="4" t="s">
        <v>31</v>
      </c>
      <c r="E3823" s="4" t="s">
        <v>37</v>
      </c>
      <c r="F3823" s="4" t="s">
        <v>4259</v>
      </c>
      <c r="G3823" s="4" t="s">
        <v>222</v>
      </c>
      <c r="I3823" s="4">
        <v>1</v>
      </c>
      <c r="J3823" s="4">
        <v>1</v>
      </c>
      <c r="K3823" s="4">
        <v>0</v>
      </c>
      <c r="L3823" s="4">
        <v>0</v>
      </c>
      <c r="M3823" s="4">
        <v>0</v>
      </c>
      <c r="N3823" s="4">
        <v>0</v>
      </c>
      <c r="O3823" s="4">
        <v>1</v>
      </c>
      <c r="P3823" s="4">
        <v>0</v>
      </c>
      <c r="Q3823" s="4">
        <v>0</v>
      </c>
      <c r="R3823" s="4">
        <v>0</v>
      </c>
      <c r="S3823" s="4">
        <v>0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 t="s">
        <v>5628</v>
      </c>
      <c r="Z3823" s="4" t="s">
        <v>5841</v>
      </c>
      <c r="AA3823" s="4">
        <v>2013</v>
      </c>
      <c r="AB3823" s="4" t="s">
        <v>40</v>
      </c>
      <c r="AC3823" s="4">
        <f t="shared" si="177"/>
        <v>1</v>
      </c>
      <c r="AD3823" s="4">
        <f t="shared" si="178"/>
        <v>3</v>
      </c>
      <c r="AE3823" s="4" t="str" cm="1">
        <f t="array" ref="AE3823">_xlfn.TEXTJOIN(", ", TRUE, _xlfn._xlws.FILTER($I$1:$X$1, I3823:X3823=1, ""))</f>
        <v>Heroin, Cocaine, Ethanol</v>
      </c>
      <c r="AF3823" s="4" t="str">
        <f t="shared" si="179"/>
        <v>Cocaine, Ethanol</v>
      </c>
    </row>
    <row r="3824" spans="1:32" x14ac:dyDescent="0.45">
      <c r="A3824" s="4" t="s">
        <v>4260</v>
      </c>
      <c r="B3824" s="5">
        <v>41677</v>
      </c>
      <c r="C3824" s="4">
        <v>38</v>
      </c>
      <c r="D3824" s="4" t="s">
        <v>31</v>
      </c>
      <c r="E3824" s="4" t="s">
        <v>37</v>
      </c>
      <c r="F3824" s="4" t="s">
        <v>738</v>
      </c>
      <c r="G3824" s="4" t="s">
        <v>53</v>
      </c>
      <c r="I3824" s="4">
        <v>1</v>
      </c>
      <c r="J3824" s="4">
        <v>1</v>
      </c>
      <c r="K3824" s="4">
        <v>0</v>
      </c>
      <c r="L3824" s="4">
        <v>0</v>
      </c>
      <c r="M3824" s="4">
        <v>0</v>
      </c>
      <c r="N3824" s="4">
        <v>0</v>
      </c>
      <c r="O3824" s="4">
        <v>0</v>
      </c>
      <c r="P3824" s="4">
        <v>0</v>
      </c>
      <c r="Q3824" s="4">
        <v>0</v>
      </c>
      <c r="R3824" s="4">
        <v>0</v>
      </c>
      <c r="S3824" s="4">
        <v>0</v>
      </c>
      <c r="T3824" s="4">
        <v>0</v>
      </c>
      <c r="U3824" s="4">
        <v>0</v>
      </c>
      <c r="V3824" s="4">
        <v>0</v>
      </c>
      <c r="W3824" s="4">
        <v>0</v>
      </c>
      <c r="X3824" s="4">
        <v>0</v>
      </c>
      <c r="Y3824" s="4" t="s">
        <v>5641</v>
      </c>
      <c r="Z3824" s="4" t="s">
        <v>5854</v>
      </c>
      <c r="AA3824" s="4">
        <v>2014</v>
      </c>
      <c r="AB3824" s="4" t="s">
        <v>40</v>
      </c>
      <c r="AC3824" s="4">
        <f t="shared" si="177"/>
        <v>1</v>
      </c>
      <c r="AD3824" s="4">
        <f t="shared" si="178"/>
        <v>2</v>
      </c>
      <c r="AE3824" s="4" t="str" cm="1">
        <f t="array" ref="AE3824">_xlfn.TEXTJOIN(", ", TRUE, _xlfn._xlws.FILTER($I$1:$X$1, I3824:X3824=1, ""))</f>
        <v>Heroin, Cocaine</v>
      </c>
      <c r="AF3824" s="4" t="str">
        <f t="shared" si="179"/>
        <v>Cocaine</v>
      </c>
    </row>
    <row r="3825" spans="1:32" x14ac:dyDescent="0.45">
      <c r="A3825" s="4" t="s">
        <v>4261</v>
      </c>
      <c r="B3825" s="5">
        <v>40919</v>
      </c>
      <c r="C3825" s="4">
        <v>54</v>
      </c>
      <c r="D3825" s="4" t="s">
        <v>31</v>
      </c>
      <c r="E3825" s="4" t="s">
        <v>37</v>
      </c>
      <c r="F3825" s="4" t="s">
        <v>1141</v>
      </c>
      <c r="G3825" s="4" t="s">
        <v>1141</v>
      </c>
      <c r="I3825" s="4">
        <v>0</v>
      </c>
      <c r="J3825" s="4">
        <v>0</v>
      </c>
      <c r="K3825" s="4">
        <v>0</v>
      </c>
      <c r="L3825" s="4">
        <v>0</v>
      </c>
      <c r="M3825" s="4">
        <v>1</v>
      </c>
      <c r="N3825" s="4">
        <v>0</v>
      </c>
      <c r="O3825" s="4">
        <v>1</v>
      </c>
      <c r="P3825" s="4">
        <v>0</v>
      </c>
      <c r="Q3825" s="4">
        <v>0</v>
      </c>
      <c r="R3825" s="4">
        <v>0</v>
      </c>
      <c r="S3825" s="4">
        <v>0</v>
      </c>
      <c r="T3825" s="4">
        <v>0</v>
      </c>
      <c r="U3825" s="4">
        <v>0</v>
      </c>
      <c r="V3825" s="4">
        <v>0</v>
      </c>
      <c r="W3825" s="4">
        <v>0</v>
      </c>
      <c r="X3825" s="4">
        <v>0</v>
      </c>
      <c r="Y3825" s="4" t="s">
        <v>5699</v>
      </c>
      <c r="Z3825" s="4" t="s">
        <v>5912</v>
      </c>
      <c r="AA3825" s="4">
        <v>2012</v>
      </c>
      <c r="AB3825" s="4" t="s">
        <v>34</v>
      </c>
      <c r="AC3825" s="4">
        <f t="shared" si="177"/>
        <v>1</v>
      </c>
      <c r="AD3825" s="4">
        <f t="shared" si="178"/>
        <v>2</v>
      </c>
      <c r="AE3825" s="4" t="str" cm="1">
        <f t="array" ref="AE3825">_xlfn.TEXTJOIN(", ", TRUE, _xlfn._xlws.FILTER($I$1:$X$1, I3825:X3825=1, ""))</f>
        <v>Oxycodone, Ethanol</v>
      </c>
      <c r="AF3825" s="4" t="str">
        <f t="shared" si="179"/>
        <v>Oxycodone, Ethanol</v>
      </c>
    </row>
    <row r="3826" spans="1:32" x14ac:dyDescent="0.45">
      <c r="A3826" s="4" t="s">
        <v>4262</v>
      </c>
      <c r="B3826" s="5">
        <v>42595</v>
      </c>
      <c r="C3826" s="4">
        <v>60</v>
      </c>
      <c r="D3826" s="4" t="s">
        <v>36</v>
      </c>
      <c r="E3826" s="4" t="s">
        <v>32</v>
      </c>
      <c r="F3826" s="4" t="s">
        <v>79</v>
      </c>
      <c r="G3826" s="4" t="s">
        <v>39</v>
      </c>
      <c r="I3826" s="4">
        <v>0</v>
      </c>
      <c r="J3826" s="4">
        <v>0</v>
      </c>
      <c r="K3826" s="4">
        <v>0</v>
      </c>
      <c r="L3826" s="4">
        <v>0</v>
      </c>
      <c r="M3826" s="4">
        <v>0</v>
      </c>
      <c r="N3826" s="4">
        <v>0</v>
      </c>
      <c r="O3826" s="4">
        <v>0</v>
      </c>
      <c r="P3826" s="4">
        <v>0</v>
      </c>
      <c r="Q3826" s="4">
        <v>0</v>
      </c>
      <c r="R3826" s="4">
        <v>1</v>
      </c>
      <c r="S3826" s="4">
        <v>0</v>
      </c>
      <c r="T3826" s="4">
        <v>0</v>
      </c>
      <c r="U3826" s="4">
        <v>0</v>
      </c>
      <c r="V3826" s="4">
        <v>0</v>
      </c>
      <c r="W3826" s="4">
        <v>0</v>
      </c>
      <c r="X3826" s="4">
        <v>1</v>
      </c>
      <c r="Y3826" s="4" t="s">
        <v>5638</v>
      </c>
      <c r="Z3826" s="4" t="s">
        <v>5851</v>
      </c>
      <c r="AA3826" s="4">
        <v>2016</v>
      </c>
      <c r="AB3826" s="4" t="s">
        <v>34</v>
      </c>
      <c r="AC3826" s="4">
        <f t="shared" si="177"/>
        <v>1</v>
      </c>
      <c r="AD3826" s="4">
        <f t="shared" si="178"/>
        <v>2</v>
      </c>
      <c r="AE3826" s="4" t="str" cm="1">
        <f t="array" ref="AE3826">_xlfn.TEXTJOIN(", ", TRUE, _xlfn._xlws.FILTER($I$1:$X$1, I3826:X3826=1, ""))</f>
        <v>Methadone, AnyOpioid</v>
      </c>
      <c r="AF3826" s="4" t="str">
        <f t="shared" si="179"/>
        <v>Methadone, AnyOpioid</v>
      </c>
    </row>
    <row r="3827" spans="1:32" x14ac:dyDescent="0.45">
      <c r="A3827" s="4" t="s">
        <v>4263</v>
      </c>
      <c r="B3827" s="5">
        <v>42328</v>
      </c>
      <c r="C3827" s="4">
        <v>37</v>
      </c>
      <c r="D3827" s="4" t="s">
        <v>31</v>
      </c>
      <c r="E3827" s="4" t="s">
        <v>37</v>
      </c>
      <c r="F3827" s="4" t="s">
        <v>90</v>
      </c>
      <c r="G3827" s="4" t="s">
        <v>90</v>
      </c>
      <c r="I3827" s="4">
        <v>1</v>
      </c>
      <c r="J3827" s="4">
        <v>0</v>
      </c>
      <c r="K3827" s="4">
        <v>1</v>
      </c>
      <c r="L3827" s="4">
        <v>0</v>
      </c>
      <c r="M3827" s="4">
        <v>1</v>
      </c>
      <c r="N3827" s="4">
        <v>0</v>
      </c>
      <c r="O3827" s="4">
        <v>0</v>
      </c>
      <c r="P3827" s="4">
        <v>0</v>
      </c>
      <c r="Q3827" s="4">
        <v>1</v>
      </c>
      <c r="R3827" s="4">
        <v>0</v>
      </c>
      <c r="S3827" s="4">
        <v>0</v>
      </c>
      <c r="T3827" s="4">
        <v>0</v>
      </c>
      <c r="U3827" s="4">
        <v>0</v>
      </c>
      <c r="V3827" s="4">
        <v>0</v>
      </c>
      <c r="W3827" s="4">
        <v>0</v>
      </c>
      <c r="X3827" s="4">
        <v>1</v>
      </c>
      <c r="Y3827" s="4" t="s">
        <v>5624</v>
      </c>
      <c r="Z3827" s="4" t="s">
        <v>5837</v>
      </c>
      <c r="AA3827" s="4">
        <v>2015</v>
      </c>
      <c r="AB3827" s="4" t="s">
        <v>40</v>
      </c>
      <c r="AC3827" s="4">
        <f t="shared" si="177"/>
        <v>1</v>
      </c>
      <c r="AD3827" s="4">
        <f t="shared" si="178"/>
        <v>5</v>
      </c>
      <c r="AE3827" s="4" t="str" cm="1">
        <f t="array" ref="AE3827">_xlfn.TEXTJOIN(", ", TRUE, _xlfn._xlws.FILTER($I$1:$X$1, I3827:X3827=1, ""))</f>
        <v>Heroin, Fentanyl, Oxycodone, Benzodiazepine, AnyOpioid</v>
      </c>
      <c r="AF3827" s="4" t="str">
        <f t="shared" si="179"/>
        <v>Fentanyl, Oxycodone, Benzodiazepine, AnyOpioid</v>
      </c>
    </row>
    <row r="3828" spans="1:32" x14ac:dyDescent="0.45">
      <c r="A3828" s="4" t="s">
        <v>4264</v>
      </c>
      <c r="B3828" s="5">
        <v>42004</v>
      </c>
      <c r="C3828" s="4">
        <v>26</v>
      </c>
      <c r="D3828" s="4" t="s">
        <v>36</v>
      </c>
      <c r="E3828" s="4" t="s">
        <v>37</v>
      </c>
      <c r="F3828" s="4" t="s">
        <v>130</v>
      </c>
      <c r="G3828" s="4" t="s">
        <v>130</v>
      </c>
      <c r="I3828" s="4">
        <v>1</v>
      </c>
      <c r="J3828" s="4">
        <v>0</v>
      </c>
      <c r="K3828" s="4">
        <v>0</v>
      </c>
      <c r="L3828" s="4">
        <v>0</v>
      </c>
      <c r="M3828" s="4">
        <v>0</v>
      </c>
      <c r="N3828" s="4">
        <v>0</v>
      </c>
      <c r="O3828" s="4">
        <v>0</v>
      </c>
      <c r="P3828" s="4">
        <v>0</v>
      </c>
      <c r="Q3828" s="4">
        <v>0</v>
      </c>
      <c r="R3828" s="4">
        <v>0</v>
      </c>
      <c r="S3828" s="4">
        <v>0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 t="s">
        <v>5771</v>
      </c>
      <c r="Z3828" s="4" t="s">
        <v>5984</v>
      </c>
      <c r="AA3828" s="4">
        <v>2014</v>
      </c>
      <c r="AB3828" s="4" t="s">
        <v>40</v>
      </c>
      <c r="AC3828" s="4">
        <f t="shared" si="177"/>
        <v>1</v>
      </c>
      <c r="AD3828" s="4">
        <f t="shared" si="178"/>
        <v>1</v>
      </c>
      <c r="AE3828" s="4" t="str" cm="1">
        <f t="array" ref="AE3828">_xlfn.TEXTJOIN(", ", TRUE, _xlfn._xlws.FILTER($I$1:$X$1, I3828:X3828=1, ""))</f>
        <v>Heroin</v>
      </c>
      <c r="AF3828" s="4" t="str">
        <f t="shared" si="179"/>
        <v/>
      </c>
    </row>
    <row r="3829" spans="1:32" x14ac:dyDescent="0.45">
      <c r="A3829" s="4" t="s">
        <v>4265</v>
      </c>
      <c r="B3829" s="5">
        <v>41976</v>
      </c>
      <c r="C3829" s="4">
        <v>19</v>
      </c>
      <c r="D3829" s="4" t="s">
        <v>31</v>
      </c>
      <c r="E3829" s="4" t="s">
        <v>37</v>
      </c>
      <c r="F3829" s="4" t="s">
        <v>99</v>
      </c>
      <c r="G3829" s="4" t="s">
        <v>99</v>
      </c>
      <c r="I3829" s="4">
        <v>1</v>
      </c>
      <c r="J3829" s="4">
        <v>0</v>
      </c>
      <c r="K3829" s="4">
        <v>0</v>
      </c>
      <c r="L3829" s="4">
        <v>0</v>
      </c>
      <c r="M3829" s="4">
        <v>0</v>
      </c>
      <c r="N3829" s="4">
        <v>0</v>
      </c>
      <c r="O3829" s="4">
        <v>0</v>
      </c>
      <c r="P3829" s="4">
        <v>0</v>
      </c>
      <c r="Q3829" s="4">
        <v>1</v>
      </c>
      <c r="R3829" s="4">
        <v>0</v>
      </c>
      <c r="S3829" s="4">
        <v>0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  <c r="Y3829" s="4" t="s">
        <v>5637</v>
      </c>
      <c r="Z3829" s="4" t="s">
        <v>5850</v>
      </c>
      <c r="AA3829" s="4">
        <v>2014</v>
      </c>
      <c r="AB3829" s="4" t="s">
        <v>269</v>
      </c>
      <c r="AC3829" s="4">
        <f t="shared" si="177"/>
        <v>1</v>
      </c>
      <c r="AD3829" s="4">
        <f t="shared" si="178"/>
        <v>2</v>
      </c>
      <c r="AE3829" s="4" t="str" cm="1">
        <f t="array" ref="AE3829">_xlfn.TEXTJOIN(", ", TRUE, _xlfn._xlws.FILTER($I$1:$X$1, I3829:X3829=1, ""))</f>
        <v>Heroin, Benzodiazepine</v>
      </c>
      <c r="AF3829" s="4" t="str">
        <f t="shared" si="179"/>
        <v>Benzodiazepine</v>
      </c>
    </row>
    <row r="3830" spans="1:32" x14ac:dyDescent="0.45">
      <c r="A3830" s="4" t="s">
        <v>4266</v>
      </c>
      <c r="B3830" s="5">
        <v>42416</v>
      </c>
      <c r="C3830" s="4">
        <v>21</v>
      </c>
      <c r="D3830" s="4" t="s">
        <v>31</v>
      </c>
      <c r="E3830" s="4" t="s">
        <v>37</v>
      </c>
      <c r="F3830" s="4" t="s">
        <v>943</v>
      </c>
      <c r="G3830" s="4" t="s">
        <v>943</v>
      </c>
      <c r="I3830" s="4">
        <v>1</v>
      </c>
      <c r="J3830" s="4">
        <v>0</v>
      </c>
      <c r="K3830" s="4">
        <v>1</v>
      </c>
      <c r="L3830" s="4">
        <v>0</v>
      </c>
      <c r="M3830" s="4">
        <v>0</v>
      </c>
      <c r="N3830" s="4">
        <v>0</v>
      </c>
      <c r="O3830" s="4">
        <v>0</v>
      </c>
      <c r="P3830" s="4">
        <v>0</v>
      </c>
      <c r="Q3830" s="4">
        <v>1</v>
      </c>
      <c r="R3830" s="4">
        <v>0</v>
      </c>
      <c r="S3830" s="4">
        <v>0</v>
      </c>
      <c r="T3830" s="4">
        <v>0</v>
      </c>
      <c r="U3830" s="4">
        <v>0</v>
      </c>
      <c r="V3830" s="4">
        <v>0</v>
      </c>
      <c r="W3830" s="4">
        <v>0</v>
      </c>
      <c r="X3830" s="4">
        <v>1</v>
      </c>
      <c r="Y3830" s="4" t="s">
        <v>5712</v>
      </c>
      <c r="Z3830" s="4" t="s">
        <v>5925</v>
      </c>
      <c r="AA3830" s="4">
        <v>2016</v>
      </c>
      <c r="AB3830" s="4" t="s">
        <v>40</v>
      </c>
      <c r="AC3830" s="4">
        <f t="shared" si="177"/>
        <v>1</v>
      </c>
      <c r="AD3830" s="4">
        <f t="shared" si="178"/>
        <v>4</v>
      </c>
      <c r="AE3830" s="4" t="str" cm="1">
        <f t="array" ref="AE3830">_xlfn.TEXTJOIN(", ", TRUE, _xlfn._xlws.FILTER($I$1:$X$1, I3830:X3830=1, ""))</f>
        <v>Heroin, Fentanyl, Benzodiazepine, AnyOpioid</v>
      </c>
      <c r="AF3830" s="4" t="str">
        <f t="shared" si="179"/>
        <v>Fentanyl, Benzodiazepine, AnyOpioid</v>
      </c>
    </row>
    <row r="3831" spans="1:32" x14ac:dyDescent="0.45">
      <c r="A3831" s="4" t="s">
        <v>4267</v>
      </c>
      <c r="B3831" s="5">
        <v>42282</v>
      </c>
      <c r="C3831" s="4">
        <v>33</v>
      </c>
      <c r="D3831" s="4" t="s">
        <v>31</v>
      </c>
      <c r="E3831" s="4" t="s">
        <v>37</v>
      </c>
      <c r="F3831" s="4" t="s">
        <v>80</v>
      </c>
      <c r="G3831" s="4" t="s">
        <v>80</v>
      </c>
      <c r="I3831" s="4">
        <v>1</v>
      </c>
      <c r="J3831" s="4">
        <v>0</v>
      </c>
      <c r="K3831" s="4">
        <v>0</v>
      </c>
      <c r="L3831" s="4">
        <v>0</v>
      </c>
      <c r="M3831" s="4">
        <v>0</v>
      </c>
      <c r="N3831" s="4">
        <v>0</v>
      </c>
      <c r="O3831" s="4">
        <v>0</v>
      </c>
      <c r="P3831" s="4">
        <v>0</v>
      </c>
      <c r="Q3831" s="4">
        <v>1</v>
      </c>
      <c r="R3831" s="4">
        <v>0</v>
      </c>
      <c r="S3831" s="4">
        <v>0</v>
      </c>
      <c r="T3831" s="4">
        <v>0</v>
      </c>
      <c r="U3831" s="4">
        <v>0</v>
      </c>
      <c r="V3831" s="4">
        <v>0</v>
      </c>
      <c r="W3831" s="4">
        <v>0</v>
      </c>
      <c r="X3831" s="4">
        <v>1</v>
      </c>
      <c r="Y3831" s="4" t="s">
        <v>5640</v>
      </c>
      <c r="Z3831" s="4" t="s">
        <v>5853</v>
      </c>
      <c r="AA3831" s="4">
        <v>2015</v>
      </c>
      <c r="AB3831" s="4" t="s">
        <v>40</v>
      </c>
      <c r="AC3831" s="4">
        <f t="shared" si="177"/>
        <v>1</v>
      </c>
      <c r="AD3831" s="4">
        <f t="shared" si="178"/>
        <v>3</v>
      </c>
      <c r="AE3831" s="4" t="str" cm="1">
        <f t="array" ref="AE3831">_xlfn.TEXTJOIN(", ", TRUE, _xlfn._xlws.FILTER($I$1:$X$1, I3831:X3831=1, ""))</f>
        <v>Heroin, Benzodiazepine, AnyOpioid</v>
      </c>
      <c r="AF3831" s="4" t="str">
        <f t="shared" si="179"/>
        <v>Benzodiazepine, AnyOpioid</v>
      </c>
    </row>
    <row r="3832" spans="1:32" x14ac:dyDescent="0.45">
      <c r="A3832" s="4" t="s">
        <v>4268</v>
      </c>
      <c r="B3832" s="5">
        <v>42699</v>
      </c>
      <c r="C3832" s="4">
        <v>39</v>
      </c>
      <c r="D3832" s="4" t="s">
        <v>31</v>
      </c>
      <c r="E3832" s="4" t="s">
        <v>37</v>
      </c>
      <c r="F3832" s="4" t="s">
        <v>436</v>
      </c>
      <c r="G3832" s="4" t="s">
        <v>702</v>
      </c>
      <c r="I3832" s="4">
        <v>0</v>
      </c>
      <c r="J3832" s="4">
        <v>0</v>
      </c>
      <c r="K3832" s="4">
        <v>1</v>
      </c>
      <c r="L3832" s="4">
        <v>0</v>
      </c>
      <c r="M3832" s="4">
        <v>0</v>
      </c>
      <c r="N3832" s="4">
        <v>0</v>
      </c>
      <c r="O3832" s="4">
        <v>1</v>
      </c>
      <c r="P3832" s="4">
        <v>0</v>
      </c>
      <c r="Q3832" s="4">
        <v>0</v>
      </c>
      <c r="R3832" s="4">
        <v>0</v>
      </c>
      <c r="S3832" s="4">
        <v>0</v>
      </c>
      <c r="T3832" s="4">
        <v>0</v>
      </c>
      <c r="U3832" s="4">
        <v>0</v>
      </c>
      <c r="V3832" s="4">
        <v>0</v>
      </c>
      <c r="W3832" s="4">
        <v>0</v>
      </c>
      <c r="X3832" s="4">
        <v>1</v>
      </c>
      <c r="Y3832" s="4" t="s">
        <v>5732</v>
      </c>
      <c r="Z3832" s="4" t="s">
        <v>5945</v>
      </c>
      <c r="AA3832" s="4">
        <v>2016</v>
      </c>
      <c r="AB3832" s="4" t="s">
        <v>40</v>
      </c>
      <c r="AC3832" s="4">
        <f t="shared" si="177"/>
        <v>1</v>
      </c>
      <c r="AD3832" s="4">
        <f t="shared" si="178"/>
        <v>3</v>
      </c>
      <c r="AE3832" s="4" t="str" cm="1">
        <f t="array" ref="AE3832">_xlfn.TEXTJOIN(", ", TRUE, _xlfn._xlws.FILTER($I$1:$X$1, I3832:X3832=1, ""))</f>
        <v>Fentanyl, Ethanol, AnyOpioid</v>
      </c>
      <c r="AF3832" s="4" t="str">
        <f t="shared" si="179"/>
        <v>Fentanyl, Ethanol, AnyOpioid</v>
      </c>
    </row>
    <row r="3833" spans="1:32" x14ac:dyDescent="0.45">
      <c r="A3833" s="4" t="s">
        <v>4269</v>
      </c>
      <c r="B3833" s="5">
        <v>42951</v>
      </c>
      <c r="C3833" s="4">
        <v>50</v>
      </c>
      <c r="D3833" s="4" t="s">
        <v>31</v>
      </c>
      <c r="E3833" s="4" t="s">
        <v>59</v>
      </c>
      <c r="F3833" s="4" t="s">
        <v>67</v>
      </c>
      <c r="G3833" s="4" t="s">
        <v>67</v>
      </c>
      <c r="I3833" s="4">
        <v>1</v>
      </c>
      <c r="J3833" s="4">
        <v>1</v>
      </c>
      <c r="K3833" s="4">
        <v>1</v>
      </c>
      <c r="L3833" s="4">
        <v>0</v>
      </c>
      <c r="M3833" s="4">
        <v>0</v>
      </c>
      <c r="N3833" s="4">
        <v>0</v>
      </c>
      <c r="O3833" s="4">
        <v>0</v>
      </c>
      <c r="P3833" s="4">
        <v>0</v>
      </c>
      <c r="Q3833" s="4">
        <v>0</v>
      </c>
      <c r="R3833" s="4">
        <v>0</v>
      </c>
      <c r="S3833" s="4">
        <v>0</v>
      </c>
      <c r="T3833" s="4">
        <v>0</v>
      </c>
      <c r="U3833" s="4">
        <v>0</v>
      </c>
      <c r="V3833" s="4">
        <v>0</v>
      </c>
      <c r="W3833" s="4">
        <v>0</v>
      </c>
      <c r="X3833" s="4">
        <v>0</v>
      </c>
      <c r="Y3833" s="4" t="s">
        <v>5631</v>
      </c>
      <c r="Z3833" s="4" t="s">
        <v>5844</v>
      </c>
      <c r="AA3833" s="4">
        <v>2017</v>
      </c>
      <c r="AB3833" s="4" t="s">
        <v>34</v>
      </c>
      <c r="AC3833" s="4">
        <f t="shared" si="177"/>
        <v>1</v>
      </c>
      <c r="AD3833" s="4">
        <f t="shared" si="178"/>
        <v>3</v>
      </c>
      <c r="AE3833" s="4" t="str" cm="1">
        <f t="array" ref="AE3833">_xlfn.TEXTJOIN(", ", TRUE, _xlfn._xlws.FILTER($I$1:$X$1, I3833:X3833=1, ""))</f>
        <v>Heroin, Cocaine, Fentanyl</v>
      </c>
      <c r="AF3833" s="4" t="str">
        <f t="shared" si="179"/>
        <v>Cocaine, Fentanyl</v>
      </c>
    </row>
    <row r="3834" spans="1:32" x14ac:dyDescent="0.45">
      <c r="A3834" s="4" t="s">
        <v>4270</v>
      </c>
      <c r="B3834" s="5">
        <v>42484</v>
      </c>
      <c r="C3834" s="4">
        <v>50</v>
      </c>
      <c r="D3834" s="4" t="s">
        <v>31</v>
      </c>
      <c r="E3834" s="4" t="s">
        <v>37</v>
      </c>
      <c r="F3834" s="4" t="s">
        <v>90</v>
      </c>
      <c r="G3834" s="4" t="s">
        <v>90</v>
      </c>
      <c r="I3834" s="4">
        <v>0</v>
      </c>
      <c r="J3834" s="4">
        <v>0</v>
      </c>
      <c r="K3834" s="4">
        <v>0</v>
      </c>
      <c r="L3834" s="4">
        <v>0</v>
      </c>
      <c r="M3834" s="4">
        <v>0</v>
      </c>
      <c r="N3834" s="4">
        <v>0</v>
      </c>
      <c r="O3834" s="4">
        <v>1</v>
      </c>
      <c r="P3834" s="4">
        <v>0</v>
      </c>
      <c r="Q3834" s="4">
        <v>1</v>
      </c>
      <c r="R3834" s="4">
        <v>0</v>
      </c>
      <c r="S3834" s="4">
        <v>0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  <c r="Y3834" s="4" t="s">
        <v>5624</v>
      </c>
      <c r="Z3834" s="4" t="s">
        <v>5837</v>
      </c>
      <c r="AA3834" s="4">
        <v>2016</v>
      </c>
      <c r="AB3834" s="4" t="s">
        <v>34</v>
      </c>
      <c r="AC3834" s="4">
        <f t="shared" si="177"/>
        <v>1</v>
      </c>
      <c r="AD3834" s="4">
        <f t="shared" si="178"/>
        <v>2</v>
      </c>
      <c r="AE3834" s="4" t="str" cm="1">
        <f t="array" ref="AE3834">_xlfn.TEXTJOIN(", ", TRUE, _xlfn._xlws.FILTER($I$1:$X$1, I3834:X3834=1, ""))</f>
        <v>Ethanol, Benzodiazepine</v>
      </c>
      <c r="AF3834" s="4" t="str">
        <f t="shared" si="179"/>
        <v>Ethanol, Benzodiazepine</v>
      </c>
    </row>
    <row r="3835" spans="1:32" x14ac:dyDescent="0.45">
      <c r="A3835" s="4" t="s">
        <v>4271</v>
      </c>
      <c r="B3835" s="5">
        <v>42884</v>
      </c>
      <c r="C3835" s="4">
        <v>59</v>
      </c>
      <c r="D3835" s="4" t="s">
        <v>31</v>
      </c>
      <c r="E3835" s="4" t="s">
        <v>37</v>
      </c>
      <c r="F3835" s="4" t="s">
        <v>39</v>
      </c>
      <c r="G3835" s="4" t="s">
        <v>39</v>
      </c>
      <c r="I3835" s="4">
        <v>1</v>
      </c>
      <c r="J3835" s="4">
        <v>0</v>
      </c>
      <c r="K3835" s="4">
        <v>1</v>
      </c>
      <c r="L3835" s="4">
        <v>1</v>
      </c>
      <c r="M3835" s="4">
        <v>0</v>
      </c>
      <c r="N3835" s="4">
        <v>0</v>
      </c>
      <c r="O3835" s="4">
        <v>0</v>
      </c>
      <c r="P3835" s="4">
        <v>0</v>
      </c>
      <c r="Q3835" s="4">
        <v>0</v>
      </c>
      <c r="R3835" s="4">
        <v>0</v>
      </c>
      <c r="S3835" s="4">
        <v>0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  <c r="Y3835" s="4" t="s">
        <v>5638</v>
      </c>
      <c r="Z3835" s="4" t="s">
        <v>5851</v>
      </c>
      <c r="AA3835" s="4">
        <v>2017</v>
      </c>
      <c r="AB3835" s="4" t="s">
        <v>34</v>
      </c>
      <c r="AC3835" s="4">
        <f t="shared" si="177"/>
        <v>1</v>
      </c>
      <c r="AD3835" s="4">
        <f t="shared" si="178"/>
        <v>3</v>
      </c>
      <c r="AE3835" s="4" t="str" cm="1">
        <f t="array" ref="AE3835">_xlfn.TEXTJOIN(", ", TRUE, _xlfn._xlws.FILTER($I$1:$X$1, I3835:X3835=1, ""))</f>
        <v>Heroin, Fentanyl, Fentanyl_Analogue</v>
      </c>
      <c r="AF3835" s="4" t="str">
        <f t="shared" si="179"/>
        <v>Fentanyl, Fentanyl_Analogue</v>
      </c>
    </row>
    <row r="3836" spans="1:32" x14ac:dyDescent="0.45">
      <c r="A3836" s="4" t="s">
        <v>4272</v>
      </c>
      <c r="B3836" s="5">
        <v>42521</v>
      </c>
      <c r="C3836" s="4">
        <v>35</v>
      </c>
      <c r="D3836" s="4" t="s">
        <v>31</v>
      </c>
      <c r="E3836" s="4" t="s">
        <v>37</v>
      </c>
      <c r="F3836" s="4" t="s">
        <v>1141</v>
      </c>
      <c r="G3836" s="4" t="s">
        <v>1141</v>
      </c>
      <c r="I3836" s="4">
        <v>1</v>
      </c>
      <c r="J3836" s="4">
        <v>0</v>
      </c>
      <c r="K3836" s="4">
        <v>1</v>
      </c>
      <c r="L3836" s="4">
        <v>0</v>
      </c>
      <c r="M3836" s="4">
        <v>0</v>
      </c>
      <c r="N3836" s="4">
        <v>0</v>
      </c>
      <c r="O3836" s="4">
        <v>0</v>
      </c>
      <c r="P3836" s="4">
        <v>0</v>
      </c>
      <c r="Q3836" s="4">
        <v>0</v>
      </c>
      <c r="R3836" s="4">
        <v>0</v>
      </c>
      <c r="S3836" s="4">
        <v>0</v>
      </c>
      <c r="T3836" s="4">
        <v>0</v>
      </c>
      <c r="U3836" s="4">
        <v>0</v>
      </c>
      <c r="V3836" s="4">
        <v>0</v>
      </c>
      <c r="W3836" s="4">
        <v>0</v>
      </c>
      <c r="X3836" s="4">
        <v>1</v>
      </c>
      <c r="Y3836" s="4" t="s">
        <v>5699</v>
      </c>
      <c r="Z3836" s="4" t="s">
        <v>5912</v>
      </c>
      <c r="AA3836" s="4">
        <v>2016</v>
      </c>
      <c r="AB3836" s="4" t="s">
        <v>40</v>
      </c>
      <c r="AC3836" s="4">
        <f t="shared" si="177"/>
        <v>1</v>
      </c>
      <c r="AD3836" s="4">
        <f t="shared" si="178"/>
        <v>3</v>
      </c>
      <c r="AE3836" s="4" t="str" cm="1">
        <f t="array" ref="AE3836">_xlfn.TEXTJOIN(", ", TRUE, _xlfn._xlws.FILTER($I$1:$X$1, I3836:X3836=1, ""))</f>
        <v>Heroin, Fentanyl, AnyOpioid</v>
      </c>
      <c r="AF3836" s="4" t="str">
        <f t="shared" si="179"/>
        <v>Fentanyl, AnyOpioid</v>
      </c>
    </row>
    <row r="3837" spans="1:32" x14ac:dyDescent="0.45">
      <c r="A3837" s="4" t="s">
        <v>4273</v>
      </c>
      <c r="B3837" s="5">
        <v>41574</v>
      </c>
      <c r="C3837" s="4">
        <v>51</v>
      </c>
      <c r="D3837" s="4" t="s">
        <v>36</v>
      </c>
      <c r="E3837" s="4" t="s">
        <v>32</v>
      </c>
      <c r="F3837" s="4" t="s">
        <v>60</v>
      </c>
      <c r="G3837" s="4" t="s">
        <v>60</v>
      </c>
      <c r="I3837" s="4">
        <v>0</v>
      </c>
      <c r="J3837" s="4">
        <v>1</v>
      </c>
      <c r="K3837" s="4">
        <v>1</v>
      </c>
      <c r="L3837" s="4">
        <v>0</v>
      </c>
      <c r="M3837" s="4">
        <v>0</v>
      </c>
      <c r="N3837" s="4">
        <v>0</v>
      </c>
      <c r="O3837" s="4">
        <v>0</v>
      </c>
      <c r="P3837" s="4">
        <v>0</v>
      </c>
      <c r="Q3837" s="4">
        <v>0</v>
      </c>
      <c r="R3837" s="4">
        <v>0</v>
      </c>
      <c r="S3837" s="4">
        <v>0</v>
      </c>
      <c r="T3837" s="4">
        <v>0</v>
      </c>
      <c r="U3837" s="4">
        <v>0</v>
      </c>
      <c r="V3837" s="4">
        <v>0</v>
      </c>
      <c r="W3837" s="4">
        <v>0</v>
      </c>
      <c r="X3837" s="4">
        <v>0</v>
      </c>
      <c r="Y3837" s="4" t="s">
        <v>5672</v>
      </c>
      <c r="Z3837" s="4" t="s">
        <v>5885</v>
      </c>
      <c r="AA3837" s="4">
        <v>2013</v>
      </c>
      <c r="AB3837" s="4" t="s">
        <v>34</v>
      </c>
      <c r="AC3837" s="4">
        <f t="shared" si="177"/>
        <v>1</v>
      </c>
      <c r="AD3837" s="4">
        <f t="shared" si="178"/>
        <v>2</v>
      </c>
      <c r="AE3837" s="4" t="str" cm="1">
        <f t="array" ref="AE3837">_xlfn.TEXTJOIN(", ", TRUE, _xlfn._xlws.FILTER($I$1:$X$1, I3837:X3837=1, ""))</f>
        <v>Cocaine, Fentanyl</v>
      </c>
      <c r="AF3837" s="4" t="str">
        <f t="shared" si="179"/>
        <v>Cocaine, Fentanyl</v>
      </c>
    </row>
    <row r="3838" spans="1:32" x14ac:dyDescent="0.45">
      <c r="A3838" s="4" t="s">
        <v>4274</v>
      </c>
      <c r="B3838" s="5">
        <v>42086</v>
      </c>
      <c r="C3838" s="4">
        <v>50</v>
      </c>
      <c r="D3838" s="4" t="s">
        <v>31</v>
      </c>
      <c r="E3838" s="4" t="s">
        <v>37</v>
      </c>
      <c r="F3838" s="4" t="s">
        <v>55</v>
      </c>
      <c r="G3838" s="4" t="s">
        <v>55</v>
      </c>
      <c r="I3838" s="4">
        <v>1</v>
      </c>
      <c r="J3838" s="4">
        <v>0</v>
      </c>
      <c r="K3838" s="4">
        <v>1</v>
      </c>
      <c r="L3838" s="4">
        <v>0</v>
      </c>
      <c r="M3838" s="4">
        <v>0</v>
      </c>
      <c r="N3838" s="4">
        <v>0</v>
      </c>
      <c r="O3838" s="4">
        <v>0</v>
      </c>
      <c r="P3838" s="4">
        <v>0</v>
      </c>
      <c r="Q3838" s="4">
        <v>0</v>
      </c>
      <c r="R3838" s="4">
        <v>0</v>
      </c>
      <c r="S3838" s="4">
        <v>0</v>
      </c>
      <c r="T3838" s="4">
        <v>0</v>
      </c>
      <c r="U3838" s="4">
        <v>0</v>
      </c>
      <c r="V3838" s="4">
        <v>0</v>
      </c>
      <c r="W3838" s="4">
        <v>0</v>
      </c>
      <c r="X3838" s="4">
        <v>1</v>
      </c>
      <c r="Y3838" s="4" t="s">
        <v>5630</v>
      </c>
      <c r="Z3838" s="4" t="s">
        <v>5843</v>
      </c>
      <c r="AA3838" s="4">
        <v>2015</v>
      </c>
      <c r="AB3838" s="4" t="s">
        <v>34</v>
      </c>
      <c r="AC3838" s="4">
        <f t="shared" si="177"/>
        <v>1</v>
      </c>
      <c r="AD3838" s="4">
        <f t="shared" si="178"/>
        <v>3</v>
      </c>
      <c r="AE3838" s="4" t="str" cm="1">
        <f t="array" ref="AE3838">_xlfn.TEXTJOIN(", ", TRUE, _xlfn._xlws.FILTER($I$1:$X$1, I3838:X3838=1, ""))</f>
        <v>Heroin, Fentanyl, AnyOpioid</v>
      </c>
      <c r="AF3838" s="4" t="str">
        <f t="shared" si="179"/>
        <v>Fentanyl, AnyOpioid</v>
      </c>
    </row>
    <row r="3839" spans="1:32" x14ac:dyDescent="0.45">
      <c r="A3839" s="4" t="s">
        <v>4275</v>
      </c>
      <c r="B3839" s="5">
        <v>43355</v>
      </c>
      <c r="C3839" s="4">
        <v>47</v>
      </c>
      <c r="D3839" s="4" t="s">
        <v>31</v>
      </c>
      <c r="E3839" s="4" t="s">
        <v>32</v>
      </c>
      <c r="F3839" s="4" t="s">
        <v>144</v>
      </c>
      <c r="G3839" s="4" t="s">
        <v>144</v>
      </c>
      <c r="I3839" s="4">
        <v>0</v>
      </c>
      <c r="J3839" s="4">
        <v>1</v>
      </c>
      <c r="K3839" s="4">
        <v>1</v>
      </c>
      <c r="L3839" s="4">
        <v>0</v>
      </c>
      <c r="M3839" s="4">
        <v>0</v>
      </c>
      <c r="N3839" s="4">
        <v>0</v>
      </c>
      <c r="O3839" s="4">
        <v>0</v>
      </c>
      <c r="P3839" s="4">
        <v>0</v>
      </c>
      <c r="Q3839" s="4">
        <v>0</v>
      </c>
      <c r="R3839" s="4">
        <v>0</v>
      </c>
      <c r="S3839" s="4">
        <v>0</v>
      </c>
      <c r="T3839" s="4">
        <v>0</v>
      </c>
      <c r="U3839" s="4">
        <v>0</v>
      </c>
      <c r="V3839" s="4">
        <v>0</v>
      </c>
      <c r="W3839" s="4">
        <v>0</v>
      </c>
      <c r="X3839" s="4">
        <v>1</v>
      </c>
      <c r="Y3839" s="4" t="s">
        <v>5649</v>
      </c>
      <c r="Z3839" s="4" t="s">
        <v>5862</v>
      </c>
      <c r="AA3839" s="4">
        <v>2018</v>
      </c>
      <c r="AB3839" s="4" t="s">
        <v>34</v>
      </c>
      <c r="AC3839" s="4">
        <f t="shared" si="177"/>
        <v>1</v>
      </c>
      <c r="AD3839" s="4">
        <f t="shared" si="178"/>
        <v>3</v>
      </c>
      <c r="AE3839" s="4" t="str" cm="1">
        <f t="array" ref="AE3839">_xlfn.TEXTJOIN(", ", TRUE, _xlfn._xlws.FILTER($I$1:$X$1, I3839:X3839=1, ""))</f>
        <v>Cocaine, Fentanyl, AnyOpioid</v>
      </c>
      <c r="AF3839" s="4" t="str">
        <f t="shared" si="179"/>
        <v>Cocaine, Fentanyl, AnyOpioid</v>
      </c>
    </row>
    <row r="3840" spans="1:32" x14ac:dyDescent="0.45">
      <c r="A3840" s="4" t="s">
        <v>4276</v>
      </c>
      <c r="B3840" s="5">
        <v>42201</v>
      </c>
      <c r="C3840" s="4">
        <v>25</v>
      </c>
      <c r="D3840" s="4" t="s">
        <v>31</v>
      </c>
      <c r="E3840" s="4" t="s">
        <v>37</v>
      </c>
      <c r="F3840" s="4" t="s">
        <v>1576</v>
      </c>
      <c r="G3840" s="4" t="s">
        <v>39</v>
      </c>
      <c r="I3840" s="4">
        <v>1</v>
      </c>
      <c r="J3840" s="4">
        <v>0</v>
      </c>
      <c r="K3840" s="4">
        <v>1</v>
      </c>
      <c r="L3840" s="4">
        <v>0</v>
      </c>
      <c r="M3840" s="4">
        <v>0</v>
      </c>
      <c r="N3840" s="4">
        <v>0</v>
      </c>
      <c r="O3840" s="4">
        <v>0</v>
      </c>
      <c r="P3840" s="4">
        <v>0</v>
      </c>
      <c r="Q3840" s="4">
        <v>0</v>
      </c>
      <c r="R3840" s="4">
        <v>0</v>
      </c>
      <c r="S3840" s="4">
        <v>1</v>
      </c>
      <c r="T3840" s="4">
        <v>0</v>
      </c>
      <c r="U3840" s="4">
        <v>0</v>
      </c>
      <c r="V3840" s="4">
        <v>0</v>
      </c>
      <c r="W3840" s="4">
        <v>0</v>
      </c>
      <c r="X3840" s="4">
        <v>1</v>
      </c>
      <c r="Y3840" s="4" t="s">
        <v>5638</v>
      </c>
      <c r="Z3840" s="4" t="s">
        <v>5851</v>
      </c>
      <c r="AA3840" s="4">
        <v>2015</v>
      </c>
      <c r="AB3840" s="4" t="s">
        <v>40</v>
      </c>
      <c r="AC3840" s="4">
        <f t="shared" si="177"/>
        <v>1</v>
      </c>
      <c r="AD3840" s="4">
        <f t="shared" si="178"/>
        <v>4</v>
      </c>
      <c r="AE3840" s="4" t="str" cm="1">
        <f t="array" ref="AE3840">_xlfn.TEXTJOIN(", ", TRUE, _xlfn._xlws.FILTER($I$1:$X$1, I3840:X3840=1, ""))</f>
        <v>Heroin, Fentanyl, Amphetamine, AnyOpioid</v>
      </c>
      <c r="AF3840" s="4" t="str">
        <f t="shared" si="179"/>
        <v>Fentanyl, Amphetamine, AnyOpioid</v>
      </c>
    </row>
    <row r="3841" spans="1:32" x14ac:dyDescent="0.45">
      <c r="A3841" s="4" t="s">
        <v>4277</v>
      </c>
      <c r="B3841" s="5">
        <v>42755</v>
      </c>
      <c r="C3841" s="4">
        <v>25</v>
      </c>
      <c r="D3841" s="4" t="s">
        <v>36</v>
      </c>
      <c r="E3841" s="4" t="s">
        <v>37</v>
      </c>
      <c r="F3841" s="4" t="s">
        <v>141</v>
      </c>
      <c r="G3841" s="4" t="s">
        <v>53</v>
      </c>
      <c r="I3841" s="4">
        <v>1</v>
      </c>
      <c r="J3841" s="4">
        <v>0</v>
      </c>
      <c r="K3841" s="4">
        <v>1</v>
      </c>
      <c r="L3841" s="4">
        <v>0</v>
      </c>
      <c r="M3841" s="4">
        <v>0</v>
      </c>
      <c r="N3841" s="4">
        <v>0</v>
      </c>
      <c r="O3841" s="4">
        <v>0</v>
      </c>
      <c r="P3841" s="4">
        <v>0</v>
      </c>
      <c r="Q3841" s="4">
        <v>1</v>
      </c>
      <c r="R3841" s="4">
        <v>0</v>
      </c>
      <c r="S3841" s="4">
        <v>0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  <c r="Y3841" s="4" t="s">
        <v>5641</v>
      </c>
      <c r="Z3841" s="4" t="s">
        <v>5854</v>
      </c>
      <c r="AA3841" s="4">
        <v>2017</v>
      </c>
      <c r="AB3841" s="4" t="s">
        <v>40</v>
      </c>
      <c r="AC3841" s="4">
        <f t="shared" si="177"/>
        <v>1</v>
      </c>
      <c r="AD3841" s="4">
        <f t="shared" si="178"/>
        <v>3</v>
      </c>
      <c r="AE3841" s="4" t="str" cm="1">
        <f t="array" ref="AE3841">_xlfn.TEXTJOIN(", ", TRUE, _xlfn._xlws.FILTER($I$1:$X$1, I3841:X3841=1, ""))</f>
        <v>Heroin, Fentanyl, Benzodiazepine</v>
      </c>
      <c r="AF3841" s="4" t="str">
        <f t="shared" si="179"/>
        <v>Fentanyl, Benzodiazepine</v>
      </c>
    </row>
    <row r="3842" spans="1:32" x14ac:dyDescent="0.45">
      <c r="A3842" s="4" t="s">
        <v>4278</v>
      </c>
      <c r="B3842" s="5">
        <v>41247</v>
      </c>
      <c r="C3842" s="4">
        <v>48</v>
      </c>
      <c r="D3842" s="4" t="s">
        <v>31</v>
      </c>
      <c r="E3842" s="4" t="s">
        <v>37</v>
      </c>
      <c r="F3842" s="4" t="s">
        <v>73</v>
      </c>
      <c r="G3842" s="4" t="s">
        <v>73</v>
      </c>
      <c r="I3842" s="4">
        <v>1</v>
      </c>
      <c r="J3842" s="4">
        <v>0</v>
      </c>
      <c r="K3842" s="4">
        <v>0</v>
      </c>
      <c r="L3842" s="4">
        <v>0</v>
      </c>
      <c r="M3842" s="4">
        <v>0</v>
      </c>
      <c r="N3842" s="4">
        <v>0</v>
      </c>
      <c r="O3842" s="4">
        <v>0</v>
      </c>
      <c r="P3842" s="4">
        <v>0</v>
      </c>
      <c r="Q3842" s="4">
        <v>0</v>
      </c>
      <c r="R3842" s="4">
        <v>0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 t="s">
        <v>5670</v>
      </c>
      <c r="Z3842" s="4" t="s">
        <v>5883</v>
      </c>
      <c r="AA3842" s="4">
        <v>2012</v>
      </c>
      <c r="AB3842" s="4" t="s">
        <v>34</v>
      </c>
      <c r="AC3842" s="4">
        <f t="shared" ref="AC3842:AC3905" si="180">IF(SUM(I3842:X3842)&gt;0,1,0)</f>
        <v>1</v>
      </c>
      <c r="AD3842" s="4">
        <f t="shared" ref="AD3842:AD3905" si="181">SUM(I3842:X3842)</f>
        <v>1</v>
      </c>
      <c r="AE3842" s="4" t="str" cm="1">
        <f t="array" ref="AE3842">_xlfn.TEXTJOIN(", ", TRUE, _xlfn._xlws.FILTER($I$1:$X$1, I3842:X3842=1, ""))</f>
        <v>Heroin</v>
      </c>
      <c r="AF3842" s="4" t="str">
        <f t="shared" ref="AF3842:AF3905" si="182">_xlfn.TEXTJOIN(", ", TRUE, _xlfn._xlws.FILTER($J$1:$X$1, J3842:X3842, ""))</f>
        <v/>
      </c>
    </row>
    <row r="3843" spans="1:32" x14ac:dyDescent="0.45">
      <c r="A3843" s="4" t="s">
        <v>4279</v>
      </c>
      <c r="B3843" s="5">
        <v>43092</v>
      </c>
      <c r="C3843" s="4">
        <v>63</v>
      </c>
      <c r="D3843" s="4" t="s">
        <v>31</v>
      </c>
      <c r="E3843" s="4" t="s">
        <v>37</v>
      </c>
      <c r="F3843" s="4" t="s">
        <v>211</v>
      </c>
      <c r="G3843" s="4" t="s">
        <v>211</v>
      </c>
      <c r="I3843" s="4">
        <v>1</v>
      </c>
      <c r="J3843" s="4">
        <v>1</v>
      </c>
      <c r="K3843" s="4">
        <v>1</v>
      </c>
      <c r="L3843" s="4">
        <v>0</v>
      </c>
      <c r="M3843" s="4">
        <v>0</v>
      </c>
      <c r="N3843" s="4">
        <v>0</v>
      </c>
      <c r="O3843" s="4">
        <v>0</v>
      </c>
      <c r="P3843" s="4">
        <v>0</v>
      </c>
      <c r="Q3843" s="4">
        <v>0</v>
      </c>
      <c r="R3843" s="4">
        <v>0</v>
      </c>
      <c r="S3843" s="4">
        <v>1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 t="s">
        <v>5674</v>
      </c>
      <c r="Z3843" s="4" t="s">
        <v>5887</v>
      </c>
      <c r="AA3843" s="4">
        <v>2017</v>
      </c>
      <c r="AB3843" s="4" t="s">
        <v>133</v>
      </c>
      <c r="AC3843" s="4">
        <f t="shared" si="180"/>
        <v>1</v>
      </c>
      <c r="AD3843" s="4">
        <f t="shared" si="181"/>
        <v>4</v>
      </c>
      <c r="AE3843" s="4" t="str" cm="1">
        <f t="array" ref="AE3843">_xlfn.TEXTJOIN(", ", TRUE, _xlfn._xlws.FILTER($I$1:$X$1, I3843:X3843=1, ""))</f>
        <v>Heroin, Cocaine, Fentanyl, Amphetamine</v>
      </c>
      <c r="AF3843" s="4" t="str">
        <f t="shared" si="182"/>
        <v>Cocaine, Fentanyl, Amphetamine</v>
      </c>
    </row>
    <row r="3844" spans="1:32" x14ac:dyDescent="0.45">
      <c r="A3844" s="4" t="s">
        <v>4280</v>
      </c>
      <c r="B3844" s="5">
        <v>42268</v>
      </c>
      <c r="C3844" s="4">
        <v>51</v>
      </c>
      <c r="D3844" s="4" t="s">
        <v>36</v>
      </c>
      <c r="E3844" s="4" t="s">
        <v>37</v>
      </c>
      <c r="F3844" s="4" t="s">
        <v>222</v>
      </c>
      <c r="G3844" s="4" t="s">
        <v>156</v>
      </c>
      <c r="I3844" s="4">
        <v>0</v>
      </c>
      <c r="J3844" s="4">
        <v>0</v>
      </c>
      <c r="K3844" s="4">
        <v>0</v>
      </c>
      <c r="L3844" s="4">
        <v>0</v>
      </c>
      <c r="M3844" s="4">
        <v>1</v>
      </c>
      <c r="N3844" s="4">
        <v>0</v>
      </c>
      <c r="O3844" s="4">
        <v>0</v>
      </c>
      <c r="P3844" s="4">
        <v>0</v>
      </c>
      <c r="Q3844" s="4">
        <v>0</v>
      </c>
      <c r="R3844" s="4">
        <v>0</v>
      </c>
      <c r="S3844" s="4">
        <v>1</v>
      </c>
      <c r="T3844" s="4">
        <v>0</v>
      </c>
      <c r="U3844" s="4">
        <v>0</v>
      </c>
      <c r="V3844" s="4">
        <v>0</v>
      </c>
      <c r="W3844" s="4">
        <v>1</v>
      </c>
      <c r="X3844" s="4">
        <v>1</v>
      </c>
      <c r="Y3844" s="4" t="s">
        <v>5623</v>
      </c>
      <c r="Z3844" s="4" t="s">
        <v>5836</v>
      </c>
      <c r="AA3844" s="4">
        <v>2015</v>
      </c>
      <c r="AB3844" s="4" t="s">
        <v>34</v>
      </c>
      <c r="AC3844" s="4">
        <f t="shared" si="180"/>
        <v>1</v>
      </c>
      <c r="AD3844" s="4">
        <f t="shared" si="181"/>
        <v>4</v>
      </c>
      <c r="AE3844" s="4" t="str" cm="1">
        <f t="array" ref="AE3844">_xlfn.TEXTJOIN(", ", TRUE, _xlfn._xlws.FILTER($I$1:$X$1, I3844:X3844=1, ""))</f>
        <v>Oxycodone, Amphetamine, OpiateNOS, AnyOpioid</v>
      </c>
      <c r="AF3844" s="4" t="str">
        <f t="shared" si="182"/>
        <v>Oxycodone, Amphetamine, OpiateNOS, AnyOpioid</v>
      </c>
    </row>
    <row r="3845" spans="1:32" x14ac:dyDescent="0.45">
      <c r="A3845" s="4" t="s">
        <v>4281</v>
      </c>
      <c r="B3845" s="5">
        <v>42247</v>
      </c>
      <c r="C3845" s="4">
        <v>39</v>
      </c>
      <c r="D3845" s="4" t="s">
        <v>31</v>
      </c>
      <c r="E3845" s="4" t="s">
        <v>37</v>
      </c>
      <c r="F3845" s="4" t="s">
        <v>86</v>
      </c>
      <c r="G3845" s="4" t="s">
        <v>86</v>
      </c>
      <c r="I3845" s="4">
        <v>0</v>
      </c>
      <c r="J3845" s="4">
        <v>0</v>
      </c>
      <c r="K3845" s="4">
        <v>0</v>
      </c>
      <c r="L3845" s="4">
        <v>0</v>
      </c>
      <c r="M3845" s="4">
        <v>1</v>
      </c>
      <c r="N3845" s="4">
        <v>0</v>
      </c>
      <c r="O3845" s="4">
        <v>0</v>
      </c>
      <c r="P3845" s="4">
        <v>1</v>
      </c>
      <c r="Q3845" s="4">
        <v>1</v>
      </c>
      <c r="R3845" s="4">
        <v>0</v>
      </c>
      <c r="S3845" s="4">
        <v>0</v>
      </c>
      <c r="T3845" s="4">
        <v>0</v>
      </c>
      <c r="U3845" s="4">
        <v>0</v>
      </c>
      <c r="V3845" s="4">
        <v>0</v>
      </c>
      <c r="W3845" s="4">
        <v>0</v>
      </c>
      <c r="X3845" s="4">
        <v>1</v>
      </c>
      <c r="Y3845" s="4" t="s">
        <v>5627</v>
      </c>
      <c r="Z3845" s="4" t="s">
        <v>5840</v>
      </c>
      <c r="AA3845" s="4">
        <v>2015</v>
      </c>
      <c r="AB3845" s="4" t="s">
        <v>40</v>
      </c>
      <c r="AC3845" s="4">
        <f t="shared" si="180"/>
        <v>1</v>
      </c>
      <c r="AD3845" s="4">
        <f t="shared" si="181"/>
        <v>4</v>
      </c>
      <c r="AE3845" s="4" t="str" cm="1">
        <f t="array" ref="AE3845">_xlfn.TEXTJOIN(", ", TRUE, _xlfn._xlws.FILTER($I$1:$X$1, I3845:X3845=1, ""))</f>
        <v>Oxycodone, Hydrocodone, Benzodiazepine, AnyOpioid</v>
      </c>
      <c r="AF3845" s="4" t="str">
        <f t="shared" si="182"/>
        <v>Oxycodone, Hydrocodone, Benzodiazepine, AnyOpioid</v>
      </c>
    </row>
    <row r="3846" spans="1:32" x14ac:dyDescent="0.45">
      <c r="A3846" s="4" t="s">
        <v>4282</v>
      </c>
      <c r="B3846" s="5">
        <v>42932</v>
      </c>
      <c r="C3846" s="4">
        <v>31</v>
      </c>
      <c r="D3846" s="4" t="s">
        <v>36</v>
      </c>
      <c r="E3846" s="4" t="s">
        <v>37</v>
      </c>
      <c r="F3846" s="4" t="s">
        <v>644</v>
      </c>
      <c r="G3846" s="4" t="s">
        <v>644</v>
      </c>
      <c r="I3846" s="4">
        <v>0</v>
      </c>
      <c r="J3846" s="4">
        <v>0</v>
      </c>
      <c r="K3846" s="4">
        <v>1</v>
      </c>
      <c r="L3846" s="4">
        <v>0</v>
      </c>
      <c r="M3846" s="4">
        <v>0</v>
      </c>
      <c r="N3846" s="4">
        <v>0</v>
      </c>
      <c r="O3846" s="4">
        <v>0</v>
      </c>
      <c r="P3846" s="4">
        <v>0</v>
      </c>
      <c r="Q3846" s="4">
        <v>0</v>
      </c>
      <c r="R3846" s="4">
        <v>0</v>
      </c>
      <c r="S3846" s="4">
        <v>0</v>
      </c>
      <c r="T3846" s="4">
        <v>0</v>
      </c>
      <c r="U3846" s="4">
        <v>0</v>
      </c>
      <c r="V3846" s="4">
        <v>0</v>
      </c>
      <c r="W3846" s="4">
        <v>0</v>
      </c>
      <c r="X3846" s="4">
        <v>0</v>
      </c>
      <c r="Y3846" s="4" t="s">
        <v>5652</v>
      </c>
      <c r="Z3846" s="4" t="s">
        <v>5865</v>
      </c>
      <c r="AA3846" s="4">
        <v>2017</v>
      </c>
      <c r="AB3846" s="4" t="s">
        <v>40</v>
      </c>
      <c r="AC3846" s="4">
        <f t="shared" si="180"/>
        <v>1</v>
      </c>
      <c r="AD3846" s="4">
        <f t="shared" si="181"/>
        <v>1</v>
      </c>
      <c r="AE3846" s="4" t="str" cm="1">
        <f t="array" ref="AE3846">_xlfn.TEXTJOIN(", ", TRUE, _xlfn._xlws.FILTER($I$1:$X$1, I3846:X3846=1, ""))</f>
        <v>Fentanyl</v>
      </c>
      <c r="AF3846" s="4" t="str">
        <f t="shared" si="182"/>
        <v>Fentanyl</v>
      </c>
    </row>
    <row r="3847" spans="1:32" x14ac:dyDescent="0.45">
      <c r="A3847" s="4" t="s">
        <v>4283</v>
      </c>
      <c r="B3847" s="5">
        <v>41916</v>
      </c>
      <c r="C3847" s="4">
        <v>61</v>
      </c>
      <c r="D3847" s="4" t="s">
        <v>31</v>
      </c>
      <c r="E3847" s="4" t="s">
        <v>37</v>
      </c>
      <c r="F3847" s="4" t="s">
        <v>55</v>
      </c>
      <c r="G3847" s="4" t="s">
        <v>55</v>
      </c>
      <c r="I3847" s="4">
        <v>1</v>
      </c>
      <c r="J3847" s="4">
        <v>0</v>
      </c>
      <c r="K3847" s="4">
        <v>0</v>
      </c>
      <c r="L3847" s="4">
        <v>0</v>
      </c>
      <c r="M3847" s="4">
        <v>0</v>
      </c>
      <c r="N3847" s="4">
        <v>0</v>
      </c>
      <c r="O3847" s="4">
        <v>0</v>
      </c>
      <c r="P3847" s="4">
        <v>0</v>
      </c>
      <c r="Q3847" s="4">
        <v>0</v>
      </c>
      <c r="R3847" s="4">
        <v>0</v>
      </c>
      <c r="S3847" s="4">
        <v>0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 t="s">
        <v>5630</v>
      </c>
      <c r="Z3847" s="4" t="s">
        <v>5843</v>
      </c>
      <c r="AA3847" s="4">
        <v>2014</v>
      </c>
      <c r="AB3847" s="4" t="s">
        <v>133</v>
      </c>
      <c r="AC3847" s="4">
        <f t="shared" si="180"/>
        <v>1</v>
      </c>
      <c r="AD3847" s="4">
        <f t="shared" si="181"/>
        <v>1</v>
      </c>
      <c r="AE3847" s="4" t="str" cm="1">
        <f t="array" ref="AE3847">_xlfn.TEXTJOIN(", ", TRUE, _xlfn._xlws.FILTER($I$1:$X$1, I3847:X3847=1, ""))</f>
        <v>Heroin</v>
      </c>
      <c r="AF3847" s="4" t="str">
        <f t="shared" si="182"/>
        <v/>
      </c>
    </row>
    <row r="3848" spans="1:32" x14ac:dyDescent="0.45">
      <c r="A3848" s="4" t="s">
        <v>4284</v>
      </c>
      <c r="B3848" s="5">
        <v>43408</v>
      </c>
      <c r="C3848" s="4">
        <v>32</v>
      </c>
      <c r="D3848" s="4" t="s">
        <v>31</v>
      </c>
      <c r="E3848" s="4" t="s">
        <v>59</v>
      </c>
      <c r="F3848" s="4" t="s">
        <v>4285</v>
      </c>
      <c r="G3848" s="4" t="s">
        <v>67</v>
      </c>
      <c r="I3848" s="4">
        <v>1</v>
      </c>
      <c r="J3848" s="4">
        <v>0</v>
      </c>
      <c r="K3848" s="4">
        <v>1</v>
      </c>
      <c r="L3848" s="4">
        <v>0</v>
      </c>
      <c r="M3848" s="4">
        <v>0</v>
      </c>
      <c r="N3848" s="4">
        <v>0</v>
      </c>
      <c r="O3848" s="4">
        <v>1</v>
      </c>
      <c r="P3848" s="4">
        <v>0</v>
      </c>
      <c r="Q3848" s="4">
        <v>0</v>
      </c>
      <c r="R3848" s="4">
        <v>0</v>
      </c>
      <c r="S3848" s="4">
        <v>0</v>
      </c>
      <c r="T3848" s="4">
        <v>0</v>
      </c>
      <c r="U3848" s="4">
        <v>0</v>
      </c>
      <c r="V3848" s="4">
        <v>0</v>
      </c>
      <c r="W3848" s="4">
        <v>0</v>
      </c>
      <c r="X3848" s="4">
        <v>1</v>
      </c>
      <c r="Y3848" s="4" t="s">
        <v>5631</v>
      </c>
      <c r="Z3848" s="4" t="s">
        <v>5844</v>
      </c>
      <c r="AA3848" s="4">
        <v>2018</v>
      </c>
      <c r="AB3848" s="4" t="s">
        <v>40</v>
      </c>
      <c r="AC3848" s="4">
        <f t="shared" si="180"/>
        <v>1</v>
      </c>
      <c r="AD3848" s="4">
        <f t="shared" si="181"/>
        <v>4</v>
      </c>
      <c r="AE3848" s="4" t="str" cm="1">
        <f t="array" ref="AE3848">_xlfn.TEXTJOIN(", ", TRUE, _xlfn._xlws.FILTER($I$1:$X$1, I3848:X3848=1, ""))</f>
        <v>Heroin, Fentanyl, Ethanol, AnyOpioid</v>
      </c>
      <c r="AF3848" s="4" t="str">
        <f t="shared" si="182"/>
        <v>Fentanyl, Ethanol, AnyOpioid</v>
      </c>
    </row>
    <row r="3849" spans="1:32" x14ac:dyDescent="0.45">
      <c r="A3849" s="4" t="s">
        <v>4286</v>
      </c>
      <c r="B3849" s="5">
        <v>42659</v>
      </c>
      <c r="C3849" s="4">
        <v>50</v>
      </c>
      <c r="D3849" s="4" t="s">
        <v>36</v>
      </c>
      <c r="E3849" s="4" t="s">
        <v>37</v>
      </c>
      <c r="F3849" s="4" t="s">
        <v>156</v>
      </c>
      <c r="G3849" s="4" t="s">
        <v>156</v>
      </c>
      <c r="I3849" s="4">
        <v>1</v>
      </c>
      <c r="J3849" s="4">
        <v>0</v>
      </c>
      <c r="K3849" s="4">
        <v>0</v>
      </c>
      <c r="L3849" s="4">
        <v>0</v>
      </c>
      <c r="M3849" s="4">
        <v>1</v>
      </c>
      <c r="N3849" s="4">
        <v>0</v>
      </c>
      <c r="O3849" s="4">
        <v>0</v>
      </c>
      <c r="P3849" s="4">
        <v>0</v>
      </c>
      <c r="Q3849" s="4">
        <v>0</v>
      </c>
      <c r="R3849" s="4">
        <v>0</v>
      </c>
      <c r="S3849" s="4">
        <v>0</v>
      </c>
      <c r="T3849" s="4">
        <v>0</v>
      </c>
      <c r="U3849" s="4">
        <v>0</v>
      </c>
      <c r="V3849" s="4">
        <v>0</v>
      </c>
      <c r="W3849" s="4">
        <v>0</v>
      </c>
      <c r="X3849" s="4">
        <v>1</v>
      </c>
      <c r="Y3849" s="4" t="s">
        <v>5623</v>
      </c>
      <c r="Z3849" s="4" t="s">
        <v>5836</v>
      </c>
      <c r="AA3849" s="4">
        <v>2016</v>
      </c>
      <c r="AB3849" s="4" t="s">
        <v>34</v>
      </c>
      <c r="AC3849" s="4">
        <f t="shared" si="180"/>
        <v>1</v>
      </c>
      <c r="AD3849" s="4">
        <f t="shared" si="181"/>
        <v>3</v>
      </c>
      <c r="AE3849" s="4" t="str" cm="1">
        <f t="array" ref="AE3849">_xlfn.TEXTJOIN(", ", TRUE, _xlfn._xlws.FILTER($I$1:$X$1, I3849:X3849=1, ""))</f>
        <v>Heroin, Oxycodone, AnyOpioid</v>
      </c>
      <c r="AF3849" s="4" t="str">
        <f t="shared" si="182"/>
        <v>Oxycodone, AnyOpioid</v>
      </c>
    </row>
    <row r="3850" spans="1:32" x14ac:dyDescent="0.45">
      <c r="A3850" s="4" t="s">
        <v>4287</v>
      </c>
      <c r="B3850" s="5">
        <v>42549</v>
      </c>
      <c r="C3850" s="4">
        <v>59</v>
      </c>
      <c r="D3850" s="4" t="s">
        <v>31</v>
      </c>
      <c r="E3850" s="4" t="s">
        <v>32</v>
      </c>
      <c r="F3850" s="4" t="s">
        <v>29</v>
      </c>
      <c r="G3850" s="4" t="s">
        <v>53</v>
      </c>
      <c r="I3850" s="4">
        <v>0</v>
      </c>
      <c r="J3850" s="4">
        <v>1</v>
      </c>
      <c r="K3850" s="4">
        <v>0</v>
      </c>
      <c r="L3850" s="4">
        <v>0</v>
      </c>
      <c r="M3850" s="4">
        <v>0</v>
      </c>
      <c r="N3850" s="4">
        <v>0</v>
      </c>
      <c r="O3850" s="4">
        <v>1</v>
      </c>
      <c r="P3850" s="4">
        <v>0</v>
      </c>
      <c r="Q3850" s="4">
        <v>0</v>
      </c>
      <c r="R3850" s="4">
        <v>0</v>
      </c>
      <c r="S3850" s="4">
        <v>0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 t="s">
        <v>5641</v>
      </c>
      <c r="Z3850" s="4" t="s">
        <v>5854</v>
      </c>
      <c r="AA3850" s="4">
        <v>2016</v>
      </c>
      <c r="AB3850" s="4" t="s">
        <v>34</v>
      </c>
      <c r="AC3850" s="4">
        <f t="shared" si="180"/>
        <v>1</v>
      </c>
      <c r="AD3850" s="4">
        <f t="shared" si="181"/>
        <v>2</v>
      </c>
      <c r="AE3850" s="4" t="str" cm="1">
        <f t="array" ref="AE3850">_xlfn.TEXTJOIN(", ", TRUE, _xlfn._xlws.FILTER($I$1:$X$1, I3850:X3850=1, ""))</f>
        <v>Cocaine, Ethanol</v>
      </c>
      <c r="AF3850" s="4" t="str">
        <f t="shared" si="182"/>
        <v>Cocaine, Ethanol</v>
      </c>
    </row>
    <row r="3851" spans="1:32" x14ac:dyDescent="0.45">
      <c r="A3851" s="4" t="s">
        <v>4288</v>
      </c>
      <c r="B3851" s="5">
        <v>43058</v>
      </c>
      <c r="C3851" s="4">
        <v>36</v>
      </c>
      <c r="D3851" s="4" t="s">
        <v>31</v>
      </c>
      <c r="E3851" s="4" t="s">
        <v>37</v>
      </c>
      <c r="F3851" s="4" t="s">
        <v>229</v>
      </c>
      <c r="G3851" s="4" t="s">
        <v>229</v>
      </c>
      <c r="I3851" s="4">
        <v>0</v>
      </c>
      <c r="J3851" s="4">
        <v>1</v>
      </c>
      <c r="K3851" s="4">
        <v>1</v>
      </c>
      <c r="L3851" s="4">
        <v>0</v>
      </c>
      <c r="M3851" s="4">
        <v>0</v>
      </c>
      <c r="N3851" s="4">
        <v>0</v>
      </c>
      <c r="O3851" s="4">
        <v>0</v>
      </c>
      <c r="P3851" s="4">
        <v>0</v>
      </c>
      <c r="Q3851" s="4">
        <v>0</v>
      </c>
      <c r="R3851" s="4">
        <v>0</v>
      </c>
      <c r="S3851" s="4">
        <v>0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 t="s">
        <v>5747</v>
      </c>
      <c r="Z3851" s="4" t="s">
        <v>5960</v>
      </c>
      <c r="AA3851" s="4">
        <v>2017</v>
      </c>
      <c r="AB3851" s="4" t="s">
        <v>40</v>
      </c>
      <c r="AC3851" s="4">
        <f t="shared" si="180"/>
        <v>1</v>
      </c>
      <c r="AD3851" s="4">
        <f t="shared" si="181"/>
        <v>2</v>
      </c>
      <c r="AE3851" s="4" t="str" cm="1">
        <f t="array" ref="AE3851">_xlfn.TEXTJOIN(", ", TRUE, _xlfn._xlws.FILTER($I$1:$X$1, I3851:X3851=1, ""))</f>
        <v>Cocaine, Fentanyl</v>
      </c>
      <c r="AF3851" s="4" t="str">
        <f t="shared" si="182"/>
        <v>Cocaine, Fentanyl</v>
      </c>
    </row>
    <row r="3852" spans="1:32" x14ac:dyDescent="0.45">
      <c r="A3852" s="4" t="s">
        <v>4289</v>
      </c>
      <c r="B3852" s="5">
        <v>42355</v>
      </c>
      <c r="C3852" s="4">
        <v>60</v>
      </c>
      <c r="D3852" s="4" t="s">
        <v>36</v>
      </c>
      <c r="E3852" s="4" t="s">
        <v>59</v>
      </c>
      <c r="F3852" s="4" t="s">
        <v>103</v>
      </c>
      <c r="G3852" s="4" t="s">
        <v>103</v>
      </c>
      <c r="I3852" s="4">
        <v>0</v>
      </c>
      <c r="J3852" s="4">
        <v>0</v>
      </c>
      <c r="K3852" s="4">
        <v>0</v>
      </c>
      <c r="L3852" s="4">
        <v>0</v>
      </c>
      <c r="M3852" s="4">
        <v>0</v>
      </c>
      <c r="N3852" s="4">
        <v>0</v>
      </c>
      <c r="O3852" s="4">
        <v>0</v>
      </c>
      <c r="P3852" s="4">
        <v>0</v>
      </c>
      <c r="Q3852" s="4">
        <v>0</v>
      </c>
      <c r="R3852" s="4">
        <v>0</v>
      </c>
      <c r="S3852" s="4">
        <v>1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  <c r="Y3852" s="4" t="s">
        <v>5644</v>
      </c>
      <c r="Z3852" s="4" t="s">
        <v>5857</v>
      </c>
      <c r="AA3852" s="4">
        <v>2015</v>
      </c>
      <c r="AB3852" s="4" t="s">
        <v>34</v>
      </c>
      <c r="AC3852" s="4">
        <f t="shared" si="180"/>
        <v>1</v>
      </c>
      <c r="AD3852" s="4">
        <f t="shared" si="181"/>
        <v>1</v>
      </c>
      <c r="AE3852" s="4" t="str" cm="1">
        <f t="array" ref="AE3852">_xlfn.TEXTJOIN(", ", TRUE, _xlfn._xlws.FILTER($I$1:$X$1, I3852:X3852=1, ""))</f>
        <v>Amphetamine</v>
      </c>
      <c r="AF3852" s="4" t="str">
        <f t="shared" si="182"/>
        <v>Amphetamine</v>
      </c>
    </row>
    <row r="3853" spans="1:32" x14ac:dyDescent="0.45">
      <c r="A3853" s="4" t="s">
        <v>4290</v>
      </c>
      <c r="B3853" s="5">
        <v>42863</v>
      </c>
      <c r="C3853" s="4">
        <v>50</v>
      </c>
      <c r="D3853" s="4" t="s">
        <v>36</v>
      </c>
      <c r="E3853" s="4" t="s">
        <v>29</v>
      </c>
      <c r="F3853" s="4" t="s">
        <v>90</v>
      </c>
      <c r="G3853" s="4" t="s">
        <v>90</v>
      </c>
      <c r="I3853" s="4">
        <v>0</v>
      </c>
      <c r="J3853" s="4">
        <v>0</v>
      </c>
      <c r="K3853" s="4">
        <v>1</v>
      </c>
      <c r="L3853" s="4">
        <v>0</v>
      </c>
      <c r="M3853" s="4">
        <v>0</v>
      </c>
      <c r="N3853" s="4">
        <v>0</v>
      </c>
      <c r="O3853" s="4">
        <v>0</v>
      </c>
      <c r="P3853" s="4">
        <v>0</v>
      </c>
      <c r="Q3853" s="4">
        <v>0</v>
      </c>
      <c r="R3853" s="4">
        <v>0</v>
      </c>
      <c r="S3853" s="4">
        <v>0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  <c r="Y3853" s="4" t="s">
        <v>5624</v>
      </c>
      <c r="Z3853" s="4" t="s">
        <v>5837</v>
      </c>
      <c r="AA3853" s="4">
        <v>2017</v>
      </c>
      <c r="AB3853" s="4" t="s">
        <v>34</v>
      </c>
      <c r="AC3853" s="4">
        <f t="shared" si="180"/>
        <v>1</v>
      </c>
      <c r="AD3853" s="4">
        <f t="shared" si="181"/>
        <v>1</v>
      </c>
      <c r="AE3853" s="4" t="str" cm="1">
        <f t="array" ref="AE3853">_xlfn.TEXTJOIN(", ", TRUE, _xlfn._xlws.FILTER($I$1:$X$1, I3853:X3853=1, ""))</f>
        <v>Fentanyl</v>
      </c>
      <c r="AF3853" s="4" t="str">
        <f t="shared" si="182"/>
        <v>Fentanyl</v>
      </c>
    </row>
    <row r="3854" spans="1:32" x14ac:dyDescent="0.45">
      <c r="A3854" s="4" t="s">
        <v>4291</v>
      </c>
      <c r="B3854" s="5">
        <v>41552</v>
      </c>
      <c r="C3854" s="4">
        <v>47</v>
      </c>
      <c r="D3854" s="4" t="s">
        <v>31</v>
      </c>
      <c r="E3854" s="4" t="s">
        <v>37</v>
      </c>
      <c r="F3854" s="4" t="s">
        <v>71</v>
      </c>
      <c r="G3854" s="4" t="s">
        <v>71</v>
      </c>
      <c r="I3854" s="4">
        <v>0</v>
      </c>
      <c r="J3854" s="4">
        <v>0</v>
      </c>
      <c r="K3854" s="4">
        <v>0</v>
      </c>
      <c r="L3854" s="4">
        <v>0</v>
      </c>
      <c r="M3854" s="4">
        <v>0</v>
      </c>
      <c r="N3854" s="4">
        <v>0</v>
      </c>
      <c r="O3854" s="4">
        <v>1</v>
      </c>
      <c r="P3854" s="4">
        <v>1</v>
      </c>
      <c r="Q3854" s="4">
        <v>0</v>
      </c>
      <c r="R3854" s="4">
        <v>0</v>
      </c>
      <c r="S3854" s="4">
        <v>0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  <c r="Y3854" s="4" t="s">
        <v>5685</v>
      </c>
      <c r="Z3854" s="4" t="s">
        <v>5898</v>
      </c>
      <c r="AA3854" s="4">
        <v>2013</v>
      </c>
      <c r="AB3854" s="4" t="s">
        <v>34</v>
      </c>
      <c r="AC3854" s="4">
        <f t="shared" si="180"/>
        <v>1</v>
      </c>
      <c r="AD3854" s="4">
        <f t="shared" si="181"/>
        <v>2</v>
      </c>
      <c r="AE3854" s="4" t="str" cm="1">
        <f t="array" ref="AE3854">_xlfn.TEXTJOIN(", ", TRUE, _xlfn._xlws.FILTER($I$1:$X$1, I3854:X3854=1, ""))</f>
        <v>Ethanol, Hydrocodone</v>
      </c>
      <c r="AF3854" s="4" t="str">
        <f t="shared" si="182"/>
        <v>Ethanol, Hydrocodone</v>
      </c>
    </row>
    <row r="3855" spans="1:32" x14ac:dyDescent="0.45">
      <c r="A3855" s="4" t="s">
        <v>4292</v>
      </c>
      <c r="B3855" s="5">
        <v>43003</v>
      </c>
      <c r="C3855" s="4">
        <v>37</v>
      </c>
      <c r="D3855" s="4" t="s">
        <v>36</v>
      </c>
      <c r="E3855" s="4" t="s">
        <v>37</v>
      </c>
      <c r="F3855" s="4" t="s">
        <v>237</v>
      </c>
      <c r="G3855" s="4" t="s">
        <v>237</v>
      </c>
      <c r="I3855" s="4">
        <v>0</v>
      </c>
      <c r="J3855" s="4">
        <v>0</v>
      </c>
      <c r="K3855" s="4">
        <v>0</v>
      </c>
      <c r="L3855" s="4">
        <v>0</v>
      </c>
      <c r="M3855" s="4">
        <v>1</v>
      </c>
      <c r="N3855" s="4">
        <v>0</v>
      </c>
      <c r="O3855" s="4">
        <v>1</v>
      </c>
      <c r="P3855" s="4">
        <v>0</v>
      </c>
      <c r="Q3855" s="4">
        <v>0</v>
      </c>
      <c r="R3855" s="4">
        <v>0</v>
      </c>
      <c r="S3855" s="4">
        <v>0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 t="s">
        <v>5692</v>
      </c>
      <c r="Z3855" s="4" t="s">
        <v>5905</v>
      </c>
      <c r="AA3855" s="4">
        <v>2017</v>
      </c>
      <c r="AB3855" s="4" t="s">
        <v>40</v>
      </c>
      <c r="AC3855" s="4">
        <f t="shared" si="180"/>
        <v>1</v>
      </c>
      <c r="AD3855" s="4">
        <f t="shared" si="181"/>
        <v>2</v>
      </c>
      <c r="AE3855" s="4" t="str" cm="1">
        <f t="array" ref="AE3855">_xlfn.TEXTJOIN(", ", TRUE, _xlfn._xlws.FILTER($I$1:$X$1, I3855:X3855=1, ""))</f>
        <v>Oxycodone, Ethanol</v>
      </c>
      <c r="AF3855" s="4" t="str">
        <f t="shared" si="182"/>
        <v>Oxycodone, Ethanol</v>
      </c>
    </row>
    <row r="3856" spans="1:32" x14ac:dyDescent="0.45">
      <c r="A3856" s="4" t="s">
        <v>4293</v>
      </c>
      <c r="B3856" s="5">
        <v>41831</v>
      </c>
      <c r="C3856" s="4">
        <v>25</v>
      </c>
      <c r="D3856" s="4" t="s">
        <v>31</v>
      </c>
      <c r="E3856" s="4" t="s">
        <v>37</v>
      </c>
      <c r="F3856" s="4" t="s">
        <v>469</v>
      </c>
      <c r="G3856" s="4" t="s">
        <v>469</v>
      </c>
      <c r="I3856" s="4">
        <v>1</v>
      </c>
      <c r="J3856" s="4">
        <v>0</v>
      </c>
      <c r="K3856" s="4">
        <v>0</v>
      </c>
      <c r="L3856" s="4">
        <v>0</v>
      </c>
      <c r="M3856" s="4">
        <v>0</v>
      </c>
      <c r="N3856" s="4">
        <v>0</v>
      </c>
      <c r="O3856" s="4">
        <v>0</v>
      </c>
      <c r="P3856" s="4">
        <v>0</v>
      </c>
      <c r="Q3856" s="4">
        <v>0</v>
      </c>
      <c r="R3856" s="4">
        <v>0</v>
      </c>
      <c r="S3856" s="4">
        <v>0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  <c r="Y3856" s="4" t="s">
        <v>5736</v>
      </c>
      <c r="Z3856" s="4" t="s">
        <v>5949</v>
      </c>
      <c r="AA3856" s="4">
        <v>2014</v>
      </c>
      <c r="AB3856" s="4" t="s">
        <v>40</v>
      </c>
      <c r="AC3856" s="4">
        <f t="shared" si="180"/>
        <v>1</v>
      </c>
      <c r="AD3856" s="4">
        <f t="shared" si="181"/>
        <v>1</v>
      </c>
      <c r="AE3856" s="4" t="str" cm="1">
        <f t="array" ref="AE3856">_xlfn.TEXTJOIN(", ", TRUE, _xlfn._xlws.FILTER($I$1:$X$1, I3856:X3856=1, ""))</f>
        <v>Heroin</v>
      </c>
      <c r="AF3856" s="4" t="str">
        <f t="shared" si="182"/>
        <v/>
      </c>
    </row>
    <row r="3857" spans="1:32" x14ac:dyDescent="0.45">
      <c r="A3857" s="4" t="s">
        <v>4294</v>
      </c>
      <c r="B3857" s="5">
        <v>42760</v>
      </c>
      <c r="C3857" s="4">
        <v>41</v>
      </c>
      <c r="D3857" s="4" t="s">
        <v>31</v>
      </c>
      <c r="E3857" s="4" t="s">
        <v>59</v>
      </c>
      <c r="F3857" s="4" t="s">
        <v>67</v>
      </c>
      <c r="G3857" s="4" t="s">
        <v>67</v>
      </c>
      <c r="I3857" s="4">
        <v>1</v>
      </c>
      <c r="J3857" s="4">
        <v>1</v>
      </c>
      <c r="K3857" s="4">
        <v>1</v>
      </c>
      <c r="L3857" s="4">
        <v>0</v>
      </c>
      <c r="M3857" s="4">
        <v>0</v>
      </c>
      <c r="N3857" s="4">
        <v>0</v>
      </c>
      <c r="O3857" s="4">
        <v>0</v>
      </c>
      <c r="P3857" s="4">
        <v>0</v>
      </c>
      <c r="Q3857" s="4">
        <v>0</v>
      </c>
      <c r="R3857" s="4">
        <v>0</v>
      </c>
      <c r="S3857" s="4">
        <v>0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r="Y3857" s="4" t="s">
        <v>5631</v>
      </c>
      <c r="Z3857" s="4" t="s">
        <v>5844</v>
      </c>
      <c r="AA3857" s="4">
        <v>2017</v>
      </c>
      <c r="AB3857" s="4" t="s">
        <v>34</v>
      </c>
      <c r="AC3857" s="4">
        <f t="shared" si="180"/>
        <v>1</v>
      </c>
      <c r="AD3857" s="4">
        <f t="shared" si="181"/>
        <v>3</v>
      </c>
      <c r="AE3857" s="4" t="str" cm="1">
        <f t="array" ref="AE3857">_xlfn.TEXTJOIN(", ", TRUE, _xlfn._xlws.FILTER($I$1:$X$1, I3857:X3857=1, ""))</f>
        <v>Heroin, Cocaine, Fentanyl</v>
      </c>
      <c r="AF3857" s="4" t="str">
        <f t="shared" si="182"/>
        <v>Cocaine, Fentanyl</v>
      </c>
    </row>
    <row r="3858" spans="1:32" x14ac:dyDescent="0.45">
      <c r="A3858" s="4" t="s">
        <v>4295</v>
      </c>
      <c r="B3858" s="5">
        <v>42491</v>
      </c>
      <c r="C3858" s="4">
        <v>55</v>
      </c>
      <c r="D3858" s="4" t="s">
        <v>31</v>
      </c>
      <c r="E3858" s="4" t="s">
        <v>37</v>
      </c>
      <c r="F3858" s="4" t="s">
        <v>324</v>
      </c>
      <c r="G3858" s="4" t="s">
        <v>324</v>
      </c>
      <c r="I3858" s="4">
        <v>1</v>
      </c>
      <c r="J3858" s="4">
        <v>1</v>
      </c>
      <c r="K3858" s="4">
        <v>1</v>
      </c>
      <c r="L3858" s="4">
        <v>0</v>
      </c>
      <c r="M3858" s="4">
        <v>0</v>
      </c>
      <c r="N3858" s="4">
        <v>0</v>
      </c>
      <c r="O3858" s="4">
        <v>1</v>
      </c>
      <c r="P3858" s="4">
        <v>0</v>
      </c>
      <c r="Q3858" s="4">
        <v>0</v>
      </c>
      <c r="R3858" s="4">
        <v>0</v>
      </c>
      <c r="S3858" s="4">
        <v>0</v>
      </c>
      <c r="T3858" s="4">
        <v>0</v>
      </c>
      <c r="U3858" s="4">
        <v>0</v>
      </c>
      <c r="V3858" s="4">
        <v>0</v>
      </c>
      <c r="W3858" s="4">
        <v>0</v>
      </c>
      <c r="X3858" s="4">
        <v>1</v>
      </c>
      <c r="Y3858" s="4" t="s">
        <v>5664</v>
      </c>
      <c r="Z3858" s="4" t="s">
        <v>5877</v>
      </c>
      <c r="AA3858" s="4">
        <v>2016</v>
      </c>
      <c r="AB3858" s="4" t="s">
        <v>34</v>
      </c>
      <c r="AC3858" s="4">
        <f t="shared" si="180"/>
        <v>1</v>
      </c>
      <c r="AD3858" s="4">
        <f t="shared" si="181"/>
        <v>5</v>
      </c>
      <c r="AE3858" s="4" t="str" cm="1">
        <f t="array" ref="AE3858">_xlfn.TEXTJOIN(", ", TRUE, _xlfn._xlws.FILTER($I$1:$X$1, I3858:X3858=1, ""))</f>
        <v>Heroin, Cocaine, Fentanyl, Ethanol, AnyOpioid</v>
      </c>
      <c r="AF3858" s="4" t="str">
        <f t="shared" si="182"/>
        <v>Cocaine, Fentanyl, Ethanol, AnyOpioid</v>
      </c>
    </row>
    <row r="3859" spans="1:32" x14ac:dyDescent="0.45">
      <c r="A3859" s="4" t="s">
        <v>4296</v>
      </c>
      <c r="B3859" s="5">
        <v>43165</v>
      </c>
      <c r="C3859" s="4">
        <v>36</v>
      </c>
      <c r="D3859" s="4" t="s">
        <v>31</v>
      </c>
      <c r="E3859" s="4" t="s">
        <v>37</v>
      </c>
      <c r="F3859" s="4" t="s">
        <v>103</v>
      </c>
      <c r="G3859" s="4" t="s">
        <v>103</v>
      </c>
      <c r="I3859" s="4">
        <v>1</v>
      </c>
      <c r="J3859" s="4">
        <v>1</v>
      </c>
      <c r="K3859" s="4">
        <v>0</v>
      </c>
      <c r="L3859" s="4">
        <v>0</v>
      </c>
      <c r="M3859" s="4">
        <v>0</v>
      </c>
      <c r="N3859" s="4">
        <v>0</v>
      </c>
      <c r="O3859" s="4">
        <v>0</v>
      </c>
      <c r="P3859" s="4">
        <v>0</v>
      </c>
      <c r="Q3859" s="4">
        <v>0</v>
      </c>
      <c r="R3859" s="4">
        <v>0</v>
      </c>
      <c r="S3859" s="4">
        <v>0</v>
      </c>
      <c r="T3859" s="4">
        <v>0</v>
      </c>
      <c r="U3859" s="4">
        <v>0</v>
      </c>
      <c r="V3859" s="4">
        <v>0</v>
      </c>
      <c r="W3859" s="4">
        <v>0</v>
      </c>
      <c r="X3859" s="4">
        <v>1</v>
      </c>
      <c r="Y3859" s="4" t="s">
        <v>5644</v>
      </c>
      <c r="Z3859" s="4" t="s">
        <v>5857</v>
      </c>
      <c r="AA3859" s="4">
        <v>2018</v>
      </c>
      <c r="AB3859" s="4" t="s">
        <v>40</v>
      </c>
      <c r="AC3859" s="4">
        <f t="shared" si="180"/>
        <v>1</v>
      </c>
      <c r="AD3859" s="4">
        <f t="shared" si="181"/>
        <v>3</v>
      </c>
      <c r="AE3859" s="4" t="str" cm="1">
        <f t="array" ref="AE3859">_xlfn.TEXTJOIN(", ", TRUE, _xlfn._xlws.FILTER($I$1:$X$1, I3859:X3859=1, ""))</f>
        <v>Heroin, Cocaine, AnyOpioid</v>
      </c>
      <c r="AF3859" s="4" t="str">
        <f t="shared" si="182"/>
        <v>Cocaine, AnyOpioid</v>
      </c>
    </row>
    <row r="3860" spans="1:32" x14ac:dyDescent="0.45">
      <c r="A3860" s="4" t="s">
        <v>4297</v>
      </c>
      <c r="B3860" s="5">
        <v>42713</v>
      </c>
      <c r="C3860" s="4">
        <v>40</v>
      </c>
      <c r="D3860" s="4" t="s">
        <v>31</v>
      </c>
      <c r="E3860" s="4" t="s">
        <v>37</v>
      </c>
      <c r="F3860" s="4" t="s">
        <v>90</v>
      </c>
      <c r="G3860" s="4" t="s">
        <v>90</v>
      </c>
      <c r="I3860" s="4">
        <v>0</v>
      </c>
      <c r="J3860" s="4">
        <v>0</v>
      </c>
      <c r="K3860" s="4">
        <v>1</v>
      </c>
      <c r="L3860" s="4">
        <v>0</v>
      </c>
      <c r="M3860" s="4">
        <v>0</v>
      </c>
      <c r="N3860" s="4">
        <v>0</v>
      </c>
      <c r="O3860" s="4">
        <v>0</v>
      </c>
      <c r="P3860" s="4">
        <v>0</v>
      </c>
      <c r="Q3860" s="4">
        <v>0</v>
      </c>
      <c r="R3860" s="4">
        <v>1</v>
      </c>
      <c r="S3860" s="4">
        <v>0</v>
      </c>
      <c r="T3860" s="4">
        <v>0</v>
      </c>
      <c r="U3860" s="4">
        <v>0</v>
      </c>
      <c r="V3860" s="4">
        <v>0</v>
      </c>
      <c r="W3860" s="4">
        <v>1</v>
      </c>
      <c r="X3860" s="4">
        <v>0</v>
      </c>
      <c r="Y3860" s="4" t="s">
        <v>5624</v>
      </c>
      <c r="Z3860" s="4" t="s">
        <v>5837</v>
      </c>
      <c r="AA3860" s="4">
        <v>2016</v>
      </c>
      <c r="AB3860" s="4" t="s">
        <v>40</v>
      </c>
      <c r="AC3860" s="4">
        <f t="shared" si="180"/>
        <v>1</v>
      </c>
      <c r="AD3860" s="4">
        <f t="shared" si="181"/>
        <v>3</v>
      </c>
      <c r="AE3860" s="4" t="str" cm="1">
        <f t="array" ref="AE3860">_xlfn.TEXTJOIN(", ", TRUE, _xlfn._xlws.FILTER($I$1:$X$1, I3860:X3860=1, ""))</f>
        <v>Fentanyl, Methadone, OpiateNOS</v>
      </c>
      <c r="AF3860" s="4" t="str">
        <f t="shared" si="182"/>
        <v>Fentanyl, Methadone, OpiateNOS</v>
      </c>
    </row>
    <row r="3861" spans="1:32" x14ac:dyDescent="0.45">
      <c r="A3861" s="4" t="s">
        <v>4298</v>
      </c>
      <c r="B3861" s="5">
        <v>42082</v>
      </c>
      <c r="C3861" s="4">
        <v>49</v>
      </c>
      <c r="D3861" s="4" t="s">
        <v>31</v>
      </c>
      <c r="E3861" s="4" t="s">
        <v>37</v>
      </c>
      <c r="F3861" s="4" t="s">
        <v>141</v>
      </c>
      <c r="G3861" s="4" t="s">
        <v>53</v>
      </c>
      <c r="I3861" s="4">
        <v>1</v>
      </c>
      <c r="J3861" s="4">
        <v>0</v>
      </c>
      <c r="K3861" s="4">
        <v>0</v>
      </c>
      <c r="L3861" s="4">
        <v>0</v>
      </c>
      <c r="M3861" s="4">
        <v>0</v>
      </c>
      <c r="N3861" s="4">
        <v>0</v>
      </c>
      <c r="O3861" s="4">
        <v>1</v>
      </c>
      <c r="P3861" s="4">
        <v>0</v>
      </c>
      <c r="Q3861" s="4">
        <v>0</v>
      </c>
      <c r="R3861" s="4">
        <v>0</v>
      </c>
      <c r="S3861" s="4">
        <v>0</v>
      </c>
      <c r="T3861" s="4">
        <v>0</v>
      </c>
      <c r="U3861" s="4">
        <v>0</v>
      </c>
      <c r="V3861" s="4">
        <v>0</v>
      </c>
      <c r="W3861" s="4">
        <v>0</v>
      </c>
      <c r="X3861" s="4">
        <v>1</v>
      </c>
      <c r="Y3861" s="4" t="s">
        <v>5641</v>
      </c>
      <c r="Z3861" s="4" t="s">
        <v>5854</v>
      </c>
      <c r="AA3861" s="4">
        <v>2015</v>
      </c>
      <c r="AB3861" s="4" t="s">
        <v>34</v>
      </c>
      <c r="AC3861" s="4">
        <f t="shared" si="180"/>
        <v>1</v>
      </c>
      <c r="AD3861" s="4">
        <f t="shared" si="181"/>
        <v>3</v>
      </c>
      <c r="AE3861" s="4" t="str" cm="1">
        <f t="array" ref="AE3861">_xlfn.TEXTJOIN(", ", TRUE, _xlfn._xlws.FILTER($I$1:$X$1, I3861:X3861=1, ""))</f>
        <v>Heroin, Ethanol, AnyOpioid</v>
      </c>
      <c r="AF3861" s="4" t="str">
        <f t="shared" si="182"/>
        <v>Ethanol, AnyOpioid</v>
      </c>
    </row>
    <row r="3862" spans="1:32" x14ac:dyDescent="0.45">
      <c r="A3862" s="4" t="s">
        <v>4299</v>
      </c>
      <c r="B3862" s="5">
        <v>42300</v>
      </c>
      <c r="C3862" s="4">
        <v>25</v>
      </c>
      <c r="D3862" s="4" t="s">
        <v>31</v>
      </c>
      <c r="E3862" s="4" t="s">
        <v>37</v>
      </c>
      <c r="F3862" s="4" t="s">
        <v>86</v>
      </c>
      <c r="G3862" s="4" t="s">
        <v>86</v>
      </c>
      <c r="I3862" s="4">
        <v>1</v>
      </c>
      <c r="J3862" s="4">
        <v>1</v>
      </c>
      <c r="K3862" s="4">
        <v>1</v>
      </c>
      <c r="L3862" s="4">
        <v>0</v>
      </c>
      <c r="M3862" s="4">
        <v>0</v>
      </c>
      <c r="N3862" s="4">
        <v>0</v>
      </c>
      <c r="O3862" s="4">
        <v>0</v>
      </c>
      <c r="P3862" s="4">
        <v>0</v>
      </c>
      <c r="Q3862" s="4">
        <v>0</v>
      </c>
      <c r="R3862" s="4">
        <v>0</v>
      </c>
      <c r="S3862" s="4">
        <v>1</v>
      </c>
      <c r="T3862" s="4">
        <v>0</v>
      </c>
      <c r="U3862" s="4">
        <v>0</v>
      </c>
      <c r="V3862" s="4">
        <v>0</v>
      </c>
      <c r="W3862" s="4">
        <v>0</v>
      </c>
      <c r="X3862" s="4">
        <v>1</v>
      </c>
      <c r="Y3862" s="4" t="s">
        <v>5627</v>
      </c>
      <c r="Z3862" s="4" t="s">
        <v>5840</v>
      </c>
      <c r="AA3862" s="4">
        <v>2015</v>
      </c>
      <c r="AB3862" s="4" t="s">
        <v>40</v>
      </c>
      <c r="AC3862" s="4">
        <f t="shared" si="180"/>
        <v>1</v>
      </c>
      <c r="AD3862" s="4">
        <f t="shared" si="181"/>
        <v>5</v>
      </c>
      <c r="AE3862" s="4" t="str" cm="1">
        <f t="array" ref="AE3862">_xlfn.TEXTJOIN(", ", TRUE, _xlfn._xlws.FILTER($I$1:$X$1, I3862:X3862=1, ""))</f>
        <v>Heroin, Cocaine, Fentanyl, Amphetamine, AnyOpioid</v>
      </c>
      <c r="AF3862" s="4" t="str">
        <f t="shared" si="182"/>
        <v>Cocaine, Fentanyl, Amphetamine, AnyOpioid</v>
      </c>
    </row>
    <row r="3863" spans="1:32" x14ac:dyDescent="0.45">
      <c r="A3863" s="4" t="s">
        <v>4300</v>
      </c>
      <c r="B3863" s="5">
        <v>41513</v>
      </c>
      <c r="C3863" s="4">
        <v>60</v>
      </c>
      <c r="D3863" s="4" t="s">
        <v>31</v>
      </c>
      <c r="E3863" s="4" t="s">
        <v>37</v>
      </c>
      <c r="F3863" s="4" t="s">
        <v>324</v>
      </c>
      <c r="G3863" s="4" t="s">
        <v>324</v>
      </c>
      <c r="I3863" s="4">
        <v>1</v>
      </c>
      <c r="J3863" s="4">
        <v>0</v>
      </c>
      <c r="K3863" s="4">
        <v>0</v>
      </c>
      <c r="L3863" s="4">
        <v>0</v>
      </c>
      <c r="M3863" s="4">
        <v>0</v>
      </c>
      <c r="N3863" s="4">
        <v>0</v>
      </c>
      <c r="O3863" s="4">
        <v>0</v>
      </c>
      <c r="P3863" s="4">
        <v>0</v>
      </c>
      <c r="Q3863" s="4">
        <v>0</v>
      </c>
      <c r="R3863" s="4">
        <v>0</v>
      </c>
      <c r="S3863" s="4">
        <v>0</v>
      </c>
      <c r="T3863" s="4">
        <v>0</v>
      </c>
      <c r="U3863" s="4">
        <v>0</v>
      </c>
      <c r="V3863" s="4">
        <v>0</v>
      </c>
      <c r="W3863" s="4">
        <v>0</v>
      </c>
      <c r="X3863" s="4">
        <v>0</v>
      </c>
      <c r="Y3863" s="4" t="s">
        <v>5664</v>
      </c>
      <c r="Z3863" s="4" t="s">
        <v>5877</v>
      </c>
      <c r="AA3863" s="4">
        <v>2013</v>
      </c>
      <c r="AB3863" s="4" t="s">
        <v>34</v>
      </c>
      <c r="AC3863" s="4">
        <f t="shared" si="180"/>
        <v>1</v>
      </c>
      <c r="AD3863" s="4">
        <f t="shared" si="181"/>
        <v>1</v>
      </c>
      <c r="AE3863" s="4" t="str" cm="1">
        <f t="array" ref="AE3863">_xlfn.TEXTJOIN(", ", TRUE, _xlfn._xlws.FILTER($I$1:$X$1, I3863:X3863=1, ""))</f>
        <v>Heroin</v>
      </c>
      <c r="AF3863" s="4" t="str">
        <f t="shared" si="182"/>
        <v/>
      </c>
    </row>
    <row r="3864" spans="1:32" x14ac:dyDescent="0.45">
      <c r="A3864" s="4" t="s">
        <v>4301</v>
      </c>
      <c r="B3864" s="5">
        <v>42218</v>
      </c>
      <c r="C3864" s="4">
        <v>48</v>
      </c>
      <c r="D3864" s="4" t="s">
        <v>31</v>
      </c>
      <c r="E3864" s="4" t="s">
        <v>32</v>
      </c>
      <c r="F3864" s="4" t="s">
        <v>53</v>
      </c>
      <c r="G3864" s="4" t="s">
        <v>53</v>
      </c>
      <c r="I3864" s="4">
        <v>0</v>
      </c>
      <c r="J3864" s="4">
        <v>1</v>
      </c>
      <c r="K3864" s="4">
        <v>0</v>
      </c>
      <c r="L3864" s="4">
        <v>0</v>
      </c>
      <c r="M3864" s="4">
        <v>0</v>
      </c>
      <c r="N3864" s="4">
        <v>0</v>
      </c>
      <c r="O3864" s="4">
        <v>0</v>
      </c>
      <c r="P3864" s="4">
        <v>0</v>
      </c>
      <c r="Q3864" s="4">
        <v>0</v>
      </c>
      <c r="R3864" s="4">
        <v>0</v>
      </c>
      <c r="S3864" s="4">
        <v>0</v>
      </c>
      <c r="T3864" s="4">
        <v>0</v>
      </c>
      <c r="U3864" s="4">
        <v>0</v>
      </c>
      <c r="V3864" s="4">
        <v>0</v>
      </c>
      <c r="W3864" s="4">
        <v>0</v>
      </c>
      <c r="X3864" s="4">
        <v>0</v>
      </c>
      <c r="Y3864" s="4" t="s">
        <v>5641</v>
      </c>
      <c r="Z3864" s="4" t="s">
        <v>5854</v>
      </c>
      <c r="AA3864" s="4">
        <v>2015</v>
      </c>
      <c r="AB3864" s="4" t="s">
        <v>34</v>
      </c>
      <c r="AC3864" s="4">
        <f t="shared" si="180"/>
        <v>1</v>
      </c>
      <c r="AD3864" s="4">
        <f t="shared" si="181"/>
        <v>1</v>
      </c>
      <c r="AE3864" s="4" t="str" cm="1">
        <f t="array" ref="AE3864">_xlfn.TEXTJOIN(", ", TRUE, _xlfn._xlws.FILTER($I$1:$X$1, I3864:X3864=1, ""))</f>
        <v>Cocaine</v>
      </c>
      <c r="AF3864" s="4" t="str">
        <f t="shared" si="182"/>
        <v>Cocaine</v>
      </c>
    </row>
    <row r="3865" spans="1:32" x14ac:dyDescent="0.45">
      <c r="A3865" s="4" t="s">
        <v>4302</v>
      </c>
      <c r="B3865" s="5">
        <v>42888</v>
      </c>
      <c r="C3865" s="4">
        <v>17</v>
      </c>
      <c r="D3865" s="4" t="s">
        <v>31</v>
      </c>
      <c r="E3865" s="4" t="s">
        <v>37</v>
      </c>
      <c r="F3865" s="4" t="s">
        <v>4303</v>
      </c>
      <c r="G3865" s="4" t="s">
        <v>4303</v>
      </c>
      <c r="I3865" s="4">
        <v>1</v>
      </c>
      <c r="J3865" s="4">
        <v>0</v>
      </c>
      <c r="K3865" s="4">
        <v>0</v>
      </c>
      <c r="L3865" s="4">
        <v>0</v>
      </c>
      <c r="M3865" s="4">
        <v>0</v>
      </c>
      <c r="N3865" s="4">
        <v>0</v>
      </c>
      <c r="O3865" s="4">
        <v>1</v>
      </c>
      <c r="P3865" s="4">
        <v>0</v>
      </c>
      <c r="Q3865" s="4">
        <v>1</v>
      </c>
      <c r="R3865" s="4">
        <v>0</v>
      </c>
      <c r="S3865" s="4">
        <v>0</v>
      </c>
      <c r="T3865" s="4">
        <v>0</v>
      </c>
      <c r="U3865" s="4">
        <v>0</v>
      </c>
      <c r="V3865" s="4">
        <v>0</v>
      </c>
      <c r="W3865" s="4">
        <v>0</v>
      </c>
      <c r="X3865" s="4">
        <v>0</v>
      </c>
      <c r="Y3865" s="4" t="s">
        <v>5816</v>
      </c>
      <c r="Z3865" s="4" t="s">
        <v>6029</v>
      </c>
      <c r="AA3865" s="4">
        <v>2017</v>
      </c>
      <c r="AB3865" s="4" t="s">
        <v>269</v>
      </c>
      <c r="AC3865" s="4">
        <f t="shared" si="180"/>
        <v>1</v>
      </c>
      <c r="AD3865" s="4">
        <f t="shared" si="181"/>
        <v>3</v>
      </c>
      <c r="AE3865" s="4" t="str" cm="1">
        <f t="array" ref="AE3865">_xlfn.TEXTJOIN(", ", TRUE, _xlfn._xlws.FILTER($I$1:$X$1, I3865:X3865=1, ""))</f>
        <v>Heroin, Ethanol, Benzodiazepine</v>
      </c>
      <c r="AF3865" s="4" t="str">
        <f t="shared" si="182"/>
        <v>Ethanol, Benzodiazepine</v>
      </c>
    </row>
    <row r="3866" spans="1:32" x14ac:dyDescent="0.45">
      <c r="A3866" s="4" t="s">
        <v>4304</v>
      </c>
      <c r="B3866" s="5">
        <v>41749</v>
      </c>
      <c r="C3866" s="4">
        <v>43</v>
      </c>
      <c r="D3866" s="4" t="s">
        <v>31</v>
      </c>
      <c r="E3866" s="4" t="s">
        <v>37</v>
      </c>
      <c r="F3866" s="4" t="s">
        <v>606</v>
      </c>
      <c r="G3866" s="4" t="s">
        <v>606</v>
      </c>
      <c r="I3866" s="4">
        <v>0</v>
      </c>
      <c r="J3866" s="4">
        <v>0</v>
      </c>
      <c r="K3866" s="4">
        <v>0</v>
      </c>
      <c r="L3866" s="4">
        <v>0</v>
      </c>
      <c r="M3866" s="4">
        <v>0</v>
      </c>
      <c r="N3866" s="4">
        <v>0</v>
      </c>
      <c r="O3866" s="4">
        <v>0</v>
      </c>
      <c r="P3866" s="4">
        <v>0</v>
      </c>
      <c r="Q3866" s="4">
        <v>0</v>
      </c>
      <c r="R3866" s="4">
        <v>0</v>
      </c>
      <c r="S3866" s="4">
        <v>0</v>
      </c>
      <c r="T3866" s="4">
        <v>1</v>
      </c>
      <c r="U3866" s="4">
        <v>0</v>
      </c>
      <c r="V3866" s="4">
        <v>0</v>
      </c>
      <c r="W3866" s="4">
        <v>0</v>
      </c>
      <c r="X3866" s="4">
        <v>0</v>
      </c>
      <c r="Y3866" s="4" t="s">
        <v>5656</v>
      </c>
      <c r="Z3866" s="4" t="s">
        <v>5869</v>
      </c>
      <c r="AA3866" s="4">
        <v>2014</v>
      </c>
      <c r="AB3866" s="4" t="s">
        <v>34</v>
      </c>
      <c r="AC3866" s="4">
        <f t="shared" si="180"/>
        <v>1</v>
      </c>
      <c r="AD3866" s="4">
        <f t="shared" si="181"/>
        <v>1</v>
      </c>
      <c r="AE3866" s="4" t="str" cm="1">
        <f t="array" ref="AE3866">_xlfn.TEXTJOIN(", ", TRUE, _xlfn._xlws.FILTER($I$1:$X$1, I3866:X3866=1, ""))</f>
        <v>Tramadol</v>
      </c>
      <c r="AF3866" s="4" t="str">
        <f t="shared" si="182"/>
        <v>Tramadol</v>
      </c>
    </row>
    <row r="3867" spans="1:32" x14ac:dyDescent="0.45">
      <c r="A3867" s="4" t="s">
        <v>4305</v>
      </c>
      <c r="B3867" s="5">
        <v>42177</v>
      </c>
      <c r="C3867" s="4">
        <v>45</v>
      </c>
      <c r="D3867" s="4" t="s">
        <v>31</v>
      </c>
      <c r="E3867" s="4" t="s">
        <v>37</v>
      </c>
      <c r="F3867" s="4" t="s">
        <v>1851</v>
      </c>
      <c r="G3867" s="4" t="s">
        <v>1851</v>
      </c>
      <c r="I3867" s="4">
        <v>1</v>
      </c>
      <c r="J3867" s="4">
        <v>0</v>
      </c>
      <c r="K3867" s="4">
        <v>0</v>
      </c>
      <c r="L3867" s="4">
        <v>0</v>
      </c>
      <c r="M3867" s="4">
        <v>0</v>
      </c>
      <c r="N3867" s="4">
        <v>0</v>
      </c>
      <c r="O3867" s="4">
        <v>0</v>
      </c>
      <c r="P3867" s="4">
        <v>0</v>
      </c>
      <c r="Q3867" s="4">
        <v>0</v>
      </c>
      <c r="R3867" s="4">
        <v>0</v>
      </c>
      <c r="S3867" s="4">
        <v>0</v>
      </c>
      <c r="T3867" s="4">
        <v>0</v>
      </c>
      <c r="U3867" s="4">
        <v>0</v>
      </c>
      <c r="V3867" s="4">
        <v>0</v>
      </c>
      <c r="W3867" s="4">
        <v>0</v>
      </c>
      <c r="X3867" s="4">
        <v>1</v>
      </c>
      <c r="Y3867" s="4" t="s">
        <v>5782</v>
      </c>
      <c r="Z3867" s="4" t="s">
        <v>5995</v>
      </c>
      <c r="AA3867" s="4">
        <v>2015</v>
      </c>
      <c r="AB3867" s="4" t="s">
        <v>34</v>
      </c>
      <c r="AC3867" s="4">
        <f t="shared" si="180"/>
        <v>1</v>
      </c>
      <c r="AD3867" s="4">
        <f t="shared" si="181"/>
        <v>2</v>
      </c>
      <c r="AE3867" s="4" t="str" cm="1">
        <f t="array" ref="AE3867">_xlfn.TEXTJOIN(", ", TRUE, _xlfn._xlws.FILTER($I$1:$X$1, I3867:X3867=1, ""))</f>
        <v>Heroin, AnyOpioid</v>
      </c>
      <c r="AF3867" s="4" t="str">
        <f t="shared" si="182"/>
        <v>AnyOpioid</v>
      </c>
    </row>
    <row r="3868" spans="1:32" x14ac:dyDescent="0.45">
      <c r="A3868" s="4" t="s">
        <v>4306</v>
      </c>
      <c r="B3868" s="5">
        <v>42473</v>
      </c>
      <c r="C3868" s="4">
        <v>38</v>
      </c>
      <c r="D3868" s="4" t="s">
        <v>31</v>
      </c>
      <c r="E3868" s="4" t="s">
        <v>37</v>
      </c>
      <c r="F3868" s="4" t="s">
        <v>339</v>
      </c>
      <c r="G3868" s="4" t="s">
        <v>67</v>
      </c>
      <c r="I3868" s="4">
        <v>0</v>
      </c>
      <c r="J3868" s="4">
        <v>1</v>
      </c>
      <c r="K3868" s="4">
        <v>1</v>
      </c>
      <c r="L3868" s="4">
        <v>0</v>
      </c>
      <c r="M3868" s="4">
        <v>0</v>
      </c>
      <c r="N3868" s="4">
        <v>0</v>
      </c>
      <c r="O3868" s="4">
        <v>0</v>
      </c>
      <c r="P3868" s="4">
        <v>0</v>
      </c>
      <c r="Q3868" s="4">
        <v>0</v>
      </c>
      <c r="R3868" s="4">
        <v>0</v>
      </c>
      <c r="S3868" s="4">
        <v>0</v>
      </c>
      <c r="T3868" s="4">
        <v>0</v>
      </c>
      <c r="U3868" s="4">
        <v>0</v>
      </c>
      <c r="V3868" s="4">
        <v>0</v>
      </c>
      <c r="W3868" s="4">
        <v>0</v>
      </c>
      <c r="X3868" s="4">
        <v>1</v>
      </c>
      <c r="Y3868" s="4" t="s">
        <v>5631</v>
      </c>
      <c r="Z3868" s="4" t="s">
        <v>5844</v>
      </c>
      <c r="AA3868" s="4">
        <v>2016</v>
      </c>
      <c r="AB3868" s="4" t="s">
        <v>40</v>
      </c>
      <c r="AC3868" s="4">
        <f t="shared" si="180"/>
        <v>1</v>
      </c>
      <c r="AD3868" s="4">
        <f t="shared" si="181"/>
        <v>3</v>
      </c>
      <c r="AE3868" s="4" t="str" cm="1">
        <f t="array" ref="AE3868">_xlfn.TEXTJOIN(", ", TRUE, _xlfn._xlws.FILTER($I$1:$X$1, I3868:X3868=1, ""))</f>
        <v>Cocaine, Fentanyl, AnyOpioid</v>
      </c>
      <c r="AF3868" s="4" t="str">
        <f t="shared" si="182"/>
        <v>Cocaine, Fentanyl, AnyOpioid</v>
      </c>
    </row>
    <row r="3869" spans="1:32" x14ac:dyDescent="0.45">
      <c r="A3869" s="4" t="s">
        <v>4307</v>
      </c>
      <c r="B3869" s="5">
        <v>41480</v>
      </c>
      <c r="C3869" s="4">
        <v>27</v>
      </c>
      <c r="D3869" s="4" t="s">
        <v>36</v>
      </c>
      <c r="E3869" s="4" t="s">
        <v>37</v>
      </c>
      <c r="F3869" s="4" t="s">
        <v>645</v>
      </c>
      <c r="G3869" s="4" t="s">
        <v>645</v>
      </c>
      <c r="I3869" s="4">
        <v>1</v>
      </c>
      <c r="J3869" s="4">
        <v>0</v>
      </c>
      <c r="K3869" s="4">
        <v>0</v>
      </c>
      <c r="L3869" s="4">
        <v>0</v>
      </c>
      <c r="M3869" s="4">
        <v>1</v>
      </c>
      <c r="N3869" s="4">
        <v>0</v>
      </c>
      <c r="O3869" s="4">
        <v>0</v>
      </c>
      <c r="P3869" s="4">
        <v>0</v>
      </c>
      <c r="Q3869" s="4">
        <v>0</v>
      </c>
      <c r="R3869" s="4">
        <v>0</v>
      </c>
      <c r="S3869" s="4">
        <v>0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  <c r="Y3869" s="4" t="s">
        <v>5690</v>
      </c>
      <c r="Z3869" s="4" t="s">
        <v>5903</v>
      </c>
      <c r="AA3869" s="4">
        <v>2013</v>
      </c>
      <c r="AB3869" s="4" t="s">
        <v>40</v>
      </c>
      <c r="AC3869" s="4">
        <f t="shared" si="180"/>
        <v>1</v>
      </c>
      <c r="AD3869" s="4">
        <f t="shared" si="181"/>
        <v>2</v>
      </c>
      <c r="AE3869" s="4" t="str" cm="1">
        <f t="array" ref="AE3869">_xlfn.TEXTJOIN(", ", TRUE, _xlfn._xlws.FILTER($I$1:$X$1, I3869:X3869=1, ""))</f>
        <v>Heroin, Oxycodone</v>
      </c>
      <c r="AF3869" s="4" t="str">
        <f t="shared" si="182"/>
        <v>Oxycodone</v>
      </c>
    </row>
    <row r="3870" spans="1:32" x14ac:dyDescent="0.45">
      <c r="A3870" s="4" t="s">
        <v>4308</v>
      </c>
      <c r="B3870" s="5">
        <v>43287</v>
      </c>
      <c r="C3870" s="4">
        <v>33</v>
      </c>
      <c r="D3870" s="4" t="s">
        <v>36</v>
      </c>
      <c r="E3870" s="4" t="s">
        <v>37</v>
      </c>
      <c r="F3870" s="4" t="s">
        <v>144</v>
      </c>
      <c r="G3870" s="4" t="s">
        <v>1392</v>
      </c>
      <c r="I3870" s="4">
        <v>1</v>
      </c>
      <c r="J3870" s="4">
        <v>1</v>
      </c>
      <c r="K3870" s="4">
        <v>1</v>
      </c>
      <c r="L3870" s="4">
        <v>1</v>
      </c>
      <c r="M3870" s="4">
        <v>0</v>
      </c>
      <c r="N3870" s="4">
        <v>0</v>
      </c>
      <c r="O3870" s="4">
        <v>0</v>
      </c>
      <c r="P3870" s="4">
        <v>0</v>
      </c>
      <c r="Q3870" s="4">
        <v>1</v>
      </c>
      <c r="R3870" s="4">
        <v>0</v>
      </c>
      <c r="S3870" s="4">
        <v>0</v>
      </c>
      <c r="T3870" s="4">
        <v>0</v>
      </c>
      <c r="U3870" s="4">
        <v>0</v>
      </c>
      <c r="V3870" s="4">
        <v>0</v>
      </c>
      <c r="W3870" s="4">
        <v>0</v>
      </c>
      <c r="X3870" s="4">
        <v>1</v>
      </c>
      <c r="Y3870" s="4" t="s">
        <v>5798</v>
      </c>
      <c r="Z3870" s="4" t="s">
        <v>6011</v>
      </c>
      <c r="AA3870" s="4">
        <v>2018</v>
      </c>
      <c r="AB3870" s="4" t="s">
        <v>40</v>
      </c>
      <c r="AC3870" s="4">
        <f t="shared" si="180"/>
        <v>1</v>
      </c>
      <c r="AD3870" s="4">
        <f t="shared" si="181"/>
        <v>6</v>
      </c>
      <c r="AE3870" s="4" t="str" cm="1">
        <f t="array" ref="AE3870">_xlfn.TEXTJOIN(", ", TRUE, _xlfn._xlws.FILTER($I$1:$X$1, I3870:X3870=1, ""))</f>
        <v>Heroin, Cocaine, Fentanyl, Fentanyl_Analogue, Benzodiazepine, AnyOpioid</v>
      </c>
      <c r="AF3870" s="4" t="str">
        <f t="shared" si="182"/>
        <v>Cocaine, Fentanyl, Fentanyl_Analogue, Benzodiazepine, AnyOpioid</v>
      </c>
    </row>
    <row r="3871" spans="1:32" x14ac:dyDescent="0.45">
      <c r="A3871" s="4" t="s">
        <v>4309</v>
      </c>
      <c r="B3871" s="5">
        <v>43283</v>
      </c>
      <c r="C3871" s="4">
        <v>43</v>
      </c>
      <c r="D3871" s="4" t="s">
        <v>31</v>
      </c>
      <c r="E3871" s="4" t="s">
        <v>37</v>
      </c>
      <c r="F3871" s="4" t="s">
        <v>90</v>
      </c>
      <c r="G3871" s="4" t="s">
        <v>90</v>
      </c>
      <c r="I3871" s="4">
        <v>0</v>
      </c>
      <c r="J3871" s="4">
        <v>0</v>
      </c>
      <c r="K3871" s="4">
        <v>1</v>
      </c>
      <c r="L3871" s="4">
        <v>1</v>
      </c>
      <c r="M3871" s="4">
        <v>0</v>
      </c>
      <c r="N3871" s="4">
        <v>0</v>
      </c>
      <c r="O3871" s="4">
        <v>0</v>
      </c>
      <c r="P3871" s="4">
        <v>0</v>
      </c>
      <c r="Q3871" s="4">
        <v>1</v>
      </c>
      <c r="R3871" s="4">
        <v>0</v>
      </c>
      <c r="S3871" s="4">
        <v>0</v>
      </c>
      <c r="T3871" s="4">
        <v>0</v>
      </c>
      <c r="U3871" s="4">
        <v>0</v>
      </c>
      <c r="V3871" s="4">
        <v>0</v>
      </c>
      <c r="W3871" s="4">
        <v>0</v>
      </c>
      <c r="X3871" s="4">
        <v>1</v>
      </c>
      <c r="Y3871" s="4" t="s">
        <v>5624</v>
      </c>
      <c r="Z3871" s="4" t="s">
        <v>5837</v>
      </c>
      <c r="AA3871" s="4">
        <v>2018</v>
      </c>
      <c r="AB3871" s="4" t="s">
        <v>34</v>
      </c>
      <c r="AC3871" s="4">
        <f t="shared" si="180"/>
        <v>1</v>
      </c>
      <c r="AD3871" s="4">
        <f t="shared" si="181"/>
        <v>4</v>
      </c>
      <c r="AE3871" s="4" t="str" cm="1">
        <f t="array" ref="AE3871">_xlfn.TEXTJOIN(", ", TRUE, _xlfn._xlws.FILTER($I$1:$X$1, I3871:X3871=1, ""))</f>
        <v>Fentanyl, Fentanyl_Analogue, Benzodiazepine, AnyOpioid</v>
      </c>
      <c r="AF3871" s="4" t="str">
        <f t="shared" si="182"/>
        <v>Fentanyl, Fentanyl_Analogue, Benzodiazepine, AnyOpioid</v>
      </c>
    </row>
    <row r="3872" spans="1:32" x14ac:dyDescent="0.45">
      <c r="A3872" s="4" t="s">
        <v>4310</v>
      </c>
      <c r="B3872" s="5">
        <v>43414</v>
      </c>
      <c r="C3872" s="4">
        <v>36</v>
      </c>
      <c r="D3872" s="4" t="s">
        <v>31</v>
      </c>
      <c r="E3872" s="4" t="s">
        <v>59</v>
      </c>
      <c r="F3872" s="4" t="s">
        <v>29</v>
      </c>
      <c r="G3872" s="4" t="s">
        <v>77</v>
      </c>
      <c r="I3872" s="4">
        <v>1</v>
      </c>
      <c r="J3872" s="4">
        <v>0</v>
      </c>
      <c r="K3872" s="4">
        <v>1</v>
      </c>
      <c r="L3872" s="4">
        <v>1</v>
      </c>
      <c r="M3872" s="4">
        <v>0</v>
      </c>
      <c r="N3872" s="4">
        <v>0</v>
      </c>
      <c r="O3872" s="4">
        <v>0</v>
      </c>
      <c r="P3872" s="4">
        <v>0</v>
      </c>
      <c r="Q3872" s="4">
        <v>0</v>
      </c>
      <c r="R3872" s="4">
        <v>0</v>
      </c>
      <c r="S3872" s="4">
        <v>0</v>
      </c>
      <c r="T3872" s="4">
        <v>0</v>
      </c>
      <c r="U3872" s="4">
        <v>0</v>
      </c>
      <c r="V3872" s="4">
        <v>0</v>
      </c>
      <c r="W3872" s="4">
        <v>0</v>
      </c>
      <c r="X3872" s="4">
        <v>1</v>
      </c>
      <c r="Y3872" s="4" t="s">
        <v>5651</v>
      </c>
      <c r="Z3872" s="4" t="s">
        <v>5864</v>
      </c>
      <c r="AA3872" s="4">
        <v>2018</v>
      </c>
      <c r="AB3872" s="4" t="s">
        <v>40</v>
      </c>
      <c r="AC3872" s="4">
        <f t="shared" si="180"/>
        <v>1</v>
      </c>
      <c r="AD3872" s="4">
        <f t="shared" si="181"/>
        <v>4</v>
      </c>
      <c r="AE3872" s="4" t="str" cm="1">
        <f t="array" ref="AE3872">_xlfn.TEXTJOIN(", ", TRUE, _xlfn._xlws.FILTER($I$1:$X$1, I3872:X3872=1, ""))</f>
        <v>Heroin, Fentanyl, Fentanyl_Analogue, AnyOpioid</v>
      </c>
      <c r="AF3872" s="4" t="str">
        <f t="shared" si="182"/>
        <v>Fentanyl, Fentanyl_Analogue, AnyOpioid</v>
      </c>
    </row>
    <row r="3873" spans="1:32" x14ac:dyDescent="0.45">
      <c r="A3873" s="4" t="s">
        <v>4311</v>
      </c>
      <c r="B3873" s="5">
        <v>43226</v>
      </c>
      <c r="C3873" s="4">
        <v>42</v>
      </c>
      <c r="D3873" s="4" t="s">
        <v>36</v>
      </c>
      <c r="E3873" s="4" t="s">
        <v>37</v>
      </c>
      <c r="F3873" s="4" t="s">
        <v>90</v>
      </c>
      <c r="G3873" s="4" t="s">
        <v>90</v>
      </c>
      <c r="I3873" s="4">
        <v>0</v>
      </c>
      <c r="J3873" s="4">
        <v>0</v>
      </c>
      <c r="K3873" s="4">
        <v>1</v>
      </c>
      <c r="L3873" s="4">
        <v>0</v>
      </c>
      <c r="M3873" s="4">
        <v>0</v>
      </c>
      <c r="N3873" s="4">
        <v>0</v>
      </c>
      <c r="O3873" s="4">
        <v>0</v>
      </c>
      <c r="P3873" s="4">
        <v>0</v>
      </c>
      <c r="Q3873" s="4">
        <v>0</v>
      </c>
      <c r="R3873" s="4">
        <v>0</v>
      </c>
      <c r="S3873" s="4">
        <v>0</v>
      </c>
      <c r="T3873" s="4">
        <v>0</v>
      </c>
      <c r="U3873" s="4">
        <v>0</v>
      </c>
      <c r="V3873" s="4">
        <v>0</v>
      </c>
      <c r="W3873" s="4">
        <v>0</v>
      </c>
      <c r="X3873" s="4">
        <v>1</v>
      </c>
      <c r="Y3873" s="4" t="s">
        <v>5624</v>
      </c>
      <c r="Z3873" s="4" t="s">
        <v>5837</v>
      </c>
      <c r="AA3873" s="4">
        <v>2018</v>
      </c>
      <c r="AB3873" s="4" t="s">
        <v>34</v>
      </c>
      <c r="AC3873" s="4">
        <f t="shared" si="180"/>
        <v>1</v>
      </c>
      <c r="AD3873" s="4">
        <f t="shared" si="181"/>
        <v>2</v>
      </c>
      <c r="AE3873" s="4" t="str" cm="1">
        <f t="array" ref="AE3873">_xlfn.TEXTJOIN(", ", TRUE, _xlfn._xlws.FILTER($I$1:$X$1, I3873:X3873=1, ""))</f>
        <v>Fentanyl, AnyOpioid</v>
      </c>
      <c r="AF3873" s="4" t="str">
        <f t="shared" si="182"/>
        <v>Fentanyl, AnyOpioid</v>
      </c>
    </row>
    <row r="3874" spans="1:32" x14ac:dyDescent="0.45">
      <c r="A3874" s="4" t="s">
        <v>4312</v>
      </c>
      <c r="B3874" s="5">
        <v>42537</v>
      </c>
      <c r="C3874" s="4">
        <v>44</v>
      </c>
      <c r="D3874" s="4" t="s">
        <v>36</v>
      </c>
      <c r="E3874" s="4" t="s">
        <v>37</v>
      </c>
      <c r="F3874" s="4" t="s">
        <v>119</v>
      </c>
      <c r="G3874" s="4" t="s">
        <v>67</v>
      </c>
      <c r="I3874" s="4">
        <v>1</v>
      </c>
      <c r="J3874" s="4">
        <v>1</v>
      </c>
      <c r="K3874" s="4">
        <v>1</v>
      </c>
      <c r="L3874" s="4">
        <v>0</v>
      </c>
      <c r="M3874" s="4">
        <v>0</v>
      </c>
      <c r="N3874" s="4">
        <v>0</v>
      </c>
      <c r="O3874" s="4">
        <v>0</v>
      </c>
      <c r="P3874" s="4">
        <v>0</v>
      </c>
      <c r="Q3874" s="4">
        <v>0</v>
      </c>
      <c r="R3874" s="4">
        <v>0</v>
      </c>
      <c r="S3874" s="4">
        <v>0</v>
      </c>
      <c r="T3874" s="4">
        <v>0</v>
      </c>
      <c r="U3874" s="4">
        <v>0</v>
      </c>
      <c r="V3874" s="4">
        <v>0</v>
      </c>
      <c r="W3874" s="4">
        <v>0</v>
      </c>
      <c r="X3874" s="4">
        <v>1</v>
      </c>
      <c r="Y3874" s="4" t="s">
        <v>5631</v>
      </c>
      <c r="Z3874" s="4" t="s">
        <v>5844</v>
      </c>
      <c r="AA3874" s="4">
        <v>2016</v>
      </c>
      <c r="AB3874" s="4" t="s">
        <v>34</v>
      </c>
      <c r="AC3874" s="4">
        <f t="shared" si="180"/>
        <v>1</v>
      </c>
      <c r="AD3874" s="4">
        <f t="shared" si="181"/>
        <v>4</v>
      </c>
      <c r="AE3874" s="4" t="str" cm="1">
        <f t="array" ref="AE3874">_xlfn.TEXTJOIN(", ", TRUE, _xlfn._xlws.FILTER($I$1:$X$1, I3874:X3874=1, ""))</f>
        <v>Heroin, Cocaine, Fentanyl, AnyOpioid</v>
      </c>
      <c r="AF3874" s="4" t="str">
        <f t="shared" si="182"/>
        <v>Cocaine, Fentanyl, AnyOpioid</v>
      </c>
    </row>
    <row r="3875" spans="1:32" x14ac:dyDescent="0.45">
      <c r="A3875" s="4" t="s">
        <v>4313</v>
      </c>
      <c r="B3875" s="5">
        <v>43161</v>
      </c>
      <c r="C3875" s="4">
        <v>33</v>
      </c>
      <c r="D3875" s="4" t="s">
        <v>36</v>
      </c>
      <c r="E3875" s="4" t="s">
        <v>37</v>
      </c>
      <c r="F3875" s="4" t="s">
        <v>71</v>
      </c>
      <c r="G3875" s="4" t="s">
        <v>71</v>
      </c>
      <c r="I3875" s="4">
        <v>1</v>
      </c>
      <c r="J3875" s="4">
        <v>0</v>
      </c>
      <c r="K3875" s="4">
        <v>1</v>
      </c>
      <c r="L3875" s="4">
        <v>0</v>
      </c>
      <c r="M3875" s="4">
        <v>0</v>
      </c>
      <c r="N3875" s="4">
        <v>0</v>
      </c>
      <c r="O3875" s="4">
        <v>0</v>
      </c>
      <c r="P3875" s="4">
        <v>0</v>
      </c>
      <c r="Q3875" s="4">
        <v>1</v>
      </c>
      <c r="R3875" s="4">
        <v>0</v>
      </c>
      <c r="S3875" s="4">
        <v>0</v>
      </c>
      <c r="T3875" s="4">
        <v>0</v>
      </c>
      <c r="U3875" s="4">
        <v>0</v>
      </c>
      <c r="V3875" s="4">
        <v>0</v>
      </c>
      <c r="W3875" s="4">
        <v>0</v>
      </c>
      <c r="X3875" s="4">
        <v>1</v>
      </c>
      <c r="Y3875" s="4" t="s">
        <v>5685</v>
      </c>
      <c r="Z3875" s="4" t="s">
        <v>5898</v>
      </c>
      <c r="AA3875" s="4">
        <v>2018</v>
      </c>
      <c r="AB3875" s="4" t="s">
        <v>40</v>
      </c>
      <c r="AC3875" s="4">
        <f t="shared" si="180"/>
        <v>1</v>
      </c>
      <c r="AD3875" s="4">
        <f t="shared" si="181"/>
        <v>4</v>
      </c>
      <c r="AE3875" s="4" t="str" cm="1">
        <f t="array" ref="AE3875">_xlfn.TEXTJOIN(", ", TRUE, _xlfn._xlws.FILTER($I$1:$X$1, I3875:X3875=1, ""))</f>
        <v>Heroin, Fentanyl, Benzodiazepine, AnyOpioid</v>
      </c>
      <c r="AF3875" s="4" t="str">
        <f t="shared" si="182"/>
        <v>Fentanyl, Benzodiazepine, AnyOpioid</v>
      </c>
    </row>
    <row r="3876" spans="1:32" x14ac:dyDescent="0.45">
      <c r="A3876" s="4" t="s">
        <v>4314</v>
      </c>
      <c r="B3876" s="5">
        <v>42837</v>
      </c>
      <c r="C3876" s="4">
        <v>27</v>
      </c>
      <c r="D3876" s="4" t="s">
        <v>31</v>
      </c>
      <c r="E3876" s="4" t="s">
        <v>59</v>
      </c>
      <c r="F3876" s="4" t="s">
        <v>90</v>
      </c>
      <c r="G3876" s="4" t="s">
        <v>90</v>
      </c>
      <c r="I3876" s="4">
        <v>1</v>
      </c>
      <c r="J3876" s="4">
        <v>0</v>
      </c>
      <c r="K3876" s="4">
        <v>1</v>
      </c>
      <c r="L3876" s="4">
        <v>0</v>
      </c>
      <c r="M3876" s="4">
        <v>0</v>
      </c>
      <c r="N3876" s="4">
        <v>0</v>
      </c>
      <c r="O3876" s="4">
        <v>0</v>
      </c>
      <c r="P3876" s="4">
        <v>0</v>
      </c>
      <c r="Q3876" s="4">
        <v>0</v>
      </c>
      <c r="R3876" s="4">
        <v>0</v>
      </c>
      <c r="S3876" s="4">
        <v>0</v>
      </c>
      <c r="T3876" s="4">
        <v>0</v>
      </c>
      <c r="U3876" s="4">
        <v>0</v>
      </c>
      <c r="V3876" s="4">
        <v>0</v>
      </c>
      <c r="W3876" s="4">
        <v>0</v>
      </c>
      <c r="X3876" s="4">
        <v>0</v>
      </c>
      <c r="Y3876" s="4" t="s">
        <v>5624</v>
      </c>
      <c r="Z3876" s="4" t="s">
        <v>5837</v>
      </c>
      <c r="AA3876" s="4">
        <v>2017</v>
      </c>
      <c r="AB3876" s="4" t="s">
        <v>40</v>
      </c>
      <c r="AC3876" s="4">
        <f t="shared" si="180"/>
        <v>1</v>
      </c>
      <c r="AD3876" s="4">
        <f t="shared" si="181"/>
        <v>2</v>
      </c>
      <c r="AE3876" s="4" t="str" cm="1">
        <f t="array" ref="AE3876">_xlfn.TEXTJOIN(", ", TRUE, _xlfn._xlws.FILTER($I$1:$X$1, I3876:X3876=1, ""))</f>
        <v>Heroin, Fentanyl</v>
      </c>
      <c r="AF3876" s="4" t="str">
        <f t="shared" si="182"/>
        <v>Fentanyl</v>
      </c>
    </row>
    <row r="3877" spans="1:32" x14ac:dyDescent="0.45">
      <c r="A3877" s="4" t="s">
        <v>4315</v>
      </c>
      <c r="B3877" s="5">
        <v>41894</v>
      </c>
      <c r="C3877" s="4">
        <v>39</v>
      </c>
      <c r="D3877" s="4" t="s">
        <v>36</v>
      </c>
      <c r="E3877" s="4" t="s">
        <v>37</v>
      </c>
      <c r="F3877" s="4" t="s">
        <v>162</v>
      </c>
      <c r="G3877" s="4" t="s">
        <v>162</v>
      </c>
      <c r="I3877" s="4">
        <v>1</v>
      </c>
      <c r="J3877" s="4">
        <v>0</v>
      </c>
      <c r="K3877" s="4">
        <v>1</v>
      </c>
      <c r="L3877" s="4">
        <v>0</v>
      </c>
      <c r="M3877" s="4">
        <v>0</v>
      </c>
      <c r="N3877" s="4">
        <v>0</v>
      </c>
      <c r="O3877" s="4">
        <v>0</v>
      </c>
      <c r="P3877" s="4">
        <v>0</v>
      </c>
      <c r="Q3877" s="4">
        <v>1</v>
      </c>
      <c r="R3877" s="4">
        <v>0</v>
      </c>
      <c r="S3877" s="4">
        <v>0</v>
      </c>
      <c r="T3877" s="4">
        <v>0</v>
      </c>
      <c r="U3877" s="4">
        <v>0</v>
      </c>
      <c r="V3877" s="4">
        <v>0</v>
      </c>
      <c r="W3877" s="4">
        <v>0</v>
      </c>
      <c r="X3877" s="4">
        <v>0</v>
      </c>
      <c r="Y3877" s="4" t="s">
        <v>5680</v>
      </c>
      <c r="Z3877" s="4" t="s">
        <v>5893</v>
      </c>
      <c r="AA3877" s="4">
        <v>2014</v>
      </c>
      <c r="AB3877" s="4" t="s">
        <v>40</v>
      </c>
      <c r="AC3877" s="4">
        <f t="shared" si="180"/>
        <v>1</v>
      </c>
      <c r="AD3877" s="4">
        <f t="shared" si="181"/>
        <v>3</v>
      </c>
      <c r="AE3877" s="4" t="str" cm="1">
        <f t="array" ref="AE3877">_xlfn.TEXTJOIN(", ", TRUE, _xlfn._xlws.FILTER($I$1:$X$1, I3877:X3877=1, ""))</f>
        <v>Heroin, Fentanyl, Benzodiazepine</v>
      </c>
      <c r="AF3877" s="4" t="str">
        <f t="shared" si="182"/>
        <v>Fentanyl, Benzodiazepine</v>
      </c>
    </row>
    <row r="3878" spans="1:32" x14ac:dyDescent="0.45">
      <c r="A3878" s="4" t="s">
        <v>4316</v>
      </c>
      <c r="B3878" s="5">
        <v>43350</v>
      </c>
      <c r="C3878" s="4">
        <v>56</v>
      </c>
      <c r="D3878" s="4" t="s">
        <v>36</v>
      </c>
      <c r="E3878" s="4" t="s">
        <v>37</v>
      </c>
      <c r="F3878" s="4" t="s">
        <v>4317</v>
      </c>
      <c r="G3878" s="4" t="s">
        <v>159</v>
      </c>
      <c r="H3878" s="4" t="s">
        <v>100</v>
      </c>
      <c r="I3878" s="4">
        <v>0</v>
      </c>
      <c r="J3878" s="4">
        <v>1</v>
      </c>
      <c r="K3878" s="4">
        <v>1</v>
      </c>
      <c r="L3878" s="4">
        <v>0</v>
      </c>
      <c r="M3878" s="4">
        <v>0</v>
      </c>
      <c r="N3878" s="4">
        <v>0</v>
      </c>
      <c r="O3878" s="4">
        <v>0</v>
      </c>
      <c r="P3878" s="4">
        <v>0</v>
      </c>
      <c r="Q3878" s="4">
        <v>0</v>
      </c>
      <c r="R3878" s="4">
        <v>0</v>
      </c>
      <c r="S3878" s="4">
        <v>0</v>
      </c>
      <c r="T3878" s="4">
        <v>1</v>
      </c>
      <c r="U3878" s="4">
        <v>0</v>
      </c>
      <c r="V3878" s="4">
        <v>0</v>
      </c>
      <c r="W3878" s="4">
        <v>0</v>
      </c>
      <c r="X3878" s="4">
        <v>1</v>
      </c>
      <c r="Y3878" s="4" t="s">
        <v>5697</v>
      </c>
      <c r="Z3878" s="4" t="s">
        <v>5910</v>
      </c>
      <c r="AA3878" s="4">
        <v>2018</v>
      </c>
      <c r="AB3878" s="4" t="s">
        <v>34</v>
      </c>
      <c r="AC3878" s="4">
        <f t="shared" si="180"/>
        <v>1</v>
      </c>
      <c r="AD3878" s="4">
        <f t="shared" si="181"/>
        <v>4</v>
      </c>
      <c r="AE3878" s="4" t="str" cm="1">
        <f t="array" ref="AE3878">_xlfn.TEXTJOIN(", ", TRUE, _xlfn._xlws.FILTER($I$1:$X$1, I3878:X3878=1, ""))</f>
        <v>Cocaine, Fentanyl, Tramadol, AnyOpioid</v>
      </c>
      <c r="AF3878" s="4" t="str">
        <f t="shared" si="182"/>
        <v>Cocaine, Fentanyl, Tramadol, AnyOpioid</v>
      </c>
    </row>
    <row r="3879" spans="1:32" x14ac:dyDescent="0.45">
      <c r="A3879" s="4" t="s">
        <v>4318</v>
      </c>
      <c r="B3879" s="5">
        <v>41068</v>
      </c>
      <c r="C3879" s="4">
        <v>53</v>
      </c>
      <c r="D3879" s="4" t="s">
        <v>36</v>
      </c>
      <c r="E3879" s="4" t="s">
        <v>37</v>
      </c>
      <c r="F3879" s="4" t="s">
        <v>80</v>
      </c>
      <c r="G3879" s="4" t="s">
        <v>80</v>
      </c>
      <c r="I3879" s="4">
        <v>0</v>
      </c>
      <c r="J3879" s="4">
        <v>0</v>
      </c>
      <c r="K3879" s="4">
        <v>0</v>
      </c>
      <c r="L3879" s="4">
        <v>0</v>
      </c>
      <c r="M3879" s="4">
        <v>1</v>
      </c>
      <c r="N3879" s="4">
        <v>0</v>
      </c>
      <c r="O3879" s="4">
        <v>0</v>
      </c>
      <c r="P3879" s="4">
        <v>1</v>
      </c>
      <c r="Q3879" s="4">
        <v>1</v>
      </c>
      <c r="R3879" s="4">
        <v>0</v>
      </c>
      <c r="S3879" s="4">
        <v>0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  <c r="Y3879" s="4" t="s">
        <v>5640</v>
      </c>
      <c r="Z3879" s="4" t="s">
        <v>5853</v>
      </c>
      <c r="AA3879" s="4">
        <v>2012</v>
      </c>
      <c r="AB3879" s="4" t="s">
        <v>34</v>
      </c>
      <c r="AC3879" s="4">
        <f t="shared" si="180"/>
        <v>1</v>
      </c>
      <c r="AD3879" s="4">
        <f t="shared" si="181"/>
        <v>3</v>
      </c>
      <c r="AE3879" s="4" t="str" cm="1">
        <f t="array" ref="AE3879">_xlfn.TEXTJOIN(", ", TRUE, _xlfn._xlws.FILTER($I$1:$X$1, I3879:X3879=1, ""))</f>
        <v>Oxycodone, Hydrocodone, Benzodiazepine</v>
      </c>
      <c r="AF3879" s="4" t="str">
        <f t="shared" si="182"/>
        <v>Oxycodone, Hydrocodone, Benzodiazepine</v>
      </c>
    </row>
    <row r="3880" spans="1:32" x14ac:dyDescent="0.45">
      <c r="A3880" s="4" t="s">
        <v>4319</v>
      </c>
      <c r="B3880" s="5">
        <v>41931</v>
      </c>
      <c r="C3880" s="4">
        <v>35</v>
      </c>
      <c r="D3880" s="4" t="s">
        <v>36</v>
      </c>
      <c r="E3880" s="4" t="s">
        <v>37</v>
      </c>
      <c r="F3880" s="4" t="s">
        <v>95</v>
      </c>
      <c r="G3880" s="4" t="s">
        <v>95</v>
      </c>
      <c r="I3880" s="4">
        <v>1</v>
      </c>
      <c r="J3880" s="4">
        <v>0</v>
      </c>
      <c r="K3880" s="4">
        <v>0</v>
      </c>
      <c r="L3880" s="4">
        <v>0</v>
      </c>
      <c r="M3880" s="4">
        <v>0</v>
      </c>
      <c r="N3880" s="4">
        <v>0</v>
      </c>
      <c r="O3880" s="4">
        <v>1</v>
      </c>
      <c r="P3880" s="4">
        <v>0</v>
      </c>
      <c r="Q3880" s="4">
        <v>0</v>
      </c>
      <c r="R3880" s="4">
        <v>0</v>
      </c>
      <c r="S3880" s="4">
        <v>0</v>
      </c>
      <c r="T3880" s="4">
        <v>0</v>
      </c>
      <c r="U3880" s="4">
        <v>0</v>
      </c>
      <c r="V3880" s="4">
        <v>0</v>
      </c>
      <c r="W3880" s="4">
        <v>0</v>
      </c>
      <c r="X3880" s="4">
        <v>0</v>
      </c>
      <c r="Y3880" s="4" t="s">
        <v>5632</v>
      </c>
      <c r="Z3880" s="4" t="s">
        <v>5845</v>
      </c>
      <c r="AA3880" s="4">
        <v>2014</v>
      </c>
      <c r="AB3880" s="4" t="s">
        <v>40</v>
      </c>
      <c r="AC3880" s="4">
        <f t="shared" si="180"/>
        <v>1</v>
      </c>
      <c r="AD3880" s="4">
        <f t="shared" si="181"/>
        <v>2</v>
      </c>
      <c r="AE3880" s="4" t="str" cm="1">
        <f t="array" ref="AE3880">_xlfn.TEXTJOIN(", ", TRUE, _xlfn._xlws.FILTER($I$1:$X$1, I3880:X3880=1, ""))</f>
        <v>Heroin, Ethanol</v>
      </c>
      <c r="AF3880" s="4" t="str">
        <f t="shared" si="182"/>
        <v>Ethanol</v>
      </c>
    </row>
    <row r="3881" spans="1:32" x14ac:dyDescent="0.45">
      <c r="A3881" s="4" t="s">
        <v>4320</v>
      </c>
      <c r="B3881" s="5">
        <v>42706</v>
      </c>
      <c r="C3881" s="4">
        <v>33</v>
      </c>
      <c r="D3881" s="4" t="s">
        <v>31</v>
      </c>
      <c r="E3881" s="4" t="s">
        <v>37</v>
      </c>
      <c r="F3881" s="4" t="s">
        <v>2387</v>
      </c>
      <c r="G3881" s="4" t="s">
        <v>2387</v>
      </c>
      <c r="I3881" s="4">
        <v>1</v>
      </c>
      <c r="J3881" s="4">
        <v>0</v>
      </c>
      <c r="K3881" s="4">
        <v>1</v>
      </c>
      <c r="L3881" s="4">
        <v>0</v>
      </c>
      <c r="M3881" s="4">
        <v>0</v>
      </c>
      <c r="N3881" s="4">
        <v>0</v>
      </c>
      <c r="O3881" s="4">
        <v>0</v>
      </c>
      <c r="P3881" s="4">
        <v>0</v>
      </c>
      <c r="Q3881" s="4">
        <v>0</v>
      </c>
      <c r="R3881" s="4">
        <v>0</v>
      </c>
      <c r="S3881" s="4">
        <v>0</v>
      </c>
      <c r="T3881" s="4">
        <v>0</v>
      </c>
      <c r="U3881" s="4">
        <v>0</v>
      </c>
      <c r="V3881" s="4">
        <v>0</v>
      </c>
      <c r="W3881" s="4">
        <v>0</v>
      </c>
      <c r="X3881" s="4">
        <v>1</v>
      </c>
      <c r="Y3881" s="4" t="s">
        <v>5745</v>
      </c>
      <c r="Z3881" s="4" t="s">
        <v>5958</v>
      </c>
      <c r="AA3881" s="4">
        <v>2016</v>
      </c>
      <c r="AB3881" s="4" t="s">
        <v>40</v>
      </c>
      <c r="AC3881" s="4">
        <f t="shared" si="180"/>
        <v>1</v>
      </c>
      <c r="AD3881" s="4">
        <f t="shared" si="181"/>
        <v>3</v>
      </c>
      <c r="AE3881" s="4" t="str" cm="1">
        <f t="array" ref="AE3881">_xlfn.TEXTJOIN(", ", TRUE, _xlfn._xlws.FILTER($I$1:$X$1, I3881:X3881=1, ""))</f>
        <v>Heroin, Fentanyl, AnyOpioid</v>
      </c>
      <c r="AF3881" s="4" t="str">
        <f t="shared" si="182"/>
        <v>Fentanyl, AnyOpioid</v>
      </c>
    </row>
    <row r="3882" spans="1:32" x14ac:dyDescent="0.45">
      <c r="A3882" s="4" t="s">
        <v>4321</v>
      </c>
      <c r="B3882" s="5">
        <v>41974</v>
      </c>
      <c r="C3882" s="4">
        <v>28</v>
      </c>
      <c r="D3882" s="4" t="s">
        <v>36</v>
      </c>
      <c r="E3882" s="4" t="s">
        <v>37</v>
      </c>
      <c r="F3882" s="4" t="s">
        <v>48</v>
      </c>
      <c r="G3882" s="4" t="s">
        <v>48</v>
      </c>
      <c r="I3882" s="4">
        <v>1</v>
      </c>
      <c r="J3882" s="4">
        <v>0</v>
      </c>
      <c r="K3882" s="4">
        <v>1</v>
      </c>
      <c r="L3882" s="4">
        <v>0</v>
      </c>
      <c r="M3882" s="4">
        <v>0</v>
      </c>
      <c r="N3882" s="4">
        <v>0</v>
      </c>
      <c r="O3882" s="4">
        <v>1</v>
      </c>
      <c r="P3882" s="4">
        <v>0</v>
      </c>
      <c r="Q3882" s="4">
        <v>0</v>
      </c>
      <c r="R3882" s="4">
        <v>0</v>
      </c>
      <c r="S3882" s="4">
        <v>0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  <c r="Y3882" s="4" t="s">
        <v>5626</v>
      </c>
      <c r="Z3882" s="4" t="s">
        <v>5839</v>
      </c>
      <c r="AA3882" s="4">
        <v>2014</v>
      </c>
      <c r="AB3882" s="4" t="s">
        <v>40</v>
      </c>
      <c r="AC3882" s="4">
        <f t="shared" si="180"/>
        <v>1</v>
      </c>
      <c r="AD3882" s="4">
        <f t="shared" si="181"/>
        <v>3</v>
      </c>
      <c r="AE3882" s="4" t="str" cm="1">
        <f t="array" ref="AE3882">_xlfn.TEXTJOIN(", ", TRUE, _xlfn._xlws.FILTER($I$1:$X$1, I3882:X3882=1, ""))</f>
        <v>Heroin, Fentanyl, Ethanol</v>
      </c>
      <c r="AF3882" s="4" t="str">
        <f t="shared" si="182"/>
        <v>Fentanyl, Ethanol</v>
      </c>
    </row>
    <row r="3883" spans="1:32" x14ac:dyDescent="0.45">
      <c r="A3883" s="4" t="s">
        <v>4322</v>
      </c>
      <c r="B3883" s="5">
        <v>42433</v>
      </c>
      <c r="C3883" s="4">
        <v>30</v>
      </c>
      <c r="D3883" s="4" t="s">
        <v>31</v>
      </c>
      <c r="E3883" s="4" t="s">
        <v>32</v>
      </c>
      <c r="F3883" s="4" t="s">
        <v>86</v>
      </c>
      <c r="G3883" s="4" t="s">
        <v>86</v>
      </c>
      <c r="I3883" s="4">
        <v>0</v>
      </c>
      <c r="J3883" s="4">
        <v>0</v>
      </c>
      <c r="K3883" s="4">
        <v>1</v>
      </c>
      <c r="L3883" s="4">
        <v>0</v>
      </c>
      <c r="M3883" s="4">
        <v>0</v>
      </c>
      <c r="N3883" s="4">
        <v>0</v>
      </c>
      <c r="O3883" s="4">
        <v>0</v>
      </c>
      <c r="P3883" s="4">
        <v>0</v>
      </c>
      <c r="Q3883" s="4">
        <v>0</v>
      </c>
      <c r="R3883" s="4">
        <v>0</v>
      </c>
      <c r="S3883" s="4">
        <v>0</v>
      </c>
      <c r="T3883" s="4">
        <v>0</v>
      </c>
      <c r="U3883" s="4">
        <v>0</v>
      </c>
      <c r="V3883" s="4">
        <v>0</v>
      </c>
      <c r="W3883" s="4">
        <v>0</v>
      </c>
      <c r="X3883" s="4">
        <v>1</v>
      </c>
      <c r="Y3883" s="4" t="s">
        <v>5627</v>
      </c>
      <c r="Z3883" s="4" t="s">
        <v>5840</v>
      </c>
      <c r="AA3883" s="4">
        <v>2016</v>
      </c>
      <c r="AB3883" s="4" t="s">
        <v>40</v>
      </c>
      <c r="AC3883" s="4">
        <f t="shared" si="180"/>
        <v>1</v>
      </c>
      <c r="AD3883" s="4">
        <f t="shared" si="181"/>
        <v>2</v>
      </c>
      <c r="AE3883" s="4" t="str" cm="1">
        <f t="array" ref="AE3883">_xlfn.TEXTJOIN(", ", TRUE, _xlfn._xlws.FILTER($I$1:$X$1, I3883:X3883=1, ""))</f>
        <v>Fentanyl, AnyOpioid</v>
      </c>
      <c r="AF3883" s="4" t="str">
        <f t="shared" si="182"/>
        <v>Fentanyl, AnyOpioid</v>
      </c>
    </row>
    <row r="3884" spans="1:32" x14ac:dyDescent="0.45">
      <c r="A3884" s="4" t="s">
        <v>4323</v>
      </c>
      <c r="B3884" s="5">
        <v>43253</v>
      </c>
      <c r="C3884" s="4">
        <v>30</v>
      </c>
      <c r="D3884" s="4" t="s">
        <v>31</v>
      </c>
      <c r="E3884" s="4" t="s">
        <v>37</v>
      </c>
      <c r="F3884" s="4" t="s">
        <v>141</v>
      </c>
      <c r="G3884" s="4" t="s">
        <v>53</v>
      </c>
      <c r="I3884" s="4">
        <v>0</v>
      </c>
      <c r="J3884" s="4">
        <v>0</v>
      </c>
      <c r="K3884" s="4">
        <v>1</v>
      </c>
      <c r="L3884" s="4">
        <v>0</v>
      </c>
      <c r="M3884" s="4">
        <v>0</v>
      </c>
      <c r="N3884" s="4">
        <v>0</v>
      </c>
      <c r="O3884" s="4">
        <v>0</v>
      </c>
      <c r="P3884" s="4">
        <v>0</v>
      </c>
      <c r="Q3884" s="4">
        <v>0</v>
      </c>
      <c r="R3884" s="4">
        <v>0</v>
      </c>
      <c r="S3884" s="4">
        <v>0</v>
      </c>
      <c r="T3884" s="4">
        <v>0</v>
      </c>
      <c r="U3884" s="4">
        <v>0</v>
      </c>
      <c r="V3884" s="4">
        <v>0</v>
      </c>
      <c r="W3884" s="4">
        <v>0</v>
      </c>
      <c r="X3884" s="4">
        <v>1</v>
      </c>
      <c r="Y3884" s="4" t="s">
        <v>5641</v>
      </c>
      <c r="Z3884" s="4" t="s">
        <v>5854</v>
      </c>
      <c r="AA3884" s="4">
        <v>2018</v>
      </c>
      <c r="AB3884" s="4" t="s">
        <v>40</v>
      </c>
      <c r="AC3884" s="4">
        <f t="shared" si="180"/>
        <v>1</v>
      </c>
      <c r="AD3884" s="4">
        <f t="shared" si="181"/>
        <v>2</v>
      </c>
      <c r="AE3884" s="4" t="str" cm="1">
        <f t="array" ref="AE3884">_xlfn.TEXTJOIN(", ", TRUE, _xlfn._xlws.FILTER($I$1:$X$1, I3884:X3884=1, ""))</f>
        <v>Fentanyl, AnyOpioid</v>
      </c>
      <c r="AF3884" s="4" t="str">
        <f t="shared" si="182"/>
        <v>Fentanyl, AnyOpioid</v>
      </c>
    </row>
    <row r="3885" spans="1:32" x14ac:dyDescent="0.45">
      <c r="A3885" s="4" t="s">
        <v>4324</v>
      </c>
      <c r="B3885" s="5">
        <v>43335</v>
      </c>
      <c r="C3885" s="4">
        <v>54</v>
      </c>
      <c r="D3885" s="4" t="s">
        <v>36</v>
      </c>
      <c r="E3885" s="4" t="s">
        <v>37</v>
      </c>
      <c r="F3885" s="4" t="s">
        <v>103</v>
      </c>
      <c r="G3885" s="4" t="s">
        <v>103</v>
      </c>
      <c r="I3885" s="4">
        <v>1</v>
      </c>
      <c r="J3885" s="4">
        <v>0</v>
      </c>
      <c r="K3885" s="4">
        <v>0</v>
      </c>
      <c r="L3885" s="4">
        <v>0</v>
      </c>
      <c r="M3885" s="4">
        <v>0</v>
      </c>
      <c r="N3885" s="4">
        <v>0</v>
      </c>
      <c r="O3885" s="4">
        <v>0</v>
      </c>
      <c r="P3885" s="4">
        <v>0</v>
      </c>
      <c r="Q3885" s="4">
        <v>1</v>
      </c>
      <c r="R3885" s="4">
        <v>0</v>
      </c>
      <c r="S3885" s="4">
        <v>0</v>
      </c>
      <c r="T3885" s="4">
        <v>0</v>
      </c>
      <c r="U3885" s="4">
        <v>0</v>
      </c>
      <c r="V3885" s="4">
        <v>0</v>
      </c>
      <c r="W3885" s="4">
        <v>0</v>
      </c>
      <c r="X3885" s="4">
        <v>1</v>
      </c>
      <c r="Y3885" s="4" t="s">
        <v>5644</v>
      </c>
      <c r="Z3885" s="4" t="s">
        <v>5857</v>
      </c>
      <c r="AA3885" s="4">
        <v>2018</v>
      </c>
      <c r="AB3885" s="4" t="s">
        <v>34</v>
      </c>
      <c r="AC3885" s="4">
        <f t="shared" si="180"/>
        <v>1</v>
      </c>
      <c r="AD3885" s="4">
        <f t="shared" si="181"/>
        <v>3</v>
      </c>
      <c r="AE3885" s="4" t="str" cm="1">
        <f t="array" ref="AE3885">_xlfn.TEXTJOIN(", ", TRUE, _xlfn._xlws.FILTER($I$1:$X$1, I3885:X3885=1, ""))</f>
        <v>Heroin, Benzodiazepine, AnyOpioid</v>
      </c>
      <c r="AF3885" s="4" t="str">
        <f t="shared" si="182"/>
        <v>Benzodiazepine, AnyOpioid</v>
      </c>
    </row>
    <row r="3886" spans="1:32" x14ac:dyDescent="0.45">
      <c r="A3886" s="4" t="s">
        <v>4325</v>
      </c>
      <c r="B3886" s="5">
        <v>42466</v>
      </c>
      <c r="C3886" s="4">
        <v>57</v>
      </c>
      <c r="D3886" s="4" t="s">
        <v>31</v>
      </c>
      <c r="E3886" s="4" t="s">
        <v>37</v>
      </c>
      <c r="F3886" s="4" t="s">
        <v>4326</v>
      </c>
      <c r="G3886" s="4" t="s">
        <v>156</v>
      </c>
      <c r="I3886" s="4">
        <v>1</v>
      </c>
      <c r="J3886" s="4">
        <v>0</v>
      </c>
      <c r="K3886" s="4">
        <v>1</v>
      </c>
      <c r="L3886" s="4">
        <v>0</v>
      </c>
      <c r="M3886" s="4">
        <v>0</v>
      </c>
      <c r="N3886" s="4">
        <v>0</v>
      </c>
      <c r="O3886" s="4">
        <v>1</v>
      </c>
      <c r="P3886" s="4">
        <v>0</v>
      </c>
      <c r="Q3886" s="4">
        <v>0</v>
      </c>
      <c r="R3886" s="4">
        <v>0</v>
      </c>
      <c r="S3886" s="4">
        <v>1</v>
      </c>
      <c r="T3886" s="4">
        <v>0</v>
      </c>
      <c r="U3886" s="4">
        <v>0</v>
      </c>
      <c r="V3886" s="4">
        <v>0</v>
      </c>
      <c r="W3886" s="4">
        <v>0</v>
      </c>
      <c r="X3886" s="4">
        <v>1</v>
      </c>
      <c r="Y3886" s="4" t="s">
        <v>5623</v>
      </c>
      <c r="Z3886" s="4" t="s">
        <v>5836</v>
      </c>
      <c r="AA3886" s="4">
        <v>2016</v>
      </c>
      <c r="AB3886" s="4" t="s">
        <v>34</v>
      </c>
      <c r="AC3886" s="4">
        <f t="shared" si="180"/>
        <v>1</v>
      </c>
      <c r="AD3886" s="4">
        <f t="shared" si="181"/>
        <v>5</v>
      </c>
      <c r="AE3886" s="4" t="str" cm="1">
        <f t="array" ref="AE3886">_xlfn.TEXTJOIN(", ", TRUE, _xlfn._xlws.FILTER($I$1:$X$1, I3886:X3886=1, ""))</f>
        <v>Heroin, Fentanyl, Ethanol, Amphetamine, AnyOpioid</v>
      </c>
      <c r="AF3886" s="4" t="str">
        <f t="shared" si="182"/>
        <v>Fentanyl, Ethanol, Amphetamine, AnyOpioid</v>
      </c>
    </row>
    <row r="3887" spans="1:32" x14ac:dyDescent="0.45">
      <c r="A3887" s="4" t="s">
        <v>4327</v>
      </c>
      <c r="B3887" s="5">
        <v>41468</v>
      </c>
      <c r="C3887" s="4">
        <v>29</v>
      </c>
      <c r="D3887" s="4" t="s">
        <v>31</v>
      </c>
      <c r="E3887" s="4" t="s">
        <v>37</v>
      </c>
      <c r="F3887" s="4" t="s">
        <v>53</v>
      </c>
      <c r="G3887" s="4" t="s">
        <v>53</v>
      </c>
      <c r="I3887" s="4">
        <v>0</v>
      </c>
      <c r="J3887" s="4">
        <v>0</v>
      </c>
      <c r="K3887" s="4">
        <v>0</v>
      </c>
      <c r="L3887" s="4">
        <v>0</v>
      </c>
      <c r="M3887" s="4">
        <v>0</v>
      </c>
      <c r="N3887" s="4">
        <v>0</v>
      </c>
      <c r="O3887" s="4">
        <v>0</v>
      </c>
      <c r="P3887" s="4">
        <v>0</v>
      </c>
      <c r="Q3887" s="4">
        <v>0</v>
      </c>
      <c r="R3887" s="4">
        <v>1</v>
      </c>
      <c r="S3887" s="4">
        <v>0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  <c r="Y3887" s="4" t="s">
        <v>5641</v>
      </c>
      <c r="Z3887" s="4" t="s">
        <v>5854</v>
      </c>
      <c r="AA3887" s="4">
        <v>2013</v>
      </c>
      <c r="AB3887" s="4" t="s">
        <v>40</v>
      </c>
      <c r="AC3887" s="4">
        <f t="shared" si="180"/>
        <v>1</v>
      </c>
      <c r="AD3887" s="4">
        <f t="shared" si="181"/>
        <v>1</v>
      </c>
      <c r="AE3887" s="4" t="str" cm="1">
        <f t="array" ref="AE3887">_xlfn.TEXTJOIN(", ", TRUE, _xlfn._xlws.FILTER($I$1:$X$1, I3887:X3887=1, ""))</f>
        <v>Methadone</v>
      </c>
      <c r="AF3887" s="4" t="str">
        <f t="shared" si="182"/>
        <v>Methadone</v>
      </c>
    </row>
    <row r="3888" spans="1:32" x14ac:dyDescent="0.45">
      <c r="A3888" s="4" t="s">
        <v>4328</v>
      </c>
      <c r="B3888" s="5">
        <v>42291</v>
      </c>
      <c r="C3888" s="4">
        <v>33</v>
      </c>
      <c r="D3888" s="4" t="s">
        <v>31</v>
      </c>
      <c r="E3888" s="4" t="s">
        <v>37</v>
      </c>
      <c r="F3888" s="4" t="s">
        <v>455</v>
      </c>
      <c r="G3888" s="4" t="s">
        <v>455</v>
      </c>
      <c r="I3888" s="4">
        <v>1</v>
      </c>
      <c r="J3888" s="4">
        <v>0</v>
      </c>
      <c r="K3888" s="4">
        <v>1</v>
      </c>
      <c r="L3888" s="4">
        <v>0</v>
      </c>
      <c r="M3888" s="4">
        <v>0</v>
      </c>
      <c r="N3888" s="4">
        <v>0</v>
      </c>
      <c r="O3888" s="4">
        <v>0</v>
      </c>
      <c r="P3888" s="4">
        <v>0</v>
      </c>
      <c r="Q3888" s="4">
        <v>0</v>
      </c>
      <c r="R3888" s="4">
        <v>0</v>
      </c>
      <c r="S3888" s="4">
        <v>0</v>
      </c>
      <c r="T3888" s="4">
        <v>0</v>
      </c>
      <c r="U3888" s="4">
        <v>0</v>
      </c>
      <c r="V3888" s="4">
        <v>0</v>
      </c>
      <c r="W3888" s="4">
        <v>0</v>
      </c>
      <c r="X3888" s="4">
        <v>1</v>
      </c>
      <c r="Y3888" s="4" t="s">
        <v>5773</v>
      </c>
      <c r="Z3888" s="4" t="s">
        <v>5986</v>
      </c>
      <c r="AA3888" s="4">
        <v>2015</v>
      </c>
      <c r="AB3888" s="4" t="s">
        <v>40</v>
      </c>
      <c r="AC3888" s="4">
        <f t="shared" si="180"/>
        <v>1</v>
      </c>
      <c r="AD3888" s="4">
        <f t="shared" si="181"/>
        <v>3</v>
      </c>
      <c r="AE3888" s="4" t="str" cm="1">
        <f t="array" ref="AE3888">_xlfn.TEXTJOIN(", ", TRUE, _xlfn._xlws.FILTER($I$1:$X$1, I3888:X3888=1, ""))</f>
        <v>Heroin, Fentanyl, AnyOpioid</v>
      </c>
      <c r="AF3888" s="4" t="str">
        <f t="shared" si="182"/>
        <v>Fentanyl, AnyOpioid</v>
      </c>
    </row>
    <row r="3889" spans="1:32" x14ac:dyDescent="0.45">
      <c r="A3889" s="4" t="s">
        <v>4329</v>
      </c>
      <c r="B3889" s="5">
        <v>42661</v>
      </c>
      <c r="C3889" s="4">
        <v>45</v>
      </c>
      <c r="D3889" s="4" t="s">
        <v>31</v>
      </c>
      <c r="E3889" s="4" t="s">
        <v>37</v>
      </c>
      <c r="F3889" s="4" t="s">
        <v>141</v>
      </c>
      <c r="G3889" s="4" t="s">
        <v>141</v>
      </c>
      <c r="I3889" s="4">
        <v>0</v>
      </c>
      <c r="J3889" s="4">
        <v>0</v>
      </c>
      <c r="K3889" s="4">
        <v>0</v>
      </c>
      <c r="L3889" s="4">
        <v>0</v>
      </c>
      <c r="M3889" s="4">
        <v>1</v>
      </c>
      <c r="N3889" s="4">
        <v>0</v>
      </c>
      <c r="O3889" s="4">
        <v>1</v>
      </c>
      <c r="P3889" s="4">
        <v>1</v>
      </c>
      <c r="Q3889" s="4">
        <v>0</v>
      </c>
      <c r="R3889" s="4">
        <v>0</v>
      </c>
      <c r="S3889" s="4">
        <v>0</v>
      </c>
      <c r="T3889" s="4">
        <v>0</v>
      </c>
      <c r="U3889" s="4">
        <v>0</v>
      </c>
      <c r="V3889" s="4">
        <v>0</v>
      </c>
      <c r="W3889" s="4">
        <v>0</v>
      </c>
      <c r="X3889" s="4">
        <v>1</v>
      </c>
      <c r="Y3889" s="4" t="s">
        <v>5761</v>
      </c>
      <c r="Z3889" s="4" t="s">
        <v>5974</v>
      </c>
      <c r="AA3889" s="4">
        <v>2016</v>
      </c>
      <c r="AB3889" s="4" t="s">
        <v>34</v>
      </c>
      <c r="AC3889" s="4">
        <f t="shared" si="180"/>
        <v>1</v>
      </c>
      <c r="AD3889" s="4">
        <f t="shared" si="181"/>
        <v>4</v>
      </c>
      <c r="AE3889" s="4" t="str" cm="1">
        <f t="array" ref="AE3889">_xlfn.TEXTJOIN(", ", TRUE, _xlfn._xlws.FILTER($I$1:$X$1, I3889:X3889=1, ""))</f>
        <v>Oxycodone, Ethanol, Hydrocodone, AnyOpioid</v>
      </c>
      <c r="AF3889" s="4" t="str">
        <f t="shared" si="182"/>
        <v>Oxycodone, Ethanol, Hydrocodone, AnyOpioid</v>
      </c>
    </row>
    <row r="3890" spans="1:32" x14ac:dyDescent="0.45">
      <c r="A3890" s="4" t="s">
        <v>4330</v>
      </c>
      <c r="B3890" s="5">
        <v>42373</v>
      </c>
      <c r="C3890" s="4">
        <v>28</v>
      </c>
      <c r="D3890" s="4" t="s">
        <v>31</v>
      </c>
      <c r="E3890" s="4" t="s">
        <v>37</v>
      </c>
      <c r="F3890" s="4" t="s">
        <v>95</v>
      </c>
      <c r="G3890" s="4" t="s">
        <v>95</v>
      </c>
      <c r="I3890" s="4">
        <v>1</v>
      </c>
      <c r="J3890" s="4">
        <v>1</v>
      </c>
      <c r="K3890" s="4">
        <v>1</v>
      </c>
      <c r="L3890" s="4">
        <v>0</v>
      </c>
      <c r="M3890" s="4">
        <v>0</v>
      </c>
      <c r="N3890" s="4">
        <v>0</v>
      </c>
      <c r="O3890" s="4">
        <v>0</v>
      </c>
      <c r="P3890" s="4">
        <v>0</v>
      </c>
      <c r="Q3890" s="4">
        <v>0</v>
      </c>
      <c r="R3890" s="4">
        <v>0</v>
      </c>
      <c r="S3890" s="4">
        <v>0</v>
      </c>
      <c r="T3890" s="4">
        <v>0</v>
      </c>
      <c r="U3890" s="4">
        <v>0</v>
      </c>
      <c r="V3890" s="4">
        <v>0</v>
      </c>
      <c r="W3890" s="4">
        <v>0</v>
      </c>
      <c r="X3890" s="4">
        <v>1</v>
      </c>
      <c r="Y3890" s="4" t="s">
        <v>5632</v>
      </c>
      <c r="Z3890" s="4" t="s">
        <v>5845</v>
      </c>
      <c r="AA3890" s="4">
        <v>2016</v>
      </c>
      <c r="AB3890" s="4" t="s">
        <v>40</v>
      </c>
      <c r="AC3890" s="4">
        <f t="shared" si="180"/>
        <v>1</v>
      </c>
      <c r="AD3890" s="4">
        <f t="shared" si="181"/>
        <v>4</v>
      </c>
      <c r="AE3890" s="4" t="str" cm="1">
        <f t="array" ref="AE3890">_xlfn.TEXTJOIN(", ", TRUE, _xlfn._xlws.FILTER($I$1:$X$1, I3890:X3890=1, ""))</f>
        <v>Heroin, Cocaine, Fentanyl, AnyOpioid</v>
      </c>
      <c r="AF3890" s="4" t="str">
        <f t="shared" si="182"/>
        <v>Cocaine, Fentanyl, AnyOpioid</v>
      </c>
    </row>
    <row r="3891" spans="1:32" x14ac:dyDescent="0.45">
      <c r="A3891" s="4" t="s">
        <v>4331</v>
      </c>
      <c r="B3891" s="5">
        <v>42053</v>
      </c>
      <c r="C3891" s="4">
        <v>62</v>
      </c>
      <c r="D3891" s="4" t="s">
        <v>31</v>
      </c>
      <c r="E3891" s="4" t="s">
        <v>37</v>
      </c>
      <c r="F3891" s="4" t="s">
        <v>293</v>
      </c>
      <c r="G3891" s="4" t="s">
        <v>293</v>
      </c>
      <c r="I3891" s="4">
        <v>1</v>
      </c>
      <c r="J3891" s="4">
        <v>0</v>
      </c>
      <c r="K3891" s="4">
        <v>0</v>
      </c>
      <c r="L3891" s="4">
        <v>0</v>
      </c>
      <c r="M3891" s="4">
        <v>0</v>
      </c>
      <c r="N3891" s="4">
        <v>0</v>
      </c>
      <c r="O3891" s="4">
        <v>1</v>
      </c>
      <c r="P3891" s="4">
        <v>0</v>
      </c>
      <c r="Q3891" s="4">
        <v>0</v>
      </c>
      <c r="R3891" s="4">
        <v>0</v>
      </c>
      <c r="S3891" s="4">
        <v>0</v>
      </c>
      <c r="T3891" s="4">
        <v>1</v>
      </c>
      <c r="U3891" s="4">
        <v>0</v>
      </c>
      <c r="V3891" s="4">
        <v>0</v>
      </c>
      <c r="W3891" s="4">
        <v>0</v>
      </c>
      <c r="X3891" s="4">
        <v>1</v>
      </c>
      <c r="Y3891" s="4" t="s">
        <v>5715</v>
      </c>
      <c r="Z3891" s="4" t="s">
        <v>5928</v>
      </c>
      <c r="AA3891" s="4">
        <v>2015</v>
      </c>
      <c r="AB3891" s="4" t="s">
        <v>133</v>
      </c>
      <c r="AC3891" s="4">
        <f t="shared" si="180"/>
        <v>1</v>
      </c>
      <c r="AD3891" s="4">
        <f t="shared" si="181"/>
        <v>4</v>
      </c>
      <c r="AE3891" s="4" t="str" cm="1">
        <f t="array" ref="AE3891">_xlfn.TEXTJOIN(", ", TRUE, _xlfn._xlws.FILTER($I$1:$X$1, I3891:X3891=1, ""))</f>
        <v>Heroin, Ethanol, Tramadol, AnyOpioid</v>
      </c>
      <c r="AF3891" s="4" t="str">
        <f t="shared" si="182"/>
        <v>Ethanol, Tramadol, AnyOpioid</v>
      </c>
    </row>
    <row r="3892" spans="1:32" x14ac:dyDescent="0.45">
      <c r="A3892" s="4" t="s">
        <v>4332</v>
      </c>
      <c r="B3892" s="5">
        <v>42297</v>
      </c>
      <c r="C3892" s="4">
        <v>26</v>
      </c>
      <c r="D3892" s="4" t="s">
        <v>31</v>
      </c>
      <c r="E3892" s="4" t="s">
        <v>37</v>
      </c>
      <c r="F3892" s="4" t="s">
        <v>39</v>
      </c>
      <c r="G3892" s="4" t="s">
        <v>39</v>
      </c>
      <c r="I3892" s="4">
        <v>0</v>
      </c>
      <c r="J3892" s="4">
        <v>0</v>
      </c>
      <c r="K3892" s="4">
        <v>0</v>
      </c>
      <c r="L3892" s="4">
        <v>0</v>
      </c>
      <c r="M3892" s="4">
        <v>0</v>
      </c>
      <c r="N3892" s="4">
        <v>0</v>
      </c>
      <c r="O3892" s="4">
        <v>0</v>
      </c>
      <c r="P3892" s="4">
        <v>0</v>
      </c>
      <c r="Q3892" s="4">
        <v>0</v>
      </c>
      <c r="R3892" s="4">
        <v>0</v>
      </c>
      <c r="S3892" s="4">
        <v>0</v>
      </c>
      <c r="T3892" s="4">
        <v>0</v>
      </c>
      <c r="U3892" s="4">
        <v>0</v>
      </c>
      <c r="V3892" s="4">
        <v>0</v>
      </c>
      <c r="W3892" s="4">
        <v>0</v>
      </c>
      <c r="X3892" s="4">
        <v>1</v>
      </c>
      <c r="Y3892" s="4" t="s">
        <v>5638</v>
      </c>
      <c r="Z3892" s="4" t="s">
        <v>5851</v>
      </c>
      <c r="AA3892" s="4">
        <v>2015</v>
      </c>
      <c r="AB3892" s="4" t="s">
        <v>40</v>
      </c>
      <c r="AC3892" s="4">
        <f t="shared" si="180"/>
        <v>1</v>
      </c>
      <c r="AD3892" s="4">
        <f t="shared" si="181"/>
        <v>1</v>
      </c>
      <c r="AE3892" s="4" t="str" cm="1">
        <f t="array" ref="AE3892">_xlfn.TEXTJOIN(", ", TRUE, _xlfn._xlws.FILTER($I$1:$X$1, I3892:X3892=1, ""))</f>
        <v>AnyOpioid</v>
      </c>
      <c r="AF3892" s="4" t="str">
        <f t="shared" si="182"/>
        <v>AnyOpioid</v>
      </c>
    </row>
    <row r="3893" spans="1:32" x14ac:dyDescent="0.45">
      <c r="A3893" s="4" t="s">
        <v>4333</v>
      </c>
      <c r="B3893" s="5">
        <v>42450</v>
      </c>
      <c r="C3893" s="4">
        <v>60</v>
      </c>
      <c r="D3893" s="4" t="s">
        <v>31</v>
      </c>
      <c r="E3893" s="4" t="s">
        <v>37</v>
      </c>
      <c r="F3893" s="4" t="s">
        <v>850</v>
      </c>
      <c r="G3893" s="4" t="s">
        <v>850</v>
      </c>
      <c r="I3893" s="4">
        <v>0</v>
      </c>
      <c r="J3893" s="4">
        <v>0</v>
      </c>
      <c r="K3893" s="4">
        <v>0</v>
      </c>
      <c r="L3893" s="4">
        <v>0</v>
      </c>
      <c r="M3893" s="4">
        <v>1</v>
      </c>
      <c r="N3893" s="4">
        <v>0</v>
      </c>
      <c r="O3893" s="4">
        <v>0</v>
      </c>
      <c r="P3893" s="4">
        <v>0</v>
      </c>
      <c r="Q3893" s="4">
        <v>0</v>
      </c>
      <c r="R3893" s="4">
        <v>0</v>
      </c>
      <c r="S3893" s="4">
        <v>0</v>
      </c>
      <c r="T3893" s="4">
        <v>0</v>
      </c>
      <c r="U3893" s="4">
        <v>0</v>
      </c>
      <c r="V3893" s="4">
        <v>0</v>
      </c>
      <c r="W3893" s="4">
        <v>0</v>
      </c>
      <c r="X3893" s="4">
        <v>1</v>
      </c>
      <c r="Y3893" s="4" t="s">
        <v>5763</v>
      </c>
      <c r="Z3893" s="4" t="s">
        <v>5976</v>
      </c>
      <c r="AA3893" s="4">
        <v>2016</v>
      </c>
      <c r="AB3893" s="4" t="s">
        <v>34</v>
      </c>
      <c r="AC3893" s="4">
        <f t="shared" si="180"/>
        <v>1</v>
      </c>
      <c r="AD3893" s="4">
        <f t="shared" si="181"/>
        <v>2</v>
      </c>
      <c r="AE3893" s="4" t="str" cm="1">
        <f t="array" ref="AE3893">_xlfn.TEXTJOIN(", ", TRUE, _xlfn._xlws.FILTER($I$1:$X$1, I3893:X3893=1, ""))</f>
        <v>Oxycodone, AnyOpioid</v>
      </c>
      <c r="AF3893" s="4" t="str">
        <f t="shared" si="182"/>
        <v>Oxycodone, AnyOpioid</v>
      </c>
    </row>
    <row r="3894" spans="1:32" x14ac:dyDescent="0.45">
      <c r="A3894" s="4" t="s">
        <v>4334</v>
      </c>
      <c r="B3894" s="5">
        <v>41773</v>
      </c>
      <c r="C3894" s="4">
        <v>52</v>
      </c>
      <c r="D3894" s="4" t="s">
        <v>36</v>
      </c>
      <c r="E3894" s="4" t="s">
        <v>37</v>
      </c>
      <c r="F3894" s="4" t="s">
        <v>48</v>
      </c>
      <c r="G3894" s="4" t="s">
        <v>48</v>
      </c>
      <c r="H3894" s="4" t="s">
        <v>4335</v>
      </c>
      <c r="I3894" s="4">
        <v>1</v>
      </c>
      <c r="J3894" s="4">
        <v>0</v>
      </c>
      <c r="K3894" s="4">
        <v>0</v>
      </c>
      <c r="L3894" s="4">
        <v>0</v>
      </c>
      <c r="M3894" s="4">
        <v>0</v>
      </c>
      <c r="N3894" s="4">
        <v>0</v>
      </c>
      <c r="O3894" s="4">
        <v>0</v>
      </c>
      <c r="P3894" s="4">
        <v>0</v>
      </c>
      <c r="Q3894" s="4">
        <v>0</v>
      </c>
      <c r="R3894" s="4">
        <v>0</v>
      </c>
      <c r="S3894" s="4">
        <v>0</v>
      </c>
      <c r="T3894" s="4">
        <v>0</v>
      </c>
      <c r="U3894" s="4">
        <v>0</v>
      </c>
      <c r="V3894" s="4">
        <v>0</v>
      </c>
      <c r="W3894" s="4">
        <v>0</v>
      </c>
      <c r="X3894" s="4">
        <v>0</v>
      </c>
      <c r="Y3894" s="4" t="s">
        <v>5626</v>
      </c>
      <c r="Z3894" s="4" t="s">
        <v>5839</v>
      </c>
      <c r="AA3894" s="4">
        <v>2014</v>
      </c>
      <c r="AB3894" s="4" t="s">
        <v>34</v>
      </c>
      <c r="AC3894" s="4">
        <f t="shared" si="180"/>
        <v>1</v>
      </c>
      <c r="AD3894" s="4">
        <f t="shared" si="181"/>
        <v>1</v>
      </c>
      <c r="AE3894" s="4" t="str" cm="1">
        <f t="array" ref="AE3894">_xlfn.TEXTJOIN(", ", TRUE, _xlfn._xlws.FILTER($I$1:$X$1, I3894:X3894=1, ""))</f>
        <v>Heroin</v>
      </c>
      <c r="AF3894" s="4" t="str">
        <f t="shared" si="182"/>
        <v/>
      </c>
    </row>
    <row r="3895" spans="1:32" x14ac:dyDescent="0.45">
      <c r="A3895" s="4" t="s">
        <v>4336</v>
      </c>
      <c r="B3895" s="5">
        <v>42606</v>
      </c>
      <c r="C3895" s="4">
        <v>55</v>
      </c>
      <c r="D3895" s="4" t="s">
        <v>31</v>
      </c>
      <c r="E3895" s="4" t="s">
        <v>32</v>
      </c>
      <c r="F3895" s="4" t="s">
        <v>53</v>
      </c>
      <c r="G3895" s="4" t="s">
        <v>53</v>
      </c>
      <c r="I3895" s="4">
        <v>0</v>
      </c>
      <c r="J3895" s="4">
        <v>0</v>
      </c>
      <c r="K3895" s="4">
        <v>1</v>
      </c>
      <c r="L3895" s="4">
        <v>0</v>
      </c>
      <c r="M3895" s="4">
        <v>0</v>
      </c>
      <c r="N3895" s="4">
        <v>0</v>
      </c>
      <c r="O3895" s="4">
        <v>0</v>
      </c>
      <c r="P3895" s="4">
        <v>0</v>
      </c>
      <c r="Q3895" s="4">
        <v>0</v>
      </c>
      <c r="R3895" s="4">
        <v>0</v>
      </c>
      <c r="S3895" s="4">
        <v>0</v>
      </c>
      <c r="T3895" s="4">
        <v>0</v>
      </c>
      <c r="U3895" s="4">
        <v>0</v>
      </c>
      <c r="V3895" s="4">
        <v>0</v>
      </c>
      <c r="W3895" s="4">
        <v>0</v>
      </c>
      <c r="X3895" s="4">
        <v>1</v>
      </c>
      <c r="Y3895" s="4" t="s">
        <v>5641</v>
      </c>
      <c r="Z3895" s="4" t="s">
        <v>5854</v>
      </c>
      <c r="AA3895" s="4">
        <v>2016</v>
      </c>
      <c r="AB3895" s="4" t="s">
        <v>34</v>
      </c>
      <c r="AC3895" s="4">
        <f t="shared" si="180"/>
        <v>1</v>
      </c>
      <c r="AD3895" s="4">
        <f t="shared" si="181"/>
        <v>2</v>
      </c>
      <c r="AE3895" s="4" t="str" cm="1">
        <f t="array" ref="AE3895">_xlfn.TEXTJOIN(", ", TRUE, _xlfn._xlws.FILTER($I$1:$X$1, I3895:X3895=1, ""))</f>
        <v>Fentanyl, AnyOpioid</v>
      </c>
      <c r="AF3895" s="4" t="str">
        <f t="shared" si="182"/>
        <v>Fentanyl, AnyOpioid</v>
      </c>
    </row>
    <row r="3896" spans="1:32" x14ac:dyDescent="0.45">
      <c r="A3896" s="4" t="s">
        <v>4337</v>
      </c>
      <c r="B3896" s="5">
        <v>43105</v>
      </c>
      <c r="C3896" s="4">
        <v>57</v>
      </c>
      <c r="D3896" s="4" t="s">
        <v>36</v>
      </c>
      <c r="E3896" s="4" t="s">
        <v>37</v>
      </c>
      <c r="F3896" s="4" t="s">
        <v>99</v>
      </c>
      <c r="G3896" s="4" t="s">
        <v>99</v>
      </c>
      <c r="I3896" s="4">
        <v>1</v>
      </c>
      <c r="J3896" s="4">
        <v>1</v>
      </c>
      <c r="K3896" s="4">
        <v>1</v>
      </c>
      <c r="L3896" s="4">
        <v>0</v>
      </c>
      <c r="M3896" s="4">
        <v>0</v>
      </c>
      <c r="N3896" s="4">
        <v>0</v>
      </c>
      <c r="O3896" s="4">
        <v>0</v>
      </c>
      <c r="P3896" s="4">
        <v>0</v>
      </c>
      <c r="Q3896" s="4">
        <v>1</v>
      </c>
      <c r="R3896" s="4">
        <v>0</v>
      </c>
      <c r="S3896" s="4">
        <v>0</v>
      </c>
      <c r="T3896" s="4">
        <v>0</v>
      </c>
      <c r="U3896" s="4">
        <v>0</v>
      </c>
      <c r="V3896" s="4">
        <v>0</v>
      </c>
      <c r="W3896" s="4">
        <v>0</v>
      </c>
      <c r="X3896" s="4">
        <v>1</v>
      </c>
      <c r="Y3896" s="4" t="s">
        <v>5637</v>
      </c>
      <c r="Z3896" s="4" t="s">
        <v>5850</v>
      </c>
      <c r="AA3896" s="4">
        <v>2018</v>
      </c>
      <c r="AB3896" s="4" t="s">
        <v>34</v>
      </c>
      <c r="AC3896" s="4">
        <f t="shared" si="180"/>
        <v>1</v>
      </c>
      <c r="AD3896" s="4">
        <f t="shared" si="181"/>
        <v>5</v>
      </c>
      <c r="AE3896" s="4" t="str" cm="1">
        <f t="array" ref="AE3896">_xlfn.TEXTJOIN(", ", TRUE, _xlfn._xlws.FILTER($I$1:$X$1, I3896:X3896=1, ""))</f>
        <v>Heroin, Cocaine, Fentanyl, Benzodiazepine, AnyOpioid</v>
      </c>
      <c r="AF3896" s="4" t="str">
        <f t="shared" si="182"/>
        <v>Cocaine, Fentanyl, Benzodiazepine, AnyOpioid</v>
      </c>
    </row>
    <row r="3897" spans="1:32" x14ac:dyDescent="0.45">
      <c r="A3897" s="4" t="s">
        <v>4338</v>
      </c>
      <c r="B3897" s="5">
        <v>43418</v>
      </c>
      <c r="C3897" s="4">
        <v>25</v>
      </c>
      <c r="D3897" s="4" t="s">
        <v>36</v>
      </c>
      <c r="E3897" s="4" t="s">
        <v>37</v>
      </c>
      <c r="F3897" s="4" t="s">
        <v>55</v>
      </c>
      <c r="G3897" s="4" t="s">
        <v>55</v>
      </c>
      <c r="H3897" s="4" t="s">
        <v>100</v>
      </c>
      <c r="I3897" s="4">
        <v>0</v>
      </c>
      <c r="J3897" s="4">
        <v>1</v>
      </c>
      <c r="K3897" s="4">
        <v>1</v>
      </c>
      <c r="L3897" s="4">
        <v>0</v>
      </c>
      <c r="M3897" s="4">
        <v>0</v>
      </c>
      <c r="N3897" s="4">
        <v>0</v>
      </c>
      <c r="O3897" s="4">
        <v>0</v>
      </c>
      <c r="P3897" s="4">
        <v>0</v>
      </c>
      <c r="Q3897" s="4">
        <v>0</v>
      </c>
      <c r="R3897" s="4">
        <v>0</v>
      </c>
      <c r="S3897" s="4">
        <v>0</v>
      </c>
      <c r="T3897" s="4">
        <v>0</v>
      </c>
      <c r="U3897" s="4">
        <v>0</v>
      </c>
      <c r="V3897" s="4">
        <v>0</v>
      </c>
      <c r="W3897" s="4">
        <v>0</v>
      </c>
      <c r="X3897" s="4">
        <v>1</v>
      </c>
      <c r="Y3897" s="4" t="s">
        <v>5630</v>
      </c>
      <c r="Z3897" s="4" t="s">
        <v>5843</v>
      </c>
      <c r="AA3897" s="4">
        <v>2018</v>
      </c>
      <c r="AB3897" s="4" t="s">
        <v>40</v>
      </c>
      <c r="AC3897" s="4">
        <f t="shared" si="180"/>
        <v>1</v>
      </c>
      <c r="AD3897" s="4">
        <f t="shared" si="181"/>
        <v>3</v>
      </c>
      <c r="AE3897" s="4" t="str" cm="1">
        <f t="array" ref="AE3897">_xlfn.TEXTJOIN(", ", TRUE, _xlfn._xlws.FILTER($I$1:$X$1, I3897:X3897=1, ""))</f>
        <v>Cocaine, Fentanyl, AnyOpioid</v>
      </c>
      <c r="AF3897" s="4" t="str">
        <f t="shared" si="182"/>
        <v>Cocaine, Fentanyl, AnyOpioid</v>
      </c>
    </row>
    <row r="3898" spans="1:32" x14ac:dyDescent="0.45">
      <c r="A3898" s="4" t="s">
        <v>4339</v>
      </c>
      <c r="B3898" s="5">
        <v>42063</v>
      </c>
      <c r="C3898" s="4">
        <v>43</v>
      </c>
      <c r="D3898" s="4" t="s">
        <v>31</v>
      </c>
      <c r="E3898" s="4" t="s">
        <v>59</v>
      </c>
      <c r="F3898" s="4" t="s">
        <v>77</v>
      </c>
      <c r="G3898" s="4" t="s">
        <v>77</v>
      </c>
      <c r="I3898" s="4">
        <v>1</v>
      </c>
      <c r="J3898" s="4">
        <v>0</v>
      </c>
      <c r="K3898" s="4">
        <v>1</v>
      </c>
      <c r="L3898" s="4">
        <v>0</v>
      </c>
      <c r="M3898" s="4">
        <v>0</v>
      </c>
      <c r="N3898" s="4">
        <v>0</v>
      </c>
      <c r="O3898" s="4">
        <v>1</v>
      </c>
      <c r="P3898" s="4">
        <v>0</v>
      </c>
      <c r="Q3898" s="4">
        <v>0</v>
      </c>
      <c r="R3898" s="4">
        <v>0</v>
      </c>
      <c r="S3898" s="4">
        <v>0</v>
      </c>
      <c r="T3898" s="4">
        <v>0</v>
      </c>
      <c r="U3898" s="4">
        <v>0</v>
      </c>
      <c r="V3898" s="4">
        <v>0</v>
      </c>
      <c r="W3898" s="4">
        <v>0</v>
      </c>
      <c r="X3898" s="4">
        <v>1</v>
      </c>
      <c r="Y3898" s="4" t="s">
        <v>5651</v>
      </c>
      <c r="Z3898" s="4" t="s">
        <v>5864</v>
      </c>
      <c r="AA3898" s="4">
        <v>2015</v>
      </c>
      <c r="AB3898" s="4" t="s">
        <v>34</v>
      </c>
      <c r="AC3898" s="4">
        <f t="shared" si="180"/>
        <v>1</v>
      </c>
      <c r="AD3898" s="4">
        <f t="shared" si="181"/>
        <v>4</v>
      </c>
      <c r="AE3898" s="4" t="str" cm="1">
        <f t="array" ref="AE3898">_xlfn.TEXTJOIN(", ", TRUE, _xlfn._xlws.FILTER($I$1:$X$1, I3898:X3898=1, ""))</f>
        <v>Heroin, Fentanyl, Ethanol, AnyOpioid</v>
      </c>
      <c r="AF3898" s="4" t="str">
        <f t="shared" si="182"/>
        <v>Fentanyl, Ethanol, AnyOpioid</v>
      </c>
    </row>
    <row r="3899" spans="1:32" x14ac:dyDescent="0.45">
      <c r="A3899" s="4" t="s">
        <v>4340</v>
      </c>
      <c r="B3899" s="5">
        <v>42551</v>
      </c>
      <c r="C3899" s="4">
        <v>61</v>
      </c>
      <c r="D3899" s="4" t="s">
        <v>31</v>
      </c>
      <c r="E3899" s="4" t="s">
        <v>32</v>
      </c>
      <c r="F3899" s="4" t="s">
        <v>156</v>
      </c>
      <c r="G3899" s="4" t="s">
        <v>156</v>
      </c>
      <c r="I3899" s="4">
        <v>1</v>
      </c>
      <c r="J3899" s="4">
        <v>0</v>
      </c>
      <c r="K3899" s="4">
        <v>1</v>
      </c>
      <c r="L3899" s="4">
        <v>0</v>
      </c>
      <c r="M3899" s="4">
        <v>0</v>
      </c>
      <c r="N3899" s="4">
        <v>0</v>
      </c>
      <c r="O3899" s="4">
        <v>1</v>
      </c>
      <c r="P3899" s="4">
        <v>0</v>
      </c>
      <c r="Q3899" s="4">
        <v>0</v>
      </c>
      <c r="R3899" s="4">
        <v>0</v>
      </c>
      <c r="S3899" s="4">
        <v>0</v>
      </c>
      <c r="T3899" s="4">
        <v>0</v>
      </c>
      <c r="U3899" s="4">
        <v>0</v>
      </c>
      <c r="V3899" s="4">
        <v>0</v>
      </c>
      <c r="W3899" s="4">
        <v>0</v>
      </c>
      <c r="X3899" s="4">
        <v>1</v>
      </c>
      <c r="Y3899" s="4" t="s">
        <v>5623</v>
      </c>
      <c r="Z3899" s="4" t="s">
        <v>5836</v>
      </c>
      <c r="AA3899" s="4">
        <v>2016</v>
      </c>
      <c r="AB3899" s="4" t="s">
        <v>133</v>
      </c>
      <c r="AC3899" s="4">
        <f t="shared" si="180"/>
        <v>1</v>
      </c>
      <c r="AD3899" s="4">
        <f t="shared" si="181"/>
        <v>4</v>
      </c>
      <c r="AE3899" s="4" t="str" cm="1">
        <f t="array" ref="AE3899">_xlfn.TEXTJOIN(", ", TRUE, _xlfn._xlws.FILTER($I$1:$X$1, I3899:X3899=1, ""))</f>
        <v>Heroin, Fentanyl, Ethanol, AnyOpioid</v>
      </c>
      <c r="AF3899" s="4" t="str">
        <f t="shared" si="182"/>
        <v>Fentanyl, Ethanol, AnyOpioid</v>
      </c>
    </row>
    <row r="3900" spans="1:32" x14ac:dyDescent="0.45">
      <c r="A3900" s="4" t="s">
        <v>4341</v>
      </c>
      <c r="B3900" s="5">
        <v>41649</v>
      </c>
      <c r="C3900" s="4">
        <v>50</v>
      </c>
      <c r="D3900" s="4" t="s">
        <v>31</v>
      </c>
      <c r="E3900" s="4" t="s">
        <v>37</v>
      </c>
      <c r="F3900" s="4" t="s">
        <v>67</v>
      </c>
      <c r="G3900" s="4" t="s">
        <v>67</v>
      </c>
      <c r="I3900" s="4">
        <v>1</v>
      </c>
      <c r="J3900" s="4">
        <v>0</v>
      </c>
      <c r="K3900" s="4">
        <v>0</v>
      </c>
      <c r="L3900" s="4">
        <v>0</v>
      </c>
      <c r="M3900" s="4">
        <v>0</v>
      </c>
      <c r="N3900" s="4">
        <v>0</v>
      </c>
      <c r="O3900" s="4">
        <v>0</v>
      </c>
      <c r="P3900" s="4">
        <v>0</v>
      </c>
      <c r="Q3900" s="4">
        <v>0</v>
      </c>
      <c r="R3900" s="4">
        <v>0</v>
      </c>
      <c r="S3900" s="4">
        <v>0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 t="s">
        <v>5631</v>
      </c>
      <c r="Z3900" s="4" t="s">
        <v>5844</v>
      </c>
      <c r="AA3900" s="4">
        <v>2014</v>
      </c>
      <c r="AB3900" s="4" t="s">
        <v>34</v>
      </c>
      <c r="AC3900" s="4">
        <f t="shared" si="180"/>
        <v>1</v>
      </c>
      <c r="AD3900" s="4">
        <f t="shared" si="181"/>
        <v>1</v>
      </c>
      <c r="AE3900" s="4" t="str" cm="1">
        <f t="array" ref="AE3900">_xlfn.TEXTJOIN(", ", TRUE, _xlfn._xlws.FILTER($I$1:$X$1, I3900:X3900=1, ""))</f>
        <v>Heroin</v>
      </c>
      <c r="AF3900" s="4" t="str">
        <f t="shared" si="182"/>
        <v/>
      </c>
    </row>
    <row r="3901" spans="1:32" x14ac:dyDescent="0.45">
      <c r="A3901" s="4" t="s">
        <v>4342</v>
      </c>
      <c r="B3901" s="5">
        <v>42196</v>
      </c>
      <c r="C3901" s="4">
        <v>52</v>
      </c>
      <c r="D3901" s="4" t="s">
        <v>31</v>
      </c>
      <c r="E3901" s="4" t="s">
        <v>37</v>
      </c>
      <c r="F3901" s="4" t="s">
        <v>156</v>
      </c>
      <c r="G3901" s="4" t="s">
        <v>156</v>
      </c>
      <c r="H3901" s="4" t="s">
        <v>4343</v>
      </c>
      <c r="I3901" s="4">
        <v>0</v>
      </c>
      <c r="J3901" s="4">
        <v>0</v>
      </c>
      <c r="K3901" s="4">
        <v>0</v>
      </c>
      <c r="L3901" s="4">
        <v>0</v>
      </c>
      <c r="M3901" s="4">
        <v>1</v>
      </c>
      <c r="N3901" s="4">
        <v>0</v>
      </c>
      <c r="O3901" s="4">
        <v>1</v>
      </c>
      <c r="P3901" s="4">
        <v>0</v>
      </c>
      <c r="Q3901" s="4">
        <v>0</v>
      </c>
      <c r="R3901" s="4">
        <v>0</v>
      </c>
      <c r="S3901" s="4">
        <v>0</v>
      </c>
      <c r="T3901" s="4">
        <v>0</v>
      </c>
      <c r="U3901" s="4">
        <v>0</v>
      </c>
      <c r="V3901" s="4">
        <v>0</v>
      </c>
      <c r="W3901" s="4">
        <v>0</v>
      </c>
      <c r="X3901" s="4">
        <v>1</v>
      </c>
      <c r="Y3901" s="4" t="s">
        <v>5623</v>
      </c>
      <c r="Z3901" s="4" t="s">
        <v>5836</v>
      </c>
      <c r="AA3901" s="4">
        <v>2015</v>
      </c>
      <c r="AB3901" s="4" t="s">
        <v>34</v>
      </c>
      <c r="AC3901" s="4">
        <f t="shared" si="180"/>
        <v>1</v>
      </c>
      <c r="AD3901" s="4">
        <f t="shared" si="181"/>
        <v>3</v>
      </c>
      <c r="AE3901" s="4" t="str" cm="1">
        <f t="array" ref="AE3901">_xlfn.TEXTJOIN(", ", TRUE, _xlfn._xlws.FILTER($I$1:$X$1, I3901:X3901=1, ""))</f>
        <v>Oxycodone, Ethanol, AnyOpioid</v>
      </c>
      <c r="AF3901" s="4" t="str">
        <f t="shared" si="182"/>
        <v>Oxycodone, Ethanol, AnyOpioid</v>
      </c>
    </row>
    <row r="3902" spans="1:32" x14ac:dyDescent="0.45">
      <c r="A3902" s="4" t="s">
        <v>4344</v>
      </c>
      <c r="B3902" s="5">
        <v>40958</v>
      </c>
      <c r="C3902" s="4">
        <v>20</v>
      </c>
      <c r="D3902" s="4" t="s">
        <v>31</v>
      </c>
      <c r="E3902" s="4" t="s">
        <v>37</v>
      </c>
      <c r="F3902" s="4" t="s">
        <v>148</v>
      </c>
      <c r="G3902" s="4" t="s">
        <v>148</v>
      </c>
      <c r="I3902" s="4">
        <v>0</v>
      </c>
      <c r="J3902" s="4">
        <v>0</v>
      </c>
      <c r="K3902" s="4">
        <v>0</v>
      </c>
      <c r="L3902" s="4">
        <v>0</v>
      </c>
      <c r="M3902" s="4">
        <v>0</v>
      </c>
      <c r="N3902" s="4">
        <v>0</v>
      </c>
      <c r="O3902" s="4">
        <v>0</v>
      </c>
      <c r="P3902" s="4">
        <v>0</v>
      </c>
      <c r="Q3902" s="4">
        <v>1</v>
      </c>
      <c r="R3902" s="4">
        <v>1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 t="s">
        <v>5663</v>
      </c>
      <c r="Z3902" s="4" t="s">
        <v>5876</v>
      </c>
      <c r="AA3902" s="4">
        <v>2012</v>
      </c>
      <c r="AB3902" s="4" t="s">
        <v>269</v>
      </c>
      <c r="AC3902" s="4">
        <f t="shared" si="180"/>
        <v>1</v>
      </c>
      <c r="AD3902" s="4">
        <f t="shared" si="181"/>
        <v>2</v>
      </c>
      <c r="AE3902" s="4" t="str" cm="1">
        <f t="array" ref="AE3902">_xlfn.TEXTJOIN(", ", TRUE, _xlfn._xlws.FILTER($I$1:$X$1, I3902:X3902=1, ""))</f>
        <v>Benzodiazepine, Methadone</v>
      </c>
      <c r="AF3902" s="4" t="str">
        <f t="shared" si="182"/>
        <v>Benzodiazepine, Methadone</v>
      </c>
    </row>
    <row r="3903" spans="1:32" x14ac:dyDescent="0.45">
      <c r="A3903" s="4" t="s">
        <v>4345</v>
      </c>
      <c r="B3903" s="5">
        <v>43125</v>
      </c>
      <c r="C3903" s="4">
        <v>48</v>
      </c>
      <c r="D3903" s="4" t="s">
        <v>31</v>
      </c>
      <c r="E3903" s="4" t="s">
        <v>37</v>
      </c>
      <c r="F3903" s="4" t="s">
        <v>702</v>
      </c>
      <c r="G3903" s="4" t="s">
        <v>702</v>
      </c>
      <c r="I3903" s="4">
        <v>1</v>
      </c>
      <c r="J3903" s="4">
        <v>0</v>
      </c>
      <c r="K3903" s="4">
        <v>0</v>
      </c>
      <c r="L3903" s="4">
        <v>0</v>
      </c>
      <c r="M3903" s="4">
        <v>0</v>
      </c>
      <c r="N3903" s="4">
        <v>0</v>
      </c>
      <c r="O3903" s="4">
        <v>0</v>
      </c>
      <c r="P3903" s="4">
        <v>0</v>
      </c>
      <c r="Q3903" s="4">
        <v>0</v>
      </c>
      <c r="R3903" s="4">
        <v>0</v>
      </c>
      <c r="S3903" s="4">
        <v>0</v>
      </c>
      <c r="T3903" s="4">
        <v>0</v>
      </c>
      <c r="U3903" s="4">
        <v>0</v>
      </c>
      <c r="V3903" s="4">
        <v>0</v>
      </c>
      <c r="W3903" s="4">
        <v>0</v>
      </c>
      <c r="X3903" s="4">
        <v>1</v>
      </c>
      <c r="Y3903" s="4" t="s">
        <v>5732</v>
      </c>
      <c r="Z3903" s="4" t="s">
        <v>5945</v>
      </c>
      <c r="AA3903" s="4">
        <v>2018</v>
      </c>
      <c r="AB3903" s="4" t="s">
        <v>34</v>
      </c>
      <c r="AC3903" s="4">
        <f t="shared" si="180"/>
        <v>1</v>
      </c>
      <c r="AD3903" s="4">
        <f t="shared" si="181"/>
        <v>2</v>
      </c>
      <c r="AE3903" s="4" t="str" cm="1">
        <f t="array" ref="AE3903">_xlfn.TEXTJOIN(", ", TRUE, _xlfn._xlws.FILTER($I$1:$X$1, I3903:X3903=1, ""))</f>
        <v>Heroin, AnyOpioid</v>
      </c>
      <c r="AF3903" s="4" t="str">
        <f t="shared" si="182"/>
        <v>AnyOpioid</v>
      </c>
    </row>
    <row r="3904" spans="1:32" x14ac:dyDescent="0.45">
      <c r="A3904" s="4" t="s">
        <v>4346</v>
      </c>
      <c r="B3904" s="5">
        <v>43087</v>
      </c>
      <c r="C3904" s="4">
        <v>43</v>
      </c>
      <c r="D3904" s="4" t="s">
        <v>31</v>
      </c>
      <c r="E3904" s="4" t="s">
        <v>37</v>
      </c>
      <c r="F3904" s="4" t="s">
        <v>86</v>
      </c>
      <c r="G3904" s="4" t="s">
        <v>86</v>
      </c>
      <c r="I3904" s="4">
        <v>1</v>
      </c>
      <c r="J3904" s="4">
        <v>1</v>
      </c>
      <c r="K3904" s="4">
        <v>1</v>
      </c>
      <c r="L3904" s="4">
        <v>0</v>
      </c>
      <c r="M3904" s="4">
        <v>0</v>
      </c>
      <c r="N3904" s="4">
        <v>0</v>
      </c>
      <c r="O3904" s="4">
        <v>0</v>
      </c>
      <c r="P3904" s="4">
        <v>0</v>
      </c>
      <c r="Q3904" s="4">
        <v>0</v>
      </c>
      <c r="R3904" s="4">
        <v>0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 t="s">
        <v>5627</v>
      </c>
      <c r="Z3904" s="4" t="s">
        <v>5840</v>
      </c>
      <c r="AA3904" s="4">
        <v>2017</v>
      </c>
      <c r="AB3904" s="4" t="s">
        <v>34</v>
      </c>
      <c r="AC3904" s="4">
        <f t="shared" si="180"/>
        <v>1</v>
      </c>
      <c r="AD3904" s="4">
        <f t="shared" si="181"/>
        <v>3</v>
      </c>
      <c r="AE3904" s="4" t="str" cm="1">
        <f t="array" ref="AE3904">_xlfn.TEXTJOIN(", ", TRUE, _xlfn._xlws.FILTER($I$1:$X$1, I3904:X3904=1, ""))</f>
        <v>Heroin, Cocaine, Fentanyl</v>
      </c>
      <c r="AF3904" s="4" t="str">
        <f t="shared" si="182"/>
        <v>Cocaine, Fentanyl</v>
      </c>
    </row>
    <row r="3905" spans="1:32" x14ac:dyDescent="0.45">
      <c r="A3905" s="4" t="s">
        <v>4347</v>
      </c>
      <c r="B3905" s="5">
        <v>43399</v>
      </c>
      <c r="C3905" s="4">
        <v>46</v>
      </c>
      <c r="D3905" s="4" t="s">
        <v>31</v>
      </c>
      <c r="E3905" s="4" t="s">
        <v>59</v>
      </c>
      <c r="F3905" s="4" t="s">
        <v>103</v>
      </c>
      <c r="G3905" s="4" t="s">
        <v>103</v>
      </c>
      <c r="I3905" s="4">
        <v>1</v>
      </c>
      <c r="J3905" s="4">
        <v>0</v>
      </c>
      <c r="K3905" s="4">
        <v>1</v>
      </c>
      <c r="L3905" s="4">
        <v>1</v>
      </c>
      <c r="M3905" s="4">
        <v>0</v>
      </c>
      <c r="N3905" s="4">
        <v>0</v>
      </c>
      <c r="O3905" s="4">
        <v>0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1</v>
      </c>
      <c r="Y3905" s="4" t="s">
        <v>5644</v>
      </c>
      <c r="Z3905" s="4" t="s">
        <v>5857</v>
      </c>
      <c r="AA3905" s="4">
        <v>2018</v>
      </c>
      <c r="AB3905" s="4" t="s">
        <v>34</v>
      </c>
      <c r="AC3905" s="4">
        <f t="shared" si="180"/>
        <v>1</v>
      </c>
      <c r="AD3905" s="4">
        <f t="shared" si="181"/>
        <v>4</v>
      </c>
      <c r="AE3905" s="4" t="str" cm="1">
        <f t="array" ref="AE3905">_xlfn.TEXTJOIN(", ", TRUE, _xlfn._xlws.FILTER($I$1:$X$1, I3905:X3905=1, ""))</f>
        <v>Heroin, Fentanyl, Fentanyl_Analogue, AnyOpioid</v>
      </c>
      <c r="AF3905" s="4" t="str">
        <f t="shared" si="182"/>
        <v>Fentanyl, Fentanyl_Analogue, AnyOpioid</v>
      </c>
    </row>
    <row r="3906" spans="1:32" x14ac:dyDescent="0.45">
      <c r="A3906" s="4" t="s">
        <v>4348</v>
      </c>
      <c r="B3906" s="5">
        <v>42793</v>
      </c>
      <c r="C3906" s="4">
        <v>46</v>
      </c>
      <c r="D3906" s="4" t="s">
        <v>31</v>
      </c>
      <c r="E3906" s="4" t="s">
        <v>59</v>
      </c>
      <c r="F3906" s="4" t="s">
        <v>77</v>
      </c>
      <c r="G3906" s="4" t="s">
        <v>77</v>
      </c>
      <c r="I3906" s="4">
        <v>0</v>
      </c>
      <c r="J3906" s="4">
        <v>0</v>
      </c>
      <c r="K3906" s="4">
        <v>1</v>
      </c>
      <c r="L3906" s="4">
        <v>1</v>
      </c>
      <c r="M3906" s="4">
        <v>0</v>
      </c>
      <c r="N3906" s="4">
        <v>0</v>
      </c>
      <c r="O3906" s="4">
        <v>1</v>
      </c>
      <c r="P3906" s="4">
        <v>0</v>
      </c>
      <c r="Q3906" s="4">
        <v>1</v>
      </c>
      <c r="R3906" s="4">
        <v>0</v>
      </c>
      <c r="S3906" s="4">
        <v>0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 t="s">
        <v>5651</v>
      </c>
      <c r="Z3906" s="4" t="s">
        <v>5864</v>
      </c>
      <c r="AA3906" s="4">
        <v>2017</v>
      </c>
      <c r="AB3906" s="4" t="s">
        <v>34</v>
      </c>
      <c r="AC3906" s="4">
        <f t="shared" ref="AC3906:AC3969" si="183">IF(SUM(I3906:X3906)&gt;0,1,0)</f>
        <v>1</v>
      </c>
      <c r="AD3906" s="4">
        <f t="shared" ref="AD3906:AD3969" si="184">SUM(I3906:X3906)</f>
        <v>4</v>
      </c>
      <c r="AE3906" s="4" t="str" cm="1">
        <f t="array" ref="AE3906">_xlfn.TEXTJOIN(", ", TRUE, _xlfn._xlws.FILTER($I$1:$X$1, I3906:X3906=1, ""))</f>
        <v>Fentanyl, Fentanyl_Analogue, Ethanol, Benzodiazepine</v>
      </c>
      <c r="AF3906" s="4" t="str">
        <f t="shared" ref="AF3906:AF3969" si="185">_xlfn.TEXTJOIN(", ", TRUE, _xlfn._xlws.FILTER($J$1:$X$1, J3906:X3906, ""))</f>
        <v>Fentanyl, Fentanyl_Analogue, Ethanol, Benzodiazepine</v>
      </c>
    </row>
    <row r="3907" spans="1:32" x14ac:dyDescent="0.45">
      <c r="A3907" s="4" t="s">
        <v>4349</v>
      </c>
      <c r="B3907" s="5">
        <v>43262</v>
      </c>
      <c r="C3907" s="4">
        <v>48</v>
      </c>
      <c r="D3907" s="4" t="s">
        <v>31</v>
      </c>
      <c r="E3907" s="4" t="s">
        <v>59</v>
      </c>
      <c r="F3907" s="4" t="s">
        <v>192</v>
      </c>
      <c r="G3907" s="4" t="s">
        <v>67</v>
      </c>
      <c r="I3907" s="4">
        <v>0</v>
      </c>
      <c r="J3907" s="4">
        <v>1</v>
      </c>
      <c r="K3907" s="4">
        <v>1</v>
      </c>
      <c r="L3907" s="4">
        <v>0</v>
      </c>
      <c r="M3907" s="4">
        <v>0</v>
      </c>
      <c r="N3907" s="4">
        <v>0</v>
      </c>
      <c r="O3907" s="4">
        <v>0</v>
      </c>
      <c r="P3907" s="4">
        <v>0</v>
      </c>
      <c r="Q3907" s="4">
        <v>0</v>
      </c>
      <c r="R3907" s="4">
        <v>0</v>
      </c>
      <c r="S3907" s="4">
        <v>0</v>
      </c>
      <c r="T3907" s="4">
        <v>0</v>
      </c>
      <c r="U3907" s="4">
        <v>0</v>
      </c>
      <c r="V3907" s="4">
        <v>0</v>
      </c>
      <c r="W3907" s="4">
        <v>0</v>
      </c>
      <c r="X3907" s="4">
        <v>1</v>
      </c>
      <c r="Y3907" s="4" t="s">
        <v>5631</v>
      </c>
      <c r="Z3907" s="4" t="s">
        <v>5844</v>
      </c>
      <c r="AA3907" s="4">
        <v>2018</v>
      </c>
      <c r="AB3907" s="4" t="s">
        <v>34</v>
      </c>
      <c r="AC3907" s="4">
        <f t="shared" si="183"/>
        <v>1</v>
      </c>
      <c r="AD3907" s="4">
        <f t="shared" si="184"/>
        <v>3</v>
      </c>
      <c r="AE3907" s="4" t="str" cm="1">
        <f t="array" ref="AE3907">_xlfn.TEXTJOIN(", ", TRUE, _xlfn._xlws.FILTER($I$1:$X$1, I3907:X3907=1, ""))</f>
        <v>Cocaine, Fentanyl, AnyOpioid</v>
      </c>
      <c r="AF3907" s="4" t="str">
        <f t="shared" si="185"/>
        <v>Cocaine, Fentanyl, AnyOpioid</v>
      </c>
    </row>
    <row r="3908" spans="1:32" x14ac:dyDescent="0.45">
      <c r="A3908" s="4" t="s">
        <v>4350</v>
      </c>
      <c r="B3908" s="5">
        <v>42016</v>
      </c>
      <c r="C3908" s="4">
        <v>50</v>
      </c>
      <c r="D3908" s="4" t="s">
        <v>31</v>
      </c>
      <c r="E3908" s="4" t="s">
        <v>37</v>
      </c>
      <c r="F3908" s="4" t="s">
        <v>144</v>
      </c>
      <c r="G3908" s="4" t="s">
        <v>125</v>
      </c>
      <c r="I3908" s="4">
        <v>0</v>
      </c>
      <c r="J3908" s="4">
        <v>1</v>
      </c>
      <c r="K3908" s="4">
        <v>0</v>
      </c>
      <c r="L3908" s="4">
        <v>0</v>
      </c>
      <c r="M3908" s="4">
        <v>0</v>
      </c>
      <c r="N3908" s="4">
        <v>0</v>
      </c>
      <c r="O3908" s="4">
        <v>0</v>
      </c>
      <c r="P3908" s="4">
        <v>0</v>
      </c>
      <c r="Q3908" s="4">
        <v>0</v>
      </c>
      <c r="R3908" s="4">
        <v>0</v>
      </c>
      <c r="S3908" s="4">
        <v>0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 t="s">
        <v>5669</v>
      </c>
      <c r="Z3908" s="4" t="s">
        <v>5882</v>
      </c>
      <c r="AA3908" s="4">
        <v>2015</v>
      </c>
      <c r="AB3908" s="4" t="s">
        <v>34</v>
      </c>
      <c r="AC3908" s="4">
        <f t="shared" si="183"/>
        <v>1</v>
      </c>
      <c r="AD3908" s="4">
        <f t="shared" si="184"/>
        <v>1</v>
      </c>
      <c r="AE3908" s="4" t="str" cm="1">
        <f t="array" ref="AE3908">_xlfn.TEXTJOIN(", ", TRUE, _xlfn._xlws.FILTER($I$1:$X$1, I3908:X3908=1, ""))</f>
        <v>Cocaine</v>
      </c>
      <c r="AF3908" s="4" t="str">
        <f t="shared" si="185"/>
        <v>Cocaine</v>
      </c>
    </row>
    <row r="3909" spans="1:32" x14ac:dyDescent="0.45">
      <c r="A3909" s="4" t="s">
        <v>4351</v>
      </c>
      <c r="B3909" s="5">
        <v>42852</v>
      </c>
      <c r="C3909" s="4">
        <v>43</v>
      </c>
      <c r="D3909" s="4" t="s">
        <v>36</v>
      </c>
      <c r="E3909" s="4" t="s">
        <v>37</v>
      </c>
      <c r="F3909" s="4" t="s">
        <v>29</v>
      </c>
      <c r="G3909" s="4" t="s">
        <v>103</v>
      </c>
      <c r="I3909" s="4">
        <v>1</v>
      </c>
      <c r="J3909" s="4">
        <v>1</v>
      </c>
      <c r="K3909" s="4">
        <v>1</v>
      </c>
      <c r="L3909" s="4">
        <v>0</v>
      </c>
      <c r="M3909" s="4">
        <v>0</v>
      </c>
      <c r="N3909" s="4">
        <v>0</v>
      </c>
      <c r="O3909" s="4">
        <v>1</v>
      </c>
      <c r="P3909" s="4">
        <v>0</v>
      </c>
      <c r="Q3909" s="4">
        <v>0</v>
      </c>
      <c r="R3909" s="4">
        <v>0</v>
      </c>
      <c r="S3909" s="4">
        <v>0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  <c r="Y3909" s="4" t="s">
        <v>5644</v>
      </c>
      <c r="Z3909" s="4" t="s">
        <v>5857</v>
      </c>
      <c r="AA3909" s="4">
        <v>2017</v>
      </c>
      <c r="AB3909" s="4" t="s">
        <v>34</v>
      </c>
      <c r="AC3909" s="4">
        <f t="shared" si="183"/>
        <v>1</v>
      </c>
      <c r="AD3909" s="4">
        <f t="shared" si="184"/>
        <v>4</v>
      </c>
      <c r="AE3909" s="4" t="str" cm="1">
        <f t="array" ref="AE3909">_xlfn.TEXTJOIN(", ", TRUE, _xlfn._xlws.FILTER($I$1:$X$1, I3909:X3909=1, ""))</f>
        <v>Heroin, Cocaine, Fentanyl, Ethanol</v>
      </c>
      <c r="AF3909" s="4" t="str">
        <f t="shared" si="185"/>
        <v>Cocaine, Fentanyl, Ethanol</v>
      </c>
    </row>
    <row r="3910" spans="1:32" x14ac:dyDescent="0.45">
      <c r="A3910" s="4" t="s">
        <v>4352</v>
      </c>
      <c r="B3910" s="5">
        <v>42062</v>
      </c>
      <c r="C3910" s="4">
        <v>43</v>
      </c>
      <c r="D3910" s="4" t="s">
        <v>31</v>
      </c>
      <c r="E3910" s="4" t="s">
        <v>37</v>
      </c>
      <c r="F3910" s="4" t="s">
        <v>378</v>
      </c>
      <c r="G3910" s="4" t="s">
        <v>378</v>
      </c>
      <c r="I3910" s="4">
        <v>1</v>
      </c>
      <c r="J3910" s="4">
        <v>0</v>
      </c>
      <c r="K3910" s="4">
        <v>0</v>
      </c>
      <c r="L3910" s="4">
        <v>0</v>
      </c>
      <c r="M3910" s="4">
        <v>0</v>
      </c>
      <c r="N3910" s="4">
        <v>0</v>
      </c>
      <c r="O3910" s="4">
        <v>0</v>
      </c>
      <c r="P3910" s="4">
        <v>0</v>
      </c>
      <c r="Q3910" s="4">
        <v>0</v>
      </c>
      <c r="R3910" s="4">
        <v>0</v>
      </c>
      <c r="S3910" s="4">
        <v>0</v>
      </c>
      <c r="T3910" s="4">
        <v>0</v>
      </c>
      <c r="U3910" s="4">
        <v>0</v>
      </c>
      <c r="V3910" s="4">
        <v>0</v>
      </c>
      <c r="W3910" s="4">
        <v>0</v>
      </c>
      <c r="X3910" s="4">
        <v>1</v>
      </c>
      <c r="Y3910" s="4" t="s">
        <v>5727</v>
      </c>
      <c r="Z3910" s="4" t="s">
        <v>5940</v>
      </c>
      <c r="AA3910" s="4">
        <v>2015</v>
      </c>
      <c r="AB3910" s="4" t="s">
        <v>34</v>
      </c>
      <c r="AC3910" s="4">
        <f t="shared" si="183"/>
        <v>1</v>
      </c>
      <c r="AD3910" s="4">
        <f t="shared" si="184"/>
        <v>2</v>
      </c>
      <c r="AE3910" s="4" t="str" cm="1">
        <f t="array" ref="AE3910">_xlfn.TEXTJOIN(", ", TRUE, _xlfn._xlws.FILTER($I$1:$X$1, I3910:X3910=1, ""))</f>
        <v>Heroin, AnyOpioid</v>
      </c>
      <c r="AF3910" s="4" t="str">
        <f t="shared" si="185"/>
        <v>AnyOpioid</v>
      </c>
    </row>
    <row r="3911" spans="1:32" x14ac:dyDescent="0.45">
      <c r="A3911" s="4" t="s">
        <v>4353</v>
      </c>
      <c r="B3911" s="5">
        <v>41567</v>
      </c>
      <c r="C3911" s="4">
        <v>35</v>
      </c>
      <c r="D3911" s="4" t="s">
        <v>31</v>
      </c>
      <c r="E3911" s="4" t="s">
        <v>37</v>
      </c>
      <c r="F3911" s="4" t="s">
        <v>341</v>
      </c>
      <c r="G3911" s="4" t="s">
        <v>341</v>
      </c>
      <c r="I3911" s="4">
        <v>0</v>
      </c>
      <c r="J3911" s="4">
        <v>0</v>
      </c>
      <c r="K3911" s="4">
        <v>0</v>
      </c>
      <c r="L3911" s="4">
        <v>0</v>
      </c>
      <c r="M3911" s="4">
        <v>1</v>
      </c>
      <c r="N3911" s="4">
        <v>0</v>
      </c>
      <c r="O3911" s="4">
        <v>0</v>
      </c>
      <c r="P3911" s="4">
        <v>0</v>
      </c>
      <c r="Q3911" s="4">
        <v>0</v>
      </c>
      <c r="R3911" s="4">
        <v>1</v>
      </c>
      <c r="S3911" s="4">
        <v>0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 t="s">
        <v>5660</v>
      </c>
      <c r="Z3911" s="4" t="s">
        <v>5873</v>
      </c>
      <c r="AA3911" s="4">
        <v>2013</v>
      </c>
      <c r="AB3911" s="4" t="s">
        <v>40</v>
      </c>
      <c r="AC3911" s="4">
        <f t="shared" si="183"/>
        <v>1</v>
      </c>
      <c r="AD3911" s="4">
        <f t="shared" si="184"/>
        <v>2</v>
      </c>
      <c r="AE3911" s="4" t="str" cm="1">
        <f t="array" ref="AE3911">_xlfn.TEXTJOIN(", ", TRUE, _xlfn._xlws.FILTER($I$1:$X$1, I3911:X3911=1, ""))</f>
        <v>Oxycodone, Methadone</v>
      </c>
      <c r="AF3911" s="4" t="str">
        <f t="shared" si="185"/>
        <v>Oxycodone, Methadone</v>
      </c>
    </row>
    <row r="3912" spans="1:32" x14ac:dyDescent="0.45">
      <c r="A3912" s="4" t="s">
        <v>4354</v>
      </c>
      <c r="B3912" s="5">
        <v>43225</v>
      </c>
      <c r="C3912" s="4">
        <v>34</v>
      </c>
      <c r="D3912" s="4" t="s">
        <v>31</v>
      </c>
      <c r="E3912" s="4" t="s">
        <v>37</v>
      </c>
      <c r="F3912" s="4" t="s">
        <v>293</v>
      </c>
      <c r="G3912" s="4" t="s">
        <v>103</v>
      </c>
      <c r="I3912" s="4">
        <v>1</v>
      </c>
      <c r="J3912" s="4">
        <v>0</v>
      </c>
      <c r="K3912" s="4">
        <v>1</v>
      </c>
      <c r="L3912" s="4">
        <v>1</v>
      </c>
      <c r="M3912" s="4">
        <v>0</v>
      </c>
      <c r="N3912" s="4">
        <v>0</v>
      </c>
      <c r="O3912" s="4">
        <v>1</v>
      </c>
      <c r="P3912" s="4">
        <v>0</v>
      </c>
      <c r="Q3912" s="4">
        <v>0</v>
      </c>
      <c r="R3912" s="4">
        <v>0</v>
      </c>
      <c r="S3912" s="4">
        <v>0</v>
      </c>
      <c r="T3912" s="4">
        <v>0</v>
      </c>
      <c r="U3912" s="4">
        <v>0</v>
      </c>
      <c r="V3912" s="4">
        <v>0</v>
      </c>
      <c r="W3912" s="4">
        <v>0</v>
      </c>
      <c r="X3912" s="4">
        <v>1</v>
      </c>
      <c r="Y3912" s="4" t="s">
        <v>5644</v>
      </c>
      <c r="Z3912" s="4" t="s">
        <v>5857</v>
      </c>
      <c r="AA3912" s="4">
        <v>2018</v>
      </c>
      <c r="AB3912" s="4" t="s">
        <v>40</v>
      </c>
      <c r="AC3912" s="4">
        <f t="shared" si="183"/>
        <v>1</v>
      </c>
      <c r="AD3912" s="4">
        <f t="shared" si="184"/>
        <v>5</v>
      </c>
      <c r="AE3912" s="4" t="str" cm="1">
        <f t="array" ref="AE3912">_xlfn.TEXTJOIN(", ", TRUE, _xlfn._xlws.FILTER($I$1:$X$1, I3912:X3912=1, ""))</f>
        <v>Heroin, Fentanyl, Fentanyl_Analogue, Ethanol, AnyOpioid</v>
      </c>
      <c r="AF3912" s="4" t="str">
        <f t="shared" si="185"/>
        <v>Fentanyl, Fentanyl_Analogue, Ethanol, AnyOpioid</v>
      </c>
    </row>
    <row r="3913" spans="1:32" x14ac:dyDescent="0.45">
      <c r="A3913" s="4" t="s">
        <v>4355</v>
      </c>
      <c r="B3913" s="5">
        <v>40972</v>
      </c>
      <c r="C3913" s="4">
        <v>52</v>
      </c>
      <c r="D3913" s="4" t="s">
        <v>36</v>
      </c>
      <c r="E3913" s="4" t="s">
        <v>37</v>
      </c>
      <c r="F3913" s="4" t="s">
        <v>410</v>
      </c>
      <c r="G3913" s="4" t="s">
        <v>177</v>
      </c>
      <c r="I3913" s="4">
        <v>0</v>
      </c>
      <c r="J3913" s="4">
        <v>0</v>
      </c>
      <c r="K3913" s="4">
        <v>0</v>
      </c>
      <c r="L3913" s="4">
        <v>0</v>
      </c>
      <c r="M3913" s="4">
        <v>1</v>
      </c>
      <c r="N3913" s="4">
        <v>0</v>
      </c>
      <c r="O3913" s="4">
        <v>0</v>
      </c>
      <c r="P3913" s="4">
        <v>0</v>
      </c>
      <c r="Q3913" s="4">
        <v>0</v>
      </c>
      <c r="R3913" s="4">
        <v>0</v>
      </c>
      <c r="S3913" s="4">
        <v>0</v>
      </c>
      <c r="T3913" s="4">
        <v>1</v>
      </c>
      <c r="U3913" s="4">
        <v>0</v>
      </c>
      <c r="V3913" s="4">
        <v>0</v>
      </c>
      <c r="W3913" s="4">
        <v>0</v>
      </c>
      <c r="X3913" s="4">
        <v>0</v>
      </c>
      <c r="Y3913" s="4" t="s">
        <v>5752</v>
      </c>
      <c r="Z3913" s="4" t="s">
        <v>5965</v>
      </c>
      <c r="AA3913" s="4">
        <v>2012</v>
      </c>
      <c r="AB3913" s="4" t="s">
        <v>34</v>
      </c>
      <c r="AC3913" s="4">
        <f t="shared" si="183"/>
        <v>1</v>
      </c>
      <c r="AD3913" s="4">
        <f t="shared" si="184"/>
        <v>2</v>
      </c>
      <c r="AE3913" s="4" t="str" cm="1">
        <f t="array" ref="AE3913">_xlfn.TEXTJOIN(", ", TRUE, _xlfn._xlws.FILTER($I$1:$X$1, I3913:X3913=1, ""))</f>
        <v>Oxycodone, Tramadol</v>
      </c>
      <c r="AF3913" s="4" t="str">
        <f t="shared" si="185"/>
        <v>Oxycodone, Tramadol</v>
      </c>
    </row>
    <row r="3914" spans="1:32" x14ac:dyDescent="0.45">
      <c r="A3914" s="4" t="s">
        <v>4356</v>
      </c>
      <c r="B3914" s="5">
        <v>43158</v>
      </c>
      <c r="C3914" s="4">
        <v>25</v>
      </c>
      <c r="D3914" s="4" t="s">
        <v>36</v>
      </c>
      <c r="E3914" s="4" t="s">
        <v>37</v>
      </c>
      <c r="F3914" s="4" t="s">
        <v>396</v>
      </c>
      <c r="G3914" s="4" t="s">
        <v>396</v>
      </c>
      <c r="I3914" s="4">
        <v>1</v>
      </c>
      <c r="J3914" s="4">
        <v>0</v>
      </c>
      <c r="K3914" s="4">
        <v>1</v>
      </c>
      <c r="L3914" s="4">
        <v>0</v>
      </c>
      <c r="M3914" s="4">
        <v>0</v>
      </c>
      <c r="N3914" s="4">
        <v>0</v>
      </c>
      <c r="O3914" s="4">
        <v>0</v>
      </c>
      <c r="P3914" s="4">
        <v>0</v>
      </c>
      <c r="Q3914" s="4">
        <v>0</v>
      </c>
      <c r="R3914" s="4">
        <v>0</v>
      </c>
      <c r="S3914" s="4">
        <v>0</v>
      </c>
      <c r="T3914" s="4">
        <v>0</v>
      </c>
      <c r="U3914" s="4">
        <v>0</v>
      </c>
      <c r="V3914" s="4">
        <v>0</v>
      </c>
      <c r="W3914" s="4">
        <v>0</v>
      </c>
      <c r="X3914" s="4">
        <v>1</v>
      </c>
      <c r="Y3914" s="4" t="s">
        <v>5726</v>
      </c>
      <c r="Z3914" s="4" t="s">
        <v>5939</v>
      </c>
      <c r="AA3914" s="4">
        <v>2018</v>
      </c>
      <c r="AB3914" s="4" t="s">
        <v>40</v>
      </c>
      <c r="AC3914" s="4">
        <f t="shared" si="183"/>
        <v>1</v>
      </c>
      <c r="AD3914" s="4">
        <f t="shared" si="184"/>
        <v>3</v>
      </c>
      <c r="AE3914" s="4" t="str" cm="1">
        <f t="array" ref="AE3914">_xlfn.TEXTJOIN(", ", TRUE, _xlfn._xlws.FILTER($I$1:$X$1, I3914:X3914=1, ""))</f>
        <v>Heroin, Fentanyl, AnyOpioid</v>
      </c>
      <c r="AF3914" s="4" t="str">
        <f t="shared" si="185"/>
        <v>Fentanyl, AnyOpioid</v>
      </c>
    </row>
    <row r="3915" spans="1:32" x14ac:dyDescent="0.45">
      <c r="A3915" s="4" t="s">
        <v>4357</v>
      </c>
      <c r="B3915" s="5">
        <v>43146</v>
      </c>
      <c r="C3915" s="4">
        <v>59</v>
      </c>
      <c r="D3915" s="4" t="s">
        <v>31</v>
      </c>
      <c r="E3915" s="4" t="s">
        <v>37</v>
      </c>
      <c r="F3915" s="4" t="s">
        <v>1612</v>
      </c>
      <c r="G3915" s="4" t="s">
        <v>86</v>
      </c>
      <c r="I3915" s="4">
        <v>1</v>
      </c>
      <c r="J3915" s="4">
        <v>0</v>
      </c>
      <c r="K3915" s="4">
        <v>1</v>
      </c>
      <c r="L3915" s="4">
        <v>1</v>
      </c>
      <c r="M3915" s="4">
        <v>0</v>
      </c>
      <c r="N3915" s="4">
        <v>0</v>
      </c>
      <c r="O3915" s="4">
        <v>0</v>
      </c>
      <c r="P3915" s="4">
        <v>0</v>
      </c>
      <c r="Q3915" s="4">
        <v>0</v>
      </c>
      <c r="R3915" s="4">
        <v>0</v>
      </c>
      <c r="S3915" s="4">
        <v>1</v>
      </c>
      <c r="T3915" s="4">
        <v>0</v>
      </c>
      <c r="U3915" s="4">
        <v>0</v>
      </c>
      <c r="V3915" s="4">
        <v>1</v>
      </c>
      <c r="W3915" s="4">
        <v>0</v>
      </c>
      <c r="X3915" s="4">
        <v>1</v>
      </c>
      <c r="Y3915" s="4" t="s">
        <v>5627</v>
      </c>
      <c r="Z3915" s="4" t="s">
        <v>5840</v>
      </c>
      <c r="AA3915" s="4">
        <v>2018</v>
      </c>
      <c r="AB3915" s="4" t="s">
        <v>34</v>
      </c>
      <c r="AC3915" s="4">
        <f t="shared" si="183"/>
        <v>1</v>
      </c>
      <c r="AD3915" s="4">
        <f t="shared" si="184"/>
        <v>6</v>
      </c>
      <c r="AE3915" s="4" t="str" cm="1">
        <f t="array" ref="AE3915">_xlfn.TEXTJOIN(", ", TRUE, _xlfn._xlws.FILTER($I$1:$X$1, I3915:X3915=1, ""))</f>
        <v>Heroin, Fentanyl, Fentanyl_Analogue, Amphetamine, Hydromorphine, AnyOpioid</v>
      </c>
      <c r="AF3915" s="4" t="str">
        <f t="shared" si="185"/>
        <v>Fentanyl, Fentanyl_Analogue, Amphetamine, Hydromorphine, AnyOpioid</v>
      </c>
    </row>
    <row r="3916" spans="1:32" x14ac:dyDescent="0.45">
      <c r="A3916" s="4" t="s">
        <v>4358</v>
      </c>
      <c r="B3916" s="5">
        <v>42106</v>
      </c>
      <c r="C3916" s="4">
        <v>45</v>
      </c>
      <c r="D3916" s="4" t="s">
        <v>31</v>
      </c>
      <c r="E3916" s="4" t="s">
        <v>37</v>
      </c>
      <c r="F3916" s="4" t="s">
        <v>95</v>
      </c>
      <c r="G3916" s="4" t="s">
        <v>95</v>
      </c>
      <c r="I3916" s="4">
        <v>1</v>
      </c>
      <c r="J3916" s="4">
        <v>0</v>
      </c>
      <c r="K3916" s="4">
        <v>0</v>
      </c>
      <c r="L3916" s="4">
        <v>0</v>
      </c>
      <c r="M3916" s="4">
        <v>0</v>
      </c>
      <c r="N3916" s="4">
        <v>0</v>
      </c>
      <c r="O3916" s="4">
        <v>0</v>
      </c>
      <c r="P3916" s="4">
        <v>0</v>
      </c>
      <c r="Q3916" s="4">
        <v>0</v>
      </c>
      <c r="R3916" s="4">
        <v>0</v>
      </c>
      <c r="S3916" s="4">
        <v>0</v>
      </c>
      <c r="T3916" s="4">
        <v>0</v>
      </c>
      <c r="U3916" s="4">
        <v>0</v>
      </c>
      <c r="V3916" s="4">
        <v>0</v>
      </c>
      <c r="W3916" s="4">
        <v>0</v>
      </c>
      <c r="X3916" s="4">
        <v>1</v>
      </c>
      <c r="Y3916" s="4" t="s">
        <v>5632</v>
      </c>
      <c r="Z3916" s="4" t="s">
        <v>5845</v>
      </c>
      <c r="AA3916" s="4">
        <v>2015</v>
      </c>
      <c r="AB3916" s="4" t="s">
        <v>34</v>
      </c>
      <c r="AC3916" s="4">
        <f t="shared" si="183"/>
        <v>1</v>
      </c>
      <c r="AD3916" s="4">
        <f t="shared" si="184"/>
        <v>2</v>
      </c>
      <c r="AE3916" s="4" t="str" cm="1">
        <f t="array" ref="AE3916">_xlfn.TEXTJOIN(", ", TRUE, _xlfn._xlws.FILTER($I$1:$X$1, I3916:X3916=1, ""))</f>
        <v>Heroin, AnyOpioid</v>
      </c>
      <c r="AF3916" s="4" t="str">
        <f t="shared" si="185"/>
        <v>AnyOpioid</v>
      </c>
    </row>
    <row r="3917" spans="1:32" x14ac:dyDescent="0.45">
      <c r="A3917" s="4" t="s">
        <v>4359</v>
      </c>
      <c r="B3917" s="5">
        <v>41089</v>
      </c>
      <c r="C3917" s="4">
        <v>34</v>
      </c>
      <c r="D3917" s="4" t="s">
        <v>31</v>
      </c>
      <c r="E3917" s="4" t="s">
        <v>59</v>
      </c>
      <c r="F3917" s="4" t="s">
        <v>67</v>
      </c>
      <c r="G3917" s="4" t="s">
        <v>67</v>
      </c>
      <c r="I3917" s="4">
        <v>1</v>
      </c>
      <c r="J3917" s="4">
        <v>0</v>
      </c>
      <c r="K3917" s="4">
        <v>0</v>
      </c>
      <c r="L3917" s="4">
        <v>0</v>
      </c>
      <c r="M3917" s="4">
        <v>0</v>
      </c>
      <c r="N3917" s="4">
        <v>0</v>
      </c>
      <c r="O3917" s="4">
        <v>0</v>
      </c>
      <c r="P3917" s="4">
        <v>0</v>
      </c>
      <c r="Q3917" s="4">
        <v>0</v>
      </c>
      <c r="R3917" s="4">
        <v>0</v>
      </c>
      <c r="S3917" s="4">
        <v>0</v>
      </c>
      <c r="T3917" s="4">
        <v>0</v>
      </c>
      <c r="U3917" s="4">
        <v>0</v>
      </c>
      <c r="V3917" s="4">
        <v>0</v>
      </c>
      <c r="W3917" s="4">
        <v>0</v>
      </c>
      <c r="X3917" s="4">
        <v>0</v>
      </c>
      <c r="Y3917" s="4" t="s">
        <v>5631</v>
      </c>
      <c r="Z3917" s="4" t="s">
        <v>5844</v>
      </c>
      <c r="AA3917" s="4">
        <v>2012</v>
      </c>
      <c r="AB3917" s="4" t="s">
        <v>40</v>
      </c>
      <c r="AC3917" s="4">
        <f t="shared" si="183"/>
        <v>1</v>
      </c>
      <c r="AD3917" s="4">
        <f t="shared" si="184"/>
        <v>1</v>
      </c>
      <c r="AE3917" s="4" t="str" cm="1">
        <f t="array" ref="AE3917">_xlfn.TEXTJOIN(", ", TRUE, _xlfn._xlws.FILTER($I$1:$X$1, I3917:X3917=1, ""))</f>
        <v>Heroin</v>
      </c>
      <c r="AF3917" s="4" t="str">
        <f t="shared" si="185"/>
        <v/>
      </c>
    </row>
    <row r="3918" spans="1:32" x14ac:dyDescent="0.45">
      <c r="A3918" s="4" t="s">
        <v>4360</v>
      </c>
      <c r="B3918" s="5">
        <v>41799</v>
      </c>
      <c r="C3918" s="4">
        <v>42</v>
      </c>
      <c r="D3918" s="4" t="s">
        <v>31</v>
      </c>
      <c r="E3918" s="4" t="s">
        <v>59</v>
      </c>
      <c r="F3918" s="4" t="s">
        <v>77</v>
      </c>
      <c r="G3918" s="4" t="s">
        <v>77</v>
      </c>
      <c r="I3918" s="4">
        <v>1</v>
      </c>
      <c r="J3918" s="4">
        <v>0</v>
      </c>
      <c r="K3918" s="4">
        <v>0</v>
      </c>
      <c r="L3918" s="4">
        <v>0</v>
      </c>
      <c r="M3918" s="4">
        <v>0</v>
      </c>
      <c r="N3918" s="4">
        <v>0</v>
      </c>
      <c r="O3918" s="4">
        <v>1</v>
      </c>
      <c r="P3918" s="4">
        <v>0</v>
      </c>
      <c r="Q3918" s="4">
        <v>0</v>
      </c>
      <c r="R3918" s="4">
        <v>0</v>
      </c>
      <c r="S3918" s="4">
        <v>0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 t="s">
        <v>5651</v>
      </c>
      <c r="Z3918" s="4" t="s">
        <v>5864</v>
      </c>
      <c r="AA3918" s="4">
        <v>2014</v>
      </c>
      <c r="AB3918" s="4" t="s">
        <v>34</v>
      </c>
      <c r="AC3918" s="4">
        <f t="shared" si="183"/>
        <v>1</v>
      </c>
      <c r="AD3918" s="4">
        <f t="shared" si="184"/>
        <v>2</v>
      </c>
      <c r="AE3918" s="4" t="str" cm="1">
        <f t="array" ref="AE3918">_xlfn.TEXTJOIN(", ", TRUE, _xlfn._xlws.FILTER($I$1:$X$1, I3918:X3918=1, ""))</f>
        <v>Heroin, Ethanol</v>
      </c>
      <c r="AF3918" s="4" t="str">
        <f t="shared" si="185"/>
        <v>Ethanol</v>
      </c>
    </row>
    <row r="3919" spans="1:32" x14ac:dyDescent="0.45">
      <c r="A3919" s="4" t="s">
        <v>4361</v>
      </c>
      <c r="B3919" s="5">
        <v>41721</v>
      </c>
      <c r="C3919" s="4">
        <v>39</v>
      </c>
      <c r="D3919" s="4" t="s">
        <v>31</v>
      </c>
      <c r="E3919" s="4" t="s">
        <v>37</v>
      </c>
      <c r="F3919" s="4" t="s">
        <v>48</v>
      </c>
      <c r="G3919" s="4" t="s">
        <v>48</v>
      </c>
      <c r="H3919" s="4" t="s">
        <v>4362</v>
      </c>
      <c r="I3919" s="4">
        <v>0</v>
      </c>
      <c r="J3919" s="4">
        <v>0</v>
      </c>
      <c r="K3919" s="4">
        <v>0</v>
      </c>
      <c r="L3919" s="4">
        <v>0</v>
      </c>
      <c r="M3919" s="4">
        <v>1</v>
      </c>
      <c r="N3919" s="4">
        <v>0</v>
      </c>
      <c r="O3919" s="4">
        <v>0</v>
      </c>
      <c r="P3919" s="4">
        <v>0</v>
      </c>
      <c r="Q3919" s="4">
        <v>0</v>
      </c>
      <c r="R3919" s="4">
        <v>1</v>
      </c>
      <c r="S3919" s="4">
        <v>0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  <c r="Y3919" s="4" t="s">
        <v>5626</v>
      </c>
      <c r="Z3919" s="4" t="s">
        <v>5839</v>
      </c>
      <c r="AA3919" s="4">
        <v>2014</v>
      </c>
      <c r="AB3919" s="4" t="s">
        <v>40</v>
      </c>
      <c r="AC3919" s="4">
        <f t="shared" si="183"/>
        <v>1</v>
      </c>
      <c r="AD3919" s="4">
        <f t="shared" si="184"/>
        <v>2</v>
      </c>
      <c r="AE3919" s="4" t="str" cm="1">
        <f t="array" ref="AE3919">_xlfn.TEXTJOIN(", ", TRUE, _xlfn._xlws.FILTER($I$1:$X$1, I3919:X3919=1, ""))</f>
        <v>Oxycodone, Methadone</v>
      </c>
      <c r="AF3919" s="4" t="str">
        <f t="shared" si="185"/>
        <v>Oxycodone, Methadone</v>
      </c>
    </row>
    <row r="3920" spans="1:32" x14ac:dyDescent="0.45">
      <c r="A3920" s="4" t="s">
        <v>4363</v>
      </c>
      <c r="B3920" s="5">
        <v>41829</v>
      </c>
      <c r="C3920" s="4">
        <v>47</v>
      </c>
      <c r="D3920" s="4" t="s">
        <v>36</v>
      </c>
      <c r="E3920" s="4" t="s">
        <v>37</v>
      </c>
      <c r="F3920" s="4" t="s">
        <v>3372</v>
      </c>
      <c r="G3920" s="4" t="s">
        <v>86</v>
      </c>
      <c r="I3920" s="4">
        <v>1</v>
      </c>
      <c r="J3920" s="4">
        <v>1</v>
      </c>
      <c r="K3920" s="4">
        <v>0</v>
      </c>
      <c r="L3920" s="4">
        <v>0</v>
      </c>
      <c r="M3920" s="4">
        <v>0</v>
      </c>
      <c r="N3920" s="4">
        <v>0</v>
      </c>
      <c r="O3920" s="4">
        <v>1</v>
      </c>
      <c r="P3920" s="4">
        <v>0</v>
      </c>
      <c r="Q3920" s="4">
        <v>0</v>
      </c>
      <c r="R3920" s="4">
        <v>0</v>
      </c>
      <c r="S3920" s="4">
        <v>0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  <c r="Y3920" s="4" t="s">
        <v>5627</v>
      </c>
      <c r="Z3920" s="4" t="s">
        <v>5840</v>
      </c>
      <c r="AA3920" s="4">
        <v>2014</v>
      </c>
      <c r="AB3920" s="4" t="s">
        <v>34</v>
      </c>
      <c r="AC3920" s="4">
        <f t="shared" si="183"/>
        <v>1</v>
      </c>
      <c r="AD3920" s="4">
        <f t="shared" si="184"/>
        <v>3</v>
      </c>
      <c r="AE3920" s="4" t="str" cm="1">
        <f t="array" ref="AE3920">_xlfn.TEXTJOIN(", ", TRUE, _xlfn._xlws.FILTER($I$1:$X$1, I3920:X3920=1, ""))</f>
        <v>Heroin, Cocaine, Ethanol</v>
      </c>
      <c r="AF3920" s="4" t="str">
        <f t="shared" si="185"/>
        <v>Cocaine, Ethanol</v>
      </c>
    </row>
    <row r="3921" spans="1:32" x14ac:dyDescent="0.45">
      <c r="A3921" s="4" t="s">
        <v>4364</v>
      </c>
      <c r="B3921" s="5">
        <v>41291</v>
      </c>
      <c r="C3921" s="4">
        <v>32</v>
      </c>
      <c r="D3921" s="4" t="s">
        <v>31</v>
      </c>
      <c r="E3921" s="4" t="s">
        <v>37</v>
      </c>
      <c r="F3921" s="4" t="s">
        <v>229</v>
      </c>
      <c r="G3921" s="4" t="s">
        <v>192</v>
      </c>
      <c r="I3921" s="4">
        <v>1</v>
      </c>
      <c r="J3921" s="4">
        <v>0</v>
      </c>
      <c r="K3921" s="4">
        <v>0</v>
      </c>
      <c r="L3921" s="4">
        <v>0</v>
      </c>
      <c r="M3921" s="4">
        <v>0</v>
      </c>
      <c r="N3921" s="4">
        <v>0</v>
      </c>
      <c r="O3921" s="4">
        <v>0</v>
      </c>
      <c r="P3921" s="4">
        <v>0</v>
      </c>
      <c r="Q3921" s="4">
        <v>0</v>
      </c>
      <c r="R3921" s="4">
        <v>0</v>
      </c>
      <c r="S3921" s="4">
        <v>0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 t="s">
        <v>5654</v>
      </c>
      <c r="Z3921" s="4" t="s">
        <v>5867</v>
      </c>
      <c r="AA3921" s="4">
        <v>2013</v>
      </c>
      <c r="AB3921" s="4" t="s">
        <v>40</v>
      </c>
      <c r="AC3921" s="4">
        <f t="shared" si="183"/>
        <v>1</v>
      </c>
      <c r="AD3921" s="4">
        <f t="shared" si="184"/>
        <v>1</v>
      </c>
      <c r="AE3921" s="4" t="str" cm="1">
        <f t="array" ref="AE3921">_xlfn.TEXTJOIN(", ", TRUE, _xlfn._xlws.FILTER($I$1:$X$1, I3921:X3921=1, ""))</f>
        <v>Heroin</v>
      </c>
      <c r="AF3921" s="4" t="str">
        <f t="shared" si="185"/>
        <v/>
      </c>
    </row>
    <row r="3922" spans="1:32" x14ac:dyDescent="0.45">
      <c r="A3922" s="4" t="s">
        <v>4365</v>
      </c>
      <c r="B3922" s="5">
        <v>42525</v>
      </c>
      <c r="C3922" s="4">
        <v>41</v>
      </c>
      <c r="D3922" s="4" t="s">
        <v>31</v>
      </c>
      <c r="E3922" s="4" t="s">
        <v>59</v>
      </c>
      <c r="F3922" s="4" t="s">
        <v>103</v>
      </c>
      <c r="G3922" s="4" t="s">
        <v>103</v>
      </c>
      <c r="I3922" s="4">
        <v>0</v>
      </c>
      <c r="J3922" s="4">
        <v>0</v>
      </c>
      <c r="K3922" s="4">
        <v>1</v>
      </c>
      <c r="L3922" s="4">
        <v>0</v>
      </c>
      <c r="M3922" s="4">
        <v>1</v>
      </c>
      <c r="N3922" s="4">
        <v>0</v>
      </c>
      <c r="O3922" s="4">
        <v>1</v>
      </c>
      <c r="P3922" s="4">
        <v>0</v>
      </c>
      <c r="Q3922" s="4">
        <v>0</v>
      </c>
      <c r="R3922" s="4">
        <v>0</v>
      </c>
      <c r="S3922" s="4">
        <v>0</v>
      </c>
      <c r="T3922" s="4">
        <v>0</v>
      </c>
      <c r="U3922" s="4">
        <v>0</v>
      </c>
      <c r="V3922" s="4">
        <v>0</v>
      </c>
      <c r="W3922" s="4">
        <v>0</v>
      </c>
      <c r="X3922" s="4">
        <v>1</v>
      </c>
      <c r="Y3922" s="4" t="s">
        <v>5644</v>
      </c>
      <c r="Z3922" s="4" t="s">
        <v>5857</v>
      </c>
      <c r="AA3922" s="4">
        <v>2016</v>
      </c>
      <c r="AB3922" s="4" t="s">
        <v>34</v>
      </c>
      <c r="AC3922" s="4">
        <f t="shared" si="183"/>
        <v>1</v>
      </c>
      <c r="AD3922" s="4">
        <f t="shared" si="184"/>
        <v>4</v>
      </c>
      <c r="AE3922" s="4" t="str" cm="1">
        <f t="array" ref="AE3922">_xlfn.TEXTJOIN(", ", TRUE, _xlfn._xlws.FILTER($I$1:$X$1, I3922:X3922=1, ""))</f>
        <v>Fentanyl, Oxycodone, Ethanol, AnyOpioid</v>
      </c>
      <c r="AF3922" s="4" t="str">
        <f t="shared" si="185"/>
        <v>Fentanyl, Oxycodone, Ethanol, AnyOpioid</v>
      </c>
    </row>
    <row r="3923" spans="1:32" x14ac:dyDescent="0.45">
      <c r="A3923" s="4" t="s">
        <v>4366</v>
      </c>
      <c r="B3923" s="5">
        <v>43290</v>
      </c>
      <c r="C3923" s="4">
        <v>29</v>
      </c>
      <c r="D3923" s="4" t="s">
        <v>31</v>
      </c>
      <c r="E3923" s="4" t="s">
        <v>37</v>
      </c>
      <c r="F3923" s="4" t="s">
        <v>4367</v>
      </c>
      <c r="G3923" s="4" t="s">
        <v>90</v>
      </c>
      <c r="I3923" s="4">
        <v>0</v>
      </c>
      <c r="J3923" s="4">
        <v>0</v>
      </c>
      <c r="K3923" s="4">
        <v>1</v>
      </c>
      <c r="L3923" s="4">
        <v>0</v>
      </c>
      <c r="M3923" s="4">
        <v>0</v>
      </c>
      <c r="N3923" s="4">
        <v>0</v>
      </c>
      <c r="O3923" s="4">
        <v>0</v>
      </c>
      <c r="P3923" s="4">
        <v>0</v>
      </c>
      <c r="Q3923" s="4">
        <v>0</v>
      </c>
      <c r="R3923" s="4">
        <v>0</v>
      </c>
      <c r="S3923" s="4">
        <v>0</v>
      </c>
      <c r="T3923" s="4">
        <v>0</v>
      </c>
      <c r="U3923" s="4">
        <v>0</v>
      </c>
      <c r="V3923" s="4">
        <v>0</v>
      </c>
      <c r="W3923" s="4">
        <v>0</v>
      </c>
      <c r="X3923" s="4">
        <v>1</v>
      </c>
      <c r="Y3923" s="4" t="s">
        <v>5624</v>
      </c>
      <c r="Z3923" s="4" t="s">
        <v>5837</v>
      </c>
      <c r="AA3923" s="4">
        <v>2018</v>
      </c>
      <c r="AB3923" s="4" t="s">
        <v>40</v>
      </c>
      <c r="AC3923" s="4">
        <f t="shared" si="183"/>
        <v>1</v>
      </c>
      <c r="AD3923" s="4">
        <f t="shared" si="184"/>
        <v>2</v>
      </c>
      <c r="AE3923" s="4" t="str" cm="1">
        <f t="array" ref="AE3923">_xlfn.TEXTJOIN(", ", TRUE, _xlfn._xlws.FILTER($I$1:$X$1, I3923:X3923=1, ""))</f>
        <v>Fentanyl, AnyOpioid</v>
      </c>
      <c r="AF3923" s="4" t="str">
        <f t="shared" si="185"/>
        <v>Fentanyl, AnyOpioid</v>
      </c>
    </row>
    <row r="3924" spans="1:32" x14ac:dyDescent="0.45">
      <c r="A3924" s="4" t="s">
        <v>4368</v>
      </c>
      <c r="B3924" s="5">
        <v>43312</v>
      </c>
      <c r="C3924" s="4">
        <v>41</v>
      </c>
      <c r="D3924" s="4" t="s">
        <v>31</v>
      </c>
      <c r="E3924" s="4" t="s">
        <v>37</v>
      </c>
      <c r="F3924" s="4" t="s">
        <v>53</v>
      </c>
      <c r="G3924" s="4" t="s">
        <v>67</v>
      </c>
      <c r="I3924" s="4">
        <v>1</v>
      </c>
      <c r="J3924" s="4">
        <v>0</v>
      </c>
      <c r="K3924" s="4">
        <v>1</v>
      </c>
      <c r="L3924" s="4">
        <v>0</v>
      </c>
      <c r="M3924" s="4">
        <v>0</v>
      </c>
      <c r="N3924" s="4">
        <v>0</v>
      </c>
      <c r="O3924" s="4">
        <v>0</v>
      </c>
      <c r="P3924" s="4">
        <v>0</v>
      </c>
      <c r="Q3924" s="4">
        <v>0</v>
      </c>
      <c r="R3924" s="4">
        <v>0</v>
      </c>
      <c r="S3924" s="4">
        <v>0</v>
      </c>
      <c r="T3924" s="4">
        <v>0</v>
      </c>
      <c r="U3924" s="4">
        <v>0</v>
      </c>
      <c r="V3924" s="4">
        <v>0</v>
      </c>
      <c r="W3924" s="4">
        <v>0</v>
      </c>
      <c r="X3924" s="4">
        <v>1</v>
      </c>
      <c r="Y3924" s="4" t="s">
        <v>5631</v>
      </c>
      <c r="Z3924" s="4" t="s">
        <v>5844</v>
      </c>
      <c r="AA3924" s="4">
        <v>2018</v>
      </c>
      <c r="AB3924" s="4" t="s">
        <v>34</v>
      </c>
      <c r="AC3924" s="4">
        <f t="shared" si="183"/>
        <v>1</v>
      </c>
      <c r="AD3924" s="4">
        <f t="shared" si="184"/>
        <v>3</v>
      </c>
      <c r="AE3924" s="4" t="str" cm="1">
        <f t="array" ref="AE3924">_xlfn.TEXTJOIN(", ", TRUE, _xlfn._xlws.FILTER($I$1:$X$1, I3924:X3924=1, ""))</f>
        <v>Heroin, Fentanyl, AnyOpioid</v>
      </c>
      <c r="AF3924" s="4" t="str">
        <f t="shared" si="185"/>
        <v>Fentanyl, AnyOpioid</v>
      </c>
    </row>
    <row r="3925" spans="1:32" x14ac:dyDescent="0.45">
      <c r="A3925" s="4" t="s">
        <v>4369</v>
      </c>
      <c r="B3925" s="5">
        <v>42159</v>
      </c>
      <c r="C3925" s="4">
        <v>50</v>
      </c>
      <c r="D3925" s="4" t="s">
        <v>36</v>
      </c>
      <c r="E3925" s="4" t="s">
        <v>59</v>
      </c>
      <c r="F3925" s="4" t="s">
        <v>67</v>
      </c>
      <c r="G3925" s="4" t="s">
        <v>67</v>
      </c>
      <c r="I3925" s="4">
        <v>0</v>
      </c>
      <c r="J3925" s="4">
        <v>0</v>
      </c>
      <c r="K3925" s="4">
        <v>0</v>
      </c>
      <c r="L3925" s="4">
        <v>0</v>
      </c>
      <c r="M3925" s="4">
        <v>0</v>
      </c>
      <c r="N3925" s="4">
        <v>0</v>
      </c>
      <c r="O3925" s="4">
        <v>0</v>
      </c>
      <c r="P3925" s="4">
        <v>0</v>
      </c>
      <c r="Q3925" s="4">
        <v>0</v>
      </c>
      <c r="R3925" s="4">
        <v>0</v>
      </c>
      <c r="S3925" s="4">
        <v>0</v>
      </c>
      <c r="T3925" s="4">
        <v>0</v>
      </c>
      <c r="U3925" s="4">
        <v>0</v>
      </c>
      <c r="V3925" s="4">
        <v>0</v>
      </c>
      <c r="W3925" s="4">
        <v>0</v>
      </c>
      <c r="X3925" s="4">
        <v>1</v>
      </c>
      <c r="Y3925" s="4" t="s">
        <v>5631</v>
      </c>
      <c r="Z3925" s="4" t="s">
        <v>5844</v>
      </c>
      <c r="AA3925" s="4">
        <v>2015</v>
      </c>
      <c r="AB3925" s="4" t="s">
        <v>34</v>
      </c>
      <c r="AC3925" s="4">
        <f t="shared" si="183"/>
        <v>1</v>
      </c>
      <c r="AD3925" s="4">
        <f t="shared" si="184"/>
        <v>1</v>
      </c>
      <c r="AE3925" s="4" t="str" cm="1">
        <f t="array" ref="AE3925">_xlfn.TEXTJOIN(", ", TRUE, _xlfn._xlws.FILTER($I$1:$X$1, I3925:X3925=1, ""))</f>
        <v>AnyOpioid</v>
      </c>
      <c r="AF3925" s="4" t="str">
        <f t="shared" si="185"/>
        <v>AnyOpioid</v>
      </c>
    </row>
    <row r="3926" spans="1:32" x14ac:dyDescent="0.45">
      <c r="A3926" s="4" t="s">
        <v>4370</v>
      </c>
      <c r="B3926" s="5">
        <v>42216</v>
      </c>
      <c r="C3926" s="4">
        <v>53</v>
      </c>
      <c r="D3926" s="4" t="s">
        <v>31</v>
      </c>
      <c r="E3926" s="4" t="s">
        <v>37</v>
      </c>
      <c r="F3926" s="4" t="s">
        <v>60</v>
      </c>
      <c r="G3926" s="4" t="s">
        <v>60</v>
      </c>
      <c r="I3926" s="4">
        <v>0</v>
      </c>
      <c r="J3926" s="4">
        <v>0</v>
      </c>
      <c r="K3926" s="4">
        <v>0</v>
      </c>
      <c r="L3926" s="4">
        <v>0</v>
      </c>
      <c r="M3926" s="4">
        <v>0</v>
      </c>
      <c r="N3926" s="4">
        <v>0</v>
      </c>
      <c r="O3926" s="4">
        <v>1</v>
      </c>
      <c r="P3926" s="4">
        <v>0</v>
      </c>
      <c r="Q3926" s="4">
        <v>1</v>
      </c>
      <c r="R3926" s="4">
        <v>0</v>
      </c>
      <c r="S3926" s="4">
        <v>0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 t="s">
        <v>5672</v>
      </c>
      <c r="Z3926" s="4" t="s">
        <v>5885</v>
      </c>
      <c r="AA3926" s="4">
        <v>2015</v>
      </c>
      <c r="AB3926" s="4" t="s">
        <v>34</v>
      </c>
      <c r="AC3926" s="4">
        <f t="shared" si="183"/>
        <v>1</v>
      </c>
      <c r="AD3926" s="4">
        <f t="shared" si="184"/>
        <v>2</v>
      </c>
      <c r="AE3926" s="4" t="str" cm="1">
        <f t="array" ref="AE3926">_xlfn.TEXTJOIN(", ", TRUE, _xlfn._xlws.FILTER($I$1:$X$1, I3926:X3926=1, ""))</f>
        <v>Ethanol, Benzodiazepine</v>
      </c>
      <c r="AF3926" s="4" t="str">
        <f t="shared" si="185"/>
        <v>Ethanol, Benzodiazepine</v>
      </c>
    </row>
    <row r="3927" spans="1:32" x14ac:dyDescent="0.45">
      <c r="A3927" s="4" t="s">
        <v>4371</v>
      </c>
      <c r="B3927" s="5">
        <v>42726</v>
      </c>
      <c r="C3927" s="4">
        <v>39</v>
      </c>
      <c r="D3927" s="4" t="s">
        <v>36</v>
      </c>
      <c r="E3927" s="4" t="s">
        <v>37</v>
      </c>
      <c r="F3927" s="4" t="s">
        <v>610</v>
      </c>
      <c r="G3927" s="4" t="s">
        <v>610</v>
      </c>
      <c r="I3927" s="4">
        <v>1</v>
      </c>
      <c r="J3927" s="4">
        <v>0</v>
      </c>
      <c r="K3927" s="4">
        <v>0</v>
      </c>
      <c r="L3927" s="4">
        <v>0</v>
      </c>
      <c r="M3927" s="4">
        <v>0</v>
      </c>
      <c r="N3927" s="4">
        <v>0</v>
      </c>
      <c r="O3927" s="4">
        <v>0</v>
      </c>
      <c r="P3927" s="4">
        <v>0</v>
      </c>
      <c r="Q3927" s="4">
        <v>1</v>
      </c>
      <c r="R3927" s="4">
        <v>0</v>
      </c>
      <c r="S3927" s="4">
        <v>0</v>
      </c>
      <c r="T3927" s="4">
        <v>0</v>
      </c>
      <c r="U3927" s="4">
        <v>0</v>
      </c>
      <c r="V3927" s="4">
        <v>0</v>
      </c>
      <c r="W3927" s="4">
        <v>0</v>
      </c>
      <c r="X3927" s="4">
        <v>1</v>
      </c>
      <c r="Y3927" s="4" t="s">
        <v>5659</v>
      </c>
      <c r="Z3927" s="4" t="s">
        <v>5872</v>
      </c>
      <c r="AA3927" s="4">
        <v>2016</v>
      </c>
      <c r="AB3927" s="4" t="s">
        <v>40</v>
      </c>
      <c r="AC3927" s="4">
        <f t="shared" si="183"/>
        <v>1</v>
      </c>
      <c r="AD3927" s="4">
        <f t="shared" si="184"/>
        <v>3</v>
      </c>
      <c r="AE3927" s="4" t="str" cm="1">
        <f t="array" ref="AE3927">_xlfn.TEXTJOIN(", ", TRUE, _xlfn._xlws.FILTER($I$1:$X$1, I3927:X3927=1, ""))</f>
        <v>Heroin, Benzodiazepine, AnyOpioid</v>
      </c>
      <c r="AF3927" s="4" t="str">
        <f t="shared" si="185"/>
        <v>Benzodiazepine, AnyOpioid</v>
      </c>
    </row>
    <row r="3928" spans="1:32" x14ac:dyDescent="0.45">
      <c r="A3928" s="4" t="s">
        <v>4372</v>
      </c>
      <c r="B3928" s="5">
        <v>43100</v>
      </c>
      <c r="C3928" s="4">
        <v>50</v>
      </c>
      <c r="D3928" s="4" t="s">
        <v>31</v>
      </c>
      <c r="E3928" s="4" t="s">
        <v>37</v>
      </c>
      <c r="F3928" s="4" t="s">
        <v>237</v>
      </c>
      <c r="G3928" s="4" t="s">
        <v>237</v>
      </c>
      <c r="I3928" s="4">
        <v>1</v>
      </c>
      <c r="J3928" s="4">
        <v>1</v>
      </c>
      <c r="K3928" s="4">
        <v>1</v>
      </c>
      <c r="L3928" s="4">
        <v>1</v>
      </c>
      <c r="M3928" s="4">
        <v>0</v>
      </c>
      <c r="N3928" s="4">
        <v>0</v>
      </c>
      <c r="O3928" s="4">
        <v>1</v>
      </c>
      <c r="P3928" s="4">
        <v>0</v>
      </c>
      <c r="Q3928" s="4">
        <v>0</v>
      </c>
      <c r="R3928" s="4">
        <v>0</v>
      </c>
      <c r="S3928" s="4">
        <v>0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 t="s">
        <v>5692</v>
      </c>
      <c r="Z3928" s="4" t="s">
        <v>5905</v>
      </c>
      <c r="AA3928" s="4">
        <v>2017</v>
      </c>
      <c r="AB3928" s="4" t="s">
        <v>34</v>
      </c>
      <c r="AC3928" s="4">
        <f t="shared" si="183"/>
        <v>1</v>
      </c>
      <c r="AD3928" s="4">
        <f t="shared" si="184"/>
        <v>5</v>
      </c>
      <c r="AE3928" s="4" t="str" cm="1">
        <f t="array" ref="AE3928">_xlfn.TEXTJOIN(", ", TRUE, _xlfn._xlws.FILTER($I$1:$X$1, I3928:X3928=1, ""))</f>
        <v>Heroin, Cocaine, Fentanyl, Fentanyl_Analogue, Ethanol</v>
      </c>
      <c r="AF3928" s="4" t="str">
        <f t="shared" si="185"/>
        <v>Cocaine, Fentanyl, Fentanyl_Analogue, Ethanol</v>
      </c>
    </row>
    <row r="3929" spans="1:32" x14ac:dyDescent="0.45">
      <c r="A3929" s="4" t="s">
        <v>4373</v>
      </c>
      <c r="B3929" s="5">
        <v>42758</v>
      </c>
      <c r="C3929" s="4">
        <v>64</v>
      </c>
      <c r="D3929" s="4" t="s">
        <v>31</v>
      </c>
      <c r="E3929" s="4" t="s">
        <v>59</v>
      </c>
      <c r="F3929" s="4" t="s">
        <v>67</v>
      </c>
      <c r="G3929" s="4" t="s">
        <v>67</v>
      </c>
      <c r="I3929" s="4">
        <v>1</v>
      </c>
      <c r="J3929" s="4">
        <v>0</v>
      </c>
      <c r="K3929" s="4">
        <v>1</v>
      </c>
      <c r="L3929" s="4">
        <v>0</v>
      </c>
      <c r="M3929" s="4">
        <v>0</v>
      </c>
      <c r="N3929" s="4">
        <v>0</v>
      </c>
      <c r="O3929" s="4">
        <v>0</v>
      </c>
      <c r="P3929" s="4">
        <v>0</v>
      </c>
      <c r="Q3929" s="4">
        <v>0</v>
      </c>
      <c r="R3929" s="4">
        <v>1</v>
      </c>
      <c r="S3929" s="4">
        <v>0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  <c r="Y3929" s="4" t="s">
        <v>5631</v>
      </c>
      <c r="Z3929" s="4" t="s">
        <v>5844</v>
      </c>
      <c r="AA3929" s="4">
        <v>2017</v>
      </c>
      <c r="AB3929" s="4" t="s">
        <v>133</v>
      </c>
      <c r="AC3929" s="4">
        <f t="shared" si="183"/>
        <v>1</v>
      </c>
      <c r="AD3929" s="4">
        <f t="shared" si="184"/>
        <v>3</v>
      </c>
      <c r="AE3929" s="4" t="str" cm="1">
        <f t="array" ref="AE3929">_xlfn.TEXTJOIN(", ", TRUE, _xlfn._xlws.FILTER($I$1:$X$1, I3929:X3929=1, ""))</f>
        <v>Heroin, Fentanyl, Methadone</v>
      </c>
      <c r="AF3929" s="4" t="str">
        <f t="shared" si="185"/>
        <v>Fentanyl, Methadone</v>
      </c>
    </row>
    <row r="3930" spans="1:32" x14ac:dyDescent="0.45">
      <c r="A3930" s="4" t="s">
        <v>4374</v>
      </c>
      <c r="B3930" s="5">
        <v>42671</v>
      </c>
      <c r="C3930" s="4">
        <v>36</v>
      </c>
      <c r="D3930" s="4" t="s">
        <v>31</v>
      </c>
      <c r="E3930" s="4" t="s">
        <v>37</v>
      </c>
      <c r="F3930" s="4" t="s">
        <v>95</v>
      </c>
      <c r="G3930" s="4" t="s">
        <v>67</v>
      </c>
      <c r="I3930" s="4">
        <v>1</v>
      </c>
      <c r="J3930" s="4">
        <v>0</v>
      </c>
      <c r="K3930" s="4">
        <v>1</v>
      </c>
      <c r="L3930" s="4">
        <v>0</v>
      </c>
      <c r="M3930" s="4">
        <v>0</v>
      </c>
      <c r="N3930" s="4">
        <v>0</v>
      </c>
      <c r="O3930" s="4">
        <v>0</v>
      </c>
      <c r="P3930" s="4">
        <v>0</v>
      </c>
      <c r="Q3930" s="4">
        <v>0</v>
      </c>
      <c r="R3930" s="4">
        <v>0</v>
      </c>
      <c r="S3930" s="4">
        <v>0</v>
      </c>
      <c r="T3930" s="4">
        <v>0</v>
      </c>
      <c r="U3930" s="4">
        <v>0</v>
      </c>
      <c r="V3930" s="4">
        <v>0</v>
      </c>
      <c r="W3930" s="4">
        <v>0</v>
      </c>
      <c r="X3930" s="4">
        <v>1</v>
      </c>
      <c r="Y3930" s="4" t="s">
        <v>5631</v>
      </c>
      <c r="Z3930" s="4" t="s">
        <v>5844</v>
      </c>
      <c r="AA3930" s="4">
        <v>2016</v>
      </c>
      <c r="AB3930" s="4" t="s">
        <v>40</v>
      </c>
      <c r="AC3930" s="4">
        <f t="shared" si="183"/>
        <v>1</v>
      </c>
      <c r="AD3930" s="4">
        <f t="shared" si="184"/>
        <v>3</v>
      </c>
      <c r="AE3930" s="4" t="str" cm="1">
        <f t="array" ref="AE3930">_xlfn.TEXTJOIN(", ", TRUE, _xlfn._xlws.FILTER($I$1:$X$1, I3930:X3930=1, ""))</f>
        <v>Heroin, Fentanyl, AnyOpioid</v>
      </c>
      <c r="AF3930" s="4" t="str">
        <f t="shared" si="185"/>
        <v>Fentanyl, AnyOpioid</v>
      </c>
    </row>
    <row r="3931" spans="1:32" x14ac:dyDescent="0.45">
      <c r="A3931" s="4" t="s">
        <v>4375</v>
      </c>
      <c r="B3931" s="5">
        <v>42699</v>
      </c>
      <c r="C3931" s="4">
        <v>50</v>
      </c>
      <c r="D3931" s="4" t="s">
        <v>31</v>
      </c>
      <c r="E3931" s="4" t="s">
        <v>37</v>
      </c>
      <c r="F3931" s="4" t="s">
        <v>48</v>
      </c>
      <c r="G3931" s="4" t="s">
        <v>48</v>
      </c>
      <c r="I3931" s="4">
        <v>1</v>
      </c>
      <c r="J3931" s="4">
        <v>0</v>
      </c>
      <c r="K3931" s="4">
        <v>1</v>
      </c>
      <c r="L3931" s="4">
        <v>0</v>
      </c>
      <c r="M3931" s="4">
        <v>0</v>
      </c>
      <c r="N3931" s="4">
        <v>0</v>
      </c>
      <c r="O3931" s="4">
        <v>0</v>
      </c>
      <c r="P3931" s="4">
        <v>0</v>
      </c>
      <c r="Q3931" s="4">
        <v>0</v>
      </c>
      <c r="R3931" s="4">
        <v>0</v>
      </c>
      <c r="S3931" s="4">
        <v>0</v>
      </c>
      <c r="T3931" s="4">
        <v>0</v>
      </c>
      <c r="U3931" s="4">
        <v>0</v>
      </c>
      <c r="V3931" s="4">
        <v>0</v>
      </c>
      <c r="W3931" s="4">
        <v>0</v>
      </c>
      <c r="X3931" s="4">
        <v>1</v>
      </c>
      <c r="Y3931" s="4" t="s">
        <v>5626</v>
      </c>
      <c r="Z3931" s="4" t="s">
        <v>5839</v>
      </c>
      <c r="AA3931" s="4">
        <v>2016</v>
      </c>
      <c r="AB3931" s="4" t="s">
        <v>34</v>
      </c>
      <c r="AC3931" s="4">
        <f t="shared" si="183"/>
        <v>1</v>
      </c>
      <c r="AD3931" s="4">
        <f t="shared" si="184"/>
        <v>3</v>
      </c>
      <c r="AE3931" s="4" t="str" cm="1">
        <f t="array" ref="AE3931">_xlfn.TEXTJOIN(", ", TRUE, _xlfn._xlws.FILTER($I$1:$X$1, I3931:X3931=1, ""))</f>
        <v>Heroin, Fentanyl, AnyOpioid</v>
      </c>
      <c r="AF3931" s="4" t="str">
        <f t="shared" si="185"/>
        <v>Fentanyl, AnyOpioid</v>
      </c>
    </row>
    <row r="3932" spans="1:32" x14ac:dyDescent="0.45">
      <c r="A3932" s="4" t="s">
        <v>4376</v>
      </c>
      <c r="B3932" s="5">
        <v>42610</v>
      </c>
      <c r="C3932" s="4">
        <v>48</v>
      </c>
      <c r="D3932" s="4" t="s">
        <v>36</v>
      </c>
      <c r="E3932" s="4" t="s">
        <v>37</v>
      </c>
      <c r="F3932" s="4" t="s">
        <v>99</v>
      </c>
      <c r="G3932" s="4" t="s">
        <v>99</v>
      </c>
      <c r="I3932" s="4">
        <v>0</v>
      </c>
      <c r="J3932" s="4">
        <v>0</v>
      </c>
      <c r="K3932" s="4">
        <v>0</v>
      </c>
      <c r="L3932" s="4">
        <v>0</v>
      </c>
      <c r="M3932" s="4">
        <v>1</v>
      </c>
      <c r="N3932" s="4">
        <v>0</v>
      </c>
      <c r="O3932" s="4">
        <v>0</v>
      </c>
      <c r="P3932" s="4">
        <v>0</v>
      </c>
      <c r="Q3932" s="4">
        <v>1</v>
      </c>
      <c r="R3932" s="4">
        <v>0</v>
      </c>
      <c r="S3932" s="4">
        <v>0</v>
      </c>
      <c r="T3932" s="4">
        <v>0</v>
      </c>
      <c r="U3932" s="4">
        <v>0</v>
      </c>
      <c r="V3932" s="4">
        <v>0</v>
      </c>
      <c r="W3932" s="4">
        <v>0</v>
      </c>
      <c r="X3932" s="4">
        <v>1</v>
      </c>
      <c r="Y3932" s="4" t="s">
        <v>5637</v>
      </c>
      <c r="Z3932" s="4" t="s">
        <v>5850</v>
      </c>
      <c r="AA3932" s="4">
        <v>2016</v>
      </c>
      <c r="AB3932" s="4" t="s">
        <v>34</v>
      </c>
      <c r="AC3932" s="4">
        <f t="shared" si="183"/>
        <v>1</v>
      </c>
      <c r="AD3932" s="4">
        <f t="shared" si="184"/>
        <v>3</v>
      </c>
      <c r="AE3932" s="4" t="str" cm="1">
        <f t="array" ref="AE3932">_xlfn.TEXTJOIN(", ", TRUE, _xlfn._xlws.FILTER($I$1:$X$1, I3932:X3932=1, ""))</f>
        <v>Oxycodone, Benzodiazepine, AnyOpioid</v>
      </c>
      <c r="AF3932" s="4" t="str">
        <f t="shared" si="185"/>
        <v>Oxycodone, Benzodiazepine, AnyOpioid</v>
      </c>
    </row>
    <row r="3933" spans="1:32" x14ac:dyDescent="0.45">
      <c r="A3933" s="4" t="s">
        <v>4377</v>
      </c>
      <c r="B3933" s="5">
        <v>41742</v>
      </c>
      <c r="C3933" s="4">
        <v>27</v>
      </c>
      <c r="D3933" s="4" t="s">
        <v>36</v>
      </c>
      <c r="E3933" s="4" t="s">
        <v>37</v>
      </c>
      <c r="F3933" s="4" t="s">
        <v>738</v>
      </c>
      <c r="G3933" s="4" t="s">
        <v>738</v>
      </c>
      <c r="I3933" s="4">
        <v>1</v>
      </c>
      <c r="J3933" s="4">
        <v>0</v>
      </c>
      <c r="K3933" s="4">
        <v>0</v>
      </c>
      <c r="L3933" s="4">
        <v>0</v>
      </c>
      <c r="M3933" s="4">
        <v>0</v>
      </c>
      <c r="N3933" s="4">
        <v>0</v>
      </c>
      <c r="O3933" s="4">
        <v>0</v>
      </c>
      <c r="P3933" s="4">
        <v>0</v>
      </c>
      <c r="Q3933" s="4">
        <v>0</v>
      </c>
      <c r="R3933" s="4">
        <v>0</v>
      </c>
      <c r="S3933" s="4">
        <v>0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 t="s">
        <v>5695</v>
      </c>
      <c r="Z3933" s="4" t="s">
        <v>5908</v>
      </c>
      <c r="AA3933" s="4">
        <v>2014</v>
      </c>
      <c r="AB3933" s="4" t="s">
        <v>40</v>
      </c>
      <c r="AC3933" s="4">
        <f t="shared" si="183"/>
        <v>1</v>
      </c>
      <c r="AD3933" s="4">
        <f t="shared" si="184"/>
        <v>1</v>
      </c>
      <c r="AE3933" s="4" t="str" cm="1">
        <f t="array" ref="AE3933">_xlfn.TEXTJOIN(", ", TRUE, _xlfn._xlws.FILTER($I$1:$X$1, I3933:X3933=1, ""))</f>
        <v>Heroin</v>
      </c>
      <c r="AF3933" s="4" t="str">
        <f t="shared" si="185"/>
        <v/>
      </c>
    </row>
    <row r="3934" spans="1:32" x14ac:dyDescent="0.45">
      <c r="A3934" s="4" t="s">
        <v>4378</v>
      </c>
      <c r="B3934" s="5">
        <v>42612</v>
      </c>
      <c r="C3934" s="4">
        <v>67</v>
      </c>
      <c r="D3934" s="4" t="s">
        <v>31</v>
      </c>
      <c r="E3934" s="4" t="s">
        <v>37</v>
      </c>
      <c r="F3934" s="4" t="s">
        <v>53</v>
      </c>
      <c r="G3934" s="4" t="s">
        <v>53</v>
      </c>
      <c r="I3934" s="4">
        <v>1</v>
      </c>
      <c r="J3934" s="4">
        <v>1</v>
      </c>
      <c r="K3934" s="4">
        <v>0</v>
      </c>
      <c r="L3934" s="4">
        <v>0</v>
      </c>
      <c r="M3934" s="4">
        <v>0</v>
      </c>
      <c r="N3934" s="4">
        <v>0</v>
      </c>
      <c r="O3934" s="4">
        <v>0</v>
      </c>
      <c r="P3934" s="4">
        <v>0</v>
      </c>
      <c r="Q3934" s="4">
        <v>0</v>
      </c>
      <c r="R3934" s="4">
        <v>0</v>
      </c>
      <c r="S3934" s="4">
        <v>0</v>
      </c>
      <c r="T3934" s="4">
        <v>0</v>
      </c>
      <c r="U3934" s="4">
        <v>0</v>
      </c>
      <c r="V3934" s="4">
        <v>0</v>
      </c>
      <c r="W3934" s="4">
        <v>0</v>
      </c>
      <c r="X3934" s="4">
        <v>1</v>
      </c>
      <c r="Y3934" s="4" t="s">
        <v>5641</v>
      </c>
      <c r="Z3934" s="4" t="s">
        <v>5854</v>
      </c>
      <c r="AA3934" s="4">
        <v>2016</v>
      </c>
      <c r="AB3934" s="4" t="s">
        <v>133</v>
      </c>
      <c r="AC3934" s="4">
        <f t="shared" si="183"/>
        <v>1</v>
      </c>
      <c r="AD3934" s="4">
        <f t="shared" si="184"/>
        <v>3</v>
      </c>
      <c r="AE3934" s="4" t="str" cm="1">
        <f t="array" ref="AE3934">_xlfn.TEXTJOIN(", ", TRUE, _xlfn._xlws.FILTER($I$1:$X$1, I3934:X3934=1, ""))</f>
        <v>Heroin, Cocaine, AnyOpioid</v>
      </c>
      <c r="AF3934" s="4" t="str">
        <f t="shared" si="185"/>
        <v>Cocaine, AnyOpioid</v>
      </c>
    </row>
    <row r="3935" spans="1:32" x14ac:dyDescent="0.45">
      <c r="A3935" s="4" t="s">
        <v>4379</v>
      </c>
      <c r="B3935" s="5">
        <v>43049</v>
      </c>
      <c r="C3935" s="4">
        <v>34</v>
      </c>
      <c r="D3935" s="4" t="s">
        <v>31</v>
      </c>
      <c r="E3935" s="4" t="s">
        <v>37</v>
      </c>
      <c r="F3935" s="4" t="s">
        <v>610</v>
      </c>
      <c r="G3935" s="4" t="s">
        <v>610</v>
      </c>
      <c r="I3935" s="4">
        <v>0</v>
      </c>
      <c r="J3935" s="4">
        <v>0</v>
      </c>
      <c r="K3935" s="4">
        <v>1</v>
      </c>
      <c r="L3935" s="4">
        <v>0</v>
      </c>
      <c r="M3935" s="4">
        <v>0</v>
      </c>
      <c r="N3935" s="4">
        <v>0</v>
      </c>
      <c r="O3935" s="4">
        <v>0</v>
      </c>
      <c r="P3935" s="4">
        <v>0</v>
      </c>
      <c r="Q3935" s="4">
        <v>0</v>
      </c>
      <c r="R3935" s="4">
        <v>0</v>
      </c>
      <c r="S3935" s="4">
        <v>0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 t="s">
        <v>5659</v>
      </c>
      <c r="Z3935" s="4" t="s">
        <v>5872</v>
      </c>
      <c r="AA3935" s="4">
        <v>2017</v>
      </c>
      <c r="AB3935" s="4" t="s">
        <v>40</v>
      </c>
      <c r="AC3935" s="4">
        <f t="shared" si="183"/>
        <v>1</v>
      </c>
      <c r="AD3935" s="4">
        <f t="shared" si="184"/>
        <v>1</v>
      </c>
      <c r="AE3935" s="4" t="str" cm="1">
        <f t="array" ref="AE3935">_xlfn.TEXTJOIN(", ", TRUE, _xlfn._xlws.FILTER($I$1:$X$1, I3935:X3935=1, ""))</f>
        <v>Fentanyl</v>
      </c>
      <c r="AF3935" s="4" t="str">
        <f t="shared" si="185"/>
        <v>Fentanyl</v>
      </c>
    </row>
    <row r="3936" spans="1:32" x14ac:dyDescent="0.45">
      <c r="A3936" s="4" t="s">
        <v>4380</v>
      </c>
      <c r="B3936" s="5">
        <v>43168</v>
      </c>
      <c r="C3936" s="4">
        <v>54</v>
      </c>
      <c r="D3936" s="4" t="s">
        <v>36</v>
      </c>
      <c r="E3936" s="4" t="s">
        <v>37</v>
      </c>
      <c r="F3936" s="4" t="s">
        <v>90</v>
      </c>
      <c r="G3936" s="4" t="s">
        <v>90</v>
      </c>
      <c r="I3936" s="4">
        <v>0</v>
      </c>
      <c r="J3936" s="4">
        <v>0</v>
      </c>
      <c r="K3936" s="4">
        <v>1</v>
      </c>
      <c r="L3936" s="4">
        <v>1</v>
      </c>
      <c r="M3936" s="4">
        <v>0</v>
      </c>
      <c r="N3936" s="4">
        <v>0</v>
      </c>
      <c r="O3936" s="4">
        <v>0</v>
      </c>
      <c r="P3936" s="4">
        <v>0</v>
      </c>
      <c r="Q3936" s="4">
        <v>1</v>
      </c>
      <c r="R3936" s="4">
        <v>0</v>
      </c>
      <c r="S3936" s="4">
        <v>0</v>
      </c>
      <c r="T3936" s="4">
        <v>0</v>
      </c>
      <c r="U3936" s="4">
        <v>0</v>
      </c>
      <c r="V3936" s="4">
        <v>0</v>
      </c>
      <c r="W3936" s="4">
        <v>0</v>
      </c>
      <c r="X3936" s="4">
        <v>1</v>
      </c>
      <c r="Y3936" s="4" t="s">
        <v>5624</v>
      </c>
      <c r="Z3936" s="4" t="s">
        <v>5837</v>
      </c>
      <c r="AA3936" s="4">
        <v>2018</v>
      </c>
      <c r="AB3936" s="4" t="s">
        <v>34</v>
      </c>
      <c r="AC3936" s="4">
        <f t="shared" si="183"/>
        <v>1</v>
      </c>
      <c r="AD3936" s="4">
        <f t="shared" si="184"/>
        <v>4</v>
      </c>
      <c r="AE3936" s="4" t="str" cm="1">
        <f t="array" ref="AE3936">_xlfn.TEXTJOIN(", ", TRUE, _xlfn._xlws.FILTER($I$1:$X$1, I3936:X3936=1, ""))</f>
        <v>Fentanyl, Fentanyl_Analogue, Benzodiazepine, AnyOpioid</v>
      </c>
      <c r="AF3936" s="4" t="str">
        <f t="shared" si="185"/>
        <v>Fentanyl, Fentanyl_Analogue, Benzodiazepine, AnyOpioid</v>
      </c>
    </row>
    <row r="3937" spans="1:32" x14ac:dyDescent="0.45">
      <c r="A3937" s="4" t="s">
        <v>4381</v>
      </c>
      <c r="B3937" s="5">
        <v>42183</v>
      </c>
      <c r="C3937" s="4">
        <v>48</v>
      </c>
      <c r="D3937" s="4" t="s">
        <v>36</v>
      </c>
      <c r="E3937" s="4" t="s">
        <v>37</v>
      </c>
      <c r="F3937" s="4" t="s">
        <v>86</v>
      </c>
      <c r="G3937" s="4" t="s">
        <v>86</v>
      </c>
      <c r="I3937" s="4">
        <v>0</v>
      </c>
      <c r="J3937" s="4">
        <v>1</v>
      </c>
      <c r="K3937" s="4">
        <v>0</v>
      </c>
      <c r="L3937" s="4">
        <v>0</v>
      </c>
      <c r="M3937" s="4">
        <v>0</v>
      </c>
      <c r="N3937" s="4">
        <v>0</v>
      </c>
      <c r="O3937" s="4">
        <v>0</v>
      </c>
      <c r="P3937" s="4">
        <v>0</v>
      </c>
      <c r="Q3937" s="4">
        <v>1</v>
      </c>
      <c r="R3937" s="4">
        <v>1</v>
      </c>
      <c r="S3937" s="4">
        <v>0</v>
      </c>
      <c r="T3937" s="4">
        <v>0</v>
      </c>
      <c r="U3937" s="4">
        <v>0</v>
      </c>
      <c r="V3937" s="4">
        <v>0</v>
      </c>
      <c r="W3937" s="4">
        <v>0</v>
      </c>
      <c r="X3937" s="4">
        <v>1</v>
      </c>
      <c r="Y3937" s="4" t="s">
        <v>5627</v>
      </c>
      <c r="Z3937" s="4" t="s">
        <v>5840</v>
      </c>
      <c r="AA3937" s="4">
        <v>2015</v>
      </c>
      <c r="AB3937" s="4" t="s">
        <v>34</v>
      </c>
      <c r="AC3937" s="4">
        <f t="shared" si="183"/>
        <v>1</v>
      </c>
      <c r="AD3937" s="4">
        <f t="shared" si="184"/>
        <v>4</v>
      </c>
      <c r="AE3937" s="4" t="str" cm="1">
        <f t="array" ref="AE3937">_xlfn.TEXTJOIN(", ", TRUE, _xlfn._xlws.FILTER($I$1:$X$1, I3937:X3937=1, ""))</f>
        <v>Cocaine, Benzodiazepine, Methadone, AnyOpioid</v>
      </c>
      <c r="AF3937" s="4" t="str">
        <f t="shared" si="185"/>
        <v>Cocaine, Benzodiazepine, Methadone, AnyOpioid</v>
      </c>
    </row>
    <row r="3938" spans="1:32" x14ac:dyDescent="0.45">
      <c r="A3938" s="4" t="s">
        <v>4382</v>
      </c>
      <c r="B3938" s="5">
        <v>42320</v>
      </c>
      <c r="C3938" s="4">
        <v>55</v>
      </c>
      <c r="D3938" s="4" t="s">
        <v>31</v>
      </c>
      <c r="E3938" s="4" t="s">
        <v>37</v>
      </c>
      <c r="F3938" s="4" t="s">
        <v>103</v>
      </c>
      <c r="G3938" s="4" t="s">
        <v>103</v>
      </c>
      <c r="I3938" s="4">
        <v>1</v>
      </c>
      <c r="J3938" s="4">
        <v>1</v>
      </c>
      <c r="K3938" s="4">
        <v>0</v>
      </c>
      <c r="L3938" s="4">
        <v>0</v>
      </c>
      <c r="M3938" s="4">
        <v>0</v>
      </c>
      <c r="N3938" s="4">
        <v>0</v>
      </c>
      <c r="O3938" s="4">
        <v>0</v>
      </c>
      <c r="P3938" s="4">
        <v>0</v>
      </c>
      <c r="Q3938" s="4">
        <v>0</v>
      </c>
      <c r="R3938" s="4">
        <v>0</v>
      </c>
      <c r="S3938" s="4">
        <v>0</v>
      </c>
      <c r="T3938" s="4">
        <v>0</v>
      </c>
      <c r="U3938" s="4">
        <v>0</v>
      </c>
      <c r="V3938" s="4">
        <v>0</v>
      </c>
      <c r="W3938" s="4">
        <v>0</v>
      </c>
      <c r="X3938" s="4">
        <v>1</v>
      </c>
      <c r="Y3938" s="4" t="s">
        <v>5644</v>
      </c>
      <c r="Z3938" s="4" t="s">
        <v>5857</v>
      </c>
      <c r="AA3938" s="4">
        <v>2015</v>
      </c>
      <c r="AB3938" s="4" t="s">
        <v>34</v>
      </c>
      <c r="AC3938" s="4">
        <f t="shared" si="183"/>
        <v>1</v>
      </c>
      <c r="AD3938" s="4">
        <f t="shared" si="184"/>
        <v>3</v>
      </c>
      <c r="AE3938" s="4" t="str" cm="1">
        <f t="array" ref="AE3938">_xlfn.TEXTJOIN(", ", TRUE, _xlfn._xlws.FILTER($I$1:$X$1, I3938:X3938=1, ""))</f>
        <v>Heroin, Cocaine, AnyOpioid</v>
      </c>
      <c r="AF3938" s="4" t="str">
        <f t="shared" si="185"/>
        <v>Cocaine, AnyOpioid</v>
      </c>
    </row>
    <row r="3939" spans="1:32" x14ac:dyDescent="0.45">
      <c r="A3939" s="4" t="s">
        <v>4383</v>
      </c>
      <c r="B3939" s="5">
        <v>43155</v>
      </c>
      <c r="C3939" s="4">
        <v>36</v>
      </c>
      <c r="D3939" s="4" t="s">
        <v>31</v>
      </c>
      <c r="E3939" s="4" t="s">
        <v>59</v>
      </c>
      <c r="F3939" s="4" t="s">
        <v>1208</v>
      </c>
      <c r="G3939" s="4" t="s">
        <v>48</v>
      </c>
      <c r="I3939" s="4">
        <v>0</v>
      </c>
      <c r="J3939" s="4">
        <v>1</v>
      </c>
      <c r="K3939" s="4">
        <v>1</v>
      </c>
      <c r="L3939" s="4">
        <v>1</v>
      </c>
      <c r="M3939" s="4">
        <v>0</v>
      </c>
      <c r="N3939" s="4">
        <v>0</v>
      </c>
      <c r="O3939" s="4">
        <v>0</v>
      </c>
      <c r="P3939" s="4">
        <v>0</v>
      </c>
      <c r="Q3939" s="4">
        <v>0</v>
      </c>
      <c r="R3939" s="4">
        <v>0</v>
      </c>
      <c r="S3939" s="4">
        <v>0</v>
      </c>
      <c r="T3939" s="4">
        <v>0</v>
      </c>
      <c r="U3939" s="4">
        <v>0</v>
      </c>
      <c r="V3939" s="4">
        <v>0</v>
      </c>
      <c r="W3939" s="4">
        <v>0</v>
      </c>
      <c r="X3939" s="4">
        <v>1</v>
      </c>
      <c r="Y3939" s="4" t="s">
        <v>5626</v>
      </c>
      <c r="Z3939" s="4" t="s">
        <v>5839</v>
      </c>
      <c r="AA3939" s="4">
        <v>2018</v>
      </c>
      <c r="AB3939" s="4" t="s">
        <v>40</v>
      </c>
      <c r="AC3939" s="4">
        <f t="shared" si="183"/>
        <v>1</v>
      </c>
      <c r="AD3939" s="4">
        <f t="shared" si="184"/>
        <v>4</v>
      </c>
      <c r="AE3939" s="4" t="str" cm="1">
        <f t="array" ref="AE3939">_xlfn.TEXTJOIN(", ", TRUE, _xlfn._xlws.FILTER($I$1:$X$1, I3939:X3939=1, ""))</f>
        <v>Cocaine, Fentanyl, Fentanyl_Analogue, AnyOpioid</v>
      </c>
      <c r="AF3939" s="4" t="str">
        <f t="shared" si="185"/>
        <v>Cocaine, Fentanyl, Fentanyl_Analogue, AnyOpioid</v>
      </c>
    </row>
    <row r="3940" spans="1:32" x14ac:dyDescent="0.45">
      <c r="A3940" s="4" t="s">
        <v>4384</v>
      </c>
      <c r="B3940" s="5">
        <v>43193</v>
      </c>
      <c r="C3940" s="4">
        <v>24</v>
      </c>
      <c r="D3940" s="4" t="s">
        <v>36</v>
      </c>
      <c r="E3940" s="4" t="s">
        <v>37</v>
      </c>
      <c r="F3940" s="4" t="s">
        <v>952</v>
      </c>
      <c r="G3940" s="4" t="s">
        <v>2722</v>
      </c>
      <c r="I3940" s="4">
        <v>0</v>
      </c>
      <c r="J3940" s="4">
        <v>0</v>
      </c>
      <c r="K3940" s="4">
        <v>1</v>
      </c>
      <c r="L3940" s="4">
        <v>1</v>
      </c>
      <c r="M3940" s="4">
        <v>0</v>
      </c>
      <c r="N3940" s="4">
        <v>0</v>
      </c>
      <c r="O3940" s="4">
        <v>0</v>
      </c>
      <c r="P3940" s="4">
        <v>0</v>
      </c>
      <c r="Q3940" s="4">
        <v>0</v>
      </c>
      <c r="R3940" s="4">
        <v>0</v>
      </c>
      <c r="S3940" s="4">
        <v>0</v>
      </c>
      <c r="T3940" s="4">
        <v>0</v>
      </c>
      <c r="U3940" s="4">
        <v>0</v>
      </c>
      <c r="V3940" s="4">
        <v>0</v>
      </c>
      <c r="W3940" s="4">
        <v>0</v>
      </c>
      <c r="X3940" s="4">
        <v>1</v>
      </c>
      <c r="Y3940" s="4" t="s">
        <v>5803</v>
      </c>
      <c r="Z3940" s="4" t="s">
        <v>6016</v>
      </c>
      <c r="AA3940" s="4">
        <v>2018</v>
      </c>
      <c r="AB3940" s="4" t="s">
        <v>40</v>
      </c>
      <c r="AC3940" s="4">
        <f t="shared" si="183"/>
        <v>1</v>
      </c>
      <c r="AD3940" s="4">
        <f t="shared" si="184"/>
        <v>3</v>
      </c>
      <c r="AE3940" s="4" t="str" cm="1">
        <f t="array" ref="AE3940">_xlfn.TEXTJOIN(", ", TRUE, _xlfn._xlws.FILTER($I$1:$X$1, I3940:X3940=1, ""))</f>
        <v>Fentanyl, Fentanyl_Analogue, AnyOpioid</v>
      </c>
      <c r="AF3940" s="4" t="str">
        <f t="shared" si="185"/>
        <v>Fentanyl, Fentanyl_Analogue, AnyOpioid</v>
      </c>
    </row>
    <row r="3941" spans="1:32" x14ac:dyDescent="0.45">
      <c r="A3941" s="4" t="s">
        <v>4385</v>
      </c>
      <c r="B3941" s="5">
        <v>42697</v>
      </c>
      <c r="C3941" s="4">
        <v>40</v>
      </c>
      <c r="D3941" s="4" t="s">
        <v>31</v>
      </c>
      <c r="E3941" s="4" t="s">
        <v>32</v>
      </c>
      <c r="F3941" s="4" t="s">
        <v>67</v>
      </c>
      <c r="G3941" s="4" t="s">
        <v>90</v>
      </c>
      <c r="I3941" s="4">
        <v>0</v>
      </c>
      <c r="J3941" s="4">
        <v>0</v>
      </c>
      <c r="K3941" s="4">
        <v>0</v>
      </c>
      <c r="L3941" s="4">
        <v>0</v>
      </c>
      <c r="M3941" s="4">
        <v>1</v>
      </c>
      <c r="N3941" s="4">
        <v>0</v>
      </c>
      <c r="O3941" s="4">
        <v>0</v>
      </c>
      <c r="P3941" s="4">
        <v>0</v>
      </c>
      <c r="Q3941" s="4">
        <v>0</v>
      </c>
      <c r="R3941" s="4">
        <v>0</v>
      </c>
      <c r="S3941" s="4">
        <v>0</v>
      </c>
      <c r="T3941" s="4">
        <v>0</v>
      </c>
      <c r="U3941" s="4">
        <v>0</v>
      </c>
      <c r="V3941" s="4">
        <v>0</v>
      </c>
      <c r="W3941" s="4">
        <v>0</v>
      </c>
      <c r="X3941" s="4">
        <v>1</v>
      </c>
      <c r="Y3941" s="4" t="s">
        <v>5624</v>
      </c>
      <c r="Z3941" s="4" t="s">
        <v>5837</v>
      </c>
      <c r="AA3941" s="4">
        <v>2016</v>
      </c>
      <c r="AB3941" s="4" t="s">
        <v>40</v>
      </c>
      <c r="AC3941" s="4">
        <f t="shared" si="183"/>
        <v>1</v>
      </c>
      <c r="AD3941" s="4">
        <f t="shared" si="184"/>
        <v>2</v>
      </c>
      <c r="AE3941" s="4" t="str" cm="1">
        <f t="array" ref="AE3941">_xlfn.TEXTJOIN(", ", TRUE, _xlfn._xlws.FILTER($I$1:$X$1, I3941:X3941=1, ""))</f>
        <v>Oxycodone, AnyOpioid</v>
      </c>
      <c r="AF3941" s="4" t="str">
        <f t="shared" si="185"/>
        <v>Oxycodone, AnyOpioid</v>
      </c>
    </row>
    <row r="3942" spans="1:32" x14ac:dyDescent="0.45">
      <c r="A3942" s="4" t="s">
        <v>4386</v>
      </c>
      <c r="B3942" s="5">
        <v>41224</v>
      </c>
      <c r="C3942" s="4">
        <v>49</v>
      </c>
      <c r="D3942" s="4" t="s">
        <v>36</v>
      </c>
      <c r="E3942" s="4" t="s">
        <v>32</v>
      </c>
      <c r="F3942" s="4" t="s">
        <v>53</v>
      </c>
      <c r="G3942" s="4" t="s">
        <v>53</v>
      </c>
      <c r="H3942" s="4" t="s">
        <v>4387</v>
      </c>
      <c r="I3942" s="4">
        <v>0</v>
      </c>
      <c r="J3942" s="4">
        <v>1</v>
      </c>
      <c r="K3942" s="4">
        <v>0</v>
      </c>
      <c r="L3942" s="4">
        <v>0</v>
      </c>
      <c r="M3942" s="4">
        <v>0</v>
      </c>
      <c r="N3942" s="4">
        <v>0</v>
      </c>
      <c r="O3942" s="4">
        <v>0</v>
      </c>
      <c r="P3942" s="4">
        <v>0</v>
      </c>
      <c r="Q3942" s="4">
        <v>0</v>
      </c>
      <c r="R3942" s="4">
        <v>0</v>
      </c>
      <c r="S3942" s="4">
        <v>0</v>
      </c>
      <c r="T3942" s="4">
        <v>0</v>
      </c>
      <c r="U3942" s="4">
        <v>0</v>
      </c>
      <c r="V3942" s="4">
        <v>0</v>
      </c>
      <c r="W3942" s="4">
        <v>0</v>
      </c>
      <c r="X3942" s="4">
        <v>0</v>
      </c>
      <c r="Y3942" s="4" t="s">
        <v>5641</v>
      </c>
      <c r="Z3942" s="4" t="s">
        <v>5854</v>
      </c>
      <c r="AA3942" s="4">
        <v>2012</v>
      </c>
      <c r="AB3942" s="4" t="s">
        <v>34</v>
      </c>
      <c r="AC3942" s="4">
        <f t="shared" si="183"/>
        <v>1</v>
      </c>
      <c r="AD3942" s="4">
        <f t="shared" si="184"/>
        <v>1</v>
      </c>
      <c r="AE3942" s="4" t="str" cm="1">
        <f t="array" ref="AE3942">_xlfn.TEXTJOIN(", ", TRUE, _xlfn._xlws.FILTER($I$1:$X$1, I3942:X3942=1, ""))</f>
        <v>Cocaine</v>
      </c>
      <c r="AF3942" s="4" t="str">
        <f t="shared" si="185"/>
        <v>Cocaine</v>
      </c>
    </row>
    <row r="3943" spans="1:32" x14ac:dyDescent="0.45">
      <c r="A3943" s="4" t="s">
        <v>4388</v>
      </c>
      <c r="B3943" s="5">
        <v>43055</v>
      </c>
      <c r="C3943" s="4">
        <v>27</v>
      </c>
      <c r="D3943" s="4" t="s">
        <v>31</v>
      </c>
      <c r="E3943" s="4" t="s">
        <v>318</v>
      </c>
      <c r="F3943" s="4" t="s">
        <v>291</v>
      </c>
      <c r="G3943" s="4" t="s">
        <v>291</v>
      </c>
      <c r="I3943" s="4">
        <v>0</v>
      </c>
      <c r="J3943" s="4">
        <v>0</v>
      </c>
      <c r="K3943" s="4">
        <v>0</v>
      </c>
      <c r="L3943" s="4">
        <v>0</v>
      </c>
      <c r="M3943" s="4">
        <v>0</v>
      </c>
      <c r="N3943" s="4">
        <v>0</v>
      </c>
      <c r="O3943" s="4">
        <v>0</v>
      </c>
      <c r="P3943" s="4">
        <v>0</v>
      </c>
      <c r="Q3943" s="4">
        <v>0</v>
      </c>
      <c r="R3943" s="4">
        <v>0</v>
      </c>
      <c r="S3943" s="4">
        <v>0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 t="s">
        <v>5772</v>
      </c>
      <c r="Z3943" s="4" t="s">
        <v>5985</v>
      </c>
      <c r="AA3943" s="4">
        <v>2017</v>
      </c>
      <c r="AB3943" s="4" t="s">
        <v>40</v>
      </c>
      <c r="AC3943" s="4">
        <f t="shared" si="183"/>
        <v>0</v>
      </c>
      <c r="AD3943" s="4">
        <f t="shared" si="184"/>
        <v>0</v>
      </c>
      <c r="AE3943" s="4" t="str" cm="1">
        <f t="array" ref="AE3943">_xlfn.TEXTJOIN(", ", TRUE, _xlfn._xlws.FILTER($I$1:$X$1, I3943:X3943=1, ""))</f>
        <v/>
      </c>
      <c r="AF3943" s="4" t="str">
        <f t="shared" si="185"/>
        <v/>
      </c>
    </row>
    <row r="3944" spans="1:32" x14ac:dyDescent="0.45">
      <c r="A3944" s="4" t="s">
        <v>4389</v>
      </c>
      <c r="B3944" s="5">
        <v>42743</v>
      </c>
      <c r="C3944" s="4">
        <v>54</v>
      </c>
      <c r="D3944" s="4" t="s">
        <v>31</v>
      </c>
      <c r="E3944" s="4" t="s">
        <v>37</v>
      </c>
      <c r="F3944" s="4" t="s">
        <v>71</v>
      </c>
      <c r="G3944" s="4" t="s">
        <v>71</v>
      </c>
      <c r="I3944" s="4">
        <v>0</v>
      </c>
      <c r="J3944" s="4">
        <v>0</v>
      </c>
      <c r="K3944" s="4">
        <v>0</v>
      </c>
      <c r="L3944" s="4">
        <v>0</v>
      </c>
      <c r="M3944" s="4">
        <v>0</v>
      </c>
      <c r="N3944" s="4">
        <v>0</v>
      </c>
      <c r="O3944" s="4">
        <v>0</v>
      </c>
      <c r="P3944" s="4">
        <v>0</v>
      </c>
      <c r="Q3944" s="4">
        <v>1</v>
      </c>
      <c r="R3944" s="4">
        <v>0</v>
      </c>
      <c r="S3944" s="4">
        <v>0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  <c r="Y3944" s="4" t="s">
        <v>5685</v>
      </c>
      <c r="Z3944" s="4" t="s">
        <v>5898</v>
      </c>
      <c r="AA3944" s="4">
        <v>2017</v>
      </c>
      <c r="AB3944" s="4" t="s">
        <v>34</v>
      </c>
      <c r="AC3944" s="4">
        <f t="shared" si="183"/>
        <v>1</v>
      </c>
      <c r="AD3944" s="4">
        <f t="shared" si="184"/>
        <v>1</v>
      </c>
      <c r="AE3944" s="4" t="str" cm="1">
        <f t="array" ref="AE3944">_xlfn.TEXTJOIN(", ", TRUE, _xlfn._xlws.FILTER($I$1:$X$1, I3944:X3944=1, ""))</f>
        <v>Benzodiazepine</v>
      </c>
      <c r="AF3944" s="4" t="str">
        <f t="shared" si="185"/>
        <v>Benzodiazepine</v>
      </c>
    </row>
    <row r="3945" spans="1:32" x14ac:dyDescent="0.45">
      <c r="A3945" s="4" t="s">
        <v>4390</v>
      </c>
      <c r="B3945" s="5">
        <v>41335</v>
      </c>
      <c r="C3945" s="4">
        <v>48</v>
      </c>
      <c r="D3945" s="4" t="s">
        <v>36</v>
      </c>
      <c r="E3945" s="4" t="s">
        <v>32</v>
      </c>
      <c r="F3945" s="4" t="s">
        <v>53</v>
      </c>
      <c r="G3945" s="4" t="s">
        <v>53</v>
      </c>
      <c r="I3945" s="4">
        <v>1</v>
      </c>
      <c r="J3945" s="4">
        <v>1</v>
      </c>
      <c r="K3945" s="4">
        <v>0</v>
      </c>
      <c r="L3945" s="4">
        <v>0</v>
      </c>
      <c r="M3945" s="4">
        <v>0</v>
      </c>
      <c r="N3945" s="4">
        <v>0</v>
      </c>
      <c r="O3945" s="4">
        <v>0</v>
      </c>
      <c r="P3945" s="4">
        <v>0</v>
      </c>
      <c r="Q3945" s="4">
        <v>0</v>
      </c>
      <c r="R3945" s="4">
        <v>0</v>
      </c>
      <c r="S3945" s="4">
        <v>0</v>
      </c>
      <c r="T3945" s="4">
        <v>0</v>
      </c>
      <c r="U3945" s="4">
        <v>0</v>
      </c>
      <c r="V3945" s="4">
        <v>0</v>
      </c>
      <c r="W3945" s="4">
        <v>0</v>
      </c>
      <c r="X3945" s="4">
        <v>0</v>
      </c>
      <c r="Y3945" s="4" t="s">
        <v>5641</v>
      </c>
      <c r="Z3945" s="4" t="s">
        <v>5854</v>
      </c>
      <c r="AA3945" s="4">
        <v>2013</v>
      </c>
      <c r="AB3945" s="4" t="s">
        <v>34</v>
      </c>
      <c r="AC3945" s="4">
        <f t="shared" si="183"/>
        <v>1</v>
      </c>
      <c r="AD3945" s="4">
        <f t="shared" si="184"/>
        <v>2</v>
      </c>
      <c r="AE3945" s="4" t="str" cm="1">
        <f t="array" ref="AE3945">_xlfn.TEXTJOIN(", ", TRUE, _xlfn._xlws.FILTER($I$1:$X$1, I3945:X3945=1, ""))</f>
        <v>Heroin, Cocaine</v>
      </c>
      <c r="AF3945" s="4" t="str">
        <f t="shared" si="185"/>
        <v>Cocaine</v>
      </c>
    </row>
    <row r="3946" spans="1:32" x14ac:dyDescent="0.45">
      <c r="A3946" s="4" t="s">
        <v>4391</v>
      </c>
      <c r="B3946" s="5">
        <v>41440</v>
      </c>
      <c r="C3946" s="4">
        <v>61</v>
      </c>
      <c r="D3946" s="4" t="s">
        <v>36</v>
      </c>
      <c r="E3946" s="4" t="s">
        <v>32</v>
      </c>
      <c r="F3946" s="4" t="s">
        <v>114</v>
      </c>
      <c r="G3946" s="4" t="s">
        <v>114</v>
      </c>
      <c r="I3946" s="4">
        <v>0</v>
      </c>
      <c r="J3946" s="4">
        <v>0</v>
      </c>
      <c r="K3946" s="4">
        <v>0</v>
      </c>
      <c r="L3946" s="4">
        <v>0</v>
      </c>
      <c r="M3946" s="4">
        <v>0</v>
      </c>
      <c r="N3946" s="4">
        <v>0</v>
      </c>
      <c r="O3946" s="4">
        <v>0</v>
      </c>
      <c r="P3946" s="4">
        <v>0</v>
      </c>
      <c r="Q3946" s="4">
        <v>1</v>
      </c>
      <c r="R3946" s="4">
        <v>0</v>
      </c>
      <c r="S3946" s="4">
        <v>0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  <c r="Y3946" s="4" t="s">
        <v>5658</v>
      </c>
      <c r="Z3946" s="4" t="s">
        <v>5871</v>
      </c>
      <c r="AA3946" s="4">
        <v>2013</v>
      </c>
      <c r="AB3946" s="4" t="s">
        <v>133</v>
      </c>
      <c r="AC3946" s="4">
        <f t="shared" si="183"/>
        <v>1</v>
      </c>
      <c r="AD3946" s="4">
        <f t="shared" si="184"/>
        <v>1</v>
      </c>
      <c r="AE3946" s="4" t="str" cm="1">
        <f t="array" ref="AE3946">_xlfn.TEXTJOIN(", ", TRUE, _xlfn._xlws.FILTER($I$1:$X$1, I3946:X3946=1, ""))</f>
        <v>Benzodiazepine</v>
      </c>
      <c r="AF3946" s="4" t="str">
        <f t="shared" si="185"/>
        <v>Benzodiazepine</v>
      </c>
    </row>
    <row r="3947" spans="1:32" x14ac:dyDescent="0.45">
      <c r="A3947" s="4" t="s">
        <v>4392</v>
      </c>
      <c r="B3947" s="5">
        <v>41984</v>
      </c>
      <c r="C3947" s="4">
        <v>48</v>
      </c>
      <c r="D3947" s="4" t="s">
        <v>36</v>
      </c>
      <c r="E3947" s="4" t="s">
        <v>37</v>
      </c>
      <c r="F3947" s="4" t="s">
        <v>4393</v>
      </c>
      <c r="G3947" s="4" t="s">
        <v>192</v>
      </c>
      <c r="I3947" s="4">
        <v>0</v>
      </c>
      <c r="J3947" s="4">
        <v>0</v>
      </c>
      <c r="K3947" s="4">
        <v>0</v>
      </c>
      <c r="L3947" s="4">
        <v>0</v>
      </c>
      <c r="M3947" s="4">
        <v>0</v>
      </c>
      <c r="N3947" s="4">
        <v>0</v>
      </c>
      <c r="O3947" s="4">
        <v>0</v>
      </c>
      <c r="P3947" s="4">
        <v>0</v>
      </c>
      <c r="Q3947" s="4">
        <v>0</v>
      </c>
      <c r="R3947" s="4">
        <v>0</v>
      </c>
      <c r="S3947" s="4">
        <v>0</v>
      </c>
      <c r="T3947" s="4">
        <v>1</v>
      </c>
      <c r="U3947" s="4">
        <v>0</v>
      </c>
      <c r="V3947" s="4">
        <v>0</v>
      </c>
      <c r="W3947" s="4">
        <v>0</v>
      </c>
      <c r="X3947" s="4">
        <v>0</v>
      </c>
      <c r="Y3947" s="4" t="s">
        <v>5654</v>
      </c>
      <c r="Z3947" s="4" t="s">
        <v>5867</v>
      </c>
      <c r="AA3947" s="4">
        <v>2014</v>
      </c>
      <c r="AB3947" s="4" t="s">
        <v>34</v>
      </c>
      <c r="AC3947" s="4">
        <f t="shared" si="183"/>
        <v>1</v>
      </c>
      <c r="AD3947" s="4">
        <f t="shared" si="184"/>
        <v>1</v>
      </c>
      <c r="AE3947" s="4" t="str" cm="1">
        <f t="array" ref="AE3947">_xlfn.TEXTJOIN(", ", TRUE, _xlfn._xlws.FILTER($I$1:$X$1, I3947:X3947=1, ""))</f>
        <v>Tramadol</v>
      </c>
      <c r="AF3947" s="4" t="str">
        <f t="shared" si="185"/>
        <v>Tramadol</v>
      </c>
    </row>
    <row r="3948" spans="1:32" x14ac:dyDescent="0.45">
      <c r="A3948" s="4" t="s">
        <v>4394</v>
      </c>
      <c r="B3948" s="5">
        <v>43366</v>
      </c>
      <c r="C3948" s="4">
        <v>52</v>
      </c>
      <c r="D3948" s="4" t="s">
        <v>31</v>
      </c>
      <c r="E3948" s="4" t="s">
        <v>37</v>
      </c>
      <c r="F3948" s="4" t="s">
        <v>90</v>
      </c>
      <c r="G3948" s="4" t="s">
        <v>90</v>
      </c>
      <c r="I3948" s="4">
        <v>0</v>
      </c>
      <c r="J3948" s="4">
        <v>0</v>
      </c>
      <c r="K3948" s="4">
        <v>1</v>
      </c>
      <c r="L3948" s="4">
        <v>1</v>
      </c>
      <c r="M3948" s="4">
        <v>0</v>
      </c>
      <c r="N3948" s="4">
        <v>0</v>
      </c>
      <c r="O3948" s="4">
        <v>0</v>
      </c>
      <c r="P3948" s="4">
        <v>0</v>
      </c>
      <c r="Q3948" s="4">
        <v>0</v>
      </c>
      <c r="R3948" s="4">
        <v>0</v>
      </c>
      <c r="S3948" s="4">
        <v>0</v>
      </c>
      <c r="T3948" s="4">
        <v>0</v>
      </c>
      <c r="U3948" s="4">
        <v>0</v>
      </c>
      <c r="V3948" s="4">
        <v>0</v>
      </c>
      <c r="W3948" s="4">
        <v>0</v>
      </c>
      <c r="X3948" s="4">
        <v>1</v>
      </c>
      <c r="Y3948" s="4" t="s">
        <v>5624</v>
      </c>
      <c r="Z3948" s="4" t="s">
        <v>5837</v>
      </c>
      <c r="AA3948" s="4">
        <v>2018</v>
      </c>
      <c r="AB3948" s="4" t="s">
        <v>34</v>
      </c>
      <c r="AC3948" s="4">
        <f t="shared" si="183"/>
        <v>1</v>
      </c>
      <c r="AD3948" s="4">
        <f t="shared" si="184"/>
        <v>3</v>
      </c>
      <c r="AE3948" s="4" t="str" cm="1">
        <f t="array" ref="AE3948">_xlfn.TEXTJOIN(", ", TRUE, _xlfn._xlws.FILTER($I$1:$X$1, I3948:X3948=1, ""))</f>
        <v>Fentanyl, Fentanyl_Analogue, AnyOpioid</v>
      </c>
      <c r="AF3948" s="4" t="str">
        <f t="shared" si="185"/>
        <v>Fentanyl, Fentanyl_Analogue, AnyOpioid</v>
      </c>
    </row>
    <row r="3949" spans="1:32" x14ac:dyDescent="0.45">
      <c r="A3949" s="4" t="s">
        <v>4395</v>
      </c>
      <c r="B3949" s="5">
        <v>42803</v>
      </c>
      <c r="C3949" s="4">
        <v>52</v>
      </c>
      <c r="D3949" s="4" t="s">
        <v>31</v>
      </c>
      <c r="E3949" s="4" t="s">
        <v>37</v>
      </c>
      <c r="F3949" s="4" t="s">
        <v>67</v>
      </c>
      <c r="G3949" s="4" t="s">
        <v>67</v>
      </c>
      <c r="I3949" s="4">
        <v>0</v>
      </c>
      <c r="J3949" s="4">
        <v>0</v>
      </c>
      <c r="K3949" s="4">
        <v>1</v>
      </c>
      <c r="L3949" s="4">
        <v>0</v>
      </c>
      <c r="M3949" s="4">
        <v>0</v>
      </c>
      <c r="N3949" s="4">
        <v>0</v>
      </c>
      <c r="O3949" s="4">
        <v>0</v>
      </c>
      <c r="P3949" s="4">
        <v>0</v>
      </c>
      <c r="Q3949" s="4">
        <v>0</v>
      </c>
      <c r="R3949" s="4">
        <v>0</v>
      </c>
      <c r="S3949" s="4">
        <v>0</v>
      </c>
      <c r="T3949" s="4">
        <v>0</v>
      </c>
      <c r="U3949" s="4">
        <v>0</v>
      </c>
      <c r="V3949" s="4">
        <v>1</v>
      </c>
      <c r="W3949" s="4">
        <v>0</v>
      </c>
      <c r="X3949" s="4">
        <v>0</v>
      </c>
      <c r="Y3949" s="4" t="s">
        <v>5631</v>
      </c>
      <c r="Z3949" s="4" t="s">
        <v>5844</v>
      </c>
      <c r="AA3949" s="4">
        <v>2017</v>
      </c>
      <c r="AB3949" s="4" t="s">
        <v>34</v>
      </c>
      <c r="AC3949" s="4">
        <f t="shared" si="183"/>
        <v>1</v>
      </c>
      <c r="AD3949" s="4">
        <f t="shared" si="184"/>
        <v>2</v>
      </c>
      <c r="AE3949" s="4" t="str" cm="1">
        <f t="array" ref="AE3949">_xlfn.TEXTJOIN(", ", TRUE, _xlfn._xlws.FILTER($I$1:$X$1, I3949:X3949=1, ""))</f>
        <v>Fentanyl, Hydromorphine</v>
      </c>
      <c r="AF3949" s="4" t="str">
        <f t="shared" si="185"/>
        <v>Fentanyl, Hydromorphine</v>
      </c>
    </row>
    <row r="3950" spans="1:32" x14ac:dyDescent="0.45">
      <c r="A3950" s="4" t="s">
        <v>4396</v>
      </c>
      <c r="B3950" s="5">
        <v>43454</v>
      </c>
      <c r="C3950" s="4">
        <v>27</v>
      </c>
      <c r="D3950" s="4" t="s">
        <v>36</v>
      </c>
      <c r="E3950" s="4" t="s">
        <v>37</v>
      </c>
      <c r="F3950" s="4" t="s">
        <v>60</v>
      </c>
      <c r="G3950" s="4" t="s">
        <v>77</v>
      </c>
      <c r="I3950" s="4">
        <v>0</v>
      </c>
      <c r="J3950" s="4">
        <v>1</v>
      </c>
      <c r="K3950" s="4">
        <v>1</v>
      </c>
      <c r="L3950" s="4">
        <v>1</v>
      </c>
      <c r="M3950" s="4">
        <v>0</v>
      </c>
      <c r="N3950" s="4">
        <v>0</v>
      </c>
      <c r="O3950" s="4">
        <v>0</v>
      </c>
      <c r="P3950" s="4">
        <v>0</v>
      </c>
      <c r="Q3950" s="4">
        <v>1</v>
      </c>
      <c r="R3950" s="4">
        <v>0</v>
      </c>
      <c r="S3950" s="4">
        <v>0</v>
      </c>
      <c r="T3950" s="4">
        <v>0</v>
      </c>
      <c r="U3950" s="4">
        <v>0</v>
      </c>
      <c r="V3950" s="4">
        <v>0</v>
      </c>
      <c r="W3950" s="4">
        <v>0</v>
      </c>
      <c r="X3950" s="4">
        <v>1</v>
      </c>
      <c r="Y3950" s="4" t="s">
        <v>5651</v>
      </c>
      <c r="Z3950" s="4" t="s">
        <v>5864</v>
      </c>
      <c r="AA3950" s="4">
        <v>2018</v>
      </c>
      <c r="AB3950" s="4" t="s">
        <v>40</v>
      </c>
      <c r="AC3950" s="4">
        <f t="shared" si="183"/>
        <v>1</v>
      </c>
      <c r="AD3950" s="4">
        <f t="shared" si="184"/>
        <v>5</v>
      </c>
      <c r="AE3950" s="4" t="str" cm="1">
        <f t="array" ref="AE3950">_xlfn.TEXTJOIN(", ", TRUE, _xlfn._xlws.FILTER($I$1:$X$1, I3950:X3950=1, ""))</f>
        <v>Cocaine, Fentanyl, Fentanyl_Analogue, Benzodiazepine, AnyOpioid</v>
      </c>
      <c r="AF3950" s="4" t="str">
        <f t="shared" si="185"/>
        <v>Cocaine, Fentanyl, Fentanyl_Analogue, Benzodiazepine, AnyOpioid</v>
      </c>
    </row>
    <row r="3951" spans="1:32" x14ac:dyDescent="0.45">
      <c r="A3951" s="4" t="s">
        <v>4397</v>
      </c>
      <c r="B3951" s="5">
        <v>41466</v>
      </c>
      <c r="C3951" s="4">
        <v>26</v>
      </c>
      <c r="D3951" s="4" t="s">
        <v>31</v>
      </c>
      <c r="E3951" s="4" t="s">
        <v>37</v>
      </c>
      <c r="F3951" s="4" t="s">
        <v>114</v>
      </c>
      <c r="G3951" s="4" t="s">
        <v>114</v>
      </c>
      <c r="I3951" s="4">
        <v>1</v>
      </c>
      <c r="J3951" s="4">
        <v>0</v>
      </c>
      <c r="K3951" s="4">
        <v>0</v>
      </c>
      <c r="L3951" s="4">
        <v>0</v>
      </c>
      <c r="M3951" s="4">
        <v>0</v>
      </c>
      <c r="N3951" s="4">
        <v>0</v>
      </c>
      <c r="O3951" s="4">
        <v>0</v>
      </c>
      <c r="P3951" s="4">
        <v>0</v>
      </c>
      <c r="Q3951" s="4">
        <v>0</v>
      </c>
      <c r="R3951" s="4">
        <v>0</v>
      </c>
      <c r="S3951" s="4">
        <v>0</v>
      </c>
      <c r="T3951" s="4">
        <v>0</v>
      </c>
      <c r="U3951" s="4">
        <v>0</v>
      </c>
      <c r="V3951" s="4">
        <v>0</v>
      </c>
      <c r="W3951" s="4">
        <v>0</v>
      </c>
      <c r="X3951" s="4">
        <v>0</v>
      </c>
      <c r="Y3951" s="4" t="s">
        <v>5658</v>
      </c>
      <c r="Z3951" s="4" t="s">
        <v>5871</v>
      </c>
      <c r="AA3951" s="4">
        <v>2013</v>
      </c>
      <c r="AB3951" s="4" t="s">
        <v>40</v>
      </c>
      <c r="AC3951" s="4">
        <f t="shared" si="183"/>
        <v>1</v>
      </c>
      <c r="AD3951" s="4">
        <f t="shared" si="184"/>
        <v>1</v>
      </c>
      <c r="AE3951" s="4" t="str" cm="1">
        <f t="array" ref="AE3951">_xlfn.TEXTJOIN(", ", TRUE, _xlfn._xlws.FILTER($I$1:$X$1, I3951:X3951=1, ""))</f>
        <v>Heroin</v>
      </c>
      <c r="AF3951" s="4" t="str">
        <f t="shared" si="185"/>
        <v/>
      </c>
    </row>
    <row r="3952" spans="1:32" x14ac:dyDescent="0.45">
      <c r="A3952" s="4" t="s">
        <v>4398</v>
      </c>
      <c r="B3952" s="5">
        <v>42682</v>
      </c>
      <c r="C3952" s="4">
        <v>21</v>
      </c>
      <c r="D3952" s="4" t="s">
        <v>31</v>
      </c>
      <c r="E3952" s="4" t="s">
        <v>37</v>
      </c>
      <c r="F3952" s="4" t="s">
        <v>211</v>
      </c>
      <c r="G3952" s="4" t="s">
        <v>211</v>
      </c>
      <c r="I3952" s="4">
        <v>1</v>
      </c>
      <c r="J3952" s="4">
        <v>0</v>
      </c>
      <c r="K3952" s="4">
        <v>0</v>
      </c>
      <c r="L3952" s="4">
        <v>0</v>
      </c>
      <c r="M3952" s="4">
        <v>0</v>
      </c>
      <c r="N3952" s="4">
        <v>0</v>
      </c>
      <c r="O3952" s="4">
        <v>1</v>
      </c>
      <c r="P3952" s="4">
        <v>0</v>
      </c>
      <c r="Q3952" s="4">
        <v>0</v>
      </c>
      <c r="R3952" s="4">
        <v>0</v>
      </c>
      <c r="S3952" s="4">
        <v>0</v>
      </c>
      <c r="T3952" s="4">
        <v>0</v>
      </c>
      <c r="U3952" s="4">
        <v>0</v>
      </c>
      <c r="V3952" s="4">
        <v>0</v>
      </c>
      <c r="W3952" s="4">
        <v>0</v>
      </c>
      <c r="X3952" s="4">
        <v>1</v>
      </c>
      <c r="Y3952" s="4" t="s">
        <v>5674</v>
      </c>
      <c r="Z3952" s="4" t="s">
        <v>5887</v>
      </c>
      <c r="AA3952" s="4">
        <v>2016</v>
      </c>
      <c r="AB3952" s="4" t="s">
        <v>40</v>
      </c>
      <c r="AC3952" s="4">
        <f t="shared" si="183"/>
        <v>1</v>
      </c>
      <c r="AD3952" s="4">
        <f t="shared" si="184"/>
        <v>3</v>
      </c>
      <c r="AE3952" s="4" t="str" cm="1">
        <f t="array" ref="AE3952">_xlfn.TEXTJOIN(", ", TRUE, _xlfn._xlws.FILTER($I$1:$X$1, I3952:X3952=1, ""))</f>
        <v>Heroin, Ethanol, AnyOpioid</v>
      </c>
      <c r="AF3952" s="4" t="str">
        <f t="shared" si="185"/>
        <v>Ethanol, AnyOpioid</v>
      </c>
    </row>
    <row r="3953" spans="1:32" x14ac:dyDescent="0.45">
      <c r="A3953" s="4" t="s">
        <v>4399</v>
      </c>
      <c r="B3953" s="5">
        <v>42262</v>
      </c>
      <c r="C3953" s="4">
        <v>55</v>
      </c>
      <c r="D3953" s="4" t="s">
        <v>31</v>
      </c>
      <c r="E3953" s="4" t="s">
        <v>37</v>
      </c>
      <c r="F3953" s="4" t="s">
        <v>29</v>
      </c>
      <c r="G3953" s="4" t="s">
        <v>53</v>
      </c>
      <c r="I3953" s="4">
        <v>1</v>
      </c>
      <c r="J3953" s="4">
        <v>1</v>
      </c>
      <c r="K3953" s="4">
        <v>0</v>
      </c>
      <c r="L3953" s="4">
        <v>0</v>
      </c>
      <c r="M3953" s="4">
        <v>0</v>
      </c>
      <c r="N3953" s="4">
        <v>0</v>
      </c>
      <c r="O3953" s="4">
        <v>1</v>
      </c>
      <c r="P3953" s="4">
        <v>0</v>
      </c>
      <c r="Q3953" s="4">
        <v>0</v>
      </c>
      <c r="R3953" s="4">
        <v>0</v>
      </c>
      <c r="S3953" s="4">
        <v>0</v>
      </c>
      <c r="T3953" s="4">
        <v>0</v>
      </c>
      <c r="U3953" s="4">
        <v>0</v>
      </c>
      <c r="V3953" s="4">
        <v>0</v>
      </c>
      <c r="W3953" s="4">
        <v>0</v>
      </c>
      <c r="X3953" s="4">
        <v>1</v>
      </c>
      <c r="Y3953" s="4" t="s">
        <v>5641</v>
      </c>
      <c r="Z3953" s="4" t="s">
        <v>5854</v>
      </c>
      <c r="AA3953" s="4">
        <v>2015</v>
      </c>
      <c r="AB3953" s="4" t="s">
        <v>34</v>
      </c>
      <c r="AC3953" s="4">
        <f t="shared" si="183"/>
        <v>1</v>
      </c>
      <c r="AD3953" s="4">
        <f t="shared" si="184"/>
        <v>4</v>
      </c>
      <c r="AE3953" s="4" t="str" cm="1">
        <f t="array" ref="AE3953">_xlfn.TEXTJOIN(", ", TRUE, _xlfn._xlws.FILTER($I$1:$X$1, I3953:X3953=1, ""))</f>
        <v>Heroin, Cocaine, Ethanol, AnyOpioid</v>
      </c>
      <c r="AF3953" s="4" t="str">
        <f t="shared" si="185"/>
        <v>Cocaine, Ethanol, AnyOpioid</v>
      </c>
    </row>
    <row r="3954" spans="1:32" x14ac:dyDescent="0.45">
      <c r="A3954" s="4" t="s">
        <v>4400</v>
      </c>
      <c r="B3954" s="5">
        <v>42645</v>
      </c>
      <c r="C3954" s="4">
        <v>50</v>
      </c>
      <c r="D3954" s="4" t="s">
        <v>31</v>
      </c>
      <c r="E3954" s="4" t="s">
        <v>37</v>
      </c>
      <c r="F3954" s="4" t="s">
        <v>39</v>
      </c>
      <c r="G3954" s="4" t="s">
        <v>39</v>
      </c>
      <c r="I3954" s="4">
        <v>1</v>
      </c>
      <c r="J3954" s="4">
        <v>0</v>
      </c>
      <c r="K3954" s="4">
        <v>0</v>
      </c>
      <c r="L3954" s="4">
        <v>0</v>
      </c>
      <c r="M3954" s="4">
        <v>0</v>
      </c>
      <c r="N3954" s="4">
        <v>0</v>
      </c>
      <c r="O3954" s="4">
        <v>0</v>
      </c>
      <c r="P3954" s="4">
        <v>0</v>
      </c>
      <c r="Q3954" s="4">
        <v>0</v>
      </c>
      <c r="R3954" s="4">
        <v>0</v>
      </c>
      <c r="S3954" s="4">
        <v>0</v>
      </c>
      <c r="T3954" s="4">
        <v>0</v>
      </c>
      <c r="U3954" s="4">
        <v>0</v>
      </c>
      <c r="V3954" s="4">
        <v>0</v>
      </c>
      <c r="W3954" s="4">
        <v>0</v>
      </c>
      <c r="X3954" s="4">
        <v>1</v>
      </c>
      <c r="Y3954" s="4" t="s">
        <v>5638</v>
      </c>
      <c r="Z3954" s="4" t="s">
        <v>5851</v>
      </c>
      <c r="AA3954" s="4">
        <v>2016</v>
      </c>
      <c r="AB3954" s="4" t="s">
        <v>34</v>
      </c>
      <c r="AC3954" s="4">
        <f t="shared" si="183"/>
        <v>1</v>
      </c>
      <c r="AD3954" s="4">
        <f t="shared" si="184"/>
        <v>2</v>
      </c>
      <c r="AE3954" s="4" t="str" cm="1">
        <f t="array" ref="AE3954">_xlfn.TEXTJOIN(", ", TRUE, _xlfn._xlws.FILTER($I$1:$X$1, I3954:X3954=1, ""))</f>
        <v>Heroin, AnyOpioid</v>
      </c>
      <c r="AF3954" s="4" t="str">
        <f t="shared" si="185"/>
        <v>AnyOpioid</v>
      </c>
    </row>
    <row r="3955" spans="1:32" x14ac:dyDescent="0.45">
      <c r="A3955" s="4" t="s">
        <v>4401</v>
      </c>
      <c r="B3955" s="5">
        <v>41923</v>
      </c>
      <c r="C3955" s="4">
        <v>43</v>
      </c>
      <c r="D3955" s="4" t="s">
        <v>36</v>
      </c>
      <c r="E3955" s="4" t="s">
        <v>37</v>
      </c>
      <c r="F3955" s="4" t="s">
        <v>226</v>
      </c>
      <c r="G3955" s="4" t="s">
        <v>226</v>
      </c>
      <c r="I3955" s="4">
        <v>1</v>
      </c>
      <c r="J3955" s="4">
        <v>0</v>
      </c>
      <c r="K3955" s="4">
        <v>0</v>
      </c>
      <c r="L3955" s="4">
        <v>0</v>
      </c>
      <c r="M3955" s="4">
        <v>0</v>
      </c>
      <c r="N3955" s="4">
        <v>0</v>
      </c>
      <c r="O3955" s="4">
        <v>0</v>
      </c>
      <c r="P3955" s="4">
        <v>0</v>
      </c>
      <c r="Q3955" s="4">
        <v>1</v>
      </c>
      <c r="R3955" s="4">
        <v>0</v>
      </c>
      <c r="S3955" s="4">
        <v>0</v>
      </c>
      <c r="T3955" s="4">
        <v>0</v>
      </c>
      <c r="U3955" s="4">
        <v>0</v>
      </c>
      <c r="V3955" s="4">
        <v>0</v>
      </c>
      <c r="W3955" s="4">
        <v>0</v>
      </c>
      <c r="X3955" s="4">
        <v>0</v>
      </c>
      <c r="Y3955" s="4" t="s">
        <v>5657</v>
      </c>
      <c r="Z3955" s="4" t="s">
        <v>5870</v>
      </c>
      <c r="AA3955" s="4">
        <v>2014</v>
      </c>
      <c r="AB3955" s="4" t="s">
        <v>34</v>
      </c>
      <c r="AC3955" s="4">
        <f t="shared" si="183"/>
        <v>1</v>
      </c>
      <c r="AD3955" s="4">
        <f t="shared" si="184"/>
        <v>2</v>
      </c>
      <c r="AE3955" s="4" t="str" cm="1">
        <f t="array" ref="AE3955">_xlfn.TEXTJOIN(", ", TRUE, _xlfn._xlws.FILTER($I$1:$X$1, I3955:X3955=1, ""))</f>
        <v>Heroin, Benzodiazepine</v>
      </c>
      <c r="AF3955" s="4" t="str">
        <f t="shared" si="185"/>
        <v>Benzodiazepine</v>
      </c>
    </row>
    <row r="3956" spans="1:32" x14ac:dyDescent="0.45">
      <c r="A3956" s="4" t="s">
        <v>4402</v>
      </c>
      <c r="B3956" s="5">
        <v>42772</v>
      </c>
      <c r="C3956" s="4">
        <v>42</v>
      </c>
      <c r="D3956" s="4" t="s">
        <v>31</v>
      </c>
      <c r="E3956" s="4" t="s">
        <v>59</v>
      </c>
      <c r="F3956" s="4" t="s">
        <v>55</v>
      </c>
      <c r="G3956" s="4" t="s">
        <v>55</v>
      </c>
      <c r="I3956" s="4">
        <v>1</v>
      </c>
      <c r="J3956" s="4">
        <v>0</v>
      </c>
      <c r="K3956" s="4">
        <v>1</v>
      </c>
      <c r="L3956" s="4">
        <v>1</v>
      </c>
      <c r="M3956" s="4">
        <v>0</v>
      </c>
      <c r="N3956" s="4">
        <v>0</v>
      </c>
      <c r="O3956" s="4">
        <v>1</v>
      </c>
      <c r="P3956" s="4">
        <v>0</v>
      </c>
      <c r="Q3956" s="4">
        <v>0</v>
      </c>
      <c r="R3956" s="4">
        <v>0</v>
      </c>
      <c r="S3956" s="4">
        <v>0</v>
      </c>
      <c r="T3956" s="4">
        <v>0</v>
      </c>
      <c r="U3956" s="4">
        <v>0</v>
      </c>
      <c r="V3956" s="4">
        <v>0</v>
      </c>
      <c r="W3956" s="4">
        <v>0</v>
      </c>
      <c r="X3956" s="4">
        <v>0</v>
      </c>
      <c r="Y3956" s="4" t="s">
        <v>5630</v>
      </c>
      <c r="Z3956" s="4" t="s">
        <v>5843</v>
      </c>
      <c r="AA3956" s="4">
        <v>2017</v>
      </c>
      <c r="AB3956" s="4" t="s">
        <v>34</v>
      </c>
      <c r="AC3956" s="4">
        <f t="shared" si="183"/>
        <v>1</v>
      </c>
      <c r="AD3956" s="4">
        <f t="shared" si="184"/>
        <v>4</v>
      </c>
      <c r="AE3956" s="4" t="str" cm="1">
        <f t="array" ref="AE3956">_xlfn.TEXTJOIN(", ", TRUE, _xlfn._xlws.FILTER($I$1:$X$1, I3956:X3956=1, ""))</f>
        <v>Heroin, Fentanyl, Fentanyl_Analogue, Ethanol</v>
      </c>
      <c r="AF3956" s="4" t="str">
        <f t="shared" si="185"/>
        <v>Fentanyl, Fentanyl_Analogue, Ethanol</v>
      </c>
    </row>
    <row r="3957" spans="1:32" x14ac:dyDescent="0.45">
      <c r="A3957" s="4" t="s">
        <v>4403</v>
      </c>
      <c r="B3957" s="5">
        <v>43038</v>
      </c>
      <c r="C3957" s="4">
        <v>28</v>
      </c>
      <c r="D3957" s="4" t="s">
        <v>31</v>
      </c>
      <c r="E3957" s="4" t="s">
        <v>37</v>
      </c>
      <c r="F3957" s="4" t="s">
        <v>73</v>
      </c>
      <c r="G3957" s="4" t="s">
        <v>67</v>
      </c>
      <c r="I3957" s="4">
        <v>1</v>
      </c>
      <c r="J3957" s="4">
        <v>0</v>
      </c>
      <c r="K3957" s="4">
        <v>1</v>
      </c>
      <c r="L3957" s="4">
        <v>0</v>
      </c>
      <c r="M3957" s="4">
        <v>0</v>
      </c>
      <c r="N3957" s="4">
        <v>0</v>
      </c>
      <c r="O3957" s="4">
        <v>0</v>
      </c>
      <c r="P3957" s="4">
        <v>0</v>
      </c>
      <c r="Q3957" s="4">
        <v>1</v>
      </c>
      <c r="R3957" s="4">
        <v>0</v>
      </c>
      <c r="S3957" s="4">
        <v>0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  <c r="Y3957" s="4" t="s">
        <v>5631</v>
      </c>
      <c r="Z3957" s="4" t="s">
        <v>5844</v>
      </c>
      <c r="AA3957" s="4">
        <v>2017</v>
      </c>
      <c r="AB3957" s="4" t="s">
        <v>40</v>
      </c>
      <c r="AC3957" s="4">
        <f t="shared" si="183"/>
        <v>1</v>
      </c>
      <c r="AD3957" s="4">
        <f t="shared" si="184"/>
        <v>3</v>
      </c>
      <c r="AE3957" s="4" t="str" cm="1">
        <f t="array" ref="AE3957">_xlfn.TEXTJOIN(", ", TRUE, _xlfn._xlws.FILTER($I$1:$X$1, I3957:X3957=1, ""))</f>
        <v>Heroin, Fentanyl, Benzodiazepine</v>
      </c>
      <c r="AF3957" s="4" t="str">
        <f t="shared" si="185"/>
        <v>Fentanyl, Benzodiazepine</v>
      </c>
    </row>
    <row r="3958" spans="1:32" x14ac:dyDescent="0.45">
      <c r="A3958" s="4" t="s">
        <v>4404</v>
      </c>
      <c r="B3958" s="5">
        <v>43463</v>
      </c>
      <c r="C3958" s="4">
        <v>46</v>
      </c>
      <c r="D3958" s="4" t="s">
        <v>31</v>
      </c>
      <c r="E3958" s="4" t="s">
        <v>37</v>
      </c>
      <c r="F3958" s="4" t="s">
        <v>77</v>
      </c>
      <c r="G3958" s="4" t="s">
        <v>103</v>
      </c>
      <c r="I3958" s="4">
        <v>1</v>
      </c>
      <c r="J3958" s="4">
        <v>1</v>
      </c>
      <c r="K3958" s="4">
        <v>1</v>
      </c>
      <c r="L3958" s="4">
        <v>1</v>
      </c>
      <c r="M3958" s="4">
        <v>0</v>
      </c>
      <c r="N3958" s="4">
        <v>0</v>
      </c>
      <c r="O3958" s="4">
        <v>1</v>
      </c>
      <c r="P3958" s="4">
        <v>0</v>
      </c>
      <c r="Q3958" s="4">
        <v>0</v>
      </c>
      <c r="R3958" s="4">
        <v>0</v>
      </c>
      <c r="S3958" s="4">
        <v>0</v>
      </c>
      <c r="T3958" s="4">
        <v>0</v>
      </c>
      <c r="U3958" s="4">
        <v>0</v>
      </c>
      <c r="V3958" s="4">
        <v>0</v>
      </c>
      <c r="W3958" s="4">
        <v>0</v>
      </c>
      <c r="X3958" s="4">
        <v>1</v>
      </c>
      <c r="Y3958" s="4" t="s">
        <v>5644</v>
      </c>
      <c r="Z3958" s="4" t="s">
        <v>5857</v>
      </c>
      <c r="AA3958" s="4">
        <v>2018</v>
      </c>
      <c r="AB3958" s="4" t="s">
        <v>34</v>
      </c>
      <c r="AC3958" s="4">
        <f t="shared" si="183"/>
        <v>1</v>
      </c>
      <c r="AD3958" s="4">
        <f t="shared" si="184"/>
        <v>6</v>
      </c>
      <c r="AE3958" s="4" t="str" cm="1">
        <f t="array" ref="AE3958">_xlfn.TEXTJOIN(", ", TRUE, _xlfn._xlws.FILTER($I$1:$X$1, I3958:X3958=1, ""))</f>
        <v>Heroin, Cocaine, Fentanyl, Fentanyl_Analogue, Ethanol, AnyOpioid</v>
      </c>
      <c r="AF3958" s="4" t="str">
        <f t="shared" si="185"/>
        <v>Cocaine, Fentanyl, Fentanyl_Analogue, Ethanol, AnyOpioid</v>
      </c>
    </row>
    <row r="3959" spans="1:32" x14ac:dyDescent="0.45">
      <c r="A3959" s="4" t="s">
        <v>4405</v>
      </c>
      <c r="B3959" s="5">
        <v>43353</v>
      </c>
      <c r="C3959" s="4">
        <v>24</v>
      </c>
      <c r="D3959" s="4" t="s">
        <v>31</v>
      </c>
      <c r="E3959" s="4" t="s">
        <v>37</v>
      </c>
      <c r="F3959" s="4" t="s">
        <v>95</v>
      </c>
      <c r="G3959" s="4" t="s">
        <v>67</v>
      </c>
      <c r="I3959" s="4">
        <v>0</v>
      </c>
      <c r="J3959" s="4">
        <v>0</v>
      </c>
      <c r="K3959" s="4">
        <v>1</v>
      </c>
      <c r="L3959" s="4">
        <v>0</v>
      </c>
      <c r="M3959" s="4">
        <v>0</v>
      </c>
      <c r="N3959" s="4">
        <v>0</v>
      </c>
      <c r="O3959" s="4">
        <v>0</v>
      </c>
      <c r="P3959" s="4">
        <v>0</v>
      </c>
      <c r="Q3959" s="4">
        <v>0</v>
      </c>
      <c r="R3959" s="4">
        <v>1</v>
      </c>
      <c r="S3959" s="4">
        <v>0</v>
      </c>
      <c r="T3959" s="4">
        <v>1</v>
      </c>
      <c r="U3959" s="4">
        <v>0</v>
      </c>
      <c r="V3959" s="4">
        <v>0</v>
      </c>
      <c r="W3959" s="4">
        <v>0</v>
      </c>
      <c r="X3959" s="4">
        <v>1</v>
      </c>
      <c r="Y3959" s="4" t="s">
        <v>5631</v>
      </c>
      <c r="Z3959" s="4" t="s">
        <v>5844</v>
      </c>
      <c r="AA3959" s="4">
        <v>2018</v>
      </c>
      <c r="AB3959" s="4" t="s">
        <v>40</v>
      </c>
      <c r="AC3959" s="4">
        <f t="shared" si="183"/>
        <v>1</v>
      </c>
      <c r="AD3959" s="4">
        <f t="shared" si="184"/>
        <v>4</v>
      </c>
      <c r="AE3959" s="4" t="str" cm="1">
        <f t="array" ref="AE3959">_xlfn.TEXTJOIN(", ", TRUE, _xlfn._xlws.FILTER($I$1:$X$1, I3959:X3959=1, ""))</f>
        <v>Fentanyl, Methadone, Tramadol, AnyOpioid</v>
      </c>
      <c r="AF3959" s="4" t="str">
        <f t="shared" si="185"/>
        <v>Fentanyl, Methadone, Tramadol, AnyOpioid</v>
      </c>
    </row>
    <row r="3960" spans="1:32" x14ac:dyDescent="0.45">
      <c r="A3960" s="4" t="s">
        <v>4406</v>
      </c>
      <c r="B3960" s="5">
        <v>41480</v>
      </c>
      <c r="C3960" s="4">
        <v>49</v>
      </c>
      <c r="D3960" s="4" t="s">
        <v>31</v>
      </c>
      <c r="E3960" s="4" t="s">
        <v>37</v>
      </c>
      <c r="F3960" s="4" t="s">
        <v>90</v>
      </c>
      <c r="G3960" s="4" t="s">
        <v>90</v>
      </c>
      <c r="I3960" s="4">
        <v>0</v>
      </c>
      <c r="J3960" s="4">
        <v>0</v>
      </c>
      <c r="K3960" s="4">
        <v>0</v>
      </c>
      <c r="L3960" s="4">
        <v>0</v>
      </c>
      <c r="M3960" s="4">
        <v>1</v>
      </c>
      <c r="N3960" s="4">
        <v>1</v>
      </c>
      <c r="O3960" s="4">
        <v>0</v>
      </c>
      <c r="P3960" s="4">
        <v>0</v>
      </c>
      <c r="Q3960" s="4">
        <v>0</v>
      </c>
      <c r="R3960" s="4">
        <v>0</v>
      </c>
      <c r="S3960" s="4">
        <v>0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  <c r="Y3960" s="4" t="s">
        <v>5624</v>
      </c>
      <c r="Z3960" s="4" t="s">
        <v>5837</v>
      </c>
      <c r="AA3960" s="4">
        <v>2013</v>
      </c>
      <c r="AB3960" s="4" t="s">
        <v>34</v>
      </c>
      <c r="AC3960" s="4">
        <f t="shared" si="183"/>
        <v>1</v>
      </c>
      <c r="AD3960" s="4">
        <f t="shared" si="184"/>
        <v>2</v>
      </c>
      <c r="AE3960" s="4" t="str" cm="1">
        <f t="array" ref="AE3960">_xlfn.TEXTJOIN(", ", TRUE, _xlfn._xlws.FILTER($I$1:$X$1, I3960:X3960=1, ""))</f>
        <v>Oxycodone, Oxymorphone</v>
      </c>
      <c r="AF3960" s="4" t="str">
        <f t="shared" si="185"/>
        <v>Oxycodone, Oxymorphone</v>
      </c>
    </row>
    <row r="3961" spans="1:32" x14ac:dyDescent="0.45">
      <c r="A3961" s="4" t="s">
        <v>4407</v>
      </c>
      <c r="B3961" s="5">
        <v>42893</v>
      </c>
      <c r="C3961" s="4">
        <v>55</v>
      </c>
      <c r="D3961" s="4" t="s">
        <v>31</v>
      </c>
      <c r="E3961" s="4" t="s">
        <v>37</v>
      </c>
      <c r="F3961" s="4" t="s">
        <v>341</v>
      </c>
      <c r="G3961" s="4" t="s">
        <v>341</v>
      </c>
      <c r="I3961" s="4">
        <v>0</v>
      </c>
      <c r="J3961" s="4">
        <v>0</v>
      </c>
      <c r="K3961" s="4">
        <v>0</v>
      </c>
      <c r="L3961" s="4">
        <v>0</v>
      </c>
      <c r="M3961" s="4">
        <v>0</v>
      </c>
      <c r="N3961" s="4">
        <v>0</v>
      </c>
      <c r="O3961" s="4">
        <v>1</v>
      </c>
      <c r="P3961" s="4">
        <v>0</v>
      </c>
      <c r="Q3961" s="4">
        <v>1</v>
      </c>
      <c r="R3961" s="4">
        <v>0</v>
      </c>
      <c r="S3961" s="4">
        <v>0</v>
      </c>
      <c r="T3961" s="4">
        <v>0</v>
      </c>
      <c r="U3961" s="4">
        <v>0</v>
      </c>
      <c r="V3961" s="4">
        <v>0</v>
      </c>
      <c r="W3961" s="4">
        <v>0</v>
      </c>
      <c r="X3961" s="4">
        <v>0</v>
      </c>
      <c r="Y3961" s="4" t="s">
        <v>5660</v>
      </c>
      <c r="Z3961" s="4" t="s">
        <v>5873</v>
      </c>
      <c r="AA3961" s="4">
        <v>2017</v>
      </c>
      <c r="AB3961" s="4" t="s">
        <v>34</v>
      </c>
      <c r="AC3961" s="4">
        <f t="shared" si="183"/>
        <v>1</v>
      </c>
      <c r="AD3961" s="4">
        <f t="shared" si="184"/>
        <v>2</v>
      </c>
      <c r="AE3961" s="4" t="str" cm="1">
        <f t="array" ref="AE3961">_xlfn.TEXTJOIN(", ", TRUE, _xlfn._xlws.FILTER($I$1:$X$1, I3961:X3961=1, ""))</f>
        <v>Ethanol, Benzodiazepine</v>
      </c>
      <c r="AF3961" s="4" t="str">
        <f t="shared" si="185"/>
        <v>Ethanol, Benzodiazepine</v>
      </c>
    </row>
    <row r="3962" spans="1:32" x14ac:dyDescent="0.45">
      <c r="A3962" s="4" t="s">
        <v>4408</v>
      </c>
      <c r="B3962" s="5">
        <v>42664</v>
      </c>
      <c r="C3962" s="4">
        <v>27</v>
      </c>
      <c r="D3962" s="4" t="s">
        <v>31</v>
      </c>
      <c r="E3962" s="4" t="s">
        <v>37</v>
      </c>
      <c r="F3962" s="4" t="s">
        <v>274</v>
      </c>
      <c r="G3962" s="4" t="s">
        <v>48</v>
      </c>
      <c r="I3962" s="4">
        <v>1</v>
      </c>
      <c r="J3962" s="4">
        <v>0</v>
      </c>
      <c r="K3962" s="4">
        <v>0</v>
      </c>
      <c r="L3962" s="4">
        <v>0</v>
      </c>
      <c r="M3962" s="4">
        <v>0</v>
      </c>
      <c r="N3962" s="4">
        <v>0</v>
      </c>
      <c r="O3962" s="4">
        <v>0</v>
      </c>
      <c r="P3962" s="4">
        <v>0</v>
      </c>
      <c r="Q3962" s="4">
        <v>0</v>
      </c>
      <c r="R3962" s="4">
        <v>0</v>
      </c>
      <c r="S3962" s="4">
        <v>0</v>
      </c>
      <c r="T3962" s="4">
        <v>0</v>
      </c>
      <c r="U3962" s="4">
        <v>0</v>
      </c>
      <c r="V3962" s="4">
        <v>0</v>
      </c>
      <c r="W3962" s="4">
        <v>0</v>
      </c>
      <c r="X3962" s="4">
        <v>1</v>
      </c>
      <c r="Y3962" s="4" t="s">
        <v>5626</v>
      </c>
      <c r="Z3962" s="4" t="s">
        <v>5839</v>
      </c>
      <c r="AA3962" s="4">
        <v>2016</v>
      </c>
      <c r="AB3962" s="4" t="s">
        <v>40</v>
      </c>
      <c r="AC3962" s="4">
        <f t="shared" si="183"/>
        <v>1</v>
      </c>
      <c r="AD3962" s="4">
        <f t="shared" si="184"/>
        <v>2</v>
      </c>
      <c r="AE3962" s="4" t="str" cm="1">
        <f t="array" ref="AE3962">_xlfn.TEXTJOIN(", ", TRUE, _xlfn._xlws.FILTER($I$1:$X$1, I3962:X3962=1, ""))</f>
        <v>Heroin, AnyOpioid</v>
      </c>
      <c r="AF3962" s="4" t="str">
        <f t="shared" si="185"/>
        <v>AnyOpioid</v>
      </c>
    </row>
    <row r="3963" spans="1:32" x14ac:dyDescent="0.45">
      <c r="A3963" s="4" t="s">
        <v>4409</v>
      </c>
      <c r="B3963" s="5">
        <v>42842</v>
      </c>
      <c r="C3963" s="4">
        <v>32</v>
      </c>
      <c r="D3963" s="4" t="s">
        <v>31</v>
      </c>
      <c r="E3963" s="4" t="s">
        <v>37</v>
      </c>
      <c r="F3963" s="4" t="s">
        <v>33</v>
      </c>
      <c r="G3963" s="4" t="s">
        <v>33</v>
      </c>
      <c r="I3963" s="4">
        <v>1</v>
      </c>
      <c r="J3963" s="4">
        <v>0</v>
      </c>
      <c r="K3963" s="4">
        <v>1</v>
      </c>
      <c r="L3963" s="4">
        <v>1</v>
      </c>
      <c r="M3963" s="4">
        <v>0</v>
      </c>
      <c r="N3963" s="4">
        <v>0</v>
      </c>
      <c r="O3963" s="4">
        <v>0</v>
      </c>
      <c r="P3963" s="4">
        <v>0</v>
      </c>
      <c r="Q3963" s="4">
        <v>1</v>
      </c>
      <c r="R3963" s="4">
        <v>1</v>
      </c>
      <c r="S3963" s="4">
        <v>0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  <c r="Y3963" s="4" t="s">
        <v>5645</v>
      </c>
      <c r="Z3963" s="4" t="s">
        <v>5858</v>
      </c>
      <c r="AA3963" s="4">
        <v>2017</v>
      </c>
      <c r="AB3963" s="4" t="s">
        <v>40</v>
      </c>
      <c r="AC3963" s="4">
        <f t="shared" si="183"/>
        <v>1</v>
      </c>
      <c r="AD3963" s="4">
        <f t="shared" si="184"/>
        <v>5</v>
      </c>
      <c r="AE3963" s="4" t="str" cm="1">
        <f t="array" ref="AE3963">_xlfn.TEXTJOIN(", ", TRUE, _xlfn._xlws.FILTER($I$1:$X$1, I3963:X3963=1, ""))</f>
        <v>Heroin, Fentanyl, Fentanyl_Analogue, Benzodiazepine, Methadone</v>
      </c>
      <c r="AF3963" s="4" t="str">
        <f t="shared" si="185"/>
        <v>Fentanyl, Fentanyl_Analogue, Benzodiazepine, Methadone</v>
      </c>
    </row>
    <row r="3964" spans="1:32" x14ac:dyDescent="0.45">
      <c r="A3964" s="4" t="s">
        <v>4410</v>
      </c>
      <c r="B3964" s="5">
        <v>41053</v>
      </c>
      <c r="C3964" s="4">
        <v>53</v>
      </c>
      <c r="D3964" s="4" t="s">
        <v>31</v>
      </c>
      <c r="E3964" s="4" t="s">
        <v>32</v>
      </c>
      <c r="F3964" s="4" t="s">
        <v>144</v>
      </c>
      <c r="G3964" s="4" t="s">
        <v>144</v>
      </c>
      <c r="I3964" s="4">
        <v>1</v>
      </c>
      <c r="J3964" s="4">
        <v>0</v>
      </c>
      <c r="K3964" s="4">
        <v>0</v>
      </c>
      <c r="L3964" s="4">
        <v>0</v>
      </c>
      <c r="M3964" s="4">
        <v>0</v>
      </c>
      <c r="N3964" s="4">
        <v>0</v>
      </c>
      <c r="O3964" s="4">
        <v>0</v>
      </c>
      <c r="P3964" s="4">
        <v>0</v>
      </c>
      <c r="Q3964" s="4">
        <v>0</v>
      </c>
      <c r="R3964" s="4">
        <v>0</v>
      </c>
      <c r="S3964" s="4">
        <v>0</v>
      </c>
      <c r="T3964" s="4">
        <v>0</v>
      </c>
      <c r="U3964" s="4">
        <v>0</v>
      </c>
      <c r="V3964" s="4">
        <v>0</v>
      </c>
      <c r="W3964" s="4">
        <v>0</v>
      </c>
      <c r="X3964" s="4">
        <v>0</v>
      </c>
      <c r="Y3964" s="4" t="s">
        <v>5649</v>
      </c>
      <c r="Z3964" s="4" t="s">
        <v>5862</v>
      </c>
      <c r="AA3964" s="4">
        <v>2012</v>
      </c>
      <c r="AB3964" s="4" t="s">
        <v>34</v>
      </c>
      <c r="AC3964" s="4">
        <f t="shared" si="183"/>
        <v>1</v>
      </c>
      <c r="AD3964" s="4">
        <f t="shared" si="184"/>
        <v>1</v>
      </c>
      <c r="AE3964" s="4" t="str" cm="1">
        <f t="array" ref="AE3964">_xlfn.TEXTJOIN(", ", TRUE, _xlfn._xlws.FILTER($I$1:$X$1, I3964:X3964=1, ""))</f>
        <v>Heroin</v>
      </c>
      <c r="AF3964" s="4" t="str">
        <f t="shared" si="185"/>
        <v/>
      </c>
    </row>
    <row r="3965" spans="1:32" x14ac:dyDescent="0.45">
      <c r="A3965" s="4" t="s">
        <v>4411</v>
      </c>
      <c r="B3965" s="5">
        <v>41376</v>
      </c>
      <c r="C3965" s="4">
        <v>34</v>
      </c>
      <c r="D3965" s="4" t="s">
        <v>36</v>
      </c>
      <c r="E3965" s="4" t="s">
        <v>37</v>
      </c>
      <c r="F3965" s="4" t="s">
        <v>824</v>
      </c>
      <c r="G3965" s="4" t="s">
        <v>824</v>
      </c>
      <c r="I3965" s="4">
        <v>0</v>
      </c>
      <c r="J3965" s="4">
        <v>0</v>
      </c>
      <c r="K3965" s="4">
        <v>1</v>
      </c>
      <c r="L3965" s="4">
        <v>0</v>
      </c>
      <c r="M3965" s="4">
        <v>0</v>
      </c>
      <c r="N3965" s="4">
        <v>0</v>
      </c>
      <c r="O3965" s="4">
        <v>0</v>
      </c>
      <c r="P3965" s="4">
        <v>0</v>
      </c>
      <c r="Q3965" s="4">
        <v>0</v>
      </c>
      <c r="R3965" s="4">
        <v>0</v>
      </c>
      <c r="S3965" s="4">
        <v>0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 t="s">
        <v>5714</v>
      </c>
      <c r="Z3965" s="4" t="s">
        <v>5927</v>
      </c>
      <c r="AA3965" s="4">
        <v>2013</v>
      </c>
      <c r="AB3965" s="4" t="s">
        <v>40</v>
      </c>
      <c r="AC3965" s="4">
        <f t="shared" si="183"/>
        <v>1</v>
      </c>
      <c r="AD3965" s="4">
        <f t="shared" si="184"/>
        <v>1</v>
      </c>
      <c r="AE3965" s="4" t="str" cm="1">
        <f t="array" ref="AE3965">_xlfn.TEXTJOIN(", ", TRUE, _xlfn._xlws.FILTER($I$1:$X$1, I3965:X3965=1, ""))</f>
        <v>Fentanyl</v>
      </c>
      <c r="AF3965" s="4" t="str">
        <f t="shared" si="185"/>
        <v>Fentanyl</v>
      </c>
    </row>
    <row r="3966" spans="1:32" x14ac:dyDescent="0.45">
      <c r="A3966" s="4" t="s">
        <v>4412</v>
      </c>
      <c r="B3966" s="5">
        <v>42718</v>
      </c>
      <c r="C3966" s="4">
        <v>29</v>
      </c>
      <c r="D3966" s="4" t="s">
        <v>36</v>
      </c>
      <c r="E3966" s="4" t="s">
        <v>37</v>
      </c>
      <c r="F3966" s="4" t="s">
        <v>73</v>
      </c>
      <c r="G3966" s="4" t="s">
        <v>73</v>
      </c>
      <c r="I3966" s="4">
        <v>0</v>
      </c>
      <c r="J3966" s="4">
        <v>0</v>
      </c>
      <c r="K3966" s="4">
        <v>1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4">
        <v>0</v>
      </c>
      <c r="T3966" s="4">
        <v>0</v>
      </c>
      <c r="U3966" s="4">
        <v>0</v>
      </c>
      <c r="V3966" s="4">
        <v>0</v>
      </c>
      <c r="W3966" s="4">
        <v>1</v>
      </c>
      <c r="X3966" s="4">
        <v>1</v>
      </c>
      <c r="Y3966" s="4" t="s">
        <v>5670</v>
      </c>
      <c r="Z3966" s="4" t="s">
        <v>5883</v>
      </c>
      <c r="AA3966" s="4">
        <v>2016</v>
      </c>
      <c r="AB3966" s="4" t="s">
        <v>40</v>
      </c>
      <c r="AC3966" s="4">
        <f t="shared" si="183"/>
        <v>1</v>
      </c>
      <c r="AD3966" s="4">
        <f t="shared" si="184"/>
        <v>3</v>
      </c>
      <c r="AE3966" s="4" t="str" cm="1">
        <f t="array" ref="AE3966">_xlfn.TEXTJOIN(", ", TRUE, _xlfn._xlws.FILTER($I$1:$X$1, I3966:X3966=1, ""))</f>
        <v>Fentanyl, OpiateNOS, AnyOpioid</v>
      </c>
      <c r="AF3966" s="4" t="str">
        <f t="shared" si="185"/>
        <v>Fentanyl, OpiateNOS, AnyOpioid</v>
      </c>
    </row>
    <row r="3967" spans="1:32" x14ac:dyDescent="0.45">
      <c r="A3967" s="4" t="s">
        <v>4413</v>
      </c>
      <c r="B3967" s="5">
        <v>40934</v>
      </c>
      <c r="C3967" s="4">
        <v>35</v>
      </c>
      <c r="D3967" s="4" t="s">
        <v>31</v>
      </c>
      <c r="E3967" s="4" t="s">
        <v>37</v>
      </c>
      <c r="F3967" s="4" t="s">
        <v>1730</v>
      </c>
      <c r="G3967" s="4" t="s">
        <v>1730</v>
      </c>
      <c r="I3967" s="4">
        <v>0</v>
      </c>
      <c r="J3967" s="4">
        <v>0</v>
      </c>
      <c r="K3967" s="4">
        <v>0</v>
      </c>
      <c r="L3967" s="4">
        <v>0</v>
      </c>
      <c r="M3967" s="4">
        <v>1</v>
      </c>
      <c r="N3967" s="4">
        <v>0</v>
      </c>
      <c r="O3967" s="4">
        <v>0</v>
      </c>
      <c r="P3967" s="4">
        <v>0</v>
      </c>
      <c r="Q3967" s="4">
        <v>0</v>
      </c>
      <c r="R3967" s="4">
        <v>0</v>
      </c>
      <c r="S3967" s="4">
        <v>0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 t="s">
        <v>5805</v>
      </c>
      <c r="Z3967" s="4" t="s">
        <v>6018</v>
      </c>
      <c r="AA3967" s="4">
        <v>2012</v>
      </c>
      <c r="AB3967" s="4" t="s">
        <v>40</v>
      </c>
      <c r="AC3967" s="4">
        <f t="shared" si="183"/>
        <v>1</v>
      </c>
      <c r="AD3967" s="4">
        <f t="shared" si="184"/>
        <v>1</v>
      </c>
      <c r="AE3967" s="4" t="str" cm="1">
        <f t="array" ref="AE3967">_xlfn.TEXTJOIN(", ", TRUE, _xlfn._xlws.FILTER($I$1:$X$1, I3967:X3967=1, ""))</f>
        <v>Oxycodone</v>
      </c>
      <c r="AF3967" s="4" t="str">
        <f t="shared" si="185"/>
        <v>Oxycodone</v>
      </c>
    </row>
    <row r="3968" spans="1:32" x14ac:dyDescent="0.45">
      <c r="A3968" s="4" t="s">
        <v>4414</v>
      </c>
      <c r="B3968" s="5">
        <v>42426</v>
      </c>
      <c r="C3968" s="4">
        <v>24</v>
      </c>
      <c r="D3968" s="4" t="s">
        <v>31</v>
      </c>
      <c r="E3968" s="4" t="s">
        <v>37</v>
      </c>
      <c r="F3968" s="4" t="s">
        <v>4415</v>
      </c>
      <c r="G3968" s="4" t="s">
        <v>156</v>
      </c>
      <c r="I3968" s="4">
        <v>1</v>
      </c>
      <c r="J3968" s="4">
        <v>0</v>
      </c>
      <c r="K3968" s="4">
        <v>0</v>
      </c>
      <c r="L3968" s="4">
        <v>0</v>
      </c>
      <c r="M3968" s="4">
        <v>0</v>
      </c>
      <c r="N3968" s="4">
        <v>0</v>
      </c>
      <c r="O3968" s="4">
        <v>1</v>
      </c>
      <c r="P3968" s="4">
        <v>0</v>
      </c>
      <c r="Q3968" s="4">
        <v>0</v>
      </c>
      <c r="R3968" s="4">
        <v>0</v>
      </c>
      <c r="S3968" s="4">
        <v>0</v>
      </c>
      <c r="T3968" s="4">
        <v>0</v>
      </c>
      <c r="U3968" s="4">
        <v>0</v>
      </c>
      <c r="V3968" s="4">
        <v>0</v>
      </c>
      <c r="W3968" s="4">
        <v>0</v>
      </c>
      <c r="X3968" s="4">
        <v>1</v>
      </c>
      <c r="Y3968" s="4" t="s">
        <v>5623</v>
      </c>
      <c r="Z3968" s="4" t="s">
        <v>5836</v>
      </c>
      <c r="AA3968" s="4">
        <v>2016</v>
      </c>
      <c r="AB3968" s="4" t="s">
        <v>40</v>
      </c>
      <c r="AC3968" s="4">
        <f t="shared" si="183"/>
        <v>1</v>
      </c>
      <c r="AD3968" s="4">
        <f t="shared" si="184"/>
        <v>3</v>
      </c>
      <c r="AE3968" s="4" t="str" cm="1">
        <f t="array" ref="AE3968">_xlfn.TEXTJOIN(", ", TRUE, _xlfn._xlws.FILTER($I$1:$X$1, I3968:X3968=1, ""))</f>
        <v>Heroin, Ethanol, AnyOpioid</v>
      </c>
      <c r="AF3968" s="4" t="str">
        <f t="shared" si="185"/>
        <v>Ethanol, AnyOpioid</v>
      </c>
    </row>
    <row r="3969" spans="1:32" x14ac:dyDescent="0.45">
      <c r="A3969" s="4" t="s">
        <v>4416</v>
      </c>
      <c r="B3969" s="5">
        <v>43254</v>
      </c>
      <c r="C3969" s="4">
        <v>54</v>
      </c>
      <c r="D3969" s="4" t="s">
        <v>31</v>
      </c>
      <c r="E3969" s="4" t="s">
        <v>29</v>
      </c>
      <c r="F3969" s="4" t="s">
        <v>39</v>
      </c>
      <c r="G3969" s="4" t="s">
        <v>103</v>
      </c>
      <c r="I3969" s="4">
        <v>0</v>
      </c>
      <c r="J3969" s="4">
        <v>0</v>
      </c>
      <c r="K3969" s="4">
        <v>1</v>
      </c>
      <c r="L3969" s="4">
        <v>1</v>
      </c>
      <c r="M3969" s="4">
        <v>0</v>
      </c>
      <c r="N3969" s="4">
        <v>0</v>
      </c>
      <c r="O3969" s="4">
        <v>1</v>
      </c>
      <c r="P3969" s="4">
        <v>0</v>
      </c>
      <c r="Q3969" s="4">
        <v>1</v>
      </c>
      <c r="R3969" s="4">
        <v>0</v>
      </c>
      <c r="S3969" s="4">
        <v>0</v>
      </c>
      <c r="T3969" s="4">
        <v>0</v>
      </c>
      <c r="U3969" s="4">
        <v>0</v>
      </c>
      <c r="V3969" s="4">
        <v>0</v>
      </c>
      <c r="W3969" s="4">
        <v>0</v>
      </c>
      <c r="X3969" s="4">
        <v>1</v>
      </c>
      <c r="Y3969" s="4" t="s">
        <v>5644</v>
      </c>
      <c r="Z3969" s="4" t="s">
        <v>5857</v>
      </c>
      <c r="AA3969" s="4">
        <v>2018</v>
      </c>
      <c r="AB3969" s="4" t="s">
        <v>34</v>
      </c>
      <c r="AC3969" s="4">
        <f t="shared" si="183"/>
        <v>1</v>
      </c>
      <c r="AD3969" s="4">
        <f t="shared" si="184"/>
        <v>5</v>
      </c>
      <c r="AE3969" s="4" t="str" cm="1">
        <f t="array" ref="AE3969">_xlfn.TEXTJOIN(", ", TRUE, _xlfn._xlws.FILTER($I$1:$X$1, I3969:X3969=1, ""))</f>
        <v>Fentanyl, Fentanyl_Analogue, Ethanol, Benzodiazepine, AnyOpioid</v>
      </c>
      <c r="AF3969" s="4" t="str">
        <f t="shared" si="185"/>
        <v>Fentanyl, Fentanyl_Analogue, Ethanol, Benzodiazepine, AnyOpioid</v>
      </c>
    </row>
    <row r="3970" spans="1:32" x14ac:dyDescent="0.45">
      <c r="A3970" s="4" t="s">
        <v>4417</v>
      </c>
      <c r="B3970" s="5">
        <v>43128</v>
      </c>
      <c r="C3970" s="4">
        <v>35</v>
      </c>
      <c r="D3970" s="4" t="s">
        <v>31</v>
      </c>
      <c r="E3970" s="4" t="s">
        <v>37</v>
      </c>
      <c r="F3970" s="4" t="s">
        <v>148</v>
      </c>
      <c r="G3970" s="4" t="s">
        <v>80</v>
      </c>
      <c r="I3970" s="4">
        <v>1</v>
      </c>
      <c r="J3970" s="4">
        <v>0</v>
      </c>
      <c r="K3970" s="4">
        <v>0</v>
      </c>
      <c r="L3970" s="4">
        <v>0</v>
      </c>
      <c r="M3970" s="4">
        <v>0</v>
      </c>
      <c r="N3970" s="4">
        <v>0</v>
      </c>
      <c r="O3970" s="4">
        <v>1</v>
      </c>
      <c r="P3970" s="4">
        <v>0</v>
      </c>
      <c r="Q3970" s="4">
        <v>0</v>
      </c>
      <c r="R3970" s="4">
        <v>0</v>
      </c>
      <c r="S3970" s="4">
        <v>0</v>
      </c>
      <c r="T3970" s="4">
        <v>0</v>
      </c>
      <c r="U3970" s="4">
        <v>0</v>
      </c>
      <c r="V3970" s="4">
        <v>0</v>
      </c>
      <c r="W3970" s="4">
        <v>0</v>
      </c>
      <c r="X3970" s="4">
        <v>1</v>
      </c>
      <c r="Y3970" s="4" t="s">
        <v>5640</v>
      </c>
      <c r="Z3970" s="4" t="s">
        <v>5853</v>
      </c>
      <c r="AA3970" s="4">
        <v>2018</v>
      </c>
      <c r="AB3970" s="4" t="s">
        <v>40</v>
      </c>
      <c r="AC3970" s="4">
        <f t="shared" ref="AC3970:AC4033" si="186">IF(SUM(I3970:X3970)&gt;0,1,0)</f>
        <v>1</v>
      </c>
      <c r="AD3970" s="4">
        <f t="shared" ref="AD3970:AD4033" si="187">SUM(I3970:X3970)</f>
        <v>3</v>
      </c>
      <c r="AE3970" s="4" t="str" cm="1">
        <f t="array" ref="AE3970">_xlfn.TEXTJOIN(", ", TRUE, _xlfn._xlws.FILTER($I$1:$X$1, I3970:X3970=1, ""))</f>
        <v>Heroin, Ethanol, AnyOpioid</v>
      </c>
      <c r="AF3970" s="4" t="str">
        <f t="shared" ref="AF3970:AF4033" si="188">_xlfn.TEXTJOIN(", ", TRUE, _xlfn._xlws.FILTER($J$1:$X$1, J3970:X3970, ""))</f>
        <v>Ethanol, AnyOpioid</v>
      </c>
    </row>
    <row r="3971" spans="1:32" x14ac:dyDescent="0.45">
      <c r="A3971" s="4" t="s">
        <v>4418</v>
      </c>
      <c r="B3971" s="5">
        <v>41655</v>
      </c>
      <c r="C3971" s="4">
        <v>44</v>
      </c>
      <c r="D3971" s="4" t="s">
        <v>36</v>
      </c>
      <c r="E3971" s="4" t="s">
        <v>37</v>
      </c>
      <c r="F3971" s="4" t="s">
        <v>500</v>
      </c>
      <c r="G3971" s="4" t="s">
        <v>500</v>
      </c>
      <c r="I3971" s="4">
        <v>0</v>
      </c>
      <c r="J3971" s="4">
        <v>0</v>
      </c>
      <c r="K3971" s="4">
        <v>0</v>
      </c>
      <c r="L3971" s="4">
        <v>0</v>
      </c>
      <c r="M3971" s="4">
        <v>1</v>
      </c>
      <c r="N3971" s="4">
        <v>0</v>
      </c>
      <c r="O3971" s="4">
        <v>0</v>
      </c>
      <c r="P3971" s="4">
        <v>0</v>
      </c>
      <c r="Q3971" s="4">
        <v>1</v>
      </c>
      <c r="R3971" s="4">
        <v>0</v>
      </c>
      <c r="S3971" s="4">
        <v>0</v>
      </c>
      <c r="T3971" s="4">
        <v>0</v>
      </c>
      <c r="U3971" s="4">
        <v>0</v>
      </c>
      <c r="V3971" s="4">
        <v>0</v>
      </c>
      <c r="W3971" s="4">
        <v>0</v>
      </c>
      <c r="X3971" s="4">
        <v>0</v>
      </c>
      <c r="Y3971" s="4" t="s">
        <v>5738</v>
      </c>
      <c r="Z3971" s="4" t="s">
        <v>5951</v>
      </c>
      <c r="AA3971" s="4">
        <v>2014</v>
      </c>
      <c r="AB3971" s="4" t="s">
        <v>34</v>
      </c>
      <c r="AC3971" s="4">
        <f t="shared" si="186"/>
        <v>1</v>
      </c>
      <c r="AD3971" s="4">
        <f t="shared" si="187"/>
        <v>2</v>
      </c>
      <c r="AE3971" s="4" t="str" cm="1">
        <f t="array" ref="AE3971">_xlfn.TEXTJOIN(", ", TRUE, _xlfn._xlws.FILTER($I$1:$X$1, I3971:X3971=1, ""))</f>
        <v>Oxycodone, Benzodiazepine</v>
      </c>
      <c r="AF3971" s="4" t="str">
        <f t="shared" si="188"/>
        <v>Oxycodone, Benzodiazepine</v>
      </c>
    </row>
    <row r="3972" spans="1:32" x14ac:dyDescent="0.45">
      <c r="A3972" s="4" t="s">
        <v>4419</v>
      </c>
      <c r="B3972" s="5">
        <v>42553</v>
      </c>
      <c r="C3972" s="4">
        <v>56</v>
      </c>
      <c r="D3972" s="4" t="s">
        <v>31</v>
      </c>
      <c r="E3972" s="4" t="s">
        <v>37</v>
      </c>
      <c r="F3972" s="4" t="s">
        <v>156</v>
      </c>
      <c r="G3972" s="4" t="s">
        <v>144</v>
      </c>
      <c r="I3972" s="4">
        <v>0</v>
      </c>
      <c r="J3972" s="4">
        <v>1</v>
      </c>
      <c r="K3972" s="4">
        <v>1</v>
      </c>
      <c r="L3972" s="4">
        <v>0</v>
      </c>
      <c r="M3972" s="4">
        <v>0</v>
      </c>
      <c r="N3972" s="4">
        <v>0</v>
      </c>
      <c r="O3972" s="4">
        <v>0</v>
      </c>
      <c r="P3972" s="4">
        <v>0</v>
      </c>
      <c r="Q3972" s="4">
        <v>1</v>
      </c>
      <c r="R3972" s="4">
        <v>0</v>
      </c>
      <c r="S3972" s="4">
        <v>0</v>
      </c>
      <c r="T3972" s="4">
        <v>0</v>
      </c>
      <c r="U3972" s="4">
        <v>0</v>
      </c>
      <c r="V3972" s="4">
        <v>0</v>
      </c>
      <c r="W3972" s="4">
        <v>0</v>
      </c>
      <c r="X3972" s="4">
        <v>1</v>
      </c>
      <c r="Y3972" s="4" t="s">
        <v>5649</v>
      </c>
      <c r="Z3972" s="4" t="s">
        <v>5862</v>
      </c>
      <c r="AA3972" s="4">
        <v>2016</v>
      </c>
      <c r="AB3972" s="4" t="s">
        <v>34</v>
      </c>
      <c r="AC3972" s="4">
        <f t="shared" si="186"/>
        <v>1</v>
      </c>
      <c r="AD3972" s="4">
        <f t="shared" si="187"/>
        <v>4</v>
      </c>
      <c r="AE3972" s="4" t="str" cm="1">
        <f t="array" ref="AE3972">_xlfn.TEXTJOIN(", ", TRUE, _xlfn._xlws.FILTER($I$1:$X$1, I3972:X3972=1, ""))</f>
        <v>Cocaine, Fentanyl, Benzodiazepine, AnyOpioid</v>
      </c>
      <c r="AF3972" s="4" t="str">
        <f t="shared" si="188"/>
        <v>Cocaine, Fentanyl, Benzodiazepine, AnyOpioid</v>
      </c>
    </row>
    <row r="3973" spans="1:32" x14ac:dyDescent="0.45">
      <c r="A3973" s="4" t="s">
        <v>4420</v>
      </c>
      <c r="B3973" s="5">
        <v>43165</v>
      </c>
      <c r="C3973" s="4">
        <v>56</v>
      </c>
      <c r="D3973" s="4" t="s">
        <v>31</v>
      </c>
      <c r="E3973" s="4" t="s">
        <v>37</v>
      </c>
      <c r="F3973" s="4" t="s">
        <v>148</v>
      </c>
      <c r="G3973" s="4" t="s">
        <v>148</v>
      </c>
      <c r="I3973" s="4">
        <v>1</v>
      </c>
      <c r="J3973" s="4">
        <v>0</v>
      </c>
      <c r="K3973" s="4">
        <v>0</v>
      </c>
      <c r="L3973" s="4">
        <v>0</v>
      </c>
      <c r="M3973" s="4">
        <v>0</v>
      </c>
      <c r="N3973" s="4">
        <v>0</v>
      </c>
      <c r="O3973" s="4">
        <v>0</v>
      </c>
      <c r="P3973" s="4">
        <v>0</v>
      </c>
      <c r="Q3973" s="4">
        <v>1</v>
      </c>
      <c r="R3973" s="4">
        <v>0</v>
      </c>
      <c r="S3973" s="4">
        <v>0</v>
      </c>
      <c r="T3973" s="4">
        <v>0</v>
      </c>
      <c r="U3973" s="4">
        <v>0</v>
      </c>
      <c r="V3973" s="4">
        <v>0</v>
      </c>
      <c r="W3973" s="4">
        <v>0</v>
      </c>
      <c r="X3973" s="4">
        <v>1</v>
      </c>
      <c r="Y3973" s="4" t="s">
        <v>5663</v>
      </c>
      <c r="Z3973" s="4" t="s">
        <v>5876</v>
      </c>
      <c r="AA3973" s="4">
        <v>2018</v>
      </c>
      <c r="AB3973" s="4" t="s">
        <v>34</v>
      </c>
      <c r="AC3973" s="4">
        <f t="shared" si="186"/>
        <v>1</v>
      </c>
      <c r="AD3973" s="4">
        <f t="shared" si="187"/>
        <v>3</v>
      </c>
      <c r="AE3973" s="4" t="str" cm="1">
        <f t="array" ref="AE3973">_xlfn.TEXTJOIN(", ", TRUE, _xlfn._xlws.FILTER($I$1:$X$1, I3973:X3973=1, ""))</f>
        <v>Heroin, Benzodiazepine, AnyOpioid</v>
      </c>
      <c r="AF3973" s="4" t="str">
        <f t="shared" si="188"/>
        <v>Benzodiazepine, AnyOpioid</v>
      </c>
    </row>
    <row r="3974" spans="1:32" x14ac:dyDescent="0.45">
      <c r="A3974" s="4" t="s">
        <v>4421</v>
      </c>
      <c r="B3974" s="5">
        <v>43300</v>
      </c>
      <c r="C3974" s="4">
        <v>45</v>
      </c>
      <c r="D3974" s="4" t="s">
        <v>31</v>
      </c>
      <c r="E3974" s="4" t="s">
        <v>59</v>
      </c>
      <c r="F3974" s="4" t="s">
        <v>824</v>
      </c>
      <c r="G3974" s="4" t="s">
        <v>67</v>
      </c>
      <c r="I3974" s="4">
        <v>1</v>
      </c>
      <c r="J3974" s="4">
        <v>1</v>
      </c>
      <c r="K3974" s="4">
        <v>0</v>
      </c>
      <c r="L3974" s="4">
        <v>0</v>
      </c>
      <c r="M3974" s="4">
        <v>0</v>
      </c>
      <c r="N3974" s="4">
        <v>0</v>
      </c>
      <c r="O3974" s="4">
        <v>0</v>
      </c>
      <c r="P3974" s="4">
        <v>0</v>
      </c>
      <c r="Q3974" s="4">
        <v>0</v>
      </c>
      <c r="R3974" s="4">
        <v>0</v>
      </c>
      <c r="S3974" s="4">
        <v>0</v>
      </c>
      <c r="T3974" s="4">
        <v>0</v>
      </c>
      <c r="U3974" s="4">
        <v>0</v>
      </c>
      <c r="V3974" s="4">
        <v>0</v>
      </c>
      <c r="W3974" s="4">
        <v>0</v>
      </c>
      <c r="X3974" s="4">
        <v>1</v>
      </c>
      <c r="Y3974" s="4" t="s">
        <v>5631</v>
      </c>
      <c r="Z3974" s="4" t="s">
        <v>5844</v>
      </c>
      <c r="AA3974" s="4">
        <v>2018</v>
      </c>
      <c r="AB3974" s="4" t="s">
        <v>34</v>
      </c>
      <c r="AC3974" s="4">
        <f t="shared" si="186"/>
        <v>1</v>
      </c>
      <c r="AD3974" s="4">
        <f t="shared" si="187"/>
        <v>3</v>
      </c>
      <c r="AE3974" s="4" t="str" cm="1">
        <f t="array" ref="AE3974">_xlfn.TEXTJOIN(", ", TRUE, _xlfn._xlws.FILTER($I$1:$X$1, I3974:X3974=1, ""))</f>
        <v>Heroin, Cocaine, AnyOpioid</v>
      </c>
      <c r="AF3974" s="4" t="str">
        <f t="shared" si="188"/>
        <v>Cocaine, AnyOpioid</v>
      </c>
    </row>
    <row r="3975" spans="1:32" x14ac:dyDescent="0.45">
      <c r="A3975" s="4" t="s">
        <v>4422</v>
      </c>
      <c r="B3975" s="5">
        <v>42854</v>
      </c>
      <c r="C3975" s="4">
        <v>32</v>
      </c>
      <c r="D3975" s="4" t="s">
        <v>31</v>
      </c>
      <c r="E3975" s="4" t="s">
        <v>37</v>
      </c>
      <c r="F3975" s="4" t="s">
        <v>211</v>
      </c>
      <c r="G3975" s="4" t="s">
        <v>211</v>
      </c>
      <c r="I3975" s="4">
        <v>1</v>
      </c>
      <c r="J3975" s="4">
        <v>0</v>
      </c>
      <c r="K3975" s="4">
        <v>1</v>
      </c>
      <c r="L3975" s="4">
        <v>0</v>
      </c>
      <c r="M3975" s="4">
        <v>0</v>
      </c>
      <c r="N3975" s="4">
        <v>0</v>
      </c>
      <c r="O3975" s="4">
        <v>1</v>
      </c>
      <c r="P3975" s="4">
        <v>0</v>
      </c>
      <c r="Q3975" s="4">
        <v>1</v>
      </c>
      <c r="R3975" s="4">
        <v>0</v>
      </c>
      <c r="S3975" s="4">
        <v>0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 t="s">
        <v>5674</v>
      </c>
      <c r="Z3975" s="4" t="s">
        <v>5887</v>
      </c>
      <c r="AA3975" s="4">
        <v>2017</v>
      </c>
      <c r="AB3975" s="4" t="s">
        <v>40</v>
      </c>
      <c r="AC3975" s="4">
        <f t="shared" si="186"/>
        <v>1</v>
      </c>
      <c r="AD3975" s="4">
        <f t="shared" si="187"/>
        <v>4</v>
      </c>
      <c r="AE3975" s="4" t="str" cm="1">
        <f t="array" ref="AE3975">_xlfn.TEXTJOIN(", ", TRUE, _xlfn._xlws.FILTER($I$1:$X$1, I3975:X3975=1, ""))</f>
        <v>Heroin, Fentanyl, Ethanol, Benzodiazepine</v>
      </c>
      <c r="AF3975" s="4" t="str">
        <f t="shared" si="188"/>
        <v>Fentanyl, Ethanol, Benzodiazepine</v>
      </c>
    </row>
    <row r="3976" spans="1:32" x14ac:dyDescent="0.45">
      <c r="A3976" s="4" t="s">
        <v>4423</v>
      </c>
      <c r="B3976" s="5">
        <v>43107</v>
      </c>
      <c r="C3976" s="4">
        <v>23</v>
      </c>
      <c r="D3976" s="4" t="s">
        <v>31</v>
      </c>
      <c r="E3976" s="4" t="s">
        <v>37</v>
      </c>
      <c r="F3976" s="4" t="s">
        <v>141</v>
      </c>
      <c r="G3976" s="4" t="s">
        <v>53</v>
      </c>
      <c r="I3976" s="4">
        <v>1</v>
      </c>
      <c r="J3976" s="4">
        <v>0</v>
      </c>
      <c r="K3976" s="4">
        <v>1</v>
      </c>
      <c r="L3976" s="4">
        <v>0</v>
      </c>
      <c r="M3976" s="4">
        <v>0</v>
      </c>
      <c r="N3976" s="4">
        <v>0</v>
      </c>
      <c r="O3976" s="4">
        <v>0</v>
      </c>
      <c r="P3976" s="4">
        <v>0</v>
      </c>
      <c r="Q3976" s="4">
        <v>1</v>
      </c>
      <c r="R3976" s="4">
        <v>0</v>
      </c>
      <c r="S3976" s="4">
        <v>0</v>
      </c>
      <c r="T3976" s="4">
        <v>0</v>
      </c>
      <c r="U3976" s="4">
        <v>0</v>
      </c>
      <c r="V3976" s="4">
        <v>0</v>
      </c>
      <c r="W3976" s="4">
        <v>0</v>
      </c>
      <c r="X3976" s="4">
        <v>1</v>
      </c>
      <c r="Y3976" s="4" t="s">
        <v>5641</v>
      </c>
      <c r="Z3976" s="4" t="s">
        <v>5854</v>
      </c>
      <c r="AA3976" s="4">
        <v>2018</v>
      </c>
      <c r="AB3976" s="4" t="s">
        <v>40</v>
      </c>
      <c r="AC3976" s="4">
        <f t="shared" si="186"/>
        <v>1</v>
      </c>
      <c r="AD3976" s="4">
        <f t="shared" si="187"/>
        <v>4</v>
      </c>
      <c r="AE3976" s="4" t="str" cm="1">
        <f t="array" ref="AE3976">_xlfn.TEXTJOIN(", ", TRUE, _xlfn._xlws.FILTER($I$1:$X$1, I3976:X3976=1, ""))</f>
        <v>Heroin, Fentanyl, Benzodiazepine, AnyOpioid</v>
      </c>
      <c r="AF3976" s="4" t="str">
        <f t="shared" si="188"/>
        <v>Fentanyl, Benzodiazepine, AnyOpioid</v>
      </c>
    </row>
    <row r="3977" spans="1:32" x14ac:dyDescent="0.45">
      <c r="A3977" s="4" t="s">
        <v>4424</v>
      </c>
      <c r="B3977" s="5">
        <v>43222</v>
      </c>
      <c r="C3977" s="4">
        <v>48</v>
      </c>
      <c r="D3977" s="4" t="s">
        <v>31</v>
      </c>
      <c r="E3977" s="4" t="s">
        <v>32</v>
      </c>
      <c r="F3977" s="4" t="s">
        <v>29</v>
      </c>
      <c r="G3977" s="4" t="s">
        <v>103</v>
      </c>
      <c r="I3977" s="4">
        <v>1</v>
      </c>
      <c r="J3977" s="4">
        <v>1</v>
      </c>
      <c r="K3977" s="4">
        <v>1</v>
      </c>
      <c r="L3977" s="4">
        <v>0</v>
      </c>
      <c r="M3977" s="4">
        <v>0</v>
      </c>
      <c r="N3977" s="4">
        <v>0</v>
      </c>
      <c r="O3977" s="4">
        <v>1</v>
      </c>
      <c r="P3977" s="4">
        <v>0</v>
      </c>
      <c r="Q3977" s="4">
        <v>0</v>
      </c>
      <c r="R3977" s="4">
        <v>0</v>
      </c>
      <c r="S3977" s="4">
        <v>0</v>
      </c>
      <c r="T3977" s="4">
        <v>0</v>
      </c>
      <c r="U3977" s="4">
        <v>0</v>
      </c>
      <c r="V3977" s="4">
        <v>0</v>
      </c>
      <c r="W3977" s="4">
        <v>0</v>
      </c>
      <c r="X3977" s="4">
        <v>1</v>
      </c>
      <c r="Y3977" s="4" t="s">
        <v>5644</v>
      </c>
      <c r="Z3977" s="4" t="s">
        <v>5857</v>
      </c>
      <c r="AA3977" s="4">
        <v>2018</v>
      </c>
      <c r="AB3977" s="4" t="s">
        <v>34</v>
      </c>
      <c r="AC3977" s="4">
        <f t="shared" si="186"/>
        <v>1</v>
      </c>
      <c r="AD3977" s="4">
        <f t="shared" si="187"/>
        <v>5</v>
      </c>
      <c r="AE3977" s="4" t="str" cm="1">
        <f t="array" ref="AE3977">_xlfn.TEXTJOIN(", ", TRUE, _xlfn._xlws.FILTER($I$1:$X$1, I3977:X3977=1, ""))</f>
        <v>Heroin, Cocaine, Fentanyl, Ethanol, AnyOpioid</v>
      </c>
      <c r="AF3977" s="4" t="str">
        <f t="shared" si="188"/>
        <v>Cocaine, Fentanyl, Ethanol, AnyOpioid</v>
      </c>
    </row>
    <row r="3978" spans="1:32" x14ac:dyDescent="0.45">
      <c r="A3978" s="4" t="s">
        <v>4425</v>
      </c>
      <c r="B3978" s="5">
        <v>43360</v>
      </c>
      <c r="C3978" s="4">
        <v>29</v>
      </c>
      <c r="D3978" s="4" t="s">
        <v>31</v>
      </c>
      <c r="E3978" s="4" t="s">
        <v>37</v>
      </c>
      <c r="F3978" s="4" t="s">
        <v>167</v>
      </c>
      <c r="G3978" s="4" t="s">
        <v>167</v>
      </c>
      <c r="I3978" s="4">
        <v>0</v>
      </c>
      <c r="J3978" s="4">
        <v>0</v>
      </c>
      <c r="K3978" s="4">
        <v>0</v>
      </c>
      <c r="L3978" s="4">
        <v>0</v>
      </c>
      <c r="M3978" s="4">
        <v>0</v>
      </c>
      <c r="N3978" s="4">
        <v>0</v>
      </c>
      <c r="O3978" s="4">
        <v>1</v>
      </c>
      <c r="P3978" s="4">
        <v>0</v>
      </c>
      <c r="Q3978" s="4">
        <v>0</v>
      </c>
      <c r="R3978" s="4">
        <v>0</v>
      </c>
      <c r="S3978" s="4">
        <v>1</v>
      </c>
      <c r="T3978" s="4">
        <v>0</v>
      </c>
      <c r="U3978" s="4">
        <v>0</v>
      </c>
      <c r="V3978" s="4">
        <v>0</v>
      </c>
      <c r="W3978" s="4">
        <v>0</v>
      </c>
      <c r="X3978" s="4">
        <v>0</v>
      </c>
      <c r="Y3978" s="4" t="s">
        <v>5730</v>
      </c>
      <c r="Z3978" s="4" t="s">
        <v>5943</v>
      </c>
      <c r="AA3978" s="4">
        <v>2018</v>
      </c>
      <c r="AB3978" s="4" t="s">
        <v>40</v>
      </c>
      <c r="AC3978" s="4">
        <f t="shared" si="186"/>
        <v>1</v>
      </c>
      <c r="AD3978" s="4">
        <f t="shared" si="187"/>
        <v>2</v>
      </c>
      <c r="AE3978" s="4" t="str" cm="1">
        <f t="array" ref="AE3978">_xlfn.TEXTJOIN(", ", TRUE, _xlfn._xlws.FILTER($I$1:$X$1, I3978:X3978=1, ""))</f>
        <v>Ethanol, Amphetamine</v>
      </c>
      <c r="AF3978" s="4" t="str">
        <f t="shared" si="188"/>
        <v>Ethanol, Amphetamine</v>
      </c>
    </row>
    <row r="3979" spans="1:32" x14ac:dyDescent="0.45">
      <c r="A3979" s="4" t="s">
        <v>4426</v>
      </c>
      <c r="B3979" s="5">
        <v>42943</v>
      </c>
      <c r="C3979" s="4">
        <v>39</v>
      </c>
      <c r="D3979" s="4" t="s">
        <v>29</v>
      </c>
      <c r="E3979" s="4" t="s">
        <v>59</v>
      </c>
      <c r="F3979" s="4" t="s">
        <v>67</v>
      </c>
      <c r="G3979" s="4" t="s">
        <v>67</v>
      </c>
      <c r="I3979" s="4">
        <v>0</v>
      </c>
      <c r="J3979" s="4">
        <v>0</v>
      </c>
      <c r="K3979" s="4">
        <v>1</v>
      </c>
      <c r="L3979" s="4">
        <v>0</v>
      </c>
      <c r="M3979" s="4">
        <v>0</v>
      </c>
      <c r="N3979" s="4">
        <v>0</v>
      </c>
      <c r="O3979" s="4">
        <v>0</v>
      </c>
      <c r="P3979" s="4">
        <v>0</v>
      </c>
      <c r="Q3979" s="4">
        <v>0</v>
      </c>
      <c r="R3979" s="4">
        <v>0</v>
      </c>
      <c r="S3979" s="4">
        <v>0</v>
      </c>
      <c r="T3979" s="4">
        <v>0</v>
      </c>
      <c r="U3979" s="4">
        <v>0</v>
      </c>
      <c r="V3979" s="4">
        <v>0</v>
      </c>
      <c r="W3979" s="4">
        <v>0</v>
      </c>
      <c r="X3979" s="4">
        <v>0</v>
      </c>
      <c r="Y3979" s="4" t="s">
        <v>5631</v>
      </c>
      <c r="Z3979" s="4" t="s">
        <v>5844</v>
      </c>
      <c r="AA3979" s="4">
        <v>2017</v>
      </c>
      <c r="AB3979" s="4" t="s">
        <v>40</v>
      </c>
      <c r="AC3979" s="4">
        <f t="shared" si="186"/>
        <v>1</v>
      </c>
      <c r="AD3979" s="4">
        <f t="shared" si="187"/>
        <v>1</v>
      </c>
      <c r="AE3979" s="4" t="str" cm="1">
        <f t="array" ref="AE3979">_xlfn.TEXTJOIN(", ", TRUE, _xlfn._xlws.FILTER($I$1:$X$1, I3979:X3979=1, ""))</f>
        <v>Fentanyl</v>
      </c>
      <c r="AF3979" s="4" t="str">
        <f t="shared" si="188"/>
        <v>Fentanyl</v>
      </c>
    </row>
    <row r="3980" spans="1:32" x14ac:dyDescent="0.45">
      <c r="A3980" s="4" t="s">
        <v>4427</v>
      </c>
      <c r="B3980" s="5">
        <v>41645</v>
      </c>
      <c r="C3980" s="4">
        <v>32</v>
      </c>
      <c r="D3980" s="4" t="s">
        <v>36</v>
      </c>
      <c r="E3980" s="4" t="s">
        <v>37</v>
      </c>
      <c r="F3980" s="4" t="s">
        <v>67</v>
      </c>
      <c r="G3980" s="4" t="s">
        <v>67</v>
      </c>
      <c r="I3980" s="4">
        <v>1</v>
      </c>
      <c r="J3980" s="4">
        <v>1</v>
      </c>
      <c r="K3980" s="4">
        <v>0</v>
      </c>
      <c r="L3980" s="4">
        <v>0</v>
      </c>
      <c r="M3980" s="4">
        <v>0</v>
      </c>
      <c r="N3980" s="4">
        <v>0</v>
      </c>
      <c r="O3980" s="4">
        <v>0</v>
      </c>
      <c r="P3980" s="4">
        <v>0</v>
      </c>
      <c r="Q3980" s="4">
        <v>0</v>
      </c>
      <c r="R3980" s="4">
        <v>0</v>
      </c>
      <c r="S3980" s="4">
        <v>0</v>
      </c>
      <c r="T3980" s="4">
        <v>0</v>
      </c>
      <c r="U3980" s="4">
        <v>0</v>
      </c>
      <c r="V3980" s="4">
        <v>0</v>
      </c>
      <c r="W3980" s="4">
        <v>0</v>
      </c>
      <c r="X3980" s="4">
        <v>0</v>
      </c>
      <c r="Y3980" s="4" t="s">
        <v>5631</v>
      </c>
      <c r="Z3980" s="4" t="s">
        <v>5844</v>
      </c>
      <c r="AA3980" s="4">
        <v>2014</v>
      </c>
      <c r="AB3980" s="4" t="s">
        <v>40</v>
      </c>
      <c r="AC3980" s="4">
        <f t="shared" si="186"/>
        <v>1</v>
      </c>
      <c r="AD3980" s="4">
        <f t="shared" si="187"/>
        <v>2</v>
      </c>
      <c r="AE3980" s="4" t="str" cm="1">
        <f t="array" ref="AE3980">_xlfn.TEXTJOIN(", ", TRUE, _xlfn._xlws.FILTER($I$1:$X$1, I3980:X3980=1, ""))</f>
        <v>Heroin, Cocaine</v>
      </c>
      <c r="AF3980" s="4" t="str">
        <f t="shared" si="188"/>
        <v>Cocaine</v>
      </c>
    </row>
    <row r="3981" spans="1:32" x14ac:dyDescent="0.45">
      <c r="A3981" s="4" t="s">
        <v>4428</v>
      </c>
      <c r="B3981" s="5">
        <v>43209</v>
      </c>
      <c r="C3981" s="4">
        <v>52</v>
      </c>
      <c r="D3981" s="4" t="s">
        <v>31</v>
      </c>
      <c r="E3981" s="4" t="s">
        <v>37</v>
      </c>
      <c r="F3981" s="4" t="s">
        <v>1427</v>
      </c>
      <c r="G3981" s="4" t="s">
        <v>1427</v>
      </c>
      <c r="I3981" s="4">
        <v>1</v>
      </c>
      <c r="J3981" s="4">
        <v>1</v>
      </c>
      <c r="K3981" s="4">
        <v>1</v>
      </c>
      <c r="L3981" s="4">
        <v>1</v>
      </c>
      <c r="M3981" s="4">
        <v>0</v>
      </c>
      <c r="N3981" s="4">
        <v>0</v>
      </c>
      <c r="O3981" s="4">
        <v>0</v>
      </c>
      <c r="P3981" s="4">
        <v>0</v>
      </c>
      <c r="Q3981" s="4">
        <v>0</v>
      </c>
      <c r="R3981" s="4">
        <v>0</v>
      </c>
      <c r="S3981" s="4">
        <v>0</v>
      </c>
      <c r="T3981" s="4">
        <v>0</v>
      </c>
      <c r="U3981" s="4">
        <v>0</v>
      </c>
      <c r="V3981" s="4">
        <v>0</v>
      </c>
      <c r="W3981" s="4">
        <v>0</v>
      </c>
      <c r="X3981" s="4">
        <v>1</v>
      </c>
      <c r="Y3981" s="4" t="s">
        <v>5700</v>
      </c>
      <c r="Z3981" s="4" t="s">
        <v>5913</v>
      </c>
      <c r="AA3981" s="4">
        <v>2018</v>
      </c>
      <c r="AB3981" s="4" t="s">
        <v>34</v>
      </c>
      <c r="AC3981" s="4">
        <f t="shared" si="186"/>
        <v>1</v>
      </c>
      <c r="AD3981" s="4">
        <f t="shared" si="187"/>
        <v>5</v>
      </c>
      <c r="AE3981" s="4" t="str" cm="1">
        <f t="array" ref="AE3981">_xlfn.TEXTJOIN(", ", TRUE, _xlfn._xlws.FILTER($I$1:$X$1, I3981:X3981=1, ""))</f>
        <v>Heroin, Cocaine, Fentanyl, Fentanyl_Analogue, AnyOpioid</v>
      </c>
      <c r="AF3981" s="4" t="str">
        <f t="shared" si="188"/>
        <v>Cocaine, Fentanyl, Fentanyl_Analogue, AnyOpioid</v>
      </c>
    </row>
    <row r="3982" spans="1:32" x14ac:dyDescent="0.45">
      <c r="A3982" s="4" t="s">
        <v>4429</v>
      </c>
      <c r="B3982" s="5">
        <v>42813</v>
      </c>
      <c r="C3982" s="4">
        <v>64</v>
      </c>
      <c r="D3982" s="4" t="s">
        <v>36</v>
      </c>
      <c r="E3982" s="4" t="s">
        <v>37</v>
      </c>
      <c r="F3982" s="4" t="s">
        <v>148</v>
      </c>
      <c r="G3982" s="4" t="s">
        <v>148</v>
      </c>
      <c r="I3982" s="4">
        <v>0</v>
      </c>
      <c r="J3982" s="4">
        <v>0</v>
      </c>
      <c r="K3982" s="4">
        <v>0</v>
      </c>
      <c r="L3982" s="4">
        <v>0</v>
      </c>
      <c r="M3982" s="4">
        <v>1</v>
      </c>
      <c r="N3982" s="4">
        <v>0</v>
      </c>
      <c r="O3982" s="4">
        <v>0</v>
      </c>
      <c r="P3982" s="4">
        <v>0</v>
      </c>
      <c r="Q3982" s="4">
        <v>0</v>
      </c>
      <c r="R3982" s="4">
        <v>0</v>
      </c>
      <c r="S3982" s="4">
        <v>0</v>
      </c>
      <c r="T3982" s="4">
        <v>0</v>
      </c>
      <c r="U3982" s="4">
        <v>0</v>
      </c>
      <c r="V3982" s="4">
        <v>0</v>
      </c>
      <c r="W3982" s="4">
        <v>0</v>
      </c>
      <c r="X3982" s="4">
        <v>0</v>
      </c>
      <c r="Y3982" s="4" t="s">
        <v>5663</v>
      </c>
      <c r="Z3982" s="4" t="s">
        <v>5876</v>
      </c>
      <c r="AA3982" s="4">
        <v>2017</v>
      </c>
      <c r="AB3982" s="4" t="s">
        <v>133</v>
      </c>
      <c r="AC3982" s="4">
        <f t="shared" si="186"/>
        <v>1</v>
      </c>
      <c r="AD3982" s="4">
        <f t="shared" si="187"/>
        <v>1</v>
      </c>
      <c r="AE3982" s="4" t="str" cm="1">
        <f t="array" ref="AE3982">_xlfn.TEXTJOIN(", ", TRUE, _xlfn._xlws.FILTER($I$1:$X$1, I3982:X3982=1, ""))</f>
        <v>Oxycodone</v>
      </c>
      <c r="AF3982" s="4" t="str">
        <f t="shared" si="188"/>
        <v>Oxycodone</v>
      </c>
    </row>
    <row r="3983" spans="1:32" x14ac:dyDescent="0.45">
      <c r="A3983" s="4" t="s">
        <v>4430</v>
      </c>
      <c r="B3983" s="5">
        <v>41908</v>
      </c>
      <c r="C3983" s="4">
        <v>35</v>
      </c>
      <c r="D3983" s="4" t="s">
        <v>31</v>
      </c>
      <c r="E3983" s="4" t="s">
        <v>37</v>
      </c>
      <c r="F3983" s="4" t="s">
        <v>103</v>
      </c>
      <c r="G3983" s="4" t="s">
        <v>103</v>
      </c>
      <c r="I3983" s="4">
        <v>0</v>
      </c>
      <c r="J3983" s="4">
        <v>0</v>
      </c>
      <c r="K3983" s="4">
        <v>0</v>
      </c>
      <c r="L3983" s="4">
        <v>0</v>
      </c>
      <c r="M3983" s="4">
        <v>0</v>
      </c>
      <c r="N3983" s="4">
        <v>0</v>
      </c>
      <c r="O3983" s="4">
        <v>0</v>
      </c>
      <c r="P3983" s="4">
        <v>0</v>
      </c>
      <c r="Q3983" s="4">
        <v>0</v>
      </c>
      <c r="R3983" s="4">
        <v>0</v>
      </c>
      <c r="S3983" s="4">
        <v>0</v>
      </c>
      <c r="T3983" s="4">
        <v>0</v>
      </c>
      <c r="U3983" s="4">
        <v>0</v>
      </c>
      <c r="V3983" s="4">
        <v>0</v>
      </c>
      <c r="W3983" s="4">
        <v>0</v>
      </c>
      <c r="X3983" s="4">
        <v>0</v>
      </c>
      <c r="Y3983" s="4" t="s">
        <v>5644</v>
      </c>
      <c r="Z3983" s="4" t="s">
        <v>5857</v>
      </c>
      <c r="AA3983" s="4">
        <v>2014</v>
      </c>
      <c r="AB3983" s="4" t="s">
        <v>40</v>
      </c>
      <c r="AC3983" s="4">
        <f t="shared" si="186"/>
        <v>0</v>
      </c>
      <c r="AD3983" s="4">
        <f t="shared" si="187"/>
        <v>0</v>
      </c>
      <c r="AE3983" s="4" t="str" cm="1">
        <f t="array" ref="AE3983">_xlfn.TEXTJOIN(", ", TRUE, _xlfn._xlws.FILTER($I$1:$X$1, I3983:X3983=1, ""))</f>
        <v/>
      </c>
      <c r="AF3983" s="4" t="str">
        <f t="shared" si="188"/>
        <v/>
      </c>
    </row>
    <row r="3984" spans="1:32" x14ac:dyDescent="0.45">
      <c r="A3984" s="4" t="s">
        <v>4431</v>
      </c>
      <c r="B3984" s="5">
        <v>43153</v>
      </c>
      <c r="C3984" s="4">
        <v>46</v>
      </c>
      <c r="D3984" s="4" t="s">
        <v>31</v>
      </c>
      <c r="E3984" s="4" t="s">
        <v>59</v>
      </c>
      <c r="F3984" s="4" t="s">
        <v>90</v>
      </c>
      <c r="G3984" s="4" t="s">
        <v>90</v>
      </c>
      <c r="I3984" s="4">
        <v>1</v>
      </c>
      <c r="J3984" s="4">
        <v>1</v>
      </c>
      <c r="K3984" s="4">
        <v>0</v>
      </c>
      <c r="L3984" s="4">
        <v>0</v>
      </c>
      <c r="M3984" s="4">
        <v>0</v>
      </c>
      <c r="N3984" s="4">
        <v>0</v>
      </c>
      <c r="O3984" s="4">
        <v>1</v>
      </c>
      <c r="P3984" s="4">
        <v>0</v>
      </c>
      <c r="Q3984" s="4">
        <v>0</v>
      </c>
      <c r="R3984" s="4">
        <v>0</v>
      </c>
      <c r="S3984" s="4">
        <v>0</v>
      </c>
      <c r="T3984" s="4">
        <v>0</v>
      </c>
      <c r="U3984" s="4">
        <v>0</v>
      </c>
      <c r="V3984" s="4">
        <v>0</v>
      </c>
      <c r="W3984" s="4">
        <v>0</v>
      </c>
      <c r="X3984" s="4">
        <v>1</v>
      </c>
      <c r="Y3984" s="4" t="s">
        <v>5624</v>
      </c>
      <c r="Z3984" s="4" t="s">
        <v>5837</v>
      </c>
      <c r="AA3984" s="4">
        <v>2018</v>
      </c>
      <c r="AB3984" s="4" t="s">
        <v>34</v>
      </c>
      <c r="AC3984" s="4">
        <f t="shared" si="186"/>
        <v>1</v>
      </c>
      <c r="AD3984" s="4">
        <f t="shared" si="187"/>
        <v>4</v>
      </c>
      <c r="AE3984" s="4" t="str" cm="1">
        <f t="array" ref="AE3984">_xlfn.TEXTJOIN(", ", TRUE, _xlfn._xlws.FILTER($I$1:$X$1, I3984:X3984=1, ""))</f>
        <v>Heroin, Cocaine, Ethanol, AnyOpioid</v>
      </c>
      <c r="AF3984" s="4" t="str">
        <f t="shared" si="188"/>
        <v>Cocaine, Ethanol, AnyOpioid</v>
      </c>
    </row>
    <row r="3985" spans="1:32" x14ac:dyDescent="0.45">
      <c r="A3985" s="4" t="s">
        <v>4432</v>
      </c>
      <c r="B3985" s="5">
        <v>41728</v>
      </c>
      <c r="C3985" s="4">
        <v>51</v>
      </c>
      <c r="D3985" s="4" t="s">
        <v>36</v>
      </c>
      <c r="E3985" s="4" t="s">
        <v>37</v>
      </c>
      <c r="F3985" s="4" t="s">
        <v>114</v>
      </c>
      <c r="G3985" s="4" t="s">
        <v>114</v>
      </c>
      <c r="I3985" s="4">
        <v>0</v>
      </c>
      <c r="J3985" s="4">
        <v>0</v>
      </c>
      <c r="K3985" s="4">
        <v>0</v>
      </c>
      <c r="L3985" s="4">
        <v>0</v>
      </c>
      <c r="M3985" s="4">
        <v>1</v>
      </c>
      <c r="N3985" s="4">
        <v>0</v>
      </c>
      <c r="O3985" s="4">
        <v>0</v>
      </c>
      <c r="P3985" s="4">
        <v>0</v>
      </c>
      <c r="Q3985" s="4">
        <v>1</v>
      </c>
      <c r="R3985" s="4">
        <v>0</v>
      </c>
      <c r="S3985" s="4">
        <v>0</v>
      </c>
      <c r="T3985" s="4">
        <v>0</v>
      </c>
      <c r="U3985" s="4">
        <v>0</v>
      </c>
      <c r="V3985" s="4">
        <v>0</v>
      </c>
      <c r="W3985" s="4">
        <v>0</v>
      </c>
      <c r="X3985" s="4">
        <v>0</v>
      </c>
      <c r="Y3985" s="4" t="s">
        <v>5658</v>
      </c>
      <c r="Z3985" s="4" t="s">
        <v>5871</v>
      </c>
      <c r="AA3985" s="4">
        <v>2014</v>
      </c>
      <c r="AB3985" s="4" t="s">
        <v>34</v>
      </c>
      <c r="AC3985" s="4">
        <f t="shared" si="186"/>
        <v>1</v>
      </c>
      <c r="AD3985" s="4">
        <f t="shared" si="187"/>
        <v>2</v>
      </c>
      <c r="AE3985" s="4" t="str" cm="1">
        <f t="array" ref="AE3985">_xlfn.TEXTJOIN(", ", TRUE, _xlfn._xlws.FILTER($I$1:$X$1, I3985:X3985=1, ""))</f>
        <v>Oxycodone, Benzodiazepine</v>
      </c>
      <c r="AF3985" s="4" t="str">
        <f t="shared" si="188"/>
        <v>Oxycodone, Benzodiazepine</v>
      </c>
    </row>
    <row r="3986" spans="1:32" x14ac:dyDescent="0.45">
      <c r="A3986" s="4" t="s">
        <v>4433</v>
      </c>
      <c r="B3986" s="5">
        <v>42127</v>
      </c>
      <c r="C3986" s="4">
        <v>45</v>
      </c>
      <c r="D3986" s="4" t="s">
        <v>31</v>
      </c>
      <c r="E3986" s="4" t="s">
        <v>37</v>
      </c>
      <c r="F3986" s="4" t="s">
        <v>48</v>
      </c>
      <c r="G3986" s="4" t="s">
        <v>48</v>
      </c>
      <c r="I3986" s="4">
        <v>1</v>
      </c>
      <c r="J3986" s="4">
        <v>0</v>
      </c>
      <c r="K3986" s="4">
        <v>0</v>
      </c>
      <c r="L3986" s="4">
        <v>0</v>
      </c>
      <c r="M3986" s="4">
        <v>0</v>
      </c>
      <c r="N3986" s="4">
        <v>0</v>
      </c>
      <c r="O3986" s="4">
        <v>0</v>
      </c>
      <c r="P3986" s="4">
        <v>0</v>
      </c>
      <c r="Q3986" s="4">
        <v>1</v>
      </c>
      <c r="R3986" s="4">
        <v>0</v>
      </c>
      <c r="S3986" s="4">
        <v>0</v>
      </c>
      <c r="T3986" s="4">
        <v>0</v>
      </c>
      <c r="U3986" s="4">
        <v>0</v>
      </c>
      <c r="V3986" s="4">
        <v>0</v>
      </c>
      <c r="W3986" s="4">
        <v>0</v>
      </c>
      <c r="X3986" s="4">
        <v>1</v>
      </c>
      <c r="Y3986" s="4" t="s">
        <v>5626</v>
      </c>
      <c r="Z3986" s="4" t="s">
        <v>5839</v>
      </c>
      <c r="AA3986" s="4">
        <v>2015</v>
      </c>
      <c r="AB3986" s="4" t="s">
        <v>34</v>
      </c>
      <c r="AC3986" s="4">
        <f t="shared" si="186"/>
        <v>1</v>
      </c>
      <c r="AD3986" s="4">
        <f t="shared" si="187"/>
        <v>3</v>
      </c>
      <c r="AE3986" s="4" t="str" cm="1">
        <f t="array" ref="AE3986">_xlfn.TEXTJOIN(", ", TRUE, _xlfn._xlws.FILTER($I$1:$X$1, I3986:X3986=1, ""))</f>
        <v>Heroin, Benzodiazepine, AnyOpioid</v>
      </c>
      <c r="AF3986" s="4" t="str">
        <f t="shared" si="188"/>
        <v>Benzodiazepine, AnyOpioid</v>
      </c>
    </row>
    <row r="3987" spans="1:32" x14ac:dyDescent="0.45">
      <c r="A3987" s="4" t="s">
        <v>4434</v>
      </c>
      <c r="B3987" s="5">
        <v>42673</v>
      </c>
      <c r="C3987" s="4">
        <v>51</v>
      </c>
      <c r="D3987" s="4" t="s">
        <v>31</v>
      </c>
      <c r="E3987" s="4" t="s">
        <v>37</v>
      </c>
      <c r="F3987" s="4" t="s">
        <v>1427</v>
      </c>
      <c r="G3987" s="4" t="s">
        <v>1427</v>
      </c>
      <c r="I3987" s="4">
        <v>1</v>
      </c>
      <c r="J3987" s="4">
        <v>1</v>
      </c>
      <c r="K3987" s="4">
        <v>0</v>
      </c>
      <c r="L3987" s="4">
        <v>0</v>
      </c>
      <c r="M3987" s="4">
        <v>0</v>
      </c>
      <c r="N3987" s="4">
        <v>0</v>
      </c>
      <c r="O3987" s="4">
        <v>0</v>
      </c>
      <c r="P3987" s="4">
        <v>0</v>
      </c>
      <c r="Q3987" s="4">
        <v>1</v>
      </c>
      <c r="R3987" s="4">
        <v>0</v>
      </c>
      <c r="S3987" s="4">
        <v>0</v>
      </c>
      <c r="T3987" s="4">
        <v>0</v>
      </c>
      <c r="U3987" s="4">
        <v>0</v>
      </c>
      <c r="V3987" s="4">
        <v>0</v>
      </c>
      <c r="W3987" s="4">
        <v>0</v>
      </c>
      <c r="X3987" s="4">
        <v>1</v>
      </c>
      <c r="Y3987" s="4" t="s">
        <v>5700</v>
      </c>
      <c r="Z3987" s="4" t="s">
        <v>5913</v>
      </c>
      <c r="AA3987" s="4">
        <v>2016</v>
      </c>
      <c r="AB3987" s="4" t="s">
        <v>34</v>
      </c>
      <c r="AC3987" s="4">
        <f t="shared" si="186"/>
        <v>1</v>
      </c>
      <c r="AD3987" s="4">
        <f t="shared" si="187"/>
        <v>4</v>
      </c>
      <c r="AE3987" s="4" t="str" cm="1">
        <f t="array" ref="AE3987">_xlfn.TEXTJOIN(", ", TRUE, _xlfn._xlws.FILTER($I$1:$X$1, I3987:X3987=1, ""))</f>
        <v>Heroin, Cocaine, Benzodiazepine, AnyOpioid</v>
      </c>
      <c r="AF3987" s="4" t="str">
        <f t="shared" si="188"/>
        <v>Cocaine, Benzodiazepine, AnyOpioid</v>
      </c>
    </row>
    <row r="3988" spans="1:32" x14ac:dyDescent="0.45">
      <c r="A3988" s="4" t="s">
        <v>4435</v>
      </c>
      <c r="B3988" s="5">
        <v>42676</v>
      </c>
      <c r="C3988" s="4">
        <v>50</v>
      </c>
      <c r="D3988" s="4" t="s">
        <v>31</v>
      </c>
      <c r="E3988" s="4" t="s">
        <v>37</v>
      </c>
      <c r="F3988" s="4" t="s">
        <v>99</v>
      </c>
      <c r="G3988" s="4" t="s">
        <v>99</v>
      </c>
      <c r="I3988" s="4">
        <v>1</v>
      </c>
      <c r="J3988" s="4">
        <v>1</v>
      </c>
      <c r="K3988" s="4">
        <v>0</v>
      </c>
      <c r="L3988" s="4">
        <v>0</v>
      </c>
      <c r="M3988" s="4">
        <v>0</v>
      </c>
      <c r="N3988" s="4">
        <v>0</v>
      </c>
      <c r="O3988" s="4">
        <v>0</v>
      </c>
      <c r="P3988" s="4">
        <v>0</v>
      </c>
      <c r="Q3988" s="4">
        <v>0</v>
      </c>
      <c r="R3988" s="4">
        <v>0</v>
      </c>
      <c r="S3988" s="4">
        <v>0</v>
      </c>
      <c r="T3988" s="4">
        <v>0</v>
      </c>
      <c r="U3988" s="4">
        <v>0</v>
      </c>
      <c r="V3988" s="4">
        <v>0</v>
      </c>
      <c r="W3988" s="4">
        <v>0</v>
      </c>
      <c r="X3988" s="4">
        <v>1</v>
      </c>
      <c r="Y3988" s="4" t="s">
        <v>5637</v>
      </c>
      <c r="Z3988" s="4" t="s">
        <v>5850</v>
      </c>
      <c r="AA3988" s="4">
        <v>2016</v>
      </c>
      <c r="AB3988" s="4" t="s">
        <v>34</v>
      </c>
      <c r="AC3988" s="4">
        <f t="shared" si="186"/>
        <v>1</v>
      </c>
      <c r="AD3988" s="4">
        <f t="shared" si="187"/>
        <v>3</v>
      </c>
      <c r="AE3988" s="4" t="str" cm="1">
        <f t="array" ref="AE3988">_xlfn.TEXTJOIN(", ", TRUE, _xlfn._xlws.FILTER($I$1:$X$1, I3988:X3988=1, ""))</f>
        <v>Heroin, Cocaine, AnyOpioid</v>
      </c>
      <c r="AF3988" s="4" t="str">
        <f t="shared" si="188"/>
        <v>Cocaine, AnyOpioid</v>
      </c>
    </row>
    <row r="3989" spans="1:32" x14ac:dyDescent="0.45">
      <c r="A3989" s="4" t="s">
        <v>4436</v>
      </c>
      <c r="B3989" s="5">
        <v>42774</v>
      </c>
      <c r="C3989" s="4">
        <v>25</v>
      </c>
      <c r="D3989" s="4" t="s">
        <v>36</v>
      </c>
      <c r="E3989" s="4" t="s">
        <v>37</v>
      </c>
      <c r="F3989" s="4" t="s">
        <v>90</v>
      </c>
      <c r="G3989" s="4" t="s">
        <v>90</v>
      </c>
      <c r="I3989" s="4">
        <v>0</v>
      </c>
      <c r="J3989" s="4">
        <v>0</v>
      </c>
      <c r="K3989" s="4">
        <v>1</v>
      </c>
      <c r="L3989" s="4">
        <v>1</v>
      </c>
      <c r="M3989" s="4">
        <v>0</v>
      </c>
      <c r="N3989" s="4">
        <v>0</v>
      </c>
      <c r="O3989" s="4">
        <v>0</v>
      </c>
      <c r="P3989" s="4">
        <v>0</v>
      </c>
      <c r="Q3989" s="4">
        <v>1</v>
      </c>
      <c r="R3989" s="4">
        <v>1</v>
      </c>
      <c r="S3989" s="4">
        <v>0</v>
      </c>
      <c r="T3989" s="4">
        <v>0</v>
      </c>
      <c r="U3989" s="4">
        <v>0</v>
      </c>
      <c r="V3989" s="4">
        <v>0</v>
      </c>
      <c r="W3989" s="4">
        <v>0</v>
      </c>
      <c r="X3989" s="4">
        <v>0</v>
      </c>
      <c r="Y3989" s="4" t="s">
        <v>5624</v>
      </c>
      <c r="Z3989" s="4" t="s">
        <v>5837</v>
      </c>
      <c r="AA3989" s="4">
        <v>2017</v>
      </c>
      <c r="AB3989" s="4" t="s">
        <v>40</v>
      </c>
      <c r="AC3989" s="4">
        <f t="shared" si="186"/>
        <v>1</v>
      </c>
      <c r="AD3989" s="4">
        <f t="shared" si="187"/>
        <v>4</v>
      </c>
      <c r="AE3989" s="4" t="str" cm="1">
        <f t="array" ref="AE3989">_xlfn.TEXTJOIN(", ", TRUE, _xlfn._xlws.FILTER($I$1:$X$1, I3989:X3989=1, ""))</f>
        <v>Fentanyl, Fentanyl_Analogue, Benzodiazepine, Methadone</v>
      </c>
      <c r="AF3989" s="4" t="str">
        <f t="shared" si="188"/>
        <v>Fentanyl, Fentanyl_Analogue, Benzodiazepine, Methadone</v>
      </c>
    </row>
    <row r="3990" spans="1:32" x14ac:dyDescent="0.45">
      <c r="A3990" s="4" t="s">
        <v>4437</v>
      </c>
      <c r="B3990" s="5">
        <v>42285</v>
      </c>
      <c r="C3990" s="4">
        <v>50</v>
      </c>
      <c r="D3990" s="4" t="s">
        <v>31</v>
      </c>
      <c r="E3990" s="4" t="s">
        <v>37</v>
      </c>
      <c r="F3990" s="4" t="s">
        <v>237</v>
      </c>
      <c r="G3990" s="4" t="s">
        <v>237</v>
      </c>
      <c r="I3990" s="4">
        <v>1</v>
      </c>
      <c r="J3990" s="4">
        <v>0</v>
      </c>
      <c r="K3990" s="4">
        <v>0</v>
      </c>
      <c r="L3990" s="4">
        <v>0</v>
      </c>
      <c r="M3990" s="4">
        <v>0</v>
      </c>
      <c r="N3990" s="4">
        <v>0</v>
      </c>
      <c r="O3990" s="4">
        <v>1</v>
      </c>
      <c r="P3990" s="4">
        <v>0</v>
      </c>
      <c r="Q3990" s="4">
        <v>1</v>
      </c>
      <c r="R3990" s="4">
        <v>0</v>
      </c>
      <c r="S3990" s="4">
        <v>0</v>
      </c>
      <c r="T3990" s="4">
        <v>0</v>
      </c>
      <c r="U3990" s="4">
        <v>0</v>
      </c>
      <c r="V3990" s="4">
        <v>0</v>
      </c>
      <c r="W3990" s="4">
        <v>0</v>
      </c>
      <c r="X3990" s="4">
        <v>1</v>
      </c>
      <c r="Y3990" s="4" t="s">
        <v>5692</v>
      </c>
      <c r="Z3990" s="4" t="s">
        <v>5905</v>
      </c>
      <c r="AA3990" s="4">
        <v>2015</v>
      </c>
      <c r="AB3990" s="4" t="s">
        <v>34</v>
      </c>
      <c r="AC3990" s="4">
        <f t="shared" si="186"/>
        <v>1</v>
      </c>
      <c r="AD3990" s="4">
        <f t="shared" si="187"/>
        <v>4</v>
      </c>
      <c r="AE3990" s="4" t="str" cm="1">
        <f t="array" ref="AE3990">_xlfn.TEXTJOIN(", ", TRUE, _xlfn._xlws.FILTER($I$1:$X$1, I3990:X3990=1, ""))</f>
        <v>Heroin, Ethanol, Benzodiazepine, AnyOpioid</v>
      </c>
      <c r="AF3990" s="4" t="str">
        <f t="shared" si="188"/>
        <v>Ethanol, Benzodiazepine, AnyOpioid</v>
      </c>
    </row>
    <row r="3991" spans="1:32" x14ac:dyDescent="0.45">
      <c r="A3991" s="4" t="s">
        <v>4438</v>
      </c>
      <c r="B3991" s="5">
        <v>42495</v>
      </c>
      <c r="C3991" s="4">
        <v>51</v>
      </c>
      <c r="D3991" s="4" t="s">
        <v>31</v>
      </c>
      <c r="E3991" s="4" t="s">
        <v>158</v>
      </c>
      <c r="F3991" s="4" t="s">
        <v>67</v>
      </c>
      <c r="G3991" s="4" t="s">
        <v>67</v>
      </c>
      <c r="I3991" s="4">
        <v>0</v>
      </c>
      <c r="J3991" s="4">
        <v>0</v>
      </c>
      <c r="K3991" s="4">
        <v>0</v>
      </c>
      <c r="L3991" s="4">
        <v>0</v>
      </c>
      <c r="M3991" s="4">
        <v>0</v>
      </c>
      <c r="N3991" s="4">
        <v>0</v>
      </c>
      <c r="O3991" s="4">
        <v>1</v>
      </c>
      <c r="P3991" s="4">
        <v>1</v>
      </c>
      <c r="Q3991" s="4">
        <v>0</v>
      </c>
      <c r="R3991" s="4">
        <v>0</v>
      </c>
      <c r="S3991" s="4">
        <v>0</v>
      </c>
      <c r="T3991" s="4">
        <v>0</v>
      </c>
      <c r="U3991" s="4">
        <v>0</v>
      </c>
      <c r="V3991" s="4">
        <v>0</v>
      </c>
      <c r="W3991" s="4">
        <v>0</v>
      </c>
      <c r="X3991" s="4">
        <v>1</v>
      </c>
      <c r="Y3991" s="4" t="s">
        <v>5631</v>
      </c>
      <c r="Z3991" s="4" t="s">
        <v>5844</v>
      </c>
      <c r="AA3991" s="4">
        <v>2016</v>
      </c>
      <c r="AB3991" s="4" t="s">
        <v>34</v>
      </c>
      <c r="AC3991" s="4">
        <f t="shared" si="186"/>
        <v>1</v>
      </c>
      <c r="AD3991" s="4">
        <f t="shared" si="187"/>
        <v>3</v>
      </c>
      <c r="AE3991" s="4" t="str" cm="1">
        <f t="array" ref="AE3991">_xlfn.TEXTJOIN(", ", TRUE, _xlfn._xlws.FILTER($I$1:$X$1, I3991:X3991=1, ""))</f>
        <v>Ethanol, Hydrocodone, AnyOpioid</v>
      </c>
      <c r="AF3991" s="4" t="str">
        <f t="shared" si="188"/>
        <v>Ethanol, Hydrocodone, AnyOpioid</v>
      </c>
    </row>
    <row r="3992" spans="1:32" x14ac:dyDescent="0.45">
      <c r="A3992" s="4" t="s">
        <v>4439</v>
      </c>
      <c r="B3992" s="5">
        <v>43292</v>
      </c>
      <c r="C3992" s="4">
        <v>32</v>
      </c>
      <c r="D3992" s="4" t="s">
        <v>31</v>
      </c>
      <c r="E3992" s="4" t="s">
        <v>37</v>
      </c>
      <c r="F3992" s="4" t="s">
        <v>1427</v>
      </c>
      <c r="G3992" s="4" t="s">
        <v>1427</v>
      </c>
      <c r="I3992" s="4">
        <v>1</v>
      </c>
      <c r="J3992" s="4">
        <v>1</v>
      </c>
      <c r="K3992" s="4">
        <v>1</v>
      </c>
      <c r="L3992" s="4">
        <v>1</v>
      </c>
      <c r="M3992" s="4">
        <v>0</v>
      </c>
      <c r="N3992" s="4">
        <v>0</v>
      </c>
      <c r="O3992" s="4">
        <v>0</v>
      </c>
      <c r="P3992" s="4">
        <v>0</v>
      </c>
      <c r="Q3992" s="4">
        <v>0</v>
      </c>
      <c r="R3992" s="4">
        <v>0</v>
      </c>
      <c r="S3992" s="4">
        <v>0</v>
      </c>
      <c r="T3992" s="4">
        <v>0</v>
      </c>
      <c r="U3992" s="4">
        <v>0</v>
      </c>
      <c r="V3992" s="4">
        <v>0</v>
      </c>
      <c r="W3992" s="4">
        <v>0</v>
      </c>
      <c r="X3992" s="4">
        <v>1</v>
      </c>
      <c r="Y3992" s="4" t="s">
        <v>5700</v>
      </c>
      <c r="Z3992" s="4" t="s">
        <v>5913</v>
      </c>
      <c r="AA3992" s="4">
        <v>2018</v>
      </c>
      <c r="AB3992" s="4" t="s">
        <v>40</v>
      </c>
      <c r="AC3992" s="4">
        <f t="shared" si="186"/>
        <v>1</v>
      </c>
      <c r="AD3992" s="4">
        <f t="shared" si="187"/>
        <v>5</v>
      </c>
      <c r="AE3992" s="4" t="str" cm="1">
        <f t="array" ref="AE3992">_xlfn.TEXTJOIN(", ", TRUE, _xlfn._xlws.FILTER($I$1:$X$1, I3992:X3992=1, ""))</f>
        <v>Heroin, Cocaine, Fentanyl, Fentanyl_Analogue, AnyOpioid</v>
      </c>
      <c r="AF3992" s="4" t="str">
        <f t="shared" si="188"/>
        <v>Cocaine, Fentanyl, Fentanyl_Analogue, AnyOpioid</v>
      </c>
    </row>
    <row r="3993" spans="1:32" x14ac:dyDescent="0.45">
      <c r="A3993" s="4" t="s">
        <v>4440</v>
      </c>
      <c r="B3993" s="5">
        <v>42813</v>
      </c>
      <c r="C3993" s="4">
        <v>32</v>
      </c>
      <c r="D3993" s="4" t="s">
        <v>31</v>
      </c>
      <c r="E3993" s="4" t="s">
        <v>37</v>
      </c>
      <c r="F3993" s="4" t="s">
        <v>156</v>
      </c>
      <c r="G3993" s="4" t="s">
        <v>873</v>
      </c>
      <c r="I3993" s="4">
        <v>0</v>
      </c>
      <c r="J3993" s="4">
        <v>0</v>
      </c>
      <c r="K3993" s="4">
        <v>1</v>
      </c>
      <c r="L3993" s="4">
        <v>0</v>
      </c>
      <c r="M3993" s="4">
        <v>0</v>
      </c>
      <c r="N3993" s="4">
        <v>0</v>
      </c>
      <c r="O3993" s="4">
        <v>1</v>
      </c>
      <c r="P3993" s="4">
        <v>0</v>
      </c>
      <c r="Q3993" s="4">
        <v>0</v>
      </c>
      <c r="R3993" s="4">
        <v>0</v>
      </c>
      <c r="S3993" s="4">
        <v>0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  <c r="Y3993" s="4" t="s">
        <v>5729</v>
      </c>
      <c r="Z3993" s="4" t="s">
        <v>5942</v>
      </c>
      <c r="AA3993" s="4">
        <v>2017</v>
      </c>
      <c r="AB3993" s="4" t="s">
        <v>40</v>
      </c>
      <c r="AC3993" s="4">
        <f t="shared" si="186"/>
        <v>1</v>
      </c>
      <c r="AD3993" s="4">
        <f t="shared" si="187"/>
        <v>2</v>
      </c>
      <c r="AE3993" s="4" t="str" cm="1">
        <f t="array" ref="AE3993">_xlfn.TEXTJOIN(", ", TRUE, _xlfn._xlws.FILTER($I$1:$X$1, I3993:X3993=1, ""))</f>
        <v>Fentanyl, Ethanol</v>
      </c>
      <c r="AF3993" s="4" t="str">
        <f t="shared" si="188"/>
        <v>Fentanyl, Ethanol</v>
      </c>
    </row>
    <row r="3994" spans="1:32" x14ac:dyDescent="0.45">
      <c r="A3994" s="4" t="s">
        <v>4441</v>
      </c>
      <c r="B3994" s="5">
        <v>41633</v>
      </c>
      <c r="C3994" s="4">
        <v>32</v>
      </c>
      <c r="D3994" s="4" t="s">
        <v>31</v>
      </c>
      <c r="E3994" s="4" t="s">
        <v>59</v>
      </c>
      <c r="F3994" s="4" t="s">
        <v>80</v>
      </c>
      <c r="G3994" s="4" t="s">
        <v>80</v>
      </c>
      <c r="I3994" s="4">
        <v>0</v>
      </c>
      <c r="J3994" s="4">
        <v>1</v>
      </c>
      <c r="K3994" s="4">
        <v>0</v>
      </c>
      <c r="L3994" s="4">
        <v>0</v>
      </c>
      <c r="M3994" s="4">
        <v>0</v>
      </c>
      <c r="N3994" s="4">
        <v>0</v>
      </c>
      <c r="O3994" s="4">
        <v>0</v>
      </c>
      <c r="P3994" s="4">
        <v>0</v>
      </c>
      <c r="Q3994" s="4">
        <v>0</v>
      </c>
      <c r="R3994" s="4">
        <v>0</v>
      </c>
      <c r="S3994" s="4">
        <v>0</v>
      </c>
      <c r="T3994" s="4">
        <v>0</v>
      </c>
      <c r="U3994" s="4">
        <v>0</v>
      </c>
      <c r="V3994" s="4">
        <v>0</v>
      </c>
      <c r="W3994" s="4">
        <v>0</v>
      </c>
      <c r="X3994" s="4">
        <v>0</v>
      </c>
      <c r="Y3994" s="4" t="s">
        <v>5640</v>
      </c>
      <c r="Z3994" s="4" t="s">
        <v>5853</v>
      </c>
      <c r="AA3994" s="4">
        <v>2013</v>
      </c>
      <c r="AB3994" s="4" t="s">
        <v>40</v>
      </c>
      <c r="AC3994" s="4">
        <f t="shared" si="186"/>
        <v>1</v>
      </c>
      <c r="AD3994" s="4">
        <f t="shared" si="187"/>
        <v>1</v>
      </c>
      <c r="AE3994" s="4" t="str" cm="1">
        <f t="array" ref="AE3994">_xlfn.TEXTJOIN(", ", TRUE, _xlfn._xlws.FILTER($I$1:$X$1, I3994:X3994=1, ""))</f>
        <v>Cocaine</v>
      </c>
      <c r="AF3994" s="4" t="str">
        <f t="shared" si="188"/>
        <v>Cocaine</v>
      </c>
    </row>
    <row r="3995" spans="1:32" x14ac:dyDescent="0.45">
      <c r="A3995" s="4" t="s">
        <v>4442</v>
      </c>
      <c r="B3995" s="5">
        <v>42623</v>
      </c>
      <c r="C3995" s="4">
        <v>54</v>
      </c>
      <c r="D3995" s="4" t="s">
        <v>31</v>
      </c>
      <c r="E3995" s="4" t="s">
        <v>37</v>
      </c>
      <c r="F3995" s="4" t="s">
        <v>237</v>
      </c>
      <c r="G3995" s="4" t="s">
        <v>237</v>
      </c>
      <c r="I3995" s="4">
        <v>0</v>
      </c>
      <c r="J3995" s="4">
        <v>0</v>
      </c>
      <c r="K3995" s="4">
        <v>0</v>
      </c>
      <c r="L3995" s="4">
        <v>0</v>
      </c>
      <c r="M3995" s="4">
        <v>0</v>
      </c>
      <c r="N3995" s="4">
        <v>0</v>
      </c>
      <c r="O3995" s="4">
        <v>1</v>
      </c>
      <c r="P3995" s="4">
        <v>0</v>
      </c>
      <c r="Q3995" s="4">
        <v>1</v>
      </c>
      <c r="R3995" s="4">
        <v>0</v>
      </c>
      <c r="S3995" s="4">
        <v>0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 t="s">
        <v>5692</v>
      </c>
      <c r="Z3995" s="4" t="s">
        <v>5905</v>
      </c>
      <c r="AA3995" s="4">
        <v>2016</v>
      </c>
      <c r="AB3995" s="4" t="s">
        <v>34</v>
      </c>
      <c r="AC3995" s="4">
        <f t="shared" si="186"/>
        <v>1</v>
      </c>
      <c r="AD3995" s="4">
        <f t="shared" si="187"/>
        <v>2</v>
      </c>
      <c r="AE3995" s="4" t="str" cm="1">
        <f t="array" ref="AE3995">_xlfn.TEXTJOIN(", ", TRUE, _xlfn._xlws.FILTER($I$1:$X$1, I3995:X3995=1, ""))</f>
        <v>Ethanol, Benzodiazepine</v>
      </c>
      <c r="AF3995" s="4" t="str">
        <f t="shared" si="188"/>
        <v>Ethanol, Benzodiazepine</v>
      </c>
    </row>
    <row r="3996" spans="1:32" x14ac:dyDescent="0.45">
      <c r="A3996" s="4" t="s">
        <v>4443</v>
      </c>
      <c r="B3996" s="5">
        <v>42012</v>
      </c>
      <c r="C3996" s="4">
        <v>31</v>
      </c>
      <c r="D3996" s="4" t="s">
        <v>36</v>
      </c>
      <c r="E3996" s="4" t="s">
        <v>37</v>
      </c>
      <c r="F3996" s="4" t="s">
        <v>90</v>
      </c>
      <c r="G3996" s="4" t="s">
        <v>90</v>
      </c>
      <c r="I3996" s="4">
        <v>0</v>
      </c>
      <c r="J3996" s="4">
        <v>0</v>
      </c>
      <c r="K3996" s="4">
        <v>0</v>
      </c>
      <c r="L3996" s="4">
        <v>0</v>
      </c>
      <c r="M3996" s="4">
        <v>0</v>
      </c>
      <c r="N3996" s="4">
        <v>0</v>
      </c>
      <c r="O3996" s="4">
        <v>0</v>
      </c>
      <c r="P3996" s="4">
        <v>0</v>
      </c>
      <c r="Q3996" s="4">
        <v>0</v>
      </c>
      <c r="R3996" s="4">
        <v>0</v>
      </c>
      <c r="S3996" s="4">
        <v>0</v>
      </c>
      <c r="T3996" s="4">
        <v>0</v>
      </c>
      <c r="U3996" s="4">
        <v>0</v>
      </c>
      <c r="V3996" s="4">
        <v>0</v>
      </c>
      <c r="W3996" s="4">
        <v>0</v>
      </c>
      <c r="X3996" s="4">
        <v>1</v>
      </c>
      <c r="Y3996" s="4" t="s">
        <v>5624</v>
      </c>
      <c r="Z3996" s="4" t="s">
        <v>5837</v>
      </c>
      <c r="AA3996" s="4">
        <v>2015</v>
      </c>
      <c r="AB3996" s="4" t="s">
        <v>40</v>
      </c>
      <c r="AC3996" s="4">
        <f t="shared" si="186"/>
        <v>1</v>
      </c>
      <c r="AD3996" s="4">
        <f t="shared" si="187"/>
        <v>1</v>
      </c>
      <c r="AE3996" s="4" t="str" cm="1">
        <f t="array" ref="AE3996">_xlfn.TEXTJOIN(", ", TRUE, _xlfn._xlws.FILTER($I$1:$X$1, I3996:X3996=1, ""))</f>
        <v>AnyOpioid</v>
      </c>
      <c r="AF3996" s="4" t="str">
        <f t="shared" si="188"/>
        <v>AnyOpioid</v>
      </c>
    </row>
    <row r="3997" spans="1:32" x14ac:dyDescent="0.45">
      <c r="A3997" s="4" t="s">
        <v>4444</v>
      </c>
      <c r="B3997" s="5">
        <v>42311</v>
      </c>
      <c r="C3997" s="4">
        <v>40</v>
      </c>
      <c r="D3997" s="4" t="s">
        <v>31</v>
      </c>
      <c r="E3997" s="4" t="s">
        <v>37</v>
      </c>
      <c r="F3997" s="4" t="s">
        <v>144</v>
      </c>
      <c r="G3997" s="4" t="s">
        <v>144</v>
      </c>
      <c r="I3997" s="4">
        <v>1</v>
      </c>
      <c r="J3997" s="4">
        <v>0</v>
      </c>
      <c r="K3997" s="4">
        <v>1</v>
      </c>
      <c r="L3997" s="4">
        <v>0</v>
      </c>
      <c r="M3997" s="4">
        <v>0</v>
      </c>
      <c r="N3997" s="4">
        <v>0</v>
      </c>
      <c r="O3997" s="4">
        <v>1</v>
      </c>
      <c r="P3997" s="4">
        <v>0</v>
      </c>
      <c r="Q3997" s="4">
        <v>0</v>
      </c>
      <c r="R3997" s="4">
        <v>0</v>
      </c>
      <c r="S3997" s="4">
        <v>0</v>
      </c>
      <c r="T3997" s="4">
        <v>0</v>
      </c>
      <c r="U3997" s="4">
        <v>0</v>
      </c>
      <c r="V3997" s="4">
        <v>0</v>
      </c>
      <c r="W3997" s="4">
        <v>0</v>
      </c>
      <c r="X3997" s="4">
        <v>1</v>
      </c>
      <c r="Y3997" s="4" t="s">
        <v>5649</v>
      </c>
      <c r="Z3997" s="4" t="s">
        <v>5862</v>
      </c>
      <c r="AA3997" s="4">
        <v>2015</v>
      </c>
      <c r="AB3997" s="4" t="s">
        <v>40</v>
      </c>
      <c r="AC3997" s="4">
        <f t="shared" si="186"/>
        <v>1</v>
      </c>
      <c r="AD3997" s="4">
        <f t="shared" si="187"/>
        <v>4</v>
      </c>
      <c r="AE3997" s="4" t="str" cm="1">
        <f t="array" ref="AE3997">_xlfn.TEXTJOIN(", ", TRUE, _xlfn._xlws.FILTER($I$1:$X$1, I3997:X3997=1, ""))</f>
        <v>Heroin, Fentanyl, Ethanol, AnyOpioid</v>
      </c>
      <c r="AF3997" s="4" t="str">
        <f t="shared" si="188"/>
        <v>Fentanyl, Ethanol, AnyOpioid</v>
      </c>
    </row>
    <row r="3998" spans="1:32" x14ac:dyDescent="0.45">
      <c r="A3998" s="4" t="s">
        <v>4445</v>
      </c>
      <c r="B3998" s="5">
        <v>42855</v>
      </c>
      <c r="C3998" s="4">
        <v>24</v>
      </c>
      <c r="D3998" s="4" t="s">
        <v>31</v>
      </c>
      <c r="E3998" s="4" t="s">
        <v>37</v>
      </c>
      <c r="F3998" s="4" t="s">
        <v>50</v>
      </c>
      <c r="G3998" s="4" t="s">
        <v>202</v>
      </c>
      <c r="I3998" s="4">
        <v>0</v>
      </c>
      <c r="J3998" s="4">
        <v>0</v>
      </c>
      <c r="K3998" s="4">
        <v>1</v>
      </c>
      <c r="L3998" s="4">
        <v>0</v>
      </c>
      <c r="M3998" s="4">
        <v>0</v>
      </c>
      <c r="N3998" s="4">
        <v>0</v>
      </c>
      <c r="O3998" s="4">
        <v>0</v>
      </c>
      <c r="P3998" s="4">
        <v>0</v>
      </c>
      <c r="Q3998" s="4">
        <v>0</v>
      </c>
      <c r="R3998" s="4">
        <v>0</v>
      </c>
      <c r="S3998" s="4">
        <v>0</v>
      </c>
      <c r="T3998" s="4">
        <v>0</v>
      </c>
      <c r="U3998" s="4">
        <v>0</v>
      </c>
      <c r="V3998" s="4">
        <v>0</v>
      </c>
      <c r="W3998" s="4">
        <v>0</v>
      </c>
      <c r="X3998" s="4">
        <v>0</v>
      </c>
      <c r="Y3998" s="4" t="s">
        <v>5683</v>
      </c>
      <c r="Z3998" s="4" t="s">
        <v>5896</v>
      </c>
      <c r="AA3998" s="4">
        <v>2017</v>
      </c>
      <c r="AB3998" s="4" t="s">
        <v>40</v>
      </c>
      <c r="AC3998" s="4">
        <f t="shared" si="186"/>
        <v>1</v>
      </c>
      <c r="AD3998" s="4">
        <f t="shared" si="187"/>
        <v>1</v>
      </c>
      <c r="AE3998" s="4" t="str" cm="1">
        <f t="array" ref="AE3998">_xlfn.TEXTJOIN(", ", TRUE, _xlfn._xlws.FILTER($I$1:$X$1, I3998:X3998=1, ""))</f>
        <v>Fentanyl</v>
      </c>
      <c r="AF3998" s="4" t="str">
        <f t="shared" si="188"/>
        <v>Fentanyl</v>
      </c>
    </row>
    <row r="3999" spans="1:32" x14ac:dyDescent="0.45">
      <c r="A3999" s="4" t="s">
        <v>4446</v>
      </c>
      <c r="B3999" s="5">
        <v>42692</v>
      </c>
      <c r="C3999" s="4">
        <v>62</v>
      </c>
      <c r="D3999" s="4" t="s">
        <v>31</v>
      </c>
      <c r="E3999" s="4" t="s">
        <v>37</v>
      </c>
      <c r="F3999" s="4" t="s">
        <v>55</v>
      </c>
      <c r="G3999" s="4" t="s">
        <v>67</v>
      </c>
      <c r="I3999" s="4">
        <v>1</v>
      </c>
      <c r="J3999" s="4">
        <v>0</v>
      </c>
      <c r="K3999" s="4">
        <v>1</v>
      </c>
      <c r="L3999" s="4">
        <v>0</v>
      </c>
      <c r="M3999" s="4">
        <v>0</v>
      </c>
      <c r="N3999" s="4">
        <v>0</v>
      </c>
      <c r="O3999" s="4">
        <v>0</v>
      </c>
      <c r="P3999" s="4">
        <v>0</v>
      </c>
      <c r="Q3999" s="4">
        <v>0</v>
      </c>
      <c r="R3999" s="4">
        <v>0</v>
      </c>
      <c r="S3999" s="4">
        <v>0</v>
      </c>
      <c r="T3999" s="4">
        <v>0</v>
      </c>
      <c r="U3999" s="4">
        <v>0</v>
      </c>
      <c r="V3999" s="4">
        <v>0</v>
      </c>
      <c r="W3999" s="4">
        <v>0</v>
      </c>
      <c r="X3999" s="4">
        <v>1</v>
      </c>
      <c r="Y3999" s="4" t="s">
        <v>5631</v>
      </c>
      <c r="Z3999" s="4" t="s">
        <v>5844</v>
      </c>
      <c r="AA3999" s="4">
        <v>2016</v>
      </c>
      <c r="AB3999" s="4" t="s">
        <v>133</v>
      </c>
      <c r="AC3999" s="4">
        <f t="shared" si="186"/>
        <v>1</v>
      </c>
      <c r="AD3999" s="4">
        <f t="shared" si="187"/>
        <v>3</v>
      </c>
      <c r="AE3999" s="4" t="str" cm="1">
        <f t="array" ref="AE3999">_xlfn.TEXTJOIN(", ", TRUE, _xlfn._xlws.FILTER($I$1:$X$1, I3999:X3999=1, ""))</f>
        <v>Heroin, Fentanyl, AnyOpioid</v>
      </c>
      <c r="AF3999" s="4" t="str">
        <f t="shared" si="188"/>
        <v>Fentanyl, AnyOpioid</v>
      </c>
    </row>
    <row r="4000" spans="1:32" x14ac:dyDescent="0.45">
      <c r="A4000" s="4" t="s">
        <v>4447</v>
      </c>
      <c r="B4000" s="5">
        <v>41163</v>
      </c>
      <c r="C4000" s="4">
        <v>48</v>
      </c>
      <c r="D4000" s="4" t="s">
        <v>31</v>
      </c>
      <c r="E4000" s="4" t="s">
        <v>37</v>
      </c>
      <c r="F4000" s="4" t="s">
        <v>192</v>
      </c>
      <c r="G4000" s="4" t="s">
        <v>192</v>
      </c>
      <c r="I4000" s="4">
        <v>0</v>
      </c>
      <c r="J4000" s="4">
        <v>0</v>
      </c>
      <c r="K4000" s="4">
        <v>0</v>
      </c>
      <c r="L4000" s="4">
        <v>0</v>
      </c>
      <c r="M4000" s="4">
        <v>0</v>
      </c>
      <c r="N4000" s="4">
        <v>0</v>
      </c>
      <c r="O4000" s="4">
        <v>1</v>
      </c>
      <c r="P4000" s="4">
        <v>0</v>
      </c>
      <c r="Q4000" s="4">
        <v>1</v>
      </c>
      <c r="R4000" s="4">
        <v>0</v>
      </c>
      <c r="S4000" s="4">
        <v>0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  <c r="Y4000" s="4" t="s">
        <v>5654</v>
      </c>
      <c r="Z4000" s="4" t="s">
        <v>5867</v>
      </c>
      <c r="AA4000" s="4">
        <v>2012</v>
      </c>
      <c r="AB4000" s="4" t="s">
        <v>34</v>
      </c>
      <c r="AC4000" s="4">
        <f t="shared" si="186"/>
        <v>1</v>
      </c>
      <c r="AD4000" s="4">
        <f t="shared" si="187"/>
        <v>2</v>
      </c>
      <c r="AE4000" s="4" t="str" cm="1">
        <f t="array" ref="AE4000">_xlfn.TEXTJOIN(", ", TRUE, _xlfn._xlws.FILTER($I$1:$X$1, I4000:X4000=1, ""))</f>
        <v>Ethanol, Benzodiazepine</v>
      </c>
      <c r="AF4000" s="4" t="str">
        <f t="shared" si="188"/>
        <v>Ethanol, Benzodiazepine</v>
      </c>
    </row>
    <row r="4001" spans="1:32" x14ac:dyDescent="0.45">
      <c r="A4001" s="4" t="s">
        <v>4448</v>
      </c>
      <c r="B4001" s="5">
        <v>41351</v>
      </c>
      <c r="C4001" s="4">
        <v>24</v>
      </c>
      <c r="D4001" s="4" t="s">
        <v>31</v>
      </c>
      <c r="E4001" s="4" t="s">
        <v>37</v>
      </c>
      <c r="F4001" s="4" t="s">
        <v>475</v>
      </c>
      <c r="G4001" s="4" t="s">
        <v>676</v>
      </c>
      <c r="I4001" s="4">
        <v>1</v>
      </c>
      <c r="J4001" s="4">
        <v>0</v>
      </c>
      <c r="K4001" s="4">
        <v>0</v>
      </c>
      <c r="L4001" s="4">
        <v>0</v>
      </c>
      <c r="M4001" s="4">
        <v>0</v>
      </c>
      <c r="N4001" s="4">
        <v>0</v>
      </c>
      <c r="O4001" s="4">
        <v>0</v>
      </c>
      <c r="P4001" s="4">
        <v>0</v>
      </c>
      <c r="Q4001" s="4">
        <v>0</v>
      </c>
      <c r="R4001" s="4">
        <v>0</v>
      </c>
      <c r="S4001" s="4">
        <v>0</v>
      </c>
      <c r="T4001" s="4">
        <v>0</v>
      </c>
      <c r="U4001" s="4">
        <v>0</v>
      </c>
      <c r="V4001" s="4">
        <v>0</v>
      </c>
      <c r="W4001" s="4">
        <v>0</v>
      </c>
      <c r="X4001" s="4">
        <v>0</v>
      </c>
      <c r="Y4001" s="4" t="s">
        <v>5708</v>
      </c>
      <c r="Z4001" s="4" t="s">
        <v>5921</v>
      </c>
      <c r="AA4001" s="4">
        <v>2013</v>
      </c>
      <c r="AB4001" s="4" t="s">
        <v>40</v>
      </c>
      <c r="AC4001" s="4">
        <f t="shared" si="186"/>
        <v>1</v>
      </c>
      <c r="AD4001" s="4">
        <f t="shared" si="187"/>
        <v>1</v>
      </c>
      <c r="AE4001" s="4" t="str" cm="1">
        <f t="array" ref="AE4001">_xlfn.TEXTJOIN(", ", TRUE, _xlfn._xlws.FILTER($I$1:$X$1, I4001:X4001=1, ""))</f>
        <v>Heroin</v>
      </c>
      <c r="AF4001" s="4" t="str">
        <f t="shared" si="188"/>
        <v/>
      </c>
    </row>
    <row r="4002" spans="1:32" x14ac:dyDescent="0.45">
      <c r="A4002" s="4" t="s">
        <v>4449</v>
      </c>
      <c r="B4002" s="5">
        <v>41147</v>
      </c>
      <c r="C4002" s="4">
        <v>17</v>
      </c>
      <c r="D4002" s="4" t="s">
        <v>31</v>
      </c>
      <c r="E4002" s="4" t="s">
        <v>37</v>
      </c>
      <c r="F4002" s="4" t="s">
        <v>95</v>
      </c>
      <c r="G4002" s="4" t="s">
        <v>95</v>
      </c>
      <c r="I4002" s="4">
        <v>0</v>
      </c>
      <c r="J4002" s="4">
        <v>0</v>
      </c>
      <c r="K4002" s="4">
        <v>0</v>
      </c>
      <c r="L4002" s="4">
        <v>0</v>
      </c>
      <c r="M4002" s="4">
        <v>1</v>
      </c>
      <c r="N4002" s="4">
        <v>1</v>
      </c>
      <c r="O4002" s="4">
        <v>0</v>
      </c>
      <c r="P4002" s="4">
        <v>0</v>
      </c>
      <c r="Q4002" s="4">
        <v>1</v>
      </c>
      <c r="R4002" s="4">
        <v>0</v>
      </c>
      <c r="S4002" s="4">
        <v>0</v>
      </c>
      <c r="T4002" s="4">
        <v>0</v>
      </c>
      <c r="U4002" s="4">
        <v>0</v>
      </c>
      <c r="V4002" s="4">
        <v>0</v>
      </c>
      <c r="W4002" s="4">
        <v>0</v>
      </c>
      <c r="X4002" s="4">
        <v>0</v>
      </c>
      <c r="Y4002" s="4" t="s">
        <v>5632</v>
      </c>
      <c r="Z4002" s="4" t="s">
        <v>5845</v>
      </c>
      <c r="AA4002" s="4">
        <v>2012</v>
      </c>
      <c r="AB4002" s="4" t="s">
        <v>269</v>
      </c>
      <c r="AC4002" s="4">
        <f t="shared" si="186"/>
        <v>1</v>
      </c>
      <c r="AD4002" s="4">
        <f t="shared" si="187"/>
        <v>3</v>
      </c>
      <c r="AE4002" s="4" t="str" cm="1">
        <f t="array" ref="AE4002">_xlfn.TEXTJOIN(", ", TRUE, _xlfn._xlws.FILTER($I$1:$X$1, I4002:X4002=1, ""))</f>
        <v>Oxycodone, Oxymorphone, Benzodiazepine</v>
      </c>
      <c r="AF4002" s="4" t="str">
        <f t="shared" si="188"/>
        <v>Oxycodone, Oxymorphone, Benzodiazepine</v>
      </c>
    </row>
    <row r="4003" spans="1:32" x14ac:dyDescent="0.45">
      <c r="A4003" s="4" t="s">
        <v>4450</v>
      </c>
      <c r="B4003" s="5">
        <v>42879</v>
      </c>
      <c r="C4003" s="4">
        <v>54</v>
      </c>
      <c r="D4003" s="4" t="s">
        <v>36</v>
      </c>
      <c r="E4003" s="4" t="s">
        <v>37</v>
      </c>
      <c r="F4003" s="4" t="s">
        <v>39</v>
      </c>
      <c r="G4003" s="4" t="s">
        <v>39</v>
      </c>
      <c r="I4003" s="4">
        <v>1</v>
      </c>
      <c r="J4003" s="4">
        <v>0</v>
      </c>
      <c r="K4003" s="4">
        <v>1</v>
      </c>
      <c r="L4003" s="4">
        <v>0</v>
      </c>
      <c r="M4003" s="4">
        <v>0</v>
      </c>
      <c r="N4003" s="4">
        <v>0</v>
      </c>
      <c r="O4003" s="4">
        <v>0</v>
      </c>
      <c r="P4003" s="4">
        <v>0</v>
      </c>
      <c r="Q4003" s="4">
        <v>1</v>
      </c>
      <c r="R4003" s="4">
        <v>0</v>
      </c>
      <c r="S4003" s="4">
        <v>0</v>
      </c>
      <c r="T4003" s="4">
        <v>0</v>
      </c>
      <c r="U4003" s="4">
        <v>0</v>
      </c>
      <c r="V4003" s="4">
        <v>0</v>
      </c>
      <c r="W4003" s="4">
        <v>0</v>
      </c>
      <c r="X4003" s="4">
        <v>0</v>
      </c>
      <c r="Y4003" s="4" t="s">
        <v>5638</v>
      </c>
      <c r="Z4003" s="4" t="s">
        <v>5851</v>
      </c>
      <c r="AA4003" s="4">
        <v>2017</v>
      </c>
      <c r="AB4003" s="4" t="s">
        <v>34</v>
      </c>
      <c r="AC4003" s="4">
        <f t="shared" si="186"/>
        <v>1</v>
      </c>
      <c r="AD4003" s="4">
        <f t="shared" si="187"/>
        <v>3</v>
      </c>
      <c r="AE4003" s="4" t="str" cm="1">
        <f t="array" ref="AE4003">_xlfn.TEXTJOIN(", ", TRUE, _xlfn._xlws.FILTER($I$1:$X$1, I4003:X4003=1, ""))</f>
        <v>Heroin, Fentanyl, Benzodiazepine</v>
      </c>
      <c r="AF4003" s="4" t="str">
        <f t="shared" si="188"/>
        <v>Fentanyl, Benzodiazepine</v>
      </c>
    </row>
    <row r="4004" spans="1:32" x14ac:dyDescent="0.45">
      <c r="A4004" s="4" t="s">
        <v>4451</v>
      </c>
      <c r="B4004" s="5">
        <v>42864</v>
      </c>
      <c r="C4004" s="4">
        <v>36</v>
      </c>
      <c r="D4004" s="4" t="s">
        <v>36</v>
      </c>
      <c r="E4004" s="4" t="s">
        <v>37</v>
      </c>
      <c r="F4004" s="4" t="s">
        <v>185</v>
      </c>
      <c r="G4004" s="4" t="s">
        <v>1134</v>
      </c>
      <c r="I4004" s="4">
        <v>1</v>
      </c>
      <c r="J4004" s="4">
        <v>1</v>
      </c>
      <c r="K4004" s="4">
        <v>0</v>
      </c>
      <c r="L4004" s="4">
        <v>0</v>
      </c>
      <c r="M4004" s="4">
        <v>0</v>
      </c>
      <c r="N4004" s="4">
        <v>0</v>
      </c>
      <c r="O4004" s="4">
        <v>1</v>
      </c>
      <c r="P4004" s="4">
        <v>0</v>
      </c>
      <c r="Q4004" s="4">
        <v>1</v>
      </c>
      <c r="R4004" s="4">
        <v>0</v>
      </c>
      <c r="S4004" s="4">
        <v>0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 t="s">
        <v>5744</v>
      </c>
      <c r="Z4004" s="4" t="s">
        <v>5957</v>
      </c>
      <c r="AA4004" s="4">
        <v>2017</v>
      </c>
      <c r="AB4004" s="4" t="s">
        <v>40</v>
      </c>
      <c r="AC4004" s="4">
        <f t="shared" si="186"/>
        <v>1</v>
      </c>
      <c r="AD4004" s="4">
        <f t="shared" si="187"/>
        <v>4</v>
      </c>
      <c r="AE4004" s="4" t="str" cm="1">
        <f t="array" ref="AE4004">_xlfn.TEXTJOIN(", ", TRUE, _xlfn._xlws.FILTER($I$1:$X$1, I4004:X4004=1, ""))</f>
        <v>Heroin, Cocaine, Ethanol, Benzodiazepine</v>
      </c>
      <c r="AF4004" s="4" t="str">
        <f t="shared" si="188"/>
        <v>Cocaine, Ethanol, Benzodiazepine</v>
      </c>
    </row>
    <row r="4005" spans="1:32" x14ac:dyDescent="0.45">
      <c r="A4005" s="4" t="s">
        <v>4452</v>
      </c>
      <c r="B4005" s="5">
        <v>43051</v>
      </c>
      <c r="C4005" s="4">
        <v>53</v>
      </c>
      <c r="D4005" s="4" t="s">
        <v>31</v>
      </c>
      <c r="E4005" s="4" t="s">
        <v>37</v>
      </c>
      <c r="F4005" s="4" t="s">
        <v>67</v>
      </c>
      <c r="G4005" s="4" t="s">
        <v>67</v>
      </c>
      <c r="I4005" s="4">
        <v>0</v>
      </c>
      <c r="J4005" s="4">
        <v>0</v>
      </c>
      <c r="K4005" s="4">
        <v>1</v>
      </c>
      <c r="L4005" s="4">
        <v>0</v>
      </c>
      <c r="M4005" s="4">
        <v>0</v>
      </c>
      <c r="N4005" s="4">
        <v>0</v>
      </c>
      <c r="O4005" s="4">
        <v>0</v>
      </c>
      <c r="P4005" s="4">
        <v>0</v>
      </c>
      <c r="Q4005" s="4">
        <v>0</v>
      </c>
      <c r="R4005" s="4">
        <v>0</v>
      </c>
      <c r="S4005" s="4">
        <v>0</v>
      </c>
      <c r="T4005" s="4">
        <v>0</v>
      </c>
      <c r="U4005" s="4">
        <v>0</v>
      </c>
      <c r="V4005" s="4">
        <v>0</v>
      </c>
      <c r="W4005" s="4">
        <v>0</v>
      </c>
      <c r="X4005" s="4">
        <v>0</v>
      </c>
      <c r="Y4005" s="4" t="s">
        <v>5631</v>
      </c>
      <c r="Z4005" s="4" t="s">
        <v>5844</v>
      </c>
      <c r="AA4005" s="4">
        <v>2017</v>
      </c>
      <c r="AB4005" s="4" t="s">
        <v>34</v>
      </c>
      <c r="AC4005" s="4">
        <f t="shared" si="186"/>
        <v>1</v>
      </c>
      <c r="AD4005" s="4">
        <f t="shared" si="187"/>
        <v>1</v>
      </c>
      <c r="AE4005" s="4" t="str" cm="1">
        <f t="array" ref="AE4005">_xlfn.TEXTJOIN(", ", TRUE, _xlfn._xlws.FILTER($I$1:$X$1, I4005:X4005=1, ""))</f>
        <v>Fentanyl</v>
      </c>
      <c r="AF4005" s="4" t="str">
        <f t="shared" si="188"/>
        <v>Fentanyl</v>
      </c>
    </row>
    <row r="4006" spans="1:32" x14ac:dyDescent="0.45">
      <c r="A4006" s="4" t="s">
        <v>4453</v>
      </c>
      <c r="B4006" s="5">
        <v>43266</v>
      </c>
      <c r="C4006" s="4">
        <v>28</v>
      </c>
      <c r="D4006" s="4" t="s">
        <v>31</v>
      </c>
      <c r="E4006" s="4" t="s">
        <v>37</v>
      </c>
      <c r="F4006" s="4" t="s">
        <v>154</v>
      </c>
      <c r="G4006" s="4" t="s">
        <v>67</v>
      </c>
      <c r="I4006" s="4">
        <v>0</v>
      </c>
      <c r="J4006" s="4">
        <v>1</v>
      </c>
      <c r="K4006" s="4">
        <v>1</v>
      </c>
      <c r="L4006" s="4">
        <v>0</v>
      </c>
      <c r="M4006" s="4">
        <v>0</v>
      </c>
      <c r="N4006" s="4">
        <v>0</v>
      </c>
      <c r="O4006" s="4">
        <v>0</v>
      </c>
      <c r="P4006" s="4">
        <v>0</v>
      </c>
      <c r="Q4006" s="4">
        <v>1</v>
      </c>
      <c r="R4006" s="4">
        <v>0</v>
      </c>
      <c r="S4006" s="4">
        <v>0</v>
      </c>
      <c r="T4006" s="4">
        <v>0</v>
      </c>
      <c r="U4006" s="4">
        <v>0</v>
      </c>
      <c r="V4006" s="4">
        <v>0</v>
      </c>
      <c r="W4006" s="4">
        <v>0</v>
      </c>
      <c r="X4006" s="4">
        <v>1</v>
      </c>
      <c r="Y4006" s="4" t="s">
        <v>5631</v>
      </c>
      <c r="Z4006" s="4" t="s">
        <v>5844</v>
      </c>
      <c r="AA4006" s="4">
        <v>2018</v>
      </c>
      <c r="AB4006" s="4" t="s">
        <v>40</v>
      </c>
      <c r="AC4006" s="4">
        <f t="shared" si="186"/>
        <v>1</v>
      </c>
      <c r="AD4006" s="4">
        <f t="shared" si="187"/>
        <v>4</v>
      </c>
      <c r="AE4006" s="4" t="str" cm="1">
        <f t="array" ref="AE4006">_xlfn.TEXTJOIN(", ", TRUE, _xlfn._xlws.FILTER($I$1:$X$1, I4006:X4006=1, ""))</f>
        <v>Cocaine, Fentanyl, Benzodiazepine, AnyOpioid</v>
      </c>
      <c r="AF4006" s="4" t="str">
        <f t="shared" si="188"/>
        <v>Cocaine, Fentanyl, Benzodiazepine, AnyOpioid</v>
      </c>
    </row>
    <row r="4007" spans="1:32" x14ac:dyDescent="0.45">
      <c r="A4007" s="4" t="s">
        <v>4454</v>
      </c>
      <c r="B4007" s="5">
        <v>43173</v>
      </c>
      <c r="C4007" s="4">
        <v>69</v>
      </c>
      <c r="D4007" s="4" t="s">
        <v>31</v>
      </c>
      <c r="E4007" s="4" t="s">
        <v>37</v>
      </c>
      <c r="F4007" s="4" t="s">
        <v>226</v>
      </c>
      <c r="G4007" s="4" t="s">
        <v>226</v>
      </c>
      <c r="I4007" s="4">
        <v>1</v>
      </c>
      <c r="J4007" s="4">
        <v>0</v>
      </c>
      <c r="K4007" s="4">
        <v>1</v>
      </c>
      <c r="L4007" s="4">
        <v>0</v>
      </c>
      <c r="M4007" s="4">
        <v>0</v>
      </c>
      <c r="N4007" s="4">
        <v>0</v>
      </c>
      <c r="O4007" s="4">
        <v>1</v>
      </c>
      <c r="P4007" s="4">
        <v>0</v>
      </c>
      <c r="Q4007" s="4">
        <v>1</v>
      </c>
      <c r="R4007" s="4">
        <v>0</v>
      </c>
      <c r="S4007" s="4">
        <v>0</v>
      </c>
      <c r="T4007" s="4">
        <v>0</v>
      </c>
      <c r="U4007" s="4">
        <v>0</v>
      </c>
      <c r="V4007" s="4">
        <v>0</v>
      </c>
      <c r="W4007" s="4">
        <v>0</v>
      </c>
      <c r="X4007" s="4">
        <v>1</v>
      </c>
      <c r="Y4007" s="4" t="s">
        <v>5657</v>
      </c>
      <c r="Z4007" s="4" t="s">
        <v>5870</v>
      </c>
      <c r="AA4007" s="4">
        <v>2018</v>
      </c>
      <c r="AB4007" s="4" t="s">
        <v>133</v>
      </c>
      <c r="AC4007" s="4">
        <f t="shared" si="186"/>
        <v>1</v>
      </c>
      <c r="AD4007" s="4">
        <f t="shared" si="187"/>
        <v>5</v>
      </c>
      <c r="AE4007" s="4" t="str" cm="1">
        <f t="array" ref="AE4007">_xlfn.TEXTJOIN(", ", TRUE, _xlfn._xlws.FILTER($I$1:$X$1, I4007:X4007=1, ""))</f>
        <v>Heroin, Fentanyl, Ethanol, Benzodiazepine, AnyOpioid</v>
      </c>
      <c r="AF4007" s="4" t="str">
        <f t="shared" si="188"/>
        <v>Fentanyl, Ethanol, Benzodiazepine, AnyOpioid</v>
      </c>
    </row>
    <row r="4008" spans="1:32" x14ac:dyDescent="0.45">
      <c r="A4008" s="4" t="s">
        <v>4455</v>
      </c>
      <c r="B4008" s="5">
        <v>43170</v>
      </c>
      <c r="C4008" s="4">
        <v>39</v>
      </c>
      <c r="D4008" s="4" t="s">
        <v>36</v>
      </c>
      <c r="E4008" s="4" t="s">
        <v>37</v>
      </c>
      <c r="F4008" s="4" t="s">
        <v>141</v>
      </c>
      <c r="G4008" s="4" t="s">
        <v>141</v>
      </c>
      <c r="I4008" s="4">
        <v>0</v>
      </c>
      <c r="J4008" s="4">
        <v>0</v>
      </c>
      <c r="K4008" s="4">
        <v>0</v>
      </c>
      <c r="L4008" s="4">
        <v>0</v>
      </c>
      <c r="M4008" s="4">
        <v>0</v>
      </c>
      <c r="N4008" s="4">
        <v>0</v>
      </c>
      <c r="O4008" s="4">
        <v>0</v>
      </c>
      <c r="P4008" s="4">
        <v>0</v>
      </c>
      <c r="Q4008" s="4">
        <v>1</v>
      </c>
      <c r="R4008" s="4">
        <v>0</v>
      </c>
      <c r="S4008" s="4">
        <v>0</v>
      </c>
      <c r="T4008" s="4">
        <v>0</v>
      </c>
      <c r="U4008" s="4">
        <v>0</v>
      </c>
      <c r="V4008" s="4">
        <v>0</v>
      </c>
      <c r="W4008" s="4">
        <v>0</v>
      </c>
      <c r="X4008" s="4">
        <v>1</v>
      </c>
      <c r="Y4008" s="4" t="s">
        <v>5761</v>
      </c>
      <c r="Z4008" s="4" t="s">
        <v>5974</v>
      </c>
      <c r="AA4008" s="4">
        <v>2018</v>
      </c>
      <c r="AB4008" s="4" t="s">
        <v>40</v>
      </c>
      <c r="AC4008" s="4">
        <f t="shared" si="186"/>
        <v>1</v>
      </c>
      <c r="AD4008" s="4">
        <f t="shared" si="187"/>
        <v>2</v>
      </c>
      <c r="AE4008" s="4" t="str" cm="1">
        <f t="array" ref="AE4008">_xlfn.TEXTJOIN(", ", TRUE, _xlfn._xlws.FILTER($I$1:$X$1, I4008:X4008=1, ""))</f>
        <v>Benzodiazepine, AnyOpioid</v>
      </c>
      <c r="AF4008" s="4" t="str">
        <f t="shared" si="188"/>
        <v>Benzodiazepine, AnyOpioid</v>
      </c>
    </row>
    <row r="4009" spans="1:32" x14ac:dyDescent="0.45">
      <c r="A4009" s="4" t="s">
        <v>4456</v>
      </c>
      <c r="B4009" s="5">
        <v>42238</v>
      </c>
      <c r="C4009" s="4">
        <v>47</v>
      </c>
      <c r="D4009" s="4" t="s">
        <v>31</v>
      </c>
      <c r="E4009" s="4" t="s">
        <v>37</v>
      </c>
      <c r="F4009" s="4" t="s">
        <v>309</v>
      </c>
      <c r="G4009" s="4" t="s">
        <v>309</v>
      </c>
      <c r="I4009" s="4">
        <v>0</v>
      </c>
      <c r="J4009" s="4">
        <v>0</v>
      </c>
      <c r="K4009" s="4">
        <v>0</v>
      </c>
      <c r="L4009" s="4">
        <v>0</v>
      </c>
      <c r="M4009" s="4">
        <v>0</v>
      </c>
      <c r="N4009" s="4">
        <v>0</v>
      </c>
      <c r="O4009" s="4">
        <v>0</v>
      </c>
      <c r="P4009" s="4">
        <v>0</v>
      </c>
      <c r="Q4009" s="4">
        <v>0</v>
      </c>
      <c r="R4009" s="4">
        <v>1</v>
      </c>
      <c r="S4009" s="4">
        <v>0</v>
      </c>
      <c r="T4009" s="4">
        <v>0</v>
      </c>
      <c r="U4009" s="4">
        <v>0</v>
      </c>
      <c r="V4009" s="4">
        <v>0</v>
      </c>
      <c r="W4009" s="4">
        <v>0</v>
      </c>
      <c r="X4009" s="4">
        <v>1</v>
      </c>
      <c r="Y4009" s="4" t="s">
        <v>5781</v>
      </c>
      <c r="Z4009" s="4" t="s">
        <v>5994</v>
      </c>
      <c r="AA4009" s="4">
        <v>2015</v>
      </c>
      <c r="AB4009" s="4" t="s">
        <v>34</v>
      </c>
      <c r="AC4009" s="4">
        <f t="shared" si="186"/>
        <v>1</v>
      </c>
      <c r="AD4009" s="4">
        <f t="shared" si="187"/>
        <v>2</v>
      </c>
      <c r="AE4009" s="4" t="str" cm="1">
        <f t="array" ref="AE4009">_xlfn.TEXTJOIN(", ", TRUE, _xlfn._xlws.FILTER($I$1:$X$1, I4009:X4009=1, ""))</f>
        <v>Methadone, AnyOpioid</v>
      </c>
      <c r="AF4009" s="4" t="str">
        <f t="shared" si="188"/>
        <v>Methadone, AnyOpioid</v>
      </c>
    </row>
    <row r="4010" spans="1:32" x14ac:dyDescent="0.45">
      <c r="A4010" s="4" t="s">
        <v>4457</v>
      </c>
      <c r="B4010" s="5">
        <v>42915</v>
      </c>
      <c r="C4010" s="4">
        <v>58</v>
      </c>
      <c r="D4010" s="4" t="s">
        <v>31</v>
      </c>
      <c r="E4010" s="4" t="s">
        <v>37</v>
      </c>
      <c r="F4010" s="4" t="s">
        <v>114</v>
      </c>
      <c r="G4010" s="4" t="s">
        <v>114</v>
      </c>
      <c r="I4010" s="4">
        <v>1</v>
      </c>
      <c r="J4010" s="4">
        <v>0</v>
      </c>
      <c r="K4010" s="4">
        <v>1</v>
      </c>
      <c r="L4010" s="4">
        <v>0</v>
      </c>
      <c r="M4010" s="4">
        <v>0</v>
      </c>
      <c r="N4010" s="4">
        <v>0</v>
      </c>
      <c r="O4010" s="4">
        <v>0</v>
      </c>
      <c r="P4010" s="4">
        <v>0</v>
      </c>
      <c r="Q4010" s="4">
        <v>1</v>
      </c>
      <c r="R4010" s="4">
        <v>0</v>
      </c>
      <c r="S4010" s="4">
        <v>1</v>
      </c>
      <c r="T4010" s="4">
        <v>0</v>
      </c>
      <c r="U4010" s="4">
        <v>0</v>
      </c>
      <c r="V4010" s="4">
        <v>0</v>
      </c>
      <c r="W4010" s="4">
        <v>0</v>
      </c>
      <c r="X4010" s="4">
        <v>0</v>
      </c>
      <c r="Y4010" s="4" t="s">
        <v>5658</v>
      </c>
      <c r="Z4010" s="4" t="s">
        <v>5871</v>
      </c>
      <c r="AA4010" s="4">
        <v>2017</v>
      </c>
      <c r="AB4010" s="4" t="s">
        <v>34</v>
      </c>
      <c r="AC4010" s="4">
        <f t="shared" si="186"/>
        <v>1</v>
      </c>
      <c r="AD4010" s="4">
        <f t="shared" si="187"/>
        <v>4</v>
      </c>
      <c r="AE4010" s="4" t="str" cm="1">
        <f t="array" ref="AE4010">_xlfn.TEXTJOIN(", ", TRUE, _xlfn._xlws.FILTER($I$1:$X$1, I4010:X4010=1, ""))</f>
        <v>Heroin, Fentanyl, Benzodiazepine, Amphetamine</v>
      </c>
      <c r="AF4010" s="4" t="str">
        <f t="shared" si="188"/>
        <v>Fentanyl, Benzodiazepine, Amphetamine</v>
      </c>
    </row>
    <row r="4011" spans="1:32" x14ac:dyDescent="0.45">
      <c r="A4011" s="4" t="s">
        <v>4458</v>
      </c>
      <c r="B4011" s="5">
        <v>42768</v>
      </c>
      <c r="C4011" s="4">
        <v>44</v>
      </c>
      <c r="D4011" s="4" t="s">
        <v>36</v>
      </c>
      <c r="E4011" s="4" t="s">
        <v>37</v>
      </c>
      <c r="F4011" s="4" t="s">
        <v>144</v>
      </c>
      <c r="G4011" s="4" t="s">
        <v>185</v>
      </c>
      <c r="I4011" s="4">
        <v>0</v>
      </c>
      <c r="J4011" s="4">
        <v>1</v>
      </c>
      <c r="K4011" s="4">
        <v>0</v>
      </c>
      <c r="L4011" s="4">
        <v>0</v>
      </c>
      <c r="M4011" s="4">
        <v>0</v>
      </c>
      <c r="N4011" s="4">
        <v>0</v>
      </c>
      <c r="O4011" s="4">
        <v>0</v>
      </c>
      <c r="P4011" s="4">
        <v>0</v>
      </c>
      <c r="Q4011" s="4">
        <v>0</v>
      </c>
      <c r="R4011" s="4">
        <v>0</v>
      </c>
      <c r="S4011" s="4">
        <v>0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  <c r="Y4011" s="4" t="s">
        <v>5737</v>
      </c>
      <c r="Z4011" s="4" t="s">
        <v>5950</v>
      </c>
      <c r="AA4011" s="4">
        <v>2017</v>
      </c>
      <c r="AB4011" s="4" t="s">
        <v>34</v>
      </c>
      <c r="AC4011" s="4">
        <f t="shared" si="186"/>
        <v>1</v>
      </c>
      <c r="AD4011" s="4">
        <f t="shared" si="187"/>
        <v>1</v>
      </c>
      <c r="AE4011" s="4" t="str" cm="1">
        <f t="array" ref="AE4011">_xlfn.TEXTJOIN(", ", TRUE, _xlfn._xlws.FILTER($I$1:$X$1, I4011:X4011=1, ""))</f>
        <v>Cocaine</v>
      </c>
      <c r="AF4011" s="4" t="str">
        <f t="shared" si="188"/>
        <v>Cocaine</v>
      </c>
    </row>
    <row r="4012" spans="1:32" x14ac:dyDescent="0.45">
      <c r="A4012" s="4" t="s">
        <v>4459</v>
      </c>
      <c r="B4012" s="5">
        <v>43295</v>
      </c>
      <c r="C4012" s="4">
        <v>66</v>
      </c>
      <c r="D4012" s="4" t="s">
        <v>36</v>
      </c>
      <c r="E4012" s="4" t="s">
        <v>37</v>
      </c>
      <c r="F4012" s="4" t="s">
        <v>386</v>
      </c>
      <c r="G4012" s="4" t="s">
        <v>386</v>
      </c>
      <c r="I4012" s="4">
        <v>1</v>
      </c>
      <c r="J4012" s="4">
        <v>0</v>
      </c>
      <c r="K4012" s="4">
        <v>0</v>
      </c>
      <c r="L4012" s="4">
        <v>0</v>
      </c>
      <c r="M4012" s="4">
        <v>0</v>
      </c>
      <c r="N4012" s="4">
        <v>0</v>
      </c>
      <c r="O4012" s="4">
        <v>0</v>
      </c>
      <c r="P4012" s="4">
        <v>0</v>
      </c>
      <c r="Q4012" s="4">
        <v>1</v>
      </c>
      <c r="R4012" s="4">
        <v>0</v>
      </c>
      <c r="S4012" s="4">
        <v>0</v>
      </c>
      <c r="T4012" s="4">
        <v>0</v>
      </c>
      <c r="U4012" s="4">
        <v>0</v>
      </c>
      <c r="V4012" s="4">
        <v>0</v>
      </c>
      <c r="W4012" s="4">
        <v>0</v>
      </c>
      <c r="X4012" s="4">
        <v>1</v>
      </c>
      <c r="Y4012" s="4" t="s">
        <v>5784</v>
      </c>
      <c r="Z4012" s="4" t="s">
        <v>5997</v>
      </c>
      <c r="AA4012" s="4">
        <v>2018</v>
      </c>
      <c r="AB4012" s="4" t="s">
        <v>133</v>
      </c>
      <c r="AC4012" s="4">
        <f t="shared" si="186"/>
        <v>1</v>
      </c>
      <c r="AD4012" s="4">
        <f t="shared" si="187"/>
        <v>3</v>
      </c>
      <c r="AE4012" s="4" t="str" cm="1">
        <f t="array" ref="AE4012">_xlfn.TEXTJOIN(", ", TRUE, _xlfn._xlws.FILTER($I$1:$X$1, I4012:X4012=1, ""))</f>
        <v>Heroin, Benzodiazepine, AnyOpioid</v>
      </c>
      <c r="AF4012" s="4" t="str">
        <f t="shared" si="188"/>
        <v>Benzodiazepine, AnyOpioid</v>
      </c>
    </row>
    <row r="4013" spans="1:32" x14ac:dyDescent="0.45">
      <c r="A4013" s="4" t="s">
        <v>4460</v>
      </c>
      <c r="B4013" s="5">
        <v>42923</v>
      </c>
      <c r="C4013" s="4">
        <v>41</v>
      </c>
      <c r="D4013" s="4" t="s">
        <v>31</v>
      </c>
      <c r="E4013" s="4" t="s">
        <v>37</v>
      </c>
      <c r="F4013" s="4" t="s">
        <v>77</v>
      </c>
      <c r="G4013" s="4" t="s">
        <v>77</v>
      </c>
      <c r="I4013" s="4">
        <v>0</v>
      </c>
      <c r="J4013" s="4">
        <v>1</v>
      </c>
      <c r="K4013" s="4">
        <v>0</v>
      </c>
      <c r="L4013" s="4">
        <v>0</v>
      </c>
      <c r="M4013" s="4">
        <v>1</v>
      </c>
      <c r="N4013" s="4">
        <v>0</v>
      </c>
      <c r="O4013" s="4">
        <v>0</v>
      </c>
      <c r="P4013" s="4">
        <v>0</v>
      </c>
      <c r="Q4013" s="4">
        <v>1</v>
      </c>
      <c r="R4013" s="4">
        <v>0</v>
      </c>
      <c r="S4013" s="4">
        <v>1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 t="s">
        <v>5651</v>
      </c>
      <c r="Z4013" s="4" t="s">
        <v>5864</v>
      </c>
      <c r="AA4013" s="4">
        <v>2017</v>
      </c>
      <c r="AB4013" s="4" t="s">
        <v>34</v>
      </c>
      <c r="AC4013" s="4">
        <f t="shared" si="186"/>
        <v>1</v>
      </c>
      <c r="AD4013" s="4">
        <f t="shared" si="187"/>
        <v>4</v>
      </c>
      <c r="AE4013" s="4" t="str" cm="1">
        <f t="array" ref="AE4013">_xlfn.TEXTJOIN(", ", TRUE, _xlfn._xlws.FILTER($I$1:$X$1, I4013:X4013=1, ""))</f>
        <v>Cocaine, Oxycodone, Benzodiazepine, Amphetamine</v>
      </c>
      <c r="AF4013" s="4" t="str">
        <f t="shared" si="188"/>
        <v>Cocaine, Oxycodone, Benzodiazepine, Amphetamine</v>
      </c>
    </row>
    <row r="4014" spans="1:32" x14ac:dyDescent="0.45">
      <c r="A4014" s="4" t="s">
        <v>4461</v>
      </c>
      <c r="B4014" s="5">
        <v>42872</v>
      </c>
      <c r="C4014" s="4">
        <v>62</v>
      </c>
      <c r="D4014" s="4" t="s">
        <v>31</v>
      </c>
      <c r="E4014" s="4" t="s">
        <v>37</v>
      </c>
      <c r="F4014" s="4" t="s">
        <v>1612</v>
      </c>
      <c r="G4014" s="4" t="s">
        <v>90</v>
      </c>
      <c r="I4014" s="4">
        <v>0</v>
      </c>
      <c r="J4014" s="4">
        <v>0</v>
      </c>
      <c r="K4014" s="4">
        <v>0</v>
      </c>
      <c r="L4014" s="4">
        <v>0</v>
      </c>
      <c r="M4014" s="4">
        <v>0</v>
      </c>
      <c r="N4014" s="4">
        <v>0</v>
      </c>
      <c r="O4014" s="4">
        <v>0</v>
      </c>
      <c r="P4014" s="4">
        <v>0</v>
      </c>
      <c r="Q4014" s="4">
        <v>0</v>
      </c>
      <c r="R4014" s="4">
        <v>0</v>
      </c>
      <c r="S4014" s="4">
        <v>0</v>
      </c>
      <c r="T4014" s="4">
        <v>0</v>
      </c>
      <c r="U4014" s="4">
        <v>0</v>
      </c>
      <c r="V4014" s="4">
        <v>0</v>
      </c>
      <c r="W4014" s="4">
        <v>1</v>
      </c>
      <c r="X4014" s="4">
        <v>0</v>
      </c>
      <c r="Y4014" s="4" t="s">
        <v>5624</v>
      </c>
      <c r="Z4014" s="4" t="s">
        <v>5837</v>
      </c>
      <c r="AA4014" s="4">
        <v>2017</v>
      </c>
      <c r="AB4014" s="4" t="s">
        <v>133</v>
      </c>
      <c r="AC4014" s="4">
        <f t="shared" si="186"/>
        <v>1</v>
      </c>
      <c r="AD4014" s="4">
        <f t="shared" si="187"/>
        <v>1</v>
      </c>
      <c r="AE4014" s="4" t="str" cm="1">
        <f t="array" ref="AE4014">_xlfn.TEXTJOIN(", ", TRUE, _xlfn._xlws.FILTER($I$1:$X$1, I4014:X4014=1, ""))</f>
        <v>OpiateNOS</v>
      </c>
      <c r="AF4014" s="4" t="str">
        <f t="shared" si="188"/>
        <v>OpiateNOS</v>
      </c>
    </row>
    <row r="4015" spans="1:32" x14ac:dyDescent="0.45">
      <c r="A4015" s="4" t="s">
        <v>4462</v>
      </c>
      <c r="B4015" s="5">
        <v>42503</v>
      </c>
      <c r="C4015" s="4">
        <v>29</v>
      </c>
      <c r="D4015" s="4" t="s">
        <v>31</v>
      </c>
      <c r="E4015" s="4" t="s">
        <v>37</v>
      </c>
      <c r="F4015" s="4" t="s">
        <v>192</v>
      </c>
      <c r="G4015" s="4" t="s">
        <v>192</v>
      </c>
      <c r="I4015" s="4">
        <v>1</v>
      </c>
      <c r="J4015" s="4">
        <v>0</v>
      </c>
      <c r="K4015" s="4">
        <v>1</v>
      </c>
      <c r="L4015" s="4">
        <v>0</v>
      </c>
      <c r="M4015" s="4">
        <v>0</v>
      </c>
      <c r="N4015" s="4">
        <v>0</v>
      </c>
      <c r="O4015" s="4">
        <v>0</v>
      </c>
      <c r="P4015" s="4">
        <v>0</v>
      </c>
      <c r="Q4015" s="4">
        <v>0</v>
      </c>
      <c r="R4015" s="4">
        <v>0</v>
      </c>
      <c r="S4015" s="4">
        <v>0</v>
      </c>
      <c r="T4015" s="4">
        <v>0</v>
      </c>
      <c r="U4015" s="4">
        <v>0</v>
      </c>
      <c r="V4015" s="4">
        <v>0</v>
      </c>
      <c r="W4015" s="4">
        <v>0</v>
      </c>
      <c r="X4015" s="4">
        <v>1</v>
      </c>
      <c r="Y4015" s="4" t="s">
        <v>5654</v>
      </c>
      <c r="Z4015" s="4" t="s">
        <v>5867</v>
      </c>
      <c r="AA4015" s="4">
        <v>2016</v>
      </c>
      <c r="AB4015" s="4" t="s">
        <v>40</v>
      </c>
      <c r="AC4015" s="4">
        <f t="shared" si="186"/>
        <v>1</v>
      </c>
      <c r="AD4015" s="4">
        <f t="shared" si="187"/>
        <v>3</v>
      </c>
      <c r="AE4015" s="4" t="str" cm="1">
        <f t="array" ref="AE4015">_xlfn.TEXTJOIN(", ", TRUE, _xlfn._xlws.FILTER($I$1:$X$1, I4015:X4015=1, ""))</f>
        <v>Heroin, Fentanyl, AnyOpioid</v>
      </c>
      <c r="AF4015" s="4" t="str">
        <f t="shared" si="188"/>
        <v>Fentanyl, AnyOpioid</v>
      </c>
    </row>
    <row r="4016" spans="1:32" x14ac:dyDescent="0.45">
      <c r="A4016" s="4" t="s">
        <v>4463</v>
      </c>
      <c r="B4016" s="5">
        <v>41490</v>
      </c>
      <c r="C4016" s="4">
        <v>60</v>
      </c>
      <c r="D4016" s="4" t="s">
        <v>31</v>
      </c>
      <c r="E4016" s="4" t="s">
        <v>37</v>
      </c>
      <c r="F4016" s="4" t="s">
        <v>610</v>
      </c>
      <c r="G4016" s="4" t="s">
        <v>610</v>
      </c>
      <c r="I4016" s="4">
        <v>1</v>
      </c>
      <c r="J4016" s="4">
        <v>0</v>
      </c>
      <c r="K4016" s="4">
        <v>0</v>
      </c>
      <c r="L4016" s="4">
        <v>0</v>
      </c>
      <c r="M4016" s="4">
        <v>1</v>
      </c>
      <c r="N4016" s="4">
        <v>0</v>
      </c>
      <c r="O4016" s="4">
        <v>0</v>
      </c>
      <c r="P4016" s="4">
        <v>0</v>
      </c>
      <c r="Q4016" s="4">
        <v>0</v>
      </c>
      <c r="R4016" s="4">
        <v>0</v>
      </c>
      <c r="S4016" s="4">
        <v>0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 t="s">
        <v>5659</v>
      </c>
      <c r="Z4016" s="4" t="s">
        <v>5872</v>
      </c>
      <c r="AA4016" s="4">
        <v>2013</v>
      </c>
      <c r="AB4016" s="4" t="s">
        <v>34</v>
      </c>
      <c r="AC4016" s="4">
        <f t="shared" si="186"/>
        <v>1</v>
      </c>
      <c r="AD4016" s="4">
        <f t="shared" si="187"/>
        <v>2</v>
      </c>
      <c r="AE4016" s="4" t="str" cm="1">
        <f t="array" ref="AE4016">_xlfn.TEXTJOIN(", ", TRUE, _xlfn._xlws.FILTER($I$1:$X$1, I4016:X4016=1, ""))</f>
        <v>Heroin, Oxycodone</v>
      </c>
      <c r="AF4016" s="4" t="str">
        <f t="shared" si="188"/>
        <v>Oxycodone</v>
      </c>
    </row>
    <row r="4017" spans="1:32" x14ac:dyDescent="0.45">
      <c r="A4017" s="4" t="s">
        <v>4464</v>
      </c>
      <c r="B4017" s="5">
        <v>42566</v>
      </c>
      <c r="C4017" s="4">
        <v>51</v>
      </c>
      <c r="D4017" s="4" t="s">
        <v>36</v>
      </c>
      <c r="E4017" s="4" t="s">
        <v>37</v>
      </c>
      <c r="F4017" s="4" t="s">
        <v>95</v>
      </c>
      <c r="G4017" s="4" t="s">
        <v>95</v>
      </c>
      <c r="I4017" s="4">
        <v>1</v>
      </c>
      <c r="J4017" s="4">
        <v>0</v>
      </c>
      <c r="K4017" s="4">
        <v>1</v>
      </c>
      <c r="L4017" s="4">
        <v>0</v>
      </c>
      <c r="M4017" s="4">
        <v>0</v>
      </c>
      <c r="N4017" s="4">
        <v>0</v>
      </c>
      <c r="O4017" s="4">
        <v>0</v>
      </c>
      <c r="P4017" s="4">
        <v>0</v>
      </c>
      <c r="Q4017" s="4">
        <v>0</v>
      </c>
      <c r="R4017" s="4">
        <v>0</v>
      </c>
      <c r="S4017" s="4">
        <v>0</v>
      </c>
      <c r="T4017" s="4">
        <v>0</v>
      </c>
      <c r="U4017" s="4">
        <v>0</v>
      </c>
      <c r="V4017" s="4">
        <v>0</v>
      </c>
      <c r="W4017" s="4">
        <v>0</v>
      </c>
      <c r="X4017" s="4">
        <v>1</v>
      </c>
      <c r="Y4017" s="4" t="s">
        <v>5632</v>
      </c>
      <c r="Z4017" s="4" t="s">
        <v>5845</v>
      </c>
      <c r="AA4017" s="4">
        <v>2016</v>
      </c>
      <c r="AB4017" s="4" t="s">
        <v>34</v>
      </c>
      <c r="AC4017" s="4">
        <f t="shared" si="186"/>
        <v>1</v>
      </c>
      <c r="AD4017" s="4">
        <f t="shared" si="187"/>
        <v>3</v>
      </c>
      <c r="AE4017" s="4" t="str" cm="1">
        <f t="array" ref="AE4017">_xlfn.TEXTJOIN(", ", TRUE, _xlfn._xlws.FILTER($I$1:$X$1, I4017:X4017=1, ""))</f>
        <v>Heroin, Fentanyl, AnyOpioid</v>
      </c>
      <c r="AF4017" s="4" t="str">
        <f t="shared" si="188"/>
        <v>Fentanyl, AnyOpioid</v>
      </c>
    </row>
    <row r="4018" spans="1:32" x14ac:dyDescent="0.45">
      <c r="A4018" s="4" t="s">
        <v>4465</v>
      </c>
      <c r="B4018" s="5">
        <v>42278</v>
      </c>
      <c r="C4018" s="4">
        <v>37</v>
      </c>
      <c r="D4018" s="4" t="s">
        <v>31</v>
      </c>
      <c r="E4018" s="4" t="s">
        <v>37</v>
      </c>
      <c r="F4018" s="4" t="s">
        <v>125</v>
      </c>
      <c r="G4018" s="4" t="s">
        <v>1413</v>
      </c>
      <c r="I4018" s="4">
        <v>1</v>
      </c>
      <c r="J4018" s="4">
        <v>0</v>
      </c>
      <c r="K4018" s="4">
        <v>0</v>
      </c>
      <c r="L4018" s="4">
        <v>0</v>
      </c>
      <c r="M4018" s="4">
        <v>0</v>
      </c>
      <c r="N4018" s="4">
        <v>0</v>
      </c>
      <c r="O4018" s="4">
        <v>0</v>
      </c>
      <c r="P4018" s="4">
        <v>0</v>
      </c>
      <c r="Q4018" s="4">
        <v>0</v>
      </c>
      <c r="R4018" s="4">
        <v>0</v>
      </c>
      <c r="S4018" s="4">
        <v>0</v>
      </c>
      <c r="T4018" s="4">
        <v>0</v>
      </c>
      <c r="U4018" s="4">
        <v>0</v>
      </c>
      <c r="V4018" s="4">
        <v>0</v>
      </c>
      <c r="W4018" s="4">
        <v>0</v>
      </c>
      <c r="X4018" s="4">
        <v>1</v>
      </c>
      <c r="Y4018" s="4" t="s">
        <v>5668</v>
      </c>
      <c r="Z4018" s="4" t="s">
        <v>5881</v>
      </c>
      <c r="AA4018" s="4">
        <v>2015</v>
      </c>
      <c r="AB4018" s="4" t="s">
        <v>40</v>
      </c>
      <c r="AC4018" s="4">
        <f t="shared" si="186"/>
        <v>1</v>
      </c>
      <c r="AD4018" s="4">
        <f t="shared" si="187"/>
        <v>2</v>
      </c>
      <c r="AE4018" s="4" t="str" cm="1">
        <f t="array" ref="AE4018">_xlfn.TEXTJOIN(", ", TRUE, _xlfn._xlws.FILTER($I$1:$X$1, I4018:X4018=1, ""))</f>
        <v>Heroin, AnyOpioid</v>
      </c>
      <c r="AF4018" s="4" t="str">
        <f t="shared" si="188"/>
        <v>AnyOpioid</v>
      </c>
    </row>
    <row r="4019" spans="1:32" x14ac:dyDescent="0.45">
      <c r="A4019" s="4" t="s">
        <v>4466</v>
      </c>
      <c r="B4019" s="5">
        <v>43224</v>
      </c>
      <c r="C4019" s="4">
        <v>49</v>
      </c>
      <c r="D4019" s="4" t="s">
        <v>36</v>
      </c>
      <c r="E4019" s="4" t="s">
        <v>37</v>
      </c>
      <c r="F4019" s="4" t="s">
        <v>29</v>
      </c>
      <c r="G4019" s="4" t="s">
        <v>67</v>
      </c>
      <c r="I4019" s="4">
        <v>0</v>
      </c>
      <c r="J4019" s="4">
        <v>1</v>
      </c>
      <c r="K4019" s="4">
        <v>0</v>
      </c>
      <c r="L4019" s="4">
        <v>0</v>
      </c>
      <c r="M4019" s="4">
        <v>0</v>
      </c>
      <c r="N4019" s="4">
        <v>0</v>
      </c>
      <c r="O4019" s="4">
        <v>0</v>
      </c>
      <c r="P4019" s="4">
        <v>0</v>
      </c>
      <c r="Q4019" s="4">
        <v>1</v>
      </c>
      <c r="R4019" s="4">
        <v>0</v>
      </c>
      <c r="S4019" s="4">
        <v>0</v>
      </c>
      <c r="T4019" s="4">
        <v>0</v>
      </c>
      <c r="U4019" s="4">
        <v>0</v>
      </c>
      <c r="V4019" s="4">
        <v>0</v>
      </c>
      <c r="W4019" s="4">
        <v>0</v>
      </c>
      <c r="X4019" s="4">
        <v>0</v>
      </c>
      <c r="Y4019" s="4" t="s">
        <v>5631</v>
      </c>
      <c r="Z4019" s="4" t="s">
        <v>5844</v>
      </c>
      <c r="AA4019" s="4">
        <v>2018</v>
      </c>
      <c r="AB4019" s="4" t="s">
        <v>34</v>
      </c>
      <c r="AC4019" s="4">
        <f t="shared" si="186"/>
        <v>1</v>
      </c>
      <c r="AD4019" s="4">
        <f t="shared" si="187"/>
        <v>2</v>
      </c>
      <c r="AE4019" s="4" t="str" cm="1">
        <f t="array" ref="AE4019">_xlfn.TEXTJOIN(", ", TRUE, _xlfn._xlws.FILTER($I$1:$X$1, I4019:X4019=1, ""))</f>
        <v>Cocaine, Benzodiazepine</v>
      </c>
      <c r="AF4019" s="4" t="str">
        <f t="shared" si="188"/>
        <v>Cocaine, Benzodiazepine</v>
      </c>
    </row>
    <row r="4020" spans="1:32" x14ac:dyDescent="0.45">
      <c r="A4020" s="4" t="s">
        <v>4467</v>
      </c>
      <c r="B4020" s="5">
        <v>43121</v>
      </c>
      <c r="C4020" s="4">
        <v>46</v>
      </c>
      <c r="D4020" s="4" t="s">
        <v>31</v>
      </c>
      <c r="E4020" s="4" t="s">
        <v>37</v>
      </c>
      <c r="F4020" s="4" t="s">
        <v>99</v>
      </c>
      <c r="G4020" s="4" t="s">
        <v>99</v>
      </c>
      <c r="I4020" s="4">
        <v>1</v>
      </c>
      <c r="J4020" s="4">
        <v>1</v>
      </c>
      <c r="K4020" s="4">
        <v>1</v>
      </c>
      <c r="L4020" s="4">
        <v>0</v>
      </c>
      <c r="M4020" s="4">
        <v>0</v>
      </c>
      <c r="N4020" s="4">
        <v>0</v>
      </c>
      <c r="O4020" s="4">
        <v>0</v>
      </c>
      <c r="P4020" s="4">
        <v>0</v>
      </c>
      <c r="Q4020" s="4">
        <v>0</v>
      </c>
      <c r="R4020" s="4">
        <v>0</v>
      </c>
      <c r="S4020" s="4">
        <v>0</v>
      </c>
      <c r="T4020" s="4">
        <v>0</v>
      </c>
      <c r="U4020" s="4">
        <v>0</v>
      </c>
      <c r="V4020" s="4">
        <v>0</v>
      </c>
      <c r="W4020" s="4">
        <v>0</v>
      </c>
      <c r="X4020" s="4">
        <v>1</v>
      </c>
      <c r="Y4020" s="4" t="s">
        <v>5637</v>
      </c>
      <c r="Z4020" s="4" t="s">
        <v>5850</v>
      </c>
      <c r="AA4020" s="4">
        <v>2018</v>
      </c>
      <c r="AB4020" s="4" t="s">
        <v>34</v>
      </c>
      <c r="AC4020" s="4">
        <f t="shared" si="186"/>
        <v>1</v>
      </c>
      <c r="AD4020" s="4">
        <f t="shared" si="187"/>
        <v>4</v>
      </c>
      <c r="AE4020" s="4" t="str" cm="1">
        <f t="array" ref="AE4020">_xlfn.TEXTJOIN(", ", TRUE, _xlfn._xlws.FILTER($I$1:$X$1, I4020:X4020=1, ""))</f>
        <v>Heroin, Cocaine, Fentanyl, AnyOpioid</v>
      </c>
      <c r="AF4020" s="4" t="str">
        <f t="shared" si="188"/>
        <v>Cocaine, Fentanyl, AnyOpioid</v>
      </c>
    </row>
    <row r="4021" spans="1:32" x14ac:dyDescent="0.45">
      <c r="A4021" s="4" t="s">
        <v>4468</v>
      </c>
      <c r="B4021" s="5">
        <v>42874</v>
      </c>
      <c r="C4021" s="4">
        <v>41</v>
      </c>
      <c r="D4021" s="4" t="s">
        <v>31</v>
      </c>
      <c r="E4021" s="4" t="s">
        <v>37</v>
      </c>
      <c r="F4021" s="4" t="s">
        <v>103</v>
      </c>
      <c r="G4021" s="4" t="s">
        <v>103</v>
      </c>
      <c r="I4021" s="4">
        <v>0</v>
      </c>
      <c r="J4021" s="4">
        <v>0</v>
      </c>
      <c r="K4021" s="4">
        <v>1</v>
      </c>
      <c r="L4021" s="4">
        <v>0</v>
      </c>
      <c r="M4021" s="4">
        <v>0</v>
      </c>
      <c r="N4021" s="4">
        <v>0</v>
      </c>
      <c r="O4021" s="4">
        <v>0</v>
      </c>
      <c r="P4021" s="4">
        <v>0</v>
      </c>
      <c r="Q4021" s="4">
        <v>1</v>
      </c>
      <c r="R4021" s="4">
        <v>0</v>
      </c>
      <c r="S4021" s="4">
        <v>0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  <c r="Y4021" s="4" t="s">
        <v>5644</v>
      </c>
      <c r="Z4021" s="4" t="s">
        <v>5857</v>
      </c>
      <c r="AA4021" s="4">
        <v>2017</v>
      </c>
      <c r="AB4021" s="4" t="s">
        <v>34</v>
      </c>
      <c r="AC4021" s="4">
        <f t="shared" si="186"/>
        <v>1</v>
      </c>
      <c r="AD4021" s="4">
        <f t="shared" si="187"/>
        <v>2</v>
      </c>
      <c r="AE4021" s="4" t="str" cm="1">
        <f t="array" ref="AE4021">_xlfn.TEXTJOIN(", ", TRUE, _xlfn._xlws.FILTER($I$1:$X$1, I4021:X4021=1, ""))</f>
        <v>Fentanyl, Benzodiazepine</v>
      </c>
      <c r="AF4021" s="4" t="str">
        <f t="shared" si="188"/>
        <v>Fentanyl, Benzodiazepine</v>
      </c>
    </row>
    <row r="4022" spans="1:32" x14ac:dyDescent="0.45">
      <c r="A4022" s="4" t="s">
        <v>4469</v>
      </c>
      <c r="B4022" s="5">
        <v>41954</v>
      </c>
      <c r="C4022" s="4">
        <v>27</v>
      </c>
      <c r="D4022" s="4" t="s">
        <v>31</v>
      </c>
      <c r="E4022" s="4" t="s">
        <v>37</v>
      </c>
      <c r="F4022" s="4" t="s">
        <v>200</v>
      </c>
      <c r="G4022" s="4" t="s">
        <v>200</v>
      </c>
      <c r="I4022" s="4">
        <v>1</v>
      </c>
      <c r="J4022" s="4">
        <v>0</v>
      </c>
      <c r="K4022" s="4">
        <v>0</v>
      </c>
      <c r="L4022" s="4">
        <v>0</v>
      </c>
      <c r="M4022" s="4">
        <v>1</v>
      </c>
      <c r="N4022" s="4">
        <v>0</v>
      </c>
      <c r="O4022" s="4">
        <v>0</v>
      </c>
      <c r="P4022" s="4">
        <v>0</v>
      </c>
      <c r="Q4022" s="4">
        <v>1</v>
      </c>
      <c r="R4022" s="4">
        <v>0</v>
      </c>
      <c r="S4022" s="4">
        <v>0</v>
      </c>
      <c r="T4022" s="4">
        <v>0</v>
      </c>
      <c r="U4022" s="4">
        <v>0</v>
      </c>
      <c r="V4022" s="4">
        <v>0</v>
      </c>
      <c r="W4022" s="4">
        <v>0</v>
      </c>
      <c r="X4022" s="4">
        <v>0</v>
      </c>
      <c r="Y4022" s="4" t="s">
        <v>5721</v>
      </c>
      <c r="Z4022" s="4" t="s">
        <v>5934</v>
      </c>
      <c r="AA4022" s="4">
        <v>2014</v>
      </c>
      <c r="AB4022" s="4" t="s">
        <v>40</v>
      </c>
      <c r="AC4022" s="4">
        <f t="shared" si="186"/>
        <v>1</v>
      </c>
      <c r="AD4022" s="4">
        <f t="shared" si="187"/>
        <v>3</v>
      </c>
      <c r="AE4022" s="4" t="str" cm="1">
        <f t="array" ref="AE4022">_xlfn.TEXTJOIN(", ", TRUE, _xlfn._xlws.FILTER($I$1:$X$1, I4022:X4022=1, ""))</f>
        <v>Heroin, Oxycodone, Benzodiazepine</v>
      </c>
      <c r="AF4022" s="4" t="str">
        <f t="shared" si="188"/>
        <v>Oxycodone, Benzodiazepine</v>
      </c>
    </row>
    <row r="4023" spans="1:32" x14ac:dyDescent="0.45">
      <c r="A4023" s="4" t="s">
        <v>4470</v>
      </c>
      <c r="B4023" s="5">
        <v>42150</v>
      </c>
      <c r="C4023" s="4">
        <v>56</v>
      </c>
      <c r="D4023" s="4" t="s">
        <v>31</v>
      </c>
      <c r="E4023" s="4" t="s">
        <v>37</v>
      </c>
      <c r="F4023" s="4" t="s">
        <v>324</v>
      </c>
      <c r="G4023" s="4" t="s">
        <v>324</v>
      </c>
      <c r="I4023" s="4">
        <v>1</v>
      </c>
      <c r="J4023" s="4">
        <v>0</v>
      </c>
      <c r="K4023" s="4">
        <v>1</v>
      </c>
      <c r="L4023" s="4">
        <v>0</v>
      </c>
      <c r="M4023" s="4">
        <v>1</v>
      </c>
      <c r="N4023" s="4">
        <v>0</v>
      </c>
      <c r="O4023" s="4">
        <v>0</v>
      </c>
      <c r="P4023" s="4">
        <v>0</v>
      </c>
      <c r="Q4023" s="4">
        <v>1</v>
      </c>
      <c r="R4023" s="4">
        <v>0</v>
      </c>
      <c r="S4023" s="4">
        <v>0</v>
      </c>
      <c r="T4023" s="4">
        <v>0</v>
      </c>
      <c r="U4023" s="4">
        <v>0</v>
      </c>
      <c r="V4023" s="4">
        <v>0</v>
      </c>
      <c r="W4023" s="4">
        <v>0</v>
      </c>
      <c r="X4023" s="4">
        <v>1</v>
      </c>
      <c r="Y4023" s="4" t="s">
        <v>5664</v>
      </c>
      <c r="Z4023" s="4" t="s">
        <v>5877</v>
      </c>
      <c r="AA4023" s="4">
        <v>2015</v>
      </c>
      <c r="AB4023" s="4" t="s">
        <v>34</v>
      </c>
      <c r="AC4023" s="4">
        <f t="shared" si="186"/>
        <v>1</v>
      </c>
      <c r="AD4023" s="4">
        <f t="shared" si="187"/>
        <v>5</v>
      </c>
      <c r="AE4023" s="4" t="str" cm="1">
        <f t="array" ref="AE4023">_xlfn.TEXTJOIN(", ", TRUE, _xlfn._xlws.FILTER($I$1:$X$1, I4023:X4023=1, ""))</f>
        <v>Heroin, Fentanyl, Oxycodone, Benzodiazepine, AnyOpioid</v>
      </c>
      <c r="AF4023" s="4" t="str">
        <f t="shared" si="188"/>
        <v>Fentanyl, Oxycodone, Benzodiazepine, AnyOpioid</v>
      </c>
    </row>
    <row r="4024" spans="1:32" x14ac:dyDescent="0.45">
      <c r="A4024" s="4" t="s">
        <v>4471</v>
      </c>
      <c r="B4024" s="5">
        <v>41337</v>
      </c>
      <c r="C4024" s="4">
        <v>47</v>
      </c>
      <c r="D4024" s="4" t="s">
        <v>31</v>
      </c>
      <c r="E4024" s="4" t="s">
        <v>59</v>
      </c>
      <c r="F4024" s="4" t="s">
        <v>53</v>
      </c>
      <c r="G4024" s="4" t="s">
        <v>53</v>
      </c>
      <c r="I4024" s="4">
        <v>1</v>
      </c>
      <c r="J4024" s="4">
        <v>1</v>
      </c>
      <c r="K4024" s="4">
        <v>0</v>
      </c>
      <c r="L4024" s="4">
        <v>0</v>
      </c>
      <c r="M4024" s="4">
        <v>0</v>
      </c>
      <c r="N4024" s="4">
        <v>0</v>
      </c>
      <c r="O4024" s="4">
        <v>0</v>
      </c>
      <c r="P4024" s="4">
        <v>0</v>
      </c>
      <c r="Q4024" s="4">
        <v>0</v>
      </c>
      <c r="R4024" s="4">
        <v>1</v>
      </c>
      <c r="S4024" s="4">
        <v>0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  <c r="Y4024" s="4" t="s">
        <v>5641</v>
      </c>
      <c r="Z4024" s="4" t="s">
        <v>5854</v>
      </c>
      <c r="AA4024" s="4">
        <v>2013</v>
      </c>
      <c r="AB4024" s="4" t="s">
        <v>34</v>
      </c>
      <c r="AC4024" s="4">
        <f t="shared" si="186"/>
        <v>1</v>
      </c>
      <c r="AD4024" s="4">
        <f t="shared" si="187"/>
        <v>3</v>
      </c>
      <c r="AE4024" s="4" t="str" cm="1">
        <f t="array" ref="AE4024">_xlfn.TEXTJOIN(", ", TRUE, _xlfn._xlws.FILTER($I$1:$X$1, I4024:X4024=1, ""))</f>
        <v>Heroin, Cocaine, Methadone</v>
      </c>
      <c r="AF4024" s="4" t="str">
        <f t="shared" si="188"/>
        <v>Cocaine, Methadone</v>
      </c>
    </row>
    <row r="4025" spans="1:32" x14ac:dyDescent="0.45">
      <c r="A4025" s="4" t="s">
        <v>4472</v>
      </c>
      <c r="B4025" s="5">
        <v>43313</v>
      </c>
      <c r="C4025" s="4">
        <v>54</v>
      </c>
      <c r="D4025" s="4" t="s">
        <v>31</v>
      </c>
      <c r="E4025" s="4" t="s">
        <v>37</v>
      </c>
      <c r="F4025" s="4" t="s">
        <v>53</v>
      </c>
      <c r="G4025" s="4" t="s">
        <v>53</v>
      </c>
      <c r="I4025" s="4">
        <v>0</v>
      </c>
      <c r="J4025" s="4">
        <v>0</v>
      </c>
      <c r="K4025" s="4">
        <v>0</v>
      </c>
      <c r="L4025" s="4">
        <v>0</v>
      </c>
      <c r="M4025" s="4">
        <v>0</v>
      </c>
      <c r="N4025" s="4">
        <v>0</v>
      </c>
      <c r="O4025" s="4">
        <v>0</v>
      </c>
      <c r="P4025" s="4">
        <v>0</v>
      </c>
      <c r="Q4025" s="4">
        <v>0</v>
      </c>
      <c r="R4025" s="4">
        <v>0</v>
      </c>
      <c r="S4025" s="4">
        <v>0</v>
      </c>
      <c r="T4025" s="4">
        <v>0</v>
      </c>
      <c r="U4025" s="4">
        <v>1</v>
      </c>
      <c r="V4025" s="4">
        <v>0</v>
      </c>
      <c r="W4025" s="4">
        <v>0</v>
      </c>
      <c r="X4025" s="4">
        <v>1</v>
      </c>
      <c r="Y4025" s="4" t="s">
        <v>5641</v>
      </c>
      <c r="Z4025" s="4" t="s">
        <v>5854</v>
      </c>
      <c r="AA4025" s="4">
        <v>2018</v>
      </c>
      <c r="AB4025" s="4" t="s">
        <v>34</v>
      </c>
      <c r="AC4025" s="4">
        <f t="shared" si="186"/>
        <v>1</v>
      </c>
      <c r="AD4025" s="4">
        <f t="shared" si="187"/>
        <v>2</v>
      </c>
      <c r="AE4025" s="4" t="str" cm="1">
        <f t="array" ref="AE4025">_xlfn.TEXTJOIN(", ", TRUE, _xlfn._xlws.FILTER($I$1:$X$1, I4025:X4025=1, ""))</f>
        <v>Morphine_NotHeroin, AnyOpioid</v>
      </c>
      <c r="AF4025" s="4" t="str">
        <f t="shared" si="188"/>
        <v>Morphine_NotHeroin, AnyOpioid</v>
      </c>
    </row>
    <row r="4026" spans="1:32" x14ac:dyDescent="0.45">
      <c r="A4026" s="4" t="s">
        <v>4473</v>
      </c>
      <c r="B4026" s="5">
        <v>42464</v>
      </c>
      <c r="C4026" s="4">
        <v>33</v>
      </c>
      <c r="D4026" s="4" t="s">
        <v>31</v>
      </c>
      <c r="E4026" s="4" t="s">
        <v>37</v>
      </c>
      <c r="F4026" s="4" t="s">
        <v>141</v>
      </c>
      <c r="G4026" s="4" t="s">
        <v>141</v>
      </c>
      <c r="I4026" s="4">
        <v>0</v>
      </c>
      <c r="J4026" s="4">
        <v>0</v>
      </c>
      <c r="K4026" s="4">
        <v>1</v>
      </c>
      <c r="L4026" s="4">
        <v>0</v>
      </c>
      <c r="M4026" s="4">
        <v>1</v>
      </c>
      <c r="N4026" s="4">
        <v>0</v>
      </c>
      <c r="O4026" s="4">
        <v>0</v>
      </c>
      <c r="P4026" s="4">
        <v>0</v>
      </c>
      <c r="Q4026" s="4">
        <v>1</v>
      </c>
      <c r="R4026" s="4">
        <v>1</v>
      </c>
      <c r="S4026" s="4">
        <v>0</v>
      </c>
      <c r="T4026" s="4">
        <v>0</v>
      </c>
      <c r="U4026" s="4">
        <v>0</v>
      </c>
      <c r="V4026" s="4">
        <v>0</v>
      </c>
      <c r="W4026" s="4">
        <v>0</v>
      </c>
      <c r="X4026" s="4">
        <v>1</v>
      </c>
      <c r="Y4026" s="4" t="s">
        <v>5761</v>
      </c>
      <c r="Z4026" s="4" t="s">
        <v>5974</v>
      </c>
      <c r="AA4026" s="4">
        <v>2016</v>
      </c>
      <c r="AB4026" s="4" t="s">
        <v>40</v>
      </c>
      <c r="AC4026" s="4">
        <f t="shared" si="186"/>
        <v>1</v>
      </c>
      <c r="AD4026" s="4">
        <f t="shared" si="187"/>
        <v>5</v>
      </c>
      <c r="AE4026" s="4" t="str" cm="1">
        <f t="array" ref="AE4026">_xlfn.TEXTJOIN(", ", TRUE, _xlfn._xlws.FILTER($I$1:$X$1, I4026:X4026=1, ""))</f>
        <v>Fentanyl, Oxycodone, Benzodiazepine, Methadone, AnyOpioid</v>
      </c>
      <c r="AF4026" s="4" t="str">
        <f t="shared" si="188"/>
        <v>Fentanyl, Oxycodone, Benzodiazepine, Methadone, AnyOpioid</v>
      </c>
    </row>
    <row r="4027" spans="1:32" x14ac:dyDescent="0.45">
      <c r="A4027" s="4" t="s">
        <v>4474</v>
      </c>
      <c r="B4027" s="5">
        <v>41792</v>
      </c>
      <c r="C4027" s="4">
        <v>47</v>
      </c>
      <c r="D4027" s="4" t="s">
        <v>31</v>
      </c>
      <c r="E4027" s="4" t="s">
        <v>37</v>
      </c>
      <c r="F4027" s="4" t="s">
        <v>436</v>
      </c>
      <c r="G4027" s="4" t="s">
        <v>702</v>
      </c>
      <c r="I4027" s="4">
        <v>1</v>
      </c>
      <c r="J4027" s="4">
        <v>0</v>
      </c>
      <c r="K4027" s="4">
        <v>0</v>
      </c>
      <c r="L4027" s="4">
        <v>0</v>
      </c>
      <c r="M4027" s="4">
        <v>1</v>
      </c>
      <c r="N4027" s="4">
        <v>0</v>
      </c>
      <c r="O4027" s="4">
        <v>0</v>
      </c>
      <c r="P4027" s="4">
        <v>0</v>
      </c>
      <c r="Q4027" s="4">
        <v>1</v>
      </c>
      <c r="R4027" s="4">
        <v>0</v>
      </c>
      <c r="S4027" s="4">
        <v>0</v>
      </c>
      <c r="T4027" s="4">
        <v>0</v>
      </c>
      <c r="U4027" s="4">
        <v>0</v>
      </c>
      <c r="V4027" s="4">
        <v>0</v>
      </c>
      <c r="W4027" s="4">
        <v>0</v>
      </c>
      <c r="X4027" s="4">
        <v>0</v>
      </c>
      <c r="Y4027" s="4" t="s">
        <v>5732</v>
      </c>
      <c r="Z4027" s="4" t="s">
        <v>5945</v>
      </c>
      <c r="AA4027" s="4">
        <v>2014</v>
      </c>
      <c r="AB4027" s="4" t="s">
        <v>34</v>
      </c>
      <c r="AC4027" s="4">
        <f t="shared" si="186"/>
        <v>1</v>
      </c>
      <c r="AD4027" s="4">
        <f t="shared" si="187"/>
        <v>3</v>
      </c>
      <c r="AE4027" s="4" t="str" cm="1">
        <f t="array" ref="AE4027">_xlfn.TEXTJOIN(", ", TRUE, _xlfn._xlws.FILTER($I$1:$X$1, I4027:X4027=1, ""))</f>
        <v>Heroin, Oxycodone, Benzodiazepine</v>
      </c>
      <c r="AF4027" s="4" t="str">
        <f t="shared" si="188"/>
        <v>Oxycodone, Benzodiazepine</v>
      </c>
    </row>
    <row r="4028" spans="1:32" x14ac:dyDescent="0.45">
      <c r="A4028" s="4" t="s">
        <v>4475</v>
      </c>
      <c r="B4028" s="5">
        <v>42971</v>
      </c>
      <c r="C4028" s="4">
        <v>51</v>
      </c>
      <c r="D4028" s="4" t="s">
        <v>31</v>
      </c>
      <c r="E4028" s="4" t="s">
        <v>37</v>
      </c>
      <c r="F4028" s="4" t="s">
        <v>2275</v>
      </c>
      <c r="G4028" s="4" t="s">
        <v>2275</v>
      </c>
      <c r="I4028" s="4">
        <v>0</v>
      </c>
      <c r="J4028" s="4">
        <v>0</v>
      </c>
      <c r="K4028" s="4">
        <v>0</v>
      </c>
      <c r="L4028" s="4">
        <v>0</v>
      </c>
      <c r="M4028" s="4">
        <v>1</v>
      </c>
      <c r="N4028" s="4">
        <v>0</v>
      </c>
      <c r="O4028" s="4">
        <v>1</v>
      </c>
      <c r="P4028" s="4">
        <v>0</v>
      </c>
      <c r="Q4028" s="4">
        <v>1</v>
      </c>
      <c r="R4028" s="4">
        <v>0</v>
      </c>
      <c r="S4028" s="4">
        <v>0</v>
      </c>
      <c r="T4028" s="4">
        <v>0</v>
      </c>
      <c r="U4028" s="4">
        <v>1</v>
      </c>
      <c r="V4028" s="4">
        <v>0</v>
      </c>
      <c r="W4028" s="4">
        <v>0</v>
      </c>
      <c r="X4028" s="4">
        <v>0</v>
      </c>
      <c r="Y4028" s="4" t="s">
        <v>5819</v>
      </c>
      <c r="Z4028" s="4" t="s">
        <v>6032</v>
      </c>
      <c r="AA4028" s="4">
        <v>2017</v>
      </c>
      <c r="AB4028" s="4" t="s">
        <v>34</v>
      </c>
      <c r="AC4028" s="4">
        <f t="shared" si="186"/>
        <v>1</v>
      </c>
      <c r="AD4028" s="4">
        <f t="shared" si="187"/>
        <v>4</v>
      </c>
      <c r="AE4028" s="4" t="str" cm="1">
        <f t="array" ref="AE4028">_xlfn.TEXTJOIN(", ", TRUE, _xlfn._xlws.FILTER($I$1:$X$1, I4028:X4028=1, ""))</f>
        <v>Oxycodone, Ethanol, Benzodiazepine, Morphine_NotHeroin</v>
      </c>
      <c r="AF4028" s="4" t="str">
        <f t="shared" si="188"/>
        <v>Oxycodone, Ethanol, Benzodiazepine, Morphine_NotHeroin</v>
      </c>
    </row>
    <row r="4029" spans="1:32" x14ac:dyDescent="0.45">
      <c r="A4029" s="4" t="s">
        <v>4476</v>
      </c>
      <c r="B4029" s="5">
        <v>42513</v>
      </c>
      <c r="C4029" s="4">
        <v>35</v>
      </c>
      <c r="D4029" s="4" t="s">
        <v>31</v>
      </c>
      <c r="E4029" s="4" t="s">
        <v>37</v>
      </c>
      <c r="F4029" s="4" t="s">
        <v>67</v>
      </c>
      <c r="G4029" s="4" t="s">
        <v>67</v>
      </c>
      <c r="I4029" s="4">
        <v>0</v>
      </c>
      <c r="J4029" s="4">
        <v>0</v>
      </c>
      <c r="K4029" s="4">
        <v>1</v>
      </c>
      <c r="L4029" s="4">
        <v>0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4">
        <v>0</v>
      </c>
      <c r="V4029" s="4">
        <v>0</v>
      </c>
      <c r="W4029" s="4">
        <v>0</v>
      </c>
      <c r="X4029" s="4">
        <v>1</v>
      </c>
      <c r="Y4029" s="4" t="s">
        <v>5631</v>
      </c>
      <c r="Z4029" s="4" t="s">
        <v>5844</v>
      </c>
      <c r="AA4029" s="4">
        <v>2016</v>
      </c>
      <c r="AB4029" s="4" t="s">
        <v>40</v>
      </c>
      <c r="AC4029" s="4">
        <f t="shared" si="186"/>
        <v>1</v>
      </c>
      <c r="AD4029" s="4">
        <f t="shared" si="187"/>
        <v>2</v>
      </c>
      <c r="AE4029" s="4" t="str" cm="1">
        <f t="array" ref="AE4029">_xlfn.TEXTJOIN(", ", TRUE, _xlfn._xlws.FILTER($I$1:$X$1, I4029:X4029=1, ""))</f>
        <v>Fentanyl, AnyOpioid</v>
      </c>
      <c r="AF4029" s="4" t="str">
        <f t="shared" si="188"/>
        <v>Fentanyl, AnyOpioid</v>
      </c>
    </row>
    <row r="4030" spans="1:32" x14ac:dyDescent="0.45">
      <c r="A4030" s="4" t="s">
        <v>4477</v>
      </c>
      <c r="B4030" s="5">
        <v>43371</v>
      </c>
      <c r="C4030" s="4">
        <v>57</v>
      </c>
      <c r="D4030" s="4" t="s">
        <v>36</v>
      </c>
      <c r="E4030" s="4" t="s">
        <v>32</v>
      </c>
      <c r="F4030" s="4" t="s">
        <v>103</v>
      </c>
      <c r="G4030" s="4" t="s">
        <v>103</v>
      </c>
      <c r="I4030" s="4">
        <v>0</v>
      </c>
      <c r="J4030" s="4">
        <v>0</v>
      </c>
      <c r="K4030" s="4">
        <v>1</v>
      </c>
      <c r="L4030" s="4">
        <v>0</v>
      </c>
      <c r="M4030" s="4">
        <v>0</v>
      </c>
      <c r="N4030" s="4">
        <v>0</v>
      </c>
      <c r="O4030" s="4">
        <v>1</v>
      </c>
      <c r="P4030" s="4">
        <v>0</v>
      </c>
      <c r="Q4030" s="4">
        <v>1</v>
      </c>
      <c r="R4030" s="4">
        <v>0</v>
      </c>
      <c r="S4030" s="4">
        <v>0</v>
      </c>
      <c r="T4030" s="4">
        <v>1</v>
      </c>
      <c r="U4030" s="4">
        <v>0</v>
      </c>
      <c r="V4030" s="4">
        <v>0</v>
      </c>
      <c r="W4030" s="4">
        <v>0</v>
      </c>
      <c r="X4030" s="4">
        <v>1</v>
      </c>
      <c r="Y4030" s="4" t="s">
        <v>5644</v>
      </c>
      <c r="Z4030" s="4" t="s">
        <v>5857</v>
      </c>
      <c r="AA4030" s="4">
        <v>2018</v>
      </c>
      <c r="AB4030" s="4" t="s">
        <v>34</v>
      </c>
      <c r="AC4030" s="4">
        <f t="shared" si="186"/>
        <v>1</v>
      </c>
      <c r="AD4030" s="4">
        <f t="shared" si="187"/>
        <v>5</v>
      </c>
      <c r="AE4030" s="4" t="str" cm="1">
        <f t="array" ref="AE4030">_xlfn.TEXTJOIN(", ", TRUE, _xlfn._xlws.FILTER($I$1:$X$1, I4030:X4030=1, ""))</f>
        <v>Fentanyl, Ethanol, Benzodiazepine, Tramadol, AnyOpioid</v>
      </c>
      <c r="AF4030" s="4" t="str">
        <f t="shared" si="188"/>
        <v>Fentanyl, Ethanol, Benzodiazepine, Tramadol, AnyOpioid</v>
      </c>
    </row>
    <row r="4031" spans="1:32" x14ac:dyDescent="0.45">
      <c r="A4031" s="4" t="s">
        <v>4478</v>
      </c>
      <c r="B4031" s="5">
        <v>43281</v>
      </c>
      <c r="C4031" s="4">
        <v>24</v>
      </c>
      <c r="D4031" s="4" t="s">
        <v>31</v>
      </c>
      <c r="E4031" s="4" t="s">
        <v>37</v>
      </c>
      <c r="F4031" s="4" t="s">
        <v>4479</v>
      </c>
      <c r="G4031" s="4" t="s">
        <v>4479</v>
      </c>
      <c r="H4031" s="4" t="s">
        <v>100</v>
      </c>
      <c r="I4031" s="4">
        <v>1</v>
      </c>
      <c r="J4031" s="4">
        <v>1</v>
      </c>
      <c r="K4031" s="4">
        <v>1</v>
      </c>
      <c r="L4031" s="4">
        <v>0</v>
      </c>
      <c r="M4031" s="4">
        <v>0</v>
      </c>
      <c r="N4031" s="4">
        <v>0</v>
      </c>
      <c r="O4031" s="4">
        <v>0</v>
      </c>
      <c r="P4031" s="4">
        <v>0</v>
      </c>
      <c r="Q4031" s="4">
        <v>0</v>
      </c>
      <c r="R4031" s="4">
        <v>0</v>
      </c>
      <c r="S4031" s="4">
        <v>1</v>
      </c>
      <c r="T4031" s="4">
        <v>0</v>
      </c>
      <c r="U4031" s="4">
        <v>0</v>
      </c>
      <c r="V4031" s="4">
        <v>0</v>
      </c>
      <c r="W4031" s="4">
        <v>0</v>
      </c>
      <c r="X4031" s="4">
        <v>1</v>
      </c>
      <c r="Y4031" s="4" t="s">
        <v>5829</v>
      </c>
      <c r="Z4031" s="4" t="s">
        <v>6042</v>
      </c>
      <c r="AA4031" s="4">
        <v>2018</v>
      </c>
      <c r="AB4031" s="4" t="s">
        <v>40</v>
      </c>
      <c r="AC4031" s="4">
        <f t="shared" si="186"/>
        <v>1</v>
      </c>
      <c r="AD4031" s="4">
        <f t="shared" si="187"/>
        <v>5</v>
      </c>
      <c r="AE4031" s="4" t="str" cm="1">
        <f t="array" ref="AE4031">_xlfn.TEXTJOIN(", ", TRUE, _xlfn._xlws.FILTER($I$1:$X$1, I4031:X4031=1, ""))</f>
        <v>Heroin, Cocaine, Fentanyl, Amphetamine, AnyOpioid</v>
      </c>
      <c r="AF4031" s="4" t="str">
        <f t="shared" si="188"/>
        <v>Cocaine, Fentanyl, Amphetamine, AnyOpioid</v>
      </c>
    </row>
    <row r="4032" spans="1:32" x14ac:dyDescent="0.45">
      <c r="A4032" s="4" t="s">
        <v>4480</v>
      </c>
      <c r="B4032" s="5">
        <v>42907</v>
      </c>
      <c r="C4032" s="4">
        <v>36</v>
      </c>
      <c r="D4032" s="4" t="s">
        <v>31</v>
      </c>
      <c r="E4032" s="4" t="s">
        <v>37</v>
      </c>
      <c r="F4032" s="4" t="s">
        <v>103</v>
      </c>
      <c r="G4032" s="4" t="s">
        <v>103</v>
      </c>
      <c r="I4032" s="4">
        <v>1</v>
      </c>
      <c r="J4032" s="4">
        <v>0</v>
      </c>
      <c r="K4032" s="4">
        <v>1</v>
      </c>
      <c r="L4032" s="4">
        <v>0</v>
      </c>
      <c r="M4032" s="4">
        <v>0</v>
      </c>
      <c r="N4032" s="4">
        <v>0</v>
      </c>
      <c r="O4032" s="4">
        <v>1</v>
      </c>
      <c r="P4032" s="4">
        <v>0</v>
      </c>
      <c r="Q4032" s="4">
        <v>0</v>
      </c>
      <c r="R4032" s="4">
        <v>0</v>
      </c>
      <c r="S4032" s="4">
        <v>0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  <c r="Y4032" s="4" t="s">
        <v>5644</v>
      </c>
      <c r="Z4032" s="4" t="s">
        <v>5857</v>
      </c>
      <c r="AA4032" s="4">
        <v>2017</v>
      </c>
      <c r="AB4032" s="4" t="s">
        <v>40</v>
      </c>
      <c r="AC4032" s="4">
        <f t="shared" si="186"/>
        <v>1</v>
      </c>
      <c r="AD4032" s="4">
        <f t="shared" si="187"/>
        <v>3</v>
      </c>
      <c r="AE4032" s="4" t="str" cm="1">
        <f t="array" ref="AE4032">_xlfn.TEXTJOIN(", ", TRUE, _xlfn._xlws.FILTER($I$1:$X$1, I4032:X4032=1, ""))</f>
        <v>Heroin, Fentanyl, Ethanol</v>
      </c>
      <c r="AF4032" s="4" t="str">
        <f t="shared" si="188"/>
        <v>Fentanyl, Ethanol</v>
      </c>
    </row>
    <row r="4033" spans="1:32" x14ac:dyDescent="0.45">
      <c r="A4033" s="4" t="s">
        <v>4481</v>
      </c>
      <c r="B4033" s="5">
        <v>42855</v>
      </c>
      <c r="C4033" s="4">
        <v>31</v>
      </c>
      <c r="D4033" s="4" t="s">
        <v>31</v>
      </c>
      <c r="E4033" s="4" t="s">
        <v>37</v>
      </c>
      <c r="F4033" s="4" t="s">
        <v>4482</v>
      </c>
      <c r="G4033" s="4" t="s">
        <v>67</v>
      </c>
      <c r="I4033" s="4">
        <v>0</v>
      </c>
      <c r="J4033" s="4">
        <v>0</v>
      </c>
      <c r="K4033" s="4">
        <v>1</v>
      </c>
      <c r="L4033" s="4">
        <v>0</v>
      </c>
      <c r="M4033" s="4">
        <v>0</v>
      </c>
      <c r="N4033" s="4">
        <v>0</v>
      </c>
      <c r="O4033" s="4">
        <v>0</v>
      </c>
      <c r="P4033" s="4">
        <v>0</v>
      </c>
      <c r="Q4033" s="4">
        <v>1</v>
      </c>
      <c r="R4033" s="4">
        <v>0</v>
      </c>
      <c r="S4033" s="4">
        <v>0</v>
      </c>
      <c r="T4033" s="4">
        <v>0</v>
      </c>
      <c r="U4033" s="4">
        <v>0</v>
      </c>
      <c r="V4033" s="4">
        <v>0</v>
      </c>
      <c r="W4033" s="4">
        <v>0</v>
      </c>
      <c r="X4033" s="4">
        <v>0</v>
      </c>
      <c r="Y4033" s="4" t="s">
        <v>5631</v>
      </c>
      <c r="Z4033" s="4" t="s">
        <v>5844</v>
      </c>
      <c r="AA4033" s="4">
        <v>2017</v>
      </c>
      <c r="AB4033" s="4" t="s">
        <v>40</v>
      </c>
      <c r="AC4033" s="4">
        <f t="shared" si="186"/>
        <v>1</v>
      </c>
      <c r="AD4033" s="4">
        <f t="shared" si="187"/>
        <v>2</v>
      </c>
      <c r="AE4033" s="4" t="str" cm="1">
        <f t="array" ref="AE4033">_xlfn.TEXTJOIN(", ", TRUE, _xlfn._xlws.FILTER($I$1:$X$1, I4033:X4033=1, ""))</f>
        <v>Fentanyl, Benzodiazepine</v>
      </c>
      <c r="AF4033" s="4" t="str">
        <f t="shared" si="188"/>
        <v>Fentanyl, Benzodiazepine</v>
      </c>
    </row>
    <row r="4034" spans="1:32" x14ac:dyDescent="0.45">
      <c r="A4034" s="4" t="s">
        <v>4483</v>
      </c>
      <c r="B4034" s="5">
        <v>43324</v>
      </c>
      <c r="C4034" s="4">
        <v>60</v>
      </c>
      <c r="D4034" s="4" t="s">
        <v>31</v>
      </c>
      <c r="E4034" s="4" t="s">
        <v>37</v>
      </c>
      <c r="F4034" s="4" t="s">
        <v>979</v>
      </c>
      <c r="G4034" s="4" t="s">
        <v>125</v>
      </c>
      <c r="I4034" s="4">
        <v>1</v>
      </c>
      <c r="J4034" s="4">
        <v>1</v>
      </c>
      <c r="K4034" s="4">
        <v>0</v>
      </c>
      <c r="L4034" s="4">
        <v>0</v>
      </c>
      <c r="M4034" s="4">
        <v>0</v>
      </c>
      <c r="N4034" s="4">
        <v>0</v>
      </c>
      <c r="O4034" s="4">
        <v>0</v>
      </c>
      <c r="P4034" s="4">
        <v>0</v>
      </c>
      <c r="Q4034" s="4">
        <v>0</v>
      </c>
      <c r="R4034" s="4">
        <v>0</v>
      </c>
      <c r="S4034" s="4">
        <v>0</v>
      </c>
      <c r="T4034" s="4">
        <v>0</v>
      </c>
      <c r="U4034" s="4">
        <v>0</v>
      </c>
      <c r="V4034" s="4">
        <v>0</v>
      </c>
      <c r="W4034" s="4">
        <v>0</v>
      </c>
      <c r="X4034" s="4">
        <v>1</v>
      </c>
      <c r="Y4034" s="4" t="s">
        <v>5669</v>
      </c>
      <c r="Z4034" s="4" t="s">
        <v>5882</v>
      </c>
      <c r="AA4034" s="4">
        <v>2018</v>
      </c>
      <c r="AB4034" s="4" t="s">
        <v>34</v>
      </c>
      <c r="AC4034" s="4">
        <f t="shared" ref="AC4034:AC4097" si="189">IF(SUM(I4034:X4034)&gt;0,1,0)</f>
        <v>1</v>
      </c>
      <c r="AD4034" s="4">
        <f t="shared" ref="AD4034:AD4097" si="190">SUM(I4034:X4034)</f>
        <v>3</v>
      </c>
      <c r="AE4034" s="4" t="str" cm="1">
        <f t="array" ref="AE4034">_xlfn.TEXTJOIN(", ", TRUE, _xlfn._xlws.FILTER($I$1:$X$1, I4034:X4034=1, ""))</f>
        <v>Heroin, Cocaine, AnyOpioid</v>
      </c>
      <c r="AF4034" s="4" t="str">
        <f t="shared" ref="AF4034:AF4097" si="191">_xlfn.TEXTJOIN(", ", TRUE, _xlfn._xlws.FILTER($J$1:$X$1, J4034:X4034, ""))</f>
        <v>Cocaine, AnyOpioid</v>
      </c>
    </row>
    <row r="4035" spans="1:32" x14ac:dyDescent="0.45">
      <c r="A4035" s="4" t="s">
        <v>4484</v>
      </c>
      <c r="B4035" s="5">
        <v>42342</v>
      </c>
      <c r="C4035" s="4">
        <v>39</v>
      </c>
      <c r="D4035" s="4" t="s">
        <v>31</v>
      </c>
      <c r="E4035" s="4" t="s">
        <v>37</v>
      </c>
      <c r="F4035" s="4" t="s">
        <v>256</v>
      </c>
      <c r="G4035" s="4" t="s">
        <v>256</v>
      </c>
      <c r="I4035" s="4">
        <v>0</v>
      </c>
      <c r="J4035" s="4">
        <v>0</v>
      </c>
      <c r="K4035" s="4">
        <v>0</v>
      </c>
      <c r="L4035" s="4">
        <v>0</v>
      </c>
      <c r="M4035" s="4">
        <v>0</v>
      </c>
      <c r="N4035" s="4">
        <v>0</v>
      </c>
      <c r="O4035" s="4">
        <v>1</v>
      </c>
      <c r="P4035" s="4">
        <v>0</v>
      </c>
      <c r="Q4035" s="4">
        <v>0</v>
      </c>
      <c r="R4035" s="4">
        <v>0</v>
      </c>
      <c r="S4035" s="4">
        <v>0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 t="s">
        <v>5698</v>
      </c>
      <c r="Z4035" s="4" t="s">
        <v>5911</v>
      </c>
      <c r="AA4035" s="4">
        <v>2015</v>
      </c>
      <c r="AB4035" s="4" t="s">
        <v>40</v>
      </c>
      <c r="AC4035" s="4">
        <f t="shared" si="189"/>
        <v>1</v>
      </c>
      <c r="AD4035" s="4">
        <f t="shared" si="190"/>
        <v>1</v>
      </c>
      <c r="AE4035" s="4" t="str" cm="1">
        <f t="array" ref="AE4035">_xlfn.TEXTJOIN(", ", TRUE, _xlfn._xlws.FILTER($I$1:$X$1, I4035:X4035=1, ""))</f>
        <v>Ethanol</v>
      </c>
      <c r="AF4035" s="4" t="str">
        <f t="shared" si="191"/>
        <v>Ethanol</v>
      </c>
    </row>
    <row r="4036" spans="1:32" x14ac:dyDescent="0.45">
      <c r="A4036" s="4" t="s">
        <v>4485</v>
      </c>
      <c r="B4036" s="5">
        <v>42916</v>
      </c>
      <c r="C4036" s="4">
        <v>50</v>
      </c>
      <c r="D4036" s="4" t="s">
        <v>31</v>
      </c>
      <c r="E4036" s="4" t="s">
        <v>37</v>
      </c>
      <c r="F4036" s="4" t="s">
        <v>117</v>
      </c>
      <c r="G4036" s="4" t="s">
        <v>117</v>
      </c>
      <c r="I4036" s="4">
        <v>1</v>
      </c>
      <c r="J4036" s="4">
        <v>0</v>
      </c>
      <c r="K4036" s="4">
        <v>0</v>
      </c>
      <c r="L4036" s="4">
        <v>0</v>
      </c>
      <c r="M4036" s="4">
        <v>0</v>
      </c>
      <c r="N4036" s="4">
        <v>0</v>
      </c>
      <c r="O4036" s="4">
        <v>0</v>
      </c>
      <c r="P4036" s="4">
        <v>0</v>
      </c>
      <c r="Q4036" s="4">
        <v>1</v>
      </c>
      <c r="R4036" s="4">
        <v>0</v>
      </c>
      <c r="S4036" s="4">
        <v>0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 t="s">
        <v>5740</v>
      </c>
      <c r="Z4036" s="4" t="s">
        <v>5953</v>
      </c>
      <c r="AA4036" s="4">
        <v>2017</v>
      </c>
      <c r="AB4036" s="4" t="s">
        <v>34</v>
      </c>
      <c r="AC4036" s="4">
        <f t="shared" si="189"/>
        <v>1</v>
      </c>
      <c r="AD4036" s="4">
        <f t="shared" si="190"/>
        <v>2</v>
      </c>
      <c r="AE4036" s="4" t="str" cm="1">
        <f t="array" ref="AE4036">_xlfn.TEXTJOIN(", ", TRUE, _xlfn._xlws.FILTER($I$1:$X$1, I4036:X4036=1, ""))</f>
        <v>Heroin, Benzodiazepine</v>
      </c>
      <c r="AF4036" s="4" t="str">
        <f t="shared" si="191"/>
        <v>Benzodiazepine</v>
      </c>
    </row>
    <row r="4037" spans="1:32" x14ac:dyDescent="0.45">
      <c r="A4037" s="4" t="s">
        <v>4486</v>
      </c>
      <c r="B4037" s="5">
        <v>42038</v>
      </c>
      <c r="C4037" s="4">
        <v>53</v>
      </c>
      <c r="D4037" s="4" t="s">
        <v>36</v>
      </c>
      <c r="E4037" s="4" t="s">
        <v>37</v>
      </c>
      <c r="F4037" s="4" t="s">
        <v>274</v>
      </c>
      <c r="G4037" s="4" t="s">
        <v>274</v>
      </c>
      <c r="I4037" s="4">
        <v>0</v>
      </c>
      <c r="J4037" s="4">
        <v>0</v>
      </c>
      <c r="K4037" s="4">
        <v>0</v>
      </c>
      <c r="L4037" s="4">
        <v>0</v>
      </c>
      <c r="M4037" s="4">
        <v>1</v>
      </c>
      <c r="N4037" s="4">
        <v>0</v>
      </c>
      <c r="O4037" s="4">
        <v>0</v>
      </c>
      <c r="P4037" s="4">
        <v>0</v>
      </c>
      <c r="Q4037" s="4">
        <v>1</v>
      </c>
      <c r="R4037" s="4">
        <v>0</v>
      </c>
      <c r="S4037" s="4">
        <v>0</v>
      </c>
      <c r="T4037" s="4">
        <v>0</v>
      </c>
      <c r="U4037" s="4">
        <v>0</v>
      </c>
      <c r="V4037" s="4">
        <v>0</v>
      </c>
      <c r="W4037" s="4">
        <v>0</v>
      </c>
      <c r="X4037" s="4">
        <v>1</v>
      </c>
      <c r="Y4037" s="4" t="s">
        <v>5709</v>
      </c>
      <c r="Z4037" s="4" t="s">
        <v>5922</v>
      </c>
      <c r="AA4037" s="4">
        <v>2015</v>
      </c>
      <c r="AB4037" s="4" t="s">
        <v>34</v>
      </c>
      <c r="AC4037" s="4">
        <f t="shared" si="189"/>
        <v>1</v>
      </c>
      <c r="AD4037" s="4">
        <f t="shared" si="190"/>
        <v>3</v>
      </c>
      <c r="AE4037" s="4" t="str" cm="1">
        <f t="array" ref="AE4037">_xlfn.TEXTJOIN(", ", TRUE, _xlfn._xlws.FILTER($I$1:$X$1, I4037:X4037=1, ""))</f>
        <v>Oxycodone, Benzodiazepine, AnyOpioid</v>
      </c>
      <c r="AF4037" s="4" t="str">
        <f t="shared" si="191"/>
        <v>Oxycodone, Benzodiazepine, AnyOpioid</v>
      </c>
    </row>
    <row r="4038" spans="1:32" x14ac:dyDescent="0.45">
      <c r="A4038" s="4" t="s">
        <v>4487</v>
      </c>
      <c r="B4038" s="5">
        <v>43188</v>
      </c>
      <c r="C4038" s="4">
        <v>60</v>
      </c>
      <c r="D4038" s="4" t="s">
        <v>31</v>
      </c>
      <c r="E4038" s="4" t="s">
        <v>32</v>
      </c>
      <c r="F4038" s="4" t="s">
        <v>53</v>
      </c>
      <c r="G4038" s="4" t="s">
        <v>53</v>
      </c>
      <c r="I4038" s="4">
        <v>0</v>
      </c>
      <c r="J4038" s="4">
        <v>0</v>
      </c>
      <c r="K4038" s="4">
        <v>0</v>
      </c>
      <c r="L4038" s="4">
        <v>0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1</v>
      </c>
      <c r="S4038" s="4">
        <v>0</v>
      </c>
      <c r="T4038" s="4">
        <v>0</v>
      </c>
      <c r="U4038" s="4">
        <v>0</v>
      </c>
      <c r="V4038" s="4">
        <v>0</v>
      </c>
      <c r="W4038" s="4">
        <v>0</v>
      </c>
      <c r="X4038" s="4">
        <v>1</v>
      </c>
      <c r="Y4038" s="4" t="s">
        <v>5641</v>
      </c>
      <c r="Z4038" s="4" t="s">
        <v>5854</v>
      </c>
      <c r="AA4038" s="4">
        <v>2018</v>
      </c>
      <c r="AB4038" s="4" t="s">
        <v>34</v>
      </c>
      <c r="AC4038" s="4">
        <f t="shared" si="189"/>
        <v>1</v>
      </c>
      <c r="AD4038" s="4">
        <f t="shared" si="190"/>
        <v>2</v>
      </c>
      <c r="AE4038" s="4" t="str" cm="1">
        <f t="array" ref="AE4038">_xlfn.TEXTJOIN(", ", TRUE, _xlfn._xlws.FILTER($I$1:$X$1, I4038:X4038=1, ""))</f>
        <v>Methadone, AnyOpioid</v>
      </c>
      <c r="AF4038" s="4" t="str">
        <f t="shared" si="191"/>
        <v>Methadone, AnyOpioid</v>
      </c>
    </row>
    <row r="4039" spans="1:32" x14ac:dyDescent="0.45">
      <c r="A4039" s="4" t="s">
        <v>4488</v>
      </c>
      <c r="B4039" s="5">
        <v>42325</v>
      </c>
      <c r="C4039" s="4">
        <v>21</v>
      </c>
      <c r="D4039" s="4" t="s">
        <v>31</v>
      </c>
      <c r="E4039" s="4" t="s">
        <v>37</v>
      </c>
      <c r="F4039" s="4" t="s">
        <v>136</v>
      </c>
      <c r="G4039" s="4" t="s">
        <v>210</v>
      </c>
      <c r="I4039" s="4">
        <v>1</v>
      </c>
      <c r="J4039" s="4">
        <v>0</v>
      </c>
      <c r="K4039" s="4">
        <v>0</v>
      </c>
      <c r="L4039" s="4">
        <v>0</v>
      </c>
      <c r="M4039" s="4">
        <v>0</v>
      </c>
      <c r="N4039" s="4">
        <v>0</v>
      </c>
      <c r="O4039" s="4">
        <v>1</v>
      </c>
      <c r="P4039" s="4">
        <v>0</v>
      </c>
      <c r="Q4039" s="4">
        <v>0</v>
      </c>
      <c r="R4039" s="4">
        <v>0</v>
      </c>
      <c r="S4039" s="4">
        <v>0</v>
      </c>
      <c r="T4039" s="4">
        <v>0</v>
      </c>
      <c r="U4039" s="4">
        <v>0</v>
      </c>
      <c r="V4039" s="4">
        <v>0</v>
      </c>
      <c r="W4039" s="4">
        <v>0</v>
      </c>
      <c r="X4039" s="4">
        <v>1</v>
      </c>
      <c r="Y4039" s="4" t="s">
        <v>5797</v>
      </c>
      <c r="Z4039" s="4" t="s">
        <v>6010</v>
      </c>
      <c r="AA4039" s="4">
        <v>2015</v>
      </c>
      <c r="AB4039" s="4" t="s">
        <v>40</v>
      </c>
      <c r="AC4039" s="4">
        <f t="shared" si="189"/>
        <v>1</v>
      </c>
      <c r="AD4039" s="4">
        <f t="shared" si="190"/>
        <v>3</v>
      </c>
      <c r="AE4039" s="4" t="str" cm="1">
        <f t="array" ref="AE4039">_xlfn.TEXTJOIN(", ", TRUE, _xlfn._xlws.FILTER($I$1:$X$1, I4039:X4039=1, ""))</f>
        <v>Heroin, Ethanol, AnyOpioid</v>
      </c>
      <c r="AF4039" s="4" t="str">
        <f t="shared" si="191"/>
        <v>Ethanol, AnyOpioid</v>
      </c>
    </row>
    <row r="4040" spans="1:32" x14ac:dyDescent="0.45">
      <c r="A4040" s="4" t="s">
        <v>4489</v>
      </c>
      <c r="B4040" s="5">
        <v>42749</v>
      </c>
      <c r="C4040" s="4">
        <v>54</v>
      </c>
      <c r="D4040" s="4" t="s">
        <v>31</v>
      </c>
      <c r="E4040" s="4" t="s">
        <v>37</v>
      </c>
      <c r="F4040" s="4" t="s">
        <v>86</v>
      </c>
      <c r="G4040" s="4" t="s">
        <v>73</v>
      </c>
      <c r="I4040" s="4">
        <v>0</v>
      </c>
      <c r="J4040" s="4">
        <v>0</v>
      </c>
      <c r="K4040" s="4">
        <v>1</v>
      </c>
      <c r="L4040" s="4">
        <v>0</v>
      </c>
      <c r="M4040" s="4">
        <v>0</v>
      </c>
      <c r="N4040" s="4">
        <v>0</v>
      </c>
      <c r="O4040" s="4">
        <v>0</v>
      </c>
      <c r="P4040" s="4">
        <v>0</v>
      </c>
      <c r="Q4040" s="4">
        <v>0</v>
      </c>
      <c r="R4040" s="4">
        <v>0</v>
      </c>
      <c r="S4040" s="4">
        <v>0</v>
      </c>
      <c r="T4040" s="4">
        <v>0</v>
      </c>
      <c r="U4040" s="4">
        <v>0</v>
      </c>
      <c r="V4040" s="4">
        <v>0</v>
      </c>
      <c r="W4040" s="4">
        <v>0</v>
      </c>
      <c r="X4040" s="4">
        <v>0</v>
      </c>
      <c r="Y4040" s="4" t="s">
        <v>5670</v>
      </c>
      <c r="Z4040" s="4" t="s">
        <v>5883</v>
      </c>
      <c r="AA4040" s="4">
        <v>2017</v>
      </c>
      <c r="AB4040" s="4" t="s">
        <v>34</v>
      </c>
      <c r="AC4040" s="4">
        <f t="shared" si="189"/>
        <v>1</v>
      </c>
      <c r="AD4040" s="4">
        <f t="shared" si="190"/>
        <v>1</v>
      </c>
      <c r="AE4040" s="4" t="str" cm="1">
        <f t="array" ref="AE4040">_xlfn.TEXTJOIN(", ", TRUE, _xlfn._xlws.FILTER($I$1:$X$1, I4040:X4040=1, ""))</f>
        <v>Fentanyl</v>
      </c>
      <c r="AF4040" s="4" t="str">
        <f t="shared" si="191"/>
        <v>Fentanyl</v>
      </c>
    </row>
    <row r="4041" spans="1:32" x14ac:dyDescent="0.45">
      <c r="A4041" s="4" t="s">
        <v>4490</v>
      </c>
      <c r="B4041" s="5">
        <v>41005</v>
      </c>
      <c r="C4041" s="4">
        <v>49</v>
      </c>
      <c r="D4041" s="4" t="s">
        <v>31</v>
      </c>
      <c r="E4041" s="4" t="s">
        <v>59</v>
      </c>
      <c r="F4041" s="4" t="s">
        <v>125</v>
      </c>
      <c r="G4041" s="4" t="s">
        <v>125</v>
      </c>
      <c r="I4041" s="4">
        <v>1</v>
      </c>
      <c r="J4041" s="4">
        <v>1</v>
      </c>
      <c r="K4041" s="4">
        <v>0</v>
      </c>
      <c r="L4041" s="4">
        <v>0</v>
      </c>
      <c r="M4041" s="4">
        <v>0</v>
      </c>
      <c r="N4041" s="4">
        <v>0</v>
      </c>
      <c r="O4041" s="4">
        <v>0</v>
      </c>
      <c r="P4041" s="4">
        <v>0</v>
      </c>
      <c r="Q4041" s="4">
        <v>0</v>
      </c>
      <c r="R4041" s="4">
        <v>0</v>
      </c>
      <c r="S4041" s="4">
        <v>0</v>
      </c>
      <c r="T4041" s="4">
        <v>0</v>
      </c>
      <c r="U4041" s="4">
        <v>0</v>
      </c>
      <c r="V4041" s="4">
        <v>0</v>
      </c>
      <c r="W4041" s="4">
        <v>0</v>
      </c>
      <c r="X4041" s="4">
        <v>0</v>
      </c>
      <c r="Y4041" s="4" t="s">
        <v>5669</v>
      </c>
      <c r="Z4041" s="4" t="s">
        <v>5882</v>
      </c>
      <c r="AA4041" s="4">
        <v>2012</v>
      </c>
      <c r="AB4041" s="4" t="s">
        <v>34</v>
      </c>
      <c r="AC4041" s="4">
        <f t="shared" si="189"/>
        <v>1</v>
      </c>
      <c r="AD4041" s="4">
        <f t="shared" si="190"/>
        <v>2</v>
      </c>
      <c r="AE4041" s="4" t="str" cm="1">
        <f t="array" ref="AE4041">_xlfn.TEXTJOIN(", ", TRUE, _xlfn._xlws.FILTER($I$1:$X$1, I4041:X4041=1, ""))</f>
        <v>Heroin, Cocaine</v>
      </c>
      <c r="AF4041" s="4" t="str">
        <f t="shared" si="191"/>
        <v>Cocaine</v>
      </c>
    </row>
    <row r="4042" spans="1:32" x14ac:dyDescent="0.45">
      <c r="A4042" s="4" t="s">
        <v>4491</v>
      </c>
      <c r="B4042" s="5">
        <v>43277</v>
      </c>
      <c r="C4042" s="4">
        <v>47</v>
      </c>
      <c r="D4042" s="4" t="s">
        <v>31</v>
      </c>
      <c r="E4042" s="4" t="s">
        <v>37</v>
      </c>
      <c r="F4042" s="4" t="s">
        <v>77</v>
      </c>
      <c r="G4042" s="4" t="s">
        <v>77</v>
      </c>
      <c r="I4042" s="4">
        <v>1</v>
      </c>
      <c r="J4042" s="4">
        <v>0</v>
      </c>
      <c r="K4042" s="4">
        <v>1</v>
      </c>
      <c r="L4042" s="4">
        <v>0</v>
      </c>
      <c r="M4042" s="4">
        <v>0</v>
      </c>
      <c r="N4042" s="4">
        <v>0</v>
      </c>
      <c r="O4042" s="4">
        <v>0</v>
      </c>
      <c r="P4042" s="4">
        <v>0</v>
      </c>
      <c r="Q4042" s="4">
        <v>0</v>
      </c>
      <c r="R4042" s="4">
        <v>0</v>
      </c>
      <c r="S4042" s="4">
        <v>0</v>
      </c>
      <c r="T4042" s="4">
        <v>0</v>
      </c>
      <c r="U4042" s="4">
        <v>0</v>
      </c>
      <c r="V4042" s="4">
        <v>0</v>
      </c>
      <c r="W4042" s="4">
        <v>0</v>
      </c>
      <c r="X4042" s="4">
        <v>1</v>
      </c>
      <c r="Y4042" s="4" t="s">
        <v>5651</v>
      </c>
      <c r="Z4042" s="4" t="s">
        <v>5864</v>
      </c>
      <c r="AA4042" s="4">
        <v>2018</v>
      </c>
      <c r="AB4042" s="4" t="s">
        <v>34</v>
      </c>
      <c r="AC4042" s="4">
        <f t="shared" si="189"/>
        <v>1</v>
      </c>
      <c r="AD4042" s="4">
        <f t="shared" si="190"/>
        <v>3</v>
      </c>
      <c r="AE4042" s="4" t="str" cm="1">
        <f t="array" ref="AE4042">_xlfn.TEXTJOIN(", ", TRUE, _xlfn._xlws.FILTER($I$1:$X$1, I4042:X4042=1, ""))</f>
        <v>Heroin, Fentanyl, AnyOpioid</v>
      </c>
      <c r="AF4042" s="4" t="str">
        <f t="shared" si="191"/>
        <v>Fentanyl, AnyOpioid</v>
      </c>
    </row>
    <row r="4043" spans="1:32" x14ac:dyDescent="0.45">
      <c r="A4043" s="4" t="s">
        <v>4492</v>
      </c>
      <c r="B4043" s="5">
        <v>43406</v>
      </c>
      <c r="C4043" s="4">
        <v>28</v>
      </c>
      <c r="D4043" s="4" t="s">
        <v>36</v>
      </c>
      <c r="E4043" s="4" t="s">
        <v>37</v>
      </c>
      <c r="F4043" s="4" t="s">
        <v>60</v>
      </c>
      <c r="G4043" s="4" t="s">
        <v>60</v>
      </c>
      <c r="I4043" s="4">
        <v>1</v>
      </c>
      <c r="J4043" s="4">
        <v>0</v>
      </c>
      <c r="K4043" s="4">
        <v>1</v>
      </c>
      <c r="L4043" s="4">
        <v>0</v>
      </c>
      <c r="M4043" s="4">
        <v>0</v>
      </c>
      <c r="N4043" s="4">
        <v>0</v>
      </c>
      <c r="O4043" s="4">
        <v>0</v>
      </c>
      <c r="P4043" s="4">
        <v>0</v>
      </c>
      <c r="Q4043" s="4">
        <v>1</v>
      </c>
      <c r="R4043" s="4">
        <v>0</v>
      </c>
      <c r="S4043" s="4">
        <v>0</v>
      </c>
      <c r="T4043" s="4">
        <v>0</v>
      </c>
      <c r="U4043" s="4">
        <v>0</v>
      </c>
      <c r="V4043" s="4">
        <v>0</v>
      </c>
      <c r="W4043" s="4">
        <v>0</v>
      </c>
      <c r="X4043" s="4">
        <v>1</v>
      </c>
      <c r="Y4043" s="4" t="s">
        <v>5672</v>
      </c>
      <c r="Z4043" s="4" t="s">
        <v>5885</v>
      </c>
      <c r="AA4043" s="4">
        <v>2018</v>
      </c>
      <c r="AB4043" s="4" t="s">
        <v>40</v>
      </c>
      <c r="AC4043" s="4">
        <f t="shared" si="189"/>
        <v>1</v>
      </c>
      <c r="AD4043" s="4">
        <f t="shared" si="190"/>
        <v>4</v>
      </c>
      <c r="AE4043" s="4" t="str" cm="1">
        <f t="array" ref="AE4043">_xlfn.TEXTJOIN(", ", TRUE, _xlfn._xlws.FILTER($I$1:$X$1, I4043:X4043=1, ""))</f>
        <v>Heroin, Fentanyl, Benzodiazepine, AnyOpioid</v>
      </c>
      <c r="AF4043" s="4" t="str">
        <f t="shared" si="191"/>
        <v>Fentanyl, Benzodiazepine, AnyOpioid</v>
      </c>
    </row>
    <row r="4044" spans="1:32" x14ac:dyDescent="0.45">
      <c r="A4044" s="4" t="s">
        <v>4493</v>
      </c>
      <c r="B4044" s="5">
        <v>42649</v>
      </c>
      <c r="C4044" s="4">
        <v>53</v>
      </c>
      <c r="D4044" s="4" t="s">
        <v>36</v>
      </c>
      <c r="E4044" s="4" t="s">
        <v>32</v>
      </c>
      <c r="F4044" s="4" t="s">
        <v>77</v>
      </c>
      <c r="G4044" s="4" t="s">
        <v>77</v>
      </c>
      <c r="I4044" s="4">
        <v>0</v>
      </c>
      <c r="J4044" s="4">
        <v>1</v>
      </c>
      <c r="K4044" s="4">
        <v>0</v>
      </c>
      <c r="L4044" s="4">
        <v>0</v>
      </c>
      <c r="M4044" s="4">
        <v>0</v>
      </c>
      <c r="N4044" s="4">
        <v>0</v>
      </c>
      <c r="O4044" s="4">
        <v>0</v>
      </c>
      <c r="P4044" s="4">
        <v>0</v>
      </c>
      <c r="Q4044" s="4">
        <v>0</v>
      </c>
      <c r="R4044" s="4">
        <v>0</v>
      </c>
      <c r="S4044" s="4">
        <v>0</v>
      </c>
      <c r="T4044" s="4">
        <v>0</v>
      </c>
      <c r="U4044" s="4">
        <v>0</v>
      </c>
      <c r="V4044" s="4">
        <v>0</v>
      </c>
      <c r="W4044" s="4">
        <v>0</v>
      </c>
      <c r="X4044" s="4">
        <v>0</v>
      </c>
      <c r="Y4044" s="4" t="s">
        <v>5651</v>
      </c>
      <c r="Z4044" s="4" t="s">
        <v>5864</v>
      </c>
      <c r="AA4044" s="4">
        <v>2016</v>
      </c>
      <c r="AB4044" s="4" t="s">
        <v>34</v>
      </c>
      <c r="AC4044" s="4">
        <f t="shared" si="189"/>
        <v>1</v>
      </c>
      <c r="AD4044" s="4">
        <f t="shared" si="190"/>
        <v>1</v>
      </c>
      <c r="AE4044" s="4" t="str" cm="1">
        <f t="array" ref="AE4044">_xlfn.TEXTJOIN(", ", TRUE, _xlfn._xlws.FILTER($I$1:$X$1, I4044:X4044=1, ""))</f>
        <v>Cocaine</v>
      </c>
      <c r="AF4044" s="4" t="str">
        <f t="shared" si="191"/>
        <v>Cocaine</v>
      </c>
    </row>
    <row r="4045" spans="1:32" x14ac:dyDescent="0.45">
      <c r="A4045" s="4" t="s">
        <v>4494</v>
      </c>
      <c r="B4045" s="5">
        <v>42740</v>
      </c>
      <c r="C4045" s="4">
        <v>34</v>
      </c>
      <c r="D4045" s="4" t="s">
        <v>31</v>
      </c>
      <c r="E4045" s="4" t="s">
        <v>37</v>
      </c>
      <c r="F4045" s="4" t="s">
        <v>55</v>
      </c>
      <c r="G4045" s="4" t="s">
        <v>144</v>
      </c>
      <c r="I4045" s="4">
        <v>1</v>
      </c>
      <c r="J4045" s="4">
        <v>0</v>
      </c>
      <c r="K4045" s="4">
        <v>1</v>
      </c>
      <c r="L4045" s="4">
        <v>0</v>
      </c>
      <c r="M4045" s="4">
        <v>0</v>
      </c>
      <c r="N4045" s="4">
        <v>0</v>
      </c>
      <c r="O4045" s="4">
        <v>0</v>
      </c>
      <c r="P4045" s="4">
        <v>0</v>
      </c>
      <c r="Q4045" s="4">
        <v>0</v>
      </c>
      <c r="R4045" s="4">
        <v>0</v>
      </c>
      <c r="S4045" s="4">
        <v>0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  <c r="Y4045" s="4" t="s">
        <v>5649</v>
      </c>
      <c r="Z4045" s="4" t="s">
        <v>5862</v>
      </c>
      <c r="AA4045" s="4">
        <v>2017</v>
      </c>
      <c r="AB4045" s="4" t="s">
        <v>40</v>
      </c>
      <c r="AC4045" s="4">
        <f t="shared" si="189"/>
        <v>1</v>
      </c>
      <c r="AD4045" s="4">
        <f t="shared" si="190"/>
        <v>2</v>
      </c>
      <c r="AE4045" s="4" t="str" cm="1">
        <f t="array" ref="AE4045">_xlfn.TEXTJOIN(", ", TRUE, _xlfn._xlws.FILTER($I$1:$X$1, I4045:X4045=1, ""))</f>
        <v>Heroin, Fentanyl</v>
      </c>
      <c r="AF4045" s="4" t="str">
        <f t="shared" si="191"/>
        <v>Fentanyl</v>
      </c>
    </row>
    <row r="4046" spans="1:32" x14ac:dyDescent="0.45">
      <c r="A4046" s="4" t="s">
        <v>4495</v>
      </c>
      <c r="B4046" s="5">
        <v>41863</v>
      </c>
      <c r="C4046" s="4">
        <v>47</v>
      </c>
      <c r="D4046" s="4" t="s">
        <v>31</v>
      </c>
      <c r="E4046" s="4" t="s">
        <v>37</v>
      </c>
      <c r="F4046" s="4" t="s">
        <v>33</v>
      </c>
      <c r="G4046" s="4" t="s">
        <v>33</v>
      </c>
      <c r="I4046" s="4">
        <v>1</v>
      </c>
      <c r="J4046" s="4">
        <v>0</v>
      </c>
      <c r="K4046" s="4">
        <v>0</v>
      </c>
      <c r="L4046" s="4">
        <v>0</v>
      </c>
      <c r="M4046" s="4">
        <v>0</v>
      </c>
      <c r="N4046" s="4">
        <v>0</v>
      </c>
      <c r="O4046" s="4">
        <v>0</v>
      </c>
      <c r="P4046" s="4">
        <v>0</v>
      </c>
      <c r="Q4046" s="4">
        <v>1</v>
      </c>
      <c r="R4046" s="4">
        <v>0</v>
      </c>
      <c r="S4046" s="4">
        <v>0</v>
      </c>
      <c r="T4046" s="4">
        <v>0</v>
      </c>
      <c r="U4046" s="4">
        <v>0</v>
      </c>
      <c r="V4046" s="4">
        <v>0</v>
      </c>
      <c r="W4046" s="4">
        <v>0</v>
      </c>
      <c r="X4046" s="4">
        <v>0</v>
      </c>
      <c r="Y4046" s="4" t="s">
        <v>5645</v>
      </c>
      <c r="Z4046" s="4" t="s">
        <v>5858</v>
      </c>
      <c r="AA4046" s="4">
        <v>2014</v>
      </c>
      <c r="AB4046" s="4" t="s">
        <v>34</v>
      </c>
      <c r="AC4046" s="4">
        <f t="shared" si="189"/>
        <v>1</v>
      </c>
      <c r="AD4046" s="4">
        <f t="shared" si="190"/>
        <v>2</v>
      </c>
      <c r="AE4046" s="4" t="str" cm="1">
        <f t="array" ref="AE4046">_xlfn.TEXTJOIN(", ", TRUE, _xlfn._xlws.FILTER($I$1:$X$1, I4046:X4046=1, ""))</f>
        <v>Heroin, Benzodiazepine</v>
      </c>
      <c r="AF4046" s="4" t="str">
        <f t="shared" si="191"/>
        <v>Benzodiazepine</v>
      </c>
    </row>
    <row r="4047" spans="1:32" x14ac:dyDescent="0.45">
      <c r="A4047" s="4" t="s">
        <v>4496</v>
      </c>
      <c r="B4047" s="5">
        <v>43344</v>
      </c>
      <c r="C4047" s="4">
        <v>45</v>
      </c>
      <c r="D4047" s="4" t="s">
        <v>31</v>
      </c>
      <c r="E4047" s="4" t="s">
        <v>59</v>
      </c>
      <c r="F4047" s="4" t="s">
        <v>90</v>
      </c>
      <c r="G4047" s="4" t="s">
        <v>90</v>
      </c>
      <c r="I4047" s="4">
        <v>1</v>
      </c>
      <c r="J4047" s="4">
        <v>0</v>
      </c>
      <c r="K4047" s="4">
        <v>1</v>
      </c>
      <c r="L4047" s="4">
        <v>0</v>
      </c>
      <c r="M4047" s="4">
        <v>0</v>
      </c>
      <c r="N4047" s="4">
        <v>0</v>
      </c>
      <c r="O4047" s="4">
        <v>0</v>
      </c>
      <c r="P4047" s="4">
        <v>0</v>
      </c>
      <c r="Q4047" s="4">
        <v>0</v>
      </c>
      <c r="R4047" s="4">
        <v>0</v>
      </c>
      <c r="S4047" s="4">
        <v>0</v>
      </c>
      <c r="T4047" s="4">
        <v>0</v>
      </c>
      <c r="U4047" s="4">
        <v>0</v>
      </c>
      <c r="V4047" s="4">
        <v>0</v>
      </c>
      <c r="W4047" s="4">
        <v>0</v>
      </c>
      <c r="X4047" s="4">
        <v>1</v>
      </c>
      <c r="Y4047" s="4" t="s">
        <v>5624</v>
      </c>
      <c r="Z4047" s="4" t="s">
        <v>5837</v>
      </c>
      <c r="AA4047" s="4">
        <v>2018</v>
      </c>
      <c r="AB4047" s="4" t="s">
        <v>34</v>
      </c>
      <c r="AC4047" s="4">
        <f t="shared" si="189"/>
        <v>1</v>
      </c>
      <c r="AD4047" s="4">
        <f t="shared" si="190"/>
        <v>3</v>
      </c>
      <c r="AE4047" s="4" t="str" cm="1">
        <f t="array" ref="AE4047">_xlfn.TEXTJOIN(", ", TRUE, _xlfn._xlws.FILTER($I$1:$X$1, I4047:X4047=1, ""))</f>
        <v>Heroin, Fentanyl, AnyOpioid</v>
      </c>
      <c r="AF4047" s="4" t="str">
        <f t="shared" si="191"/>
        <v>Fentanyl, AnyOpioid</v>
      </c>
    </row>
    <row r="4048" spans="1:32" x14ac:dyDescent="0.45">
      <c r="A4048" s="4" t="s">
        <v>4497</v>
      </c>
      <c r="B4048" s="5">
        <v>42295</v>
      </c>
      <c r="C4048" s="4">
        <v>55</v>
      </c>
      <c r="D4048" s="4" t="s">
        <v>36</v>
      </c>
      <c r="E4048" s="4" t="s">
        <v>37</v>
      </c>
      <c r="F4048" s="4" t="s">
        <v>229</v>
      </c>
      <c r="G4048" s="4" t="s">
        <v>90</v>
      </c>
      <c r="I4048" s="4">
        <v>0</v>
      </c>
      <c r="J4048" s="4">
        <v>1</v>
      </c>
      <c r="K4048" s="4">
        <v>1</v>
      </c>
      <c r="L4048" s="4">
        <v>0</v>
      </c>
      <c r="M4048" s="4">
        <v>0</v>
      </c>
      <c r="N4048" s="4">
        <v>0</v>
      </c>
      <c r="O4048" s="4">
        <v>1</v>
      </c>
      <c r="P4048" s="4">
        <v>0</v>
      </c>
      <c r="Q4048" s="4">
        <v>0</v>
      </c>
      <c r="R4048" s="4">
        <v>0</v>
      </c>
      <c r="S4048" s="4">
        <v>0</v>
      </c>
      <c r="T4048" s="4">
        <v>0</v>
      </c>
      <c r="U4048" s="4">
        <v>0</v>
      </c>
      <c r="V4048" s="4">
        <v>0</v>
      </c>
      <c r="W4048" s="4">
        <v>0</v>
      </c>
      <c r="X4048" s="4">
        <v>1</v>
      </c>
      <c r="Y4048" s="4" t="s">
        <v>5624</v>
      </c>
      <c r="Z4048" s="4" t="s">
        <v>5837</v>
      </c>
      <c r="AA4048" s="4">
        <v>2015</v>
      </c>
      <c r="AB4048" s="4" t="s">
        <v>34</v>
      </c>
      <c r="AC4048" s="4">
        <f t="shared" si="189"/>
        <v>1</v>
      </c>
      <c r="AD4048" s="4">
        <f t="shared" si="190"/>
        <v>4</v>
      </c>
      <c r="AE4048" s="4" t="str" cm="1">
        <f t="array" ref="AE4048">_xlfn.TEXTJOIN(", ", TRUE, _xlfn._xlws.FILTER($I$1:$X$1, I4048:X4048=1, ""))</f>
        <v>Cocaine, Fentanyl, Ethanol, AnyOpioid</v>
      </c>
      <c r="AF4048" s="4" t="str">
        <f t="shared" si="191"/>
        <v>Cocaine, Fentanyl, Ethanol, AnyOpioid</v>
      </c>
    </row>
    <row r="4049" spans="1:32" x14ac:dyDescent="0.45">
      <c r="A4049" s="4" t="s">
        <v>4498</v>
      </c>
      <c r="B4049" s="5">
        <v>41270</v>
      </c>
      <c r="C4049" s="4">
        <v>49</v>
      </c>
      <c r="D4049" s="4" t="s">
        <v>31</v>
      </c>
      <c r="E4049" s="4" t="s">
        <v>37</v>
      </c>
      <c r="F4049" s="4" t="s">
        <v>231</v>
      </c>
      <c r="G4049" s="4" t="s">
        <v>156</v>
      </c>
      <c r="I4049" s="4">
        <v>1</v>
      </c>
      <c r="J4049" s="4">
        <v>0</v>
      </c>
      <c r="K4049" s="4">
        <v>0</v>
      </c>
      <c r="L4049" s="4">
        <v>0</v>
      </c>
      <c r="M4049" s="4">
        <v>0</v>
      </c>
      <c r="N4049" s="4">
        <v>0</v>
      </c>
      <c r="O4049" s="4">
        <v>0</v>
      </c>
      <c r="P4049" s="4">
        <v>0</v>
      </c>
      <c r="Q4049" s="4">
        <v>0</v>
      </c>
      <c r="R4049" s="4">
        <v>0</v>
      </c>
      <c r="S4049" s="4">
        <v>0</v>
      </c>
      <c r="T4049" s="4">
        <v>0</v>
      </c>
      <c r="U4049" s="4">
        <v>0</v>
      </c>
      <c r="V4049" s="4">
        <v>0</v>
      </c>
      <c r="W4049" s="4">
        <v>0</v>
      </c>
      <c r="X4049" s="4">
        <v>0</v>
      </c>
      <c r="Y4049" s="4" t="s">
        <v>5623</v>
      </c>
      <c r="Z4049" s="4" t="s">
        <v>5836</v>
      </c>
      <c r="AA4049" s="4">
        <v>2012</v>
      </c>
      <c r="AB4049" s="4" t="s">
        <v>34</v>
      </c>
      <c r="AC4049" s="4">
        <f t="shared" si="189"/>
        <v>1</v>
      </c>
      <c r="AD4049" s="4">
        <f t="shared" si="190"/>
        <v>1</v>
      </c>
      <c r="AE4049" s="4" t="str" cm="1">
        <f t="array" ref="AE4049">_xlfn.TEXTJOIN(", ", TRUE, _xlfn._xlws.FILTER($I$1:$X$1, I4049:X4049=1, ""))</f>
        <v>Heroin</v>
      </c>
      <c r="AF4049" s="4" t="str">
        <f t="shared" si="191"/>
        <v/>
      </c>
    </row>
    <row r="4050" spans="1:32" x14ac:dyDescent="0.45">
      <c r="A4050" s="4" t="s">
        <v>4499</v>
      </c>
      <c r="B4050" s="5">
        <v>41432</v>
      </c>
      <c r="C4050" s="4">
        <v>30</v>
      </c>
      <c r="D4050" s="4" t="s">
        <v>31</v>
      </c>
      <c r="E4050" s="4" t="s">
        <v>37</v>
      </c>
      <c r="F4050" s="4" t="s">
        <v>122</v>
      </c>
      <c r="G4050" s="4" t="s">
        <v>122</v>
      </c>
      <c r="I4050" s="4">
        <v>1</v>
      </c>
      <c r="J4050" s="4">
        <v>0</v>
      </c>
      <c r="K4050" s="4">
        <v>0</v>
      </c>
      <c r="L4050" s="4">
        <v>0</v>
      </c>
      <c r="M4050" s="4">
        <v>0</v>
      </c>
      <c r="N4050" s="4">
        <v>0</v>
      </c>
      <c r="O4050" s="4">
        <v>0</v>
      </c>
      <c r="P4050" s="4">
        <v>0</v>
      </c>
      <c r="Q4050" s="4">
        <v>0</v>
      </c>
      <c r="R4050" s="4">
        <v>0</v>
      </c>
      <c r="S4050" s="4">
        <v>0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r="Y4050" s="4" t="s">
        <v>5655</v>
      </c>
      <c r="Z4050" s="4" t="s">
        <v>5868</v>
      </c>
      <c r="AA4050" s="4">
        <v>2013</v>
      </c>
      <c r="AB4050" s="4" t="s">
        <v>40</v>
      </c>
      <c r="AC4050" s="4">
        <f t="shared" si="189"/>
        <v>1</v>
      </c>
      <c r="AD4050" s="4">
        <f t="shared" si="190"/>
        <v>1</v>
      </c>
      <c r="AE4050" s="4" t="str" cm="1">
        <f t="array" ref="AE4050">_xlfn.TEXTJOIN(", ", TRUE, _xlfn._xlws.FILTER($I$1:$X$1, I4050:X4050=1, ""))</f>
        <v>Heroin</v>
      </c>
      <c r="AF4050" s="4" t="str">
        <f t="shared" si="191"/>
        <v/>
      </c>
    </row>
    <row r="4051" spans="1:32" x14ac:dyDescent="0.45">
      <c r="A4051" s="4" t="s">
        <v>4500</v>
      </c>
      <c r="B4051" s="5">
        <v>41690</v>
      </c>
      <c r="C4051" s="4">
        <v>29</v>
      </c>
      <c r="D4051" s="4" t="s">
        <v>31</v>
      </c>
      <c r="E4051" s="4" t="s">
        <v>37</v>
      </c>
      <c r="F4051" s="4" t="s">
        <v>33</v>
      </c>
      <c r="G4051" s="4" t="s">
        <v>33</v>
      </c>
      <c r="I4051" s="4">
        <v>1</v>
      </c>
      <c r="J4051" s="4">
        <v>0</v>
      </c>
      <c r="K4051" s="4">
        <v>0</v>
      </c>
      <c r="L4051" s="4">
        <v>0</v>
      </c>
      <c r="M4051" s="4">
        <v>0</v>
      </c>
      <c r="N4051" s="4">
        <v>0</v>
      </c>
      <c r="O4051" s="4">
        <v>0</v>
      </c>
      <c r="P4051" s="4">
        <v>0</v>
      </c>
      <c r="Q4051" s="4">
        <v>1</v>
      </c>
      <c r="R4051" s="4">
        <v>0</v>
      </c>
      <c r="S4051" s="4">
        <v>0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 t="s">
        <v>5645</v>
      </c>
      <c r="Z4051" s="4" t="s">
        <v>5858</v>
      </c>
      <c r="AA4051" s="4">
        <v>2014</v>
      </c>
      <c r="AB4051" s="4" t="s">
        <v>40</v>
      </c>
      <c r="AC4051" s="4">
        <f t="shared" si="189"/>
        <v>1</v>
      </c>
      <c r="AD4051" s="4">
        <f t="shared" si="190"/>
        <v>2</v>
      </c>
      <c r="AE4051" s="4" t="str" cm="1">
        <f t="array" ref="AE4051">_xlfn.TEXTJOIN(", ", TRUE, _xlfn._xlws.FILTER($I$1:$X$1, I4051:X4051=1, ""))</f>
        <v>Heroin, Benzodiazepine</v>
      </c>
      <c r="AF4051" s="4" t="str">
        <f t="shared" si="191"/>
        <v>Benzodiazepine</v>
      </c>
    </row>
    <row r="4052" spans="1:32" x14ac:dyDescent="0.45">
      <c r="A4052" s="4" t="s">
        <v>4501</v>
      </c>
      <c r="B4052" s="5">
        <v>42168</v>
      </c>
      <c r="C4052" s="4">
        <v>46</v>
      </c>
      <c r="D4052" s="4" t="s">
        <v>31</v>
      </c>
      <c r="E4052" s="4" t="s">
        <v>37</v>
      </c>
      <c r="F4052" s="4" t="s">
        <v>610</v>
      </c>
      <c r="G4052" s="4" t="s">
        <v>67</v>
      </c>
      <c r="I4052" s="4">
        <v>1</v>
      </c>
      <c r="J4052" s="4">
        <v>0</v>
      </c>
      <c r="K4052" s="4">
        <v>0</v>
      </c>
      <c r="L4052" s="4">
        <v>0</v>
      </c>
      <c r="M4052" s="4">
        <v>0</v>
      </c>
      <c r="N4052" s="4">
        <v>0</v>
      </c>
      <c r="O4052" s="4">
        <v>1</v>
      </c>
      <c r="P4052" s="4">
        <v>0</v>
      </c>
      <c r="Q4052" s="4">
        <v>0</v>
      </c>
      <c r="R4052" s="4">
        <v>0</v>
      </c>
      <c r="S4052" s="4">
        <v>0</v>
      </c>
      <c r="T4052" s="4">
        <v>0</v>
      </c>
      <c r="U4052" s="4">
        <v>0</v>
      </c>
      <c r="V4052" s="4">
        <v>0</v>
      </c>
      <c r="W4052" s="4">
        <v>0</v>
      </c>
      <c r="X4052" s="4">
        <v>1</v>
      </c>
      <c r="Y4052" s="4" t="s">
        <v>5631</v>
      </c>
      <c r="Z4052" s="4" t="s">
        <v>5844</v>
      </c>
      <c r="AA4052" s="4">
        <v>2015</v>
      </c>
      <c r="AB4052" s="4" t="s">
        <v>34</v>
      </c>
      <c r="AC4052" s="4">
        <f t="shared" si="189"/>
        <v>1</v>
      </c>
      <c r="AD4052" s="4">
        <f t="shared" si="190"/>
        <v>3</v>
      </c>
      <c r="AE4052" s="4" t="str" cm="1">
        <f t="array" ref="AE4052">_xlfn.TEXTJOIN(", ", TRUE, _xlfn._xlws.FILTER($I$1:$X$1, I4052:X4052=1, ""))</f>
        <v>Heroin, Ethanol, AnyOpioid</v>
      </c>
      <c r="AF4052" s="4" t="str">
        <f t="shared" si="191"/>
        <v>Ethanol, AnyOpioid</v>
      </c>
    </row>
    <row r="4053" spans="1:32" x14ac:dyDescent="0.45">
      <c r="A4053" s="4" t="s">
        <v>4502</v>
      </c>
      <c r="B4053" s="5">
        <v>41417</v>
      </c>
      <c r="C4053" s="4">
        <v>30</v>
      </c>
      <c r="D4053" s="4" t="s">
        <v>31</v>
      </c>
      <c r="E4053" s="4" t="s">
        <v>37</v>
      </c>
      <c r="F4053" s="4" t="s">
        <v>39</v>
      </c>
      <c r="G4053" s="4" t="s">
        <v>39</v>
      </c>
      <c r="I4053" s="4">
        <v>1</v>
      </c>
      <c r="J4053" s="4">
        <v>1</v>
      </c>
      <c r="K4053" s="4">
        <v>0</v>
      </c>
      <c r="L4053" s="4">
        <v>0</v>
      </c>
      <c r="M4053" s="4">
        <v>0</v>
      </c>
      <c r="N4053" s="4">
        <v>0</v>
      </c>
      <c r="O4053" s="4">
        <v>1</v>
      </c>
      <c r="P4053" s="4">
        <v>0</v>
      </c>
      <c r="Q4053" s="4">
        <v>0</v>
      </c>
      <c r="R4053" s="4">
        <v>0</v>
      </c>
      <c r="S4053" s="4">
        <v>0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 t="s">
        <v>5638</v>
      </c>
      <c r="Z4053" s="4" t="s">
        <v>5851</v>
      </c>
      <c r="AA4053" s="4">
        <v>2013</v>
      </c>
      <c r="AB4053" s="4" t="s">
        <v>40</v>
      </c>
      <c r="AC4053" s="4">
        <f t="shared" si="189"/>
        <v>1</v>
      </c>
      <c r="AD4053" s="4">
        <f t="shared" si="190"/>
        <v>3</v>
      </c>
      <c r="AE4053" s="4" t="str" cm="1">
        <f t="array" ref="AE4053">_xlfn.TEXTJOIN(", ", TRUE, _xlfn._xlws.FILTER($I$1:$X$1, I4053:X4053=1, ""))</f>
        <v>Heroin, Cocaine, Ethanol</v>
      </c>
      <c r="AF4053" s="4" t="str">
        <f t="shared" si="191"/>
        <v>Cocaine, Ethanol</v>
      </c>
    </row>
    <row r="4054" spans="1:32" x14ac:dyDescent="0.45">
      <c r="A4054" s="4" t="s">
        <v>4503</v>
      </c>
      <c r="B4054" s="5">
        <v>42680</v>
      </c>
      <c r="C4054" s="4">
        <v>50</v>
      </c>
      <c r="D4054" s="4" t="s">
        <v>36</v>
      </c>
      <c r="E4054" s="4" t="s">
        <v>37</v>
      </c>
      <c r="F4054" s="4" t="s">
        <v>86</v>
      </c>
      <c r="G4054" s="4" t="s">
        <v>86</v>
      </c>
      <c r="I4054" s="4">
        <v>0</v>
      </c>
      <c r="J4054" s="4">
        <v>0</v>
      </c>
      <c r="K4054" s="4">
        <v>0</v>
      </c>
      <c r="L4054" s="4">
        <v>0</v>
      </c>
      <c r="M4054" s="4">
        <v>0</v>
      </c>
      <c r="N4054" s="4">
        <v>0</v>
      </c>
      <c r="O4054" s="4">
        <v>1</v>
      </c>
      <c r="P4054" s="4">
        <v>1</v>
      </c>
      <c r="Q4054" s="4">
        <v>1</v>
      </c>
      <c r="R4054" s="4">
        <v>0</v>
      </c>
      <c r="S4054" s="4">
        <v>0</v>
      </c>
      <c r="T4054" s="4">
        <v>0</v>
      </c>
      <c r="U4054" s="4">
        <v>0</v>
      </c>
      <c r="V4054" s="4">
        <v>0</v>
      </c>
      <c r="W4054" s="4">
        <v>0</v>
      </c>
      <c r="X4054" s="4">
        <v>1</v>
      </c>
      <c r="Y4054" s="4" t="s">
        <v>5627</v>
      </c>
      <c r="Z4054" s="4" t="s">
        <v>5840</v>
      </c>
      <c r="AA4054" s="4">
        <v>2016</v>
      </c>
      <c r="AB4054" s="4" t="s">
        <v>34</v>
      </c>
      <c r="AC4054" s="4">
        <f t="shared" si="189"/>
        <v>1</v>
      </c>
      <c r="AD4054" s="4">
        <f t="shared" si="190"/>
        <v>4</v>
      </c>
      <c r="AE4054" s="4" t="str" cm="1">
        <f t="array" ref="AE4054">_xlfn.TEXTJOIN(", ", TRUE, _xlfn._xlws.FILTER($I$1:$X$1, I4054:X4054=1, ""))</f>
        <v>Ethanol, Hydrocodone, Benzodiazepine, AnyOpioid</v>
      </c>
      <c r="AF4054" s="4" t="str">
        <f t="shared" si="191"/>
        <v>Ethanol, Hydrocodone, Benzodiazepine, AnyOpioid</v>
      </c>
    </row>
    <row r="4055" spans="1:32" x14ac:dyDescent="0.45">
      <c r="A4055" s="4" t="s">
        <v>4504</v>
      </c>
      <c r="B4055" s="5">
        <v>42602</v>
      </c>
      <c r="C4055" s="4">
        <v>63</v>
      </c>
      <c r="D4055" s="4" t="s">
        <v>36</v>
      </c>
      <c r="E4055" s="4" t="s">
        <v>32</v>
      </c>
      <c r="F4055" s="4" t="s">
        <v>77</v>
      </c>
      <c r="G4055" s="4" t="s">
        <v>114</v>
      </c>
      <c r="I4055" s="4">
        <v>0</v>
      </c>
      <c r="J4055" s="4">
        <v>1</v>
      </c>
      <c r="K4055" s="4">
        <v>0</v>
      </c>
      <c r="L4055" s="4">
        <v>0</v>
      </c>
      <c r="M4055" s="4">
        <v>0</v>
      </c>
      <c r="N4055" s="4">
        <v>0</v>
      </c>
      <c r="O4055" s="4">
        <v>1</v>
      </c>
      <c r="P4055" s="4">
        <v>0</v>
      </c>
      <c r="Q4055" s="4">
        <v>0</v>
      </c>
      <c r="R4055" s="4">
        <v>1</v>
      </c>
      <c r="S4055" s="4">
        <v>0</v>
      </c>
      <c r="T4055" s="4">
        <v>0</v>
      </c>
      <c r="U4055" s="4">
        <v>0</v>
      </c>
      <c r="V4055" s="4">
        <v>0</v>
      </c>
      <c r="W4055" s="4">
        <v>0</v>
      </c>
      <c r="X4055" s="4">
        <v>1</v>
      </c>
      <c r="Y4055" s="4" t="s">
        <v>5658</v>
      </c>
      <c r="Z4055" s="4" t="s">
        <v>5871</v>
      </c>
      <c r="AA4055" s="4">
        <v>2016</v>
      </c>
      <c r="AB4055" s="4" t="s">
        <v>133</v>
      </c>
      <c r="AC4055" s="4">
        <f t="shared" si="189"/>
        <v>1</v>
      </c>
      <c r="AD4055" s="4">
        <f t="shared" si="190"/>
        <v>4</v>
      </c>
      <c r="AE4055" s="4" t="str" cm="1">
        <f t="array" ref="AE4055">_xlfn.TEXTJOIN(", ", TRUE, _xlfn._xlws.FILTER($I$1:$X$1, I4055:X4055=1, ""))</f>
        <v>Cocaine, Ethanol, Methadone, AnyOpioid</v>
      </c>
      <c r="AF4055" s="4" t="str">
        <f t="shared" si="191"/>
        <v>Cocaine, Ethanol, Methadone, AnyOpioid</v>
      </c>
    </row>
    <row r="4056" spans="1:32" x14ac:dyDescent="0.45">
      <c r="A4056" s="4" t="s">
        <v>4505</v>
      </c>
      <c r="B4056" s="5">
        <v>42092</v>
      </c>
      <c r="C4056" s="4">
        <v>47</v>
      </c>
      <c r="D4056" s="4" t="s">
        <v>31</v>
      </c>
      <c r="E4056" s="4" t="s">
        <v>37</v>
      </c>
      <c r="F4056" s="4" t="s">
        <v>80</v>
      </c>
      <c r="G4056" s="4" t="s">
        <v>80</v>
      </c>
      <c r="I4056" s="4">
        <v>1</v>
      </c>
      <c r="J4056" s="4">
        <v>0</v>
      </c>
      <c r="K4056" s="4">
        <v>1</v>
      </c>
      <c r="L4056" s="4">
        <v>0</v>
      </c>
      <c r="M4056" s="4">
        <v>1</v>
      </c>
      <c r="N4056" s="4">
        <v>0</v>
      </c>
      <c r="O4056" s="4">
        <v>1</v>
      </c>
      <c r="P4056" s="4">
        <v>0</v>
      </c>
      <c r="Q4056" s="4">
        <v>0</v>
      </c>
      <c r="R4056" s="4">
        <v>0</v>
      </c>
      <c r="S4056" s="4">
        <v>0</v>
      </c>
      <c r="T4056" s="4">
        <v>0</v>
      </c>
      <c r="U4056" s="4">
        <v>0</v>
      </c>
      <c r="V4056" s="4">
        <v>0</v>
      </c>
      <c r="W4056" s="4">
        <v>0</v>
      </c>
      <c r="X4056" s="4">
        <v>1</v>
      </c>
      <c r="Y4056" s="4" t="s">
        <v>5640</v>
      </c>
      <c r="Z4056" s="4" t="s">
        <v>5853</v>
      </c>
      <c r="AA4056" s="4">
        <v>2015</v>
      </c>
      <c r="AB4056" s="4" t="s">
        <v>34</v>
      </c>
      <c r="AC4056" s="4">
        <f t="shared" si="189"/>
        <v>1</v>
      </c>
      <c r="AD4056" s="4">
        <f t="shared" si="190"/>
        <v>5</v>
      </c>
      <c r="AE4056" s="4" t="str" cm="1">
        <f t="array" ref="AE4056">_xlfn.TEXTJOIN(", ", TRUE, _xlfn._xlws.FILTER($I$1:$X$1, I4056:X4056=1, ""))</f>
        <v>Heroin, Fentanyl, Oxycodone, Ethanol, AnyOpioid</v>
      </c>
      <c r="AF4056" s="4" t="str">
        <f t="shared" si="191"/>
        <v>Fentanyl, Oxycodone, Ethanol, AnyOpioid</v>
      </c>
    </row>
    <row r="4057" spans="1:32" x14ac:dyDescent="0.45">
      <c r="A4057" s="4" t="s">
        <v>4506</v>
      </c>
      <c r="B4057" s="5">
        <v>40994</v>
      </c>
      <c r="C4057" s="4">
        <v>31</v>
      </c>
      <c r="D4057" s="4" t="s">
        <v>31</v>
      </c>
      <c r="E4057" s="4" t="s">
        <v>37</v>
      </c>
      <c r="F4057" s="4" t="s">
        <v>1457</v>
      </c>
      <c r="G4057" s="4" t="s">
        <v>1457</v>
      </c>
      <c r="I4057" s="4">
        <v>0</v>
      </c>
      <c r="J4057" s="4">
        <v>1</v>
      </c>
      <c r="K4057" s="4">
        <v>0</v>
      </c>
      <c r="L4057" s="4">
        <v>0</v>
      </c>
      <c r="M4057" s="4">
        <v>0</v>
      </c>
      <c r="N4057" s="4">
        <v>0</v>
      </c>
      <c r="O4057" s="4">
        <v>0</v>
      </c>
      <c r="P4057" s="4">
        <v>0</v>
      </c>
      <c r="Q4057" s="4">
        <v>0</v>
      </c>
      <c r="R4057" s="4">
        <v>1</v>
      </c>
      <c r="S4057" s="4">
        <v>0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 t="s">
        <v>5642</v>
      </c>
      <c r="Z4057" s="4" t="s">
        <v>5855</v>
      </c>
      <c r="AA4057" s="4">
        <v>2012</v>
      </c>
      <c r="AB4057" s="4" t="s">
        <v>40</v>
      </c>
      <c r="AC4057" s="4">
        <f t="shared" si="189"/>
        <v>1</v>
      </c>
      <c r="AD4057" s="4">
        <f t="shared" si="190"/>
        <v>2</v>
      </c>
      <c r="AE4057" s="4" t="str" cm="1">
        <f t="array" ref="AE4057">_xlfn.TEXTJOIN(", ", TRUE, _xlfn._xlws.FILTER($I$1:$X$1, I4057:X4057=1, ""))</f>
        <v>Cocaine, Methadone</v>
      </c>
      <c r="AF4057" s="4" t="str">
        <f t="shared" si="191"/>
        <v>Cocaine, Methadone</v>
      </c>
    </row>
    <row r="4058" spans="1:32" x14ac:dyDescent="0.45">
      <c r="A4058" s="4" t="s">
        <v>4507</v>
      </c>
      <c r="B4058" s="5">
        <v>42288</v>
      </c>
      <c r="C4058" s="4">
        <v>48</v>
      </c>
      <c r="D4058" s="4" t="s">
        <v>36</v>
      </c>
      <c r="E4058" s="4" t="s">
        <v>37</v>
      </c>
      <c r="F4058" s="4" t="s">
        <v>90</v>
      </c>
      <c r="G4058" s="4" t="s">
        <v>90</v>
      </c>
      <c r="I4058" s="4">
        <v>0</v>
      </c>
      <c r="J4058" s="4">
        <v>0</v>
      </c>
      <c r="K4058" s="4">
        <v>0</v>
      </c>
      <c r="L4058" s="4">
        <v>0</v>
      </c>
      <c r="M4058" s="4">
        <v>0</v>
      </c>
      <c r="N4058" s="4">
        <v>0</v>
      </c>
      <c r="O4058" s="4">
        <v>0</v>
      </c>
      <c r="P4058" s="4">
        <v>1</v>
      </c>
      <c r="Q4058" s="4">
        <v>1</v>
      </c>
      <c r="R4058" s="4">
        <v>0</v>
      </c>
      <c r="S4058" s="4">
        <v>0</v>
      </c>
      <c r="T4058" s="4">
        <v>0</v>
      </c>
      <c r="U4058" s="4">
        <v>0</v>
      </c>
      <c r="V4058" s="4">
        <v>0</v>
      </c>
      <c r="W4058" s="4">
        <v>0</v>
      </c>
      <c r="X4058" s="4">
        <v>1</v>
      </c>
      <c r="Y4058" s="4" t="s">
        <v>5624</v>
      </c>
      <c r="Z4058" s="4" t="s">
        <v>5837</v>
      </c>
      <c r="AA4058" s="4">
        <v>2015</v>
      </c>
      <c r="AB4058" s="4" t="s">
        <v>34</v>
      </c>
      <c r="AC4058" s="4">
        <f t="shared" si="189"/>
        <v>1</v>
      </c>
      <c r="AD4058" s="4">
        <f t="shared" si="190"/>
        <v>3</v>
      </c>
      <c r="AE4058" s="4" t="str" cm="1">
        <f t="array" ref="AE4058">_xlfn.TEXTJOIN(", ", TRUE, _xlfn._xlws.FILTER($I$1:$X$1, I4058:X4058=1, ""))</f>
        <v>Hydrocodone, Benzodiazepine, AnyOpioid</v>
      </c>
      <c r="AF4058" s="4" t="str">
        <f t="shared" si="191"/>
        <v>Hydrocodone, Benzodiazepine, AnyOpioid</v>
      </c>
    </row>
    <row r="4059" spans="1:32" x14ac:dyDescent="0.45">
      <c r="A4059" s="4" t="s">
        <v>4508</v>
      </c>
      <c r="B4059" s="5">
        <v>41363</v>
      </c>
      <c r="C4059" s="4">
        <v>38</v>
      </c>
      <c r="D4059" s="4" t="s">
        <v>31</v>
      </c>
      <c r="E4059" s="4" t="s">
        <v>37</v>
      </c>
      <c r="F4059" s="4" t="s">
        <v>55</v>
      </c>
      <c r="G4059" s="4" t="s">
        <v>55</v>
      </c>
      <c r="I4059" s="4">
        <v>1</v>
      </c>
      <c r="J4059" s="4">
        <v>0</v>
      </c>
      <c r="K4059" s="4">
        <v>0</v>
      </c>
      <c r="L4059" s="4">
        <v>0</v>
      </c>
      <c r="M4059" s="4">
        <v>0</v>
      </c>
      <c r="N4059" s="4">
        <v>0</v>
      </c>
      <c r="O4059" s="4">
        <v>0</v>
      </c>
      <c r="P4059" s="4">
        <v>0</v>
      </c>
      <c r="Q4059" s="4">
        <v>0</v>
      </c>
      <c r="R4059" s="4">
        <v>0</v>
      </c>
      <c r="S4059" s="4">
        <v>0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 t="s">
        <v>5630</v>
      </c>
      <c r="Z4059" s="4" t="s">
        <v>5843</v>
      </c>
      <c r="AA4059" s="4">
        <v>2013</v>
      </c>
      <c r="AB4059" s="4" t="s">
        <v>40</v>
      </c>
      <c r="AC4059" s="4">
        <f t="shared" si="189"/>
        <v>1</v>
      </c>
      <c r="AD4059" s="4">
        <f t="shared" si="190"/>
        <v>1</v>
      </c>
      <c r="AE4059" s="4" t="str" cm="1">
        <f t="array" ref="AE4059">_xlfn.TEXTJOIN(", ", TRUE, _xlfn._xlws.FILTER($I$1:$X$1, I4059:X4059=1, ""))</f>
        <v>Heroin</v>
      </c>
      <c r="AF4059" s="4" t="str">
        <f t="shared" si="191"/>
        <v/>
      </c>
    </row>
    <row r="4060" spans="1:32" x14ac:dyDescent="0.45">
      <c r="A4060" s="4" t="s">
        <v>4509</v>
      </c>
      <c r="B4060" s="5">
        <v>41116</v>
      </c>
      <c r="C4060" s="4">
        <v>24</v>
      </c>
      <c r="D4060" s="4" t="s">
        <v>31</v>
      </c>
      <c r="E4060" s="4" t="s">
        <v>37</v>
      </c>
      <c r="F4060" s="4" t="s">
        <v>190</v>
      </c>
      <c r="G4060" s="4" t="s">
        <v>190</v>
      </c>
      <c r="I4060" s="4">
        <v>1</v>
      </c>
      <c r="J4060" s="4">
        <v>0</v>
      </c>
      <c r="K4060" s="4">
        <v>0</v>
      </c>
      <c r="L4060" s="4">
        <v>0</v>
      </c>
      <c r="M4060" s="4">
        <v>0</v>
      </c>
      <c r="N4060" s="4">
        <v>0</v>
      </c>
      <c r="O4060" s="4">
        <v>0</v>
      </c>
      <c r="P4060" s="4">
        <v>0</v>
      </c>
      <c r="Q4060" s="4">
        <v>0</v>
      </c>
      <c r="R4060" s="4">
        <v>0</v>
      </c>
      <c r="S4060" s="4">
        <v>0</v>
      </c>
      <c r="T4060" s="4">
        <v>0</v>
      </c>
      <c r="U4060" s="4">
        <v>0</v>
      </c>
      <c r="V4060" s="4">
        <v>0</v>
      </c>
      <c r="W4060" s="4">
        <v>0</v>
      </c>
      <c r="X4060" s="4">
        <v>0</v>
      </c>
      <c r="Y4060" s="4" t="s">
        <v>5639</v>
      </c>
      <c r="Z4060" s="4" t="s">
        <v>5852</v>
      </c>
      <c r="AA4060" s="4">
        <v>2012</v>
      </c>
      <c r="AB4060" s="4" t="s">
        <v>40</v>
      </c>
      <c r="AC4060" s="4">
        <f t="shared" si="189"/>
        <v>1</v>
      </c>
      <c r="AD4060" s="4">
        <f t="shared" si="190"/>
        <v>1</v>
      </c>
      <c r="AE4060" s="4" t="str" cm="1">
        <f t="array" ref="AE4060">_xlfn.TEXTJOIN(", ", TRUE, _xlfn._xlws.FILTER($I$1:$X$1, I4060:X4060=1, ""))</f>
        <v>Heroin</v>
      </c>
      <c r="AF4060" s="4" t="str">
        <f t="shared" si="191"/>
        <v/>
      </c>
    </row>
    <row r="4061" spans="1:32" x14ac:dyDescent="0.45">
      <c r="A4061" s="4" t="s">
        <v>4510</v>
      </c>
      <c r="B4061" s="5">
        <v>43341</v>
      </c>
      <c r="C4061" s="4">
        <v>23</v>
      </c>
      <c r="D4061" s="4" t="s">
        <v>31</v>
      </c>
      <c r="E4061" s="4" t="s">
        <v>37</v>
      </c>
      <c r="F4061" s="4" t="s">
        <v>80</v>
      </c>
      <c r="G4061" s="4" t="s">
        <v>80</v>
      </c>
      <c r="I4061" s="4">
        <v>0</v>
      </c>
      <c r="J4061" s="4">
        <v>1</v>
      </c>
      <c r="K4061" s="4">
        <v>0</v>
      </c>
      <c r="L4061" s="4">
        <v>0</v>
      </c>
      <c r="M4061" s="4">
        <v>0</v>
      </c>
      <c r="N4061" s="4">
        <v>0</v>
      </c>
      <c r="O4061" s="4">
        <v>0</v>
      </c>
      <c r="P4061" s="4">
        <v>0</v>
      </c>
      <c r="Q4061" s="4">
        <v>1</v>
      </c>
      <c r="R4061" s="4">
        <v>0</v>
      </c>
      <c r="S4061" s="4">
        <v>0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 t="s">
        <v>5640</v>
      </c>
      <c r="Z4061" s="4" t="s">
        <v>5853</v>
      </c>
      <c r="AA4061" s="4">
        <v>2018</v>
      </c>
      <c r="AB4061" s="4" t="s">
        <v>40</v>
      </c>
      <c r="AC4061" s="4">
        <f t="shared" si="189"/>
        <v>1</v>
      </c>
      <c r="AD4061" s="4">
        <f t="shared" si="190"/>
        <v>2</v>
      </c>
      <c r="AE4061" s="4" t="str" cm="1">
        <f t="array" ref="AE4061">_xlfn.TEXTJOIN(", ", TRUE, _xlfn._xlws.FILTER($I$1:$X$1, I4061:X4061=1, ""))</f>
        <v>Cocaine, Benzodiazepine</v>
      </c>
      <c r="AF4061" s="4" t="str">
        <f t="shared" si="191"/>
        <v>Cocaine, Benzodiazepine</v>
      </c>
    </row>
    <row r="4062" spans="1:32" x14ac:dyDescent="0.45">
      <c r="A4062" s="4" t="s">
        <v>4511</v>
      </c>
      <c r="B4062" s="5">
        <v>42674</v>
      </c>
      <c r="C4062" s="4">
        <v>60</v>
      </c>
      <c r="D4062" s="4" t="s">
        <v>31</v>
      </c>
      <c r="E4062" s="4" t="s">
        <v>37</v>
      </c>
      <c r="F4062" s="4" t="s">
        <v>156</v>
      </c>
      <c r="G4062" s="4" t="s">
        <v>156</v>
      </c>
      <c r="I4062" s="4">
        <v>0</v>
      </c>
      <c r="J4062" s="4">
        <v>0</v>
      </c>
      <c r="K4062" s="4">
        <v>1</v>
      </c>
      <c r="L4062" s="4">
        <v>0</v>
      </c>
      <c r="M4062" s="4">
        <v>1</v>
      </c>
      <c r="N4062" s="4">
        <v>0</v>
      </c>
      <c r="O4062" s="4">
        <v>0</v>
      </c>
      <c r="P4062" s="4">
        <v>0</v>
      </c>
      <c r="Q4062" s="4">
        <v>1</v>
      </c>
      <c r="R4062" s="4">
        <v>0</v>
      </c>
      <c r="S4062" s="4">
        <v>0</v>
      </c>
      <c r="T4062" s="4">
        <v>0</v>
      </c>
      <c r="U4062" s="4">
        <v>0</v>
      </c>
      <c r="V4062" s="4">
        <v>0</v>
      </c>
      <c r="W4062" s="4">
        <v>0</v>
      </c>
      <c r="X4062" s="4">
        <v>1</v>
      </c>
      <c r="Y4062" s="4" t="s">
        <v>5623</v>
      </c>
      <c r="Z4062" s="4" t="s">
        <v>5836</v>
      </c>
      <c r="AA4062" s="4">
        <v>2016</v>
      </c>
      <c r="AB4062" s="4" t="s">
        <v>34</v>
      </c>
      <c r="AC4062" s="4">
        <f t="shared" si="189"/>
        <v>1</v>
      </c>
      <c r="AD4062" s="4">
        <f t="shared" si="190"/>
        <v>4</v>
      </c>
      <c r="AE4062" s="4" t="str" cm="1">
        <f t="array" ref="AE4062">_xlfn.TEXTJOIN(", ", TRUE, _xlfn._xlws.FILTER($I$1:$X$1, I4062:X4062=1, ""))</f>
        <v>Fentanyl, Oxycodone, Benzodiazepine, AnyOpioid</v>
      </c>
      <c r="AF4062" s="4" t="str">
        <f t="shared" si="191"/>
        <v>Fentanyl, Oxycodone, Benzodiazepine, AnyOpioid</v>
      </c>
    </row>
    <row r="4063" spans="1:32" x14ac:dyDescent="0.45">
      <c r="A4063" s="4" t="s">
        <v>4512</v>
      </c>
      <c r="B4063" s="5">
        <v>43133</v>
      </c>
      <c r="C4063" s="4">
        <v>48</v>
      </c>
      <c r="D4063" s="4" t="s">
        <v>36</v>
      </c>
      <c r="E4063" s="4" t="s">
        <v>37</v>
      </c>
      <c r="F4063" s="4" t="s">
        <v>90</v>
      </c>
      <c r="G4063" s="4" t="s">
        <v>90</v>
      </c>
      <c r="I4063" s="4">
        <v>1</v>
      </c>
      <c r="J4063" s="4">
        <v>0</v>
      </c>
      <c r="K4063" s="4">
        <v>1</v>
      </c>
      <c r="L4063" s="4">
        <v>0</v>
      </c>
      <c r="M4063" s="4">
        <v>0</v>
      </c>
      <c r="N4063" s="4">
        <v>0</v>
      </c>
      <c r="O4063" s="4">
        <v>0</v>
      </c>
      <c r="P4063" s="4">
        <v>0</v>
      </c>
      <c r="Q4063" s="4">
        <v>0</v>
      </c>
      <c r="R4063" s="4">
        <v>0</v>
      </c>
      <c r="S4063" s="4">
        <v>0</v>
      </c>
      <c r="T4063" s="4">
        <v>0</v>
      </c>
      <c r="U4063" s="4">
        <v>0</v>
      </c>
      <c r="V4063" s="4">
        <v>0</v>
      </c>
      <c r="W4063" s="4">
        <v>0</v>
      </c>
      <c r="X4063" s="4">
        <v>1</v>
      </c>
      <c r="Y4063" s="4" t="s">
        <v>5624</v>
      </c>
      <c r="Z4063" s="4" t="s">
        <v>5837</v>
      </c>
      <c r="AA4063" s="4">
        <v>2018</v>
      </c>
      <c r="AB4063" s="4" t="s">
        <v>34</v>
      </c>
      <c r="AC4063" s="4">
        <f t="shared" si="189"/>
        <v>1</v>
      </c>
      <c r="AD4063" s="4">
        <f t="shared" si="190"/>
        <v>3</v>
      </c>
      <c r="AE4063" s="4" t="str" cm="1">
        <f t="array" ref="AE4063">_xlfn.TEXTJOIN(", ", TRUE, _xlfn._xlws.FILTER($I$1:$X$1, I4063:X4063=1, ""))</f>
        <v>Heroin, Fentanyl, AnyOpioid</v>
      </c>
      <c r="AF4063" s="4" t="str">
        <f t="shared" si="191"/>
        <v>Fentanyl, AnyOpioid</v>
      </c>
    </row>
    <row r="4064" spans="1:32" x14ac:dyDescent="0.45">
      <c r="A4064" s="4" t="s">
        <v>4513</v>
      </c>
      <c r="B4064" s="5">
        <v>42653</v>
      </c>
      <c r="C4064" s="4">
        <v>57</v>
      </c>
      <c r="D4064" s="4" t="s">
        <v>31</v>
      </c>
      <c r="E4064" s="4" t="s">
        <v>37</v>
      </c>
      <c r="F4064" s="4" t="s">
        <v>77</v>
      </c>
      <c r="G4064" s="4" t="s">
        <v>77</v>
      </c>
      <c r="I4064" s="4">
        <v>1</v>
      </c>
      <c r="J4064" s="4">
        <v>0</v>
      </c>
      <c r="K4064" s="4">
        <v>1</v>
      </c>
      <c r="L4064" s="4">
        <v>0</v>
      </c>
      <c r="M4064" s="4">
        <v>0</v>
      </c>
      <c r="N4064" s="4">
        <v>0</v>
      </c>
      <c r="O4064" s="4">
        <v>0</v>
      </c>
      <c r="P4064" s="4">
        <v>0</v>
      </c>
      <c r="Q4064" s="4">
        <v>0</v>
      </c>
      <c r="R4064" s="4">
        <v>0</v>
      </c>
      <c r="S4064" s="4">
        <v>0</v>
      </c>
      <c r="T4064" s="4">
        <v>0</v>
      </c>
      <c r="U4064" s="4">
        <v>0</v>
      </c>
      <c r="V4064" s="4">
        <v>0</v>
      </c>
      <c r="W4064" s="4">
        <v>0</v>
      </c>
      <c r="X4064" s="4">
        <v>1</v>
      </c>
      <c r="Y4064" s="4" t="s">
        <v>5651</v>
      </c>
      <c r="Z4064" s="4" t="s">
        <v>5864</v>
      </c>
      <c r="AA4064" s="4">
        <v>2016</v>
      </c>
      <c r="AB4064" s="4" t="s">
        <v>34</v>
      </c>
      <c r="AC4064" s="4">
        <f t="shared" si="189"/>
        <v>1</v>
      </c>
      <c r="AD4064" s="4">
        <f t="shared" si="190"/>
        <v>3</v>
      </c>
      <c r="AE4064" s="4" t="str" cm="1">
        <f t="array" ref="AE4064">_xlfn.TEXTJOIN(", ", TRUE, _xlfn._xlws.FILTER($I$1:$X$1, I4064:X4064=1, ""))</f>
        <v>Heroin, Fentanyl, AnyOpioid</v>
      </c>
      <c r="AF4064" s="4" t="str">
        <f t="shared" si="191"/>
        <v>Fentanyl, AnyOpioid</v>
      </c>
    </row>
    <row r="4065" spans="1:32" x14ac:dyDescent="0.45">
      <c r="A4065" s="4" t="s">
        <v>4514</v>
      </c>
      <c r="B4065" s="5">
        <v>41530</v>
      </c>
      <c r="C4065" s="4">
        <v>46</v>
      </c>
      <c r="D4065" s="4" t="s">
        <v>31</v>
      </c>
      <c r="E4065" s="4" t="s">
        <v>37</v>
      </c>
      <c r="F4065" s="4" t="s">
        <v>4515</v>
      </c>
      <c r="G4065" s="4" t="s">
        <v>177</v>
      </c>
      <c r="I4065" s="4">
        <v>0</v>
      </c>
      <c r="J4065" s="4">
        <v>0</v>
      </c>
      <c r="K4065" s="4">
        <v>0</v>
      </c>
      <c r="L4065" s="4">
        <v>0</v>
      </c>
      <c r="M4065" s="4">
        <v>0</v>
      </c>
      <c r="N4065" s="4">
        <v>0</v>
      </c>
      <c r="O4065" s="4">
        <v>0</v>
      </c>
      <c r="P4065" s="4">
        <v>0</v>
      </c>
      <c r="Q4065" s="4">
        <v>0</v>
      </c>
      <c r="R4065" s="4">
        <v>0</v>
      </c>
      <c r="S4065" s="4">
        <v>0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  <c r="Y4065" s="4" t="s">
        <v>5752</v>
      </c>
      <c r="Z4065" s="4" t="s">
        <v>5965</v>
      </c>
      <c r="AA4065" s="4">
        <v>2013</v>
      </c>
      <c r="AB4065" s="4" t="s">
        <v>34</v>
      </c>
      <c r="AC4065" s="4">
        <f t="shared" si="189"/>
        <v>0</v>
      </c>
      <c r="AD4065" s="4">
        <f t="shared" si="190"/>
        <v>0</v>
      </c>
      <c r="AE4065" s="4" t="str" cm="1">
        <f t="array" ref="AE4065">_xlfn.TEXTJOIN(", ", TRUE, _xlfn._xlws.FILTER($I$1:$X$1, I4065:X4065=1, ""))</f>
        <v/>
      </c>
      <c r="AF4065" s="4" t="str">
        <f t="shared" si="191"/>
        <v/>
      </c>
    </row>
    <row r="4066" spans="1:32" x14ac:dyDescent="0.45">
      <c r="A4066" s="4" t="s">
        <v>4516</v>
      </c>
      <c r="B4066" s="5">
        <v>42227</v>
      </c>
      <c r="C4066" s="4">
        <v>57</v>
      </c>
      <c r="D4066" s="4" t="s">
        <v>31</v>
      </c>
      <c r="E4066" s="4" t="s">
        <v>37</v>
      </c>
      <c r="F4066" s="4" t="s">
        <v>4517</v>
      </c>
      <c r="G4066" s="4" t="s">
        <v>67</v>
      </c>
      <c r="I4066" s="4">
        <v>0</v>
      </c>
      <c r="J4066" s="4">
        <v>0</v>
      </c>
      <c r="K4066" s="4">
        <v>1</v>
      </c>
      <c r="L4066" s="4">
        <v>0</v>
      </c>
      <c r="M4066" s="4">
        <v>0</v>
      </c>
      <c r="N4066" s="4">
        <v>0</v>
      </c>
      <c r="O4066" s="4">
        <v>0</v>
      </c>
      <c r="P4066" s="4">
        <v>0</v>
      </c>
      <c r="Q4066" s="4">
        <v>0</v>
      </c>
      <c r="R4066" s="4">
        <v>0</v>
      </c>
      <c r="S4066" s="4">
        <v>0</v>
      </c>
      <c r="T4066" s="4">
        <v>0</v>
      </c>
      <c r="U4066" s="4">
        <v>0</v>
      </c>
      <c r="V4066" s="4">
        <v>0</v>
      </c>
      <c r="W4066" s="4">
        <v>0</v>
      </c>
      <c r="X4066" s="4">
        <v>1</v>
      </c>
      <c r="Y4066" s="4" t="s">
        <v>5631</v>
      </c>
      <c r="Z4066" s="4" t="s">
        <v>5844</v>
      </c>
      <c r="AA4066" s="4">
        <v>2015</v>
      </c>
      <c r="AB4066" s="4" t="s">
        <v>34</v>
      </c>
      <c r="AC4066" s="4">
        <f t="shared" si="189"/>
        <v>1</v>
      </c>
      <c r="AD4066" s="4">
        <f t="shared" si="190"/>
        <v>2</v>
      </c>
      <c r="AE4066" s="4" t="str" cm="1">
        <f t="array" ref="AE4066">_xlfn.TEXTJOIN(", ", TRUE, _xlfn._xlws.FILTER($I$1:$X$1, I4066:X4066=1, ""))</f>
        <v>Fentanyl, AnyOpioid</v>
      </c>
      <c r="AF4066" s="4" t="str">
        <f t="shared" si="191"/>
        <v>Fentanyl, AnyOpioid</v>
      </c>
    </row>
    <row r="4067" spans="1:32" x14ac:dyDescent="0.45">
      <c r="A4067" s="4" t="s">
        <v>4518</v>
      </c>
      <c r="B4067" s="5">
        <v>42775</v>
      </c>
      <c r="C4067" s="4">
        <v>56</v>
      </c>
      <c r="D4067" s="4" t="s">
        <v>36</v>
      </c>
      <c r="E4067" s="4" t="s">
        <v>37</v>
      </c>
      <c r="F4067" s="4" t="s">
        <v>90</v>
      </c>
      <c r="G4067" s="4" t="s">
        <v>90</v>
      </c>
      <c r="I4067" s="4">
        <v>0</v>
      </c>
      <c r="J4067" s="4">
        <v>0</v>
      </c>
      <c r="K4067" s="4">
        <v>0</v>
      </c>
      <c r="L4067" s="4">
        <v>0</v>
      </c>
      <c r="M4067" s="4">
        <v>0</v>
      </c>
      <c r="N4067" s="4">
        <v>0</v>
      </c>
      <c r="O4067" s="4">
        <v>1</v>
      </c>
      <c r="P4067" s="4">
        <v>0</v>
      </c>
      <c r="Q4067" s="4">
        <v>0</v>
      </c>
      <c r="R4067" s="4">
        <v>0</v>
      </c>
      <c r="S4067" s="4">
        <v>0</v>
      </c>
      <c r="T4067" s="4">
        <v>0</v>
      </c>
      <c r="U4067" s="4">
        <v>0</v>
      </c>
      <c r="V4067" s="4">
        <v>0</v>
      </c>
      <c r="W4067" s="4">
        <v>1</v>
      </c>
      <c r="X4067" s="4">
        <v>0</v>
      </c>
      <c r="Y4067" s="4" t="s">
        <v>5624</v>
      </c>
      <c r="Z4067" s="4" t="s">
        <v>5837</v>
      </c>
      <c r="AA4067" s="4">
        <v>2017</v>
      </c>
      <c r="AB4067" s="4" t="s">
        <v>34</v>
      </c>
      <c r="AC4067" s="4">
        <f t="shared" si="189"/>
        <v>1</v>
      </c>
      <c r="AD4067" s="4">
        <f t="shared" si="190"/>
        <v>2</v>
      </c>
      <c r="AE4067" s="4" t="str" cm="1">
        <f t="array" ref="AE4067">_xlfn.TEXTJOIN(", ", TRUE, _xlfn._xlws.FILTER($I$1:$X$1, I4067:X4067=1, ""))</f>
        <v>Ethanol, OpiateNOS</v>
      </c>
      <c r="AF4067" s="4" t="str">
        <f t="shared" si="191"/>
        <v>Ethanol, OpiateNOS</v>
      </c>
    </row>
    <row r="4068" spans="1:32" x14ac:dyDescent="0.45">
      <c r="A4068" s="4" t="s">
        <v>4519</v>
      </c>
      <c r="B4068" s="5">
        <v>42701</v>
      </c>
      <c r="C4068" s="4">
        <v>32</v>
      </c>
      <c r="D4068" s="4" t="s">
        <v>36</v>
      </c>
      <c r="E4068" s="4" t="s">
        <v>37</v>
      </c>
      <c r="F4068" s="4" t="s">
        <v>475</v>
      </c>
      <c r="G4068" s="4" t="s">
        <v>144</v>
      </c>
      <c r="I4068" s="4">
        <v>1</v>
      </c>
      <c r="J4068" s="4">
        <v>1</v>
      </c>
      <c r="K4068" s="4">
        <v>0</v>
      </c>
      <c r="L4068" s="4">
        <v>0</v>
      </c>
      <c r="M4068" s="4">
        <v>0</v>
      </c>
      <c r="N4068" s="4">
        <v>0</v>
      </c>
      <c r="O4068" s="4">
        <v>0</v>
      </c>
      <c r="P4068" s="4">
        <v>0</v>
      </c>
      <c r="Q4068" s="4">
        <v>0</v>
      </c>
      <c r="R4068" s="4">
        <v>0</v>
      </c>
      <c r="S4068" s="4">
        <v>0</v>
      </c>
      <c r="T4068" s="4">
        <v>0</v>
      </c>
      <c r="U4068" s="4">
        <v>0</v>
      </c>
      <c r="V4068" s="4">
        <v>0</v>
      </c>
      <c r="W4068" s="4">
        <v>0</v>
      </c>
      <c r="X4068" s="4">
        <v>1</v>
      </c>
      <c r="Y4068" s="4" t="s">
        <v>5649</v>
      </c>
      <c r="Z4068" s="4" t="s">
        <v>5862</v>
      </c>
      <c r="AA4068" s="4">
        <v>2016</v>
      </c>
      <c r="AB4068" s="4" t="s">
        <v>40</v>
      </c>
      <c r="AC4068" s="4">
        <f t="shared" si="189"/>
        <v>1</v>
      </c>
      <c r="AD4068" s="4">
        <f t="shared" si="190"/>
        <v>3</v>
      </c>
      <c r="AE4068" s="4" t="str" cm="1">
        <f t="array" ref="AE4068">_xlfn.TEXTJOIN(", ", TRUE, _xlfn._xlws.FILTER($I$1:$X$1, I4068:X4068=1, ""))</f>
        <v>Heroin, Cocaine, AnyOpioid</v>
      </c>
      <c r="AF4068" s="4" t="str">
        <f t="shared" si="191"/>
        <v>Cocaine, AnyOpioid</v>
      </c>
    </row>
    <row r="4069" spans="1:32" x14ac:dyDescent="0.45">
      <c r="A4069" s="4" t="s">
        <v>4520</v>
      </c>
      <c r="B4069" s="5">
        <v>41847</v>
      </c>
      <c r="C4069" s="4">
        <v>35</v>
      </c>
      <c r="D4069" s="4" t="s">
        <v>31</v>
      </c>
      <c r="E4069" s="4" t="s">
        <v>37</v>
      </c>
      <c r="F4069" s="4" t="s">
        <v>52</v>
      </c>
      <c r="G4069" s="4" t="s">
        <v>53</v>
      </c>
      <c r="I4069" s="4">
        <v>1</v>
      </c>
      <c r="J4069" s="4">
        <v>0</v>
      </c>
      <c r="K4069" s="4">
        <v>0</v>
      </c>
      <c r="L4069" s="4">
        <v>0</v>
      </c>
      <c r="M4069" s="4">
        <v>0</v>
      </c>
      <c r="N4069" s="4">
        <v>0</v>
      </c>
      <c r="O4069" s="4">
        <v>1</v>
      </c>
      <c r="P4069" s="4">
        <v>0</v>
      </c>
      <c r="Q4069" s="4">
        <v>0</v>
      </c>
      <c r="R4069" s="4">
        <v>0</v>
      </c>
      <c r="S4069" s="4">
        <v>0</v>
      </c>
      <c r="T4069" s="4">
        <v>0</v>
      </c>
      <c r="U4069" s="4">
        <v>0</v>
      </c>
      <c r="V4069" s="4">
        <v>0</v>
      </c>
      <c r="W4069" s="4">
        <v>0</v>
      </c>
      <c r="X4069" s="4">
        <v>0</v>
      </c>
      <c r="Y4069" s="4" t="s">
        <v>5641</v>
      </c>
      <c r="Z4069" s="4" t="s">
        <v>5854</v>
      </c>
      <c r="AA4069" s="4">
        <v>2014</v>
      </c>
      <c r="AB4069" s="4" t="s">
        <v>40</v>
      </c>
      <c r="AC4069" s="4">
        <f t="shared" si="189"/>
        <v>1</v>
      </c>
      <c r="AD4069" s="4">
        <f t="shared" si="190"/>
        <v>2</v>
      </c>
      <c r="AE4069" s="4" t="str" cm="1">
        <f t="array" ref="AE4069">_xlfn.TEXTJOIN(", ", TRUE, _xlfn._xlws.FILTER($I$1:$X$1, I4069:X4069=1, ""))</f>
        <v>Heroin, Ethanol</v>
      </c>
      <c r="AF4069" s="4" t="str">
        <f t="shared" si="191"/>
        <v>Ethanol</v>
      </c>
    </row>
    <row r="4070" spans="1:32" x14ac:dyDescent="0.45">
      <c r="A4070" s="4" t="s">
        <v>4521</v>
      </c>
      <c r="B4070" s="5">
        <v>43405</v>
      </c>
      <c r="C4070" s="4">
        <v>48</v>
      </c>
      <c r="D4070" s="4" t="s">
        <v>31</v>
      </c>
      <c r="E4070" s="4" t="s">
        <v>59</v>
      </c>
      <c r="F4070" s="4" t="s">
        <v>77</v>
      </c>
      <c r="G4070" s="4" t="s">
        <v>77</v>
      </c>
      <c r="H4070" s="4" t="s">
        <v>4522</v>
      </c>
      <c r="I4070" s="4">
        <v>1</v>
      </c>
      <c r="J4070" s="4">
        <v>0</v>
      </c>
      <c r="K4070" s="4">
        <v>0</v>
      </c>
      <c r="L4070" s="4">
        <v>0</v>
      </c>
      <c r="M4070" s="4">
        <v>0</v>
      </c>
      <c r="N4070" s="4">
        <v>0</v>
      </c>
      <c r="O4070" s="4">
        <v>0</v>
      </c>
      <c r="P4070" s="4">
        <v>0</v>
      </c>
      <c r="Q4070" s="4">
        <v>0</v>
      </c>
      <c r="R4070" s="4">
        <v>1</v>
      </c>
      <c r="S4070" s="4">
        <v>0</v>
      </c>
      <c r="T4070" s="4">
        <v>0</v>
      </c>
      <c r="U4070" s="4">
        <v>0</v>
      </c>
      <c r="V4070" s="4">
        <v>0</v>
      </c>
      <c r="W4070" s="4">
        <v>0</v>
      </c>
      <c r="X4070" s="4">
        <v>1</v>
      </c>
      <c r="Y4070" s="4" t="s">
        <v>5651</v>
      </c>
      <c r="Z4070" s="4" t="s">
        <v>5864</v>
      </c>
      <c r="AA4070" s="4">
        <v>2018</v>
      </c>
      <c r="AB4070" s="4" t="s">
        <v>34</v>
      </c>
      <c r="AC4070" s="4">
        <f t="shared" si="189"/>
        <v>1</v>
      </c>
      <c r="AD4070" s="4">
        <f t="shared" si="190"/>
        <v>3</v>
      </c>
      <c r="AE4070" s="4" t="str" cm="1">
        <f t="array" ref="AE4070">_xlfn.TEXTJOIN(", ", TRUE, _xlfn._xlws.FILTER($I$1:$X$1, I4070:X4070=1, ""))</f>
        <v>Heroin, Methadone, AnyOpioid</v>
      </c>
      <c r="AF4070" s="4" t="str">
        <f t="shared" si="191"/>
        <v>Methadone, AnyOpioid</v>
      </c>
    </row>
    <row r="4071" spans="1:32" x14ac:dyDescent="0.45">
      <c r="A4071" s="4" t="s">
        <v>4523</v>
      </c>
      <c r="B4071" s="5">
        <v>43378</v>
      </c>
      <c r="C4071" s="4">
        <v>46</v>
      </c>
      <c r="D4071" s="4" t="s">
        <v>31</v>
      </c>
      <c r="E4071" s="4" t="s">
        <v>37</v>
      </c>
      <c r="F4071" s="4" t="s">
        <v>234</v>
      </c>
      <c r="G4071" s="4" t="s">
        <v>234</v>
      </c>
      <c r="I4071" s="4">
        <v>0</v>
      </c>
      <c r="J4071" s="4">
        <v>0</v>
      </c>
      <c r="K4071" s="4">
        <v>1</v>
      </c>
      <c r="L4071" s="4">
        <v>0</v>
      </c>
      <c r="M4071" s="4">
        <v>0</v>
      </c>
      <c r="N4071" s="4">
        <v>0</v>
      </c>
      <c r="O4071" s="4">
        <v>0</v>
      </c>
      <c r="P4071" s="4">
        <v>0</v>
      </c>
      <c r="Q4071" s="4">
        <v>0</v>
      </c>
      <c r="R4071" s="4">
        <v>0</v>
      </c>
      <c r="S4071" s="4">
        <v>0</v>
      </c>
      <c r="T4071" s="4">
        <v>0</v>
      </c>
      <c r="U4071" s="4">
        <v>0</v>
      </c>
      <c r="V4071" s="4">
        <v>0</v>
      </c>
      <c r="W4071" s="4">
        <v>0</v>
      </c>
      <c r="X4071" s="4">
        <v>1</v>
      </c>
      <c r="Y4071" s="4" t="s">
        <v>5689</v>
      </c>
      <c r="Z4071" s="4" t="s">
        <v>5902</v>
      </c>
      <c r="AA4071" s="4">
        <v>2018</v>
      </c>
      <c r="AB4071" s="4" t="s">
        <v>34</v>
      </c>
      <c r="AC4071" s="4">
        <f t="shared" si="189"/>
        <v>1</v>
      </c>
      <c r="AD4071" s="4">
        <f t="shared" si="190"/>
        <v>2</v>
      </c>
      <c r="AE4071" s="4" t="str" cm="1">
        <f t="array" ref="AE4071">_xlfn.TEXTJOIN(", ", TRUE, _xlfn._xlws.FILTER($I$1:$X$1, I4071:X4071=1, ""))</f>
        <v>Fentanyl, AnyOpioid</v>
      </c>
      <c r="AF4071" s="4" t="str">
        <f t="shared" si="191"/>
        <v>Fentanyl, AnyOpioid</v>
      </c>
    </row>
    <row r="4072" spans="1:32" x14ac:dyDescent="0.45">
      <c r="A4072" s="4" t="s">
        <v>4524</v>
      </c>
      <c r="B4072" s="5">
        <v>42335</v>
      </c>
      <c r="C4072" s="4">
        <v>55</v>
      </c>
      <c r="D4072" s="4" t="s">
        <v>31</v>
      </c>
      <c r="E4072" s="4" t="s">
        <v>37</v>
      </c>
      <c r="F4072" s="4" t="s">
        <v>86</v>
      </c>
      <c r="G4072" s="4" t="s">
        <v>71</v>
      </c>
      <c r="I4072" s="4">
        <v>1</v>
      </c>
      <c r="J4072" s="4">
        <v>0</v>
      </c>
      <c r="K4072" s="4">
        <v>0</v>
      </c>
      <c r="L4072" s="4">
        <v>0</v>
      </c>
      <c r="M4072" s="4">
        <v>0</v>
      </c>
      <c r="N4072" s="4">
        <v>0</v>
      </c>
      <c r="O4072" s="4">
        <v>1</v>
      </c>
      <c r="P4072" s="4">
        <v>0</v>
      </c>
      <c r="Q4072" s="4">
        <v>1</v>
      </c>
      <c r="R4072" s="4">
        <v>0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  <c r="X4072" s="4">
        <v>1</v>
      </c>
      <c r="Y4072" s="4" t="s">
        <v>5685</v>
      </c>
      <c r="Z4072" s="4" t="s">
        <v>5898</v>
      </c>
      <c r="AA4072" s="4">
        <v>2015</v>
      </c>
      <c r="AB4072" s="4" t="s">
        <v>34</v>
      </c>
      <c r="AC4072" s="4">
        <f t="shared" si="189"/>
        <v>1</v>
      </c>
      <c r="AD4072" s="4">
        <f t="shared" si="190"/>
        <v>4</v>
      </c>
      <c r="AE4072" s="4" t="str" cm="1">
        <f t="array" ref="AE4072">_xlfn.TEXTJOIN(", ", TRUE, _xlfn._xlws.FILTER($I$1:$X$1, I4072:X4072=1, ""))</f>
        <v>Heroin, Ethanol, Benzodiazepine, AnyOpioid</v>
      </c>
      <c r="AF4072" s="4" t="str">
        <f t="shared" si="191"/>
        <v>Ethanol, Benzodiazepine, AnyOpioid</v>
      </c>
    </row>
    <row r="4073" spans="1:32" x14ac:dyDescent="0.45">
      <c r="A4073" s="4" t="s">
        <v>4525</v>
      </c>
      <c r="B4073" s="5">
        <v>41134</v>
      </c>
      <c r="C4073" s="4">
        <v>28</v>
      </c>
      <c r="D4073" s="4" t="s">
        <v>36</v>
      </c>
      <c r="E4073" s="4" t="s">
        <v>37</v>
      </c>
      <c r="F4073" s="4" t="s">
        <v>48</v>
      </c>
      <c r="G4073" s="4" t="s">
        <v>48</v>
      </c>
      <c r="I4073" s="4">
        <v>0</v>
      </c>
      <c r="J4073" s="4">
        <v>1</v>
      </c>
      <c r="K4073" s="4">
        <v>0</v>
      </c>
      <c r="L4073" s="4">
        <v>0</v>
      </c>
      <c r="M4073" s="4">
        <v>0</v>
      </c>
      <c r="N4073" s="4">
        <v>0</v>
      </c>
      <c r="O4073" s="4">
        <v>1</v>
      </c>
      <c r="P4073" s="4">
        <v>0</v>
      </c>
      <c r="Q4073" s="4">
        <v>0</v>
      </c>
      <c r="R4073" s="4">
        <v>0</v>
      </c>
      <c r="S4073" s="4">
        <v>0</v>
      </c>
      <c r="T4073" s="4">
        <v>0</v>
      </c>
      <c r="U4073" s="4">
        <v>0</v>
      </c>
      <c r="V4073" s="4">
        <v>0</v>
      </c>
      <c r="W4073" s="4">
        <v>0</v>
      </c>
      <c r="X4073" s="4">
        <v>0</v>
      </c>
      <c r="Y4073" s="4" t="s">
        <v>5626</v>
      </c>
      <c r="Z4073" s="4" t="s">
        <v>5839</v>
      </c>
      <c r="AA4073" s="4">
        <v>2012</v>
      </c>
      <c r="AB4073" s="4" t="s">
        <v>40</v>
      </c>
      <c r="AC4073" s="4">
        <f t="shared" si="189"/>
        <v>1</v>
      </c>
      <c r="AD4073" s="4">
        <f t="shared" si="190"/>
        <v>2</v>
      </c>
      <c r="AE4073" s="4" t="str" cm="1">
        <f t="array" ref="AE4073">_xlfn.TEXTJOIN(", ", TRUE, _xlfn._xlws.FILTER($I$1:$X$1, I4073:X4073=1, ""))</f>
        <v>Cocaine, Ethanol</v>
      </c>
      <c r="AF4073" s="4" t="str">
        <f t="shared" si="191"/>
        <v>Cocaine, Ethanol</v>
      </c>
    </row>
    <row r="4074" spans="1:32" x14ac:dyDescent="0.45">
      <c r="A4074" s="4" t="s">
        <v>4526</v>
      </c>
      <c r="B4074" s="5">
        <v>43223</v>
      </c>
      <c r="C4074" s="4">
        <v>51</v>
      </c>
      <c r="D4074" s="4" t="s">
        <v>31</v>
      </c>
      <c r="E4074" s="4" t="s">
        <v>37</v>
      </c>
      <c r="F4074" s="4" t="s">
        <v>73</v>
      </c>
      <c r="G4074" s="4" t="s">
        <v>73</v>
      </c>
      <c r="I4074" s="4">
        <v>0</v>
      </c>
      <c r="J4074" s="4">
        <v>0</v>
      </c>
      <c r="K4074" s="4">
        <v>1</v>
      </c>
      <c r="L4074" s="4">
        <v>1</v>
      </c>
      <c r="M4074" s="4">
        <v>0</v>
      </c>
      <c r="N4074" s="4">
        <v>0</v>
      </c>
      <c r="O4074" s="4">
        <v>0</v>
      </c>
      <c r="P4074" s="4">
        <v>0</v>
      </c>
      <c r="Q4074" s="4">
        <v>0</v>
      </c>
      <c r="R4074" s="4">
        <v>0</v>
      </c>
      <c r="S4074" s="4">
        <v>0</v>
      </c>
      <c r="T4074" s="4">
        <v>0</v>
      </c>
      <c r="U4074" s="4">
        <v>0</v>
      </c>
      <c r="V4074" s="4">
        <v>0</v>
      </c>
      <c r="W4074" s="4">
        <v>0</v>
      </c>
      <c r="X4074" s="4">
        <v>1</v>
      </c>
      <c r="Y4074" s="4" t="s">
        <v>5670</v>
      </c>
      <c r="Z4074" s="4" t="s">
        <v>5883</v>
      </c>
      <c r="AA4074" s="4">
        <v>2018</v>
      </c>
      <c r="AB4074" s="4" t="s">
        <v>34</v>
      </c>
      <c r="AC4074" s="4">
        <f t="shared" si="189"/>
        <v>1</v>
      </c>
      <c r="AD4074" s="4">
        <f t="shared" si="190"/>
        <v>3</v>
      </c>
      <c r="AE4074" s="4" t="str" cm="1">
        <f t="array" ref="AE4074">_xlfn.TEXTJOIN(", ", TRUE, _xlfn._xlws.FILTER($I$1:$X$1, I4074:X4074=1, ""))</f>
        <v>Fentanyl, Fentanyl_Analogue, AnyOpioid</v>
      </c>
      <c r="AF4074" s="4" t="str">
        <f t="shared" si="191"/>
        <v>Fentanyl, Fentanyl_Analogue, AnyOpioid</v>
      </c>
    </row>
    <row r="4075" spans="1:32" x14ac:dyDescent="0.45">
      <c r="A4075" s="4" t="s">
        <v>4527</v>
      </c>
      <c r="B4075" s="5">
        <v>41957</v>
      </c>
      <c r="C4075" s="4">
        <v>48</v>
      </c>
      <c r="D4075" s="4" t="s">
        <v>31</v>
      </c>
      <c r="E4075" s="4" t="s">
        <v>37</v>
      </c>
      <c r="F4075" s="4" t="s">
        <v>103</v>
      </c>
      <c r="G4075" s="4" t="s">
        <v>103</v>
      </c>
      <c r="I4075" s="4">
        <v>1</v>
      </c>
      <c r="J4075" s="4">
        <v>1</v>
      </c>
      <c r="K4075" s="4">
        <v>0</v>
      </c>
      <c r="L4075" s="4">
        <v>0</v>
      </c>
      <c r="M4075" s="4">
        <v>0</v>
      </c>
      <c r="N4075" s="4">
        <v>0</v>
      </c>
      <c r="O4075" s="4">
        <v>1</v>
      </c>
      <c r="P4075" s="4">
        <v>0</v>
      </c>
      <c r="Q4075" s="4">
        <v>0</v>
      </c>
      <c r="R4075" s="4">
        <v>0</v>
      </c>
      <c r="S4075" s="4">
        <v>0</v>
      </c>
      <c r="T4075" s="4">
        <v>0</v>
      </c>
      <c r="U4075" s="4">
        <v>0</v>
      </c>
      <c r="V4075" s="4">
        <v>0</v>
      </c>
      <c r="W4075" s="4">
        <v>0</v>
      </c>
      <c r="X4075" s="4">
        <v>0</v>
      </c>
      <c r="Y4075" s="4" t="s">
        <v>5644</v>
      </c>
      <c r="Z4075" s="4" t="s">
        <v>5857</v>
      </c>
      <c r="AA4075" s="4">
        <v>2014</v>
      </c>
      <c r="AB4075" s="4" t="s">
        <v>34</v>
      </c>
      <c r="AC4075" s="4">
        <f t="shared" si="189"/>
        <v>1</v>
      </c>
      <c r="AD4075" s="4">
        <f t="shared" si="190"/>
        <v>3</v>
      </c>
      <c r="AE4075" s="4" t="str" cm="1">
        <f t="array" ref="AE4075">_xlfn.TEXTJOIN(", ", TRUE, _xlfn._xlws.FILTER($I$1:$X$1, I4075:X4075=1, ""))</f>
        <v>Heroin, Cocaine, Ethanol</v>
      </c>
      <c r="AF4075" s="4" t="str">
        <f t="shared" si="191"/>
        <v>Cocaine, Ethanol</v>
      </c>
    </row>
    <row r="4076" spans="1:32" x14ac:dyDescent="0.45">
      <c r="A4076" s="4" t="s">
        <v>4528</v>
      </c>
      <c r="B4076" s="5">
        <v>42235</v>
      </c>
      <c r="C4076" s="4">
        <v>33</v>
      </c>
      <c r="D4076" s="4" t="s">
        <v>31</v>
      </c>
      <c r="E4076" s="4" t="s">
        <v>37</v>
      </c>
      <c r="F4076" s="4" t="s">
        <v>4529</v>
      </c>
      <c r="G4076" s="4" t="s">
        <v>4529</v>
      </c>
      <c r="I4076" s="4">
        <v>1</v>
      </c>
      <c r="J4076" s="4">
        <v>0</v>
      </c>
      <c r="K4076" s="4">
        <v>0</v>
      </c>
      <c r="L4076" s="4">
        <v>0</v>
      </c>
      <c r="M4076" s="4">
        <v>0</v>
      </c>
      <c r="N4076" s="4">
        <v>0</v>
      </c>
      <c r="O4076" s="4">
        <v>1</v>
      </c>
      <c r="P4076" s="4">
        <v>0</v>
      </c>
      <c r="Q4076" s="4">
        <v>0</v>
      </c>
      <c r="R4076" s="4">
        <v>0</v>
      </c>
      <c r="S4076" s="4">
        <v>0</v>
      </c>
      <c r="T4076" s="4">
        <v>0</v>
      </c>
      <c r="U4076" s="4">
        <v>0</v>
      </c>
      <c r="V4076" s="4">
        <v>0</v>
      </c>
      <c r="W4076" s="4">
        <v>0</v>
      </c>
      <c r="X4076" s="4">
        <v>1</v>
      </c>
      <c r="Y4076" s="4" t="s">
        <v>5787</v>
      </c>
      <c r="Z4076" s="4" t="s">
        <v>6000</v>
      </c>
      <c r="AA4076" s="4">
        <v>2015</v>
      </c>
      <c r="AB4076" s="4" t="s">
        <v>40</v>
      </c>
      <c r="AC4076" s="4">
        <f t="shared" si="189"/>
        <v>1</v>
      </c>
      <c r="AD4076" s="4">
        <f t="shared" si="190"/>
        <v>3</v>
      </c>
      <c r="AE4076" s="4" t="str" cm="1">
        <f t="array" ref="AE4076">_xlfn.TEXTJOIN(", ", TRUE, _xlfn._xlws.FILTER($I$1:$X$1, I4076:X4076=1, ""))</f>
        <v>Heroin, Ethanol, AnyOpioid</v>
      </c>
      <c r="AF4076" s="4" t="str">
        <f t="shared" si="191"/>
        <v>Ethanol, AnyOpioid</v>
      </c>
    </row>
    <row r="4077" spans="1:32" x14ac:dyDescent="0.45">
      <c r="A4077" s="4" t="s">
        <v>4530</v>
      </c>
      <c r="B4077" s="5">
        <v>42275</v>
      </c>
      <c r="C4077" s="4">
        <v>52</v>
      </c>
      <c r="D4077" s="4" t="s">
        <v>31</v>
      </c>
      <c r="E4077" s="4" t="s">
        <v>37</v>
      </c>
      <c r="F4077" s="4" t="s">
        <v>52</v>
      </c>
      <c r="G4077" s="4" t="s">
        <v>52</v>
      </c>
      <c r="I4077" s="4">
        <v>1</v>
      </c>
      <c r="J4077" s="4">
        <v>0</v>
      </c>
      <c r="K4077" s="4">
        <v>0</v>
      </c>
      <c r="L4077" s="4">
        <v>0</v>
      </c>
      <c r="M4077" s="4">
        <v>1</v>
      </c>
      <c r="N4077" s="4">
        <v>0</v>
      </c>
      <c r="O4077" s="4">
        <v>0</v>
      </c>
      <c r="P4077" s="4">
        <v>0</v>
      </c>
      <c r="Q4077" s="4">
        <v>1</v>
      </c>
      <c r="R4077" s="4">
        <v>1</v>
      </c>
      <c r="S4077" s="4">
        <v>0</v>
      </c>
      <c r="T4077" s="4">
        <v>0</v>
      </c>
      <c r="U4077" s="4">
        <v>0</v>
      </c>
      <c r="V4077" s="4">
        <v>0</v>
      </c>
      <c r="W4077" s="4">
        <v>0</v>
      </c>
      <c r="X4077" s="4">
        <v>1</v>
      </c>
      <c r="Y4077" s="4" t="s">
        <v>5665</v>
      </c>
      <c r="Z4077" s="4" t="s">
        <v>5878</v>
      </c>
      <c r="AA4077" s="4">
        <v>2015</v>
      </c>
      <c r="AB4077" s="4" t="s">
        <v>34</v>
      </c>
      <c r="AC4077" s="4">
        <f t="shared" si="189"/>
        <v>1</v>
      </c>
      <c r="AD4077" s="4">
        <f t="shared" si="190"/>
        <v>5</v>
      </c>
      <c r="AE4077" s="4" t="str" cm="1">
        <f t="array" ref="AE4077">_xlfn.TEXTJOIN(", ", TRUE, _xlfn._xlws.FILTER($I$1:$X$1, I4077:X4077=1, ""))</f>
        <v>Heroin, Oxycodone, Benzodiazepine, Methadone, AnyOpioid</v>
      </c>
      <c r="AF4077" s="4" t="str">
        <f t="shared" si="191"/>
        <v>Oxycodone, Benzodiazepine, Methadone, AnyOpioid</v>
      </c>
    </row>
    <row r="4078" spans="1:32" x14ac:dyDescent="0.45">
      <c r="A4078" s="4" t="s">
        <v>4531</v>
      </c>
      <c r="B4078" s="5">
        <v>43297</v>
      </c>
      <c r="C4078" s="4">
        <v>35</v>
      </c>
      <c r="D4078" s="4" t="s">
        <v>31</v>
      </c>
      <c r="E4078" s="4" t="s">
        <v>37</v>
      </c>
      <c r="F4078" s="4" t="s">
        <v>144</v>
      </c>
      <c r="G4078" s="4" t="s">
        <v>144</v>
      </c>
      <c r="I4078" s="4">
        <v>0</v>
      </c>
      <c r="J4078" s="4">
        <v>1</v>
      </c>
      <c r="K4078" s="4">
        <v>1</v>
      </c>
      <c r="L4078" s="4">
        <v>0</v>
      </c>
      <c r="M4078" s="4">
        <v>0</v>
      </c>
      <c r="N4078" s="4">
        <v>0</v>
      </c>
      <c r="O4078" s="4">
        <v>0</v>
      </c>
      <c r="P4078" s="4">
        <v>0</v>
      </c>
      <c r="Q4078" s="4">
        <v>1</v>
      </c>
      <c r="R4078" s="4">
        <v>0</v>
      </c>
      <c r="S4078" s="4">
        <v>1</v>
      </c>
      <c r="T4078" s="4">
        <v>0</v>
      </c>
      <c r="U4078" s="4">
        <v>0</v>
      </c>
      <c r="V4078" s="4">
        <v>0</v>
      </c>
      <c r="W4078" s="4">
        <v>0</v>
      </c>
      <c r="X4078" s="4">
        <v>1</v>
      </c>
      <c r="Y4078" s="4" t="s">
        <v>5649</v>
      </c>
      <c r="Z4078" s="4" t="s">
        <v>5862</v>
      </c>
      <c r="AA4078" s="4">
        <v>2018</v>
      </c>
      <c r="AB4078" s="4" t="s">
        <v>40</v>
      </c>
      <c r="AC4078" s="4">
        <f t="shared" si="189"/>
        <v>1</v>
      </c>
      <c r="AD4078" s="4">
        <f t="shared" si="190"/>
        <v>5</v>
      </c>
      <c r="AE4078" s="4" t="str" cm="1">
        <f t="array" ref="AE4078">_xlfn.TEXTJOIN(", ", TRUE, _xlfn._xlws.FILTER($I$1:$X$1, I4078:X4078=1, ""))</f>
        <v>Cocaine, Fentanyl, Benzodiazepine, Amphetamine, AnyOpioid</v>
      </c>
      <c r="AF4078" s="4" t="str">
        <f t="shared" si="191"/>
        <v>Cocaine, Fentanyl, Benzodiazepine, Amphetamine, AnyOpioid</v>
      </c>
    </row>
    <row r="4079" spans="1:32" x14ac:dyDescent="0.45">
      <c r="A4079" s="4" t="s">
        <v>4532</v>
      </c>
      <c r="B4079" s="5">
        <v>42896</v>
      </c>
      <c r="C4079" s="4">
        <v>20</v>
      </c>
      <c r="D4079" s="4" t="s">
        <v>36</v>
      </c>
      <c r="E4079" s="4" t="s">
        <v>32</v>
      </c>
      <c r="F4079" s="4" t="s">
        <v>122</v>
      </c>
      <c r="G4079" s="4" t="s">
        <v>77</v>
      </c>
      <c r="I4079" s="4">
        <v>1</v>
      </c>
      <c r="J4079" s="4">
        <v>1</v>
      </c>
      <c r="K4079" s="4">
        <v>1</v>
      </c>
      <c r="L4079" s="4">
        <v>0</v>
      </c>
      <c r="M4079" s="4">
        <v>0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  <c r="S4079" s="4">
        <v>0</v>
      </c>
      <c r="T4079" s="4">
        <v>0</v>
      </c>
      <c r="U4079" s="4">
        <v>0</v>
      </c>
      <c r="V4079" s="4">
        <v>0</v>
      </c>
      <c r="W4079" s="4">
        <v>0</v>
      </c>
      <c r="X4079" s="4">
        <v>0</v>
      </c>
      <c r="Y4079" s="4" t="s">
        <v>5651</v>
      </c>
      <c r="Z4079" s="4" t="s">
        <v>5864</v>
      </c>
      <c r="AA4079" s="4">
        <v>2017</v>
      </c>
      <c r="AB4079" s="4" t="s">
        <v>269</v>
      </c>
      <c r="AC4079" s="4">
        <f t="shared" si="189"/>
        <v>1</v>
      </c>
      <c r="AD4079" s="4">
        <f t="shared" si="190"/>
        <v>3</v>
      </c>
      <c r="AE4079" s="4" t="str" cm="1">
        <f t="array" ref="AE4079">_xlfn.TEXTJOIN(", ", TRUE, _xlfn._xlws.FILTER($I$1:$X$1, I4079:X4079=1, ""))</f>
        <v>Heroin, Cocaine, Fentanyl</v>
      </c>
      <c r="AF4079" s="4" t="str">
        <f t="shared" si="191"/>
        <v>Cocaine, Fentanyl</v>
      </c>
    </row>
    <row r="4080" spans="1:32" x14ac:dyDescent="0.45">
      <c r="A4080" s="4" t="s">
        <v>4533</v>
      </c>
      <c r="B4080" s="5">
        <v>42870</v>
      </c>
      <c r="C4080" s="4">
        <v>51</v>
      </c>
      <c r="D4080" s="4" t="s">
        <v>31</v>
      </c>
      <c r="E4080" s="4" t="s">
        <v>37</v>
      </c>
      <c r="F4080" s="4" t="s">
        <v>99</v>
      </c>
      <c r="G4080" s="4" t="s">
        <v>99</v>
      </c>
      <c r="I4080" s="4">
        <v>1</v>
      </c>
      <c r="J4080" s="4">
        <v>0</v>
      </c>
      <c r="K4080" s="4">
        <v>1</v>
      </c>
      <c r="L4080" s="4">
        <v>0</v>
      </c>
      <c r="M4080" s="4">
        <v>0</v>
      </c>
      <c r="N4080" s="4">
        <v>0</v>
      </c>
      <c r="O4080" s="4">
        <v>1</v>
      </c>
      <c r="P4080" s="4">
        <v>0</v>
      </c>
      <c r="Q4080" s="4">
        <v>0</v>
      </c>
      <c r="R4080" s="4">
        <v>0</v>
      </c>
      <c r="S4080" s="4">
        <v>0</v>
      </c>
      <c r="T4080" s="4">
        <v>0</v>
      </c>
      <c r="U4080" s="4">
        <v>0</v>
      </c>
      <c r="V4080" s="4">
        <v>0</v>
      </c>
      <c r="W4080" s="4">
        <v>0</v>
      </c>
      <c r="X4080" s="4">
        <v>0</v>
      </c>
      <c r="Y4080" s="4" t="s">
        <v>5637</v>
      </c>
      <c r="Z4080" s="4" t="s">
        <v>5850</v>
      </c>
      <c r="AA4080" s="4">
        <v>2017</v>
      </c>
      <c r="AB4080" s="4" t="s">
        <v>34</v>
      </c>
      <c r="AC4080" s="4">
        <f t="shared" si="189"/>
        <v>1</v>
      </c>
      <c r="AD4080" s="4">
        <f t="shared" si="190"/>
        <v>3</v>
      </c>
      <c r="AE4080" s="4" t="str" cm="1">
        <f t="array" ref="AE4080">_xlfn.TEXTJOIN(", ", TRUE, _xlfn._xlws.FILTER($I$1:$X$1, I4080:X4080=1, ""))</f>
        <v>Heroin, Fentanyl, Ethanol</v>
      </c>
      <c r="AF4080" s="4" t="str">
        <f t="shared" si="191"/>
        <v>Fentanyl, Ethanol</v>
      </c>
    </row>
    <row r="4081" spans="1:32" x14ac:dyDescent="0.45">
      <c r="A4081" s="4" t="s">
        <v>4534</v>
      </c>
      <c r="B4081" s="5">
        <v>42447</v>
      </c>
      <c r="C4081" s="4">
        <v>41</v>
      </c>
      <c r="D4081" s="4" t="s">
        <v>31</v>
      </c>
      <c r="E4081" s="4" t="s">
        <v>37</v>
      </c>
      <c r="F4081" s="4" t="s">
        <v>125</v>
      </c>
      <c r="G4081" s="4" t="s">
        <v>125</v>
      </c>
      <c r="I4081" s="4">
        <v>1</v>
      </c>
      <c r="J4081" s="4">
        <v>0</v>
      </c>
      <c r="K4081" s="4">
        <v>1</v>
      </c>
      <c r="L4081" s="4">
        <v>0</v>
      </c>
      <c r="M4081" s="4">
        <v>0</v>
      </c>
      <c r="N4081" s="4">
        <v>0</v>
      </c>
      <c r="O4081" s="4">
        <v>0</v>
      </c>
      <c r="P4081" s="4">
        <v>0</v>
      </c>
      <c r="Q4081" s="4">
        <v>0</v>
      </c>
      <c r="R4081" s="4">
        <v>0</v>
      </c>
      <c r="S4081" s="4">
        <v>0</v>
      </c>
      <c r="T4081" s="4">
        <v>0</v>
      </c>
      <c r="U4081" s="4">
        <v>0</v>
      </c>
      <c r="V4081" s="4">
        <v>0</v>
      </c>
      <c r="W4081" s="4">
        <v>0</v>
      </c>
      <c r="X4081" s="4">
        <v>1</v>
      </c>
      <c r="Y4081" s="4" t="s">
        <v>5669</v>
      </c>
      <c r="Z4081" s="4" t="s">
        <v>5882</v>
      </c>
      <c r="AA4081" s="4">
        <v>2016</v>
      </c>
      <c r="AB4081" s="4" t="s">
        <v>34</v>
      </c>
      <c r="AC4081" s="4">
        <f t="shared" si="189"/>
        <v>1</v>
      </c>
      <c r="AD4081" s="4">
        <f t="shared" si="190"/>
        <v>3</v>
      </c>
      <c r="AE4081" s="4" t="str" cm="1">
        <f t="array" ref="AE4081">_xlfn.TEXTJOIN(", ", TRUE, _xlfn._xlws.FILTER($I$1:$X$1, I4081:X4081=1, ""))</f>
        <v>Heroin, Fentanyl, AnyOpioid</v>
      </c>
      <c r="AF4081" s="4" t="str">
        <f t="shared" si="191"/>
        <v>Fentanyl, AnyOpioid</v>
      </c>
    </row>
    <row r="4082" spans="1:32" x14ac:dyDescent="0.45">
      <c r="A4082" s="4" t="s">
        <v>4535</v>
      </c>
      <c r="B4082" s="5">
        <v>41718</v>
      </c>
      <c r="C4082" s="4">
        <v>25</v>
      </c>
      <c r="D4082" s="4" t="s">
        <v>31</v>
      </c>
      <c r="E4082" s="4" t="s">
        <v>37</v>
      </c>
      <c r="F4082" s="4" t="s">
        <v>114</v>
      </c>
      <c r="G4082" s="4" t="s">
        <v>738</v>
      </c>
      <c r="I4082" s="4">
        <v>1</v>
      </c>
      <c r="J4082" s="4">
        <v>0</v>
      </c>
      <c r="K4082" s="4">
        <v>0</v>
      </c>
      <c r="L4082" s="4">
        <v>0</v>
      </c>
      <c r="M4082" s="4">
        <v>0</v>
      </c>
      <c r="N4082" s="4">
        <v>0</v>
      </c>
      <c r="O4082" s="4">
        <v>0</v>
      </c>
      <c r="P4082" s="4">
        <v>0</v>
      </c>
      <c r="Q4082" s="4">
        <v>0</v>
      </c>
      <c r="R4082" s="4">
        <v>0</v>
      </c>
      <c r="S4082" s="4">
        <v>0</v>
      </c>
      <c r="T4082" s="4">
        <v>0</v>
      </c>
      <c r="U4082" s="4">
        <v>0</v>
      </c>
      <c r="V4082" s="4">
        <v>0</v>
      </c>
      <c r="W4082" s="4">
        <v>0</v>
      </c>
      <c r="X4082" s="4">
        <v>0</v>
      </c>
      <c r="Y4082" s="4" t="s">
        <v>5695</v>
      </c>
      <c r="Z4082" s="4" t="s">
        <v>5908</v>
      </c>
      <c r="AA4082" s="4">
        <v>2014</v>
      </c>
      <c r="AB4082" s="4" t="s">
        <v>40</v>
      </c>
      <c r="AC4082" s="4">
        <f t="shared" si="189"/>
        <v>1</v>
      </c>
      <c r="AD4082" s="4">
        <f t="shared" si="190"/>
        <v>1</v>
      </c>
      <c r="AE4082" s="4" t="str" cm="1">
        <f t="array" ref="AE4082">_xlfn.TEXTJOIN(", ", TRUE, _xlfn._xlws.FILTER($I$1:$X$1, I4082:X4082=1, ""))</f>
        <v>Heroin</v>
      </c>
      <c r="AF4082" s="4" t="str">
        <f t="shared" si="191"/>
        <v/>
      </c>
    </row>
    <row r="4083" spans="1:32" x14ac:dyDescent="0.45">
      <c r="A4083" s="4" t="s">
        <v>4536</v>
      </c>
      <c r="B4083" s="5">
        <v>42242</v>
      </c>
      <c r="C4083" s="4">
        <v>37</v>
      </c>
      <c r="D4083" s="4" t="s">
        <v>36</v>
      </c>
      <c r="E4083" s="4" t="s">
        <v>37</v>
      </c>
      <c r="F4083" s="4" t="s">
        <v>90</v>
      </c>
      <c r="G4083" s="4" t="s">
        <v>90</v>
      </c>
      <c r="I4083" s="4">
        <v>1</v>
      </c>
      <c r="J4083" s="4">
        <v>0</v>
      </c>
      <c r="K4083" s="4">
        <v>0</v>
      </c>
      <c r="L4083" s="4">
        <v>0</v>
      </c>
      <c r="M4083" s="4">
        <v>0</v>
      </c>
      <c r="N4083" s="4">
        <v>0</v>
      </c>
      <c r="O4083" s="4">
        <v>0</v>
      </c>
      <c r="P4083" s="4">
        <v>0</v>
      </c>
      <c r="Q4083" s="4">
        <v>0</v>
      </c>
      <c r="R4083" s="4">
        <v>0</v>
      </c>
      <c r="S4083" s="4">
        <v>0</v>
      </c>
      <c r="T4083" s="4">
        <v>0</v>
      </c>
      <c r="U4083" s="4">
        <v>0</v>
      </c>
      <c r="V4083" s="4">
        <v>0</v>
      </c>
      <c r="W4083" s="4">
        <v>0</v>
      </c>
      <c r="X4083" s="4">
        <v>1</v>
      </c>
      <c r="Y4083" s="4" t="s">
        <v>5624</v>
      </c>
      <c r="Z4083" s="4" t="s">
        <v>5837</v>
      </c>
      <c r="AA4083" s="4">
        <v>2015</v>
      </c>
      <c r="AB4083" s="4" t="s">
        <v>40</v>
      </c>
      <c r="AC4083" s="4">
        <f t="shared" si="189"/>
        <v>1</v>
      </c>
      <c r="AD4083" s="4">
        <f t="shared" si="190"/>
        <v>2</v>
      </c>
      <c r="AE4083" s="4" t="str" cm="1">
        <f t="array" ref="AE4083">_xlfn.TEXTJOIN(", ", TRUE, _xlfn._xlws.FILTER($I$1:$X$1, I4083:X4083=1, ""))</f>
        <v>Heroin, AnyOpioid</v>
      </c>
      <c r="AF4083" s="4" t="str">
        <f t="shared" si="191"/>
        <v>AnyOpioid</v>
      </c>
    </row>
    <row r="4084" spans="1:32" x14ac:dyDescent="0.45">
      <c r="A4084" s="4" t="s">
        <v>4537</v>
      </c>
      <c r="B4084" s="5">
        <v>41539</v>
      </c>
      <c r="C4084" s="4">
        <v>46</v>
      </c>
      <c r="D4084" s="4" t="s">
        <v>31</v>
      </c>
      <c r="E4084" s="4" t="s">
        <v>59</v>
      </c>
      <c r="F4084" s="4" t="s">
        <v>90</v>
      </c>
      <c r="G4084" s="4" t="s">
        <v>90</v>
      </c>
      <c r="I4084" s="4">
        <v>0</v>
      </c>
      <c r="J4084" s="4">
        <v>0</v>
      </c>
      <c r="K4084" s="4">
        <v>0</v>
      </c>
      <c r="L4084" s="4">
        <v>0</v>
      </c>
      <c r="M4084" s="4">
        <v>1</v>
      </c>
      <c r="N4084" s="4">
        <v>0</v>
      </c>
      <c r="O4084" s="4">
        <v>0</v>
      </c>
      <c r="P4084" s="4">
        <v>0</v>
      </c>
      <c r="Q4084" s="4">
        <v>1</v>
      </c>
      <c r="R4084" s="4">
        <v>0</v>
      </c>
      <c r="S4084" s="4">
        <v>0</v>
      </c>
      <c r="T4084" s="4">
        <v>0</v>
      </c>
      <c r="U4084" s="4">
        <v>0</v>
      </c>
      <c r="V4084" s="4">
        <v>0</v>
      </c>
      <c r="W4084" s="4">
        <v>0</v>
      </c>
      <c r="X4084" s="4">
        <v>0</v>
      </c>
      <c r="Y4084" s="4" t="s">
        <v>5624</v>
      </c>
      <c r="Z4084" s="4" t="s">
        <v>5837</v>
      </c>
      <c r="AA4084" s="4">
        <v>2013</v>
      </c>
      <c r="AB4084" s="4" t="s">
        <v>34</v>
      </c>
      <c r="AC4084" s="4">
        <f t="shared" si="189"/>
        <v>1</v>
      </c>
      <c r="AD4084" s="4">
        <f t="shared" si="190"/>
        <v>2</v>
      </c>
      <c r="AE4084" s="4" t="str" cm="1">
        <f t="array" ref="AE4084">_xlfn.TEXTJOIN(", ", TRUE, _xlfn._xlws.FILTER($I$1:$X$1, I4084:X4084=1, ""))</f>
        <v>Oxycodone, Benzodiazepine</v>
      </c>
      <c r="AF4084" s="4" t="str">
        <f t="shared" si="191"/>
        <v>Oxycodone, Benzodiazepine</v>
      </c>
    </row>
    <row r="4085" spans="1:32" x14ac:dyDescent="0.45">
      <c r="A4085" s="4" t="s">
        <v>4538</v>
      </c>
      <c r="B4085" s="5">
        <v>41674</v>
      </c>
      <c r="C4085" s="4">
        <v>51</v>
      </c>
      <c r="D4085" s="4" t="s">
        <v>31</v>
      </c>
      <c r="E4085" s="4" t="s">
        <v>37</v>
      </c>
      <c r="F4085" s="4" t="s">
        <v>73</v>
      </c>
      <c r="G4085" s="4" t="s">
        <v>73</v>
      </c>
      <c r="I4085" s="4">
        <v>0</v>
      </c>
      <c r="J4085" s="4">
        <v>0</v>
      </c>
      <c r="K4085" s="4">
        <v>0</v>
      </c>
      <c r="L4085" s="4">
        <v>0</v>
      </c>
      <c r="M4085" s="4">
        <v>0</v>
      </c>
      <c r="N4085" s="4">
        <v>0</v>
      </c>
      <c r="O4085" s="4">
        <v>1</v>
      </c>
      <c r="P4085" s="4">
        <v>0</v>
      </c>
      <c r="Q4085" s="4">
        <v>0</v>
      </c>
      <c r="R4085" s="4">
        <v>0</v>
      </c>
      <c r="S4085" s="4">
        <v>0</v>
      </c>
      <c r="T4085" s="4">
        <v>1</v>
      </c>
      <c r="U4085" s="4">
        <v>0</v>
      </c>
      <c r="V4085" s="4">
        <v>0</v>
      </c>
      <c r="W4085" s="4">
        <v>0</v>
      </c>
      <c r="X4085" s="4">
        <v>0</v>
      </c>
      <c r="Y4085" s="4" t="s">
        <v>5670</v>
      </c>
      <c r="Z4085" s="4" t="s">
        <v>5883</v>
      </c>
      <c r="AA4085" s="4">
        <v>2014</v>
      </c>
      <c r="AB4085" s="4" t="s">
        <v>34</v>
      </c>
      <c r="AC4085" s="4">
        <f t="shared" si="189"/>
        <v>1</v>
      </c>
      <c r="AD4085" s="4">
        <f t="shared" si="190"/>
        <v>2</v>
      </c>
      <c r="AE4085" s="4" t="str" cm="1">
        <f t="array" ref="AE4085">_xlfn.TEXTJOIN(", ", TRUE, _xlfn._xlws.FILTER($I$1:$X$1, I4085:X4085=1, ""))</f>
        <v>Ethanol, Tramadol</v>
      </c>
      <c r="AF4085" s="4" t="str">
        <f t="shared" si="191"/>
        <v>Ethanol, Tramadol</v>
      </c>
    </row>
    <row r="4086" spans="1:32" x14ac:dyDescent="0.45">
      <c r="A4086" s="4" t="s">
        <v>4539</v>
      </c>
      <c r="B4086" s="5">
        <v>43021</v>
      </c>
      <c r="C4086" s="4">
        <v>31</v>
      </c>
      <c r="D4086" s="4" t="s">
        <v>31</v>
      </c>
      <c r="E4086" s="4" t="s">
        <v>37</v>
      </c>
      <c r="F4086" s="4" t="s">
        <v>103</v>
      </c>
      <c r="G4086" s="4" t="s">
        <v>103</v>
      </c>
      <c r="I4086" s="4">
        <v>1</v>
      </c>
      <c r="J4086" s="4">
        <v>0</v>
      </c>
      <c r="K4086" s="4">
        <v>1</v>
      </c>
      <c r="L4086" s="4">
        <v>0</v>
      </c>
      <c r="M4086" s="4">
        <v>0</v>
      </c>
      <c r="N4086" s="4">
        <v>0</v>
      </c>
      <c r="O4086" s="4">
        <v>0</v>
      </c>
      <c r="P4086" s="4">
        <v>0</v>
      </c>
      <c r="Q4086" s="4">
        <v>0</v>
      </c>
      <c r="R4086" s="4">
        <v>0</v>
      </c>
      <c r="S4086" s="4">
        <v>0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  <c r="Y4086" s="4" t="s">
        <v>5644</v>
      </c>
      <c r="Z4086" s="4" t="s">
        <v>5857</v>
      </c>
      <c r="AA4086" s="4">
        <v>2017</v>
      </c>
      <c r="AB4086" s="4" t="s">
        <v>40</v>
      </c>
      <c r="AC4086" s="4">
        <f t="shared" si="189"/>
        <v>1</v>
      </c>
      <c r="AD4086" s="4">
        <f t="shared" si="190"/>
        <v>2</v>
      </c>
      <c r="AE4086" s="4" t="str" cm="1">
        <f t="array" ref="AE4086">_xlfn.TEXTJOIN(", ", TRUE, _xlfn._xlws.FILTER($I$1:$X$1, I4086:X4086=1, ""))</f>
        <v>Heroin, Fentanyl</v>
      </c>
      <c r="AF4086" s="4" t="str">
        <f t="shared" si="191"/>
        <v>Fentanyl</v>
      </c>
    </row>
    <row r="4087" spans="1:32" x14ac:dyDescent="0.45">
      <c r="A4087" s="4" t="s">
        <v>4540</v>
      </c>
      <c r="B4087" s="5">
        <v>43420</v>
      </c>
      <c r="C4087" s="4">
        <v>44</v>
      </c>
      <c r="D4087" s="4" t="s">
        <v>31</v>
      </c>
      <c r="E4087" s="4" t="s">
        <v>37</v>
      </c>
      <c r="F4087" s="4" t="s">
        <v>4541</v>
      </c>
      <c r="G4087" s="4" t="s">
        <v>226</v>
      </c>
      <c r="I4087" s="4">
        <v>0</v>
      </c>
      <c r="J4087" s="4">
        <v>0</v>
      </c>
      <c r="K4087" s="4">
        <v>1</v>
      </c>
      <c r="L4087" s="4">
        <v>0</v>
      </c>
      <c r="M4087" s="4">
        <v>1</v>
      </c>
      <c r="N4087" s="4">
        <v>0</v>
      </c>
      <c r="O4087" s="4">
        <v>0</v>
      </c>
      <c r="P4087" s="4">
        <v>0</v>
      </c>
      <c r="Q4087" s="4">
        <v>0</v>
      </c>
      <c r="R4087" s="4">
        <v>0</v>
      </c>
      <c r="S4087" s="4">
        <v>0</v>
      </c>
      <c r="T4087" s="4">
        <v>0</v>
      </c>
      <c r="U4087" s="4">
        <v>0</v>
      </c>
      <c r="V4087" s="4">
        <v>0</v>
      </c>
      <c r="W4087" s="4">
        <v>0</v>
      </c>
      <c r="X4087" s="4">
        <v>1</v>
      </c>
      <c r="Y4087" s="4" t="s">
        <v>5657</v>
      </c>
      <c r="Z4087" s="4" t="s">
        <v>5870</v>
      </c>
      <c r="AA4087" s="4">
        <v>2018</v>
      </c>
      <c r="AB4087" s="4" t="s">
        <v>34</v>
      </c>
      <c r="AC4087" s="4">
        <f t="shared" si="189"/>
        <v>1</v>
      </c>
      <c r="AD4087" s="4">
        <f t="shared" si="190"/>
        <v>3</v>
      </c>
      <c r="AE4087" s="4" t="str" cm="1">
        <f t="array" ref="AE4087">_xlfn.TEXTJOIN(", ", TRUE, _xlfn._xlws.FILTER($I$1:$X$1, I4087:X4087=1, ""))</f>
        <v>Fentanyl, Oxycodone, AnyOpioid</v>
      </c>
      <c r="AF4087" s="4" t="str">
        <f t="shared" si="191"/>
        <v>Fentanyl, Oxycodone, AnyOpioid</v>
      </c>
    </row>
    <row r="4088" spans="1:32" x14ac:dyDescent="0.45">
      <c r="A4088" s="4" t="s">
        <v>4542</v>
      </c>
      <c r="B4088" s="5">
        <v>42779</v>
      </c>
      <c r="C4088" s="4">
        <v>44</v>
      </c>
      <c r="D4088" s="4" t="s">
        <v>31</v>
      </c>
      <c r="E4088" s="4" t="s">
        <v>59</v>
      </c>
      <c r="F4088" s="4" t="s">
        <v>4543</v>
      </c>
      <c r="G4088" s="4" t="s">
        <v>39</v>
      </c>
      <c r="I4088" s="4">
        <v>0</v>
      </c>
      <c r="J4088" s="4">
        <v>1</v>
      </c>
      <c r="K4088" s="4">
        <v>0</v>
      </c>
      <c r="L4088" s="4">
        <v>0</v>
      </c>
      <c r="M4088" s="4">
        <v>0</v>
      </c>
      <c r="N4088" s="4">
        <v>0</v>
      </c>
      <c r="O4088" s="4">
        <v>0</v>
      </c>
      <c r="P4088" s="4">
        <v>0</v>
      </c>
      <c r="Q4088" s="4">
        <v>0</v>
      </c>
      <c r="R4088" s="4">
        <v>0</v>
      </c>
      <c r="S4088" s="4">
        <v>0</v>
      </c>
      <c r="T4088" s="4">
        <v>0</v>
      </c>
      <c r="U4088" s="4">
        <v>0</v>
      </c>
      <c r="V4088" s="4">
        <v>0</v>
      </c>
      <c r="W4088" s="4">
        <v>1</v>
      </c>
      <c r="X4088" s="4">
        <v>0</v>
      </c>
      <c r="Y4088" s="4" t="s">
        <v>5638</v>
      </c>
      <c r="Z4088" s="4" t="s">
        <v>5851</v>
      </c>
      <c r="AA4088" s="4">
        <v>2017</v>
      </c>
      <c r="AB4088" s="4" t="s">
        <v>34</v>
      </c>
      <c r="AC4088" s="4">
        <f t="shared" si="189"/>
        <v>1</v>
      </c>
      <c r="AD4088" s="4">
        <f t="shared" si="190"/>
        <v>2</v>
      </c>
      <c r="AE4088" s="4" t="str" cm="1">
        <f t="array" ref="AE4088">_xlfn.TEXTJOIN(", ", TRUE, _xlfn._xlws.FILTER($I$1:$X$1, I4088:X4088=1, ""))</f>
        <v>Cocaine, OpiateNOS</v>
      </c>
      <c r="AF4088" s="4" t="str">
        <f t="shared" si="191"/>
        <v>Cocaine, OpiateNOS</v>
      </c>
    </row>
    <row r="4089" spans="1:32" x14ac:dyDescent="0.45">
      <c r="A4089" s="4" t="s">
        <v>4544</v>
      </c>
      <c r="B4089" s="5">
        <v>41398</v>
      </c>
      <c r="C4089" s="4">
        <v>48</v>
      </c>
      <c r="D4089" s="4" t="s">
        <v>36</v>
      </c>
      <c r="E4089" s="4" t="s">
        <v>37</v>
      </c>
      <c r="F4089" s="4" t="s">
        <v>39</v>
      </c>
      <c r="G4089" s="4" t="s">
        <v>39</v>
      </c>
      <c r="I4089" s="4">
        <v>0</v>
      </c>
      <c r="J4089" s="4">
        <v>0</v>
      </c>
      <c r="K4089" s="4">
        <v>0</v>
      </c>
      <c r="L4089" s="4">
        <v>0</v>
      </c>
      <c r="M4089" s="4">
        <v>1</v>
      </c>
      <c r="N4089" s="4">
        <v>0</v>
      </c>
      <c r="O4089" s="4">
        <v>0</v>
      </c>
      <c r="P4089" s="4">
        <v>0</v>
      </c>
      <c r="Q4089" s="4">
        <v>0</v>
      </c>
      <c r="R4089" s="4">
        <v>0</v>
      </c>
      <c r="S4089" s="4">
        <v>0</v>
      </c>
      <c r="T4089" s="4">
        <v>0</v>
      </c>
      <c r="U4089" s="4">
        <v>0</v>
      </c>
      <c r="V4089" s="4">
        <v>0</v>
      </c>
      <c r="W4089" s="4">
        <v>0</v>
      </c>
      <c r="X4089" s="4">
        <v>0</v>
      </c>
      <c r="Y4089" s="4" t="s">
        <v>5638</v>
      </c>
      <c r="Z4089" s="4" t="s">
        <v>5851</v>
      </c>
      <c r="AA4089" s="4">
        <v>2013</v>
      </c>
      <c r="AB4089" s="4" t="s">
        <v>34</v>
      </c>
      <c r="AC4089" s="4">
        <f t="shared" si="189"/>
        <v>1</v>
      </c>
      <c r="AD4089" s="4">
        <f t="shared" si="190"/>
        <v>1</v>
      </c>
      <c r="AE4089" s="4" t="str" cm="1">
        <f t="array" ref="AE4089">_xlfn.TEXTJOIN(", ", TRUE, _xlfn._xlws.FILTER($I$1:$X$1, I4089:X4089=1, ""))</f>
        <v>Oxycodone</v>
      </c>
      <c r="AF4089" s="4" t="str">
        <f t="shared" si="191"/>
        <v>Oxycodone</v>
      </c>
    </row>
    <row r="4090" spans="1:32" x14ac:dyDescent="0.45">
      <c r="A4090" s="4" t="s">
        <v>4545</v>
      </c>
      <c r="B4090" s="5">
        <v>42903</v>
      </c>
      <c r="C4090" s="4">
        <v>55</v>
      </c>
      <c r="D4090" s="4" t="s">
        <v>31</v>
      </c>
      <c r="E4090" s="4" t="s">
        <v>37</v>
      </c>
      <c r="F4090" s="4" t="s">
        <v>156</v>
      </c>
      <c r="G4090" s="4" t="s">
        <v>156</v>
      </c>
      <c r="I4090" s="4">
        <v>0</v>
      </c>
      <c r="J4090" s="4">
        <v>1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 t="s">
        <v>5623</v>
      </c>
      <c r="Z4090" s="4" t="s">
        <v>5836</v>
      </c>
      <c r="AA4090" s="4">
        <v>2017</v>
      </c>
      <c r="AB4090" s="4" t="s">
        <v>34</v>
      </c>
      <c r="AC4090" s="4">
        <f t="shared" si="189"/>
        <v>1</v>
      </c>
      <c r="AD4090" s="4">
        <f t="shared" si="190"/>
        <v>1</v>
      </c>
      <c r="AE4090" s="4" t="str" cm="1">
        <f t="array" ref="AE4090">_xlfn.TEXTJOIN(", ", TRUE, _xlfn._xlws.FILTER($I$1:$X$1, I4090:X4090=1, ""))</f>
        <v>Cocaine</v>
      </c>
      <c r="AF4090" s="4" t="str">
        <f t="shared" si="191"/>
        <v>Cocaine</v>
      </c>
    </row>
    <row r="4091" spans="1:32" x14ac:dyDescent="0.45">
      <c r="A4091" s="4" t="s">
        <v>4546</v>
      </c>
      <c r="B4091" s="5">
        <v>42397</v>
      </c>
      <c r="C4091" s="4">
        <v>53</v>
      </c>
      <c r="D4091" s="4" t="s">
        <v>31</v>
      </c>
      <c r="E4091" s="4" t="s">
        <v>37</v>
      </c>
      <c r="F4091" s="4" t="s">
        <v>55</v>
      </c>
      <c r="G4091" s="4" t="s">
        <v>55</v>
      </c>
      <c r="I4091" s="4">
        <v>0</v>
      </c>
      <c r="J4091" s="4">
        <v>0</v>
      </c>
      <c r="K4091" s="4">
        <v>0</v>
      </c>
      <c r="L4091" s="4">
        <v>0</v>
      </c>
      <c r="M4091" s="4">
        <v>1</v>
      </c>
      <c r="N4091" s="4">
        <v>0</v>
      </c>
      <c r="O4091" s="4">
        <v>1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  <c r="X4091" s="4">
        <v>1</v>
      </c>
      <c r="Y4091" s="4" t="s">
        <v>5630</v>
      </c>
      <c r="Z4091" s="4" t="s">
        <v>5843</v>
      </c>
      <c r="AA4091" s="4">
        <v>2016</v>
      </c>
      <c r="AB4091" s="4" t="s">
        <v>34</v>
      </c>
      <c r="AC4091" s="4">
        <f t="shared" si="189"/>
        <v>1</v>
      </c>
      <c r="AD4091" s="4">
        <f t="shared" si="190"/>
        <v>3</v>
      </c>
      <c r="AE4091" s="4" t="str" cm="1">
        <f t="array" ref="AE4091">_xlfn.TEXTJOIN(", ", TRUE, _xlfn._xlws.FILTER($I$1:$X$1, I4091:X4091=1, ""))</f>
        <v>Oxycodone, Ethanol, AnyOpioid</v>
      </c>
      <c r="AF4091" s="4" t="str">
        <f t="shared" si="191"/>
        <v>Oxycodone, Ethanol, AnyOpioid</v>
      </c>
    </row>
    <row r="4092" spans="1:32" x14ac:dyDescent="0.45">
      <c r="A4092" s="4" t="s">
        <v>4547</v>
      </c>
      <c r="B4092" s="5">
        <v>41450</v>
      </c>
      <c r="C4092" s="4">
        <v>54</v>
      </c>
      <c r="D4092" s="4" t="s">
        <v>31</v>
      </c>
      <c r="E4092" s="4" t="s">
        <v>37</v>
      </c>
      <c r="F4092" s="4" t="s">
        <v>4548</v>
      </c>
      <c r="G4092" s="4" t="s">
        <v>156</v>
      </c>
      <c r="I4092" s="4">
        <v>0</v>
      </c>
      <c r="J4092" s="4">
        <v>1</v>
      </c>
      <c r="K4092" s="4">
        <v>0</v>
      </c>
      <c r="L4092" s="4">
        <v>0</v>
      </c>
      <c r="M4092" s="4">
        <v>0</v>
      </c>
      <c r="N4092" s="4">
        <v>0</v>
      </c>
      <c r="O4092" s="4">
        <v>1</v>
      </c>
      <c r="P4092" s="4">
        <v>0</v>
      </c>
      <c r="Q4092" s="4">
        <v>1</v>
      </c>
      <c r="R4092" s="4">
        <v>0</v>
      </c>
      <c r="S4092" s="4">
        <v>0</v>
      </c>
      <c r="T4092" s="4">
        <v>0</v>
      </c>
      <c r="U4092" s="4">
        <v>0</v>
      </c>
      <c r="V4092" s="4">
        <v>0</v>
      </c>
      <c r="W4092" s="4">
        <v>0</v>
      </c>
      <c r="X4092" s="4">
        <v>0</v>
      </c>
      <c r="Y4092" s="4" t="s">
        <v>5623</v>
      </c>
      <c r="Z4092" s="4" t="s">
        <v>5836</v>
      </c>
      <c r="AA4092" s="4">
        <v>2013</v>
      </c>
      <c r="AB4092" s="4" t="s">
        <v>34</v>
      </c>
      <c r="AC4092" s="4">
        <f t="shared" si="189"/>
        <v>1</v>
      </c>
      <c r="AD4092" s="4">
        <f t="shared" si="190"/>
        <v>3</v>
      </c>
      <c r="AE4092" s="4" t="str" cm="1">
        <f t="array" ref="AE4092">_xlfn.TEXTJOIN(", ", TRUE, _xlfn._xlws.FILTER($I$1:$X$1, I4092:X4092=1, ""))</f>
        <v>Cocaine, Ethanol, Benzodiazepine</v>
      </c>
      <c r="AF4092" s="4" t="str">
        <f t="shared" si="191"/>
        <v>Cocaine, Ethanol, Benzodiazepine</v>
      </c>
    </row>
    <row r="4093" spans="1:32" x14ac:dyDescent="0.45">
      <c r="A4093" s="4" t="s">
        <v>4549</v>
      </c>
      <c r="B4093" s="5">
        <v>42462</v>
      </c>
      <c r="C4093" s="4">
        <v>43</v>
      </c>
      <c r="D4093" s="4" t="s">
        <v>36</v>
      </c>
      <c r="E4093" s="4" t="s">
        <v>37</v>
      </c>
      <c r="F4093" s="4" t="s">
        <v>190</v>
      </c>
      <c r="G4093" s="4" t="s">
        <v>53</v>
      </c>
      <c r="I4093" s="4">
        <v>0</v>
      </c>
      <c r="J4093" s="4">
        <v>1</v>
      </c>
      <c r="K4093" s="4">
        <v>0</v>
      </c>
      <c r="L4093" s="4">
        <v>0</v>
      </c>
      <c r="M4093" s="4">
        <v>0</v>
      </c>
      <c r="N4093" s="4">
        <v>0</v>
      </c>
      <c r="O4093" s="4">
        <v>0</v>
      </c>
      <c r="P4093" s="4">
        <v>0</v>
      </c>
      <c r="Q4093" s="4">
        <v>0</v>
      </c>
      <c r="R4093" s="4">
        <v>0</v>
      </c>
      <c r="S4093" s="4">
        <v>0</v>
      </c>
      <c r="T4093" s="4">
        <v>0</v>
      </c>
      <c r="U4093" s="4">
        <v>0</v>
      </c>
      <c r="V4093" s="4">
        <v>0</v>
      </c>
      <c r="W4093" s="4">
        <v>0</v>
      </c>
      <c r="X4093" s="4">
        <v>0</v>
      </c>
      <c r="Y4093" s="4" t="s">
        <v>5641</v>
      </c>
      <c r="Z4093" s="4" t="s">
        <v>5854</v>
      </c>
      <c r="AA4093" s="4">
        <v>2016</v>
      </c>
      <c r="AB4093" s="4" t="s">
        <v>34</v>
      </c>
      <c r="AC4093" s="4">
        <f t="shared" si="189"/>
        <v>1</v>
      </c>
      <c r="AD4093" s="4">
        <f t="shared" si="190"/>
        <v>1</v>
      </c>
      <c r="AE4093" s="4" t="str" cm="1">
        <f t="array" ref="AE4093">_xlfn.TEXTJOIN(", ", TRUE, _xlfn._xlws.FILTER($I$1:$X$1, I4093:X4093=1, ""))</f>
        <v>Cocaine</v>
      </c>
      <c r="AF4093" s="4" t="str">
        <f t="shared" si="191"/>
        <v>Cocaine</v>
      </c>
    </row>
    <row r="4094" spans="1:32" x14ac:dyDescent="0.45">
      <c r="A4094" s="4" t="s">
        <v>4550</v>
      </c>
      <c r="B4094" s="5">
        <v>41374</v>
      </c>
      <c r="C4094" s="4">
        <v>57</v>
      </c>
      <c r="D4094" s="4" t="s">
        <v>31</v>
      </c>
      <c r="E4094" s="4" t="s">
        <v>59</v>
      </c>
      <c r="F4094" s="4" t="s">
        <v>67</v>
      </c>
      <c r="G4094" s="4" t="s">
        <v>67</v>
      </c>
      <c r="I4094" s="4">
        <v>1</v>
      </c>
      <c r="J4094" s="4">
        <v>0</v>
      </c>
      <c r="K4094" s="4">
        <v>0</v>
      </c>
      <c r="L4094" s="4">
        <v>0</v>
      </c>
      <c r="M4094" s="4">
        <v>0</v>
      </c>
      <c r="N4094" s="4">
        <v>0</v>
      </c>
      <c r="O4094" s="4">
        <v>1</v>
      </c>
      <c r="P4094" s="4">
        <v>0</v>
      </c>
      <c r="Q4094" s="4">
        <v>0</v>
      </c>
      <c r="R4094" s="4">
        <v>0</v>
      </c>
      <c r="S4094" s="4">
        <v>0</v>
      </c>
      <c r="T4094" s="4">
        <v>0</v>
      </c>
      <c r="U4094" s="4">
        <v>0</v>
      </c>
      <c r="V4094" s="4">
        <v>0</v>
      </c>
      <c r="W4094" s="4">
        <v>0</v>
      </c>
      <c r="X4094" s="4">
        <v>0</v>
      </c>
      <c r="Y4094" s="4" t="s">
        <v>5631</v>
      </c>
      <c r="Z4094" s="4" t="s">
        <v>5844</v>
      </c>
      <c r="AA4094" s="4">
        <v>2013</v>
      </c>
      <c r="AB4094" s="4" t="s">
        <v>34</v>
      </c>
      <c r="AC4094" s="4">
        <f t="shared" si="189"/>
        <v>1</v>
      </c>
      <c r="AD4094" s="4">
        <f t="shared" si="190"/>
        <v>2</v>
      </c>
      <c r="AE4094" s="4" t="str" cm="1">
        <f t="array" ref="AE4094">_xlfn.TEXTJOIN(", ", TRUE, _xlfn._xlws.FILTER($I$1:$X$1, I4094:X4094=1, ""))</f>
        <v>Heroin, Ethanol</v>
      </c>
      <c r="AF4094" s="4" t="str">
        <f t="shared" si="191"/>
        <v>Ethanol</v>
      </c>
    </row>
    <row r="4095" spans="1:32" x14ac:dyDescent="0.45">
      <c r="A4095" s="4" t="s">
        <v>4551</v>
      </c>
      <c r="B4095" s="5">
        <v>42152</v>
      </c>
      <c r="C4095" s="4">
        <v>23</v>
      </c>
      <c r="D4095" s="4" t="s">
        <v>31</v>
      </c>
      <c r="E4095" s="4" t="s">
        <v>37</v>
      </c>
      <c r="F4095" s="4" t="s">
        <v>300</v>
      </c>
      <c r="G4095" s="4" t="s">
        <v>39</v>
      </c>
      <c r="I4095" s="4">
        <v>1</v>
      </c>
      <c r="J4095" s="4">
        <v>0</v>
      </c>
      <c r="K4095" s="4">
        <v>0</v>
      </c>
      <c r="L4095" s="4">
        <v>0</v>
      </c>
      <c r="M4095" s="4">
        <v>0</v>
      </c>
      <c r="N4095" s="4">
        <v>0</v>
      </c>
      <c r="O4095" s="4">
        <v>1</v>
      </c>
      <c r="P4095" s="4">
        <v>0</v>
      </c>
      <c r="Q4095" s="4">
        <v>0</v>
      </c>
      <c r="R4095" s="4">
        <v>0</v>
      </c>
      <c r="S4095" s="4">
        <v>0</v>
      </c>
      <c r="T4095" s="4">
        <v>0</v>
      </c>
      <c r="U4095" s="4">
        <v>0</v>
      </c>
      <c r="V4095" s="4">
        <v>0</v>
      </c>
      <c r="W4095" s="4">
        <v>0</v>
      </c>
      <c r="X4095" s="4">
        <v>1</v>
      </c>
      <c r="Y4095" s="4" t="s">
        <v>5638</v>
      </c>
      <c r="Z4095" s="4" t="s">
        <v>5851</v>
      </c>
      <c r="AA4095" s="4">
        <v>2015</v>
      </c>
      <c r="AB4095" s="4" t="s">
        <v>40</v>
      </c>
      <c r="AC4095" s="4">
        <f t="shared" si="189"/>
        <v>1</v>
      </c>
      <c r="AD4095" s="4">
        <f t="shared" si="190"/>
        <v>3</v>
      </c>
      <c r="AE4095" s="4" t="str" cm="1">
        <f t="array" ref="AE4095">_xlfn.TEXTJOIN(", ", TRUE, _xlfn._xlws.FILTER($I$1:$X$1, I4095:X4095=1, ""))</f>
        <v>Heroin, Ethanol, AnyOpioid</v>
      </c>
      <c r="AF4095" s="4" t="str">
        <f t="shared" si="191"/>
        <v>Ethanol, AnyOpioid</v>
      </c>
    </row>
    <row r="4096" spans="1:32" x14ac:dyDescent="0.45">
      <c r="A4096" s="4" t="s">
        <v>4552</v>
      </c>
      <c r="B4096" s="5">
        <v>42009</v>
      </c>
      <c r="C4096" s="4">
        <v>51</v>
      </c>
      <c r="D4096" s="4" t="s">
        <v>31</v>
      </c>
      <c r="E4096" s="4" t="s">
        <v>29</v>
      </c>
      <c r="F4096" s="4" t="s">
        <v>67</v>
      </c>
      <c r="G4096" s="4" t="s">
        <v>67</v>
      </c>
      <c r="I4096" s="4">
        <v>1</v>
      </c>
      <c r="J4096" s="4">
        <v>0</v>
      </c>
      <c r="K4096" s="4">
        <v>0</v>
      </c>
      <c r="L4096" s="4">
        <v>0</v>
      </c>
      <c r="M4096" s="4">
        <v>1</v>
      </c>
      <c r="N4096" s="4">
        <v>0</v>
      </c>
      <c r="O4096" s="4">
        <v>0</v>
      </c>
      <c r="P4096" s="4">
        <v>0</v>
      </c>
      <c r="Q4096" s="4">
        <v>0</v>
      </c>
      <c r="R4096" s="4">
        <v>1</v>
      </c>
      <c r="S4096" s="4">
        <v>0</v>
      </c>
      <c r="T4096" s="4">
        <v>0</v>
      </c>
      <c r="U4096" s="4">
        <v>0</v>
      </c>
      <c r="V4096" s="4">
        <v>0</v>
      </c>
      <c r="W4096" s="4">
        <v>0</v>
      </c>
      <c r="X4096" s="4">
        <v>1</v>
      </c>
      <c r="Y4096" s="4" t="s">
        <v>5631</v>
      </c>
      <c r="Z4096" s="4" t="s">
        <v>5844</v>
      </c>
      <c r="AA4096" s="4">
        <v>2015</v>
      </c>
      <c r="AB4096" s="4" t="s">
        <v>34</v>
      </c>
      <c r="AC4096" s="4">
        <f t="shared" si="189"/>
        <v>1</v>
      </c>
      <c r="AD4096" s="4">
        <f t="shared" si="190"/>
        <v>4</v>
      </c>
      <c r="AE4096" s="4" t="str" cm="1">
        <f t="array" ref="AE4096">_xlfn.TEXTJOIN(", ", TRUE, _xlfn._xlws.FILTER($I$1:$X$1, I4096:X4096=1, ""))</f>
        <v>Heroin, Oxycodone, Methadone, AnyOpioid</v>
      </c>
      <c r="AF4096" s="4" t="str">
        <f t="shared" si="191"/>
        <v>Oxycodone, Methadone, AnyOpioid</v>
      </c>
    </row>
    <row r="4097" spans="1:32" x14ac:dyDescent="0.45">
      <c r="A4097" s="4" t="s">
        <v>4553</v>
      </c>
      <c r="B4097" s="5">
        <v>42404</v>
      </c>
      <c r="C4097" s="4">
        <v>59</v>
      </c>
      <c r="D4097" s="4" t="s">
        <v>36</v>
      </c>
      <c r="E4097" s="4" t="s">
        <v>37</v>
      </c>
      <c r="F4097" s="4" t="s">
        <v>4529</v>
      </c>
      <c r="G4097" s="4" t="s">
        <v>73</v>
      </c>
      <c r="I4097" s="4">
        <v>0</v>
      </c>
      <c r="J4097" s="4">
        <v>0</v>
      </c>
      <c r="K4097" s="4">
        <v>1</v>
      </c>
      <c r="L4097" s="4">
        <v>0</v>
      </c>
      <c r="M4097" s="4">
        <v>0</v>
      </c>
      <c r="N4097" s="4">
        <v>0</v>
      </c>
      <c r="O4097" s="4">
        <v>0</v>
      </c>
      <c r="P4097" s="4">
        <v>0</v>
      </c>
      <c r="Q4097" s="4">
        <v>0</v>
      </c>
      <c r="R4097" s="4">
        <v>0</v>
      </c>
      <c r="S4097" s="4">
        <v>0</v>
      </c>
      <c r="T4097" s="4">
        <v>0</v>
      </c>
      <c r="U4097" s="4">
        <v>0</v>
      </c>
      <c r="V4097" s="4">
        <v>0</v>
      </c>
      <c r="W4097" s="4">
        <v>0</v>
      </c>
      <c r="X4097" s="4">
        <v>1</v>
      </c>
      <c r="Y4097" s="4" t="s">
        <v>5670</v>
      </c>
      <c r="Z4097" s="4" t="s">
        <v>5883</v>
      </c>
      <c r="AA4097" s="4">
        <v>2016</v>
      </c>
      <c r="AB4097" s="4" t="s">
        <v>34</v>
      </c>
      <c r="AC4097" s="4">
        <f t="shared" si="189"/>
        <v>1</v>
      </c>
      <c r="AD4097" s="4">
        <f t="shared" si="190"/>
        <v>2</v>
      </c>
      <c r="AE4097" s="4" t="str" cm="1">
        <f t="array" ref="AE4097">_xlfn.TEXTJOIN(", ", TRUE, _xlfn._xlws.FILTER($I$1:$X$1, I4097:X4097=1, ""))</f>
        <v>Fentanyl, AnyOpioid</v>
      </c>
      <c r="AF4097" s="4" t="str">
        <f t="shared" si="191"/>
        <v>Fentanyl, AnyOpioid</v>
      </c>
    </row>
    <row r="4098" spans="1:32" x14ac:dyDescent="0.45">
      <c r="A4098" s="4" t="s">
        <v>4554</v>
      </c>
      <c r="B4098" s="5">
        <v>43269</v>
      </c>
      <c r="C4098" s="4">
        <v>43</v>
      </c>
      <c r="D4098" s="4" t="s">
        <v>31</v>
      </c>
      <c r="E4098" s="4" t="s">
        <v>37</v>
      </c>
      <c r="F4098" s="4" t="s">
        <v>122</v>
      </c>
      <c r="G4098" s="4" t="s">
        <v>122</v>
      </c>
      <c r="I4098" s="4">
        <v>0</v>
      </c>
      <c r="J4098" s="4">
        <v>1</v>
      </c>
      <c r="K4098" s="4">
        <v>1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4">
        <v>1</v>
      </c>
      <c r="R4098" s="4">
        <v>0</v>
      </c>
      <c r="S4098" s="4">
        <v>1</v>
      </c>
      <c r="T4098" s="4">
        <v>0</v>
      </c>
      <c r="U4098" s="4">
        <v>0</v>
      </c>
      <c r="V4098" s="4">
        <v>0</v>
      </c>
      <c r="W4098" s="4">
        <v>0</v>
      </c>
      <c r="X4098" s="4">
        <v>1</v>
      </c>
      <c r="Y4098" s="4" t="s">
        <v>5655</v>
      </c>
      <c r="Z4098" s="4" t="s">
        <v>5868</v>
      </c>
      <c r="AA4098" s="4">
        <v>2018</v>
      </c>
      <c r="AB4098" s="4" t="s">
        <v>34</v>
      </c>
      <c r="AC4098" s="4">
        <f t="shared" ref="AC4098:AC4161" si="192">IF(SUM(I4098:X4098)&gt;0,1,0)</f>
        <v>1</v>
      </c>
      <c r="AD4098" s="4">
        <f t="shared" ref="AD4098:AD4161" si="193">SUM(I4098:X4098)</f>
        <v>5</v>
      </c>
      <c r="AE4098" s="4" t="str" cm="1">
        <f t="array" ref="AE4098">_xlfn.TEXTJOIN(", ", TRUE, _xlfn._xlws.FILTER($I$1:$X$1, I4098:X4098=1, ""))</f>
        <v>Cocaine, Fentanyl, Benzodiazepine, Amphetamine, AnyOpioid</v>
      </c>
      <c r="AF4098" s="4" t="str">
        <f t="shared" ref="AF4098:AF4161" si="194">_xlfn.TEXTJOIN(", ", TRUE, _xlfn._xlws.FILTER($J$1:$X$1, J4098:X4098, ""))</f>
        <v>Cocaine, Fentanyl, Benzodiazepine, Amphetamine, AnyOpioid</v>
      </c>
    </row>
    <row r="4099" spans="1:32" x14ac:dyDescent="0.45">
      <c r="A4099" s="4" t="s">
        <v>4555</v>
      </c>
      <c r="B4099" s="5">
        <v>43330</v>
      </c>
      <c r="C4099" s="4">
        <v>40</v>
      </c>
      <c r="D4099" s="4" t="s">
        <v>31</v>
      </c>
      <c r="E4099" s="4" t="s">
        <v>37</v>
      </c>
      <c r="F4099" s="4" t="s">
        <v>148</v>
      </c>
      <c r="G4099" s="4" t="s">
        <v>67</v>
      </c>
      <c r="I4099" s="4">
        <v>1</v>
      </c>
      <c r="J4099" s="4">
        <v>0</v>
      </c>
      <c r="K4099" s="4">
        <v>1</v>
      </c>
      <c r="L4099" s="4">
        <v>1</v>
      </c>
      <c r="M4099" s="4">
        <v>0</v>
      </c>
      <c r="N4099" s="4">
        <v>0</v>
      </c>
      <c r="O4099" s="4">
        <v>1</v>
      </c>
      <c r="P4099" s="4">
        <v>0</v>
      </c>
      <c r="Q4099" s="4">
        <v>0</v>
      </c>
      <c r="R4099" s="4">
        <v>0</v>
      </c>
      <c r="S4099" s="4">
        <v>0</v>
      </c>
      <c r="T4099" s="4">
        <v>0</v>
      </c>
      <c r="U4099" s="4">
        <v>0</v>
      </c>
      <c r="V4099" s="4">
        <v>0</v>
      </c>
      <c r="W4099" s="4">
        <v>0</v>
      </c>
      <c r="X4099" s="4">
        <v>1</v>
      </c>
      <c r="Y4099" s="4" t="s">
        <v>5631</v>
      </c>
      <c r="Z4099" s="4" t="s">
        <v>5844</v>
      </c>
      <c r="AA4099" s="4">
        <v>2018</v>
      </c>
      <c r="AB4099" s="4" t="s">
        <v>40</v>
      </c>
      <c r="AC4099" s="4">
        <f t="shared" si="192"/>
        <v>1</v>
      </c>
      <c r="AD4099" s="4">
        <f t="shared" si="193"/>
        <v>5</v>
      </c>
      <c r="AE4099" s="4" t="str" cm="1">
        <f t="array" ref="AE4099">_xlfn.TEXTJOIN(", ", TRUE, _xlfn._xlws.FILTER($I$1:$X$1, I4099:X4099=1, ""))</f>
        <v>Heroin, Fentanyl, Fentanyl_Analogue, Ethanol, AnyOpioid</v>
      </c>
      <c r="AF4099" s="4" t="str">
        <f t="shared" si="194"/>
        <v>Fentanyl, Fentanyl_Analogue, Ethanol, AnyOpioid</v>
      </c>
    </row>
    <row r="4100" spans="1:32" x14ac:dyDescent="0.45">
      <c r="A4100" s="4" t="s">
        <v>4556</v>
      </c>
      <c r="B4100" s="5">
        <v>42069</v>
      </c>
      <c r="C4100" s="4">
        <v>50</v>
      </c>
      <c r="D4100" s="4" t="s">
        <v>31</v>
      </c>
      <c r="E4100" s="4" t="s">
        <v>37</v>
      </c>
      <c r="F4100" s="4" t="s">
        <v>71</v>
      </c>
      <c r="G4100" s="4" t="s">
        <v>71</v>
      </c>
      <c r="I4100" s="4">
        <v>0</v>
      </c>
      <c r="J4100" s="4">
        <v>0</v>
      </c>
      <c r="K4100" s="4">
        <v>0</v>
      </c>
      <c r="L4100" s="4">
        <v>0</v>
      </c>
      <c r="M4100" s="4">
        <v>1</v>
      </c>
      <c r="N4100" s="4">
        <v>0</v>
      </c>
      <c r="O4100" s="4">
        <v>1</v>
      </c>
      <c r="P4100" s="4">
        <v>0</v>
      </c>
      <c r="Q4100" s="4">
        <v>0</v>
      </c>
      <c r="R4100" s="4">
        <v>0</v>
      </c>
      <c r="S4100" s="4">
        <v>0</v>
      </c>
      <c r="T4100" s="4">
        <v>0</v>
      </c>
      <c r="U4100" s="4">
        <v>0</v>
      </c>
      <c r="V4100" s="4">
        <v>0</v>
      </c>
      <c r="W4100" s="4">
        <v>0</v>
      </c>
      <c r="X4100" s="4">
        <v>1</v>
      </c>
      <c r="Y4100" s="4" t="s">
        <v>5685</v>
      </c>
      <c r="Z4100" s="4" t="s">
        <v>5898</v>
      </c>
      <c r="AA4100" s="4">
        <v>2015</v>
      </c>
      <c r="AB4100" s="4" t="s">
        <v>34</v>
      </c>
      <c r="AC4100" s="4">
        <f t="shared" si="192"/>
        <v>1</v>
      </c>
      <c r="AD4100" s="4">
        <f t="shared" si="193"/>
        <v>3</v>
      </c>
      <c r="AE4100" s="4" t="str" cm="1">
        <f t="array" ref="AE4100">_xlfn.TEXTJOIN(", ", TRUE, _xlfn._xlws.FILTER($I$1:$X$1, I4100:X4100=1, ""))</f>
        <v>Oxycodone, Ethanol, AnyOpioid</v>
      </c>
      <c r="AF4100" s="4" t="str">
        <f t="shared" si="194"/>
        <v>Oxycodone, Ethanol, AnyOpioid</v>
      </c>
    </row>
    <row r="4101" spans="1:32" x14ac:dyDescent="0.45">
      <c r="A4101" s="4" t="s">
        <v>4557</v>
      </c>
      <c r="B4101" s="5">
        <v>43347</v>
      </c>
      <c r="C4101" s="4">
        <v>28</v>
      </c>
      <c r="D4101" s="4" t="s">
        <v>31</v>
      </c>
      <c r="E4101" s="4" t="s">
        <v>37</v>
      </c>
      <c r="F4101" s="4" t="s">
        <v>644</v>
      </c>
      <c r="G4101" s="4" t="s">
        <v>645</v>
      </c>
      <c r="I4101" s="4">
        <v>0</v>
      </c>
      <c r="J4101" s="4">
        <v>0</v>
      </c>
      <c r="K4101" s="4">
        <v>1</v>
      </c>
      <c r="L4101" s="4">
        <v>0</v>
      </c>
      <c r="M4101" s="4">
        <v>0</v>
      </c>
      <c r="N4101" s="4">
        <v>0</v>
      </c>
      <c r="O4101" s="4">
        <v>1</v>
      </c>
      <c r="P4101" s="4">
        <v>0</v>
      </c>
      <c r="Q4101" s="4">
        <v>0</v>
      </c>
      <c r="R4101" s="4">
        <v>0</v>
      </c>
      <c r="S4101" s="4">
        <v>0</v>
      </c>
      <c r="T4101" s="4">
        <v>0</v>
      </c>
      <c r="U4101" s="4">
        <v>0</v>
      </c>
      <c r="V4101" s="4">
        <v>0</v>
      </c>
      <c r="W4101" s="4">
        <v>0</v>
      </c>
      <c r="X4101" s="4">
        <v>1</v>
      </c>
      <c r="Y4101" s="4" t="s">
        <v>5690</v>
      </c>
      <c r="Z4101" s="4" t="s">
        <v>5903</v>
      </c>
      <c r="AA4101" s="4">
        <v>2018</v>
      </c>
      <c r="AB4101" s="4" t="s">
        <v>40</v>
      </c>
      <c r="AC4101" s="4">
        <f t="shared" si="192"/>
        <v>1</v>
      </c>
      <c r="AD4101" s="4">
        <f t="shared" si="193"/>
        <v>3</v>
      </c>
      <c r="AE4101" s="4" t="str" cm="1">
        <f t="array" ref="AE4101">_xlfn.TEXTJOIN(", ", TRUE, _xlfn._xlws.FILTER($I$1:$X$1, I4101:X4101=1, ""))</f>
        <v>Fentanyl, Ethanol, AnyOpioid</v>
      </c>
      <c r="AF4101" s="4" t="str">
        <f t="shared" si="194"/>
        <v>Fentanyl, Ethanol, AnyOpioid</v>
      </c>
    </row>
    <row r="4102" spans="1:32" x14ac:dyDescent="0.45">
      <c r="A4102" s="4" t="s">
        <v>4558</v>
      </c>
      <c r="B4102" s="5">
        <v>42561</v>
      </c>
      <c r="C4102" s="4">
        <v>38</v>
      </c>
      <c r="D4102" s="4" t="s">
        <v>31</v>
      </c>
      <c r="E4102" s="4" t="s">
        <v>32</v>
      </c>
      <c r="F4102" s="4" t="s">
        <v>77</v>
      </c>
      <c r="G4102" s="4" t="s">
        <v>77</v>
      </c>
      <c r="I4102" s="4">
        <v>0</v>
      </c>
      <c r="J4102" s="4">
        <v>0</v>
      </c>
      <c r="K4102" s="4">
        <v>0</v>
      </c>
      <c r="L4102" s="4">
        <v>0</v>
      </c>
      <c r="M4102" s="4">
        <v>0</v>
      </c>
      <c r="N4102" s="4">
        <v>0</v>
      </c>
      <c r="O4102" s="4">
        <v>0</v>
      </c>
      <c r="P4102" s="4">
        <v>0</v>
      </c>
      <c r="Q4102" s="4">
        <v>0</v>
      </c>
      <c r="R4102" s="4">
        <v>0</v>
      </c>
      <c r="S4102" s="4">
        <v>0</v>
      </c>
      <c r="T4102" s="4">
        <v>0</v>
      </c>
      <c r="U4102" s="4">
        <v>0</v>
      </c>
      <c r="V4102" s="4">
        <v>0</v>
      </c>
      <c r="W4102" s="4">
        <v>0</v>
      </c>
      <c r="X4102" s="4">
        <v>0</v>
      </c>
      <c r="Y4102" s="4" t="s">
        <v>5651</v>
      </c>
      <c r="Z4102" s="4" t="s">
        <v>5864</v>
      </c>
      <c r="AA4102" s="4">
        <v>2016</v>
      </c>
      <c r="AB4102" s="4" t="s">
        <v>40</v>
      </c>
      <c r="AC4102" s="4">
        <f t="shared" si="192"/>
        <v>0</v>
      </c>
      <c r="AD4102" s="4">
        <f t="shared" si="193"/>
        <v>0</v>
      </c>
      <c r="AE4102" s="4" t="str" cm="1">
        <f t="array" ref="AE4102">_xlfn.TEXTJOIN(", ", TRUE, _xlfn._xlws.FILTER($I$1:$X$1, I4102:X4102=1, ""))</f>
        <v/>
      </c>
      <c r="AF4102" s="4" t="str">
        <f t="shared" si="194"/>
        <v/>
      </c>
    </row>
    <row r="4103" spans="1:32" x14ac:dyDescent="0.45">
      <c r="A4103" s="4" t="s">
        <v>4559</v>
      </c>
      <c r="B4103" s="5">
        <v>42480</v>
      </c>
      <c r="C4103" s="4">
        <v>36</v>
      </c>
      <c r="D4103" s="4" t="s">
        <v>31</v>
      </c>
      <c r="E4103" s="4" t="s">
        <v>37</v>
      </c>
      <c r="F4103" s="4" t="s">
        <v>119</v>
      </c>
      <c r="G4103" s="4" t="s">
        <v>119</v>
      </c>
      <c r="I4103" s="4">
        <v>1</v>
      </c>
      <c r="J4103" s="4">
        <v>1</v>
      </c>
      <c r="K4103" s="4">
        <v>1</v>
      </c>
      <c r="L4103" s="4">
        <v>0</v>
      </c>
      <c r="M4103" s="4">
        <v>0</v>
      </c>
      <c r="N4103" s="4">
        <v>0</v>
      </c>
      <c r="O4103" s="4">
        <v>0</v>
      </c>
      <c r="P4103" s="4">
        <v>0</v>
      </c>
      <c r="Q4103" s="4">
        <v>0</v>
      </c>
      <c r="R4103" s="4">
        <v>0</v>
      </c>
      <c r="S4103" s="4">
        <v>0</v>
      </c>
      <c r="T4103" s="4">
        <v>0</v>
      </c>
      <c r="U4103" s="4">
        <v>0</v>
      </c>
      <c r="V4103" s="4">
        <v>0</v>
      </c>
      <c r="W4103" s="4">
        <v>0</v>
      </c>
      <c r="X4103" s="4">
        <v>1</v>
      </c>
      <c r="Y4103" s="4" t="s">
        <v>5801</v>
      </c>
      <c r="Z4103" s="4" t="s">
        <v>6014</v>
      </c>
      <c r="AA4103" s="4">
        <v>2016</v>
      </c>
      <c r="AB4103" s="4" t="s">
        <v>40</v>
      </c>
      <c r="AC4103" s="4">
        <f t="shared" si="192"/>
        <v>1</v>
      </c>
      <c r="AD4103" s="4">
        <f t="shared" si="193"/>
        <v>4</v>
      </c>
      <c r="AE4103" s="4" t="str" cm="1">
        <f t="array" ref="AE4103">_xlfn.TEXTJOIN(", ", TRUE, _xlfn._xlws.FILTER($I$1:$X$1, I4103:X4103=1, ""))</f>
        <v>Heroin, Cocaine, Fentanyl, AnyOpioid</v>
      </c>
      <c r="AF4103" s="4" t="str">
        <f t="shared" si="194"/>
        <v>Cocaine, Fentanyl, AnyOpioid</v>
      </c>
    </row>
    <row r="4104" spans="1:32" x14ac:dyDescent="0.45">
      <c r="A4104" s="4" t="s">
        <v>4560</v>
      </c>
      <c r="B4104" s="5">
        <v>43045</v>
      </c>
      <c r="C4104" s="4">
        <v>46</v>
      </c>
      <c r="D4104" s="4" t="s">
        <v>31</v>
      </c>
      <c r="E4104" s="4" t="s">
        <v>37</v>
      </c>
      <c r="F4104" s="4" t="s">
        <v>77</v>
      </c>
      <c r="G4104" s="4" t="s">
        <v>77</v>
      </c>
      <c r="I4104" s="4">
        <v>1</v>
      </c>
      <c r="J4104" s="4">
        <v>0</v>
      </c>
      <c r="K4104" s="4">
        <v>1</v>
      </c>
      <c r="L4104" s="4">
        <v>0</v>
      </c>
      <c r="M4104" s="4">
        <v>0</v>
      </c>
      <c r="N4104" s="4">
        <v>0</v>
      </c>
      <c r="O4104" s="4">
        <v>1</v>
      </c>
      <c r="P4104" s="4">
        <v>0</v>
      </c>
      <c r="Q4104" s="4">
        <v>1</v>
      </c>
      <c r="R4104" s="4">
        <v>1</v>
      </c>
      <c r="S4104" s="4">
        <v>0</v>
      </c>
      <c r="T4104" s="4">
        <v>0</v>
      </c>
      <c r="U4104" s="4">
        <v>0</v>
      </c>
      <c r="V4104" s="4">
        <v>0</v>
      </c>
      <c r="W4104" s="4">
        <v>0</v>
      </c>
      <c r="X4104" s="4">
        <v>0</v>
      </c>
      <c r="Y4104" s="4" t="s">
        <v>5651</v>
      </c>
      <c r="Z4104" s="4" t="s">
        <v>5864</v>
      </c>
      <c r="AA4104" s="4">
        <v>2017</v>
      </c>
      <c r="AB4104" s="4" t="s">
        <v>34</v>
      </c>
      <c r="AC4104" s="4">
        <f t="shared" si="192"/>
        <v>1</v>
      </c>
      <c r="AD4104" s="4">
        <f t="shared" si="193"/>
        <v>5</v>
      </c>
      <c r="AE4104" s="4" t="str" cm="1">
        <f t="array" ref="AE4104">_xlfn.TEXTJOIN(", ", TRUE, _xlfn._xlws.FILTER($I$1:$X$1, I4104:X4104=1, ""))</f>
        <v>Heroin, Fentanyl, Ethanol, Benzodiazepine, Methadone</v>
      </c>
      <c r="AF4104" s="4" t="str">
        <f t="shared" si="194"/>
        <v>Fentanyl, Ethanol, Benzodiazepine, Methadone</v>
      </c>
    </row>
    <row r="4105" spans="1:32" x14ac:dyDescent="0.45">
      <c r="A4105" s="4" t="s">
        <v>4561</v>
      </c>
      <c r="B4105" s="5">
        <v>43139</v>
      </c>
      <c r="C4105" s="4">
        <v>23</v>
      </c>
      <c r="D4105" s="4" t="s">
        <v>31</v>
      </c>
      <c r="E4105" s="4" t="s">
        <v>59</v>
      </c>
      <c r="F4105" s="4" t="s">
        <v>77</v>
      </c>
      <c r="G4105" s="4" t="s">
        <v>77</v>
      </c>
      <c r="I4105" s="4">
        <v>0</v>
      </c>
      <c r="J4105" s="4">
        <v>1</v>
      </c>
      <c r="K4105" s="4">
        <v>1</v>
      </c>
      <c r="L4105" s="4">
        <v>0</v>
      </c>
      <c r="M4105" s="4">
        <v>0</v>
      </c>
      <c r="N4105" s="4">
        <v>0</v>
      </c>
      <c r="O4105" s="4">
        <v>0</v>
      </c>
      <c r="P4105" s="4">
        <v>0</v>
      </c>
      <c r="Q4105" s="4">
        <v>0</v>
      </c>
      <c r="R4105" s="4">
        <v>0</v>
      </c>
      <c r="S4105" s="4">
        <v>0</v>
      </c>
      <c r="T4105" s="4">
        <v>0</v>
      </c>
      <c r="U4105" s="4">
        <v>0</v>
      </c>
      <c r="V4105" s="4">
        <v>0</v>
      </c>
      <c r="W4105" s="4">
        <v>0</v>
      </c>
      <c r="X4105" s="4">
        <v>1</v>
      </c>
      <c r="Y4105" s="4" t="s">
        <v>5651</v>
      </c>
      <c r="Z4105" s="4" t="s">
        <v>5864</v>
      </c>
      <c r="AA4105" s="4">
        <v>2018</v>
      </c>
      <c r="AB4105" s="4" t="s">
        <v>40</v>
      </c>
      <c r="AC4105" s="4">
        <f t="shared" si="192"/>
        <v>1</v>
      </c>
      <c r="AD4105" s="4">
        <f t="shared" si="193"/>
        <v>3</v>
      </c>
      <c r="AE4105" s="4" t="str" cm="1">
        <f t="array" ref="AE4105">_xlfn.TEXTJOIN(", ", TRUE, _xlfn._xlws.FILTER($I$1:$X$1, I4105:X4105=1, ""))</f>
        <v>Cocaine, Fentanyl, AnyOpioid</v>
      </c>
      <c r="AF4105" s="4" t="str">
        <f t="shared" si="194"/>
        <v>Cocaine, Fentanyl, AnyOpioid</v>
      </c>
    </row>
    <row r="4106" spans="1:32" x14ac:dyDescent="0.45">
      <c r="A4106" s="4" t="s">
        <v>4562</v>
      </c>
      <c r="B4106" s="5">
        <v>41585</v>
      </c>
      <c r="C4106" s="4">
        <v>50</v>
      </c>
      <c r="D4106" s="4" t="s">
        <v>36</v>
      </c>
      <c r="E4106" s="4" t="s">
        <v>37</v>
      </c>
      <c r="F4106" s="4" t="s">
        <v>55</v>
      </c>
      <c r="G4106" s="4" t="s">
        <v>55</v>
      </c>
      <c r="I4106" s="4">
        <v>0</v>
      </c>
      <c r="J4106" s="4">
        <v>1</v>
      </c>
      <c r="K4106" s="4">
        <v>0</v>
      </c>
      <c r="L4106" s="4">
        <v>0</v>
      </c>
      <c r="M4106" s="4">
        <v>1</v>
      </c>
      <c r="N4106" s="4">
        <v>1</v>
      </c>
      <c r="O4106" s="4">
        <v>0</v>
      </c>
      <c r="P4106" s="4">
        <v>0</v>
      </c>
      <c r="Q4106" s="4">
        <v>0</v>
      </c>
      <c r="R4106" s="4">
        <v>0</v>
      </c>
      <c r="S4106" s="4">
        <v>0</v>
      </c>
      <c r="T4106" s="4">
        <v>0</v>
      </c>
      <c r="U4106" s="4">
        <v>0</v>
      </c>
      <c r="V4106" s="4">
        <v>0</v>
      </c>
      <c r="W4106" s="4">
        <v>0</v>
      </c>
      <c r="X4106" s="4">
        <v>0</v>
      </c>
      <c r="Y4106" s="4" t="s">
        <v>5630</v>
      </c>
      <c r="Z4106" s="4" t="s">
        <v>5843</v>
      </c>
      <c r="AA4106" s="4">
        <v>2013</v>
      </c>
      <c r="AB4106" s="4" t="s">
        <v>34</v>
      </c>
      <c r="AC4106" s="4">
        <f t="shared" si="192"/>
        <v>1</v>
      </c>
      <c r="AD4106" s="4">
        <f t="shared" si="193"/>
        <v>3</v>
      </c>
      <c r="AE4106" s="4" t="str" cm="1">
        <f t="array" ref="AE4106">_xlfn.TEXTJOIN(", ", TRUE, _xlfn._xlws.FILTER($I$1:$X$1, I4106:X4106=1, ""))</f>
        <v>Cocaine, Oxycodone, Oxymorphone</v>
      </c>
      <c r="AF4106" s="4" t="str">
        <f t="shared" si="194"/>
        <v>Cocaine, Oxycodone, Oxymorphone</v>
      </c>
    </row>
    <row r="4107" spans="1:32" x14ac:dyDescent="0.45">
      <c r="A4107" s="4" t="s">
        <v>4563</v>
      </c>
      <c r="B4107" s="5">
        <v>42210</v>
      </c>
      <c r="C4107" s="4">
        <v>62</v>
      </c>
      <c r="D4107" s="4" t="s">
        <v>31</v>
      </c>
      <c r="E4107" s="4" t="s">
        <v>37</v>
      </c>
      <c r="F4107" s="4" t="s">
        <v>67</v>
      </c>
      <c r="G4107" s="4" t="s">
        <v>67</v>
      </c>
      <c r="I4107" s="4">
        <v>1</v>
      </c>
      <c r="J4107" s="4">
        <v>1</v>
      </c>
      <c r="K4107" s="4">
        <v>0</v>
      </c>
      <c r="L4107" s="4">
        <v>0</v>
      </c>
      <c r="M4107" s="4">
        <v>1</v>
      </c>
      <c r="N4107" s="4">
        <v>0</v>
      </c>
      <c r="O4107" s="4">
        <v>1</v>
      </c>
      <c r="P4107" s="4">
        <v>0</v>
      </c>
      <c r="Q4107" s="4">
        <v>0</v>
      </c>
      <c r="R4107" s="4">
        <v>0</v>
      </c>
      <c r="S4107" s="4">
        <v>0</v>
      </c>
      <c r="T4107" s="4">
        <v>0</v>
      </c>
      <c r="U4107" s="4">
        <v>0</v>
      </c>
      <c r="V4107" s="4">
        <v>0</v>
      </c>
      <c r="W4107" s="4">
        <v>0</v>
      </c>
      <c r="X4107" s="4">
        <v>1</v>
      </c>
      <c r="Y4107" s="4" t="s">
        <v>5631</v>
      </c>
      <c r="Z4107" s="4" t="s">
        <v>5844</v>
      </c>
      <c r="AA4107" s="4">
        <v>2015</v>
      </c>
      <c r="AB4107" s="4" t="s">
        <v>133</v>
      </c>
      <c r="AC4107" s="4">
        <f t="shared" si="192"/>
        <v>1</v>
      </c>
      <c r="AD4107" s="4">
        <f t="shared" si="193"/>
        <v>5</v>
      </c>
      <c r="AE4107" s="4" t="str" cm="1">
        <f t="array" ref="AE4107">_xlfn.TEXTJOIN(", ", TRUE, _xlfn._xlws.FILTER($I$1:$X$1, I4107:X4107=1, ""))</f>
        <v>Heroin, Cocaine, Oxycodone, Ethanol, AnyOpioid</v>
      </c>
      <c r="AF4107" s="4" t="str">
        <f t="shared" si="194"/>
        <v>Cocaine, Oxycodone, Ethanol, AnyOpioid</v>
      </c>
    </row>
    <row r="4108" spans="1:32" x14ac:dyDescent="0.45">
      <c r="A4108" s="4" t="s">
        <v>4564</v>
      </c>
      <c r="B4108" s="5">
        <v>41890</v>
      </c>
      <c r="C4108" s="4">
        <v>49</v>
      </c>
      <c r="D4108" s="4" t="s">
        <v>36</v>
      </c>
      <c r="E4108" s="4" t="s">
        <v>37</v>
      </c>
      <c r="F4108" s="4" t="s">
        <v>550</v>
      </c>
      <c r="G4108" s="4" t="s">
        <v>550</v>
      </c>
      <c r="I4108" s="4">
        <v>0</v>
      </c>
      <c r="J4108" s="4">
        <v>0</v>
      </c>
      <c r="K4108" s="4">
        <v>0</v>
      </c>
      <c r="L4108" s="4">
        <v>0</v>
      </c>
      <c r="M4108" s="4">
        <v>0</v>
      </c>
      <c r="N4108" s="4">
        <v>0</v>
      </c>
      <c r="O4108" s="4">
        <v>1</v>
      </c>
      <c r="P4108" s="4">
        <v>0</v>
      </c>
      <c r="Q4108" s="4">
        <v>1</v>
      </c>
      <c r="R4108" s="4">
        <v>0</v>
      </c>
      <c r="S4108" s="4">
        <v>0</v>
      </c>
      <c r="T4108" s="4">
        <v>0</v>
      </c>
      <c r="U4108" s="4">
        <v>0</v>
      </c>
      <c r="V4108" s="4">
        <v>0</v>
      </c>
      <c r="W4108" s="4">
        <v>0</v>
      </c>
      <c r="X4108" s="4">
        <v>0</v>
      </c>
      <c r="Y4108" s="4" t="s">
        <v>5748</v>
      </c>
      <c r="Z4108" s="4" t="s">
        <v>5961</v>
      </c>
      <c r="AA4108" s="4">
        <v>2014</v>
      </c>
      <c r="AB4108" s="4" t="s">
        <v>34</v>
      </c>
      <c r="AC4108" s="4">
        <f t="shared" si="192"/>
        <v>1</v>
      </c>
      <c r="AD4108" s="4">
        <f t="shared" si="193"/>
        <v>2</v>
      </c>
      <c r="AE4108" s="4" t="str" cm="1">
        <f t="array" ref="AE4108">_xlfn.TEXTJOIN(", ", TRUE, _xlfn._xlws.FILTER($I$1:$X$1, I4108:X4108=1, ""))</f>
        <v>Ethanol, Benzodiazepine</v>
      </c>
      <c r="AF4108" s="4" t="str">
        <f t="shared" si="194"/>
        <v>Ethanol, Benzodiazepine</v>
      </c>
    </row>
    <row r="4109" spans="1:32" x14ac:dyDescent="0.45">
      <c r="A4109" s="4" t="s">
        <v>4565</v>
      </c>
      <c r="B4109" s="5">
        <v>41668</v>
      </c>
      <c r="C4109" s="4">
        <v>60</v>
      </c>
      <c r="D4109" s="4" t="s">
        <v>31</v>
      </c>
      <c r="E4109" s="4" t="s">
        <v>37</v>
      </c>
      <c r="F4109" s="4" t="s">
        <v>144</v>
      </c>
      <c r="G4109" s="4" t="s">
        <v>144</v>
      </c>
      <c r="I4109" s="4">
        <v>0</v>
      </c>
      <c r="J4109" s="4">
        <v>1</v>
      </c>
      <c r="K4109" s="4">
        <v>0</v>
      </c>
      <c r="L4109" s="4">
        <v>0</v>
      </c>
      <c r="M4109" s="4">
        <v>0</v>
      </c>
      <c r="N4109" s="4">
        <v>0</v>
      </c>
      <c r="O4109" s="4">
        <v>0</v>
      </c>
      <c r="P4109" s="4">
        <v>0</v>
      </c>
      <c r="Q4109" s="4">
        <v>0</v>
      </c>
      <c r="R4109" s="4">
        <v>0</v>
      </c>
      <c r="S4109" s="4">
        <v>0</v>
      </c>
      <c r="T4109" s="4">
        <v>0</v>
      </c>
      <c r="U4109" s="4">
        <v>0</v>
      </c>
      <c r="V4109" s="4">
        <v>0</v>
      </c>
      <c r="W4109" s="4">
        <v>0</v>
      </c>
      <c r="X4109" s="4">
        <v>0</v>
      </c>
      <c r="Y4109" s="4" t="s">
        <v>5649</v>
      </c>
      <c r="Z4109" s="4" t="s">
        <v>5862</v>
      </c>
      <c r="AA4109" s="4">
        <v>2014</v>
      </c>
      <c r="AB4109" s="4" t="s">
        <v>34</v>
      </c>
      <c r="AC4109" s="4">
        <f t="shared" si="192"/>
        <v>1</v>
      </c>
      <c r="AD4109" s="4">
        <f t="shared" si="193"/>
        <v>1</v>
      </c>
      <c r="AE4109" s="4" t="str" cm="1">
        <f t="array" ref="AE4109">_xlfn.TEXTJOIN(", ", TRUE, _xlfn._xlws.FILTER($I$1:$X$1, I4109:X4109=1, ""))</f>
        <v>Cocaine</v>
      </c>
      <c r="AF4109" s="4" t="str">
        <f t="shared" si="194"/>
        <v>Cocaine</v>
      </c>
    </row>
    <row r="4110" spans="1:32" x14ac:dyDescent="0.45">
      <c r="A4110" s="4" t="s">
        <v>4566</v>
      </c>
      <c r="B4110" s="5">
        <v>42401</v>
      </c>
      <c r="C4110" s="4">
        <v>28</v>
      </c>
      <c r="D4110" s="4" t="s">
        <v>31</v>
      </c>
      <c r="E4110" s="4" t="s">
        <v>37</v>
      </c>
      <c r="F4110" s="4" t="s">
        <v>550</v>
      </c>
      <c r="G4110" s="4" t="s">
        <v>114</v>
      </c>
      <c r="I4110" s="4">
        <v>1</v>
      </c>
      <c r="J4110" s="4">
        <v>1</v>
      </c>
      <c r="K4110" s="4">
        <v>1</v>
      </c>
      <c r="L4110" s="4">
        <v>0</v>
      </c>
      <c r="M4110" s="4">
        <v>0</v>
      </c>
      <c r="N4110" s="4">
        <v>0</v>
      </c>
      <c r="O4110" s="4">
        <v>1</v>
      </c>
      <c r="P4110" s="4">
        <v>0</v>
      </c>
      <c r="Q4110" s="4">
        <v>1</v>
      </c>
      <c r="R4110" s="4">
        <v>0</v>
      </c>
      <c r="S4110" s="4">
        <v>0</v>
      </c>
      <c r="T4110" s="4">
        <v>0</v>
      </c>
      <c r="U4110" s="4">
        <v>0</v>
      </c>
      <c r="V4110" s="4">
        <v>0</v>
      </c>
      <c r="W4110" s="4">
        <v>0</v>
      </c>
      <c r="X4110" s="4">
        <v>1</v>
      </c>
      <c r="Y4110" s="4" t="s">
        <v>5658</v>
      </c>
      <c r="Z4110" s="4" t="s">
        <v>5871</v>
      </c>
      <c r="AA4110" s="4">
        <v>2016</v>
      </c>
      <c r="AB4110" s="4" t="s">
        <v>40</v>
      </c>
      <c r="AC4110" s="4">
        <f t="shared" si="192"/>
        <v>1</v>
      </c>
      <c r="AD4110" s="4">
        <f t="shared" si="193"/>
        <v>6</v>
      </c>
      <c r="AE4110" s="4" t="str" cm="1">
        <f t="array" ref="AE4110">_xlfn.TEXTJOIN(", ", TRUE, _xlfn._xlws.FILTER($I$1:$X$1, I4110:X4110=1, ""))</f>
        <v>Heroin, Cocaine, Fentanyl, Ethanol, Benzodiazepine, AnyOpioid</v>
      </c>
      <c r="AF4110" s="4" t="str">
        <f t="shared" si="194"/>
        <v>Cocaine, Fentanyl, Ethanol, Benzodiazepine, AnyOpioid</v>
      </c>
    </row>
    <row r="4111" spans="1:32" x14ac:dyDescent="0.45">
      <c r="A4111" s="4" t="s">
        <v>4567</v>
      </c>
      <c r="B4111" s="5">
        <v>42924</v>
      </c>
      <c r="C4111" s="4">
        <v>33</v>
      </c>
      <c r="D4111" s="4" t="s">
        <v>31</v>
      </c>
      <c r="E4111" s="4" t="s">
        <v>37</v>
      </c>
      <c r="F4111" s="4" t="s">
        <v>43</v>
      </c>
      <c r="G4111" s="4" t="s">
        <v>43</v>
      </c>
      <c r="I4111" s="4">
        <v>1</v>
      </c>
      <c r="J4111" s="4">
        <v>0</v>
      </c>
      <c r="K4111" s="4">
        <v>0</v>
      </c>
      <c r="L4111" s="4">
        <v>0</v>
      </c>
      <c r="M4111" s="4">
        <v>0</v>
      </c>
      <c r="N4111" s="4">
        <v>0</v>
      </c>
      <c r="O4111" s="4">
        <v>0</v>
      </c>
      <c r="P4111" s="4">
        <v>0</v>
      </c>
      <c r="Q4111" s="4">
        <v>0</v>
      </c>
      <c r="R4111" s="4">
        <v>0</v>
      </c>
      <c r="S4111" s="4">
        <v>0</v>
      </c>
      <c r="T4111" s="4">
        <v>0</v>
      </c>
      <c r="U4111" s="4">
        <v>0</v>
      </c>
      <c r="V4111" s="4">
        <v>0</v>
      </c>
      <c r="W4111" s="4">
        <v>0</v>
      </c>
      <c r="X4111" s="4">
        <v>0</v>
      </c>
      <c r="Y4111" s="4" t="s">
        <v>5648</v>
      </c>
      <c r="Z4111" s="4" t="s">
        <v>5861</v>
      </c>
      <c r="AA4111" s="4">
        <v>2017</v>
      </c>
      <c r="AB4111" s="4" t="s">
        <v>40</v>
      </c>
      <c r="AC4111" s="4">
        <f t="shared" si="192"/>
        <v>1</v>
      </c>
      <c r="AD4111" s="4">
        <f t="shared" si="193"/>
        <v>1</v>
      </c>
      <c r="AE4111" s="4" t="str" cm="1">
        <f t="array" ref="AE4111">_xlfn.TEXTJOIN(", ", TRUE, _xlfn._xlws.FILTER($I$1:$X$1, I4111:X4111=1, ""))</f>
        <v>Heroin</v>
      </c>
      <c r="AF4111" s="4" t="str">
        <f t="shared" si="194"/>
        <v/>
      </c>
    </row>
    <row r="4112" spans="1:32" x14ac:dyDescent="0.45">
      <c r="A4112" s="4" t="s">
        <v>4568</v>
      </c>
      <c r="B4112" s="5">
        <v>43294</v>
      </c>
      <c r="C4112" s="4">
        <v>63</v>
      </c>
      <c r="D4112" s="4" t="s">
        <v>31</v>
      </c>
      <c r="E4112" s="4" t="s">
        <v>37</v>
      </c>
      <c r="F4112" s="4" t="s">
        <v>200</v>
      </c>
      <c r="G4112" s="4" t="s">
        <v>39</v>
      </c>
      <c r="I4112" s="4">
        <v>1</v>
      </c>
      <c r="J4112" s="4">
        <v>0</v>
      </c>
      <c r="K4112" s="4">
        <v>1</v>
      </c>
      <c r="L4112" s="4">
        <v>0</v>
      </c>
      <c r="M4112" s="4">
        <v>0</v>
      </c>
      <c r="N4112" s="4">
        <v>0</v>
      </c>
      <c r="O4112" s="4">
        <v>0</v>
      </c>
      <c r="P4112" s="4">
        <v>0</v>
      </c>
      <c r="Q4112" s="4">
        <v>1</v>
      </c>
      <c r="R4112" s="4">
        <v>0</v>
      </c>
      <c r="S4112" s="4">
        <v>0</v>
      </c>
      <c r="T4112" s="4">
        <v>0</v>
      </c>
      <c r="U4112" s="4">
        <v>0</v>
      </c>
      <c r="V4112" s="4">
        <v>0</v>
      </c>
      <c r="W4112" s="4">
        <v>0</v>
      </c>
      <c r="X4112" s="4">
        <v>1</v>
      </c>
      <c r="Y4112" s="4" t="s">
        <v>5638</v>
      </c>
      <c r="Z4112" s="4" t="s">
        <v>5851</v>
      </c>
      <c r="AA4112" s="4">
        <v>2018</v>
      </c>
      <c r="AB4112" s="4" t="s">
        <v>133</v>
      </c>
      <c r="AC4112" s="4">
        <f t="shared" si="192"/>
        <v>1</v>
      </c>
      <c r="AD4112" s="4">
        <f t="shared" si="193"/>
        <v>4</v>
      </c>
      <c r="AE4112" s="4" t="str" cm="1">
        <f t="array" ref="AE4112">_xlfn.TEXTJOIN(", ", TRUE, _xlfn._xlws.FILTER($I$1:$X$1, I4112:X4112=1, ""))</f>
        <v>Heroin, Fentanyl, Benzodiazepine, AnyOpioid</v>
      </c>
      <c r="AF4112" s="4" t="str">
        <f t="shared" si="194"/>
        <v>Fentanyl, Benzodiazepine, AnyOpioid</v>
      </c>
    </row>
    <row r="4113" spans="1:32" x14ac:dyDescent="0.45">
      <c r="A4113" s="4" t="s">
        <v>4569</v>
      </c>
      <c r="B4113" s="5">
        <v>43096</v>
      </c>
      <c r="C4113" s="4">
        <v>26</v>
      </c>
      <c r="D4113" s="4" t="s">
        <v>31</v>
      </c>
      <c r="E4113" s="4" t="s">
        <v>32</v>
      </c>
      <c r="F4113" s="4" t="s">
        <v>103</v>
      </c>
      <c r="G4113" s="4" t="s">
        <v>103</v>
      </c>
      <c r="I4113" s="4">
        <v>0</v>
      </c>
      <c r="J4113" s="4">
        <v>0</v>
      </c>
      <c r="K4113" s="4">
        <v>1</v>
      </c>
      <c r="L4113" s="4">
        <v>0</v>
      </c>
      <c r="M4113" s="4">
        <v>0</v>
      </c>
      <c r="N4113" s="4">
        <v>0</v>
      </c>
      <c r="O4113" s="4">
        <v>0</v>
      </c>
      <c r="P4113" s="4">
        <v>0</v>
      </c>
      <c r="Q4113" s="4">
        <v>0</v>
      </c>
      <c r="R4113" s="4">
        <v>0</v>
      </c>
      <c r="S4113" s="4">
        <v>0</v>
      </c>
      <c r="T4113" s="4">
        <v>0</v>
      </c>
      <c r="U4113" s="4">
        <v>0</v>
      </c>
      <c r="V4113" s="4">
        <v>0</v>
      </c>
      <c r="W4113" s="4">
        <v>0</v>
      </c>
      <c r="X4113" s="4">
        <v>0</v>
      </c>
      <c r="Y4113" s="4" t="s">
        <v>5644</v>
      </c>
      <c r="Z4113" s="4" t="s">
        <v>5857</v>
      </c>
      <c r="AA4113" s="4">
        <v>2017</v>
      </c>
      <c r="AB4113" s="4" t="s">
        <v>40</v>
      </c>
      <c r="AC4113" s="4">
        <f t="shared" si="192"/>
        <v>1</v>
      </c>
      <c r="AD4113" s="4">
        <f t="shared" si="193"/>
        <v>1</v>
      </c>
      <c r="AE4113" s="4" t="str" cm="1">
        <f t="array" ref="AE4113">_xlfn.TEXTJOIN(", ", TRUE, _xlfn._xlws.FILTER($I$1:$X$1, I4113:X4113=1, ""))</f>
        <v>Fentanyl</v>
      </c>
      <c r="AF4113" s="4" t="str">
        <f t="shared" si="194"/>
        <v>Fentanyl</v>
      </c>
    </row>
    <row r="4114" spans="1:32" x14ac:dyDescent="0.45">
      <c r="A4114" s="4" t="s">
        <v>4570</v>
      </c>
      <c r="B4114" s="5">
        <v>42961</v>
      </c>
      <c r="C4114" s="4">
        <v>43</v>
      </c>
      <c r="D4114" s="4" t="s">
        <v>31</v>
      </c>
      <c r="E4114" s="4" t="s">
        <v>37</v>
      </c>
      <c r="F4114" s="4" t="s">
        <v>90</v>
      </c>
      <c r="G4114" s="4" t="s">
        <v>90</v>
      </c>
      <c r="I4114" s="4">
        <v>0</v>
      </c>
      <c r="J4114" s="4">
        <v>1</v>
      </c>
      <c r="K4114" s="4">
        <v>1</v>
      </c>
      <c r="L4114" s="4">
        <v>0</v>
      </c>
      <c r="M4114" s="4">
        <v>0</v>
      </c>
      <c r="N4114" s="4">
        <v>0</v>
      </c>
      <c r="O4114" s="4">
        <v>0</v>
      </c>
      <c r="P4114" s="4">
        <v>0</v>
      </c>
      <c r="Q4114" s="4">
        <v>0</v>
      </c>
      <c r="R4114" s="4">
        <v>0</v>
      </c>
      <c r="S4114" s="4">
        <v>0</v>
      </c>
      <c r="T4114" s="4">
        <v>0</v>
      </c>
      <c r="U4114" s="4">
        <v>0</v>
      </c>
      <c r="V4114" s="4">
        <v>0</v>
      </c>
      <c r="W4114" s="4">
        <v>0</v>
      </c>
      <c r="X4114" s="4">
        <v>0</v>
      </c>
      <c r="Y4114" s="4" t="s">
        <v>5624</v>
      </c>
      <c r="Z4114" s="4" t="s">
        <v>5837</v>
      </c>
      <c r="AA4114" s="4">
        <v>2017</v>
      </c>
      <c r="AB4114" s="4" t="s">
        <v>34</v>
      </c>
      <c r="AC4114" s="4">
        <f t="shared" si="192"/>
        <v>1</v>
      </c>
      <c r="AD4114" s="4">
        <f t="shared" si="193"/>
        <v>2</v>
      </c>
      <c r="AE4114" s="4" t="str" cm="1">
        <f t="array" ref="AE4114">_xlfn.TEXTJOIN(", ", TRUE, _xlfn._xlws.FILTER($I$1:$X$1, I4114:X4114=1, ""))</f>
        <v>Cocaine, Fentanyl</v>
      </c>
      <c r="AF4114" s="4" t="str">
        <f t="shared" si="194"/>
        <v>Cocaine, Fentanyl</v>
      </c>
    </row>
    <row r="4115" spans="1:32" x14ac:dyDescent="0.45">
      <c r="A4115" s="4" t="s">
        <v>4571</v>
      </c>
      <c r="B4115" s="5">
        <v>42618</v>
      </c>
      <c r="C4115" s="4">
        <v>28</v>
      </c>
      <c r="D4115" s="4" t="s">
        <v>31</v>
      </c>
      <c r="E4115" s="4" t="s">
        <v>37</v>
      </c>
      <c r="F4115" s="4" t="s">
        <v>229</v>
      </c>
      <c r="G4115" s="4" t="s">
        <v>50</v>
      </c>
      <c r="I4115" s="4">
        <v>1</v>
      </c>
      <c r="J4115" s="4">
        <v>1</v>
      </c>
      <c r="K4115" s="4">
        <v>0</v>
      </c>
      <c r="L4115" s="4">
        <v>0</v>
      </c>
      <c r="M4115" s="4">
        <v>0</v>
      </c>
      <c r="N4115" s="4">
        <v>0</v>
      </c>
      <c r="O4115" s="4">
        <v>0</v>
      </c>
      <c r="P4115" s="4">
        <v>0</v>
      </c>
      <c r="Q4115" s="4">
        <v>1</v>
      </c>
      <c r="R4115" s="4">
        <v>0</v>
      </c>
      <c r="S4115" s="4">
        <v>0</v>
      </c>
      <c r="T4115" s="4">
        <v>0</v>
      </c>
      <c r="U4115" s="4">
        <v>0</v>
      </c>
      <c r="V4115" s="4">
        <v>0</v>
      </c>
      <c r="W4115" s="4">
        <v>0</v>
      </c>
      <c r="X4115" s="4">
        <v>1</v>
      </c>
      <c r="Y4115" s="4" t="s">
        <v>5667</v>
      </c>
      <c r="Z4115" s="4" t="s">
        <v>5880</v>
      </c>
      <c r="AA4115" s="4">
        <v>2016</v>
      </c>
      <c r="AB4115" s="4" t="s">
        <v>40</v>
      </c>
      <c r="AC4115" s="4">
        <f t="shared" si="192"/>
        <v>1</v>
      </c>
      <c r="AD4115" s="4">
        <f t="shared" si="193"/>
        <v>4</v>
      </c>
      <c r="AE4115" s="4" t="str" cm="1">
        <f t="array" ref="AE4115">_xlfn.TEXTJOIN(", ", TRUE, _xlfn._xlws.FILTER($I$1:$X$1, I4115:X4115=1, ""))</f>
        <v>Heroin, Cocaine, Benzodiazepine, AnyOpioid</v>
      </c>
      <c r="AF4115" s="4" t="str">
        <f t="shared" si="194"/>
        <v>Cocaine, Benzodiazepine, AnyOpioid</v>
      </c>
    </row>
    <row r="4116" spans="1:32" x14ac:dyDescent="0.45">
      <c r="A4116" s="4" t="s">
        <v>4572</v>
      </c>
      <c r="B4116" s="5">
        <v>42719</v>
      </c>
      <c r="C4116" s="4">
        <v>58</v>
      </c>
      <c r="D4116" s="4" t="s">
        <v>36</v>
      </c>
      <c r="E4116" s="4" t="s">
        <v>37</v>
      </c>
      <c r="F4116" s="4" t="s">
        <v>103</v>
      </c>
      <c r="G4116" s="4" t="s">
        <v>103</v>
      </c>
      <c r="I4116" s="4">
        <v>1</v>
      </c>
      <c r="J4116" s="4">
        <v>0</v>
      </c>
      <c r="K4116" s="4">
        <v>0</v>
      </c>
      <c r="L4116" s="4">
        <v>0</v>
      </c>
      <c r="M4116" s="4">
        <v>0</v>
      </c>
      <c r="N4116" s="4">
        <v>0</v>
      </c>
      <c r="O4116" s="4">
        <v>0</v>
      </c>
      <c r="P4116" s="4">
        <v>0</v>
      </c>
      <c r="Q4116" s="4">
        <v>0</v>
      </c>
      <c r="R4116" s="4">
        <v>0</v>
      </c>
      <c r="S4116" s="4">
        <v>0</v>
      </c>
      <c r="T4116" s="4">
        <v>0</v>
      </c>
      <c r="U4116" s="4">
        <v>0</v>
      </c>
      <c r="V4116" s="4">
        <v>0</v>
      </c>
      <c r="W4116" s="4">
        <v>0</v>
      </c>
      <c r="X4116" s="4">
        <v>1</v>
      </c>
      <c r="Y4116" s="4" t="s">
        <v>5644</v>
      </c>
      <c r="Z4116" s="4" t="s">
        <v>5857</v>
      </c>
      <c r="AA4116" s="4">
        <v>2016</v>
      </c>
      <c r="AB4116" s="4" t="s">
        <v>34</v>
      </c>
      <c r="AC4116" s="4">
        <f t="shared" si="192"/>
        <v>1</v>
      </c>
      <c r="AD4116" s="4">
        <f t="shared" si="193"/>
        <v>2</v>
      </c>
      <c r="AE4116" s="4" t="str" cm="1">
        <f t="array" ref="AE4116">_xlfn.TEXTJOIN(", ", TRUE, _xlfn._xlws.FILTER($I$1:$X$1, I4116:X4116=1, ""))</f>
        <v>Heroin, AnyOpioid</v>
      </c>
      <c r="AF4116" s="4" t="str">
        <f t="shared" si="194"/>
        <v>AnyOpioid</v>
      </c>
    </row>
    <row r="4117" spans="1:32" x14ac:dyDescent="0.45">
      <c r="A4117" s="4" t="s">
        <v>4573</v>
      </c>
      <c r="B4117" s="5">
        <v>42032</v>
      </c>
      <c r="C4117" s="4">
        <v>49</v>
      </c>
      <c r="D4117" s="4" t="s">
        <v>36</v>
      </c>
      <c r="E4117" s="4" t="s">
        <v>37</v>
      </c>
      <c r="F4117" s="4" t="s">
        <v>3209</v>
      </c>
      <c r="G4117" s="4" t="s">
        <v>3209</v>
      </c>
      <c r="I4117" s="4">
        <v>0</v>
      </c>
      <c r="J4117" s="4">
        <v>0</v>
      </c>
      <c r="K4117" s="4">
        <v>1</v>
      </c>
      <c r="L4117" s="4">
        <v>0</v>
      </c>
      <c r="M4117" s="4">
        <v>1</v>
      </c>
      <c r="N4117" s="4">
        <v>0</v>
      </c>
      <c r="O4117" s="4">
        <v>0</v>
      </c>
      <c r="P4117" s="4">
        <v>0</v>
      </c>
      <c r="Q4117" s="4">
        <v>0</v>
      </c>
      <c r="R4117" s="4">
        <v>0</v>
      </c>
      <c r="S4117" s="4">
        <v>0</v>
      </c>
      <c r="T4117" s="4">
        <v>0</v>
      </c>
      <c r="U4117" s="4">
        <v>0</v>
      </c>
      <c r="V4117" s="4">
        <v>0</v>
      </c>
      <c r="W4117" s="4">
        <v>0</v>
      </c>
      <c r="X4117" s="4">
        <v>1</v>
      </c>
      <c r="Y4117" s="4" t="s">
        <v>5751</v>
      </c>
      <c r="Z4117" s="4" t="s">
        <v>5964</v>
      </c>
      <c r="AA4117" s="4">
        <v>2015</v>
      </c>
      <c r="AB4117" s="4" t="s">
        <v>34</v>
      </c>
      <c r="AC4117" s="4">
        <f t="shared" si="192"/>
        <v>1</v>
      </c>
      <c r="AD4117" s="4">
        <f t="shared" si="193"/>
        <v>3</v>
      </c>
      <c r="AE4117" s="4" t="str" cm="1">
        <f t="array" ref="AE4117">_xlfn.TEXTJOIN(", ", TRUE, _xlfn._xlws.FILTER($I$1:$X$1, I4117:X4117=1, ""))</f>
        <v>Fentanyl, Oxycodone, AnyOpioid</v>
      </c>
      <c r="AF4117" s="4" t="str">
        <f t="shared" si="194"/>
        <v>Fentanyl, Oxycodone, AnyOpioid</v>
      </c>
    </row>
    <row r="4118" spans="1:32" x14ac:dyDescent="0.45">
      <c r="A4118" s="4" t="s">
        <v>4574</v>
      </c>
      <c r="B4118" s="5">
        <v>42516</v>
      </c>
      <c r="C4118" s="4">
        <v>47</v>
      </c>
      <c r="D4118" s="4" t="s">
        <v>36</v>
      </c>
      <c r="E4118" s="4" t="s">
        <v>32</v>
      </c>
      <c r="F4118" s="4" t="s">
        <v>67</v>
      </c>
      <c r="G4118" s="4" t="s">
        <v>67</v>
      </c>
      <c r="I4118" s="4">
        <v>1</v>
      </c>
      <c r="J4118" s="4">
        <v>1</v>
      </c>
      <c r="K4118" s="4">
        <v>0</v>
      </c>
      <c r="L4118" s="4">
        <v>0</v>
      </c>
      <c r="M4118" s="4">
        <v>0</v>
      </c>
      <c r="N4118" s="4">
        <v>0</v>
      </c>
      <c r="O4118" s="4">
        <v>0</v>
      </c>
      <c r="P4118" s="4">
        <v>0</v>
      </c>
      <c r="Q4118" s="4">
        <v>0</v>
      </c>
      <c r="R4118" s="4">
        <v>0</v>
      </c>
      <c r="S4118" s="4">
        <v>0</v>
      </c>
      <c r="T4118" s="4">
        <v>0</v>
      </c>
      <c r="U4118" s="4">
        <v>0</v>
      </c>
      <c r="V4118" s="4">
        <v>0</v>
      </c>
      <c r="W4118" s="4">
        <v>0</v>
      </c>
      <c r="X4118" s="4">
        <v>1</v>
      </c>
      <c r="Y4118" s="4" t="s">
        <v>5631</v>
      </c>
      <c r="Z4118" s="4" t="s">
        <v>5844</v>
      </c>
      <c r="AA4118" s="4">
        <v>2016</v>
      </c>
      <c r="AB4118" s="4" t="s">
        <v>34</v>
      </c>
      <c r="AC4118" s="4">
        <f t="shared" si="192"/>
        <v>1</v>
      </c>
      <c r="AD4118" s="4">
        <f t="shared" si="193"/>
        <v>3</v>
      </c>
      <c r="AE4118" s="4" t="str" cm="1">
        <f t="array" ref="AE4118">_xlfn.TEXTJOIN(", ", TRUE, _xlfn._xlws.FILTER($I$1:$X$1, I4118:X4118=1, ""))</f>
        <v>Heroin, Cocaine, AnyOpioid</v>
      </c>
      <c r="AF4118" s="4" t="str">
        <f t="shared" si="194"/>
        <v>Cocaine, AnyOpioid</v>
      </c>
    </row>
    <row r="4119" spans="1:32" x14ac:dyDescent="0.45">
      <c r="A4119" s="4" t="s">
        <v>4575</v>
      </c>
      <c r="B4119" s="5">
        <v>41008</v>
      </c>
      <c r="C4119" s="4">
        <v>45</v>
      </c>
      <c r="D4119" s="4" t="s">
        <v>36</v>
      </c>
      <c r="E4119" s="4" t="s">
        <v>59</v>
      </c>
      <c r="F4119" s="4" t="s">
        <v>211</v>
      </c>
      <c r="G4119" s="4" t="s">
        <v>211</v>
      </c>
      <c r="I4119" s="4">
        <v>0</v>
      </c>
      <c r="J4119" s="4">
        <v>0</v>
      </c>
      <c r="K4119" s="4">
        <v>0</v>
      </c>
      <c r="L4119" s="4">
        <v>0</v>
      </c>
      <c r="M4119" s="4">
        <v>0</v>
      </c>
      <c r="N4119" s="4">
        <v>0</v>
      </c>
      <c r="O4119" s="4">
        <v>0</v>
      </c>
      <c r="P4119" s="4">
        <v>0</v>
      </c>
      <c r="Q4119" s="4">
        <v>0</v>
      </c>
      <c r="R4119" s="4">
        <v>1</v>
      </c>
      <c r="S4119" s="4">
        <v>0</v>
      </c>
      <c r="T4119" s="4">
        <v>0</v>
      </c>
      <c r="U4119" s="4">
        <v>0</v>
      </c>
      <c r="V4119" s="4">
        <v>0</v>
      </c>
      <c r="W4119" s="4">
        <v>0</v>
      </c>
      <c r="X4119" s="4">
        <v>0</v>
      </c>
      <c r="Y4119" s="4" t="s">
        <v>5674</v>
      </c>
      <c r="Z4119" s="4" t="s">
        <v>5887</v>
      </c>
      <c r="AA4119" s="4">
        <v>2012</v>
      </c>
      <c r="AB4119" s="4" t="s">
        <v>34</v>
      </c>
      <c r="AC4119" s="4">
        <f t="shared" si="192"/>
        <v>1</v>
      </c>
      <c r="AD4119" s="4">
        <f t="shared" si="193"/>
        <v>1</v>
      </c>
      <c r="AE4119" s="4" t="str" cm="1">
        <f t="array" ref="AE4119">_xlfn.TEXTJOIN(", ", TRUE, _xlfn._xlws.FILTER($I$1:$X$1, I4119:X4119=1, ""))</f>
        <v>Methadone</v>
      </c>
      <c r="AF4119" s="4" t="str">
        <f t="shared" si="194"/>
        <v>Methadone</v>
      </c>
    </row>
    <row r="4120" spans="1:32" x14ac:dyDescent="0.45">
      <c r="A4120" s="4" t="s">
        <v>4576</v>
      </c>
      <c r="B4120" s="5">
        <v>43104</v>
      </c>
      <c r="C4120" s="4">
        <v>40</v>
      </c>
      <c r="D4120" s="4" t="s">
        <v>31</v>
      </c>
      <c r="E4120" s="4" t="s">
        <v>37</v>
      </c>
      <c r="F4120" s="4" t="s">
        <v>1427</v>
      </c>
      <c r="G4120" s="4" t="s">
        <v>1427</v>
      </c>
      <c r="I4120" s="4">
        <v>1</v>
      </c>
      <c r="J4120" s="4">
        <v>0</v>
      </c>
      <c r="K4120" s="4">
        <v>0</v>
      </c>
      <c r="L4120" s="4">
        <v>0</v>
      </c>
      <c r="M4120" s="4">
        <v>0</v>
      </c>
      <c r="N4120" s="4">
        <v>0</v>
      </c>
      <c r="O4120" s="4">
        <v>0</v>
      </c>
      <c r="P4120" s="4">
        <v>0</v>
      </c>
      <c r="Q4120" s="4">
        <v>0</v>
      </c>
      <c r="R4120" s="4">
        <v>0</v>
      </c>
      <c r="S4120" s="4">
        <v>0</v>
      </c>
      <c r="T4120" s="4">
        <v>0</v>
      </c>
      <c r="U4120" s="4">
        <v>0</v>
      </c>
      <c r="V4120" s="4">
        <v>0</v>
      </c>
      <c r="W4120" s="4">
        <v>0</v>
      </c>
      <c r="X4120" s="4">
        <v>1</v>
      </c>
      <c r="Y4120" s="4" t="s">
        <v>5700</v>
      </c>
      <c r="Z4120" s="4" t="s">
        <v>5913</v>
      </c>
      <c r="AA4120" s="4">
        <v>2018</v>
      </c>
      <c r="AB4120" s="4" t="s">
        <v>40</v>
      </c>
      <c r="AC4120" s="4">
        <f t="shared" si="192"/>
        <v>1</v>
      </c>
      <c r="AD4120" s="4">
        <f t="shared" si="193"/>
        <v>2</v>
      </c>
      <c r="AE4120" s="4" t="str" cm="1">
        <f t="array" ref="AE4120">_xlfn.TEXTJOIN(", ", TRUE, _xlfn._xlws.FILTER($I$1:$X$1, I4120:X4120=1, ""))</f>
        <v>Heroin, AnyOpioid</v>
      </c>
      <c r="AF4120" s="4" t="str">
        <f t="shared" si="194"/>
        <v>AnyOpioid</v>
      </c>
    </row>
    <row r="4121" spans="1:32" x14ac:dyDescent="0.45">
      <c r="A4121" s="4" t="s">
        <v>4577</v>
      </c>
      <c r="B4121" s="5">
        <v>42395</v>
      </c>
      <c r="C4121" s="4">
        <v>37</v>
      </c>
      <c r="D4121" s="4" t="s">
        <v>36</v>
      </c>
      <c r="E4121" s="4" t="s">
        <v>37</v>
      </c>
      <c r="F4121" s="4" t="s">
        <v>103</v>
      </c>
      <c r="G4121" s="4" t="s">
        <v>103</v>
      </c>
      <c r="I4121" s="4">
        <v>1</v>
      </c>
      <c r="J4121" s="4">
        <v>0</v>
      </c>
      <c r="K4121" s="4">
        <v>1</v>
      </c>
      <c r="L4121" s="4">
        <v>0</v>
      </c>
      <c r="M4121" s="4">
        <v>0</v>
      </c>
      <c r="N4121" s="4">
        <v>0</v>
      </c>
      <c r="O4121" s="4">
        <v>0</v>
      </c>
      <c r="P4121" s="4">
        <v>0</v>
      </c>
      <c r="Q4121" s="4">
        <v>0</v>
      </c>
      <c r="R4121" s="4">
        <v>0</v>
      </c>
      <c r="S4121" s="4">
        <v>0</v>
      </c>
      <c r="T4121" s="4">
        <v>0</v>
      </c>
      <c r="U4121" s="4">
        <v>0</v>
      </c>
      <c r="V4121" s="4">
        <v>0</v>
      </c>
      <c r="W4121" s="4">
        <v>0</v>
      </c>
      <c r="X4121" s="4">
        <v>1</v>
      </c>
      <c r="Y4121" s="4" t="s">
        <v>5644</v>
      </c>
      <c r="Z4121" s="4" t="s">
        <v>5857</v>
      </c>
      <c r="AA4121" s="4">
        <v>2016</v>
      </c>
      <c r="AB4121" s="4" t="s">
        <v>40</v>
      </c>
      <c r="AC4121" s="4">
        <f t="shared" si="192"/>
        <v>1</v>
      </c>
      <c r="AD4121" s="4">
        <f t="shared" si="193"/>
        <v>3</v>
      </c>
      <c r="AE4121" s="4" t="str" cm="1">
        <f t="array" ref="AE4121">_xlfn.TEXTJOIN(", ", TRUE, _xlfn._xlws.FILTER($I$1:$X$1, I4121:X4121=1, ""))</f>
        <v>Heroin, Fentanyl, AnyOpioid</v>
      </c>
      <c r="AF4121" s="4" t="str">
        <f t="shared" si="194"/>
        <v>Fentanyl, AnyOpioid</v>
      </c>
    </row>
    <row r="4122" spans="1:32" x14ac:dyDescent="0.45">
      <c r="A4122" s="4" t="s">
        <v>4578</v>
      </c>
      <c r="B4122" s="5">
        <v>41870</v>
      </c>
      <c r="C4122" s="4">
        <v>50</v>
      </c>
      <c r="D4122" s="4" t="s">
        <v>31</v>
      </c>
      <c r="E4122" s="4" t="s">
        <v>37</v>
      </c>
      <c r="F4122" s="4" t="s">
        <v>207</v>
      </c>
      <c r="G4122" s="4" t="s">
        <v>207</v>
      </c>
      <c r="H4122" s="4" t="s">
        <v>1371</v>
      </c>
      <c r="I4122" s="4">
        <v>0</v>
      </c>
      <c r="J4122" s="4">
        <v>0</v>
      </c>
      <c r="K4122" s="4">
        <v>0</v>
      </c>
      <c r="L4122" s="4">
        <v>0</v>
      </c>
      <c r="M4122" s="4">
        <v>0</v>
      </c>
      <c r="N4122" s="4">
        <v>1</v>
      </c>
      <c r="O4122" s="4">
        <v>0</v>
      </c>
      <c r="P4122" s="4">
        <v>0</v>
      </c>
      <c r="Q4122" s="4">
        <v>0</v>
      </c>
      <c r="R4122" s="4">
        <v>0</v>
      </c>
      <c r="S4122" s="4">
        <v>0</v>
      </c>
      <c r="T4122" s="4">
        <v>0</v>
      </c>
      <c r="U4122" s="4">
        <v>0</v>
      </c>
      <c r="V4122" s="4">
        <v>0</v>
      </c>
      <c r="W4122" s="4">
        <v>0</v>
      </c>
      <c r="X4122" s="4">
        <v>0</v>
      </c>
      <c r="Y4122" s="4" t="s">
        <v>5703</v>
      </c>
      <c r="Z4122" s="4" t="s">
        <v>5916</v>
      </c>
      <c r="AA4122" s="4">
        <v>2014</v>
      </c>
      <c r="AB4122" s="4" t="s">
        <v>34</v>
      </c>
      <c r="AC4122" s="4">
        <f t="shared" si="192"/>
        <v>1</v>
      </c>
      <c r="AD4122" s="4">
        <f t="shared" si="193"/>
        <v>1</v>
      </c>
      <c r="AE4122" s="4" t="str" cm="1">
        <f t="array" ref="AE4122">_xlfn.TEXTJOIN(", ", TRUE, _xlfn._xlws.FILTER($I$1:$X$1, I4122:X4122=1, ""))</f>
        <v>Oxymorphone</v>
      </c>
      <c r="AF4122" s="4" t="str">
        <f t="shared" si="194"/>
        <v>Oxymorphone</v>
      </c>
    </row>
    <row r="4123" spans="1:32" x14ac:dyDescent="0.45">
      <c r="A4123" s="4" t="s">
        <v>4579</v>
      </c>
      <c r="B4123" s="5">
        <v>42834</v>
      </c>
      <c r="C4123" s="4">
        <v>22</v>
      </c>
      <c r="D4123" s="4" t="s">
        <v>36</v>
      </c>
      <c r="E4123" s="4" t="s">
        <v>37</v>
      </c>
      <c r="F4123" s="4" t="s">
        <v>39</v>
      </c>
      <c r="G4123" s="4" t="s">
        <v>39</v>
      </c>
      <c r="I4123" s="4">
        <v>0</v>
      </c>
      <c r="J4123" s="4">
        <v>0</v>
      </c>
      <c r="K4123" s="4">
        <v>0</v>
      </c>
      <c r="L4123" s="4">
        <v>0</v>
      </c>
      <c r="M4123" s="4">
        <v>0</v>
      </c>
      <c r="N4123" s="4">
        <v>0</v>
      </c>
      <c r="O4123" s="4">
        <v>0</v>
      </c>
      <c r="P4123" s="4">
        <v>0</v>
      </c>
      <c r="Q4123" s="4">
        <v>1</v>
      </c>
      <c r="R4123" s="4">
        <v>1</v>
      </c>
      <c r="S4123" s="4">
        <v>0</v>
      </c>
      <c r="T4123" s="4">
        <v>0</v>
      </c>
      <c r="U4123" s="4">
        <v>0</v>
      </c>
      <c r="V4123" s="4">
        <v>0</v>
      </c>
      <c r="W4123" s="4">
        <v>0</v>
      </c>
      <c r="X4123" s="4">
        <v>0</v>
      </c>
      <c r="Y4123" s="4" t="s">
        <v>5638</v>
      </c>
      <c r="Z4123" s="4" t="s">
        <v>5851</v>
      </c>
      <c r="AA4123" s="4">
        <v>2017</v>
      </c>
      <c r="AB4123" s="4" t="s">
        <v>40</v>
      </c>
      <c r="AC4123" s="4">
        <f t="shared" si="192"/>
        <v>1</v>
      </c>
      <c r="AD4123" s="4">
        <f t="shared" si="193"/>
        <v>2</v>
      </c>
      <c r="AE4123" s="4" t="str" cm="1">
        <f t="array" ref="AE4123">_xlfn.TEXTJOIN(", ", TRUE, _xlfn._xlws.FILTER($I$1:$X$1, I4123:X4123=1, ""))</f>
        <v>Benzodiazepine, Methadone</v>
      </c>
      <c r="AF4123" s="4" t="str">
        <f t="shared" si="194"/>
        <v>Benzodiazepine, Methadone</v>
      </c>
    </row>
    <row r="4124" spans="1:32" x14ac:dyDescent="0.45">
      <c r="A4124" s="4" t="s">
        <v>4580</v>
      </c>
      <c r="B4124" s="5">
        <v>43072</v>
      </c>
      <c r="C4124" s="4">
        <v>32</v>
      </c>
      <c r="D4124" s="4" t="s">
        <v>31</v>
      </c>
      <c r="E4124" s="4" t="s">
        <v>37</v>
      </c>
      <c r="F4124" s="4" t="s">
        <v>759</v>
      </c>
      <c r="G4124" s="4" t="s">
        <v>759</v>
      </c>
      <c r="I4124" s="4">
        <v>0</v>
      </c>
      <c r="J4124" s="4">
        <v>1</v>
      </c>
      <c r="K4124" s="4">
        <v>0</v>
      </c>
      <c r="L4124" s="4">
        <v>0</v>
      </c>
      <c r="M4124" s="4">
        <v>0</v>
      </c>
      <c r="N4124" s="4">
        <v>0</v>
      </c>
      <c r="O4124" s="4">
        <v>0</v>
      </c>
      <c r="P4124" s="4">
        <v>0</v>
      </c>
      <c r="Q4124" s="4">
        <v>1</v>
      </c>
      <c r="R4124" s="4">
        <v>0</v>
      </c>
      <c r="S4124" s="4">
        <v>0</v>
      </c>
      <c r="T4124" s="4">
        <v>0</v>
      </c>
      <c r="U4124" s="4">
        <v>0</v>
      </c>
      <c r="V4124" s="4">
        <v>0</v>
      </c>
      <c r="W4124" s="4">
        <v>0</v>
      </c>
      <c r="X4124" s="4">
        <v>0</v>
      </c>
      <c r="Y4124" s="4" t="s">
        <v>5720</v>
      </c>
      <c r="Z4124" s="4" t="s">
        <v>5933</v>
      </c>
      <c r="AA4124" s="4">
        <v>2017</v>
      </c>
      <c r="AB4124" s="4" t="s">
        <v>40</v>
      </c>
      <c r="AC4124" s="4">
        <f t="shared" si="192"/>
        <v>1</v>
      </c>
      <c r="AD4124" s="4">
        <f t="shared" si="193"/>
        <v>2</v>
      </c>
      <c r="AE4124" s="4" t="str" cm="1">
        <f t="array" ref="AE4124">_xlfn.TEXTJOIN(", ", TRUE, _xlfn._xlws.FILTER($I$1:$X$1, I4124:X4124=1, ""))</f>
        <v>Cocaine, Benzodiazepine</v>
      </c>
      <c r="AF4124" s="4" t="str">
        <f t="shared" si="194"/>
        <v>Cocaine, Benzodiazepine</v>
      </c>
    </row>
    <row r="4125" spans="1:32" x14ac:dyDescent="0.45">
      <c r="A4125" s="4" t="s">
        <v>4581</v>
      </c>
      <c r="B4125" s="5">
        <v>42353</v>
      </c>
      <c r="C4125" s="4">
        <v>43</v>
      </c>
      <c r="D4125" s="4" t="s">
        <v>36</v>
      </c>
      <c r="E4125" s="4" t="s">
        <v>37</v>
      </c>
      <c r="F4125" s="4" t="s">
        <v>99</v>
      </c>
      <c r="G4125" s="4" t="s">
        <v>99</v>
      </c>
      <c r="I4125" s="4">
        <v>0</v>
      </c>
      <c r="J4125" s="4">
        <v>0</v>
      </c>
      <c r="K4125" s="4">
        <v>0</v>
      </c>
      <c r="L4125" s="4">
        <v>0</v>
      </c>
      <c r="M4125" s="4">
        <v>0</v>
      </c>
      <c r="N4125" s="4">
        <v>0</v>
      </c>
      <c r="O4125" s="4">
        <v>0</v>
      </c>
      <c r="P4125" s="4">
        <v>0</v>
      </c>
      <c r="Q4125" s="4">
        <v>0</v>
      </c>
      <c r="R4125" s="4">
        <v>0</v>
      </c>
      <c r="S4125" s="4">
        <v>0</v>
      </c>
      <c r="T4125" s="4">
        <v>0</v>
      </c>
      <c r="U4125" s="4">
        <v>0</v>
      </c>
      <c r="V4125" s="4">
        <v>0</v>
      </c>
      <c r="W4125" s="4">
        <v>0</v>
      </c>
      <c r="X4125" s="4">
        <v>0</v>
      </c>
      <c r="Y4125" s="4" t="s">
        <v>5637</v>
      </c>
      <c r="Z4125" s="4" t="s">
        <v>5850</v>
      </c>
      <c r="AA4125" s="4">
        <v>2015</v>
      </c>
      <c r="AB4125" s="4" t="s">
        <v>34</v>
      </c>
      <c r="AC4125" s="4">
        <f t="shared" si="192"/>
        <v>0</v>
      </c>
      <c r="AD4125" s="4">
        <f t="shared" si="193"/>
        <v>0</v>
      </c>
      <c r="AE4125" s="4" t="str" cm="1">
        <f t="array" ref="AE4125">_xlfn.TEXTJOIN(", ", TRUE, _xlfn._xlws.FILTER($I$1:$X$1, I4125:X4125=1, ""))</f>
        <v/>
      </c>
      <c r="AF4125" s="4" t="str">
        <f t="shared" si="194"/>
        <v/>
      </c>
    </row>
    <row r="4126" spans="1:32" x14ac:dyDescent="0.45">
      <c r="A4126" s="4" t="s">
        <v>4582</v>
      </c>
      <c r="B4126" s="5">
        <v>42824</v>
      </c>
      <c r="C4126" s="4">
        <v>25</v>
      </c>
      <c r="D4126" s="4" t="s">
        <v>31</v>
      </c>
      <c r="E4126" s="4" t="s">
        <v>37</v>
      </c>
      <c r="F4126" s="4" t="s">
        <v>167</v>
      </c>
      <c r="G4126" s="4" t="s">
        <v>192</v>
      </c>
      <c r="I4126" s="4">
        <v>0</v>
      </c>
      <c r="J4126" s="4">
        <v>0</v>
      </c>
      <c r="K4126" s="4">
        <v>1</v>
      </c>
      <c r="L4126" s="4">
        <v>0</v>
      </c>
      <c r="M4126" s="4">
        <v>0</v>
      </c>
      <c r="N4126" s="4">
        <v>0</v>
      </c>
      <c r="O4126" s="4">
        <v>0</v>
      </c>
      <c r="P4126" s="4">
        <v>0</v>
      </c>
      <c r="Q4126" s="4">
        <v>1</v>
      </c>
      <c r="R4126" s="4">
        <v>0</v>
      </c>
      <c r="S4126" s="4">
        <v>0</v>
      </c>
      <c r="T4126" s="4">
        <v>0</v>
      </c>
      <c r="U4126" s="4">
        <v>0</v>
      </c>
      <c r="V4126" s="4">
        <v>0</v>
      </c>
      <c r="W4126" s="4">
        <v>0</v>
      </c>
      <c r="X4126" s="4">
        <v>0</v>
      </c>
      <c r="Y4126" s="4" t="s">
        <v>5654</v>
      </c>
      <c r="Z4126" s="4" t="s">
        <v>5867</v>
      </c>
      <c r="AA4126" s="4">
        <v>2017</v>
      </c>
      <c r="AB4126" s="4" t="s">
        <v>40</v>
      </c>
      <c r="AC4126" s="4">
        <f t="shared" si="192"/>
        <v>1</v>
      </c>
      <c r="AD4126" s="4">
        <f t="shared" si="193"/>
        <v>2</v>
      </c>
      <c r="AE4126" s="4" t="str" cm="1">
        <f t="array" ref="AE4126">_xlfn.TEXTJOIN(", ", TRUE, _xlfn._xlws.FILTER($I$1:$X$1, I4126:X4126=1, ""))</f>
        <v>Fentanyl, Benzodiazepine</v>
      </c>
      <c r="AF4126" s="4" t="str">
        <f t="shared" si="194"/>
        <v>Fentanyl, Benzodiazepine</v>
      </c>
    </row>
    <row r="4127" spans="1:32" x14ac:dyDescent="0.45">
      <c r="A4127" s="4" t="s">
        <v>4583</v>
      </c>
      <c r="B4127" s="5">
        <v>41743</v>
      </c>
      <c r="C4127" s="4">
        <v>53</v>
      </c>
      <c r="D4127" s="4" t="s">
        <v>31</v>
      </c>
      <c r="E4127" s="4" t="s">
        <v>37</v>
      </c>
      <c r="F4127" s="4" t="s">
        <v>229</v>
      </c>
      <c r="G4127" s="4" t="s">
        <v>229</v>
      </c>
      <c r="I4127" s="4">
        <v>0</v>
      </c>
      <c r="J4127" s="4">
        <v>0</v>
      </c>
      <c r="K4127" s="4">
        <v>0</v>
      </c>
      <c r="L4127" s="4">
        <v>0</v>
      </c>
      <c r="M4127" s="4">
        <v>1</v>
      </c>
      <c r="N4127" s="4">
        <v>1</v>
      </c>
      <c r="O4127" s="4">
        <v>1</v>
      </c>
      <c r="P4127" s="4">
        <v>0</v>
      </c>
      <c r="Q4127" s="4">
        <v>0</v>
      </c>
      <c r="R4127" s="4">
        <v>0</v>
      </c>
      <c r="S4127" s="4">
        <v>0</v>
      </c>
      <c r="T4127" s="4">
        <v>0</v>
      </c>
      <c r="U4127" s="4">
        <v>0</v>
      </c>
      <c r="V4127" s="4">
        <v>0</v>
      </c>
      <c r="W4127" s="4">
        <v>0</v>
      </c>
      <c r="X4127" s="4">
        <v>0</v>
      </c>
      <c r="Y4127" s="4" t="s">
        <v>5747</v>
      </c>
      <c r="Z4127" s="4" t="s">
        <v>5960</v>
      </c>
      <c r="AA4127" s="4">
        <v>2014</v>
      </c>
      <c r="AB4127" s="4" t="s">
        <v>34</v>
      </c>
      <c r="AC4127" s="4">
        <f t="shared" si="192"/>
        <v>1</v>
      </c>
      <c r="AD4127" s="4">
        <f t="shared" si="193"/>
        <v>3</v>
      </c>
      <c r="AE4127" s="4" t="str" cm="1">
        <f t="array" ref="AE4127">_xlfn.TEXTJOIN(", ", TRUE, _xlfn._xlws.FILTER($I$1:$X$1, I4127:X4127=1, ""))</f>
        <v>Oxycodone, Oxymorphone, Ethanol</v>
      </c>
      <c r="AF4127" s="4" t="str">
        <f t="shared" si="194"/>
        <v>Oxycodone, Oxymorphone, Ethanol</v>
      </c>
    </row>
    <row r="4128" spans="1:32" x14ac:dyDescent="0.45">
      <c r="A4128" s="4" t="s">
        <v>4584</v>
      </c>
      <c r="B4128" s="5">
        <v>41997</v>
      </c>
      <c r="C4128" s="4">
        <v>68</v>
      </c>
      <c r="D4128" s="4" t="s">
        <v>36</v>
      </c>
      <c r="E4128" s="4" t="s">
        <v>37</v>
      </c>
      <c r="F4128" s="4" t="s">
        <v>676</v>
      </c>
      <c r="G4128" s="4" t="s">
        <v>53</v>
      </c>
      <c r="I4128" s="4">
        <v>0</v>
      </c>
      <c r="J4128" s="4">
        <v>0</v>
      </c>
      <c r="K4128" s="4">
        <v>1</v>
      </c>
      <c r="L4128" s="4">
        <v>0</v>
      </c>
      <c r="M4128" s="4">
        <v>1</v>
      </c>
      <c r="N4128" s="4">
        <v>0</v>
      </c>
      <c r="O4128" s="4">
        <v>0</v>
      </c>
      <c r="P4128" s="4">
        <v>0</v>
      </c>
      <c r="Q4128" s="4">
        <v>1</v>
      </c>
      <c r="R4128" s="4">
        <v>0</v>
      </c>
      <c r="S4128" s="4">
        <v>0</v>
      </c>
      <c r="T4128" s="4">
        <v>0</v>
      </c>
      <c r="U4128" s="4">
        <v>0</v>
      </c>
      <c r="V4128" s="4">
        <v>0</v>
      </c>
      <c r="W4128" s="4">
        <v>0</v>
      </c>
      <c r="X4128" s="4">
        <v>0</v>
      </c>
      <c r="Y4128" s="4" t="s">
        <v>5641</v>
      </c>
      <c r="Z4128" s="4" t="s">
        <v>5854</v>
      </c>
      <c r="AA4128" s="4">
        <v>2014</v>
      </c>
      <c r="AB4128" s="4" t="s">
        <v>133</v>
      </c>
      <c r="AC4128" s="4">
        <f t="shared" si="192"/>
        <v>1</v>
      </c>
      <c r="AD4128" s="4">
        <f t="shared" si="193"/>
        <v>3</v>
      </c>
      <c r="AE4128" s="4" t="str" cm="1">
        <f t="array" ref="AE4128">_xlfn.TEXTJOIN(", ", TRUE, _xlfn._xlws.FILTER($I$1:$X$1, I4128:X4128=1, ""))</f>
        <v>Fentanyl, Oxycodone, Benzodiazepine</v>
      </c>
      <c r="AF4128" s="4" t="str">
        <f t="shared" si="194"/>
        <v>Fentanyl, Oxycodone, Benzodiazepine</v>
      </c>
    </row>
    <row r="4129" spans="1:32" x14ac:dyDescent="0.45">
      <c r="A4129" s="4" t="s">
        <v>4585</v>
      </c>
      <c r="B4129" s="5">
        <v>42444</v>
      </c>
      <c r="C4129" s="4">
        <v>56</v>
      </c>
      <c r="D4129" s="4" t="s">
        <v>31</v>
      </c>
      <c r="E4129" s="4" t="s">
        <v>32</v>
      </c>
      <c r="F4129" s="4" t="s">
        <v>50</v>
      </c>
      <c r="G4129" s="4" t="s">
        <v>67</v>
      </c>
      <c r="I4129" s="4">
        <v>0</v>
      </c>
      <c r="J4129" s="4">
        <v>1</v>
      </c>
      <c r="K4129" s="4">
        <v>0</v>
      </c>
      <c r="L4129" s="4">
        <v>0</v>
      </c>
      <c r="M4129" s="4">
        <v>0</v>
      </c>
      <c r="N4129" s="4">
        <v>0</v>
      </c>
      <c r="O4129" s="4">
        <v>0</v>
      </c>
      <c r="P4129" s="4">
        <v>0</v>
      </c>
      <c r="Q4129" s="4">
        <v>0</v>
      </c>
      <c r="R4129" s="4">
        <v>0</v>
      </c>
      <c r="S4129" s="4">
        <v>0</v>
      </c>
      <c r="T4129" s="4">
        <v>0</v>
      </c>
      <c r="U4129" s="4">
        <v>0</v>
      </c>
      <c r="V4129" s="4">
        <v>0</v>
      </c>
      <c r="W4129" s="4">
        <v>0</v>
      </c>
      <c r="X4129" s="4">
        <v>0</v>
      </c>
      <c r="Y4129" s="4" t="s">
        <v>5631</v>
      </c>
      <c r="Z4129" s="4" t="s">
        <v>5844</v>
      </c>
      <c r="AA4129" s="4">
        <v>2016</v>
      </c>
      <c r="AB4129" s="4" t="s">
        <v>34</v>
      </c>
      <c r="AC4129" s="4">
        <f t="shared" si="192"/>
        <v>1</v>
      </c>
      <c r="AD4129" s="4">
        <f t="shared" si="193"/>
        <v>1</v>
      </c>
      <c r="AE4129" s="4" t="str" cm="1">
        <f t="array" ref="AE4129">_xlfn.TEXTJOIN(", ", TRUE, _xlfn._xlws.FILTER($I$1:$X$1, I4129:X4129=1, ""))</f>
        <v>Cocaine</v>
      </c>
      <c r="AF4129" s="4" t="str">
        <f t="shared" si="194"/>
        <v>Cocaine</v>
      </c>
    </row>
    <row r="4130" spans="1:32" x14ac:dyDescent="0.45">
      <c r="A4130" s="4" t="s">
        <v>4586</v>
      </c>
      <c r="B4130" s="5">
        <v>42691</v>
      </c>
      <c r="C4130" s="4">
        <v>27</v>
      </c>
      <c r="D4130" s="4" t="s">
        <v>36</v>
      </c>
      <c r="E4130" s="4" t="s">
        <v>158</v>
      </c>
      <c r="F4130" s="4" t="s">
        <v>122</v>
      </c>
      <c r="G4130" s="4" t="s">
        <v>122</v>
      </c>
      <c r="I4130" s="4">
        <v>1</v>
      </c>
      <c r="J4130" s="4">
        <v>0</v>
      </c>
      <c r="K4130" s="4">
        <v>1</v>
      </c>
      <c r="L4130" s="4">
        <v>0</v>
      </c>
      <c r="M4130" s="4">
        <v>0</v>
      </c>
      <c r="N4130" s="4">
        <v>0</v>
      </c>
      <c r="O4130" s="4">
        <v>0</v>
      </c>
      <c r="P4130" s="4">
        <v>0</v>
      </c>
      <c r="Q4130" s="4">
        <v>0</v>
      </c>
      <c r="R4130" s="4">
        <v>0</v>
      </c>
      <c r="S4130" s="4">
        <v>0</v>
      </c>
      <c r="T4130" s="4">
        <v>0</v>
      </c>
      <c r="U4130" s="4">
        <v>0</v>
      </c>
      <c r="V4130" s="4">
        <v>0</v>
      </c>
      <c r="W4130" s="4">
        <v>0</v>
      </c>
      <c r="X4130" s="4">
        <v>1</v>
      </c>
      <c r="Y4130" s="4" t="s">
        <v>5655</v>
      </c>
      <c r="Z4130" s="4" t="s">
        <v>5868</v>
      </c>
      <c r="AA4130" s="4">
        <v>2016</v>
      </c>
      <c r="AB4130" s="4" t="s">
        <v>40</v>
      </c>
      <c r="AC4130" s="4">
        <f t="shared" si="192"/>
        <v>1</v>
      </c>
      <c r="AD4130" s="4">
        <f t="shared" si="193"/>
        <v>3</v>
      </c>
      <c r="AE4130" s="4" t="str" cm="1">
        <f t="array" ref="AE4130">_xlfn.TEXTJOIN(", ", TRUE, _xlfn._xlws.FILTER($I$1:$X$1, I4130:X4130=1, ""))</f>
        <v>Heroin, Fentanyl, AnyOpioid</v>
      </c>
      <c r="AF4130" s="4" t="str">
        <f t="shared" si="194"/>
        <v>Fentanyl, AnyOpioid</v>
      </c>
    </row>
    <row r="4131" spans="1:32" x14ac:dyDescent="0.45">
      <c r="A4131" s="4" t="s">
        <v>4587</v>
      </c>
      <c r="B4131" s="5">
        <v>43134</v>
      </c>
      <c r="C4131" s="4">
        <v>34</v>
      </c>
      <c r="D4131" s="4" t="s">
        <v>31</v>
      </c>
      <c r="E4131" s="4" t="s">
        <v>32</v>
      </c>
      <c r="F4131" s="4" t="s">
        <v>52</v>
      </c>
      <c r="G4131" s="4" t="s">
        <v>52</v>
      </c>
      <c r="I4131" s="4">
        <v>0</v>
      </c>
      <c r="J4131" s="4">
        <v>0</v>
      </c>
      <c r="K4131" s="4">
        <v>1</v>
      </c>
      <c r="L4131" s="4">
        <v>1</v>
      </c>
      <c r="M4131" s="4">
        <v>0</v>
      </c>
      <c r="N4131" s="4">
        <v>0</v>
      </c>
      <c r="O4131" s="4">
        <v>1</v>
      </c>
      <c r="P4131" s="4">
        <v>0</v>
      </c>
      <c r="Q4131" s="4">
        <v>0</v>
      </c>
      <c r="R4131" s="4">
        <v>0</v>
      </c>
      <c r="S4131" s="4">
        <v>0</v>
      </c>
      <c r="T4131" s="4">
        <v>0</v>
      </c>
      <c r="U4131" s="4">
        <v>0</v>
      </c>
      <c r="V4131" s="4">
        <v>0</v>
      </c>
      <c r="W4131" s="4">
        <v>0</v>
      </c>
      <c r="X4131" s="4">
        <v>1</v>
      </c>
      <c r="Y4131" s="4" t="s">
        <v>5665</v>
      </c>
      <c r="Z4131" s="4" t="s">
        <v>5878</v>
      </c>
      <c r="AA4131" s="4">
        <v>2018</v>
      </c>
      <c r="AB4131" s="4" t="s">
        <v>40</v>
      </c>
      <c r="AC4131" s="4">
        <f t="shared" si="192"/>
        <v>1</v>
      </c>
      <c r="AD4131" s="4">
        <f t="shared" si="193"/>
        <v>4</v>
      </c>
      <c r="AE4131" s="4" t="str" cm="1">
        <f t="array" ref="AE4131">_xlfn.TEXTJOIN(", ", TRUE, _xlfn._xlws.FILTER($I$1:$X$1, I4131:X4131=1, ""))</f>
        <v>Fentanyl, Fentanyl_Analogue, Ethanol, AnyOpioid</v>
      </c>
      <c r="AF4131" s="4" t="str">
        <f t="shared" si="194"/>
        <v>Fentanyl, Fentanyl_Analogue, Ethanol, AnyOpioid</v>
      </c>
    </row>
    <row r="4132" spans="1:32" x14ac:dyDescent="0.45">
      <c r="A4132" s="4" t="s">
        <v>4588</v>
      </c>
      <c r="B4132" s="5">
        <v>42460</v>
      </c>
      <c r="C4132" s="4">
        <v>22</v>
      </c>
      <c r="D4132" s="4" t="s">
        <v>31</v>
      </c>
      <c r="E4132" s="4" t="s">
        <v>37</v>
      </c>
      <c r="F4132" s="4" t="s">
        <v>122</v>
      </c>
      <c r="G4132" s="4" t="s">
        <v>122</v>
      </c>
      <c r="I4132" s="4">
        <v>1</v>
      </c>
      <c r="J4132" s="4">
        <v>0</v>
      </c>
      <c r="K4132" s="4">
        <v>0</v>
      </c>
      <c r="L4132" s="4">
        <v>0</v>
      </c>
      <c r="M4132" s="4">
        <v>0</v>
      </c>
      <c r="N4132" s="4">
        <v>0</v>
      </c>
      <c r="O4132" s="4">
        <v>0</v>
      </c>
      <c r="P4132" s="4">
        <v>0</v>
      </c>
      <c r="Q4132" s="4">
        <v>0</v>
      </c>
      <c r="R4132" s="4">
        <v>0</v>
      </c>
      <c r="S4132" s="4">
        <v>0</v>
      </c>
      <c r="T4132" s="4">
        <v>0</v>
      </c>
      <c r="U4132" s="4">
        <v>0</v>
      </c>
      <c r="V4132" s="4">
        <v>0</v>
      </c>
      <c r="W4132" s="4">
        <v>0</v>
      </c>
      <c r="X4132" s="4">
        <v>1</v>
      </c>
      <c r="Y4132" s="4" t="s">
        <v>5655</v>
      </c>
      <c r="Z4132" s="4" t="s">
        <v>5868</v>
      </c>
      <c r="AA4132" s="4">
        <v>2016</v>
      </c>
      <c r="AB4132" s="4" t="s">
        <v>40</v>
      </c>
      <c r="AC4132" s="4">
        <f t="shared" si="192"/>
        <v>1</v>
      </c>
      <c r="AD4132" s="4">
        <f t="shared" si="193"/>
        <v>2</v>
      </c>
      <c r="AE4132" s="4" t="str" cm="1">
        <f t="array" ref="AE4132">_xlfn.TEXTJOIN(", ", TRUE, _xlfn._xlws.FILTER($I$1:$X$1, I4132:X4132=1, ""))</f>
        <v>Heroin, AnyOpioid</v>
      </c>
      <c r="AF4132" s="4" t="str">
        <f t="shared" si="194"/>
        <v>AnyOpioid</v>
      </c>
    </row>
    <row r="4133" spans="1:32" x14ac:dyDescent="0.45">
      <c r="A4133" s="4" t="s">
        <v>4589</v>
      </c>
      <c r="B4133" s="5">
        <v>42101</v>
      </c>
      <c r="C4133" s="4">
        <v>66</v>
      </c>
      <c r="D4133" s="4" t="s">
        <v>36</v>
      </c>
      <c r="E4133" s="4" t="s">
        <v>37</v>
      </c>
      <c r="F4133" s="4" t="s">
        <v>80</v>
      </c>
      <c r="G4133" s="4" t="s">
        <v>80</v>
      </c>
      <c r="I4133" s="4">
        <v>0</v>
      </c>
      <c r="J4133" s="4">
        <v>0</v>
      </c>
      <c r="K4133" s="4">
        <v>0</v>
      </c>
      <c r="L4133" s="4">
        <v>0</v>
      </c>
      <c r="M4133" s="4">
        <v>0</v>
      </c>
      <c r="N4133" s="4">
        <v>0</v>
      </c>
      <c r="O4133" s="4">
        <v>0</v>
      </c>
      <c r="P4133" s="4">
        <v>0</v>
      </c>
      <c r="Q4133" s="4">
        <v>1</v>
      </c>
      <c r="R4133" s="4">
        <v>0</v>
      </c>
      <c r="S4133" s="4">
        <v>0</v>
      </c>
      <c r="T4133" s="4">
        <v>0</v>
      </c>
      <c r="U4133" s="4">
        <v>0</v>
      </c>
      <c r="V4133" s="4">
        <v>0</v>
      </c>
      <c r="W4133" s="4">
        <v>0</v>
      </c>
      <c r="X4133" s="4">
        <v>0</v>
      </c>
      <c r="Y4133" s="4" t="s">
        <v>5640</v>
      </c>
      <c r="Z4133" s="4" t="s">
        <v>5853</v>
      </c>
      <c r="AA4133" s="4">
        <v>2015</v>
      </c>
      <c r="AB4133" s="4" t="s">
        <v>133</v>
      </c>
      <c r="AC4133" s="4">
        <f t="shared" si="192"/>
        <v>1</v>
      </c>
      <c r="AD4133" s="4">
        <f t="shared" si="193"/>
        <v>1</v>
      </c>
      <c r="AE4133" s="4" t="str" cm="1">
        <f t="array" ref="AE4133">_xlfn.TEXTJOIN(", ", TRUE, _xlfn._xlws.FILTER($I$1:$X$1, I4133:X4133=1, ""))</f>
        <v>Benzodiazepine</v>
      </c>
      <c r="AF4133" s="4" t="str">
        <f t="shared" si="194"/>
        <v>Benzodiazepine</v>
      </c>
    </row>
    <row r="4134" spans="1:32" x14ac:dyDescent="0.45">
      <c r="A4134" s="4" t="s">
        <v>4590</v>
      </c>
      <c r="B4134" s="5">
        <v>43233</v>
      </c>
      <c r="C4134" s="4">
        <v>63</v>
      </c>
      <c r="D4134" s="4" t="s">
        <v>31</v>
      </c>
      <c r="E4134" s="4" t="s">
        <v>37</v>
      </c>
      <c r="F4134" s="4" t="s">
        <v>99</v>
      </c>
      <c r="G4134" s="4" t="s">
        <v>99</v>
      </c>
      <c r="I4134" s="4">
        <v>0</v>
      </c>
      <c r="J4134" s="4">
        <v>0</v>
      </c>
      <c r="K4134" s="4">
        <v>1</v>
      </c>
      <c r="L4134" s="4">
        <v>0</v>
      </c>
      <c r="M4134" s="4">
        <v>0</v>
      </c>
      <c r="N4134" s="4">
        <v>0</v>
      </c>
      <c r="O4134" s="4">
        <v>1</v>
      </c>
      <c r="P4134" s="4">
        <v>0</v>
      </c>
      <c r="Q4134" s="4">
        <v>1</v>
      </c>
      <c r="R4134" s="4">
        <v>0</v>
      </c>
      <c r="S4134" s="4">
        <v>0</v>
      </c>
      <c r="T4134" s="4">
        <v>0</v>
      </c>
      <c r="U4134" s="4">
        <v>0</v>
      </c>
      <c r="V4134" s="4">
        <v>0</v>
      </c>
      <c r="W4134" s="4">
        <v>0</v>
      </c>
      <c r="X4134" s="4">
        <v>1</v>
      </c>
      <c r="Y4134" s="4" t="s">
        <v>5637</v>
      </c>
      <c r="Z4134" s="4" t="s">
        <v>5850</v>
      </c>
      <c r="AA4134" s="4">
        <v>2018</v>
      </c>
      <c r="AB4134" s="4" t="s">
        <v>133</v>
      </c>
      <c r="AC4134" s="4">
        <f t="shared" si="192"/>
        <v>1</v>
      </c>
      <c r="AD4134" s="4">
        <f t="shared" si="193"/>
        <v>4</v>
      </c>
      <c r="AE4134" s="4" t="str" cm="1">
        <f t="array" ref="AE4134">_xlfn.TEXTJOIN(", ", TRUE, _xlfn._xlws.FILTER($I$1:$X$1, I4134:X4134=1, ""))</f>
        <v>Fentanyl, Ethanol, Benzodiazepine, AnyOpioid</v>
      </c>
      <c r="AF4134" s="4" t="str">
        <f t="shared" si="194"/>
        <v>Fentanyl, Ethanol, Benzodiazepine, AnyOpioid</v>
      </c>
    </row>
    <row r="4135" spans="1:32" x14ac:dyDescent="0.45">
      <c r="A4135" s="4" t="s">
        <v>4591</v>
      </c>
      <c r="B4135" s="5">
        <v>41935</v>
      </c>
      <c r="C4135" s="4">
        <v>54</v>
      </c>
      <c r="D4135" s="4" t="s">
        <v>31</v>
      </c>
      <c r="E4135" s="4" t="s">
        <v>37</v>
      </c>
      <c r="F4135" s="4" t="s">
        <v>202</v>
      </c>
      <c r="G4135" s="4" t="s">
        <v>202</v>
      </c>
      <c r="I4135" s="4">
        <v>0</v>
      </c>
      <c r="J4135" s="4">
        <v>0</v>
      </c>
      <c r="K4135" s="4">
        <v>0</v>
      </c>
      <c r="L4135" s="4">
        <v>0</v>
      </c>
      <c r="M4135" s="4">
        <v>1</v>
      </c>
      <c r="N4135" s="4">
        <v>0</v>
      </c>
      <c r="O4135" s="4">
        <v>0</v>
      </c>
      <c r="P4135" s="4">
        <v>0</v>
      </c>
      <c r="Q4135" s="4">
        <v>1</v>
      </c>
      <c r="R4135" s="4">
        <v>0</v>
      </c>
      <c r="S4135" s="4">
        <v>0</v>
      </c>
      <c r="T4135" s="4">
        <v>0</v>
      </c>
      <c r="U4135" s="4">
        <v>0</v>
      </c>
      <c r="V4135" s="4">
        <v>0</v>
      </c>
      <c r="W4135" s="4">
        <v>0</v>
      </c>
      <c r="X4135" s="4">
        <v>0</v>
      </c>
      <c r="Y4135" s="4" t="s">
        <v>5683</v>
      </c>
      <c r="Z4135" s="4" t="s">
        <v>5896</v>
      </c>
      <c r="AA4135" s="4">
        <v>2014</v>
      </c>
      <c r="AB4135" s="4" t="s">
        <v>34</v>
      </c>
      <c r="AC4135" s="4">
        <f t="shared" si="192"/>
        <v>1</v>
      </c>
      <c r="AD4135" s="4">
        <f t="shared" si="193"/>
        <v>2</v>
      </c>
      <c r="AE4135" s="4" t="str" cm="1">
        <f t="array" ref="AE4135">_xlfn.TEXTJOIN(", ", TRUE, _xlfn._xlws.FILTER($I$1:$X$1, I4135:X4135=1, ""))</f>
        <v>Oxycodone, Benzodiazepine</v>
      </c>
      <c r="AF4135" s="4" t="str">
        <f t="shared" si="194"/>
        <v>Oxycodone, Benzodiazepine</v>
      </c>
    </row>
    <row r="4136" spans="1:32" x14ac:dyDescent="0.45">
      <c r="A4136" s="4" t="s">
        <v>4592</v>
      </c>
      <c r="B4136" s="5">
        <v>41275</v>
      </c>
      <c r="C4136" s="4">
        <v>50</v>
      </c>
      <c r="D4136" s="4" t="s">
        <v>36</v>
      </c>
      <c r="E4136" s="4" t="s">
        <v>59</v>
      </c>
      <c r="F4136" s="4" t="s">
        <v>53</v>
      </c>
      <c r="G4136" s="4" t="s">
        <v>53</v>
      </c>
      <c r="I4136" s="4">
        <v>0</v>
      </c>
      <c r="J4136" s="4">
        <v>0</v>
      </c>
      <c r="K4136" s="4">
        <v>0</v>
      </c>
      <c r="L4136" s="4">
        <v>0</v>
      </c>
      <c r="M4136" s="4">
        <v>0</v>
      </c>
      <c r="N4136" s="4">
        <v>0</v>
      </c>
      <c r="O4136" s="4">
        <v>0</v>
      </c>
      <c r="P4136" s="4">
        <v>0</v>
      </c>
      <c r="Q4136" s="4">
        <v>0</v>
      </c>
      <c r="R4136" s="4">
        <v>1</v>
      </c>
      <c r="S4136" s="4">
        <v>0</v>
      </c>
      <c r="T4136" s="4">
        <v>0</v>
      </c>
      <c r="U4136" s="4">
        <v>0</v>
      </c>
      <c r="V4136" s="4">
        <v>0</v>
      </c>
      <c r="W4136" s="4">
        <v>0</v>
      </c>
      <c r="X4136" s="4">
        <v>0</v>
      </c>
      <c r="Y4136" s="4" t="s">
        <v>5641</v>
      </c>
      <c r="Z4136" s="4" t="s">
        <v>5854</v>
      </c>
      <c r="AA4136" s="4">
        <v>2013</v>
      </c>
      <c r="AB4136" s="4" t="s">
        <v>34</v>
      </c>
      <c r="AC4136" s="4">
        <f t="shared" si="192"/>
        <v>1</v>
      </c>
      <c r="AD4136" s="4">
        <f t="shared" si="193"/>
        <v>1</v>
      </c>
      <c r="AE4136" s="4" t="str" cm="1">
        <f t="array" ref="AE4136">_xlfn.TEXTJOIN(", ", TRUE, _xlfn._xlws.FILTER($I$1:$X$1, I4136:X4136=1, ""))</f>
        <v>Methadone</v>
      </c>
      <c r="AF4136" s="4" t="str">
        <f t="shared" si="194"/>
        <v>Methadone</v>
      </c>
    </row>
    <row r="4137" spans="1:32" x14ac:dyDescent="0.45">
      <c r="A4137" s="4" t="s">
        <v>4593</v>
      </c>
      <c r="B4137" s="5">
        <v>42738</v>
      </c>
      <c r="C4137" s="4">
        <v>36</v>
      </c>
      <c r="D4137" s="4" t="s">
        <v>31</v>
      </c>
      <c r="E4137" s="4" t="s">
        <v>37</v>
      </c>
      <c r="F4137" s="4" t="s">
        <v>86</v>
      </c>
      <c r="G4137" s="4" t="s">
        <v>86</v>
      </c>
      <c r="I4137" s="4">
        <v>0</v>
      </c>
      <c r="J4137" s="4">
        <v>0</v>
      </c>
      <c r="K4137" s="4">
        <v>0</v>
      </c>
      <c r="L4137" s="4">
        <v>0</v>
      </c>
      <c r="M4137" s="4">
        <v>0</v>
      </c>
      <c r="N4137" s="4">
        <v>0</v>
      </c>
      <c r="O4137" s="4">
        <v>0</v>
      </c>
      <c r="P4137" s="4">
        <v>0</v>
      </c>
      <c r="Q4137" s="4">
        <v>0</v>
      </c>
      <c r="R4137" s="4">
        <v>0</v>
      </c>
      <c r="S4137" s="4">
        <v>1</v>
      </c>
      <c r="T4137" s="4">
        <v>0</v>
      </c>
      <c r="U4137" s="4">
        <v>0</v>
      </c>
      <c r="V4137" s="4">
        <v>0</v>
      </c>
      <c r="W4137" s="4">
        <v>0</v>
      </c>
      <c r="X4137" s="4">
        <v>0</v>
      </c>
      <c r="Y4137" s="4" t="s">
        <v>5627</v>
      </c>
      <c r="Z4137" s="4" t="s">
        <v>5840</v>
      </c>
      <c r="AA4137" s="4">
        <v>2017</v>
      </c>
      <c r="AB4137" s="4" t="s">
        <v>40</v>
      </c>
      <c r="AC4137" s="4">
        <f t="shared" si="192"/>
        <v>1</v>
      </c>
      <c r="AD4137" s="4">
        <f t="shared" si="193"/>
        <v>1</v>
      </c>
      <c r="AE4137" s="4" t="str" cm="1">
        <f t="array" ref="AE4137">_xlfn.TEXTJOIN(", ", TRUE, _xlfn._xlws.FILTER($I$1:$X$1, I4137:X4137=1, ""))</f>
        <v>Amphetamine</v>
      </c>
      <c r="AF4137" s="4" t="str">
        <f t="shared" si="194"/>
        <v>Amphetamine</v>
      </c>
    </row>
    <row r="4138" spans="1:32" x14ac:dyDescent="0.45">
      <c r="A4138" s="4" t="s">
        <v>4594</v>
      </c>
      <c r="B4138" s="5">
        <v>41632</v>
      </c>
      <c r="C4138" s="4">
        <v>55</v>
      </c>
      <c r="D4138" s="4" t="s">
        <v>31</v>
      </c>
      <c r="E4138" s="4" t="s">
        <v>37</v>
      </c>
      <c r="F4138" s="4" t="s">
        <v>77</v>
      </c>
      <c r="G4138" s="4" t="s">
        <v>77</v>
      </c>
      <c r="I4138" s="4">
        <v>0</v>
      </c>
      <c r="J4138" s="4">
        <v>1</v>
      </c>
      <c r="K4138" s="4">
        <v>1</v>
      </c>
      <c r="L4138" s="4">
        <v>0</v>
      </c>
      <c r="M4138" s="4">
        <v>0</v>
      </c>
      <c r="N4138" s="4">
        <v>0</v>
      </c>
      <c r="O4138" s="4">
        <v>0</v>
      </c>
      <c r="P4138" s="4">
        <v>0</v>
      </c>
      <c r="Q4138" s="4">
        <v>0</v>
      </c>
      <c r="R4138" s="4">
        <v>0</v>
      </c>
      <c r="S4138" s="4">
        <v>0</v>
      </c>
      <c r="T4138" s="4">
        <v>0</v>
      </c>
      <c r="U4138" s="4">
        <v>0</v>
      </c>
      <c r="V4138" s="4">
        <v>0</v>
      </c>
      <c r="W4138" s="4">
        <v>0</v>
      </c>
      <c r="X4138" s="4">
        <v>0</v>
      </c>
      <c r="Y4138" s="4" t="s">
        <v>5651</v>
      </c>
      <c r="Z4138" s="4" t="s">
        <v>5864</v>
      </c>
      <c r="AA4138" s="4">
        <v>2013</v>
      </c>
      <c r="AB4138" s="4" t="s">
        <v>34</v>
      </c>
      <c r="AC4138" s="4">
        <f t="shared" si="192"/>
        <v>1</v>
      </c>
      <c r="AD4138" s="4">
        <f t="shared" si="193"/>
        <v>2</v>
      </c>
      <c r="AE4138" s="4" t="str" cm="1">
        <f t="array" ref="AE4138">_xlfn.TEXTJOIN(", ", TRUE, _xlfn._xlws.FILTER($I$1:$X$1, I4138:X4138=1, ""))</f>
        <v>Cocaine, Fentanyl</v>
      </c>
      <c r="AF4138" s="4" t="str">
        <f t="shared" si="194"/>
        <v>Cocaine, Fentanyl</v>
      </c>
    </row>
    <row r="4139" spans="1:32" x14ac:dyDescent="0.45">
      <c r="A4139" s="4" t="s">
        <v>4595</v>
      </c>
      <c r="B4139" s="5">
        <v>42408</v>
      </c>
      <c r="C4139" s="4">
        <v>54</v>
      </c>
      <c r="D4139" s="4" t="s">
        <v>31</v>
      </c>
      <c r="E4139" s="4" t="s">
        <v>37</v>
      </c>
      <c r="F4139" s="4" t="s">
        <v>52</v>
      </c>
      <c r="G4139" s="4" t="s">
        <v>53</v>
      </c>
      <c r="I4139" s="4">
        <v>1</v>
      </c>
      <c r="J4139" s="4">
        <v>0</v>
      </c>
      <c r="K4139" s="4">
        <v>1</v>
      </c>
      <c r="L4139" s="4">
        <v>0</v>
      </c>
      <c r="M4139" s="4">
        <v>0</v>
      </c>
      <c r="N4139" s="4">
        <v>0</v>
      </c>
      <c r="O4139" s="4">
        <v>1</v>
      </c>
      <c r="P4139" s="4">
        <v>0</v>
      </c>
      <c r="Q4139" s="4">
        <v>0</v>
      </c>
      <c r="R4139" s="4">
        <v>0</v>
      </c>
      <c r="S4139" s="4">
        <v>0</v>
      </c>
      <c r="T4139" s="4">
        <v>1</v>
      </c>
      <c r="U4139" s="4">
        <v>0</v>
      </c>
      <c r="V4139" s="4">
        <v>0</v>
      </c>
      <c r="W4139" s="4">
        <v>0</v>
      </c>
      <c r="X4139" s="4">
        <v>1</v>
      </c>
      <c r="Y4139" s="4" t="s">
        <v>5641</v>
      </c>
      <c r="Z4139" s="4" t="s">
        <v>5854</v>
      </c>
      <c r="AA4139" s="4">
        <v>2016</v>
      </c>
      <c r="AB4139" s="4" t="s">
        <v>34</v>
      </c>
      <c r="AC4139" s="4">
        <f t="shared" si="192"/>
        <v>1</v>
      </c>
      <c r="AD4139" s="4">
        <f t="shared" si="193"/>
        <v>5</v>
      </c>
      <c r="AE4139" s="4" t="str" cm="1">
        <f t="array" ref="AE4139">_xlfn.TEXTJOIN(", ", TRUE, _xlfn._xlws.FILTER($I$1:$X$1, I4139:X4139=1, ""))</f>
        <v>Heroin, Fentanyl, Ethanol, Tramadol, AnyOpioid</v>
      </c>
      <c r="AF4139" s="4" t="str">
        <f t="shared" si="194"/>
        <v>Fentanyl, Ethanol, Tramadol, AnyOpioid</v>
      </c>
    </row>
    <row r="4140" spans="1:32" x14ac:dyDescent="0.45">
      <c r="A4140" s="4" t="s">
        <v>4596</v>
      </c>
      <c r="B4140" s="5">
        <v>42034</v>
      </c>
      <c r="C4140" s="4">
        <v>44</v>
      </c>
      <c r="D4140" s="4" t="s">
        <v>36</v>
      </c>
      <c r="E4140" s="4" t="s">
        <v>32</v>
      </c>
      <c r="F4140" s="4" t="s">
        <v>77</v>
      </c>
      <c r="G4140" s="4" t="s">
        <v>77</v>
      </c>
      <c r="I4140" s="4">
        <v>1</v>
      </c>
      <c r="J4140" s="4">
        <v>1</v>
      </c>
      <c r="K4140" s="4">
        <v>0</v>
      </c>
      <c r="L4140" s="4">
        <v>0</v>
      </c>
      <c r="M4140" s="4">
        <v>0</v>
      </c>
      <c r="N4140" s="4">
        <v>0</v>
      </c>
      <c r="O4140" s="4">
        <v>0</v>
      </c>
      <c r="P4140" s="4">
        <v>0</v>
      </c>
      <c r="Q4140" s="4">
        <v>1</v>
      </c>
      <c r="R4140" s="4">
        <v>0</v>
      </c>
      <c r="S4140" s="4">
        <v>0</v>
      </c>
      <c r="T4140" s="4">
        <v>0</v>
      </c>
      <c r="U4140" s="4">
        <v>0</v>
      </c>
      <c r="V4140" s="4">
        <v>0</v>
      </c>
      <c r="W4140" s="4">
        <v>0</v>
      </c>
      <c r="X4140" s="4">
        <v>1</v>
      </c>
      <c r="Y4140" s="4" t="s">
        <v>5651</v>
      </c>
      <c r="Z4140" s="4" t="s">
        <v>5864</v>
      </c>
      <c r="AA4140" s="4">
        <v>2015</v>
      </c>
      <c r="AB4140" s="4" t="s">
        <v>34</v>
      </c>
      <c r="AC4140" s="4">
        <f t="shared" si="192"/>
        <v>1</v>
      </c>
      <c r="AD4140" s="4">
        <f t="shared" si="193"/>
        <v>4</v>
      </c>
      <c r="AE4140" s="4" t="str" cm="1">
        <f t="array" ref="AE4140">_xlfn.TEXTJOIN(", ", TRUE, _xlfn._xlws.FILTER($I$1:$X$1, I4140:X4140=1, ""))</f>
        <v>Heroin, Cocaine, Benzodiazepine, AnyOpioid</v>
      </c>
      <c r="AF4140" s="4" t="str">
        <f t="shared" si="194"/>
        <v>Cocaine, Benzodiazepine, AnyOpioid</v>
      </c>
    </row>
    <row r="4141" spans="1:32" x14ac:dyDescent="0.45">
      <c r="A4141" s="4" t="s">
        <v>4597</v>
      </c>
      <c r="B4141" s="5">
        <v>42574</v>
      </c>
      <c r="C4141" s="4">
        <v>58</v>
      </c>
      <c r="D4141" s="4" t="s">
        <v>31</v>
      </c>
      <c r="E4141" s="4" t="s">
        <v>37</v>
      </c>
      <c r="F4141" s="4" t="s">
        <v>60</v>
      </c>
      <c r="G4141" s="4" t="s">
        <v>60</v>
      </c>
      <c r="I4141" s="4">
        <v>1</v>
      </c>
      <c r="J4141" s="4">
        <v>1</v>
      </c>
      <c r="K4141" s="4">
        <v>0</v>
      </c>
      <c r="L4141" s="4">
        <v>0</v>
      </c>
      <c r="M4141" s="4">
        <v>0</v>
      </c>
      <c r="N4141" s="4">
        <v>0</v>
      </c>
      <c r="O4141" s="4">
        <v>0</v>
      </c>
      <c r="P4141" s="4">
        <v>0</v>
      </c>
      <c r="Q4141" s="4">
        <v>0</v>
      </c>
      <c r="R4141" s="4">
        <v>0</v>
      </c>
      <c r="S4141" s="4">
        <v>0</v>
      </c>
      <c r="T4141" s="4">
        <v>0</v>
      </c>
      <c r="U4141" s="4">
        <v>0</v>
      </c>
      <c r="V4141" s="4">
        <v>0</v>
      </c>
      <c r="W4141" s="4">
        <v>0</v>
      </c>
      <c r="X4141" s="4">
        <v>1</v>
      </c>
      <c r="Y4141" s="4" t="s">
        <v>5672</v>
      </c>
      <c r="Z4141" s="4" t="s">
        <v>5885</v>
      </c>
      <c r="AA4141" s="4">
        <v>2016</v>
      </c>
      <c r="AB4141" s="4" t="s">
        <v>34</v>
      </c>
      <c r="AC4141" s="4">
        <f t="shared" si="192"/>
        <v>1</v>
      </c>
      <c r="AD4141" s="4">
        <f t="shared" si="193"/>
        <v>3</v>
      </c>
      <c r="AE4141" s="4" t="str" cm="1">
        <f t="array" ref="AE4141">_xlfn.TEXTJOIN(", ", TRUE, _xlfn._xlws.FILTER($I$1:$X$1, I4141:X4141=1, ""))</f>
        <v>Heroin, Cocaine, AnyOpioid</v>
      </c>
      <c r="AF4141" s="4" t="str">
        <f t="shared" si="194"/>
        <v>Cocaine, AnyOpioid</v>
      </c>
    </row>
    <row r="4142" spans="1:32" x14ac:dyDescent="0.45">
      <c r="A4142" s="4" t="s">
        <v>4598</v>
      </c>
      <c r="B4142" s="5">
        <v>42252</v>
      </c>
      <c r="C4142" s="4">
        <v>28</v>
      </c>
      <c r="D4142" s="4" t="s">
        <v>31</v>
      </c>
      <c r="E4142" s="4" t="s">
        <v>37</v>
      </c>
      <c r="F4142" s="4" t="s">
        <v>90</v>
      </c>
      <c r="G4142" s="4" t="s">
        <v>792</v>
      </c>
      <c r="I4142" s="4">
        <v>1</v>
      </c>
      <c r="J4142" s="4">
        <v>1</v>
      </c>
      <c r="K4142" s="4">
        <v>1</v>
      </c>
      <c r="L4142" s="4">
        <v>0</v>
      </c>
      <c r="M4142" s="4">
        <v>0</v>
      </c>
      <c r="N4142" s="4">
        <v>0</v>
      </c>
      <c r="O4142" s="4">
        <v>0</v>
      </c>
      <c r="P4142" s="4">
        <v>0</v>
      </c>
      <c r="Q4142" s="4">
        <v>0</v>
      </c>
      <c r="R4142" s="4">
        <v>0</v>
      </c>
      <c r="S4142" s="4">
        <v>0</v>
      </c>
      <c r="T4142" s="4">
        <v>0</v>
      </c>
      <c r="U4142" s="4">
        <v>0</v>
      </c>
      <c r="V4142" s="4">
        <v>0</v>
      </c>
      <c r="W4142" s="4">
        <v>0</v>
      </c>
      <c r="X4142" s="4">
        <v>1</v>
      </c>
      <c r="Y4142" s="4" t="s">
        <v>5706</v>
      </c>
      <c r="Z4142" s="4" t="s">
        <v>5919</v>
      </c>
      <c r="AA4142" s="4">
        <v>2015</v>
      </c>
      <c r="AB4142" s="4" t="s">
        <v>40</v>
      </c>
      <c r="AC4142" s="4">
        <f t="shared" si="192"/>
        <v>1</v>
      </c>
      <c r="AD4142" s="4">
        <f t="shared" si="193"/>
        <v>4</v>
      </c>
      <c r="AE4142" s="4" t="str" cm="1">
        <f t="array" ref="AE4142">_xlfn.TEXTJOIN(", ", TRUE, _xlfn._xlws.FILTER($I$1:$X$1, I4142:X4142=1, ""))</f>
        <v>Heroin, Cocaine, Fentanyl, AnyOpioid</v>
      </c>
      <c r="AF4142" s="4" t="str">
        <f t="shared" si="194"/>
        <v>Cocaine, Fentanyl, AnyOpioid</v>
      </c>
    </row>
    <row r="4143" spans="1:32" x14ac:dyDescent="0.45">
      <c r="A4143" s="4" t="s">
        <v>4599</v>
      </c>
      <c r="B4143" s="5">
        <v>42332</v>
      </c>
      <c r="C4143" s="4">
        <v>39</v>
      </c>
      <c r="D4143" s="4" t="s">
        <v>36</v>
      </c>
      <c r="E4143" s="4" t="s">
        <v>37</v>
      </c>
      <c r="F4143" s="4" t="s">
        <v>4600</v>
      </c>
      <c r="G4143" s="4" t="s">
        <v>159</v>
      </c>
      <c r="I4143" s="4">
        <v>0</v>
      </c>
      <c r="J4143" s="4">
        <v>0</v>
      </c>
      <c r="K4143" s="4">
        <v>0</v>
      </c>
      <c r="L4143" s="4">
        <v>0</v>
      </c>
      <c r="M4143" s="4">
        <v>1</v>
      </c>
      <c r="N4143" s="4">
        <v>0</v>
      </c>
      <c r="O4143" s="4">
        <v>0</v>
      </c>
      <c r="P4143" s="4">
        <v>0</v>
      </c>
      <c r="Q4143" s="4">
        <v>1</v>
      </c>
      <c r="R4143" s="4">
        <v>0</v>
      </c>
      <c r="S4143" s="4">
        <v>0</v>
      </c>
      <c r="T4143" s="4">
        <v>0</v>
      </c>
      <c r="U4143" s="4">
        <v>0</v>
      </c>
      <c r="V4143" s="4">
        <v>0</v>
      </c>
      <c r="W4143" s="4">
        <v>1</v>
      </c>
      <c r="X4143" s="4">
        <v>1</v>
      </c>
      <c r="Y4143" s="4" t="s">
        <v>5697</v>
      </c>
      <c r="Z4143" s="4" t="s">
        <v>5910</v>
      </c>
      <c r="AA4143" s="4">
        <v>2015</v>
      </c>
      <c r="AB4143" s="4" t="s">
        <v>40</v>
      </c>
      <c r="AC4143" s="4">
        <f t="shared" si="192"/>
        <v>1</v>
      </c>
      <c r="AD4143" s="4">
        <f t="shared" si="193"/>
        <v>4</v>
      </c>
      <c r="AE4143" s="4" t="str" cm="1">
        <f t="array" ref="AE4143">_xlfn.TEXTJOIN(", ", TRUE, _xlfn._xlws.FILTER($I$1:$X$1, I4143:X4143=1, ""))</f>
        <v>Oxycodone, Benzodiazepine, OpiateNOS, AnyOpioid</v>
      </c>
      <c r="AF4143" s="4" t="str">
        <f t="shared" si="194"/>
        <v>Oxycodone, Benzodiazepine, OpiateNOS, AnyOpioid</v>
      </c>
    </row>
    <row r="4144" spans="1:32" x14ac:dyDescent="0.45">
      <c r="A4144" s="4" t="s">
        <v>4601</v>
      </c>
      <c r="B4144" s="5">
        <v>42584</v>
      </c>
      <c r="C4144" s="4">
        <v>22</v>
      </c>
      <c r="D4144" s="4" t="s">
        <v>31</v>
      </c>
      <c r="E4144" s="4" t="s">
        <v>59</v>
      </c>
      <c r="F4144" s="4" t="s">
        <v>67</v>
      </c>
      <c r="G4144" s="4" t="s">
        <v>67</v>
      </c>
      <c r="I4144" s="4">
        <v>1</v>
      </c>
      <c r="J4144" s="4">
        <v>1</v>
      </c>
      <c r="K4144" s="4">
        <v>0</v>
      </c>
      <c r="L4144" s="4">
        <v>0</v>
      </c>
      <c r="M4144" s="4">
        <v>0</v>
      </c>
      <c r="N4144" s="4">
        <v>0</v>
      </c>
      <c r="O4144" s="4">
        <v>1</v>
      </c>
      <c r="P4144" s="4">
        <v>0</v>
      </c>
      <c r="Q4144" s="4">
        <v>0</v>
      </c>
      <c r="R4144" s="4">
        <v>0</v>
      </c>
      <c r="S4144" s="4">
        <v>0</v>
      </c>
      <c r="T4144" s="4">
        <v>0</v>
      </c>
      <c r="U4144" s="4">
        <v>0</v>
      </c>
      <c r="V4144" s="4">
        <v>0</v>
      </c>
      <c r="W4144" s="4">
        <v>0</v>
      </c>
      <c r="X4144" s="4">
        <v>1</v>
      </c>
      <c r="Y4144" s="4" t="s">
        <v>5631</v>
      </c>
      <c r="Z4144" s="4" t="s">
        <v>5844</v>
      </c>
      <c r="AA4144" s="4">
        <v>2016</v>
      </c>
      <c r="AB4144" s="4" t="s">
        <v>40</v>
      </c>
      <c r="AC4144" s="4">
        <f t="shared" si="192"/>
        <v>1</v>
      </c>
      <c r="AD4144" s="4">
        <f t="shared" si="193"/>
        <v>4</v>
      </c>
      <c r="AE4144" s="4" t="str" cm="1">
        <f t="array" ref="AE4144">_xlfn.TEXTJOIN(", ", TRUE, _xlfn._xlws.FILTER($I$1:$X$1, I4144:X4144=1, ""))</f>
        <v>Heroin, Cocaine, Ethanol, AnyOpioid</v>
      </c>
      <c r="AF4144" s="4" t="str">
        <f t="shared" si="194"/>
        <v>Cocaine, Ethanol, AnyOpioid</v>
      </c>
    </row>
    <row r="4145" spans="1:32" x14ac:dyDescent="0.45">
      <c r="A4145" s="4" t="s">
        <v>4602</v>
      </c>
      <c r="B4145" s="5">
        <v>43045</v>
      </c>
      <c r="C4145" s="4">
        <v>31</v>
      </c>
      <c r="D4145" s="4" t="s">
        <v>31</v>
      </c>
      <c r="E4145" s="4" t="s">
        <v>37</v>
      </c>
      <c r="F4145" s="4" t="s">
        <v>122</v>
      </c>
      <c r="G4145" s="4" t="s">
        <v>122</v>
      </c>
      <c r="I4145" s="4">
        <v>0</v>
      </c>
      <c r="J4145" s="4">
        <v>0</v>
      </c>
      <c r="K4145" s="4">
        <v>1</v>
      </c>
      <c r="L4145" s="4">
        <v>0</v>
      </c>
      <c r="M4145" s="4">
        <v>0</v>
      </c>
      <c r="N4145" s="4">
        <v>0</v>
      </c>
      <c r="O4145" s="4">
        <v>1</v>
      </c>
      <c r="P4145" s="4">
        <v>0</v>
      </c>
      <c r="Q4145" s="4">
        <v>0</v>
      </c>
      <c r="R4145" s="4">
        <v>0</v>
      </c>
      <c r="S4145" s="4">
        <v>0</v>
      </c>
      <c r="T4145" s="4">
        <v>0</v>
      </c>
      <c r="U4145" s="4">
        <v>0</v>
      </c>
      <c r="V4145" s="4">
        <v>0</v>
      </c>
      <c r="W4145" s="4">
        <v>0</v>
      </c>
      <c r="X4145" s="4">
        <v>0</v>
      </c>
      <c r="Y4145" s="4" t="s">
        <v>5655</v>
      </c>
      <c r="Z4145" s="4" t="s">
        <v>5868</v>
      </c>
      <c r="AA4145" s="4">
        <v>2017</v>
      </c>
      <c r="AB4145" s="4" t="s">
        <v>40</v>
      </c>
      <c r="AC4145" s="4">
        <f t="shared" si="192"/>
        <v>1</v>
      </c>
      <c r="AD4145" s="4">
        <f t="shared" si="193"/>
        <v>2</v>
      </c>
      <c r="AE4145" s="4" t="str" cm="1">
        <f t="array" ref="AE4145">_xlfn.TEXTJOIN(", ", TRUE, _xlfn._xlws.FILTER($I$1:$X$1, I4145:X4145=1, ""))</f>
        <v>Fentanyl, Ethanol</v>
      </c>
      <c r="AF4145" s="4" t="str">
        <f t="shared" si="194"/>
        <v>Fentanyl, Ethanol</v>
      </c>
    </row>
    <row r="4146" spans="1:32" x14ac:dyDescent="0.45">
      <c r="A4146" s="4" t="s">
        <v>4603</v>
      </c>
      <c r="B4146" s="5">
        <v>42630</v>
      </c>
      <c r="C4146" s="4">
        <v>28</v>
      </c>
      <c r="D4146" s="4" t="s">
        <v>31</v>
      </c>
      <c r="E4146" s="4" t="s">
        <v>37</v>
      </c>
      <c r="F4146" s="4" t="s">
        <v>165</v>
      </c>
      <c r="G4146" s="4" t="s">
        <v>103</v>
      </c>
      <c r="I4146" s="4">
        <v>0</v>
      </c>
      <c r="J4146" s="4">
        <v>0</v>
      </c>
      <c r="K4146" s="4">
        <v>1</v>
      </c>
      <c r="L4146" s="4">
        <v>0</v>
      </c>
      <c r="M4146" s="4">
        <v>0</v>
      </c>
      <c r="N4146" s="4">
        <v>0</v>
      </c>
      <c r="O4146" s="4">
        <v>0</v>
      </c>
      <c r="P4146" s="4">
        <v>0</v>
      </c>
      <c r="Q4146" s="4">
        <v>1</v>
      </c>
      <c r="R4146" s="4">
        <v>0</v>
      </c>
      <c r="S4146" s="4">
        <v>0</v>
      </c>
      <c r="T4146" s="4">
        <v>0</v>
      </c>
      <c r="U4146" s="4">
        <v>0</v>
      </c>
      <c r="V4146" s="4">
        <v>0</v>
      </c>
      <c r="W4146" s="4">
        <v>0</v>
      </c>
      <c r="X4146" s="4">
        <v>1</v>
      </c>
      <c r="Y4146" s="4" t="s">
        <v>5644</v>
      </c>
      <c r="Z4146" s="4" t="s">
        <v>5857</v>
      </c>
      <c r="AA4146" s="4">
        <v>2016</v>
      </c>
      <c r="AB4146" s="4" t="s">
        <v>40</v>
      </c>
      <c r="AC4146" s="4">
        <f t="shared" si="192"/>
        <v>1</v>
      </c>
      <c r="AD4146" s="4">
        <f t="shared" si="193"/>
        <v>3</v>
      </c>
      <c r="AE4146" s="4" t="str" cm="1">
        <f t="array" ref="AE4146">_xlfn.TEXTJOIN(", ", TRUE, _xlfn._xlws.FILTER($I$1:$X$1, I4146:X4146=1, ""))</f>
        <v>Fentanyl, Benzodiazepine, AnyOpioid</v>
      </c>
      <c r="AF4146" s="4" t="str">
        <f t="shared" si="194"/>
        <v>Fentanyl, Benzodiazepine, AnyOpioid</v>
      </c>
    </row>
    <row r="4147" spans="1:32" x14ac:dyDescent="0.45">
      <c r="A4147" s="4" t="s">
        <v>4604</v>
      </c>
      <c r="B4147" s="5">
        <v>42190</v>
      </c>
      <c r="C4147" s="4">
        <v>39</v>
      </c>
      <c r="D4147" s="4" t="s">
        <v>36</v>
      </c>
      <c r="E4147" s="4" t="s">
        <v>37</v>
      </c>
      <c r="F4147" s="4" t="s">
        <v>52</v>
      </c>
      <c r="G4147" s="4" t="s">
        <v>52</v>
      </c>
      <c r="I4147" s="4">
        <v>0</v>
      </c>
      <c r="J4147" s="4">
        <v>0</v>
      </c>
      <c r="K4147" s="4">
        <v>0</v>
      </c>
      <c r="L4147" s="4">
        <v>0</v>
      </c>
      <c r="M4147" s="4">
        <v>1</v>
      </c>
      <c r="N4147" s="4">
        <v>0</v>
      </c>
      <c r="O4147" s="4">
        <v>0</v>
      </c>
      <c r="P4147" s="4">
        <v>0</v>
      </c>
      <c r="Q4147" s="4">
        <v>1</v>
      </c>
      <c r="R4147" s="4">
        <v>0</v>
      </c>
      <c r="S4147" s="4">
        <v>0</v>
      </c>
      <c r="T4147" s="4">
        <v>0</v>
      </c>
      <c r="U4147" s="4">
        <v>0</v>
      </c>
      <c r="V4147" s="4">
        <v>0</v>
      </c>
      <c r="W4147" s="4">
        <v>1</v>
      </c>
      <c r="X4147" s="4">
        <v>1</v>
      </c>
      <c r="Y4147" s="4" t="s">
        <v>5665</v>
      </c>
      <c r="Z4147" s="4" t="s">
        <v>5878</v>
      </c>
      <c r="AA4147" s="4">
        <v>2015</v>
      </c>
      <c r="AB4147" s="4" t="s">
        <v>40</v>
      </c>
      <c r="AC4147" s="4">
        <f t="shared" si="192"/>
        <v>1</v>
      </c>
      <c r="AD4147" s="4">
        <f t="shared" si="193"/>
        <v>4</v>
      </c>
      <c r="AE4147" s="4" t="str" cm="1">
        <f t="array" ref="AE4147">_xlfn.TEXTJOIN(", ", TRUE, _xlfn._xlws.FILTER($I$1:$X$1, I4147:X4147=1, ""))</f>
        <v>Oxycodone, Benzodiazepine, OpiateNOS, AnyOpioid</v>
      </c>
      <c r="AF4147" s="4" t="str">
        <f t="shared" si="194"/>
        <v>Oxycodone, Benzodiazepine, OpiateNOS, AnyOpioid</v>
      </c>
    </row>
    <row r="4148" spans="1:32" x14ac:dyDescent="0.45">
      <c r="A4148" s="4" t="s">
        <v>4605</v>
      </c>
      <c r="B4148" s="5">
        <v>43448</v>
      </c>
      <c r="C4148" s="4">
        <v>56</v>
      </c>
      <c r="D4148" s="4" t="s">
        <v>31</v>
      </c>
      <c r="E4148" s="4" t="s">
        <v>37</v>
      </c>
      <c r="F4148" s="4" t="s">
        <v>399</v>
      </c>
      <c r="G4148" s="4" t="s">
        <v>399</v>
      </c>
      <c r="H4148" s="4" t="s">
        <v>4606</v>
      </c>
      <c r="I4148" s="4">
        <v>0</v>
      </c>
      <c r="J4148" s="4">
        <v>0</v>
      </c>
      <c r="K4148" s="4">
        <v>0</v>
      </c>
      <c r="L4148" s="4">
        <v>0</v>
      </c>
      <c r="M4148" s="4">
        <v>1</v>
      </c>
      <c r="N4148" s="4">
        <v>0</v>
      </c>
      <c r="O4148" s="4">
        <v>0</v>
      </c>
      <c r="P4148" s="4">
        <v>0</v>
      </c>
      <c r="Q4148" s="4">
        <v>0</v>
      </c>
      <c r="R4148" s="4">
        <v>0</v>
      </c>
      <c r="S4148" s="4">
        <v>0</v>
      </c>
      <c r="T4148" s="4">
        <v>0</v>
      </c>
      <c r="U4148" s="4">
        <v>0</v>
      </c>
      <c r="V4148" s="4">
        <v>0</v>
      </c>
      <c r="W4148" s="4">
        <v>0</v>
      </c>
      <c r="X4148" s="4">
        <v>1</v>
      </c>
      <c r="Y4148" s="4" t="s">
        <v>5724</v>
      </c>
      <c r="Z4148" s="4" t="s">
        <v>5937</v>
      </c>
      <c r="AA4148" s="4">
        <v>2018</v>
      </c>
      <c r="AB4148" s="4" t="s">
        <v>34</v>
      </c>
      <c r="AC4148" s="4">
        <f t="shared" si="192"/>
        <v>1</v>
      </c>
      <c r="AD4148" s="4">
        <f t="shared" si="193"/>
        <v>2</v>
      </c>
      <c r="AE4148" s="4" t="str" cm="1">
        <f t="array" ref="AE4148">_xlfn.TEXTJOIN(", ", TRUE, _xlfn._xlws.FILTER($I$1:$X$1, I4148:X4148=1, ""))</f>
        <v>Oxycodone, AnyOpioid</v>
      </c>
      <c r="AF4148" s="4" t="str">
        <f t="shared" si="194"/>
        <v>Oxycodone, AnyOpioid</v>
      </c>
    </row>
    <row r="4149" spans="1:32" x14ac:dyDescent="0.45">
      <c r="A4149" s="4" t="s">
        <v>4607</v>
      </c>
      <c r="B4149" s="5">
        <v>43179</v>
      </c>
      <c r="C4149" s="4">
        <v>53</v>
      </c>
      <c r="D4149" s="4" t="s">
        <v>31</v>
      </c>
      <c r="E4149" s="4" t="s">
        <v>32</v>
      </c>
      <c r="F4149" s="4" t="s">
        <v>90</v>
      </c>
      <c r="G4149" s="4" t="s">
        <v>90</v>
      </c>
      <c r="I4149" s="4">
        <v>1</v>
      </c>
      <c r="J4149" s="4">
        <v>1</v>
      </c>
      <c r="K4149" s="4">
        <v>1</v>
      </c>
      <c r="L4149" s="4">
        <v>0</v>
      </c>
      <c r="M4149" s="4">
        <v>0</v>
      </c>
      <c r="N4149" s="4">
        <v>0</v>
      </c>
      <c r="O4149" s="4">
        <v>0</v>
      </c>
      <c r="P4149" s="4">
        <v>0</v>
      </c>
      <c r="Q4149" s="4">
        <v>0</v>
      </c>
      <c r="R4149" s="4">
        <v>0</v>
      </c>
      <c r="S4149" s="4">
        <v>0</v>
      </c>
      <c r="T4149" s="4">
        <v>0</v>
      </c>
      <c r="U4149" s="4">
        <v>0</v>
      </c>
      <c r="V4149" s="4">
        <v>0</v>
      </c>
      <c r="W4149" s="4">
        <v>0</v>
      </c>
      <c r="X4149" s="4">
        <v>1</v>
      </c>
      <c r="Y4149" s="4" t="s">
        <v>5624</v>
      </c>
      <c r="Z4149" s="4" t="s">
        <v>5837</v>
      </c>
      <c r="AA4149" s="4">
        <v>2018</v>
      </c>
      <c r="AB4149" s="4" t="s">
        <v>34</v>
      </c>
      <c r="AC4149" s="4">
        <f t="shared" si="192"/>
        <v>1</v>
      </c>
      <c r="AD4149" s="4">
        <f t="shared" si="193"/>
        <v>4</v>
      </c>
      <c r="AE4149" s="4" t="str" cm="1">
        <f t="array" ref="AE4149">_xlfn.TEXTJOIN(", ", TRUE, _xlfn._xlws.FILTER($I$1:$X$1, I4149:X4149=1, ""))</f>
        <v>Heroin, Cocaine, Fentanyl, AnyOpioid</v>
      </c>
      <c r="AF4149" s="4" t="str">
        <f t="shared" si="194"/>
        <v>Cocaine, Fentanyl, AnyOpioid</v>
      </c>
    </row>
    <row r="4150" spans="1:32" x14ac:dyDescent="0.45">
      <c r="A4150" s="4" t="s">
        <v>4608</v>
      </c>
      <c r="B4150" s="5">
        <v>42637</v>
      </c>
      <c r="C4150" s="4">
        <v>40</v>
      </c>
      <c r="D4150" s="4" t="s">
        <v>36</v>
      </c>
      <c r="E4150" s="4" t="s">
        <v>29</v>
      </c>
      <c r="F4150" s="4" t="s">
        <v>125</v>
      </c>
      <c r="G4150" s="4" t="s">
        <v>125</v>
      </c>
      <c r="I4150" s="4">
        <v>0</v>
      </c>
      <c r="J4150" s="4">
        <v>0</v>
      </c>
      <c r="K4150" s="4">
        <v>0</v>
      </c>
      <c r="L4150" s="4">
        <v>0</v>
      </c>
      <c r="M4150" s="4">
        <v>1</v>
      </c>
      <c r="N4150" s="4">
        <v>0</v>
      </c>
      <c r="O4150" s="4">
        <v>0</v>
      </c>
      <c r="P4150" s="4">
        <v>0</v>
      </c>
      <c r="Q4150" s="4">
        <v>0</v>
      </c>
      <c r="R4150" s="4">
        <v>0</v>
      </c>
      <c r="S4150" s="4">
        <v>0</v>
      </c>
      <c r="T4150" s="4">
        <v>0</v>
      </c>
      <c r="U4150" s="4">
        <v>0</v>
      </c>
      <c r="V4150" s="4">
        <v>0</v>
      </c>
      <c r="W4150" s="4">
        <v>0</v>
      </c>
      <c r="X4150" s="4">
        <v>1</v>
      </c>
      <c r="Y4150" s="4" t="s">
        <v>5669</v>
      </c>
      <c r="Z4150" s="4" t="s">
        <v>5882</v>
      </c>
      <c r="AA4150" s="4">
        <v>2016</v>
      </c>
      <c r="AB4150" s="4" t="s">
        <v>40</v>
      </c>
      <c r="AC4150" s="4">
        <f t="shared" si="192"/>
        <v>1</v>
      </c>
      <c r="AD4150" s="4">
        <f t="shared" si="193"/>
        <v>2</v>
      </c>
      <c r="AE4150" s="4" t="str" cm="1">
        <f t="array" ref="AE4150">_xlfn.TEXTJOIN(", ", TRUE, _xlfn._xlws.FILTER($I$1:$X$1, I4150:X4150=1, ""))</f>
        <v>Oxycodone, AnyOpioid</v>
      </c>
      <c r="AF4150" s="4" t="str">
        <f t="shared" si="194"/>
        <v>Oxycodone, AnyOpioid</v>
      </c>
    </row>
    <row r="4151" spans="1:32" x14ac:dyDescent="0.45">
      <c r="A4151" s="4" t="s">
        <v>4609</v>
      </c>
      <c r="B4151" s="5">
        <v>42220</v>
      </c>
      <c r="C4151" s="4">
        <v>57</v>
      </c>
      <c r="D4151" s="4" t="s">
        <v>36</v>
      </c>
      <c r="E4151" s="4" t="s">
        <v>37</v>
      </c>
      <c r="F4151" s="4" t="s">
        <v>237</v>
      </c>
      <c r="G4151" s="4" t="s">
        <v>237</v>
      </c>
      <c r="H4151" s="4" t="s">
        <v>4610</v>
      </c>
      <c r="I4151" s="4">
        <v>0</v>
      </c>
      <c r="J4151" s="4">
        <v>0</v>
      </c>
      <c r="K4151" s="4">
        <v>0</v>
      </c>
      <c r="L4151" s="4">
        <v>0</v>
      </c>
      <c r="M4151" s="4">
        <v>0</v>
      </c>
      <c r="N4151" s="4">
        <v>0</v>
      </c>
      <c r="O4151" s="4">
        <v>0</v>
      </c>
      <c r="P4151" s="4">
        <v>0</v>
      </c>
      <c r="Q4151" s="4">
        <v>1</v>
      </c>
      <c r="R4151" s="4">
        <v>1</v>
      </c>
      <c r="S4151" s="4">
        <v>0</v>
      </c>
      <c r="T4151" s="4">
        <v>0</v>
      </c>
      <c r="U4151" s="4">
        <v>0</v>
      </c>
      <c r="V4151" s="4">
        <v>0</v>
      </c>
      <c r="W4151" s="4">
        <v>1</v>
      </c>
      <c r="X4151" s="4">
        <v>1</v>
      </c>
      <c r="Y4151" s="4" t="s">
        <v>5692</v>
      </c>
      <c r="Z4151" s="4" t="s">
        <v>5905</v>
      </c>
      <c r="AA4151" s="4">
        <v>2015</v>
      </c>
      <c r="AB4151" s="4" t="s">
        <v>34</v>
      </c>
      <c r="AC4151" s="4">
        <f t="shared" si="192"/>
        <v>1</v>
      </c>
      <c r="AD4151" s="4">
        <f t="shared" si="193"/>
        <v>4</v>
      </c>
      <c r="AE4151" s="4" t="str" cm="1">
        <f t="array" ref="AE4151">_xlfn.TEXTJOIN(", ", TRUE, _xlfn._xlws.FILTER($I$1:$X$1, I4151:X4151=1, ""))</f>
        <v>Benzodiazepine, Methadone, OpiateNOS, AnyOpioid</v>
      </c>
      <c r="AF4151" s="4" t="str">
        <f t="shared" si="194"/>
        <v>Benzodiazepine, Methadone, OpiateNOS, AnyOpioid</v>
      </c>
    </row>
    <row r="4152" spans="1:32" x14ac:dyDescent="0.45">
      <c r="A4152" s="4" t="s">
        <v>4611</v>
      </c>
      <c r="B4152" s="5">
        <v>43093</v>
      </c>
      <c r="C4152" s="4">
        <v>50</v>
      </c>
      <c r="D4152" s="4" t="s">
        <v>31</v>
      </c>
      <c r="E4152" s="4" t="s">
        <v>32</v>
      </c>
      <c r="F4152" s="4" t="s">
        <v>77</v>
      </c>
      <c r="G4152" s="4" t="s">
        <v>77</v>
      </c>
      <c r="I4152" s="4">
        <v>0</v>
      </c>
      <c r="J4152" s="4">
        <v>1</v>
      </c>
      <c r="K4152" s="4">
        <v>1</v>
      </c>
      <c r="L4152" s="4">
        <v>0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4">
        <v>0</v>
      </c>
      <c r="S4152" s="4">
        <v>0</v>
      </c>
      <c r="T4152" s="4">
        <v>0</v>
      </c>
      <c r="U4152" s="4">
        <v>0</v>
      </c>
      <c r="V4152" s="4">
        <v>0</v>
      </c>
      <c r="W4152" s="4">
        <v>0</v>
      </c>
      <c r="X4152" s="4">
        <v>0</v>
      </c>
      <c r="Y4152" s="4" t="s">
        <v>5651</v>
      </c>
      <c r="Z4152" s="4" t="s">
        <v>5864</v>
      </c>
      <c r="AA4152" s="4">
        <v>2017</v>
      </c>
      <c r="AB4152" s="4" t="s">
        <v>34</v>
      </c>
      <c r="AC4152" s="4">
        <f t="shared" si="192"/>
        <v>1</v>
      </c>
      <c r="AD4152" s="4">
        <f t="shared" si="193"/>
        <v>2</v>
      </c>
      <c r="AE4152" s="4" t="str" cm="1">
        <f t="array" ref="AE4152">_xlfn.TEXTJOIN(", ", TRUE, _xlfn._xlws.FILTER($I$1:$X$1, I4152:X4152=1, ""))</f>
        <v>Cocaine, Fentanyl</v>
      </c>
      <c r="AF4152" s="4" t="str">
        <f t="shared" si="194"/>
        <v>Cocaine, Fentanyl</v>
      </c>
    </row>
    <row r="4153" spans="1:32" x14ac:dyDescent="0.45">
      <c r="A4153" s="4" t="s">
        <v>4612</v>
      </c>
      <c r="B4153" s="5">
        <v>41589</v>
      </c>
      <c r="C4153" s="4">
        <v>48</v>
      </c>
      <c r="D4153" s="4" t="s">
        <v>31</v>
      </c>
      <c r="E4153" s="4" t="s">
        <v>37</v>
      </c>
      <c r="F4153" s="4" t="s">
        <v>234</v>
      </c>
      <c r="G4153" s="4" t="s">
        <v>234</v>
      </c>
      <c r="I4153" s="4">
        <v>0</v>
      </c>
      <c r="J4153" s="4">
        <v>0</v>
      </c>
      <c r="K4153" s="4">
        <v>0</v>
      </c>
      <c r="L4153" s="4">
        <v>0</v>
      </c>
      <c r="M4153" s="4">
        <v>1</v>
      </c>
      <c r="N4153" s="4">
        <v>0</v>
      </c>
      <c r="O4153" s="4">
        <v>0</v>
      </c>
      <c r="P4153" s="4">
        <v>0</v>
      </c>
      <c r="Q4153" s="4">
        <v>1</v>
      </c>
      <c r="R4153" s="4">
        <v>0</v>
      </c>
      <c r="S4153" s="4">
        <v>0</v>
      </c>
      <c r="T4153" s="4">
        <v>0</v>
      </c>
      <c r="U4153" s="4">
        <v>0</v>
      </c>
      <c r="V4153" s="4">
        <v>0</v>
      </c>
      <c r="W4153" s="4">
        <v>0</v>
      </c>
      <c r="X4153" s="4">
        <v>0</v>
      </c>
      <c r="Y4153" s="4" t="s">
        <v>5689</v>
      </c>
      <c r="Z4153" s="4" t="s">
        <v>5902</v>
      </c>
      <c r="AA4153" s="4">
        <v>2013</v>
      </c>
      <c r="AB4153" s="4" t="s">
        <v>34</v>
      </c>
      <c r="AC4153" s="4">
        <f t="shared" si="192"/>
        <v>1</v>
      </c>
      <c r="AD4153" s="4">
        <f t="shared" si="193"/>
        <v>2</v>
      </c>
      <c r="AE4153" s="4" t="str" cm="1">
        <f t="array" ref="AE4153">_xlfn.TEXTJOIN(", ", TRUE, _xlfn._xlws.FILTER($I$1:$X$1, I4153:X4153=1, ""))</f>
        <v>Oxycodone, Benzodiazepine</v>
      </c>
      <c r="AF4153" s="4" t="str">
        <f t="shared" si="194"/>
        <v>Oxycodone, Benzodiazepine</v>
      </c>
    </row>
    <row r="4154" spans="1:32" x14ac:dyDescent="0.45">
      <c r="A4154" s="4" t="s">
        <v>4613</v>
      </c>
      <c r="B4154" s="5">
        <v>42687</v>
      </c>
      <c r="C4154" s="4">
        <v>57</v>
      </c>
      <c r="D4154" s="4" t="s">
        <v>36</v>
      </c>
      <c r="E4154" s="4" t="s">
        <v>37</v>
      </c>
      <c r="F4154" s="4" t="s">
        <v>190</v>
      </c>
      <c r="G4154" s="4" t="s">
        <v>190</v>
      </c>
      <c r="I4154" s="4">
        <v>1</v>
      </c>
      <c r="J4154" s="4">
        <v>1</v>
      </c>
      <c r="K4154" s="4">
        <v>1</v>
      </c>
      <c r="L4154" s="4">
        <v>0</v>
      </c>
      <c r="M4154" s="4">
        <v>0</v>
      </c>
      <c r="N4154" s="4">
        <v>0</v>
      </c>
      <c r="O4154" s="4">
        <v>0</v>
      </c>
      <c r="P4154" s="4">
        <v>0</v>
      </c>
      <c r="Q4154" s="4">
        <v>1</v>
      </c>
      <c r="R4154" s="4">
        <v>0</v>
      </c>
      <c r="S4154" s="4">
        <v>0</v>
      </c>
      <c r="T4154" s="4">
        <v>0</v>
      </c>
      <c r="U4154" s="4">
        <v>0</v>
      </c>
      <c r="V4154" s="4">
        <v>0</v>
      </c>
      <c r="W4154" s="4">
        <v>0</v>
      </c>
      <c r="X4154" s="4">
        <v>1</v>
      </c>
      <c r="Y4154" s="4" t="s">
        <v>5639</v>
      </c>
      <c r="Z4154" s="4" t="s">
        <v>5852</v>
      </c>
      <c r="AA4154" s="4">
        <v>2016</v>
      </c>
      <c r="AB4154" s="4" t="s">
        <v>34</v>
      </c>
      <c r="AC4154" s="4">
        <f t="shared" si="192"/>
        <v>1</v>
      </c>
      <c r="AD4154" s="4">
        <f t="shared" si="193"/>
        <v>5</v>
      </c>
      <c r="AE4154" s="4" t="str" cm="1">
        <f t="array" ref="AE4154">_xlfn.TEXTJOIN(", ", TRUE, _xlfn._xlws.FILTER($I$1:$X$1, I4154:X4154=1, ""))</f>
        <v>Heroin, Cocaine, Fentanyl, Benzodiazepine, AnyOpioid</v>
      </c>
      <c r="AF4154" s="4" t="str">
        <f t="shared" si="194"/>
        <v>Cocaine, Fentanyl, Benzodiazepine, AnyOpioid</v>
      </c>
    </row>
    <row r="4155" spans="1:32" x14ac:dyDescent="0.45">
      <c r="A4155" s="4" t="s">
        <v>4614</v>
      </c>
      <c r="B4155" s="5">
        <v>41806</v>
      </c>
      <c r="C4155" s="4">
        <v>48</v>
      </c>
      <c r="D4155" s="4" t="s">
        <v>31</v>
      </c>
      <c r="E4155" s="4" t="s">
        <v>59</v>
      </c>
      <c r="F4155" s="4" t="s">
        <v>29</v>
      </c>
      <c r="G4155" s="4" t="s">
        <v>90</v>
      </c>
      <c r="I4155" s="4">
        <v>1</v>
      </c>
      <c r="J4155" s="4">
        <v>0</v>
      </c>
      <c r="K4155" s="4">
        <v>0</v>
      </c>
      <c r="L4155" s="4">
        <v>0</v>
      </c>
      <c r="M4155" s="4">
        <v>0</v>
      </c>
      <c r="N4155" s="4">
        <v>0</v>
      </c>
      <c r="O4155" s="4">
        <v>0</v>
      </c>
      <c r="P4155" s="4">
        <v>0</v>
      </c>
      <c r="Q4155" s="4">
        <v>0</v>
      </c>
      <c r="R4155" s="4">
        <v>0</v>
      </c>
      <c r="S4155" s="4">
        <v>0</v>
      </c>
      <c r="T4155" s="4">
        <v>0</v>
      </c>
      <c r="U4155" s="4">
        <v>0</v>
      </c>
      <c r="V4155" s="4">
        <v>0</v>
      </c>
      <c r="W4155" s="4">
        <v>0</v>
      </c>
      <c r="X4155" s="4">
        <v>0</v>
      </c>
      <c r="Y4155" s="4" t="s">
        <v>5624</v>
      </c>
      <c r="Z4155" s="4" t="s">
        <v>5837</v>
      </c>
      <c r="AA4155" s="4">
        <v>2014</v>
      </c>
      <c r="AB4155" s="4" t="s">
        <v>34</v>
      </c>
      <c r="AC4155" s="4">
        <f t="shared" si="192"/>
        <v>1</v>
      </c>
      <c r="AD4155" s="4">
        <f t="shared" si="193"/>
        <v>1</v>
      </c>
      <c r="AE4155" s="4" t="str" cm="1">
        <f t="array" ref="AE4155">_xlfn.TEXTJOIN(", ", TRUE, _xlfn._xlws.FILTER($I$1:$X$1, I4155:X4155=1, ""))</f>
        <v>Heroin</v>
      </c>
      <c r="AF4155" s="4" t="str">
        <f t="shared" si="194"/>
        <v/>
      </c>
    </row>
    <row r="4156" spans="1:32" x14ac:dyDescent="0.45">
      <c r="A4156" s="4" t="s">
        <v>4615</v>
      </c>
      <c r="B4156" s="5">
        <v>42936</v>
      </c>
      <c r="C4156" s="4">
        <v>31</v>
      </c>
      <c r="D4156" s="4" t="s">
        <v>31</v>
      </c>
      <c r="E4156" s="4" t="s">
        <v>32</v>
      </c>
      <c r="F4156" s="4" t="s">
        <v>33</v>
      </c>
      <c r="G4156" s="4" t="s">
        <v>33</v>
      </c>
      <c r="I4156" s="4">
        <v>0</v>
      </c>
      <c r="J4156" s="4">
        <v>1</v>
      </c>
      <c r="K4156" s="4">
        <v>1</v>
      </c>
      <c r="L4156" s="4">
        <v>0</v>
      </c>
      <c r="M4156" s="4">
        <v>0</v>
      </c>
      <c r="N4156" s="4">
        <v>0</v>
      </c>
      <c r="O4156" s="4">
        <v>0</v>
      </c>
      <c r="P4156" s="4">
        <v>0</v>
      </c>
      <c r="Q4156" s="4">
        <v>0</v>
      </c>
      <c r="R4156" s="4">
        <v>0</v>
      </c>
      <c r="S4156" s="4">
        <v>0</v>
      </c>
      <c r="T4156" s="4">
        <v>0</v>
      </c>
      <c r="U4156" s="4">
        <v>0</v>
      </c>
      <c r="V4156" s="4">
        <v>0</v>
      </c>
      <c r="W4156" s="4">
        <v>0</v>
      </c>
      <c r="X4156" s="4">
        <v>0</v>
      </c>
      <c r="Y4156" s="4" t="s">
        <v>5645</v>
      </c>
      <c r="Z4156" s="4" t="s">
        <v>5858</v>
      </c>
      <c r="AA4156" s="4">
        <v>2017</v>
      </c>
      <c r="AB4156" s="4" t="s">
        <v>40</v>
      </c>
      <c r="AC4156" s="4">
        <f t="shared" si="192"/>
        <v>1</v>
      </c>
      <c r="AD4156" s="4">
        <f t="shared" si="193"/>
        <v>2</v>
      </c>
      <c r="AE4156" s="4" t="str" cm="1">
        <f t="array" ref="AE4156">_xlfn.TEXTJOIN(", ", TRUE, _xlfn._xlws.FILTER($I$1:$X$1, I4156:X4156=1, ""))</f>
        <v>Cocaine, Fentanyl</v>
      </c>
      <c r="AF4156" s="4" t="str">
        <f t="shared" si="194"/>
        <v>Cocaine, Fentanyl</v>
      </c>
    </row>
    <row r="4157" spans="1:32" x14ac:dyDescent="0.45">
      <c r="A4157" s="4" t="s">
        <v>4616</v>
      </c>
      <c r="B4157" s="5">
        <v>43325</v>
      </c>
      <c r="C4157" s="4">
        <v>54</v>
      </c>
      <c r="D4157" s="4" t="s">
        <v>36</v>
      </c>
      <c r="E4157" s="4" t="s">
        <v>318</v>
      </c>
      <c r="F4157" s="4" t="s">
        <v>77</v>
      </c>
      <c r="G4157" s="4" t="s">
        <v>77</v>
      </c>
      <c r="I4157" s="4">
        <v>0</v>
      </c>
      <c r="J4157" s="4">
        <v>1</v>
      </c>
      <c r="K4157" s="4">
        <v>0</v>
      </c>
      <c r="L4157" s="4">
        <v>0</v>
      </c>
      <c r="M4157" s="4">
        <v>0</v>
      </c>
      <c r="N4157" s="4">
        <v>0</v>
      </c>
      <c r="O4157" s="4">
        <v>0</v>
      </c>
      <c r="P4157" s="4">
        <v>0</v>
      </c>
      <c r="Q4157" s="4">
        <v>0</v>
      </c>
      <c r="R4157" s="4">
        <v>0</v>
      </c>
      <c r="S4157" s="4">
        <v>0</v>
      </c>
      <c r="T4157" s="4">
        <v>0</v>
      </c>
      <c r="U4157" s="4">
        <v>0</v>
      </c>
      <c r="V4157" s="4">
        <v>0</v>
      </c>
      <c r="W4157" s="4">
        <v>0</v>
      </c>
      <c r="X4157" s="4">
        <v>0</v>
      </c>
      <c r="Y4157" s="4" t="s">
        <v>5651</v>
      </c>
      <c r="Z4157" s="4" t="s">
        <v>5864</v>
      </c>
      <c r="AA4157" s="4">
        <v>2018</v>
      </c>
      <c r="AB4157" s="4" t="s">
        <v>34</v>
      </c>
      <c r="AC4157" s="4">
        <f t="shared" si="192"/>
        <v>1</v>
      </c>
      <c r="AD4157" s="4">
        <f t="shared" si="193"/>
        <v>1</v>
      </c>
      <c r="AE4157" s="4" t="str" cm="1">
        <f t="array" ref="AE4157">_xlfn.TEXTJOIN(", ", TRUE, _xlfn._xlws.FILTER($I$1:$X$1, I4157:X4157=1, ""))</f>
        <v>Cocaine</v>
      </c>
      <c r="AF4157" s="4" t="str">
        <f t="shared" si="194"/>
        <v>Cocaine</v>
      </c>
    </row>
    <row r="4158" spans="1:32" x14ac:dyDescent="0.45">
      <c r="A4158" s="4" t="s">
        <v>4617</v>
      </c>
      <c r="B4158" s="5">
        <v>43303</v>
      </c>
      <c r="C4158" s="4">
        <v>51</v>
      </c>
      <c r="D4158" s="4" t="s">
        <v>31</v>
      </c>
      <c r="E4158" s="4" t="s">
        <v>37</v>
      </c>
      <c r="F4158" s="4" t="s">
        <v>99</v>
      </c>
      <c r="G4158" s="4" t="s">
        <v>99</v>
      </c>
      <c r="I4158" s="4">
        <v>0</v>
      </c>
      <c r="J4158" s="4">
        <v>1</v>
      </c>
      <c r="K4158" s="4">
        <v>0</v>
      </c>
      <c r="L4158" s="4">
        <v>0</v>
      </c>
      <c r="M4158" s="4">
        <v>1</v>
      </c>
      <c r="N4158" s="4">
        <v>0</v>
      </c>
      <c r="O4158" s="4">
        <v>0</v>
      </c>
      <c r="P4158" s="4">
        <v>0</v>
      </c>
      <c r="Q4158" s="4">
        <v>0</v>
      </c>
      <c r="R4158" s="4">
        <v>0</v>
      </c>
      <c r="S4158" s="4">
        <v>0</v>
      </c>
      <c r="T4158" s="4">
        <v>0</v>
      </c>
      <c r="U4158" s="4">
        <v>0</v>
      </c>
      <c r="V4158" s="4">
        <v>0</v>
      </c>
      <c r="W4158" s="4">
        <v>0</v>
      </c>
      <c r="X4158" s="4">
        <v>1</v>
      </c>
      <c r="Y4158" s="4" t="s">
        <v>5637</v>
      </c>
      <c r="Z4158" s="4" t="s">
        <v>5850</v>
      </c>
      <c r="AA4158" s="4">
        <v>2018</v>
      </c>
      <c r="AB4158" s="4" t="s">
        <v>34</v>
      </c>
      <c r="AC4158" s="4">
        <f t="shared" si="192"/>
        <v>1</v>
      </c>
      <c r="AD4158" s="4">
        <f t="shared" si="193"/>
        <v>3</v>
      </c>
      <c r="AE4158" s="4" t="str" cm="1">
        <f t="array" ref="AE4158">_xlfn.TEXTJOIN(", ", TRUE, _xlfn._xlws.FILTER($I$1:$X$1, I4158:X4158=1, ""))</f>
        <v>Cocaine, Oxycodone, AnyOpioid</v>
      </c>
      <c r="AF4158" s="4" t="str">
        <f t="shared" si="194"/>
        <v>Cocaine, Oxycodone, AnyOpioid</v>
      </c>
    </row>
    <row r="4159" spans="1:32" x14ac:dyDescent="0.45">
      <c r="A4159" s="4" t="s">
        <v>4618</v>
      </c>
      <c r="B4159" s="5">
        <v>42733</v>
      </c>
      <c r="C4159" s="4">
        <v>48</v>
      </c>
      <c r="D4159" s="4" t="s">
        <v>31</v>
      </c>
      <c r="E4159" s="4" t="s">
        <v>37</v>
      </c>
      <c r="F4159" s="4" t="s">
        <v>77</v>
      </c>
      <c r="G4159" s="4" t="s">
        <v>77</v>
      </c>
      <c r="I4159" s="4">
        <v>1</v>
      </c>
      <c r="J4159" s="4">
        <v>1</v>
      </c>
      <c r="K4159" s="4">
        <v>1</v>
      </c>
      <c r="L4159" s="4">
        <v>0</v>
      </c>
      <c r="M4159" s="4">
        <v>0</v>
      </c>
      <c r="N4159" s="4">
        <v>0</v>
      </c>
      <c r="O4159" s="4">
        <v>0</v>
      </c>
      <c r="P4159" s="4">
        <v>0</v>
      </c>
      <c r="Q4159" s="4">
        <v>0</v>
      </c>
      <c r="R4159" s="4">
        <v>0</v>
      </c>
      <c r="S4159" s="4">
        <v>0</v>
      </c>
      <c r="T4159" s="4">
        <v>0</v>
      </c>
      <c r="U4159" s="4">
        <v>0</v>
      </c>
      <c r="V4159" s="4">
        <v>0</v>
      </c>
      <c r="W4159" s="4">
        <v>0</v>
      </c>
      <c r="X4159" s="4">
        <v>1</v>
      </c>
      <c r="Y4159" s="4" t="s">
        <v>5651</v>
      </c>
      <c r="Z4159" s="4" t="s">
        <v>5864</v>
      </c>
      <c r="AA4159" s="4">
        <v>2016</v>
      </c>
      <c r="AB4159" s="4" t="s">
        <v>34</v>
      </c>
      <c r="AC4159" s="4">
        <f t="shared" si="192"/>
        <v>1</v>
      </c>
      <c r="AD4159" s="4">
        <f t="shared" si="193"/>
        <v>4</v>
      </c>
      <c r="AE4159" s="4" t="str" cm="1">
        <f t="array" ref="AE4159">_xlfn.TEXTJOIN(", ", TRUE, _xlfn._xlws.FILTER($I$1:$X$1, I4159:X4159=1, ""))</f>
        <v>Heroin, Cocaine, Fentanyl, AnyOpioid</v>
      </c>
      <c r="AF4159" s="4" t="str">
        <f t="shared" si="194"/>
        <v>Cocaine, Fentanyl, AnyOpioid</v>
      </c>
    </row>
    <row r="4160" spans="1:32" x14ac:dyDescent="0.45">
      <c r="A4160" s="4" t="s">
        <v>4619</v>
      </c>
      <c r="B4160" s="5">
        <v>42306</v>
      </c>
      <c r="C4160" s="4">
        <v>40</v>
      </c>
      <c r="D4160" s="4" t="s">
        <v>36</v>
      </c>
      <c r="E4160" s="4" t="s">
        <v>37</v>
      </c>
      <c r="F4160" s="4" t="s">
        <v>697</v>
      </c>
      <c r="G4160" s="4" t="s">
        <v>53</v>
      </c>
      <c r="I4160" s="4">
        <v>1</v>
      </c>
      <c r="J4160" s="4">
        <v>1</v>
      </c>
      <c r="K4160" s="4">
        <v>0</v>
      </c>
      <c r="L4160" s="4">
        <v>0</v>
      </c>
      <c r="M4160" s="4">
        <v>0</v>
      </c>
      <c r="N4160" s="4">
        <v>0</v>
      </c>
      <c r="O4160" s="4">
        <v>1</v>
      </c>
      <c r="P4160" s="4">
        <v>0</v>
      </c>
      <c r="Q4160" s="4">
        <v>0</v>
      </c>
      <c r="R4160" s="4">
        <v>0</v>
      </c>
      <c r="S4160" s="4">
        <v>0</v>
      </c>
      <c r="T4160" s="4">
        <v>0</v>
      </c>
      <c r="U4160" s="4">
        <v>0</v>
      </c>
      <c r="V4160" s="4">
        <v>0</v>
      </c>
      <c r="W4160" s="4">
        <v>0</v>
      </c>
      <c r="X4160" s="4">
        <v>1</v>
      </c>
      <c r="Y4160" s="4" t="s">
        <v>5641</v>
      </c>
      <c r="Z4160" s="4" t="s">
        <v>5854</v>
      </c>
      <c r="AA4160" s="4">
        <v>2015</v>
      </c>
      <c r="AB4160" s="4" t="s">
        <v>40</v>
      </c>
      <c r="AC4160" s="4">
        <f t="shared" si="192"/>
        <v>1</v>
      </c>
      <c r="AD4160" s="4">
        <f t="shared" si="193"/>
        <v>4</v>
      </c>
      <c r="AE4160" s="4" t="str" cm="1">
        <f t="array" ref="AE4160">_xlfn.TEXTJOIN(", ", TRUE, _xlfn._xlws.FILTER($I$1:$X$1, I4160:X4160=1, ""))</f>
        <v>Heroin, Cocaine, Ethanol, AnyOpioid</v>
      </c>
      <c r="AF4160" s="4" t="str">
        <f t="shared" si="194"/>
        <v>Cocaine, Ethanol, AnyOpioid</v>
      </c>
    </row>
    <row r="4161" spans="1:32" x14ac:dyDescent="0.45">
      <c r="A4161" s="4" t="s">
        <v>4620</v>
      </c>
      <c r="B4161" s="5">
        <v>43273</v>
      </c>
      <c r="C4161" s="4">
        <v>30</v>
      </c>
      <c r="D4161" s="4" t="s">
        <v>31</v>
      </c>
      <c r="E4161" s="4" t="s">
        <v>37</v>
      </c>
      <c r="F4161" s="4" t="s">
        <v>341</v>
      </c>
      <c r="G4161" s="4" t="s">
        <v>341</v>
      </c>
      <c r="I4161" s="4">
        <v>1</v>
      </c>
      <c r="J4161" s="4">
        <v>0</v>
      </c>
      <c r="K4161" s="4">
        <v>1</v>
      </c>
      <c r="L4161" s="4">
        <v>1</v>
      </c>
      <c r="M4161" s="4">
        <v>0</v>
      </c>
      <c r="N4161" s="4">
        <v>0</v>
      </c>
      <c r="O4161" s="4">
        <v>0</v>
      </c>
      <c r="P4161" s="4">
        <v>0</v>
      </c>
      <c r="Q4161" s="4">
        <v>0</v>
      </c>
      <c r="R4161" s="4">
        <v>0</v>
      </c>
      <c r="S4161" s="4">
        <v>0</v>
      </c>
      <c r="T4161" s="4">
        <v>0</v>
      </c>
      <c r="U4161" s="4">
        <v>0</v>
      </c>
      <c r="V4161" s="4">
        <v>0</v>
      </c>
      <c r="W4161" s="4">
        <v>0</v>
      </c>
      <c r="X4161" s="4">
        <v>1</v>
      </c>
      <c r="Y4161" s="4" t="s">
        <v>5660</v>
      </c>
      <c r="Z4161" s="4" t="s">
        <v>5873</v>
      </c>
      <c r="AA4161" s="4">
        <v>2018</v>
      </c>
      <c r="AB4161" s="4" t="s">
        <v>40</v>
      </c>
      <c r="AC4161" s="4">
        <f t="shared" si="192"/>
        <v>1</v>
      </c>
      <c r="AD4161" s="4">
        <f t="shared" si="193"/>
        <v>4</v>
      </c>
      <c r="AE4161" s="4" t="str" cm="1">
        <f t="array" ref="AE4161">_xlfn.TEXTJOIN(", ", TRUE, _xlfn._xlws.FILTER($I$1:$X$1, I4161:X4161=1, ""))</f>
        <v>Heroin, Fentanyl, Fentanyl_Analogue, AnyOpioid</v>
      </c>
      <c r="AF4161" s="4" t="str">
        <f t="shared" si="194"/>
        <v>Fentanyl, Fentanyl_Analogue, AnyOpioid</v>
      </c>
    </row>
    <row r="4162" spans="1:32" x14ac:dyDescent="0.45">
      <c r="A4162" s="4" t="s">
        <v>4621</v>
      </c>
      <c r="B4162" s="5">
        <v>42988</v>
      </c>
      <c r="C4162" s="4">
        <v>29</v>
      </c>
      <c r="D4162" s="4" t="s">
        <v>31</v>
      </c>
      <c r="E4162" s="4" t="s">
        <v>59</v>
      </c>
      <c r="F4162" s="4" t="s">
        <v>237</v>
      </c>
      <c r="G4162" s="4" t="s">
        <v>237</v>
      </c>
      <c r="I4162" s="4">
        <v>0</v>
      </c>
      <c r="J4162" s="4">
        <v>0</v>
      </c>
      <c r="K4162" s="4">
        <v>0</v>
      </c>
      <c r="L4162" s="4">
        <v>0</v>
      </c>
      <c r="M4162" s="4">
        <v>0</v>
      </c>
      <c r="N4162" s="4">
        <v>0</v>
      </c>
      <c r="O4162" s="4">
        <v>1</v>
      </c>
      <c r="P4162" s="4">
        <v>0</v>
      </c>
      <c r="Q4162" s="4">
        <v>0</v>
      </c>
      <c r="R4162" s="4">
        <v>1</v>
      </c>
      <c r="S4162" s="4">
        <v>0</v>
      </c>
      <c r="T4162" s="4">
        <v>0</v>
      </c>
      <c r="U4162" s="4">
        <v>0</v>
      </c>
      <c r="V4162" s="4">
        <v>0</v>
      </c>
      <c r="W4162" s="4">
        <v>0</v>
      </c>
      <c r="X4162" s="4">
        <v>0</v>
      </c>
      <c r="Y4162" s="4" t="s">
        <v>5692</v>
      </c>
      <c r="Z4162" s="4" t="s">
        <v>5905</v>
      </c>
      <c r="AA4162" s="4">
        <v>2017</v>
      </c>
      <c r="AB4162" s="4" t="s">
        <v>40</v>
      </c>
      <c r="AC4162" s="4">
        <f t="shared" ref="AC4162:AC4225" si="195">IF(SUM(I4162:X4162)&gt;0,1,0)</f>
        <v>1</v>
      </c>
      <c r="AD4162" s="4">
        <f t="shared" ref="AD4162:AD4225" si="196">SUM(I4162:X4162)</f>
        <v>2</v>
      </c>
      <c r="AE4162" s="4" t="str" cm="1">
        <f t="array" ref="AE4162">_xlfn.TEXTJOIN(", ", TRUE, _xlfn._xlws.FILTER($I$1:$X$1, I4162:X4162=1, ""))</f>
        <v>Ethanol, Methadone</v>
      </c>
      <c r="AF4162" s="4" t="str">
        <f t="shared" ref="AF4162:AF4225" si="197">_xlfn.TEXTJOIN(", ", TRUE, _xlfn._xlws.FILTER($J$1:$X$1, J4162:X4162, ""))</f>
        <v>Ethanol, Methadone</v>
      </c>
    </row>
    <row r="4163" spans="1:32" x14ac:dyDescent="0.45">
      <c r="A4163" s="4" t="s">
        <v>4622</v>
      </c>
      <c r="B4163" s="5">
        <v>42917</v>
      </c>
      <c r="C4163" s="4">
        <v>47</v>
      </c>
      <c r="D4163" s="4" t="s">
        <v>31</v>
      </c>
      <c r="E4163" s="4" t="s">
        <v>59</v>
      </c>
      <c r="F4163" s="4" t="s">
        <v>77</v>
      </c>
      <c r="G4163" s="4" t="s">
        <v>77</v>
      </c>
      <c r="I4163" s="4">
        <v>0</v>
      </c>
      <c r="J4163" s="4">
        <v>0</v>
      </c>
      <c r="K4163" s="4">
        <v>0</v>
      </c>
      <c r="L4163" s="4">
        <v>0</v>
      </c>
      <c r="M4163" s="4">
        <v>0</v>
      </c>
      <c r="N4163" s="4">
        <v>0</v>
      </c>
      <c r="O4163" s="4">
        <v>0</v>
      </c>
      <c r="P4163" s="4">
        <v>0</v>
      </c>
      <c r="Q4163" s="4">
        <v>1</v>
      </c>
      <c r="R4163" s="4">
        <v>1</v>
      </c>
      <c r="S4163" s="4">
        <v>0</v>
      </c>
      <c r="T4163" s="4">
        <v>0</v>
      </c>
      <c r="U4163" s="4">
        <v>0</v>
      </c>
      <c r="V4163" s="4">
        <v>0</v>
      </c>
      <c r="W4163" s="4">
        <v>0</v>
      </c>
      <c r="X4163" s="4">
        <v>0</v>
      </c>
      <c r="Y4163" s="4" t="s">
        <v>5651</v>
      </c>
      <c r="Z4163" s="4" t="s">
        <v>5864</v>
      </c>
      <c r="AA4163" s="4">
        <v>2017</v>
      </c>
      <c r="AB4163" s="4" t="s">
        <v>34</v>
      </c>
      <c r="AC4163" s="4">
        <f t="shared" si="195"/>
        <v>1</v>
      </c>
      <c r="AD4163" s="4">
        <f t="shared" si="196"/>
        <v>2</v>
      </c>
      <c r="AE4163" s="4" t="str" cm="1">
        <f t="array" ref="AE4163">_xlfn.TEXTJOIN(", ", TRUE, _xlfn._xlws.FILTER($I$1:$X$1, I4163:X4163=1, ""))</f>
        <v>Benzodiazepine, Methadone</v>
      </c>
      <c r="AF4163" s="4" t="str">
        <f t="shared" si="197"/>
        <v>Benzodiazepine, Methadone</v>
      </c>
    </row>
    <row r="4164" spans="1:32" x14ac:dyDescent="0.45">
      <c r="A4164" s="4" t="s">
        <v>4623</v>
      </c>
      <c r="B4164" s="5">
        <v>42876</v>
      </c>
      <c r="C4164" s="4">
        <v>38</v>
      </c>
      <c r="D4164" s="4" t="s">
        <v>36</v>
      </c>
      <c r="E4164" s="4" t="s">
        <v>37</v>
      </c>
      <c r="F4164" s="4" t="s">
        <v>114</v>
      </c>
      <c r="G4164" s="4" t="s">
        <v>114</v>
      </c>
      <c r="I4164" s="4">
        <v>1</v>
      </c>
      <c r="J4164" s="4">
        <v>0</v>
      </c>
      <c r="K4164" s="4">
        <v>0</v>
      </c>
      <c r="L4164" s="4">
        <v>0</v>
      </c>
      <c r="M4164" s="4">
        <v>0</v>
      </c>
      <c r="N4164" s="4">
        <v>0</v>
      </c>
      <c r="O4164" s="4">
        <v>1</v>
      </c>
      <c r="P4164" s="4">
        <v>0</v>
      </c>
      <c r="Q4164" s="4">
        <v>1</v>
      </c>
      <c r="R4164" s="4">
        <v>0</v>
      </c>
      <c r="S4164" s="4">
        <v>0</v>
      </c>
      <c r="T4164" s="4">
        <v>0</v>
      </c>
      <c r="U4164" s="4">
        <v>0</v>
      </c>
      <c r="V4164" s="4">
        <v>0</v>
      </c>
      <c r="W4164" s="4">
        <v>0</v>
      </c>
      <c r="X4164" s="4">
        <v>0</v>
      </c>
      <c r="Y4164" s="4" t="s">
        <v>5658</v>
      </c>
      <c r="Z4164" s="4" t="s">
        <v>5871</v>
      </c>
      <c r="AA4164" s="4">
        <v>2017</v>
      </c>
      <c r="AB4164" s="4" t="s">
        <v>40</v>
      </c>
      <c r="AC4164" s="4">
        <f t="shared" si="195"/>
        <v>1</v>
      </c>
      <c r="AD4164" s="4">
        <f t="shared" si="196"/>
        <v>3</v>
      </c>
      <c r="AE4164" s="4" t="str" cm="1">
        <f t="array" ref="AE4164">_xlfn.TEXTJOIN(", ", TRUE, _xlfn._xlws.FILTER($I$1:$X$1, I4164:X4164=1, ""))</f>
        <v>Heroin, Ethanol, Benzodiazepine</v>
      </c>
      <c r="AF4164" s="4" t="str">
        <f t="shared" si="197"/>
        <v>Ethanol, Benzodiazepine</v>
      </c>
    </row>
    <row r="4165" spans="1:32" x14ac:dyDescent="0.45">
      <c r="A4165" s="4" t="s">
        <v>4624</v>
      </c>
      <c r="B4165" s="5">
        <v>41926</v>
      </c>
      <c r="C4165" s="4">
        <v>43</v>
      </c>
      <c r="D4165" s="4" t="s">
        <v>31</v>
      </c>
      <c r="E4165" s="4" t="s">
        <v>37</v>
      </c>
      <c r="F4165" s="4" t="s">
        <v>103</v>
      </c>
      <c r="G4165" s="4" t="s">
        <v>103</v>
      </c>
      <c r="I4165" s="4">
        <v>0</v>
      </c>
      <c r="J4165" s="4">
        <v>0</v>
      </c>
      <c r="K4165" s="4">
        <v>0</v>
      </c>
      <c r="L4165" s="4">
        <v>0</v>
      </c>
      <c r="M4165" s="4">
        <v>0</v>
      </c>
      <c r="N4165" s="4">
        <v>0</v>
      </c>
      <c r="O4165" s="4">
        <v>0</v>
      </c>
      <c r="P4165" s="4">
        <v>0</v>
      </c>
      <c r="Q4165" s="4">
        <v>1</v>
      </c>
      <c r="R4165" s="4">
        <v>1</v>
      </c>
      <c r="S4165" s="4">
        <v>0</v>
      </c>
      <c r="T4165" s="4">
        <v>0</v>
      </c>
      <c r="U4165" s="4">
        <v>0</v>
      </c>
      <c r="V4165" s="4">
        <v>0</v>
      </c>
      <c r="W4165" s="4">
        <v>0</v>
      </c>
      <c r="X4165" s="4">
        <v>0</v>
      </c>
      <c r="Y4165" s="4" t="s">
        <v>5644</v>
      </c>
      <c r="Z4165" s="4" t="s">
        <v>5857</v>
      </c>
      <c r="AA4165" s="4">
        <v>2014</v>
      </c>
      <c r="AB4165" s="4" t="s">
        <v>34</v>
      </c>
      <c r="AC4165" s="4">
        <f t="shared" si="195"/>
        <v>1</v>
      </c>
      <c r="AD4165" s="4">
        <f t="shared" si="196"/>
        <v>2</v>
      </c>
      <c r="AE4165" s="4" t="str" cm="1">
        <f t="array" ref="AE4165">_xlfn.TEXTJOIN(", ", TRUE, _xlfn._xlws.FILTER($I$1:$X$1, I4165:X4165=1, ""))</f>
        <v>Benzodiazepine, Methadone</v>
      </c>
      <c r="AF4165" s="4" t="str">
        <f t="shared" si="197"/>
        <v>Benzodiazepine, Methadone</v>
      </c>
    </row>
    <row r="4166" spans="1:32" x14ac:dyDescent="0.45">
      <c r="A4166" s="4" t="s">
        <v>4625</v>
      </c>
      <c r="B4166" s="5">
        <v>42554</v>
      </c>
      <c r="C4166" s="4">
        <v>37</v>
      </c>
      <c r="D4166" s="4" t="s">
        <v>31</v>
      </c>
      <c r="E4166" s="4" t="s">
        <v>37</v>
      </c>
      <c r="F4166" s="4" t="s">
        <v>77</v>
      </c>
      <c r="G4166" s="4" t="s">
        <v>77</v>
      </c>
      <c r="I4166" s="4">
        <v>1</v>
      </c>
      <c r="J4166" s="4">
        <v>0</v>
      </c>
      <c r="K4166" s="4">
        <v>1</v>
      </c>
      <c r="L4166" s="4">
        <v>0</v>
      </c>
      <c r="M4166" s="4">
        <v>0</v>
      </c>
      <c r="N4166" s="4">
        <v>0</v>
      </c>
      <c r="O4166" s="4">
        <v>0</v>
      </c>
      <c r="P4166" s="4">
        <v>0</v>
      </c>
      <c r="Q4166" s="4">
        <v>1</v>
      </c>
      <c r="R4166" s="4">
        <v>0</v>
      </c>
      <c r="S4166" s="4">
        <v>0</v>
      </c>
      <c r="T4166" s="4">
        <v>0</v>
      </c>
      <c r="U4166" s="4">
        <v>0</v>
      </c>
      <c r="V4166" s="4">
        <v>0</v>
      </c>
      <c r="W4166" s="4">
        <v>0</v>
      </c>
      <c r="X4166" s="4">
        <v>1</v>
      </c>
      <c r="Y4166" s="4" t="s">
        <v>5651</v>
      </c>
      <c r="Z4166" s="4" t="s">
        <v>5864</v>
      </c>
      <c r="AA4166" s="4">
        <v>2016</v>
      </c>
      <c r="AB4166" s="4" t="s">
        <v>40</v>
      </c>
      <c r="AC4166" s="4">
        <f t="shared" si="195"/>
        <v>1</v>
      </c>
      <c r="AD4166" s="4">
        <f t="shared" si="196"/>
        <v>4</v>
      </c>
      <c r="AE4166" s="4" t="str" cm="1">
        <f t="array" ref="AE4166">_xlfn.TEXTJOIN(", ", TRUE, _xlfn._xlws.FILTER($I$1:$X$1, I4166:X4166=1, ""))</f>
        <v>Heroin, Fentanyl, Benzodiazepine, AnyOpioid</v>
      </c>
      <c r="AF4166" s="4" t="str">
        <f t="shared" si="197"/>
        <v>Fentanyl, Benzodiazepine, AnyOpioid</v>
      </c>
    </row>
    <row r="4167" spans="1:32" x14ac:dyDescent="0.45">
      <c r="A4167" s="4" t="s">
        <v>4626</v>
      </c>
      <c r="B4167" s="5">
        <v>42107</v>
      </c>
      <c r="C4167" s="4">
        <v>58</v>
      </c>
      <c r="D4167" s="4" t="s">
        <v>31</v>
      </c>
      <c r="E4167" s="4" t="s">
        <v>37</v>
      </c>
      <c r="F4167" s="4" t="s">
        <v>29</v>
      </c>
      <c r="G4167" s="4" t="s">
        <v>53</v>
      </c>
      <c r="I4167" s="4">
        <v>0</v>
      </c>
      <c r="J4167" s="4">
        <v>0</v>
      </c>
      <c r="K4167" s="4">
        <v>0</v>
      </c>
      <c r="L4167" s="4">
        <v>0</v>
      </c>
      <c r="M4167" s="4">
        <v>0</v>
      </c>
      <c r="N4167" s="4">
        <v>0</v>
      </c>
      <c r="O4167" s="4">
        <v>1</v>
      </c>
      <c r="P4167" s="4">
        <v>0</v>
      </c>
      <c r="Q4167" s="4">
        <v>1</v>
      </c>
      <c r="R4167" s="4">
        <v>1</v>
      </c>
      <c r="S4167" s="4">
        <v>0</v>
      </c>
      <c r="T4167" s="4">
        <v>0</v>
      </c>
      <c r="U4167" s="4">
        <v>0</v>
      </c>
      <c r="V4167" s="4">
        <v>0</v>
      </c>
      <c r="W4167" s="4">
        <v>0</v>
      </c>
      <c r="X4167" s="4">
        <v>1</v>
      </c>
      <c r="Y4167" s="4" t="s">
        <v>5641</v>
      </c>
      <c r="Z4167" s="4" t="s">
        <v>5854</v>
      </c>
      <c r="AA4167" s="4">
        <v>2015</v>
      </c>
      <c r="AB4167" s="4" t="s">
        <v>34</v>
      </c>
      <c r="AC4167" s="4">
        <f t="shared" si="195"/>
        <v>1</v>
      </c>
      <c r="AD4167" s="4">
        <f t="shared" si="196"/>
        <v>4</v>
      </c>
      <c r="AE4167" s="4" t="str" cm="1">
        <f t="array" ref="AE4167">_xlfn.TEXTJOIN(", ", TRUE, _xlfn._xlws.FILTER($I$1:$X$1, I4167:X4167=1, ""))</f>
        <v>Ethanol, Benzodiazepine, Methadone, AnyOpioid</v>
      </c>
      <c r="AF4167" s="4" t="str">
        <f t="shared" si="197"/>
        <v>Ethanol, Benzodiazepine, Methadone, AnyOpioid</v>
      </c>
    </row>
    <row r="4168" spans="1:32" x14ac:dyDescent="0.45">
      <c r="A4168" s="4" t="s">
        <v>4627</v>
      </c>
      <c r="B4168" s="5">
        <v>43445</v>
      </c>
      <c r="C4168" s="4">
        <v>50</v>
      </c>
      <c r="D4168" s="4" t="s">
        <v>36</v>
      </c>
      <c r="E4168" s="4" t="s">
        <v>37</v>
      </c>
      <c r="F4168" s="4" t="s">
        <v>645</v>
      </c>
      <c r="G4168" s="4" t="s">
        <v>645</v>
      </c>
      <c r="I4168" s="4">
        <v>1</v>
      </c>
      <c r="J4168" s="4">
        <v>1</v>
      </c>
      <c r="K4168" s="4">
        <v>0</v>
      </c>
      <c r="L4168" s="4">
        <v>0</v>
      </c>
      <c r="M4168" s="4">
        <v>0</v>
      </c>
      <c r="N4168" s="4">
        <v>0</v>
      </c>
      <c r="O4168" s="4">
        <v>0</v>
      </c>
      <c r="P4168" s="4">
        <v>0</v>
      </c>
      <c r="Q4168" s="4">
        <v>1</v>
      </c>
      <c r="R4168" s="4">
        <v>0</v>
      </c>
      <c r="S4168" s="4">
        <v>1</v>
      </c>
      <c r="T4168" s="4">
        <v>0</v>
      </c>
      <c r="U4168" s="4">
        <v>0</v>
      </c>
      <c r="V4168" s="4">
        <v>0</v>
      </c>
      <c r="W4168" s="4">
        <v>0</v>
      </c>
      <c r="X4168" s="4">
        <v>1</v>
      </c>
      <c r="Y4168" s="4" t="s">
        <v>5690</v>
      </c>
      <c r="Z4168" s="4" t="s">
        <v>5903</v>
      </c>
      <c r="AA4168" s="4">
        <v>2018</v>
      </c>
      <c r="AB4168" s="4" t="s">
        <v>34</v>
      </c>
      <c r="AC4168" s="4">
        <f t="shared" si="195"/>
        <v>1</v>
      </c>
      <c r="AD4168" s="4">
        <f t="shared" si="196"/>
        <v>5</v>
      </c>
      <c r="AE4168" s="4" t="str" cm="1">
        <f t="array" ref="AE4168">_xlfn.TEXTJOIN(", ", TRUE, _xlfn._xlws.FILTER($I$1:$X$1, I4168:X4168=1, ""))</f>
        <v>Heroin, Cocaine, Benzodiazepine, Amphetamine, AnyOpioid</v>
      </c>
      <c r="AF4168" s="4" t="str">
        <f t="shared" si="197"/>
        <v>Cocaine, Benzodiazepine, Amphetamine, AnyOpioid</v>
      </c>
    </row>
    <row r="4169" spans="1:32" x14ac:dyDescent="0.45">
      <c r="A4169" s="4" t="s">
        <v>4628</v>
      </c>
      <c r="B4169" s="5">
        <v>41395</v>
      </c>
      <c r="C4169" s="4">
        <v>58</v>
      </c>
      <c r="D4169" s="4" t="s">
        <v>36</v>
      </c>
      <c r="E4169" s="4" t="s">
        <v>37</v>
      </c>
      <c r="F4169" s="4" t="s">
        <v>237</v>
      </c>
      <c r="G4169" s="4" t="s">
        <v>237</v>
      </c>
      <c r="I4169" s="4">
        <v>0</v>
      </c>
      <c r="J4169" s="4">
        <v>0</v>
      </c>
      <c r="K4169" s="4">
        <v>0</v>
      </c>
      <c r="L4169" s="4">
        <v>0</v>
      </c>
      <c r="M4169" s="4">
        <v>1</v>
      </c>
      <c r="N4169" s="4">
        <v>0</v>
      </c>
      <c r="O4169" s="4">
        <v>0</v>
      </c>
      <c r="P4169" s="4">
        <v>0</v>
      </c>
      <c r="Q4169" s="4">
        <v>0</v>
      </c>
      <c r="R4169" s="4">
        <v>0</v>
      </c>
      <c r="S4169" s="4">
        <v>0</v>
      </c>
      <c r="T4169" s="4">
        <v>0</v>
      </c>
      <c r="U4169" s="4">
        <v>0</v>
      </c>
      <c r="V4169" s="4">
        <v>0</v>
      </c>
      <c r="W4169" s="4">
        <v>0</v>
      </c>
      <c r="X4169" s="4">
        <v>0</v>
      </c>
      <c r="Y4169" s="4" t="s">
        <v>5692</v>
      </c>
      <c r="Z4169" s="4" t="s">
        <v>5905</v>
      </c>
      <c r="AA4169" s="4">
        <v>2013</v>
      </c>
      <c r="AB4169" s="4" t="s">
        <v>34</v>
      </c>
      <c r="AC4169" s="4">
        <f t="shared" si="195"/>
        <v>1</v>
      </c>
      <c r="AD4169" s="4">
        <f t="shared" si="196"/>
        <v>1</v>
      </c>
      <c r="AE4169" s="4" t="str" cm="1">
        <f t="array" ref="AE4169">_xlfn.TEXTJOIN(", ", TRUE, _xlfn._xlws.FILTER($I$1:$X$1, I4169:X4169=1, ""))</f>
        <v>Oxycodone</v>
      </c>
      <c r="AF4169" s="4" t="str">
        <f t="shared" si="197"/>
        <v>Oxycodone</v>
      </c>
    </row>
    <row r="4170" spans="1:32" x14ac:dyDescent="0.45">
      <c r="A4170" s="4" t="s">
        <v>4629</v>
      </c>
      <c r="B4170" s="5">
        <v>42148</v>
      </c>
      <c r="C4170" s="4">
        <v>45</v>
      </c>
      <c r="D4170" s="4" t="s">
        <v>36</v>
      </c>
      <c r="E4170" s="4" t="s">
        <v>37</v>
      </c>
      <c r="F4170" s="4" t="s">
        <v>159</v>
      </c>
      <c r="G4170" s="4" t="s">
        <v>159</v>
      </c>
      <c r="I4170" s="4">
        <v>0</v>
      </c>
      <c r="J4170" s="4">
        <v>0</v>
      </c>
      <c r="K4170" s="4">
        <v>0</v>
      </c>
      <c r="L4170" s="4">
        <v>0</v>
      </c>
      <c r="M4170" s="4">
        <v>1</v>
      </c>
      <c r="N4170" s="4">
        <v>0</v>
      </c>
      <c r="O4170" s="4">
        <v>0</v>
      </c>
      <c r="P4170" s="4">
        <v>0</v>
      </c>
      <c r="Q4170" s="4">
        <v>1</v>
      </c>
      <c r="R4170" s="4">
        <v>0</v>
      </c>
      <c r="S4170" s="4">
        <v>0</v>
      </c>
      <c r="T4170" s="4">
        <v>0</v>
      </c>
      <c r="U4170" s="4">
        <v>1</v>
      </c>
      <c r="V4170" s="4">
        <v>0</v>
      </c>
      <c r="W4170" s="4">
        <v>1</v>
      </c>
      <c r="X4170" s="4">
        <v>1</v>
      </c>
      <c r="Y4170" s="4" t="s">
        <v>5697</v>
      </c>
      <c r="Z4170" s="4" t="s">
        <v>5910</v>
      </c>
      <c r="AA4170" s="4">
        <v>2015</v>
      </c>
      <c r="AB4170" s="4" t="s">
        <v>34</v>
      </c>
      <c r="AC4170" s="4">
        <f t="shared" si="195"/>
        <v>1</v>
      </c>
      <c r="AD4170" s="4">
        <f t="shared" si="196"/>
        <v>5</v>
      </c>
      <c r="AE4170" s="4" t="str" cm="1">
        <f t="array" ref="AE4170">_xlfn.TEXTJOIN(", ", TRUE, _xlfn._xlws.FILTER($I$1:$X$1, I4170:X4170=1, ""))</f>
        <v>Oxycodone, Benzodiazepine, Morphine_NotHeroin, OpiateNOS, AnyOpioid</v>
      </c>
      <c r="AF4170" s="4" t="str">
        <f t="shared" si="197"/>
        <v>Oxycodone, Benzodiazepine, Morphine_NotHeroin, OpiateNOS, AnyOpioid</v>
      </c>
    </row>
    <row r="4171" spans="1:32" x14ac:dyDescent="0.45">
      <c r="A4171" s="4" t="s">
        <v>4630</v>
      </c>
      <c r="B4171" s="5">
        <v>42497</v>
      </c>
      <c r="C4171" s="4">
        <v>57</v>
      </c>
      <c r="D4171" s="4" t="s">
        <v>31</v>
      </c>
      <c r="E4171" s="4" t="s">
        <v>32</v>
      </c>
      <c r="F4171" s="4" t="s">
        <v>67</v>
      </c>
      <c r="G4171" s="4" t="s">
        <v>67</v>
      </c>
      <c r="I4171" s="4">
        <v>1</v>
      </c>
      <c r="J4171" s="4">
        <v>1</v>
      </c>
      <c r="K4171" s="4">
        <v>0</v>
      </c>
      <c r="L4171" s="4">
        <v>0</v>
      </c>
      <c r="M4171" s="4">
        <v>0</v>
      </c>
      <c r="N4171" s="4">
        <v>0</v>
      </c>
      <c r="O4171" s="4">
        <v>0</v>
      </c>
      <c r="P4171" s="4">
        <v>0</v>
      </c>
      <c r="Q4171" s="4">
        <v>0</v>
      </c>
      <c r="R4171" s="4">
        <v>0</v>
      </c>
      <c r="S4171" s="4">
        <v>0</v>
      </c>
      <c r="T4171" s="4">
        <v>0</v>
      </c>
      <c r="U4171" s="4">
        <v>0</v>
      </c>
      <c r="V4171" s="4">
        <v>0</v>
      </c>
      <c r="W4171" s="4">
        <v>0</v>
      </c>
      <c r="X4171" s="4">
        <v>1</v>
      </c>
      <c r="Y4171" s="4" t="s">
        <v>5631</v>
      </c>
      <c r="Z4171" s="4" t="s">
        <v>5844</v>
      </c>
      <c r="AA4171" s="4">
        <v>2016</v>
      </c>
      <c r="AB4171" s="4" t="s">
        <v>34</v>
      </c>
      <c r="AC4171" s="4">
        <f t="shared" si="195"/>
        <v>1</v>
      </c>
      <c r="AD4171" s="4">
        <f t="shared" si="196"/>
        <v>3</v>
      </c>
      <c r="AE4171" s="4" t="str" cm="1">
        <f t="array" ref="AE4171">_xlfn.TEXTJOIN(", ", TRUE, _xlfn._xlws.FILTER($I$1:$X$1, I4171:X4171=1, ""))</f>
        <v>Heroin, Cocaine, AnyOpioid</v>
      </c>
      <c r="AF4171" s="4" t="str">
        <f t="shared" si="197"/>
        <v>Cocaine, AnyOpioid</v>
      </c>
    </row>
    <row r="4172" spans="1:32" x14ac:dyDescent="0.45">
      <c r="A4172" s="4" t="s">
        <v>4631</v>
      </c>
      <c r="B4172" s="5">
        <v>41958</v>
      </c>
      <c r="C4172" s="4">
        <v>39</v>
      </c>
      <c r="D4172" s="4" t="s">
        <v>31</v>
      </c>
      <c r="E4172" s="4" t="s">
        <v>32</v>
      </c>
      <c r="F4172" s="4" t="s">
        <v>77</v>
      </c>
      <c r="G4172" s="4" t="s">
        <v>33</v>
      </c>
      <c r="I4172" s="4">
        <v>0</v>
      </c>
      <c r="J4172" s="4">
        <v>1</v>
      </c>
      <c r="K4172" s="4">
        <v>0</v>
      </c>
      <c r="L4172" s="4">
        <v>0</v>
      </c>
      <c r="M4172" s="4">
        <v>0</v>
      </c>
      <c r="N4172" s="4">
        <v>0</v>
      </c>
      <c r="O4172" s="4">
        <v>0</v>
      </c>
      <c r="P4172" s="4">
        <v>0</v>
      </c>
      <c r="Q4172" s="4">
        <v>0</v>
      </c>
      <c r="R4172" s="4">
        <v>0</v>
      </c>
      <c r="S4172" s="4">
        <v>0</v>
      </c>
      <c r="T4172" s="4">
        <v>0</v>
      </c>
      <c r="U4172" s="4">
        <v>0</v>
      </c>
      <c r="V4172" s="4">
        <v>0</v>
      </c>
      <c r="W4172" s="4">
        <v>0</v>
      </c>
      <c r="X4172" s="4">
        <v>0</v>
      </c>
      <c r="Y4172" s="4" t="s">
        <v>5645</v>
      </c>
      <c r="Z4172" s="4" t="s">
        <v>5858</v>
      </c>
      <c r="AA4172" s="4">
        <v>2014</v>
      </c>
      <c r="AB4172" s="4" t="s">
        <v>40</v>
      </c>
      <c r="AC4172" s="4">
        <f t="shared" si="195"/>
        <v>1</v>
      </c>
      <c r="AD4172" s="4">
        <f t="shared" si="196"/>
        <v>1</v>
      </c>
      <c r="AE4172" s="4" t="str" cm="1">
        <f t="array" ref="AE4172">_xlfn.TEXTJOIN(", ", TRUE, _xlfn._xlws.FILTER($I$1:$X$1, I4172:X4172=1, ""))</f>
        <v>Cocaine</v>
      </c>
      <c r="AF4172" s="4" t="str">
        <f t="shared" si="197"/>
        <v>Cocaine</v>
      </c>
    </row>
    <row r="4173" spans="1:32" x14ac:dyDescent="0.45">
      <c r="A4173" s="4" t="s">
        <v>4632</v>
      </c>
      <c r="B4173" s="5">
        <v>43034</v>
      </c>
      <c r="C4173" s="4">
        <v>31</v>
      </c>
      <c r="D4173" s="4" t="s">
        <v>31</v>
      </c>
      <c r="E4173" s="4" t="s">
        <v>37</v>
      </c>
      <c r="F4173" s="4" t="s">
        <v>103</v>
      </c>
      <c r="G4173" s="4" t="s">
        <v>103</v>
      </c>
      <c r="I4173" s="4">
        <v>0</v>
      </c>
      <c r="J4173" s="4">
        <v>1</v>
      </c>
      <c r="K4173" s="4">
        <v>0</v>
      </c>
      <c r="L4173" s="4">
        <v>0</v>
      </c>
      <c r="M4173" s="4">
        <v>0</v>
      </c>
      <c r="N4173" s="4">
        <v>0</v>
      </c>
      <c r="O4173" s="4">
        <v>0</v>
      </c>
      <c r="P4173" s="4">
        <v>0</v>
      </c>
      <c r="Q4173" s="4">
        <v>0</v>
      </c>
      <c r="R4173" s="4">
        <v>0</v>
      </c>
      <c r="S4173" s="4">
        <v>0</v>
      </c>
      <c r="T4173" s="4">
        <v>0</v>
      </c>
      <c r="U4173" s="4">
        <v>0</v>
      </c>
      <c r="V4173" s="4">
        <v>0</v>
      </c>
      <c r="W4173" s="4">
        <v>0</v>
      </c>
      <c r="X4173" s="4">
        <v>0</v>
      </c>
      <c r="Y4173" s="4" t="s">
        <v>5644</v>
      </c>
      <c r="Z4173" s="4" t="s">
        <v>5857</v>
      </c>
      <c r="AA4173" s="4">
        <v>2017</v>
      </c>
      <c r="AB4173" s="4" t="s">
        <v>40</v>
      </c>
      <c r="AC4173" s="4">
        <f t="shared" si="195"/>
        <v>1</v>
      </c>
      <c r="AD4173" s="4">
        <f t="shared" si="196"/>
        <v>1</v>
      </c>
      <c r="AE4173" s="4" t="str" cm="1">
        <f t="array" ref="AE4173">_xlfn.TEXTJOIN(", ", TRUE, _xlfn._xlws.FILTER($I$1:$X$1, I4173:X4173=1, ""))</f>
        <v>Cocaine</v>
      </c>
      <c r="AF4173" s="4" t="str">
        <f t="shared" si="197"/>
        <v>Cocaine</v>
      </c>
    </row>
    <row r="4174" spans="1:32" x14ac:dyDescent="0.45">
      <c r="A4174" s="4" t="s">
        <v>4633</v>
      </c>
      <c r="B4174" s="5">
        <v>43113</v>
      </c>
      <c r="C4174" s="4">
        <v>53</v>
      </c>
      <c r="D4174" s="4" t="s">
        <v>31</v>
      </c>
      <c r="E4174" s="4" t="s">
        <v>37</v>
      </c>
      <c r="F4174" s="4" t="s">
        <v>399</v>
      </c>
      <c r="G4174" s="4" t="s">
        <v>399</v>
      </c>
      <c r="I4174" s="4">
        <v>0</v>
      </c>
      <c r="J4174" s="4">
        <v>0</v>
      </c>
      <c r="K4174" s="4">
        <v>0</v>
      </c>
      <c r="L4174" s="4">
        <v>0</v>
      </c>
      <c r="M4174" s="4">
        <v>1</v>
      </c>
      <c r="N4174" s="4">
        <v>0</v>
      </c>
      <c r="O4174" s="4">
        <v>0</v>
      </c>
      <c r="P4174" s="4">
        <v>0</v>
      </c>
      <c r="Q4174" s="4">
        <v>0</v>
      </c>
      <c r="R4174" s="4">
        <v>0</v>
      </c>
      <c r="S4174" s="4">
        <v>0</v>
      </c>
      <c r="T4174" s="4">
        <v>0</v>
      </c>
      <c r="U4174" s="4">
        <v>0</v>
      </c>
      <c r="V4174" s="4">
        <v>0</v>
      </c>
      <c r="W4174" s="4">
        <v>0</v>
      </c>
      <c r="X4174" s="4">
        <v>1</v>
      </c>
      <c r="Y4174" s="4" t="s">
        <v>5724</v>
      </c>
      <c r="Z4174" s="4" t="s">
        <v>5937</v>
      </c>
      <c r="AA4174" s="4">
        <v>2018</v>
      </c>
      <c r="AB4174" s="4" t="s">
        <v>34</v>
      </c>
      <c r="AC4174" s="4">
        <f t="shared" si="195"/>
        <v>1</v>
      </c>
      <c r="AD4174" s="4">
        <f t="shared" si="196"/>
        <v>2</v>
      </c>
      <c r="AE4174" s="4" t="str" cm="1">
        <f t="array" ref="AE4174">_xlfn.TEXTJOIN(", ", TRUE, _xlfn._xlws.FILTER($I$1:$X$1, I4174:X4174=1, ""))</f>
        <v>Oxycodone, AnyOpioid</v>
      </c>
      <c r="AF4174" s="4" t="str">
        <f t="shared" si="197"/>
        <v>Oxycodone, AnyOpioid</v>
      </c>
    </row>
    <row r="4175" spans="1:32" x14ac:dyDescent="0.45">
      <c r="A4175" s="4" t="s">
        <v>4634</v>
      </c>
      <c r="B4175" s="5">
        <v>43036</v>
      </c>
      <c r="C4175" s="4">
        <v>31</v>
      </c>
      <c r="D4175" s="4" t="s">
        <v>36</v>
      </c>
      <c r="E4175" s="4" t="s">
        <v>37</v>
      </c>
      <c r="F4175" s="4" t="s">
        <v>75</v>
      </c>
      <c r="G4175" s="4" t="s">
        <v>125</v>
      </c>
      <c r="I4175" s="4">
        <v>0</v>
      </c>
      <c r="J4175" s="4">
        <v>0</v>
      </c>
      <c r="K4175" s="4">
        <v>1</v>
      </c>
      <c r="L4175" s="4">
        <v>1</v>
      </c>
      <c r="M4175" s="4">
        <v>1</v>
      </c>
      <c r="N4175" s="4">
        <v>0</v>
      </c>
      <c r="O4175" s="4">
        <v>0</v>
      </c>
      <c r="P4175" s="4">
        <v>0</v>
      </c>
      <c r="Q4175" s="4">
        <v>0</v>
      </c>
      <c r="R4175" s="4">
        <v>0</v>
      </c>
      <c r="S4175" s="4">
        <v>0</v>
      </c>
      <c r="T4175" s="4">
        <v>0</v>
      </c>
      <c r="U4175" s="4">
        <v>0</v>
      </c>
      <c r="V4175" s="4">
        <v>0</v>
      </c>
      <c r="W4175" s="4">
        <v>0</v>
      </c>
      <c r="X4175" s="4">
        <v>0</v>
      </c>
      <c r="Y4175" s="4" t="s">
        <v>5669</v>
      </c>
      <c r="Z4175" s="4" t="s">
        <v>5882</v>
      </c>
      <c r="AA4175" s="4">
        <v>2017</v>
      </c>
      <c r="AB4175" s="4" t="s">
        <v>40</v>
      </c>
      <c r="AC4175" s="4">
        <f t="shared" si="195"/>
        <v>1</v>
      </c>
      <c r="AD4175" s="4">
        <f t="shared" si="196"/>
        <v>3</v>
      </c>
      <c r="AE4175" s="4" t="str" cm="1">
        <f t="array" ref="AE4175">_xlfn.TEXTJOIN(", ", TRUE, _xlfn._xlws.FILTER($I$1:$X$1, I4175:X4175=1, ""))</f>
        <v>Fentanyl, Fentanyl_Analogue, Oxycodone</v>
      </c>
      <c r="AF4175" s="4" t="str">
        <f t="shared" si="197"/>
        <v>Fentanyl, Fentanyl_Analogue, Oxycodone</v>
      </c>
    </row>
    <row r="4176" spans="1:32" x14ac:dyDescent="0.45">
      <c r="A4176" s="4" t="s">
        <v>4635</v>
      </c>
      <c r="B4176" s="5">
        <v>41459</v>
      </c>
      <c r="C4176" s="4">
        <v>49</v>
      </c>
      <c r="D4176" s="4" t="s">
        <v>31</v>
      </c>
      <c r="E4176" s="4" t="s">
        <v>37</v>
      </c>
      <c r="F4176" s="4" t="s">
        <v>2587</v>
      </c>
      <c r="G4176" s="4" t="s">
        <v>67</v>
      </c>
      <c r="I4176" s="4">
        <v>0</v>
      </c>
      <c r="J4176" s="4">
        <v>1</v>
      </c>
      <c r="K4176" s="4">
        <v>0</v>
      </c>
      <c r="L4176" s="4">
        <v>0</v>
      </c>
      <c r="M4176" s="4">
        <v>0</v>
      </c>
      <c r="N4176" s="4">
        <v>0</v>
      </c>
      <c r="O4176" s="4">
        <v>0</v>
      </c>
      <c r="P4176" s="4">
        <v>0</v>
      </c>
      <c r="Q4176" s="4">
        <v>0</v>
      </c>
      <c r="R4176" s="4">
        <v>0</v>
      </c>
      <c r="S4176" s="4">
        <v>0</v>
      </c>
      <c r="T4176" s="4">
        <v>0</v>
      </c>
      <c r="U4176" s="4">
        <v>0</v>
      </c>
      <c r="V4176" s="4">
        <v>0</v>
      </c>
      <c r="W4176" s="4">
        <v>0</v>
      </c>
      <c r="X4176" s="4">
        <v>0</v>
      </c>
      <c r="Y4176" s="4" t="s">
        <v>5631</v>
      </c>
      <c r="Z4176" s="4" t="s">
        <v>5844</v>
      </c>
      <c r="AA4176" s="4">
        <v>2013</v>
      </c>
      <c r="AB4176" s="4" t="s">
        <v>34</v>
      </c>
      <c r="AC4176" s="4">
        <f t="shared" si="195"/>
        <v>1</v>
      </c>
      <c r="AD4176" s="4">
        <f t="shared" si="196"/>
        <v>1</v>
      </c>
      <c r="AE4176" s="4" t="str" cm="1">
        <f t="array" ref="AE4176">_xlfn.TEXTJOIN(", ", TRUE, _xlfn._xlws.FILTER($I$1:$X$1, I4176:X4176=1, ""))</f>
        <v>Cocaine</v>
      </c>
      <c r="AF4176" s="4" t="str">
        <f t="shared" si="197"/>
        <v>Cocaine</v>
      </c>
    </row>
    <row r="4177" spans="1:32" x14ac:dyDescent="0.45">
      <c r="A4177" s="4" t="s">
        <v>4636</v>
      </c>
      <c r="B4177" s="5">
        <v>42921</v>
      </c>
      <c r="C4177" s="4">
        <v>34</v>
      </c>
      <c r="D4177" s="4" t="s">
        <v>31</v>
      </c>
      <c r="E4177" s="4" t="s">
        <v>37</v>
      </c>
      <c r="F4177" s="4" t="s">
        <v>57</v>
      </c>
      <c r="G4177" s="4" t="s">
        <v>90</v>
      </c>
      <c r="I4177" s="4">
        <v>0</v>
      </c>
      <c r="J4177" s="4">
        <v>0</v>
      </c>
      <c r="K4177" s="4">
        <v>1</v>
      </c>
      <c r="L4177" s="4">
        <v>0</v>
      </c>
      <c r="M4177" s="4">
        <v>0</v>
      </c>
      <c r="N4177" s="4">
        <v>0</v>
      </c>
      <c r="O4177" s="4">
        <v>0</v>
      </c>
      <c r="P4177" s="4">
        <v>0</v>
      </c>
      <c r="Q4177" s="4">
        <v>0</v>
      </c>
      <c r="R4177" s="4">
        <v>0</v>
      </c>
      <c r="S4177" s="4">
        <v>0</v>
      </c>
      <c r="T4177" s="4">
        <v>0</v>
      </c>
      <c r="U4177" s="4">
        <v>0</v>
      </c>
      <c r="V4177" s="4">
        <v>0</v>
      </c>
      <c r="W4177" s="4">
        <v>0</v>
      </c>
      <c r="X4177" s="4">
        <v>0</v>
      </c>
      <c r="Y4177" s="4" t="s">
        <v>5624</v>
      </c>
      <c r="Z4177" s="4" t="s">
        <v>5837</v>
      </c>
      <c r="AA4177" s="4">
        <v>2017</v>
      </c>
      <c r="AB4177" s="4" t="s">
        <v>40</v>
      </c>
      <c r="AC4177" s="4">
        <f t="shared" si="195"/>
        <v>1</v>
      </c>
      <c r="AD4177" s="4">
        <f t="shared" si="196"/>
        <v>1</v>
      </c>
      <c r="AE4177" s="4" t="str" cm="1">
        <f t="array" ref="AE4177">_xlfn.TEXTJOIN(", ", TRUE, _xlfn._xlws.FILTER($I$1:$X$1, I4177:X4177=1, ""))</f>
        <v>Fentanyl</v>
      </c>
      <c r="AF4177" s="4" t="str">
        <f t="shared" si="197"/>
        <v>Fentanyl</v>
      </c>
    </row>
    <row r="4178" spans="1:32" x14ac:dyDescent="0.45">
      <c r="A4178" s="4" t="s">
        <v>4637</v>
      </c>
      <c r="B4178" s="5">
        <v>41914</v>
      </c>
      <c r="C4178" s="4">
        <v>33</v>
      </c>
      <c r="D4178" s="4" t="s">
        <v>31</v>
      </c>
      <c r="E4178" s="4" t="s">
        <v>37</v>
      </c>
      <c r="F4178" s="4" t="s">
        <v>144</v>
      </c>
      <c r="G4178" s="4" t="s">
        <v>144</v>
      </c>
      <c r="I4178" s="4">
        <v>1</v>
      </c>
      <c r="J4178" s="4">
        <v>0</v>
      </c>
      <c r="K4178" s="4">
        <v>0</v>
      </c>
      <c r="L4178" s="4">
        <v>0</v>
      </c>
      <c r="M4178" s="4">
        <v>0</v>
      </c>
      <c r="N4178" s="4">
        <v>0</v>
      </c>
      <c r="O4178" s="4">
        <v>0</v>
      </c>
      <c r="P4178" s="4">
        <v>0</v>
      </c>
      <c r="Q4178" s="4">
        <v>0</v>
      </c>
      <c r="R4178" s="4">
        <v>0</v>
      </c>
      <c r="S4178" s="4">
        <v>0</v>
      </c>
      <c r="T4178" s="4">
        <v>0</v>
      </c>
      <c r="U4178" s="4">
        <v>0</v>
      </c>
      <c r="V4178" s="4">
        <v>0</v>
      </c>
      <c r="W4178" s="4">
        <v>0</v>
      </c>
      <c r="X4178" s="4">
        <v>0</v>
      </c>
      <c r="Y4178" s="4" t="s">
        <v>5649</v>
      </c>
      <c r="Z4178" s="4" t="s">
        <v>5862</v>
      </c>
      <c r="AA4178" s="4">
        <v>2014</v>
      </c>
      <c r="AB4178" s="4" t="s">
        <v>40</v>
      </c>
      <c r="AC4178" s="4">
        <f t="shared" si="195"/>
        <v>1</v>
      </c>
      <c r="AD4178" s="4">
        <f t="shared" si="196"/>
        <v>1</v>
      </c>
      <c r="AE4178" s="4" t="str" cm="1">
        <f t="array" ref="AE4178">_xlfn.TEXTJOIN(", ", TRUE, _xlfn._xlws.FILTER($I$1:$X$1, I4178:X4178=1, ""))</f>
        <v>Heroin</v>
      </c>
      <c r="AF4178" s="4" t="str">
        <f t="shared" si="197"/>
        <v/>
      </c>
    </row>
    <row r="4179" spans="1:32" x14ac:dyDescent="0.45">
      <c r="A4179" s="4" t="s">
        <v>4638</v>
      </c>
      <c r="B4179" s="5">
        <v>41547</v>
      </c>
      <c r="C4179" s="4">
        <v>37</v>
      </c>
      <c r="D4179" s="4" t="s">
        <v>31</v>
      </c>
      <c r="E4179" s="4" t="s">
        <v>37</v>
      </c>
      <c r="F4179" s="4" t="s">
        <v>141</v>
      </c>
      <c r="G4179" s="4" t="s">
        <v>192</v>
      </c>
      <c r="I4179" s="4">
        <v>0</v>
      </c>
      <c r="J4179" s="4">
        <v>1</v>
      </c>
      <c r="K4179" s="4">
        <v>0</v>
      </c>
      <c r="L4179" s="4">
        <v>0</v>
      </c>
      <c r="M4179" s="4">
        <v>0</v>
      </c>
      <c r="N4179" s="4">
        <v>0</v>
      </c>
      <c r="O4179" s="4">
        <v>0</v>
      </c>
      <c r="P4179" s="4">
        <v>0</v>
      </c>
      <c r="Q4179" s="4">
        <v>0</v>
      </c>
      <c r="R4179" s="4">
        <v>0</v>
      </c>
      <c r="S4179" s="4">
        <v>0</v>
      </c>
      <c r="T4179" s="4">
        <v>0</v>
      </c>
      <c r="U4179" s="4">
        <v>0</v>
      </c>
      <c r="V4179" s="4">
        <v>0</v>
      </c>
      <c r="W4179" s="4">
        <v>0</v>
      </c>
      <c r="X4179" s="4">
        <v>0</v>
      </c>
      <c r="Y4179" s="4" t="s">
        <v>5654</v>
      </c>
      <c r="Z4179" s="4" t="s">
        <v>5867</v>
      </c>
      <c r="AA4179" s="4">
        <v>2013</v>
      </c>
      <c r="AB4179" s="4" t="s">
        <v>40</v>
      </c>
      <c r="AC4179" s="4">
        <f t="shared" si="195"/>
        <v>1</v>
      </c>
      <c r="AD4179" s="4">
        <f t="shared" si="196"/>
        <v>1</v>
      </c>
      <c r="AE4179" s="4" t="str" cm="1">
        <f t="array" ref="AE4179">_xlfn.TEXTJOIN(", ", TRUE, _xlfn._xlws.FILTER($I$1:$X$1, I4179:X4179=1, ""))</f>
        <v>Cocaine</v>
      </c>
      <c r="AF4179" s="4" t="str">
        <f t="shared" si="197"/>
        <v>Cocaine</v>
      </c>
    </row>
    <row r="4180" spans="1:32" x14ac:dyDescent="0.45">
      <c r="A4180" s="4" t="s">
        <v>4639</v>
      </c>
      <c r="B4180" s="5">
        <v>42605</v>
      </c>
      <c r="C4180" s="4">
        <v>51</v>
      </c>
      <c r="D4180" s="4" t="s">
        <v>31</v>
      </c>
      <c r="E4180" s="4" t="s">
        <v>37</v>
      </c>
      <c r="F4180" s="4" t="s">
        <v>144</v>
      </c>
      <c r="G4180" s="4" t="s">
        <v>144</v>
      </c>
      <c r="I4180" s="4">
        <v>1</v>
      </c>
      <c r="J4180" s="4">
        <v>0</v>
      </c>
      <c r="K4180" s="4">
        <v>1</v>
      </c>
      <c r="L4180" s="4">
        <v>0</v>
      </c>
      <c r="M4180" s="4">
        <v>0</v>
      </c>
      <c r="N4180" s="4">
        <v>0</v>
      </c>
      <c r="O4180" s="4">
        <v>0</v>
      </c>
      <c r="P4180" s="4">
        <v>0</v>
      </c>
      <c r="Q4180" s="4">
        <v>0</v>
      </c>
      <c r="R4180" s="4">
        <v>0</v>
      </c>
      <c r="S4180" s="4">
        <v>0</v>
      </c>
      <c r="T4180" s="4">
        <v>0</v>
      </c>
      <c r="U4180" s="4">
        <v>0</v>
      </c>
      <c r="V4180" s="4">
        <v>0</v>
      </c>
      <c r="W4180" s="4">
        <v>0</v>
      </c>
      <c r="X4180" s="4">
        <v>1</v>
      </c>
      <c r="Y4180" s="4" t="s">
        <v>5649</v>
      </c>
      <c r="Z4180" s="4" t="s">
        <v>5862</v>
      </c>
      <c r="AA4180" s="4">
        <v>2016</v>
      </c>
      <c r="AB4180" s="4" t="s">
        <v>34</v>
      </c>
      <c r="AC4180" s="4">
        <f t="shared" si="195"/>
        <v>1</v>
      </c>
      <c r="AD4180" s="4">
        <f t="shared" si="196"/>
        <v>3</v>
      </c>
      <c r="AE4180" s="4" t="str" cm="1">
        <f t="array" ref="AE4180">_xlfn.TEXTJOIN(", ", TRUE, _xlfn._xlws.FILTER($I$1:$X$1, I4180:X4180=1, ""))</f>
        <v>Heroin, Fentanyl, AnyOpioid</v>
      </c>
      <c r="AF4180" s="4" t="str">
        <f t="shared" si="197"/>
        <v>Fentanyl, AnyOpioid</v>
      </c>
    </row>
    <row r="4181" spans="1:32" x14ac:dyDescent="0.45">
      <c r="A4181" s="4" t="s">
        <v>4640</v>
      </c>
      <c r="B4181" s="5">
        <v>43391</v>
      </c>
      <c r="C4181" s="4">
        <v>46</v>
      </c>
      <c r="D4181" s="4" t="s">
        <v>31</v>
      </c>
      <c r="E4181" s="4" t="s">
        <v>37</v>
      </c>
      <c r="F4181" s="4" t="s">
        <v>103</v>
      </c>
      <c r="G4181" s="4" t="s">
        <v>103</v>
      </c>
      <c r="I4181" s="4">
        <v>1</v>
      </c>
      <c r="J4181" s="4">
        <v>0</v>
      </c>
      <c r="K4181" s="4">
        <v>1</v>
      </c>
      <c r="L4181" s="4">
        <v>0</v>
      </c>
      <c r="M4181" s="4">
        <v>0</v>
      </c>
      <c r="N4181" s="4">
        <v>0</v>
      </c>
      <c r="O4181" s="4">
        <v>0</v>
      </c>
      <c r="P4181" s="4">
        <v>0</v>
      </c>
      <c r="Q4181" s="4">
        <v>0</v>
      </c>
      <c r="R4181" s="4">
        <v>0</v>
      </c>
      <c r="S4181" s="4">
        <v>0</v>
      </c>
      <c r="T4181" s="4">
        <v>0</v>
      </c>
      <c r="U4181" s="4">
        <v>0</v>
      </c>
      <c r="V4181" s="4">
        <v>0</v>
      </c>
      <c r="W4181" s="4">
        <v>0</v>
      </c>
      <c r="X4181" s="4">
        <v>1</v>
      </c>
      <c r="Y4181" s="4" t="s">
        <v>5644</v>
      </c>
      <c r="Z4181" s="4" t="s">
        <v>5857</v>
      </c>
      <c r="AA4181" s="4">
        <v>2018</v>
      </c>
      <c r="AB4181" s="4" t="s">
        <v>34</v>
      </c>
      <c r="AC4181" s="4">
        <f t="shared" si="195"/>
        <v>1</v>
      </c>
      <c r="AD4181" s="4">
        <f t="shared" si="196"/>
        <v>3</v>
      </c>
      <c r="AE4181" s="4" t="str" cm="1">
        <f t="array" ref="AE4181">_xlfn.TEXTJOIN(", ", TRUE, _xlfn._xlws.FILTER($I$1:$X$1, I4181:X4181=1, ""))</f>
        <v>Heroin, Fentanyl, AnyOpioid</v>
      </c>
      <c r="AF4181" s="4" t="str">
        <f t="shared" si="197"/>
        <v>Fentanyl, AnyOpioid</v>
      </c>
    </row>
    <row r="4182" spans="1:32" x14ac:dyDescent="0.45">
      <c r="A4182" s="4" t="s">
        <v>4641</v>
      </c>
      <c r="B4182" s="5">
        <v>41706</v>
      </c>
      <c r="C4182" s="4">
        <v>49</v>
      </c>
      <c r="D4182" s="4" t="s">
        <v>31</v>
      </c>
      <c r="E4182" s="4" t="s">
        <v>37</v>
      </c>
      <c r="F4182" s="4" t="s">
        <v>1279</v>
      </c>
      <c r="G4182" s="4" t="s">
        <v>645</v>
      </c>
      <c r="I4182" s="4">
        <v>1</v>
      </c>
      <c r="J4182" s="4">
        <v>0</v>
      </c>
      <c r="K4182" s="4">
        <v>0</v>
      </c>
      <c r="L4182" s="4">
        <v>0</v>
      </c>
      <c r="M4182" s="4">
        <v>0</v>
      </c>
      <c r="N4182" s="4">
        <v>0</v>
      </c>
      <c r="O4182" s="4">
        <v>0</v>
      </c>
      <c r="P4182" s="4">
        <v>0</v>
      </c>
      <c r="Q4182" s="4">
        <v>0</v>
      </c>
      <c r="R4182" s="4">
        <v>0</v>
      </c>
      <c r="S4182" s="4">
        <v>0</v>
      </c>
      <c r="T4182" s="4">
        <v>0</v>
      </c>
      <c r="U4182" s="4">
        <v>0</v>
      </c>
      <c r="V4182" s="4">
        <v>0</v>
      </c>
      <c r="W4182" s="4">
        <v>0</v>
      </c>
      <c r="X4182" s="4">
        <v>0</v>
      </c>
      <c r="Y4182" s="4" t="s">
        <v>5690</v>
      </c>
      <c r="Z4182" s="4" t="s">
        <v>5903</v>
      </c>
      <c r="AA4182" s="4">
        <v>2014</v>
      </c>
      <c r="AB4182" s="4" t="s">
        <v>34</v>
      </c>
      <c r="AC4182" s="4">
        <f t="shared" si="195"/>
        <v>1</v>
      </c>
      <c r="AD4182" s="4">
        <f t="shared" si="196"/>
        <v>1</v>
      </c>
      <c r="AE4182" s="4" t="str" cm="1">
        <f t="array" ref="AE4182">_xlfn.TEXTJOIN(", ", TRUE, _xlfn._xlws.FILTER($I$1:$X$1, I4182:X4182=1, ""))</f>
        <v>Heroin</v>
      </c>
      <c r="AF4182" s="4" t="str">
        <f t="shared" si="197"/>
        <v/>
      </c>
    </row>
    <row r="4183" spans="1:32" x14ac:dyDescent="0.45">
      <c r="A4183" s="4" t="s">
        <v>4642</v>
      </c>
      <c r="B4183" s="5">
        <v>43317</v>
      </c>
      <c r="C4183" s="4">
        <v>28</v>
      </c>
      <c r="D4183" s="4" t="s">
        <v>31</v>
      </c>
      <c r="E4183" s="4" t="s">
        <v>32</v>
      </c>
      <c r="F4183" s="4" t="s">
        <v>67</v>
      </c>
      <c r="G4183" s="4" t="s">
        <v>67</v>
      </c>
      <c r="I4183" s="4">
        <v>1</v>
      </c>
      <c r="J4183" s="4">
        <v>1</v>
      </c>
      <c r="K4183" s="4">
        <v>1</v>
      </c>
      <c r="L4183" s="4">
        <v>0</v>
      </c>
      <c r="M4183" s="4">
        <v>0</v>
      </c>
      <c r="N4183" s="4">
        <v>0</v>
      </c>
      <c r="O4183" s="4">
        <v>0</v>
      </c>
      <c r="P4183" s="4">
        <v>0</v>
      </c>
      <c r="Q4183" s="4">
        <v>0</v>
      </c>
      <c r="R4183" s="4">
        <v>0</v>
      </c>
      <c r="S4183" s="4">
        <v>0</v>
      </c>
      <c r="T4183" s="4">
        <v>0</v>
      </c>
      <c r="U4183" s="4">
        <v>0</v>
      </c>
      <c r="V4183" s="4">
        <v>0</v>
      </c>
      <c r="W4183" s="4">
        <v>0</v>
      </c>
      <c r="X4183" s="4">
        <v>1</v>
      </c>
      <c r="Y4183" s="4" t="s">
        <v>5631</v>
      </c>
      <c r="Z4183" s="4" t="s">
        <v>5844</v>
      </c>
      <c r="AA4183" s="4">
        <v>2018</v>
      </c>
      <c r="AB4183" s="4" t="s">
        <v>40</v>
      </c>
      <c r="AC4183" s="4">
        <f t="shared" si="195"/>
        <v>1</v>
      </c>
      <c r="AD4183" s="4">
        <f t="shared" si="196"/>
        <v>4</v>
      </c>
      <c r="AE4183" s="4" t="str" cm="1">
        <f t="array" ref="AE4183">_xlfn.TEXTJOIN(", ", TRUE, _xlfn._xlws.FILTER($I$1:$X$1, I4183:X4183=1, ""))</f>
        <v>Heroin, Cocaine, Fentanyl, AnyOpioid</v>
      </c>
      <c r="AF4183" s="4" t="str">
        <f t="shared" si="197"/>
        <v>Cocaine, Fentanyl, AnyOpioid</v>
      </c>
    </row>
    <row r="4184" spans="1:32" x14ac:dyDescent="0.45">
      <c r="A4184" s="4" t="s">
        <v>4643</v>
      </c>
      <c r="B4184" s="5">
        <v>41617</v>
      </c>
      <c r="C4184" s="4">
        <v>59</v>
      </c>
      <c r="D4184" s="4" t="s">
        <v>36</v>
      </c>
      <c r="E4184" s="4" t="s">
        <v>37</v>
      </c>
      <c r="F4184" s="4" t="s">
        <v>1700</v>
      </c>
      <c r="G4184" s="4" t="s">
        <v>1700</v>
      </c>
      <c r="I4184" s="4">
        <v>0</v>
      </c>
      <c r="J4184" s="4">
        <v>1</v>
      </c>
      <c r="K4184" s="4">
        <v>0</v>
      </c>
      <c r="L4184" s="4">
        <v>0</v>
      </c>
      <c r="M4184" s="4">
        <v>1</v>
      </c>
      <c r="N4184" s="4">
        <v>0</v>
      </c>
      <c r="O4184" s="4">
        <v>0</v>
      </c>
      <c r="P4184" s="4">
        <v>0</v>
      </c>
      <c r="Q4184" s="4">
        <v>0</v>
      </c>
      <c r="R4184" s="4">
        <v>1</v>
      </c>
      <c r="S4184" s="4">
        <v>0</v>
      </c>
      <c r="T4184" s="4">
        <v>0</v>
      </c>
      <c r="U4184" s="4">
        <v>0</v>
      </c>
      <c r="V4184" s="4">
        <v>0</v>
      </c>
      <c r="W4184" s="4">
        <v>0</v>
      </c>
      <c r="X4184" s="4">
        <v>0</v>
      </c>
      <c r="Y4184" s="4" t="s">
        <v>5709</v>
      </c>
      <c r="Z4184" s="4" t="s">
        <v>5922</v>
      </c>
      <c r="AA4184" s="4">
        <v>2013</v>
      </c>
      <c r="AB4184" s="4" t="s">
        <v>34</v>
      </c>
      <c r="AC4184" s="4">
        <f t="shared" si="195"/>
        <v>1</v>
      </c>
      <c r="AD4184" s="4">
        <f t="shared" si="196"/>
        <v>3</v>
      </c>
      <c r="AE4184" s="4" t="str" cm="1">
        <f t="array" ref="AE4184">_xlfn.TEXTJOIN(", ", TRUE, _xlfn._xlws.FILTER($I$1:$X$1, I4184:X4184=1, ""))</f>
        <v>Cocaine, Oxycodone, Methadone</v>
      </c>
      <c r="AF4184" s="4" t="str">
        <f t="shared" si="197"/>
        <v>Cocaine, Oxycodone, Methadone</v>
      </c>
    </row>
    <row r="4185" spans="1:32" x14ac:dyDescent="0.45">
      <c r="A4185" s="4" t="s">
        <v>4644</v>
      </c>
      <c r="B4185" s="5">
        <v>42711</v>
      </c>
      <c r="C4185" s="4">
        <v>57</v>
      </c>
      <c r="D4185" s="4" t="s">
        <v>31</v>
      </c>
      <c r="E4185" s="4" t="s">
        <v>37</v>
      </c>
      <c r="F4185" s="4" t="s">
        <v>73</v>
      </c>
      <c r="G4185" s="4" t="s">
        <v>67</v>
      </c>
      <c r="I4185" s="4">
        <v>1</v>
      </c>
      <c r="J4185" s="4">
        <v>0</v>
      </c>
      <c r="K4185" s="4">
        <v>0</v>
      </c>
      <c r="L4185" s="4">
        <v>0</v>
      </c>
      <c r="M4185" s="4">
        <v>0</v>
      </c>
      <c r="N4185" s="4">
        <v>0</v>
      </c>
      <c r="O4185" s="4">
        <v>1</v>
      </c>
      <c r="P4185" s="4">
        <v>0</v>
      </c>
      <c r="Q4185" s="4">
        <v>0</v>
      </c>
      <c r="R4185" s="4">
        <v>0</v>
      </c>
      <c r="S4185" s="4">
        <v>0</v>
      </c>
      <c r="T4185" s="4">
        <v>0</v>
      </c>
      <c r="U4185" s="4">
        <v>0</v>
      </c>
      <c r="V4185" s="4">
        <v>0</v>
      </c>
      <c r="W4185" s="4">
        <v>0</v>
      </c>
      <c r="X4185" s="4">
        <v>1</v>
      </c>
      <c r="Y4185" s="4" t="s">
        <v>5631</v>
      </c>
      <c r="Z4185" s="4" t="s">
        <v>5844</v>
      </c>
      <c r="AA4185" s="4">
        <v>2016</v>
      </c>
      <c r="AB4185" s="4" t="s">
        <v>34</v>
      </c>
      <c r="AC4185" s="4">
        <f t="shared" si="195"/>
        <v>1</v>
      </c>
      <c r="AD4185" s="4">
        <f t="shared" si="196"/>
        <v>3</v>
      </c>
      <c r="AE4185" s="4" t="str" cm="1">
        <f t="array" ref="AE4185">_xlfn.TEXTJOIN(", ", TRUE, _xlfn._xlws.FILTER($I$1:$X$1, I4185:X4185=1, ""))</f>
        <v>Heroin, Ethanol, AnyOpioid</v>
      </c>
      <c r="AF4185" s="4" t="str">
        <f t="shared" si="197"/>
        <v>Ethanol, AnyOpioid</v>
      </c>
    </row>
    <row r="4186" spans="1:32" x14ac:dyDescent="0.45">
      <c r="A4186" s="4" t="s">
        <v>4645</v>
      </c>
      <c r="B4186" s="5">
        <v>43018</v>
      </c>
      <c r="C4186" s="4">
        <v>62</v>
      </c>
      <c r="D4186" s="4" t="s">
        <v>31</v>
      </c>
      <c r="E4186" s="4" t="s">
        <v>37</v>
      </c>
      <c r="F4186" s="4" t="s">
        <v>33</v>
      </c>
      <c r="G4186" s="4" t="s">
        <v>33</v>
      </c>
      <c r="I4186" s="4">
        <v>0</v>
      </c>
      <c r="J4186" s="4">
        <v>0</v>
      </c>
      <c r="K4186" s="4">
        <v>1</v>
      </c>
      <c r="L4186" s="4">
        <v>0</v>
      </c>
      <c r="M4186" s="4">
        <v>0</v>
      </c>
      <c r="N4186" s="4">
        <v>0</v>
      </c>
      <c r="O4186" s="4">
        <v>0</v>
      </c>
      <c r="P4186" s="4">
        <v>0</v>
      </c>
      <c r="Q4186" s="4">
        <v>0</v>
      </c>
      <c r="R4186" s="4">
        <v>0</v>
      </c>
      <c r="S4186" s="4">
        <v>0</v>
      </c>
      <c r="T4186" s="4">
        <v>0</v>
      </c>
      <c r="U4186" s="4">
        <v>0</v>
      </c>
      <c r="V4186" s="4">
        <v>0</v>
      </c>
      <c r="W4186" s="4">
        <v>0</v>
      </c>
      <c r="X4186" s="4">
        <v>0</v>
      </c>
      <c r="Y4186" s="4" t="s">
        <v>5645</v>
      </c>
      <c r="Z4186" s="4" t="s">
        <v>5858</v>
      </c>
      <c r="AA4186" s="4">
        <v>2017</v>
      </c>
      <c r="AB4186" s="4" t="s">
        <v>133</v>
      </c>
      <c r="AC4186" s="4">
        <f t="shared" si="195"/>
        <v>1</v>
      </c>
      <c r="AD4186" s="4">
        <f t="shared" si="196"/>
        <v>1</v>
      </c>
      <c r="AE4186" s="4" t="str" cm="1">
        <f t="array" ref="AE4186">_xlfn.TEXTJOIN(", ", TRUE, _xlfn._xlws.FILTER($I$1:$X$1, I4186:X4186=1, ""))</f>
        <v>Fentanyl</v>
      </c>
      <c r="AF4186" s="4" t="str">
        <f t="shared" si="197"/>
        <v>Fentanyl</v>
      </c>
    </row>
    <row r="4187" spans="1:32" x14ac:dyDescent="0.45">
      <c r="A4187" s="4" t="s">
        <v>4646</v>
      </c>
      <c r="B4187" s="5">
        <v>41992</v>
      </c>
      <c r="C4187" s="4">
        <v>45</v>
      </c>
      <c r="D4187" s="4" t="s">
        <v>31</v>
      </c>
      <c r="E4187" s="4" t="s">
        <v>37</v>
      </c>
      <c r="F4187" s="4" t="s">
        <v>4647</v>
      </c>
      <c r="G4187" s="4" t="s">
        <v>90</v>
      </c>
      <c r="I4187" s="4">
        <v>0</v>
      </c>
      <c r="J4187" s="4">
        <v>0</v>
      </c>
      <c r="K4187" s="4">
        <v>0</v>
      </c>
      <c r="L4187" s="4">
        <v>0</v>
      </c>
      <c r="M4187" s="4">
        <v>0</v>
      </c>
      <c r="N4187" s="4">
        <v>0</v>
      </c>
      <c r="O4187" s="4">
        <v>0</v>
      </c>
      <c r="P4187" s="4">
        <v>0</v>
      </c>
      <c r="Q4187" s="4">
        <v>0</v>
      </c>
      <c r="R4187" s="4">
        <v>0</v>
      </c>
      <c r="S4187" s="4">
        <v>1</v>
      </c>
      <c r="T4187" s="4">
        <v>0</v>
      </c>
      <c r="U4187" s="4">
        <v>0</v>
      </c>
      <c r="V4187" s="4">
        <v>0</v>
      </c>
      <c r="W4187" s="4">
        <v>0</v>
      </c>
      <c r="X4187" s="4">
        <v>0</v>
      </c>
      <c r="Y4187" s="4" t="s">
        <v>5624</v>
      </c>
      <c r="Z4187" s="4" t="s">
        <v>5837</v>
      </c>
      <c r="AA4187" s="4">
        <v>2014</v>
      </c>
      <c r="AB4187" s="4" t="s">
        <v>34</v>
      </c>
      <c r="AC4187" s="4">
        <f t="shared" si="195"/>
        <v>1</v>
      </c>
      <c r="AD4187" s="4">
        <f t="shared" si="196"/>
        <v>1</v>
      </c>
      <c r="AE4187" s="4" t="str" cm="1">
        <f t="array" ref="AE4187">_xlfn.TEXTJOIN(", ", TRUE, _xlfn._xlws.FILTER($I$1:$X$1, I4187:X4187=1, ""))</f>
        <v>Amphetamine</v>
      </c>
      <c r="AF4187" s="4" t="str">
        <f t="shared" si="197"/>
        <v>Amphetamine</v>
      </c>
    </row>
    <row r="4188" spans="1:32" x14ac:dyDescent="0.45">
      <c r="A4188" s="4" t="s">
        <v>4648</v>
      </c>
      <c r="B4188" s="5">
        <v>42555</v>
      </c>
      <c r="C4188" s="4">
        <v>26</v>
      </c>
      <c r="D4188" s="4" t="s">
        <v>36</v>
      </c>
      <c r="E4188" s="4" t="s">
        <v>37</v>
      </c>
      <c r="F4188" s="4" t="s">
        <v>39</v>
      </c>
      <c r="G4188" s="4" t="s">
        <v>53</v>
      </c>
      <c r="I4188" s="4">
        <v>1</v>
      </c>
      <c r="J4188" s="4">
        <v>0</v>
      </c>
      <c r="K4188" s="4">
        <v>0</v>
      </c>
      <c r="L4188" s="4">
        <v>0</v>
      </c>
      <c r="M4188" s="4">
        <v>0</v>
      </c>
      <c r="N4188" s="4">
        <v>0</v>
      </c>
      <c r="O4188" s="4">
        <v>0</v>
      </c>
      <c r="P4188" s="4">
        <v>0</v>
      </c>
      <c r="Q4188" s="4">
        <v>0</v>
      </c>
      <c r="R4188" s="4">
        <v>0</v>
      </c>
      <c r="S4188" s="4">
        <v>0</v>
      </c>
      <c r="T4188" s="4">
        <v>0</v>
      </c>
      <c r="U4188" s="4">
        <v>0</v>
      </c>
      <c r="V4188" s="4">
        <v>0</v>
      </c>
      <c r="W4188" s="4">
        <v>0</v>
      </c>
      <c r="X4188" s="4">
        <v>1</v>
      </c>
      <c r="Y4188" s="4" t="s">
        <v>5641</v>
      </c>
      <c r="Z4188" s="4" t="s">
        <v>5854</v>
      </c>
      <c r="AA4188" s="4">
        <v>2016</v>
      </c>
      <c r="AB4188" s="4" t="s">
        <v>40</v>
      </c>
      <c r="AC4188" s="4">
        <f t="shared" si="195"/>
        <v>1</v>
      </c>
      <c r="AD4188" s="4">
        <f t="shared" si="196"/>
        <v>2</v>
      </c>
      <c r="AE4188" s="4" t="str" cm="1">
        <f t="array" ref="AE4188">_xlfn.TEXTJOIN(", ", TRUE, _xlfn._xlws.FILTER($I$1:$X$1, I4188:X4188=1, ""))</f>
        <v>Heroin, AnyOpioid</v>
      </c>
      <c r="AF4188" s="4" t="str">
        <f t="shared" si="197"/>
        <v>AnyOpioid</v>
      </c>
    </row>
    <row r="4189" spans="1:32" x14ac:dyDescent="0.45">
      <c r="A4189" s="4" t="s">
        <v>4649</v>
      </c>
      <c r="B4189" s="5">
        <v>42185</v>
      </c>
      <c r="C4189" s="4">
        <v>59</v>
      </c>
      <c r="D4189" s="4" t="s">
        <v>36</v>
      </c>
      <c r="E4189" s="4" t="s">
        <v>32</v>
      </c>
      <c r="F4189" s="4" t="s">
        <v>824</v>
      </c>
      <c r="G4189" s="4" t="s">
        <v>67</v>
      </c>
      <c r="I4189" s="4">
        <v>0</v>
      </c>
      <c r="J4189" s="4">
        <v>1</v>
      </c>
      <c r="K4189" s="4">
        <v>0</v>
      </c>
      <c r="L4189" s="4">
        <v>0</v>
      </c>
      <c r="M4189" s="4">
        <v>0</v>
      </c>
      <c r="N4189" s="4">
        <v>0</v>
      </c>
      <c r="O4189" s="4">
        <v>1</v>
      </c>
      <c r="P4189" s="4">
        <v>0</v>
      </c>
      <c r="Q4189" s="4">
        <v>0</v>
      </c>
      <c r="R4189" s="4">
        <v>0</v>
      </c>
      <c r="S4189" s="4">
        <v>0</v>
      </c>
      <c r="T4189" s="4">
        <v>0</v>
      </c>
      <c r="U4189" s="4">
        <v>0</v>
      </c>
      <c r="V4189" s="4">
        <v>0</v>
      </c>
      <c r="W4189" s="4">
        <v>0</v>
      </c>
      <c r="X4189" s="4">
        <v>0</v>
      </c>
      <c r="Y4189" s="4" t="s">
        <v>5631</v>
      </c>
      <c r="Z4189" s="4" t="s">
        <v>5844</v>
      </c>
      <c r="AA4189" s="4">
        <v>2015</v>
      </c>
      <c r="AB4189" s="4" t="s">
        <v>34</v>
      </c>
      <c r="AC4189" s="4">
        <f t="shared" si="195"/>
        <v>1</v>
      </c>
      <c r="AD4189" s="4">
        <f t="shared" si="196"/>
        <v>2</v>
      </c>
      <c r="AE4189" s="4" t="str" cm="1">
        <f t="array" ref="AE4189">_xlfn.TEXTJOIN(", ", TRUE, _xlfn._xlws.FILTER($I$1:$X$1, I4189:X4189=1, ""))</f>
        <v>Cocaine, Ethanol</v>
      </c>
      <c r="AF4189" s="4" t="str">
        <f t="shared" si="197"/>
        <v>Cocaine, Ethanol</v>
      </c>
    </row>
    <row r="4190" spans="1:32" x14ac:dyDescent="0.45">
      <c r="A4190" s="4" t="s">
        <v>4650</v>
      </c>
      <c r="B4190" s="5">
        <v>41706</v>
      </c>
      <c r="C4190" s="4">
        <v>39</v>
      </c>
      <c r="D4190" s="4" t="s">
        <v>31</v>
      </c>
      <c r="E4190" s="4" t="s">
        <v>37</v>
      </c>
      <c r="F4190" s="4" t="s">
        <v>192</v>
      </c>
      <c r="G4190" s="4" t="s">
        <v>192</v>
      </c>
      <c r="I4190" s="4">
        <v>1</v>
      </c>
      <c r="J4190" s="4">
        <v>0</v>
      </c>
      <c r="K4190" s="4">
        <v>0</v>
      </c>
      <c r="L4190" s="4">
        <v>0</v>
      </c>
      <c r="M4190" s="4">
        <v>0</v>
      </c>
      <c r="N4190" s="4">
        <v>0</v>
      </c>
      <c r="O4190" s="4">
        <v>0</v>
      </c>
      <c r="P4190" s="4">
        <v>0</v>
      </c>
      <c r="Q4190" s="4">
        <v>0</v>
      </c>
      <c r="R4190" s="4">
        <v>0</v>
      </c>
      <c r="S4190" s="4">
        <v>0</v>
      </c>
      <c r="T4190" s="4">
        <v>0</v>
      </c>
      <c r="U4190" s="4">
        <v>0</v>
      </c>
      <c r="V4190" s="4">
        <v>0</v>
      </c>
      <c r="W4190" s="4">
        <v>0</v>
      </c>
      <c r="X4190" s="4">
        <v>0</v>
      </c>
      <c r="Y4190" s="4" t="s">
        <v>5654</v>
      </c>
      <c r="Z4190" s="4" t="s">
        <v>5867</v>
      </c>
      <c r="AA4190" s="4">
        <v>2014</v>
      </c>
      <c r="AB4190" s="4" t="s">
        <v>40</v>
      </c>
      <c r="AC4190" s="4">
        <f t="shared" si="195"/>
        <v>1</v>
      </c>
      <c r="AD4190" s="4">
        <f t="shared" si="196"/>
        <v>1</v>
      </c>
      <c r="AE4190" s="4" t="str" cm="1">
        <f t="array" ref="AE4190">_xlfn.TEXTJOIN(", ", TRUE, _xlfn._xlws.FILTER($I$1:$X$1, I4190:X4190=1, ""))</f>
        <v>Heroin</v>
      </c>
      <c r="AF4190" s="4" t="str">
        <f t="shared" si="197"/>
        <v/>
      </c>
    </row>
    <row r="4191" spans="1:32" x14ac:dyDescent="0.45">
      <c r="A4191" s="4" t="s">
        <v>4651</v>
      </c>
      <c r="B4191" s="5">
        <v>42386</v>
      </c>
      <c r="C4191" s="4">
        <v>26</v>
      </c>
      <c r="D4191" s="4" t="s">
        <v>31</v>
      </c>
      <c r="E4191" s="4" t="s">
        <v>32</v>
      </c>
      <c r="F4191" s="4" t="s">
        <v>48</v>
      </c>
      <c r="G4191" s="4" t="s">
        <v>48</v>
      </c>
      <c r="I4191" s="4">
        <v>1</v>
      </c>
      <c r="J4191" s="4">
        <v>0</v>
      </c>
      <c r="K4191" s="4">
        <v>1</v>
      </c>
      <c r="L4191" s="4">
        <v>0</v>
      </c>
      <c r="M4191" s="4">
        <v>0</v>
      </c>
      <c r="N4191" s="4">
        <v>0</v>
      </c>
      <c r="O4191" s="4">
        <v>0</v>
      </c>
      <c r="P4191" s="4">
        <v>0</v>
      </c>
      <c r="Q4191" s="4">
        <v>0</v>
      </c>
      <c r="R4191" s="4">
        <v>0</v>
      </c>
      <c r="S4191" s="4">
        <v>0</v>
      </c>
      <c r="T4191" s="4">
        <v>0</v>
      </c>
      <c r="U4191" s="4">
        <v>0</v>
      </c>
      <c r="V4191" s="4">
        <v>0</v>
      </c>
      <c r="W4191" s="4">
        <v>0</v>
      </c>
      <c r="X4191" s="4">
        <v>1</v>
      </c>
      <c r="Y4191" s="4" t="s">
        <v>5626</v>
      </c>
      <c r="Z4191" s="4" t="s">
        <v>5839</v>
      </c>
      <c r="AA4191" s="4">
        <v>2016</v>
      </c>
      <c r="AB4191" s="4" t="s">
        <v>40</v>
      </c>
      <c r="AC4191" s="4">
        <f t="shared" si="195"/>
        <v>1</v>
      </c>
      <c r="AD4191" s="4">
        <f t="shared" si="196"/>
        <v>3</v>
      </c>
      <c r="AE4191" s="4" t="str" cm="1">
        <f t="array" ref="AE4191">_xlfn.TEXTJOIN(", ", TRUE, _xlfn._xlws.FILTER($I$1:$X$1, I4191:X4191=1, ""))</f>
        <v>Heroin, Fentanyl, AnyOpioid</v>
      </c>
      <c r="AF4191" s="4" t="str">
        <f t="shared" si="197"/>
        <v>Fentanyl, AnyOpioid</v>
      </c>
    </row>
    <row r="4192" spans="1:32" x14ac:dyDescent="0.45">
      <c r="A4192" s="4" t="s">
        <v>4652</v>
      </c>
      <c r="B4192" s="5">
        <v>42429</v>
      </c>
      <c r="C4192" s="4">
        <v>49</v>
      </c>
      <c r="D4192" s="4" t="s">
        <v>31</v>
      </c>
      <c r="E4192" s="4" t="s">
        <v>37</v>
      </c>
      <c r="F4192" s="4" t="s">
        <v>237</v>
      </c>
      <c r="G4192" s="4" t="s">
        <v>237</v>
      </c>
      <c r="I4192" s="4">
        <v>0</v>
      </c>
      <c r="J4192" s="4">
        <v>1</v>
      </c>
      <c r="K4192" s="4">
        <v>0</v>
      </c>
      <c r="L4192" s="4">
        <v>0</v>
      </c>
      <c r="M4192" s="4">
        <v>1</v>
      </c>
      <c r="N4192" s="4">
        <v>0</v>
      </c>
      <c r="O4192" s="4">
        <v>1</v>
      </c>
      <c r="P4192" s="4">
        <v>0</v>
      </c>
      <c r="Q4192" s="4">
        <v>0</v>
      </c>
      <c r="R4192" s="4">
        <v>0</v>
      </c>
      <c r="S4192" s="4">
        <v>0</v>
      </c>
      <c r="T4192" s="4">
        <v>0</v>
      </c>
      <c r="U4192" s="4">
        <v>0</v>
      </c>
      <c r="V4192" s="4">
        <v>0</v>
      </c>
      <c r="W4192" s="4">
        <v>0</v>
      </c>
      <c r="X4192" s="4">
        <v>1</v>
      </c>
      <c r="Y4192" s="4" t="s">
        <v>5692</v>
      </c>
      <c r="Z4192" s="4" t="s">
        <v>5905</v>
      </c>
      <c r="AA4192" s="4">
        <v>2016</v>
      </c>
      <c r="AB4192" s="4" t="s">
        <v>34</v>
      </c>
      <c r="AC4192" s="4">
        <f t="shared" si="195"/>
        <v>1</v>
      </c>
      <c r="AD4192" s="4">
        <f t="shared" si="196"/>
        <v>4</v>
      </c>
      <c r="AE4192" s="4" t="str" cm="1">
        <f t="array" ref="AE4192">_xlfn.TEXTJOIN(", ", TRUE, _xlfn._xlws.FILTER($I$1:$X$1, I4192:X4192=1, ""))</f>
        <v>Cocaine, Oxycodone, Ethanol, AnyOpioid</v>
      </c>
      <c r="AF4192" s="4" t="str">
        <f t="shared" si="197"/>
        <v>Cocaine, Oxycodone, Ethanol, AnyOpioid</v>
      </c>
    </row>
    <row r="4193" spans="1:32" x14ac:dyDescent="0.45">
      <c r="A4193" s="4" t="s">
        <v>4653</v>
      </c>
      <c r="B4193" s="5">
        <v>42389</v>
      </c>
      <c r="C4193" s="4">
        <v>45</v>
      </c>
      <c r="D4193" s="4" t="s">
        <v>31</v>
      </c>
      <c r="E4193" s="4" t="s">
        <v>37</v>
      </c>
      <c r="F4193" s="4" t="s">
        <v>67</v>
      </c>
      <c r="G4193" s="4" t="s">
        <v>67</v>
      </c>
      <c r="I4193" s="4">
        <v>1</v>
      </c>
      <c r="J4193" s="4">
        <v>0</v>
      </c>
      <c r="K4193" s="4">
        <v>0</v>
      </c>
      <c r="L4193" s="4">
        <v>0</v>
      </c>
      <c r="M4193" s="4">
        <v>0</v>
      </c>
      <c r="N4193" s="4">
        <v>0</v>
      </c>
      <c r="O4193" s="4">
        <v>0</v>
      </c>
      <c r="P4193" s="4">
        <v>0</v>
      </c>
      <c r="Q4193" s="4">
        <v>0</v>
      </c>
      <c r="R4193" s="4">
        <v>0</v>
      </c>
      <c r="S4193" s="4">
        <v>0</v>
      </c>
      <c r="T4193" s="4">
        <v>0</v>
      </c>
      <c r="U4193" s="4">
        <v>0</v>
      </c>
      <c r="V4193" s="4">
        <v>0</v>
      </c>
      <c r="W4193" s="4">
        <v>0</v>
      </c>
      <c r="X4193" s="4">
        <v>1</v>
      </c>
      <c r="Y4193" s="4" t="s">
        <v>5631</v>
      </c>
      <c r="Z4193" s="4" t="s">
        <v>5844</v>
      </c>
      <c r="AA4193" s="4">
        <v>2016</v>
      </c>
      <c r="AB4193" s="4" t="s">
        <v>34</v>
      </c>
      <c r="AC4193" s="4">
        <f t="shared" si="195"/>
        <v>1</v>
      </c>
      <c r="AD4193" s="4">
        <f t="shared" si="196"/>
        <v>2</v>
      </c>
      <c r="AE4193" s="4" t="str" cm="1">
        <f t="array" ref="AE4193">_xlfn.TEXTJOIN(", ", TRUE, _xlfn._xlws.FILTER($I$1:$X$1, I4193:X4193=1, ""))</f>
        <v>Heroin, AnyOpioid</v>
      </c>
      <c r="AF4193" s="4" t="str">
        <f t="shared" si="197"/>
        <v>AnyOpioid</v>
      </c>
    </row>
    <row r="4194" spans="1:32" x14ac:dyDescent="0.45">
      <c r="A4194" s="4" t="s">
        <v>4654</v>
      </c>
      <c r="B4194" s="5">
        <v>42434</v>
      </c>
      <c r="C4194" s="4">
        <v>25</v>
      </c>
      <c r="D4194" s="4" t="s">
        <v>31</v>
      </c>
      <c r="E4194" s="4" t="s">
        <v>37</v>
      </c>
      <c r="F4194" s="4" t="s">
        <v>159</v>
      </c>
      <c r="G4194" s="4" t="s">
        <v>103</v>
      </c>
      <c r="I4194" s="4">
        <v>1</v>
      </c>
      <c r="J4194" s="4">
        <v>0</v>
      </c>
      <c r="K4194" s="4">
        <v>1</v>
      </c>
      <c r="L4194" s="4">
        <v>0</v>
      </c>
      <c r="M4194" s="4">
        <v>0</v>
      </c>
      <c r="N4194" s="4">
        <v>0</v>
      </c>
      <c r="O4194" s="4">
        <v>0</v>
      </c>
      <c r="P4194" s="4">
        <v>0</v>
      </c>
      <c r="Q4194" s="4">
        <v>0</v>
      </c>
      <c r="R4194" s="4">
        <v>0</v>
      </c>
      <c r="S4194" s="4">
        <v>0</v>
      </c>
      <c r="T4194" s="4">
        <v>0</v>
      </c>
      <c r="U4194" s="4">
        <v>0</v>
      </c>
      <c r="V4194" s="4">
        <v>0</v>
      </c>
      <c r="W4194" s="4">
        <v>0</v>
      </c>
      <c r="X4194" s="4">
        <v>1</v>
      </c>
      <c r="Y4194" s="4" t="s">
        <v>5644</v>
      </c>
      <c r="Z4194" s="4" t="s">
        <v>5857</v>
      </c>
      <c r="AA4194" s="4">
        <v>2016</v>
      </c>
      <c r="AB4194" s="4" t="s">
        <v>40</v>
      </c>
      <c r="AC4194" s="4">
        <f t="shared" si="195"/>
        <v>1</v>
      </c>
      <c r="AD4194" s="4">
        <f t="shared" si="196"/>
        <v>3</v>
      </c>
      <c r="AE4194" s="4" t="str" cm="1">
        <f t="array" ref="AE4194">_xlfn.TEXTJOIN(", ", TRUE, _xlfn._xlws.FILTER($I$1:$X$1, I4194:X4194=1, ""))</f>
        <v>Heroin, Fentanyl, AnyOpioid</v>
      </c>
      <c r="AF4194" s="4" t="str">
        <f t="shared" si="197"/>
        <v>Fentanyl, AnyOpioid</v>
      </c>
    </row>
    <row r="4195" spans="1:32" x14ac:dyDescent="0.45">
      <c r="A4195" s="4" t="s">
        <v>4655</v>
      </c>
      <c r="B4195" s="5">
        <v>42477</v>
      </c>
      <c r="C4195" s="4">
        <v>51</v>
      </c>
      <c r="D4195" s="4" t="s">
        <v>31</v>
      </c>
      <c r="E4195" s="4" t="s">
        <v>37</v>
      </c>
      <c r="F4195" s="4" t="s">
        <v>103</v>
      </c>
      <c r="G4195" s="4" t="s">
        <v>103</v>
      </c>
      <c r="I4195" s="4">
        <v>1</v>
      </c>
      <c r="J4195" s="4">
        <v>0</v>
      </c>
      <c r="K4195" s="4">
        <v>0</v>
      </c>
      <c r="L4195" s="4">
        <v>0</v>
      </c>
      <c r="M4195" s="4">
        <v>0</v>
      </c>
      <c r="N4195" s="4">
        <v>0</v>
      </c>
      <c r="O4195" s="4">
        <v>1</v>
      </c>
      <c r="P4195" s="4">
        <v>0</v>
      </c>
      <c r="Q4195" s="4">
        <v>0</v>
      </c>
      <c r="R4195" s="4">
        <v>0</v>
      </c>
      <c r="S4195" s="4">
        <v>0</v>
      </c>
      <c r="T4195" s="4">
        <v>0</v>
      </c>
      <c r="U4195" s="4">
        <v>0</v>
      </c>
      <c r="V4195" s="4">
        <v>0</v>
      </c>
      <c r="W4195" s="4">
        <v>0</v>
      </c>
      <c r="X4195" s="4">
        <v>1</v>
      </c>
      <c r="Y4195" s="4" t="s">
        <v>5644</v>
      </c>
      <c r="Z4195" s="4" t="s">
        <v>5857</v>
      </c>
      <c r="AA4195" s="4">
        <v>2016</v>
      </c>
      <c r="AB4195" s="4" t="s">
        <v>34</v>
      </c>
      <c r="AC4195" s="4">
        <f t="shared" si="195"/>
        <v>1</v>
      </c>
      <c r="AD4195" s="4">
        <f t="shared" si="196"/>
        <v>3</v>
      </c>
      <c r="AE4195" s="4" t="str" cm="1">
        <f t="array" ref="AE4195">_xlfn.TEXTJOIN(", ", TRUE, _xlfn._xlws.FILTER($I$1:$X$1, I4195:X4195=1, ""))</f>
        <v>Heroin, Ethanol, AnyOpioid</v>
      </c>
      <c r="AF4195" s="4" t="str">
        <f t="shared" si="197"/>
        <v>Ethanol, AnyOpioid</v>
      </c>
    </row>
    <row r="4196" spans="1:32" x14ac:dyDescent="0.45">
      <c r="A4196" s="4" t="s">
        <v>4656</v>
      </c>
      <c r="B4196" s="5">
        <v>41233</v>
      </c>
      <c r="C4196" s="4">
        <v>56</v>
      </c>
      <c r="D4196" s="4" t="s">
        <v>31</v>
      </c>
      <c r="E4196" s="4" t="s">
        <v>37</v>
      </c>
      <c r="F4196" s="4" t="s">
        <v>29</v>
      </c>
      <c r="G4196" s="4" t="s">
        <v>55</v>
      </c>
      <c r="H4196" s="4" t="s">
        <v>277</v>
      </c>
      <c r="I4196" s="4">
        <v>0</v>
      </c>
      <c r="J4196" s="4">
        <v>0</v>
      </c>
      <c r="K4196" s="4">
        <v>1</v>
      </c>
      <c r="L4196" s="4">
        <v>0</v>
      </c>
      <c r="M4196" s="4">
        <v>0</v>
      </c>
      <c r="N4196" s="4">
        <v>0</v>
      </c>
      <c r="O4196" s="4">
        <v>0</v>
      </c>
      <c r="P4196" s="4">
        <v>0</v>
      </c>
      <c r="Q4196" s="4">
        <v>0</v>
      </c>
      <c r="R4196" s="4">
        <v>0</v>
      </c>
      <c r="S4196" s="4">
        <v>0</v>
      </c>
      <c r="T4196" s="4">
        <v>0</v>
      </c>
      <c r="U4196" s="4">
        <v>0</v>
      </c>
      <c r="V4196" s="4">
        <v>0</v>
      </c>
      <c r="W4196" s="4">
        <v>0</v>
      </c>
      <c r="X4196" s="4">
        <v>0</v>
      </c>
      <c r="Y4196" s="4" t="s">
        <v>5630</v>
      </c>
      <c r="Z4196" s="4" t="s">
        <v>5843</v>
      </c>
      <c r="AA4196" s="4">
        <v>2012</v>
      </c>
      <c r="AB4196" s="4" t="s">
        <v>34</v>
      </c>
      <c r="AC4196" s="4">
        <f t="shared" si="195"/>
        <v>1</v>
      </c>
      <c r="AD4196" s="4">
        <f t="shared" si="196"/>
        <v>1</v>
      </c>
      <c r="AE4196" s="4" t="str" cm="1">
        <f t="array" ref="AE4196">_xlfn.TEXTJOIN(", ", TRUE, _xlfn._xlws.FILTER($I$1:$X$1, I4196:X4196=1, ""))</f>
        <v>Fentanyl</v>
      </c>
      <c r="AF4196" s="4" t="str">
        <f t="shared" si="197"/>
        <v>Fentanyl</v>
      </c>
    </row>
    <row r="4197" spans="1:32" x14ac:dyDescent="0.45">
      <c r="A4197" s="4" t="s">
        <v>4657</v>
      </c>
      <c r="B4197" s="5">
        <v>43357</v>
      </c>
      <c r="C4197" s="4">
        <v>36</v>
      </c>
      <c r="D4197" s="4" t="s">
        <v>31</v>
      </c>
      <c r="E4197" s="4" t="s">
        <v>37</v>
      </c>
      <c r="F4197" s="4" t="s">
        <v>211</v>
      </c>
      <c r="G4197" s="4" t="s">
        <v>211</v>
      </c>
      <c r="H4197" s="4" t="s">
        <v>881</v>
      </c>
      <c r="I4197" s="4">
        <v>1</v>
      </c>
      <c r="J4197" s="4">
        <v>1</v>
      </c>
      <c r="K4197" s="4">
        <v>0</v>
      </c>
      <c r="L4197" s="4">
        <v>0</v>
      </c>
      <c r="M4197" s="4">
        <v>0</v>
      </c>
      <c r="N4197" s="4">
        <v>0</v>
      </c>
      <c r="O4197" s="4">
        <v>0</v>
      </c>
      <c r="P4197" s="4">
        <v>0</v>
      </c>
      <c r="Q4197" s="4">
        <v>0</v>
      </c>
      <c r="R4197" s="4">
        <v>0</v>
      </c>
      <c r="S4197" s="4">
        <v>0</v>
      </c>
      <c r="T4197" s="4">
        <v>0</v>
      </c>
      <c r="U4197" s="4">
        <v>0</v>
      </c>
      <c r="V4197" s="4">
        <v>0</v>
      </c>
      <c r="W4197" s="4">
        <v>0</v>
      </c>
      <c r="X4197" s="4">
        <v>1</v>
      </c>
      <c r="Y4197" s="4" t="s">
        <v>5674</v>
      </c>
      <c r="Z4197" s="4" t="s">
        <v>5887</v>
      </c>
      <c r="AA4197" s="4">
        <v>2018</v>
      </c>
      <c r="AB4197" s="4" t="s">
        <v>40</v>
      </c>
      <c r="AC4197" s="4">
        <f t="shared" si="195"/>
        <v>1</v>
      </c>
      <c r="AD4197" s="4">
        <f t="shared" si="196"/>
        <v>3</v>
      </c>
      <c r="AE4197" s="4" t="str" cm="1">
        <f t="array" ref="AE4197">_xlfn.TEXTJOIN(", ", TRUE, _xlfn._xlws.FILTER($I$1:$X$1, I4197:X4197=1, ""))</f>
        <v>Heroin, Cocaine, AnyOpioid</v>
      </c>
      <c r="AF4197" s="4" t="str">
        <f t="shared" si="197"/>
        <v>Cocaine, AnyOpioid</v>
      </c>
    </row>
    <row r="4198" spans="1:32" x14ac:dyDescent="0.45">
      <c r="A4198" s="4" t="s">
        <v>4658</v>
      </c>
      <c r="B4198" s="5">
        <v>42045</v>
      </c>
      <c r="C4198" s="4">
        <v>39</v>
      </c>
      <c r="D4198" s="4" t="s">
        <v>31</v>
      </c>
      <c r="E4198" s="4" t="s">
        <v>59</v>
      </c>
      <c r="F4198" s="4" t="s">
        <v>90</v>
      </c>
      <c r="G4198" s="4" t="s">
        <v>90</v>
      </c>
      <c r="I4198" s="4">
        <v>1</v>
      </c>
      <c r="J4198" s="4">
        <v>1</v>
      </c>
      <c r="K4198" s="4">
        <v>0</v>
      </c>
      <c r="L4198" s="4">
        <v>0</v>
      </c>
      <c r="M4198" s="4">
        <v>0</v>
      </c>
      <c r="N4198" s="4">
        <v>0</v>
      </c>
      <c r="O4198" s="4">
        <v>0</v>
      </c>
      <c r="P4198" s="4">
        <v>0</v>
      </c>
      <c r="Q4198" s="4">
        <v>0</v>
      </c>
      <c r="R4198" s="4">
        <v>0</v>
      </c>
      <c r="S4198" s="4">
        <v>0</v>
      </c>
      <c r="T4198" s="4">
        <v>0</v>
      </c>
      <c r="U4198" s="4">
        <v>0</v>
      </c>
      <c r="V4198" s="4">
        <v>0</v>
      </c>
      <c r="W4198" s="4">
        <v>0</v>
      </c>
      <c r="X4198" s="4">
        <v>1</v>
      </c>
      <c r="Y4198" s="4" t="s">
        <v>5624</v>
      </c>
      <c r="Z4198" s="4" t="s">
        <v>5837</v>
      </c>
      <c r="AA4198" s="4">
        <v>2015</v>
      </c>
      <c r="AB4198" s="4" t="s">
        <v>40</v>
      </c>
      <c r="AC4198" s="4">
        <f t="shared" si="195"/>
        <v>1</v>
      </c>
      <c r="AD4198" s="4">
        <f t="shared" si="196"/>
        <v>3</v>
      </c>
      <c r="AE4198" s="4" t="str" cm="1">
        <f t="array" ref="AE4198">_xlfn.TEXTJOIN(", ", TRUE, _xlfn._xlws.FILTER($I$1:$X$1, I4198:X4198=1, ""))</f>
        <v>Heroin, Cocaine, AnyOpioid</v>
      </c>
      <c r="AF4198" s="4" t="str">
        <f t="shared" si="197"/>
        <v>Cocaine, AnyOpioid</v>
      </c>
    </row>
    <row r="4199" spans="1:32" x14ac:dyDescent="0.45">
      <c r="A4199" s="4" t="s">
        <v>4659</v>
      </c>
      <c r="B4199" s="5">
        <v>41968</v>
      </c>
      <c r="C4199" s="4">
        <v>50</v>
      </c>
      <c r="D4199" s="4" t="s">
        <v>36</v>
      </c>
      <c r="E4199" s="4" t="s">
        <v>32</v>
      </c>
      <c r="F4199" s="4" t="s">
        <v>237</v>
      </c>
      <c r="G4199" s="4" t="s">
        <v>77</v>
      </c>
      <c r="I4199" s="4">
        <v>0</v>
      </c>
      <c r="J4199" s="4">
        <v>1</v>
      </c>
      <c r="K4199" s="4">
        <v>0</v>
      </c>
      <c r="L4199" s="4">
        <v>0</v>
      </c>
      <c r="M4199" s="4">
        <v>0</v>
      </c>
      <c r="N4199" s="4">
        <v>0</v>
      </c>
      <c r="O4199" s="4">
        <v>0</v>
      </c>
      <c r="P4199" s="4">
        <v>0</v>
      </c>
      <c r="Q4199" s="4">
        <v>0</v>
      </c>
      <c r="R4199" s="4">
        <v>0</v>
      </c>
      <c r="S4199" s="4">
        <v>0</v>
      </c>
      <c r="T4199" s="4">
        <v>0</v>
      </c>
      <c r="U4199" s="4">
        <v>0</v>
      </c>
      <c r="V4199" s="4">
        <v>0</v>
      </c>
      <c r="W4199" s="4">
        <v>0</v>
      </c>
      <c r="X4199" s="4">
        <v>0</v>
      </c>
      <c r="Y4199" s="4" t="s">
        <v>5651</v>
      </c>
      <c r="Z4199" s="4" t="s">
        <v>5864</v>
      </c>
      <c r="AA4199" s="4">
        <v>2014</v>
      </c>
      <c r="AB4199" s="4" t="s">
        <v>34</v>
      </c>
      <c r="AC4199" s="4">
        <f t="shared" si="195"/>
        <v>1</v>
      </c>
      <c r="AD4199" s="4">
        <f t="shared" si="196"/>
        <v>1</v>
      </c>
      <c r="AE4199" s="4" t="str" cm="1">
        <f t="array" ref="AE4199">_xlfn.TEXTJOIN(", ", TRUE, _xlfn._xlws.FILTER($I$1:$X$1, I4199:X4199=1, ""))</f>
        <v>Cocaine</v>
      </c>
      <c r="AF4199" s="4" t="str">
        <f t="shared" si="197"/>
        <v>Cocaine</v>
      </c>
    </row>
    <row r="4200" spans="1:32" x14ac:dyDescent="0.45">
      <c r="A4200" s="4" t="s">
        <v>4660</v>
      </c>
      <c r="B4200" s="5">
        <v>41670</v>
      </c>
      <c r="C4200" s="4">
        <v>62</v>
      </c>
      <c r="D4200" s="4" t="s">
        <v>31</v>
      </c>
      <c r="E4200" s="4" t="s">
        <v>37</v>
      </c>
      <c r="F4200" s="4" t="s">
        <v>168</v>
      </c>
      <c r="G4200" s="4" t="s">
        <v>168</v>
      </c>
      <c r="I4200" s="4">
        <v>1</v>
      </c>
      <c r="J4200" s="4">
        <v>0</v>
      </c>
      <c r="K4200" s="4">
        <v>0</v>
      </c>
      <c r="L4200" s="4">
        <v>0</v>
      </c>
      <c r="M4200" s="4">
        <v>0</v>
      </c>
      <c r="N4200" s="4">
        <v>0</v>
      </c>
      <c r="O4200" s="4">
        <v>0</v>
      </c>
      <c r="P4200" s="4">
        <v>0</v>
      </c>
      <c r="Q4200" s="4">
        <v>1</v>
      </c>
      <c r="R4200" s="4">
        <v>0</v>
      </c>
      <c r="S4200" s="4">
        <v>0</v>
      </c>
      <c r="T4200" s="4">
        <v>0</v>
      </c>
      <c r="U4200" s="4">
        <v>0</v>
      </c>
      <c r="V4200" s="4">
        <v>0</v>
      </c>
      <c r="W4200" s="4">
        <v>0</v>
      </c>
      <c r="X4200" s="4">
        <v>0</v>
      </c>
      <c r="Y4200" s="4" t="s">
        <v>5666</v>
      </c>
      <c r="Z4200" s="4" t="s">
        <v>5879</v>
      </c>
      <c r="AA4200" s="4">
        <v>2014</v>
      </c>
      <c r="AB4200" s="4" t="s">
        <v>133</v>
      </c>
      <c r="AC4200" s="4">
        <f t="shared" si="195"/>
        <v>1</v>
      </c>
      <c r="AD4200" s="4">
        <f t="shared" si="196"/>
        <v>2</v>
      </c>
      <c r="AE4200" s="4" t="str" cm="1">
        <f t="array" ref="AE4200">_xlfn.TEXTJOIN(", ", TRUE, _xlfn._xlws.FILTER($I$1:$X$1, I4200:X4200=1, ""))</f>
        <v>Heroin, Benzodiazepine</v>
      </c>
      <c r="AF4200" s="4" t="str">
        <f t="shared" si="197"/>
        <v>Benzodiazepine</v>
      </c>
    </row>
    <row r="4201" spans="1:32" x14ac:dyDescent="0.45">
      <c r="A4201" s="4" t="s">
        <v>4661</v>
      </c>
      <c r="B4201" s="5">
        <v>42347</v>
      </c>
      <c r="C4201" s="4">
        <v>62</v>
      </c>
      <c r="D4201" s="4" t="s">
        <v>31</v>
      </c>
      <c r="E4201" s="4" t="s">
        <v>37</v>
      </c>
      <c r="F4201" s="4" t="s">
        <v>632</v>
      </c>
      <c r="G4201" s="4" t="s">
        <v>632</v>
      </c>
      <c r="I4201" s="4">
        <v>0</v>
      </c>
      <c r="J4201" s="4">
        <v>0</v>
      </c>
      <c r="K4201" s="4">
        <v>0</v>
      </c>
      <c r="L4201" s="4">
        <v>0</v>
      </c>
      <c r="M4201" s="4">
        <v>0</v>
      </c>
      <c r="N4201" s="4">
        <v>0</v>
      </c>
      <c r="O4201" s="4">
        <v>0</v>
      </c>
      <c r="P4201" s="4">
        <v>0</v>
      </c>
      <c r="Q4201" s="4">
        <v>1</v>
      </c>
      <c r="R4201" s="4">
        <v>0</v>
      </c>
      <c r="S4201" s="4">
        <v>0</v>
      </c>
      <c r="T4201" s="4">
        <v>0</v>
      </c>
      <c r="V4201" s="4">
        <v>0</v>
      </c>
      <c r="W4201" s="4">
        <v>1</v>
      </c>
      <c r="X4201" s="4">
        <v>1</v>
      </c>
      <c r="Y4201" s="4" t="s">
        <v>5791</v>
      </c>
      <c r="Z4201" s="4" t="s">
        <v>6004</v>
      </c>
      <c r="AA4201" s="4">
        <v>2015</v>
      </c>
      <c r="AB4201" s="4" t="s">
        <v>133</v>
      </c>
      <c r="AC4201" s="4">
        <f t="shared" si="195"/>
        <v>1</v>
      </c>
      <c r="AD4201" s="4">
        <f t="shared" si="196"/>
        <v>3</v>
      </c>
      <c r="AE4201" s="4" t="str" cm="1">
        <f t="array" ref="AE4201">_xlfn.TEXTJOIN(", ", TRUE, _xlfn._xlws.FILTER($I$1:$X$1, I4201:X4201=1, ""))</f>
        <v>Benzodiazepine, OpiateNOS, AnyOpioid</v>
      </c>
      <c r="AF4201" s="4" t="str">
        <f t="shared" si="197"/>
        <v>Benzodiazepine, OpiateNOS, AnyOpioid</v>
      </c>
    </row>
    <row r="4202" spans="1:32" x14ac:dyDescent="0.45">
      <c r="A4202" s="4" t="s">
        <v>4662</v>
      </c>
      <c r="B4202" s="5">
        <v>41580</v>
      </c>
      <c r="C4202" s="4">
        <v>44</v>
      </c>
      <c r="D4202" s="4" t="s">
        <v>31</v>
      </c>
      <c r="E4202" s="4" t="s">
        <v>37</v>
      </c>
      <c r="F4202" s="4" t="s">
        <v>99</v>
      </c>
      <c r="G4202" s="4" t="s">
        <v>99</v>
      </c>
      <c r="I4202" s="4">
        <v>1</v>
      </c>
      <c r="J4202" s="4">
        <v>0</v>
      </c>
      <c r="K4202" s="4">
        <v>0</v>
      </c>
      <c r="L4202" s="4">
        <v>0</v>
      </c>
      <c r="M4202" s="4">
        <v>0</v>
      </c>
      <c r="N4202" s="4">
        <v>0</v>
      </c>
      <c r="O4202" s="4">
        <v>0</v>
      </c>
      <c r="P4202" s="4">
        <v>0</v>
      </c>
      <c r="Q4202" s="4">
        <v>0</v>
      </c>
      <c r="R4202" s="4">
        <v>0</v>
      </c>
      <c r="S4202" s="4">
        <v>0</v>
      </c>
      <c r="T4202" s="4">
        <v>0</v>
      </c>
      <c r="U4202" s="4">
        <v>0</v>
      </c>
      <c r="V4202" s="4">
        <v>0</v>
      </c>
      <c r="W4202" s="4">
        <v>0</v>
      </c>
      <c r="X4202" s="4">
        <v>0</v>
      </c>
      <c r="Y4202" s="4" t="s">
        <v>5637</v>
      </c>
      <c r="Z4202" s="4" t="s">
        <v>5850</v>
      </c>
      <c r="AA4202" s="4">
        <v>2013</v>
      </c>
      <c r="AB4202" s="4" t="s">
        <v>34</v>
      </c>
      <c r="AC4202" s="4">
        <f t="shared" si="195"/>
        <v>1</v>
      </c>
      <c r="AD4202" s="4">
        <f t="shared" si="196"/>
        <v>1</v>
      </c>
      <c r="AE4202" s="4" t="str" cm="1">
        <f t="array" ref="AE4202">_xlfn.TEXTJOIN(", ", TRUE, _xlfn._xlws.FILTER($I$1:$X$1, I4202:X4202=1, ""))</f>
        <v>Heroin</v>
      </c>
      <c r="AF4202" s="4" t="str">
        <f t="shared" si="197"/>
        <v/>
      </c>
    </row>
    <row r="4203" spans="1:32" x14ac:dyDescent="0.45">
      <c r="A4203" s="4" t="s">
        <v>4663</v>
      </c>
      <c r="B4203" s="5">
        <v>42882</v>
      </c>
      <c r="C4203" s="4">
        <v>21</v>
      </c>
      <c r="D4203" s="4" t="s">
        <v>31</v>
      </c>
      <c r="E4203" s="4" t="s">
        <v>37</v>
      </c>
      <c r="F4203" s="4" t="s">
        <v>3752</v>
      </c>
      <c r="G4203" s="4" t="s">
        <v>53</v>
      </c>
      <c r="I4203" s="4">
        <v>1</v>
      </c>
      <c r="J4203" s="4">
        <v>1</v>
      </c>
      <c r="K4203" s="4">
        <v>1</v>
      </c>
      <c r="L4203" s="4">
        <v>1</v>
      </c>
      <c r="M4203" s="4">
        <v>0</v>
      </c>
      <c r="N4203" s="4">
        <v>0</v>
      </c>
      <c r="O4203" s="4">
        <v>0</v>
      </c>
      <c r="P4203" s="4">
        <v>0</v>
      </c>
      <c r="Q4203" s="4">
        <v>0</v>
      </c>
      <c r="R4203" s="4">
        <v>0</v>
      </c>
      <c r="S4203" s="4">
        <v>0</v>
      </c>
      <c r="T4203" s="4">
        <v>0</v>
      </c>
      <c r="U4203" s="4">
        <v>0</v>
      </c>
      <c r="V4203" s="4">
        <v>0</v>
      </c>
      <c r="W4203" s="4">
        <v>0</v>
      </c>
      <c r="X4203" s="4">
        <v>0</v>
      </c>
      <c r="Y4203" s="4" t="s">
        <v>5641</v>
      </c>
      <c r="Z4203" s="4" t="s">
        <v>5854</v>
      </c>
      <c r="AA4203" s="4">
        <v>2017</v>
      </c>
      <c r="AB4203" s="4" t="s">
        <v>40</v>
      </c>
      <c r="AC4203" s="4">
        <f t="shared" si="195"/>
        <v>1</v>
      </c>
      <c r="AD4203" s="4">
        <f t="shared" si="196"/>
        <v>4</v>
      </c>
      <c r="AE4203" s="4" t="str" cm="1">
        <f t="array" ref="AE4203">_xlfn.TEXTJOIN(", ", TRUE, _xlfn._xlws.FILTER($I$1:$X$1, I4203:X4203=1, ""))</f>
        <v>Heroin, Cocaine, Fentanyl, Fentanyl_Analogue</v>
      </c>
      <c r="AF4203" s="4" t="str">
        <f t="shared" si="197"/>
        <v>Cocaine, Fentanyl, Fentanyl_Analogue</v>
      </c>
    </row>
    <row r="4204" spans="1:32" x14ac:dyDescent="0.45">
      <c r="A4204" s="4" t="s">
        <v>4664</v>
      </c>
      <c r="B4204" s="5">
        <v>42161</v>
      </c>
      <c r="C4204" s="4">
        <v>36</v>
      </c>
      <c r="D4204" s="4" t="s">
        <v>31</v>
      </c>
      <c r="E4204" s="4" t="s">
        <v>37</v>
      </c>
      <c r="F4204" s="4" t="s">
        <v>79</v>
      </c>
      <c r="G4204" s="4" t="s">
        <v>79</v>
      </c>
      <c r="I4204" s="4">
        <v>0</v>
      </c>
      <c r="J4204" s="4">
        <v>0</v>
      </c>
      <c r="K4204" s="4">
        <v>0</v>
      </c>
      <c r="L4204" s="4">
        <v>0</v>
      </c>
      <c r="M4204" s="4">
        <v>0</v>
      </c>
      <c r="N4204" s="4">
        <v>0</v>
      </c>
      <c r="O4204" s="4">
        <v>0</v>
      </c>
      <c r="P4204" s="4">
        <v>0</v>
      </c>
      <c r="Q4204" s="4">
        <v>1</v>
      </c>
      <c r="R4204" s="4">
        <v>1</v>
      </c>
      <c r="S4204" s="4">
        <v>0</v>
      </c>
      <c r="T4204" s="4">
        <v>0</v>
      </c>
      <c r="U4204" s="4">
        <v>0</v>
      </c>
      <c r="V4204" s="4">
        <v>0</v>
      </c>
      <c r="W4204" s="4">
        <v>0</v>
      </c>
      <c r="X4204" s="4">
        <v>1</v>
      </c>
      <c r="Y4204" s="4" t="s">
        <v>5633</v>
      </c>
      <c r="Z4204" s="4" t="s">
        <v>5846</v>
      </c>
      <c r="AA4204" s="4">
        <v>2015</v>
      </c>
      <c r="AB4204" s="4" t="s">
        <v>40</v>
      </c>
      <c r="AC4204" s="4">
        <f t="shared" si="195"/>
        <v>1</v>
      </c>
      <c r="AD4204" s="4">
        <f t="shared" si="196"/>
        <v>3</v>
      </c>
      <c r="AE4204" s="4" t="str" cm="1">
        <f t="array" ref="AE4204">_xlfn.TEXTJOIN(", ", TRUE, _xlfn._xlws.FILTER($I$1:$X$1, I4204:X4204=1, ""))</f>
        <v>Benzodiazepine, Methadone, AnyOpioid</v>
      </c>
      <c r="AF4204" s="4" t="str">
        <f t="shared" si="197"/>
        <v>Benzodiazepine, Methadone, AnyOpioid</v>
      </c>
    </row>
    <row r="4205" spans="1:32" x14ac:dyDescent="0.45">
      <c r="A4205" s="4" t="s">
        <v>4665</v>
      </c>
      <c r="B4205" s="5">
        <v>42986</v>
      </c>
      <c r="C4205" s="4">
        <v>53</v>
      </c>
      <c r="D4205" s="4" t="s">
        <v>31</v>
      </c>
      <c r="E4205" s="4" t="s">
        <v>37</v>
      </c>
      <c r="F4205" s="4" t="s">
        <v>29</v>
      </c>
      <c r="G4205" s="4" t="s">
        <v>103</v>
      </c>
      <c r="I4205" s="4">
        <v>1</v>
      </c>
      <c r="J4205" s="4">
        <v>1</v>
      </c>
      <c r="K4205" s="4">
        <v>0</v>
      </c>
      <c r="L4205" s="4">
        <v>0</v>
      </c>
      <c r="M4205" s="4">
        <v>0</v>
      </c>
      <c r="N4205" s="4">
        <v>0</v>
      </c>
      <c r="O4205" s="4">
        <v>0</v>
      </c>
      <c r="P4205" s="4">
        <v>0</v>
      </c>
      <c r="Q4205" s="4">
        <v>0</v>
      </c>
      <c r="R4205" s="4">
        <v>0</v>
      </c>
      <c r="S4205" s="4">
        <v>0</v>
      </c>
      <c r="T4205" s="4">
        <v>0</v>
      </c>
      <c r="U4205" s="4">
        <v>0</v>
      </c>
      <c r="V4205" s="4">
        <v>0</v>
      </c>
      <c r="W4205" s="4">
        <v>0</v>
      </c>
      <c r="X4205" s="4">
        <v>0</v>
      </c>
      <c r="Y4205" s="4" t="s">
        <v>5644</v>
      </c>
      <c r="Z4205" s="4" t="s">
        <v>5857</v>
      </c>
      <c r="AA4205" s="4">
        <v>2017</v>
      </c>
      <c r="AB4205" s="4" t="s">
        <v>34</v>
      </c>
      <c r="AC4205" s="4">
        <f t="shared" si="195"/>
        <v>1</v>
      </c>
      <c r="AD4205" s="4">
        <f t="shared" si="196"/>
        <v>2</v>
      </c>
      <c r="AE4205" s="4" t="str" cm="1">
        <f t="array" ref="AE4205">_xlfn.TEXTJOIN(", ", TRUE, _xlfn._xlws.FILTER($I$1:$X$1, I4205:X4205=1, ""))</f>
        <v>Heroin, Cocaine</v>
      </c>
      <c r="AF4205" s="4" t="str">
        <f t="shared" si="197"/>
        <v>Cocaine</v>
      </c>
    </row>
    <row r="4206" spans="1:32" x14ac:dyDescent="0.45">
      <c r="A4206" s="4" t="s">
        <v>4666</v>
      </c>
      <c r="B4206" s="5">
        <v>42667</v>
      </c>
      <c r="C4206" s="4">
        <v>58</v>
      </c>
      <c r="D4206" s="4" t="s">
        <v>31</v>
      </c>
      <c r="E4206" s="4" t="s">
        <v>4667</v>
      </c>
      <c r="F4206" s="4" t="s">
        <v>67</v>
      </c>
      <c r="G4206" s="4" t="s">
        <v>67</v>
      </c>
      <c r="I4206" s="4">
        <v>0</v>
      </c>
      <c r="J4206" s="4">
        <v>0</v>
      </c>
      <c r="K4206" s="4">
        <v>0</v>
      </c>
      <c r="L4206" s="4">
        <v>0</v>
      </c>
      <c r="M4206" s="4">
        <v>0</v>
      </c>
      <c r="N4206" s="4">
        <v>0</v>
      </c>
      <c r="O4206" s="4">
        <v>0</v>
      </c>
      <c r="P4206" s="4">
        <v>0</v>
      </c>
      <c r="Q4206" s="4">
        <v>1</v>
      </c>
      <c r="R4206" s="4">
        <v>0</v>
      </c>
      <c r="S4206" s="4">
        <v>0</v>
      </c>
      <c r="T4206" s="4">
        <v>0</v>
      </c>
      <c r="U4206" s="4">
        <v>0</v>
      </c>
      <c r="V4206" s="4">
        <v>0</v>
      </c>
      <c r="W4206" s="4">
        <v>1</v>
      </c>
      <c r="X4206" s="4">
        <v>1</v>
      </c>
      <c r="Y4206" s="4" t="s">
        <v>5631</v>
      </c>
      <c r="Z4206" s="4" t="s">
        <v>5844</v>
      </c>
      <c r="AA4206" s="4">
        <v>2016</v>
      </c>
      <c r="AB4206" s="4" t="s">
        <v>34</v>
      </c>
      <c r="AC4206" s="4">
        <f t="shared" si="195"/>
        <v>1</v>
      </c>
      <c r="AD4206" s="4">
        <f t="shared" si="196"/>
        <v>3</v>
      </c>
      <c r="AE4206" s="4" t="str" cm="1">
        <f t="array" ref="AE4206">_xlfn.TEXTJOIN(", ", TRUE, _xlfn._xlws.FILTER($I$1:$X$1, I4206:X4206=1, ""))</f>
        <v>Benzodiazepine, OpiateNOS, AnyOpioid</v>
      </c>
      <c r="AF4206" s="4" t="str">
        <f t="shared" si="197"/>
        <v>Benzodiazepine, OpiateNOS, AnyOpioid</v>
      </c>
    </row>
    <row r="4207" spans="1:32" x14ac:dyDescent="0.45">
      <c r="A4207" s="4" t="s">
        <v>4668</v>
      </c>
      <c r="B4207" s="5">
        <v>42956</v>
      </c>
      <c r="C4207" s="4">
        <v>68</v>
      </c>
      <c r="D4207" s="4" t="s">
        <v>31</v>
      </c>
      <c r="E4207" s="4" t="s">
        <v>32</v>
      </c>
      <c r="F4207" s="4" t="s">
        <v>67</v>
      </c>
      <c r="G4207" s="4" t="s">
        <v>67</v>
      </c>
      <c r="I4207" s="4">
        <v>0</v>
      </c>
      <c r="J4207" s="4">
        <v>1</v>
      </c>
      <c r="K4207" s="4">
        <v>0</v>
      </c>
      <c r="L4207" s="4">
        <v>0</v>
      </c>
      <c r="M4207" s="4">
        <v>0</v>
      </c>
      <c r="N4207" s="4">
        <v>0</v>
      </c>
      <c r="O4207" s="4">
        <v>0</v>
      </c>
      <c r="P4207" s="4">
        <v>0</v>
      </c>
      <c r="Q4207" s="4">
        <v>0</v>
      </c>
      <c r="R4207" s="4">
        <v>0</v>
      </c>
      <c r="S4207" s="4">
        <v>0</v>
      </c>
      <c r="T4207" s="4">
        <v>0</v>
      </c>
      <c r="U4207" s="4">
        <v>0</v>
      </c>
      <c r="V4207" s="4">
        <v>0</v>
      </c>
      <c r="W4207" s="4">
        <v>0</v>
      </c>
      <c r="X4207" s="4">
        <v>0</v>
      </c>
      <c r="Y4207" s="4" t="s">
        <v>5631</v>
      </c>
      <c r="Z4207" s="4" t="s">
        <v>5844</v>
      </c>
      <c r="AA4207" s="4">
        <v>2017</v>
      </c>
      <c r="AB4207" s="4" t="s">
        <v>133</v>
      </c>
      <c r="AC4207" s="4">
        <f t="shared" si="195"/>
        <v>1</v>
      </c>
      <c r="AD4207" s="4">
        <f t="shared" si="196"/>
        <v>1</v>
      </c>
      <c r="AE4207" s="4" t="str" cm="1">
        <f t="array" ref="AE4207">_xlfn.TEXTJOIN(", ", TRUE, _xlfn._xlws.FILTER($I$1:$X$1, I4207:X4207=1, ""))</f>
        <v>Cocaine</v>
      </c>
      <c r="AF4207" s="4" t="str">
        <f t="shared" si="197"/>
        <v>Cocaine</v>
      </c>
    </row>
    <row r="4208" spans="1:32" x14ac:dyDescent="0.45">
      <c r="A4208" s="4" t="s">
        <v>4669</v>
      </c>
      <c r="B4208" s="5">
        <v>42143</v>
      </c>
      <c r="C4208" s="4">
        <v>29</v>
      </c>
      <c r="D4208" s="4" t="s">
        <v>31</v>
      </c>
      <c r="E4208" s="4" t="s">
        <v>37</v>
      </c>
      <c r="F4208" s="4" t="s">
        <v>103</v>
      </c>
      <c r="G4208" s="4" t="s">
        <v>103</v>
      </c>
      <c r="I4208" s="4">
        <v>1</v>
      </c>
      <c r="J4208" s="4">
        <v>0</v>
      </c>
      <c r="K4208" s="4">
        <v>0</v>
      </c>
      <c r="L4208" s="4">
        <v>0</v>
      </c>
      <c r="M4208" s="4">
        <v>0</v>
      </c>
      <c r="N4208" s="4">
        <v>0</v>
      </c>
      <c r="O4208" s="4">
        <v>0</v>
      </c>
      <c r="P4208" s="4">
        <v>0</v>
      </c>
      <c r="Q4208" s="4">
        <v>0</v>
      </c>
      <c r="R4208" s="4">
        <v>0</v>
      </c>
      <c r="S4208" s="4">
        <v>0</v>
      </c>
      <c r="T4208" s="4">
        <v>0</v>
      </c>
      <c r="U4208" s="4">
        <v>0</v>
      </c>
      <c r="V4208" s="4">
        <v>0</v>
      </c>
      <c r="W4208" s="4">
        <v>0</v>
      </c>
      <c r="X4208" s="4">
        <v>1</v>
      </c>
      <c r="Y4208" s="4" t="s">
        <v>5644</v>
      </c>
      <c r="Z4208" s="4" t="s">
        <v>5857</v>
      </c>
      <c r="AA4208" s="4">
        <v>2015</v>
      </c>
      <c r="AB4208" s="4" t="s">
        <v>40</v>
      </c>
      <c r="AC4208" s="4">
        <f t="shared" si="195"/>
        <v>1</v>
      </c>
      <c r="AD4208" s="4">
        <f t="shared" si="196"/>
        <v>2</v>
      </c>
      <c r="AE4208" s="4" t="str" cm="1">
        <f t="array" ref="AE4208">_xlfn.TEXTJOIN(", ", TRUE, _xlfn._xlws.FILTER($I$1:$X$1, I4208:X4208=1, ""))</f>
        <v>Heroin, AnyOpioid</v>
      </c>
      <c r="AF4208" s="4" t="str">
        <f t="shared" si="197"/>
        <v>AnyOpioid</v>
      </c>
    </row>
    <row r="4209" spans="1:32" x14ac:dyDescent="0.45">
      <c r="A4209" s="4" t="s">
        <v>4670</v>
      </c>
      <c r="B4209" s="5">
        <v>42666</v>
      </c>
      <c r="C4209" s="4">
        <v>30</v>
      </c>
      <c r="D4209" s="4" t="s">
        <v>31</v>
      </c>
      <c r="E4209" s="4" t="s">
        <v>59</v>
      </c>
      <c r="F4209" s="4" t="s">
        <v>79</v>
      </c>
      <c r="G4209" s="4" t="s">
        <v>79</v>
      </c>
      <c r="I4209" s="4">
        <v>0</v>
      </c>
      <c r="J4209" s="4">
        <v>0</v>
      </c>
      <c r="K4209" s="4">
        <v>1</v>
      </c>
      <c r="L4209" s="4">
        <v>0</v>
      </c>
      <c r="M4209" s="4">
        <v>0</v>
      </c>
      <c r="N4209" s="4">
        <v>0</v>
      </c>
      <c r="O4209" s="4">
        <v>1</v>
      </c>
      <c r="P4209" s="4">
        <v>0</v>
      </c>
      <c r="Q4209" s="4">
        <v>0</v>
      </c>
      <c r="R4209" s="4">
        <v>0</v>
      </c>
      <c r="S4209" s="4">
        <v>0</v>
      </c>
      <c r="T4209" s="4">
        <v>0</v>
      </c>
      <c r="U4209" s="4">
        <v>0</v>
      </c>
      <c r="V4209" s="4">
        <v>0</v>
      </c>
      <c r="W4209" s="4">
        <v>0</v>
      </c>
      <c r="X4209" s="4">
        <v>1</v>
      </c>
      <c r="Y4209" s="4" t="s">
        <v>5633</v>
      </c>
      <c r="Z4209" s="4" t="s">
        <v>5846</v>
      </c>
      <c r="AA4209" s="4">
        <v>2016</v>
      </c>
      <c r="AB4209" s="4" t="s">
        <v>40</v>
      </c>
      <c r="AC4209" s="4">
        <f t="shared" si="195"/>
        <v>1</v>
      </c>
      <c r="AD4209" s="4">
        <f t="shared" si="196"/>
        <v>3</v>
      </c>
      <c r="AE4209" s="4" t="str" cm="1">
        <f t="array" ref="AE4209">_xlfn.TEXTJOIN(", ", TRUE, _xlfn._xlws.FILTER($I$1:$X$1, I4209:X4209=1, ""))</f>
        <v>Fentanyl, Ethanol, AnyOpioid</v>
      </c>
      <c r="AF4209" s="4" t="str">
        <f t="shared" si="197"/>
        <v>Fentanyl, Ethanol, AnyOpioid</v>
      </c>
    </row>
    <row r="4210" spans="1:32" x14ac:dyDescent="0.45">
      <c r="A4210" s="4" t="s">
        <v>4671</v>
      </c>
      <c r="B4210" s="5">
        <v>42438</v>
      </c>
      <c r="C4210" s="4">
        <v>39</v>
      </c>
      <c r="D4210" s="4" t="s">
        <v>31</v>
      </c>
      <c r="E4210" s="4" t="s">
        <v>37</v>
      </c>
      <c r="F4210" s="4" t="s">
        <v>53</v>
      </c>
      <c r="G4210" s="4" t="s">
        <v>53</v>
      </c>
      <c r="I4210" s="4">
        <v>1</v>
      </c>
      <c r="J4210" s="4">
        <v>1</v>
      </c>
      <c r="K4210" s="4">
        <v>0</v>
      </c>
      <c r="L4210" s="4">
        <v>0</v>
      </c>
      <c r="M4210" s="4">
        <v>0</v>
      </c>
      <c r="N4210" s="4">
        <v>0</v>
      </c>
      <c r="O4210" s="4">
        <v>0</v>
      </c>
      <c r="P4210" s="4">
        <v>0</v>
      </c>
      <c r="Q4210" s="4">
        <v>0</v>
      </c>
      <c r="R4210" s="4">
        <v>0</v>
      </c>
      <c r="S4210" s="4">
        <v>0</v>
      </c>
      <c r="T4210" s="4">
        <v>0</v>
      </c>
      <c r="U4210" s="4">
        <v>0</v>
      </c>
      <c r="V4210" s="4">
        <v>0</v>
      </c>
      <c r="W4210" s="4">
        <v>0</v>
      </c>
      <c r="X4210" s="4">
        <v>1</v>
      </c>
      <c r="Y4210" s="4" t="s">
        <v>5641</v>
      </c>
      <c r="Z4210" s="4" t="s">
        <v>5854</v>
      </c>
      <c r="AA4210" s="4">
        <v>2016</v>
      </c>
      <c r="AB4210" s="4" t="s">
        <v>40</v>
      </c>
      <c r="AC4210" s="4">
        <f t="shared" si="195"/>
        <v>1</v>
      </c>
      <c r="AD4210" s="4">
        <f t="shared" si="196"/>
        <v>3</v>
      </c>
      <c r="AE4210" s="4" t="str" cm="1">
        <f t="array" ref="AE4210">_xlfn.TEXTJOIN(", ", TRUE, _xlfn._xlws.FILTER($I$1:$X$1, I4210:X4210=1, ""))</f>
        <v>Heroin, Cocaine, AnyOpioid</v>
      </c>
      <c r="AF4210" s="4" t="str">
        <f t="shared" si="197"/>
        <v>Cocaine, AnyOpioid</v>
      </c>
    </row>
    <row r="4211" spans="1:32" x14ac:dyDescent="0.45">
      <c r="A4211" s="4" t="s">
        <v>4672</v>
      </c>
      <c r="B4211" s="5">
        <v>40928</v>
      </c>
      <c r="C4211" s="4">
        <v>33</v>
      </c>
      <c r="D4211" s="4" t="s">
        <v>31</v>
      </c>
      <c r="E4211" s="4" t="s">
        <v>37</v>
      </c>
      <c r="F4211" s="4" t="s">
        <v>628</v>
      </c>
      <c r="G4211" s="4" t="s">
        <v>628</v>
      </c>
      <c r="I4211" s="4">
        <v>1</v>
      </c>
      <c r="J4211" s="4">
        <v>0</v>
      </c>
      <c r="K4211" s="4">
        <v>0</v>
      </c>
      <c r="L4211" s="4">
        <v>0</v>
      </c>
      <c r="M4211" s="4">
        <v>0</v>
      </c>
      <c r="N4211" s="4">
        <v>0</v>
      </c>
      <c r="O4211" s="4">
        <v>1</v>
      </c>
      <c r="P4211" s="4">
        <v>0</v>
      </c>
      <c r="Q4211" s="4">
        <v>0</v>
      </c>
      <c r="R4211" s="4">
        <v>0</v>
      </c>
      <c r="S4211" s="4">
        <v>0</v>
      </c>
      <c r="T4211" s="4">
        <v>0</v>
      </c>
      <c r="U4211" s="4">
        <v>0</v>
      </c>
      <c r="V4211" s="4">
        <v>0</v>
      </c>
      <c r="W4211" s="4">
        <v>0</v>
      </c>
      <c r="X4211" s="4">
        <v>0</v>
      </c>
      <c r="Y4211" s="4" t="s">
        <v>5634</v>
      </c>
      <c r="Z4211" s="4" t="s">
        <v>5847</v>
      </c>
      <c r="AA4211" s="4">
        <v>2012</v>
      </c>
      <c r="AB4211" s="4" t="s">
        <v>40</v>
      </c>
      <c r="AC4211" s="4">
        <f t="shared" si="195"/>
        <v>1</v>
      </c>
      <c r="AD4211" s="4">
        <f t="shared" si="196"/>
        <v>2</v>
      </c>
      <c r="AE4211" s="4" t="str" cm="1">
        <f t="array" ref="AE4211">_xlfn.TEXTJOIN(", ", TRUE, _xlfn._xlws.FILTER($I$1:$X$1, I4211:X4211=1, ""))</f>
        <v>Heroin, Ethanol</v>
      </c>
      <c r="AF4211" s="4" t="str">
        <f t="shared" si="197"/>
        <v>Ethanol</v>
      </c>
    </row>
    <row r="4212" spans="1:32" x14ac:dyDescent="0.45">
      <c r="A4212" s="4" t="s">
        <v>4673</v>
      </c>
      <c r="B4212" s="5">
        <v>43284</v>
      </c>
      <c r="C4212" s="4">
        <v>22</v>
      </c>
      <c r="D4212" s="4" t="s">
        <v>31</v>
      </c>
      <c r="E4212" s="4" t="s">
        <v>37</v>
      </c>
      <c r="F4212" s="4" t="s">
        <v>175</v>
      </c>
      <c r="G4212" s="4" t="s">
        <v>48</v>
      </c>
      <c r="I4212" s="4">
        <v>0</v>
      </c>
      <c r="J4212" s="4">
        <v>0</v>
      </c>
      <c r="K4212" s="4">
        <v>1</v>
      </c>
      <c r="L4212" s="4">
        <v>0</v>
      </c>
      <c r="M4212" s="4">
        <v>0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  <c r="S4212" s="4">
        <v>0</v>
      </c>
      <c r="T4212" s="4">
        <v>0</v>
      </c>
      <c r="U4212" s="4">
        <v>0</v>
      </c>
      <c r="V4212" s="4">
        <v>0</v>
      </c>
      <c r="W4212" s="4">
        <v>0</v>
      </c>
      <c r="X4212" s="4">
        <v>1</v>
      </c>
      <c r="Y4212" s="4" t="s">
        <v>5626</v>
      </c>
      <c r="Z4212" s="4" t="s">
        <v>5839</v>
      </c>
      <c r="AA4212" s="4">
        <v>2018</v>
      </c>
      <c r="AB4212" s="4" t="s">
        <v>40</v>
      </c>
      <c r="AC4212" s="4">
        <f t="shared" si="195"/>
        <v>1</v>
      </c>
      <c r="AD4212" s="4">
        <f t="shared" si="196"/>
        <v>2</v>
      </c>
      <c r="AE4212" s="4" t="str" cm="1">
        <f t="array" ref="AE4212">_xlfn.TEXTJOIN(", ", TRUE, _xlfn._xlws.FILTER($I$1:$X$1, I4212:X4212=1, ""))</f>
        <v>Fentanyl, AnyOpioid</v>
      </c>
      <c r="AF4212" s="4" t="str">
        <f t="shared" si="197"/>
        <v>Fentanyl, AnyOpioid</v>
      </c>
    </row>
    <row r="4213" spans="1:32" x14ac:dyDescent="0.45">
      <c r="A4213" s="4" t="s">
        <v>4674</v>
      </c>
      <c r="B4213" s="5">
        <v>42417</v>
      </c>
      <c r="C4213" s="4">
        <v>39</v>
      </c>
      <c r="D4213" s="4" t="s">
        <v>31</v>
      </c>
      <c r="E4213" s="4" t="s">
        <v>37</v>
      </c>
      <c r="F4213" s="4" t="s">
        <v>80</v>
      </c>
      <c r="G4213" s="4" t="s">
        <v>80</v>
      </c>
      <c r="I4213" s="4">
        <v>1</v>
      </c>
      <c r="J4213" s="4">
        <v>0</v>
      </c>
      <c r="K4213" s="4">
        <v>0</v>
      </c>
      <c r="L4213" s="4">
        <v>0</v>
      </c>
      <c r="M4213" s="4">
        <v>0</v>
      </c>
      <c r="N4213" s="4">
        <v>0</v>
      </c>
      <c r="O4213" s="4">
        <v>0</v>
      </c>
      <c r="P4213" s="4">
        <v>0</v>
      </c>
      <c r="Q4213" s="4">
        <v>0</v>
      </c>
      <c r="R4213" s="4">
        <v>0</v>
      </c>
      <c r="S4213" s="4">
        <v>0</v>
      </c>
      <c r="T4213" s="4">
        <v>0</v>
      </c>
      <c r="U4213" s="4">
        <v>0</v>
      </c>
      <c r="V4213" s="4">
        <v>0</v>
      </c>
      <c r="W4213" s="4">
        <v>0</v>
      </c>
      <c r="X4213" s="4">
        <v>1</v>
      </c>
      <c r="Y4213" s="4" t="s">
        <v>5640</v>
      </c>
      <c r="Z4213" s="4" t="s">
        <v>5853</v>
      </c>
      <c r="AA4213" s="4">
        <v>2016</v>
      </c>
      <c r="AB4213" s="4" t="s">
        <v>40</v>
      </c>
      <c r="AC4213" s="4">
        <f t="shared" si="195"/>
        <v>1</v>
      </c>
      <c r="AD4213" s="4">
        <f t="shared" si="196"/>
        <v>2</v>
      </c>
      <c r="AE4213" s="4" t="str" cm="1">
        <f t="array" ref="AE4213">_xlfn.TEXTJOIN(", ", TRUE, _xlfn._xlws.FILTER($I$1:$X$1, I4213:X4213=1, ""))</f>
        <v>Heroin, AnyOpioid</v>
      </c>
      <c r="AF4213" s="4" t="str">
        <f t="shared" si="197"/>
        <v>AnyOpioid</v>
      </c>
    </row>
    <row r="4214" spans="1:32" x14ac:dyDescent="0.45">
      <c r="A4214" s="4" t="s">
        <v>4675</v>
      </c>
      <c r="B4214" s="5">
        <v>43054</v>
      </c>
      <c r="C4214" s="4">
        <v>35</v>
      </c>
      <c r="D4214" s="4" t="s">
        <v>36</v>
      </c>
      <c r="E4214" s="4" t="s">
        <v>37</v>
      </c>
      <c r="F4214" s="4" t="s">
        <v>86</v>
      </c>
      <c r="G4214" s="4" t="s">
        <v>86</v>
      </c>
      <c r="I4214" s="4">
        <v>0</v>
      </c>
      <c r="J4214" s="4">
        <v>0</v>
      </c>
      <c r="K4214" s="4">
        <v>1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  <c r="S4214" s="4">
        <v>0</v>
      </c>
      <c r="T4214" s="4">
        <v>0</v>
      </c>
      <c r="U4214" s="4">
        <v>0</v>
      </c>
      <c r="V4214" s="4">
        <v>0</v>
      </c>
      <c r="W4214" s="4">
        <v>0</v>
      </c>
      <c r="X4214" s="4">
        <v>0</v>
      </c>
      <c r="Y4214" s="4" t="s">
        <v>5627</v>
      </c>
      <c r="Z4214" s="4" t="s">
        <v>5840</v>
      </c>
      <c r="AA4214" s="4">
        <v>2017</v>
      </c>
      <c r="AB4214" s="4" t="s">
        <v>40</v>
      </c>
      <c r="AC4214" s="4">
        <f t="shared" si="195"/>
        <v>1</v>
      </c>
      <c r="AD4214" s="4">
        <f t="shared" si="196"/>
        <v>1</v>
      </c>
      <c r="AE4214" s="4" t="str" cm="1">
        <f t="array" ref="AE4214">_xlfn.TEXTJOIN(", ", TRUE, _xlfn._xlws.FILTER($I$1:$X$1, I4214:X4214=1, ""))</f>
        <v>Fentanyl</v>
      </c>
      <c r="AF4214" s="4" t="str">
        <f t="shared" si="197"/>
        <v>Fentanyl</v>
      </c>
    </row>
    <row r="4215" spans="1:32" x14ac:dyDescent="0.45">
      <c r="A4215" s="4" t="s">
        <v>4676</v>
      </c>
      <c r="B4215" s="5">
        <v>42271</v>
      </c>
      <c r="C4215" s="4">
        <v>27</v>
      </c>
      <c r="D4215" s="4" t="s">
        <v>31</v>
      </c>
      <c r="E4215" s="4" t="s">
        <v>37</v>
      </c>
      <c r="F4215" s="4" t="s">
        <v>211</v>
      </c>
      <c r="G4215" s="4" t="s">
        <v>211</v>
      </c>
      <c r="I4215" s="4">
        <v>1</v>
      </c>
      <c r="J4215" s="4">
        <v>0</v>
      </c>
      <c r="K4215" s="4">
        <v>0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4">
        <v>0</v>
      </c>
      <c r="R4215" s="4">
        <v>0</v>
      </c>
      <c r="S4215" s="4">
        <v>0</v>
      </c>
      <c r="T4215" s="4">
        <v>0</v>
      </c>
      <c r="U4215" s="4">
        <v>0</v>
      </c>
      <c r="V4215" s="4">
        <v>0</v>
      </c>
      <c r="W4215" s="4">
        <v>0</v>
      </c>
      <c r="X4215" s="4">
        <v>1</v>
      </c>
      <c r="Y4215" s="4" t="s">
        <v>5674</v>
      </c>
      <c r="Z4215" s="4" t="s">
        <v>5887</v>
      </c>
      <c r="AA4215" s="4">
        <v>2015</v>
      </c>
      <c r="AB4215" s="4" t="s">
        <v>40</v>
      </c>
      <c r="AC4215" s="4">
        <f t="shared" si="195"/>
        <v>1</v>
      </c>
      <c r="AD4215" s="4">
        <f t="shared" si="196"/>
        <v>2</v>
      </c>
      <c r="AE4215" s="4" t="str" cm="1">
        <f t="array" ref="AE4215">_xlfn.TEXTJOIN(", ", TRUE, _xlfn._xlws.FILTER($I$1:$X$1, I4215:X4215=1, ""))</f>
        <v>Heroin, AnyOpioid</v>
      </c>
      <c r="AF4215" s="4" t="str">
        <f t="shared" si="197"/>
        <v>AnyOpioid</v>
      </c>
    </row>
    <row r="4216" spans="1:32" x14ac:dyDescent="0.45">
      <c r="A4216" s="4" t="s">
        <v>4677</v>
      </c>
      <c r="B4216" s="5">
        <v>43300</v>
      </c>
      <c r="C4216" s="4">
        <v>42</v>
      </c>
      <c r="D4216" s="4" t="s">
        <v>31</v>
      </c>
      <c r="E4216" s="4" t="s">
        <v>37</v>
      </c>
      <c r="F4216" s="4" t="s">
        <v>1194</v>
      </c>
      <c r="G4216" s="4" t="s">
        <v>1194</v>
      </c>
      <c r="H4216" s="4" t="s">
        <v>4678</v>
      </c>
      <c r="I4216" s="4">
        <v>1</v>
      </c>
      <c r="J4216" s="4">
        <v>1</v>
      </c>
      <c r="K4216" s="4">
        <v>0</v>
      </c>
      <c r="L4216" s="4">
        <v>0</v>
      </c>
      <c r="M4216" s="4">
        <v>1</v>
      </c>
      <c r="N4216" s="4">
        <v>0</v>
      </c>
      <c r="O4216" s="4">
        <v>0</v>
      </c>
      <c r="P4216" s="4">
        <v>0</v>
      </c>
      <c r="Q4216" s="4">
        <v>0</v>
      </c>
      <c r="R4216" s="4">
        <v>0</v>
      </c>
      <c r="S4216" s="4">
        <v>1</v>
      </c>
      <c r="T4216" s="4">
        <v>0</v>
      </c>
      <c r="U4216" s="4">
        <v>0</v>
      </c>
      <c r="V4216" s="4">
        <v>0</v>
      </c>
      <c r="W4216" s="4">
        <v>0</v>
      </c>
      <c r="X4216" s="4">
        <v>1</v>
      </c>
      <c r="Y4216" s="4" t="s">
        <v>5776</v>
      </c>
      <c r="Z4216" s="4" t="s">
        <v>5989</v>
      </c>
      <c r="AA4216" s="4">
        <v>2018</v>
      </c>
      <c r="AB4216" s="4" t="s">
        <v>34</v>
      </c>
      <c r="AC4216" s="4">
        <f t="shared" si="195"/>
        <v>1</v>
      </c>
      <c r="AD4216" s="4">
        <f t="shared" si="196"/>
        <v>5</v>
      </c>
      <c r="AE4216" s="4" t="str" cm="1">
        <f t="array" ref="AE4216">_xlfn.TEXTJOIN(", ", TRUE, _xlfn._xlws.FILTER($I$1:$X$1, I4216:X4216=1, ""))</f>
        <v>Heroin, Cocaine, Oxycodone, Amphetamine, AnyOpioid</v>
      </c>
      <c r="AF4216" s="4" t="str">
        <f t="shared" si="197"/>
        <v>Cocaine, Oxycodone, Amphetamine, AnyOpioid</v>
      </c>
    </row>
    <row r="4217" spans="1:32" x14ac:dyDescent="0.45">
      <c r="A4217" s="4" t="s">
        <v>4679</v>
      </c>
      <c r="B4217" s="5">
        <v>42370</v>
      </c>
      <c r="C4217" s="4">
        <v>34</v>
      </c>
      <c r="D4217" s="4" t="s">
        <v>31</v>
      </c>
      <c r="E4217" s="4" t="s">
        <v>59</v>
      </c>
      <c r="F4217" s="4" t="s">
        <v>77</v>
      </c>
      <c r="G4217" s="4" t="s">
        <v>77</v>
      </c>
      <c r="I4217" s="4">
        <v>1</v>
      </c>
      <c r="J4217" s="4">
        <v>1</v>
      </c>
      <c r="K4217" s="4">
        <v>0</v>
      </c>
      <c r="L4217" s="4">
        <v>0</v>
      </c>
      <c r="M4217" s="4">
        <v>1</v>
      </c>
      <c r="N4217" s="4">
        <v>0</v>
      </c>
      <c r="O4217" s="4">
        <v>1</v>
      </c>
      <c r="P4217" s="4">
        <v>0</v>
      </c>
      <c r="Q4217" s="4">
        <v>0</v>
      </c>
      <c r="R4217" s="4">
        <v>0</v>
      </c>
      <c r="S4217" s="4">
        <v>0</v>
      </c>
      <c r="T4217" s="4">
        <v>0</v>
      </c>
      <c r="U4217" s="4">
        <v>0</v>
      </c>
      <c r="V4217" s="4">
        <v>0</v>
      </c>
      <c r="W4217" s="4">
        <v>0</v>
      </c>
      <c r="X4217" s="4">
        <v>1</v>
      </c>
      <c r="Y4217" s="4" t="s">
        <v>5651</v>
      </c>
      <c r="Z4217" s="4" t="s">
        <v>5864</v>
      </c>
      <c r="AA4217" s="4">
        <v>2016</v>
      </c>
      <c r="AB4217" s="4" t="s">
        <v>40</v>
      </c>
      <c r="AC4217" s="4">
        <f t="shared" si="195"/>
        <v>1</v>
      </c>
      <c r="AD4217" s="4">
        <f t="shared" si="196"/>
        <v>5</v>
      </c>
      <c r="AE4217" s="4" t="str" cm="1">
        <f t="array" ref="AE4217">_xlfn.TEXTJOIN(", ", TRUE, _xlfn._xlws.FILTER($I$1:$X$1, I4217:X4217=1, ""))</f>
        <v>Heroin, Cocaine, Oxycodone, Ethanol, AnyOpioid</v>
      </c>
      <c r="AF4217" s="4" t="str">
        <f t="shared" si="197"/>
        <v>Cocaine, Oxycodone, Ethanol, AnyOpioid</v>
      </c>
    </row>
    <row r="4218" spans="1:32" x14ac:dyDescent="0.45">
      <c r="A4218" s="4" t="s">
        <v>4680</v>
      </c>
      <c r="B4218" s="5">
        <v>43424</v>
      </c>
      <c r="C4218" s="4">
        <v>44</v>
      </c>
      <c r="D4218" s="4" t="s">
        <v>36</v>
      </c>
      <c r="E4218" s="4" t="s">
        <v>37</v>
      </c>
      <c r="F4218" s="4" t="s">
        <v>2633</v>
      </c>
      <c r="G4218" s="4" t="s">
        <v>99</v>
      </c>
      <c r="I4218" s="4">
        <v>0</v>
      </c>
      <c r="J4218" s="4">
        <v>1</v>
      </c>
      <c r="K4218" s="4">
        <v>1</v>
      </c>
      <c r="L4218" s="4">
        <v>0</v>
      </c>
      <c r="M4218" s="4">
        <v>0</v>
      </c>
      <c r="N4218" s="4">
        <v>0</v>
      </c>
      <c r="O4218" s="4">
        <v>0</v>
      </c>
      <c r="P4218" s="4">
        <v>0</v>
      </c>
      <c r="Q4218" s="4">
        <v>0</v>
      </c>
      <c r="R4218" s="4">
        <v>0</v>
      </c>
      <c r="S4218" s="4">
        <v>0</v>
      </c>
      <c r="T4218" s="4">
        <v>0</v>
      </c>
      <c r="U4218" s="4">
        <v>0</v>
      </c>
      <c r="V4218" s="4">
        <v>0</v>
      </c>
      <c r="W4218" s="4">
        <v>0</v>
      </c>
      <c r="X4218" s="4">
        <v>1</v>
      </c>
      <c r="Y4218" s="4" t="s">
        <v>5637</v>
      </c>
      <c r="Z4218" s="4" t="s">
        <v>5850</v>
      </c>
      <c r="AA4218" s="4">
        <v>2018</v>
      </c>
      <c r="AB4218" s="4" t="s">
        <v>34</v>
      </c>
      <c r="AC4218" s="4">
        <f t="shared" si="195"/>
        <v>1</v>
      </c>
      <c r="AD4218" s="4">
        <f t="shared" si="196"/>
        <v>3</v>
      </c>
      <c r="AE4218" s="4" t="str" cm="1">
        <f t="array" ref="AE4218">_xlfn.TEXTJOIN(", ", TRUE, _xlfn._xlws.FILTER($I$1:$X$1, I4218:X4218=1, ""))</f>
        <v>Cocaine, Fentanyl, AnyOpioid</v>
      </c>
      <c r="AF4218" s="4" t="str">
        <f t="shared" si="197"/>
        <v>Cocaine, Fentanyl, AnyOpioid</v>
      </c>
    </row>
    <row r="4219" spans="1:32" x14ac:dyDescent="0.45">
      <c r="A4219" s="4" t="s">
        <v>4681</v>
      </c>
      <c r="B4219" s="5">
        <v>42482</v>
      </c>
      <c r="C4219" s="4">
        <v>33</v>
      </c>
      <c r="D4219" s="4" t="s">
        <v>31</v>
      </c>
      <c r="E4219" s="4" t="s">
        <v>37</v>
      </c>
      <c r="F4219" s="4" t="s">
        <v>33</v>
      </c>
      <c r="G4219" s="4" t="s">
        <v>33</v>
      </c>
      <c r="I4219" s="4">
        <v>1</v>
      </c>
      <c r="J4219" s="4">
        <v>1</v>
      </c>
      <c r="K4219" s="4">
        <v>0</v>
      </c>
      <c r="L4219" s="4">
        <v>0</v>
      </c>
      <c r="M4219" s="4">
        <v>0</v>
      </c>
      <c r="N4219" s="4">
        <v>0</v>
      </c>
      <c r="O4219" s="4">
        <v>0</v>
      </c>
      <c r="P4219" s="4">
        <v>0</v>
      </c>
      <c r="Q4219" s="4">
        <v>0</v>
      </c>
      <c r="R4219" s="4">
        <v>0</v>
      </c>
      <c r="S4219" s="4">
        <v>0</v>
      </c>
      <c r="T4219" s="4">
        <v>0</v>
      </c>
      <c r="U4219" s="4">
        <v>0</v>
      </c>
      <c r="V4219" s="4">
        <v>0</v>
      </c>
      <c r="W4219" s="4">
        <v>0</v>
      </c>
      <c r="X4219" s="4">
        <v>1</v>
      </c>
      <c r="Y4219" s="4" t="s">
        <v>5645</v>
      </c>
      <c r="Z4219" s="4" t="s">
        <v>5858</v>
      </c>
      <c r="AA4219" s="4">
        <v>2016</v>
      </c>
      <c r="AB4219" s="4" t="s">
        <v>40</v>
      </c>
      <c r="AC4219" s="4">
        <f t="shared" si="195"/>
        <v>1</v>
      </c>
      <c r="AD4219" s="4">
        <f t="shared" si="196"/>
        <v>3</v>
      </c>
      <c r="AE4219" s="4" t="str" cm="1">
        <f t="array" ref="AE4219">_xlfn.TEXTJOIN(", ", TRUE, _xlfn._xlws.FILTER($I$1:$X$1, I4219:X4219=1, ""))</f>
        <v>Heroin, Cocaine, AnyOpioid</v>
      </c>
      <c r="AF4219" s="4" t="str">
        <f t="shared" si="197"/>
        <v>Cocaine, AnyOpioid</v>
      </c>
    </row>
    <row r="4220" spans="1:32" x14ac:dyDescent="0.45">
      <c r="A4220" s="4" t="s">
        <v>4682</v>
      </c>
      <c r="B4220" s="5">
        <v>43099</v>
      </c>
      <c r="C4220" s="4">
        <v>68</v>
      </c>
      <c r="D4220" s="4" t="s">
        <v>36</v>
      </c>
      <c r="E4220" s="4" t="s">
        <v>37</v>
      </c>
      <c r="F4220" s="4" t="s">
        <v>48</v>
      </c>
      <c r="G4220" s="4" t="s">
        <v>48</v>
      </c>
      <c r="I4220" s="4">
        <v>1</v>
      </c>
      <c r="J4220" s="4">
        <v>0</v>
      </c>
      <c r="K4220" s="4">
        <v>1</v>
      </c>
      <c r="L4220" s="4">
        <v>0</v>
      </c>
      <c r="M4220" s="4">
        <v>0</v>
      </c>
      <c r="N4220" s="4">
        <v>0</v>
      </c>
      <c r="O4220" s="4">
        <v>0</v>
      </c>
      <c r="P4220" s="4">
        <v>0</v>
      </c>
      <c r="Q4220" s="4">
        <v>0</v>
      </c>
      <c r="R4220" s="4">
        <v>0</v>
      </c>
      <c r="S4220" s="4">
        <v>0</v>
      </c>
      <c r="T4220" s="4">
        <v>1</v>
      </c>
      <c r="U4220" s="4">
        <v>0</v>
      </c>
      <c r="V4220" s="4">
        <v>0</v>
      </c>
      <c r="W4220" s="4">
        <v>0</v>
      </c>
      <c r="X4220" s="4">
        <v>0</v>
      </c>
      <c r="Y4220" s="4" t="s">
        <v>5626</v>
      </c>
      <c r="Z4220" s="4" t="s">
        <v>5839</v>
      </c>
      <c r="AA4220" s="4">
        <v>2017</v>
      </c>
      <c r="AB4220" s="4" t="s">
        <v>133</v>
      </c>
      <c r="AC4220" s="4">
        <f t="shared" si="195"/>
        <v>1</v>
      </c>
      <c r="AD4220" s="4">
        <f t="shared" si="196"/>
        <v>3</v>
      </c>
      <c r="AE4220" s="4" t="str" cm="1">
        <f t="array" ref="AE4220">_xlfn.TEXTJOIN(", ", TRUE, _xlfn._xlws.FILTER($I$1:$X$1, I4220:X4220=1, ""))</f>
        <v>Heroin, Fentanyl, Tramadol</v>
      </c>
      <c r="AF4220" s="4" t="str">
        <f t="shared" si="197"/>
        <v>Fentanyl, Tramadol</v>
      </c>
    </row>
    <row r="4221" spans="1:32" x14ac:dyDescent="0.45">
      <c r="A4221" s="4" t="s">
        <v>4683</v>
      </c>
      <c r="B4221" s="5">
        <v>42540</v>
      </c>
      <c r="C4221" s="4">
        <v>47</v>
      </c>
      <c r="D4221" s="4" t="s">
        <v>31</v>
      </c>
      <c r="E4221" s="4" t="s">
        <v>37</v>
      </c>
      <c r="F4221" s="4" t="s">
        <v>293</v>
      </c>
      <c r="G4221" s="4" t="s">
        <v>293</v>
      </c>
      <c r="I4221" s="4">
        <v>1</v>
      </c>
      <c r="J4221" s="4">
        <v>0</v>
      </c>
      <c r="K4221" s="4">
        <v>1</v>
      </c>
      <c r="L4221" s="4">
        <v>0</v>
      </c>
      <c r="M4221" s="4">
        <v>1</v>
      </c>
      <c r="N4221" s="4">
        <v>0</v>
      </c>
      <c r="O4221" s="4">
        <v>0</v>
      </c>
      <c r="P4221" s="4">
        <v>0</v>
      </c>
      <c r="Q4221" s="4">
        <v>0</v>
      </c>
      <c r="R4221" s="4">
        <v>0</v>
      </c>
      <c r="S4221" s="4">
        <v>0</v>
      </c>
      <c r="T4221" s="4">
        <v>0</v>
      </c>
      <c r="U4221" s="4">
        <v>0</v>
      </c>
      <c r="V4221" s="4">
        <v>0</v>
      </c>
      <c r="W4221" s="4">
        <v>0</v>
      </c>
      <c r="X4221" s="4">
        <v>1</v>
      </c>
      <c r="Y4221" s="4" t="s">
        <v>5715</v>
      </c>
      <c r="Z4221" s="4" t="s">
        <v>5928</v>
      </c>
      <c r="AA4221" s="4">
        <v>2016</v>
      </c>
      <c r="AB4221" s="4" t="s">
        <v>34</v>
      </c>
      <c r="AC4221" s="4">
        <f t="shared" si="195"/>
        <v>1</v>
      </c>
      <c r="AD4221" s="4">
        <f t="shared" si="196"/>
        <v>4</v>
      </c>
      <c r="AE4221" s="4" t="str" cm="1">
        <f t="array" ref="AE4221">_xlfn.TEXTJOIN(", ", TRUE, _xlfn._xlws.FILTER($I$1:$X$1, I4221:X4221=1, ""))</f>
        <v>Heroin, Fentanyl, Oxycodone, AnyOpioid</v>
      </c>
      <c r="AF4221" s="4" t="str">
        <f t="shared" si="197"/>
        <v>Fentanyl, Oxycodone, AnyOpioid</v>
      </c>
    </row>
    <row r="4222" spans="1:32" x14ac:dyDescent="0.45">
      <c r="A4222" s="4" t="s">
        <v>4684</v>
      </c>
      <c r="B4222" s="5">
        <v>41215</v>
      </c>
      <c r="C4222" s="4">
        <v>58</v>
      </c>
      <c r="D4222" s="4" t="s">
        <v>31</v>
      </c>
      <c r="E4222" s="4" t="s">
        <v>37</v>
      </c>
      <c r="F4222" s="4" t="s">
        <v>2387</v>
      </c>
      <c r="G4222" s="4" t="s">
        <v>2387</v>
      </c>
      <c r="I4222" s="4">
        <v>0</v>
      </c>
      <c r="J4222" s="4">
        <v>0</v>
      </c>
      <c r="K4222" s="4">
        <v>0</v>
      </c>
      <c r="L4222" s="4">
        <v>0</v>
      </c>
      <c r="M4222" s="4">
        <v>1</v>
      </c>
      <c r="N4222" s="4">
        <v>0</v>
      </c>
      <c r="O4222" s="4">
        <v>0</v>
      </c>
      <c r="P4222" s="4">
        <v>0</v>
      </c>
      <c r="Q4222" s="4">
        <v>0</v>
      </c>
      <c r="R4222" s="4">
        <v>1</v>
      </c>
      <c r="S4222" s="4">
        <v>0</v>
      </c>
      <c r="T4222" s="4">
        <v>0</v>
      </c>
      <c r="U4222" s="4">
        <v>0</v>
      </c>
      <c r="V4222" s="4">
        <v>0</v>
      </c>
      <c r="W4222" s="4">
        <v>0</v>
      </c>
      <c r="X4222" s="4">
        <v>0</v>
      </c>
      <c r="Y4222" s="4" t="s">
        <v>5745</v>
      </c>
      <c r="Z4222" s="4" t="s">
        <v>5958</v>
      </c>
      <c r="AA4222" s="4">
        <v>2012</v>
      </c>
      <c r="AB4222" s="4" t="s">
        <v>34</v>
      </c>
      <c r="AC4222" s="4">
        <f t="shared" si="195"/>
        <v>1</v>
      </c>
      <c r="AD4222" s="4">
        <f t="shared" si="196"/>
        <v>2</v>
      </c>
      <c r="AE4222" s="4" t="str" cm="1">
        <f t="array" ref="AE4222">_xlfn.TEXTJOIN(", ", TRUE, _xlfn._xlws.FILTER($I$1:$X$1, I4222:X4222=1, ""))</f>
        <v>Oxycodone, Methadone</v>
      </c>
      <c r="AF4222" s="4" t="str">
        <f t="shared" si="197"/>
        <v>Oxycodone, Methadone</v>
      </c>
    </row>
    <row r="4223" spans="1:32" x14ac:dyDescent="0.45">
      <c r="A4223" s="4" t="s">
        <v>4685</v>
      </c>
      <c r="B4223" s="5">
        <v>43234</v>
      </c>
      <c r="C4223" s="4">
        <v>35</v>
      </c>
      <c r="D4223" s="4" t="s">
        <v>31</v>
      </c>
      <c r="E4223" s="4" t="s">
        <v>37</v>
      </c>
      <c r="F4223" s="4" t="s">
        <v>1457</v>
      </c>
      <c r="G4223" s="4" t="s">
        <v>53</v>
      </c>
      <c r="I4223" s="4">
        <v>0</v>
      </c>
      <c r="J4223" s="4">
        <v>0</v>
      </c>
      <c r="K4223" s="4">
        <v>1</v>
      </c>
      <c r="L4223" s="4">
        <v>1</v>
      </c>
      <c r="M4223" s="4">
        <v>0</v>
      </c>
      <c r="N4223" s="4">
        <v>0</v>
      </c>
      <c r="O4223" s="4">
        <v>1</v>
      </c>
      <c r="P4223" s="4">
        <v>0</v>
      </c>
      <c r="Q4223" s="4">
        <v>0</v>
      </c>
      <c r="R4223" s="4">
        <v>0</v>
      </c>
      <c r="S4223" s="4">
        <v>0</v>
      </c>
      <c r="T4223" s="4">
        <v>0</v>
      </c>
      <c r="U4223" s="4">
        <v>0</v>
      </c>
      <c r="V4223" s="4">
        <v>0</v>
      </c>
      <c r="W4223" s="4">
        <v>0</v>
      </c>
      <c r="X4223" s="4">
        <v>1</v>
      </c>
      <c r="Y4223" s="4" t="s">
        <v>5641</v>
      </c>
      <c r="Z4223" s="4" t="s">
        <v>5854</v>
      </c>
      <c r="AA4223" s="4">
        <v>2018</v>
      </c>
      <c r="AB4223" s="4" t="s">
        <v>40</v>
      </c>
      <c r="AC4223" s="4">
        <f t="shared" si="195"/>
        <v>1</v>
      </c>
      <c r="AD4223" s="4">
        <f t="shared" si="196"/>
        <v>4</v>
      </c>
      <c r="AE4223" s="4" t="str" cm="1">
        <f t="array" ref="AE4223">_xlfn.TEXTJOIN(", ", TRUE, _xlfn._xlws.FILTER($I$1:$X$1, I4223:X4223=1, ""))</f>
        <v>Fentanyl, Fentanyl_Analogue, Ethanol, AnyOpioid</v>
      </c>
      <c r="AF4223" s="4" t="str">
        <f t="shared" si="197"/>
        <v>Fentanyl, Fentanyl_Analogue, Ethanol, AnyOpioid</v>
      </c>
    </row>
    <row r="4224" spans="1:32" x14ac:dyDescent="0.45">
      <c r="A4224" s="4" t="s">
        <v>4686</v>
      </c>
      <c r="B4224" s="5">
        <v>41779</v>
      </c>
      <c r="C4224" s="4">
        <v>31</v>
      </c>
      <c r="D4224" s="4" t="s">
        <v>31</v>
      </c>
      <c r="E4224" s="4" t="s">
        <v>37</v>
      </c>
      <c r="F4224" s="4" t="s">
        <v>300</v>
      </c>
      <c r="G4224" s="4" t="s">
        <v>39</v>
      </c>
      <c r="I4224" s="4">
        <v>0</v>
      </c>
      <c r="J4224" s="4">
        <v>0</v>
      </c>
      <c r="K4224" s="4">
        <v>1</v>
      </c>
      <c r="L4224" s="4">
        <v>0</v>
      </c>
      <c r="M4224" s="4">
        <v>0</v>
      </c>
      <c r="N4224" s="4">
        <v>0</v>
      </c>
      <c r="O4224" s="4">
        <v>0</v>
      </c>
      <c r="P4224" s="4">
        <v>0</v>
      </c>
      <c r="Q4224" s="4">
        <v>1</v>
      </c>
      <c r="R4224" s="4">
        <v>0</v>
      </c>
      <c r="S4224" s="4">
        <v>0</v>
      </c>
      <c r="T4224" s="4">
        <v>0</v>
      </c>
      <c r="U4224" s="4">
        <v>0</v>
      </c>
      <c r="V4224" s="4">
        <v>0</v>
      </c>
      <c r="W4224" s="4">
        <v>0</v>
      </c>
      <c r="X4224" s="4">
        <v>0</v>
      </c>
      <c r="Y4224" s="4" t="s">
        <v>5638</v>
      </c>
      <c r="Z4224" s="4" t="s">
        <v>5851</v>
      </c>
      <c r="AA4224" s="4">
        <v>2014</v>
      </c>
      <c r="AB4224" s="4" t="s">
        <v>40</v>
      </c>
      <c r="AC4224" s="4">
        <f t="shared" si="195"/>
        <v>1</v>
      </c>
      <c r="AD4224" s="4">
        <f t="shared" si="196"/>
        <v>2</v>
      </c>
      <c r="AE4224" s="4" t="str" cm="1">
        <f t="array" ref="AE4224">_xlfn.TEXTJOIN(", ", TRUE, _xlfn._xlws.FILTER($I$1:$X$1, I4224:X4224=1, ""))</f>
        <v>Fentanyl, Benzodiazepine</v>
      </c>
      <c r="AF4224" s="4" t="str">
        <f t="shared" si="197"/>
        <v>Fentanyl, Benzodiazepine</v>
      </c>
    </row>
    <row r="4225" spans="1:32" x14ac:dyDescent="0.45">
      <c r="A4225" s="4" t="s">
        <v>4687</v>
      </c>
      <c r="B4225" s="5">
        <v>42532</v>
      </c>
      <c r="C4225" s="4">
        <v>53</v>
      </c>
      <c r="D4225" s="4" t="s">
        <v>36</v>
      </c>
      <c r="E4225" s="4" t="s">
        <v>37</v>
      </c>
      <c r="F4225" s="4" t="s">
        <v>4688</v>
      </c>
      <c r="G4225" s="4" t="s">
        <v>53</v>
      </c>
      <c r="I4225" s="4">
        <v>0</v>
      </c>
      <c r="J4225" s="4">
        <v>0</v>
      </c>
      <c r="K4225" s="4">
        <v>0</v>
      </c>
      <c r="L4225" s="4">
        <v>0</v>
      </c>
      <c r="M4225" s="4">
        <v>1</v>
      </c>
      <c r="N4225" s="4">
        <v>0</v>
      </c>
      <c r="O4225" s="4">
        <v>0</v>
      </c>
      <c r="P4225" s="4">
        <v>0</v>
      </c>
      <c r="Q4225" s="4">
        <v>1</v>
      </c>
      <c r="R4225" s="4">
        <v>0</v>
      </c>
      <c r="S4225" s="4">
        <v>0</v>
      </c>
      <c r="T4225" s="4">
        <v>0</v>
      </c>
      <c r="U4225" s="4">
        <v>1</v>
      </c>
      <c r="V4225" s="4">
        <v>0</v>
      </c>
      <c r="W4225" s="4">
        <v>0</v>
      </c>
      <c r="X4225" s="4">
        <v>1</v>
      </c>
      <c r="Y4225" s="4" t="s">
        <v>5641</v>
      </c>
      <c r="Z4225" s="4" t="s">
        <v>5854</v>
      </c>
      <c r="AA4225" s="4">
        <v>2016</v>
      </c>
      <c r="AB4225" s="4" t="s">
        <v>34</v>
      </c>
      <c r="AC4225" s="4">
        <f t="shared" si="195"/>
        <v>1</v>
      </c>
      <c r="AD4225" s="4">
        <f t="shared" si="196"/>
        <v>4</v>
      </c>
      <c r="AE4225" s="4" t="str" cm="1">
        <f t="array" ref="AE4225">_xlfn.TEXTJOIN(", ", TRUE, _xlfn._xlws.FILTER($I$1:$X$1, I4225:X4225=1, ""))</f>
        <v>Oxycodone, Benzodiazepine, Morphine_NotHeroin, AnyOpioid</v>
      </c>
      <c r="AF4225" s="4" t="str">
        <f t="shared" si="197"/>
        <v>Oxycodone, Benzodiazepine, Morphine_NotHeroin, AnyOpioid</v>
      </c>
    </row>
    <row r="4226" spans="1:32" x14ac:dyDescent="0.45">
      <c r="A4226" s="4" t="s">
        <v>4689</v>
      </c>
      <c r="B4226" s="5">
        <v>40912</v>
      </c>
      <c r="C4226" s="4">
        <v>61</v>
      </c>
      <c r="D4226" s="4" t="s">
        <v>31</v>
      </c>
      <c r="E4226" s="4" t="s">
        <v>32</v>
      </c>
      <c r="F4226" s="4" t="s">
        <v>39</v>
      </c>
      <c r="G4226" s="4" t="s">
        <v>39</v>
      </c>
      <c r="I4226" s="4">
        <v>0</v>
      </c>
      <c r="J4226" s="4">
        <v>1</v>
      </c>
      <c r="K4226" s="4">
        <v>0</v>
      </c>
      <c r="L4226" s="4">
        <v>0</v>
      </c>
      <c r="M4226" s="4">
        <v>0</v>
      </c>
      <c r="N4226" s="4">
        <v>0</v>
      </c>
      <c r="O4226" s="4">
        <v>0</v>
      </c>
      <c r="P4226" s="4">
        <v>0</v>
      </c>
      <c r="Q4226" s="4">
        <v>0</v>
      </c>
      <c r="R4226" s="4">
        <v>0</v>
      </c>
      <c r="S4226" s="4">
        <v>0</v>
      </c>
      <c r="T4226" s="4">
        <v>0</v>
      </c>
      <c r="U4226" s="4">
        <v>0</v>
      </c>
      <c r="V4226" s="4">
        <v>0</v>
      </c>
      <c r="W4226" s="4">
        <v>0</v>
      </c>
      <c r="X4226" s="4">
        <v>0</v>
      </c>
      <c r="Y4226" s="4" t="s">
        <v>5638</v>
      </c>
      <c r="Z4226" s="4" t="s">
        <v>5851</v>
      </c>
      <c r="AA4226" s="4">
        <v>2012</v>
      </c>
      <c r="AB4226" s="4" t="s">
        <v>133</v>
      </c>
      <c r="AC4226" s="4">
        <f t="shared" ref="AC4226:AC4289" si="198">IF(SUM(I4226:X4226)&gt;0,1,0)</f>
        <v>1</v>
      </c>
      <c r="AD4226" s="4">
        <f t="shared" ref="AD4226:AD4289" si="199">SUM(I4226:X4226)</f>
        <v>1</v>
      </c>
      <c r="AE4226" s="4" t="str" cm="1">
        <f t="array" ref="AE4226">_xlfn.TEXTJOIN(", ", TRUE, _xlfn._xlws.FILTER($I$1:$X$1, I4226:X4226=1, ""))</f>
        <v>Cocaine</v>
      </c>
      <c r="AF4226" s="4" t="str">
        <f t="shared" ref="AF4226:AF4289" si="200">_xlfn.TEXTJOIN(", ", TRUE, _xlfn._xlws.FILTER($J$1:$X$1, J4226:X4226, ""))</f>
        <v>Cocaine</v>
      </c>
    </row>
    <row r="4227" spans="1:32" x14ac:dyDescent="0.45">
      <c r="A4227" s="4" t="s">
        <v>4690</v>
      </c>
      <c r="B4227" s="5">
        <v>43309</v>
      </c>
      <c r="C4227" s="4">
        <v>37</v>
      </c>
      <c r="D4227" s="4" t="s">
        <v>31</v>
      </c>
      <c r="E4227" s="4" t="s">
        <v>37</v>
      </c>
      <c r="F4227" s="4" t="s">
        <v>192</v>
      </c>
      <c r="G4227" s="4" t="s">
        <v>192</v>
      </c>
      <c r="I4227" s="4">
        <v>0</v>
      </c>
      <c r="J4227" s="4">
        <v>1</v>
      </c>
      <c r="K4227" s="4">
        <v>1</v>
      </c>
      <c r="L4227" s="4">
        <v>0</v>
      </c>
      <c r="M4227" s="4">
        <v>0</v>
      </c>
      <c r="N4227" s="4">
        <v>0</v>
      </c>
      <c r="O4227" s="4">
        <v>0</v>
      </c>
      <c r="P4227" s="4">
        <v>0</v>
      </c>
      <c r="Q4227" s="4">
        <v>0</v>
      </c>
      <c r="R4227" s="4">
        <v>0</v>
      </c>
      <c r="S4227" s="4">
        <v>0</v>
      </c>
      <c r="T4227" s="4">
        <v>0</v>
      </c>
      <c r="U4227" s="4">
        <v>0</v>
      </c>
      <c r="V4227" s="4">
        <v>0</v>
      </c>
      <c r="W4227" s="4">
        <v>0</v>
      </c>
      <c r="X4227" s="4">
        <v>1</v>
      </c>
      <c r="Y4227" s="4" t="s">
        <v>5654</v>
      </c>
      <c r="Z4227" s="4" t="s">
        <v>5867</v>
      </c>
      <c r="AA4227" s="4">
        <v>2018</v>
      </c>
      <c r="AB4227" s="4" t="s">
        <v>40</v>
      </c>
      <c r="AC4227" s="4">
        <f t="shared" si="198"/>
        <v>1</v>
      </c>
      <c r="AD4227" s="4">
        <f t="shared" si="199"/>
        <v>3</v>
      </c>
      <c r="AE4227" s="4" t="str" cm="1">
        <f t="array" ref="AE4227">_xlfn.TEXTJOIN(", ", TRUE, _xlfn._xlws.FILTER($I$1:$X$1, I4227:X4227=1, ""))</f>
        <v>Cocaine, Fentanyl, AnyOpioid</v>
      </c>
      <c r="AF4227" s="4" t="str">
        <f t="shared" si="200"/>
        <v>Cocaine, Fentanyl, AnyOpioid</v>
      </c>
    </row>
    <row r="4228" spans="1:32" x14ac:dyDescent="0.45">
      <c r="A4228" s="4" t="s">
        <v>4691</v>
      </c>
      <c r="B4228" s="5">
        <v>42065</v>
      </c>
      <c r="C4228" s="4">
        <v>61</v>
      </c>
      <c r="D4228" s="4" t="s">
        <v>31</v>
      </c>
      <c r="E4228" s="4" t="s">
        <v>59</v>
      </c>
      <c r="F4228" s="4" t="s">
        <v>77</v>
      </c>
      <c r="G4228" s="4" t="s">
        <v>77</v>
      </c>
      <c r="I4228" s="4">
        <v>0</v>
      </c>
      <c r="J4228" s="4">
        <v>0</v>
      </c>
      <c r="K4228" s="4">
        <v>0</v>
      </c>
      <c r="L4228" s="4">
        <v>0</v>
      </c>
      <c r="M4228" s="4">
        <v>0</v>
      </c>
      <c r="N4228" s="4">
        <v>0</v>
      </c>
      <c r="O4228" s="4">
        <v>1</v>
      </c>
      <c r="P4228" s="4">
        <v>0</v>
      </c>
      <c r="Q4228" s="4">
        <v>1</v>
      </c>
      <c r="R4228" s="4">
        <v>0</v>
      </c>
      <c r="S4228" s="4">
        <v>0</v>
      </c>
      <c r="T4228" s="4">
        <v>0</v>
      </c>
      <c r="U4228" s="4">
        <v>0</v>
      </c>
      <c r="V4228" s="4">
        <v>0</v>
      </c>
      <c r="W4228" s="4">
        <v>1</v>
      </c>
      <c r="X4228" s="4">
        <v>1</v>
      </c>
      <c r="Y4228" s="4" t="s">
        <v>5651</v>
      </c>
      <c r="Z4228" s="4" t="s">
        <v>5864</v>
      </c>
      <c r="AA4228" s="4">
        <v>2015</v>
      </c>
      <c r="AB4228" s="4" t="s">
        <v>133</v>
      </c>
      <c r="AC4228" s="4">
        <f t="shared" si="198"/>
        <v>1</v>
      </c>
      <c r="AD4228" s="4">
        <f t="shared" si="199"/>
        <v>4</v>
      </c>
      <c r="AE4228" s="4" t="str" cm="1">
        <f t="array" ref="AE4228">_xlfn.TEXTJOIN(", ", TRUE, _xlfn._xlws.FILTER($I$1:$X$1, I4228:X4228=1, ""))</f>
        <v>Ethanol, Benzodiazepine, OpiateNOS, AnyOpioid</v>
      </c>
      <c r="AF4228" s="4" t="str">
        <f t="shared" si="200"/>
        <v>Ethanol, Benzodiazepine, OpiateNOS, AnyOpioid</v>
      </c>
    </row>
    <row r="4229" spans="1:32" x14ac:dyDescent="0.45">
      <c r="A4229" s="4" t="s">
        <v>4692</v>
      </c>
      <c r="B4229" s="5">
        <v>42052</v>
      </c>
      <c r="C4229" s="4">
        <v>65</v>
      </c>
      <c r="D4229" s="4" t="s">
        <v>31</v>
      </c>
      <c r="E4229" s="4" t="s">
        <v>37</v>
      </c>
      <c r="F4229" s="4" t="s">
        <v>156</v>
      </c>
      <c r="G4229" s="4" t="s">
        <v>156</v>
      </c>
      <c r="I4229" s="4">
        <v>0</v>
      </c>
      <c r="J4229" s="4">
        <v>0</v>
      </c>
      <c r="K4229" s="4">
        <v>0</v>
      </c>
      <c r="L4229" s="4">
        <v>0</v>
      </c>
      <c r="M4229" s="4">
        <v>0</v>
      </c>
      <c r="N4229" s="4">
        <v>0</v>
      </c>
      <c r="O4229" s="4">
        <v>0</v>
      </c>
      <c r="P4229" s="4">
        <v>1</v>
      </c>
      <c r="Q4229" s="4">
        <v>0</v>
      </c>
      <c r="R4229" s="4">
        <v>0</v>
      </c>
      <c r="S4229" s="4">
        <v>0</v>
      </c>
      <c r="T4229" s="4">
        <v>0</v>
      </c>
      <c r="U4229" s="4">
        <v>0</v>
      </c>
      <c r="V4229" s="4">
        <v>0</v>
      </c>
      <c r="W4229" s="4">
        <v>0</v>
      </c>
      <c r="X4229" s="4">
        <v>1</v>
      </c>
      <c r="Y4229" s="4" t="s">
        <v>5623</v>
      </c>
      <c r="Z4229" s="4" t="s">
        <v>5836</v>
      </c>
      <c r="AA4229" s="4">
        <v>2015</v>
      </c>
      <c r="AB4229" s="4" t="s">
        <v>133</v>
      </c>
      <c r="AC4229" s="4">
        <f t="shared" si="198"/>
        <v>1</v>
      </c>
      <c r="AD4229" s="4">
        <f t="shared" si="199"/>
        <v>2</v>
      </c>
      <c r="AE4229" s="4" t="str" cm="1">
        <f t="array" ref="AE4229">_xlfn.TEXTJOIN(", ", TRUE, _xlfn._xlws.FILTER($I$1:$X$1, I4229:X4229=1, ""))</f>
        <v>Hydrocodone, AnyOpioid</v>
      </c>
      <c r="AF4229" s="4" t="str">
        <f t="shared" si="200"/>
        <v>Hydrocodone, AnyOpioid</v>
      </c>
    </row>
    <row r="4230" spans="1:32" x14ac:dyDescent="0.45">
      <c r="A4230" s="4" t="s">
        <v>4693</v>
      </c>
      <c r="B4230" s="5">
        <v>43307</v>
      </c>
      <c r="C4230" s="4">
        <v>33</v>
      </c>
      <c r="D4230" s="4" t="s">
        <v>31</v>
      </c>
      <c r="E4230" s="4" t="s">
        <v>59</v>
      </c>
      <c r="F4230" s="4" t="s">
        <v>77</v>
      </c>
      <c r="G4230" s="4" t="s">
        <v>77</v>
      </c>
      <c r="I4230" s="4">
        <v>1</v>
      </c>
      <c r="J4230" s="4">
        <v>0</v>
      </c>
      <c r="K4230" s="4">
        <v>0</v>
      </c>
      <c r="L4230" s="4">
        <v>0</v>
      </c>
      <c r="M4230" s="4">
        <v>0</v>
      </c>
      <c r="N4230" s="4">
        <v>0</v>
      </c>
      <c r="O4230" s="4">
        <v>0</v>
      </c>
      <c r="P4230" s="4">
        <v>0</v>
      </c>
      <c r="Q4230" s="4">
        <v>0</v>
      </c>
      <c r="R4230" s="4">
        <v>1</v>
      </c>
      <c r="S4230" s="4">
        <v>0</v>
      </c>
      <c r="T4230" s="4">
        <v>0</v>
      </c>
      <c r="U4230" s="4">
        <v>0</v>
      </c>
      <c r="V4230" s="4">
        <v>0</v>
      </c>
      <c r="W4230" s="4">
        <v>0</v>
      </c>
      <c r="X4230" s="4">
        <v>1</v>
      </c>
      <c r="Y4230" s="4" t="s">
        <v>5651</v>
      </c>
      <c r="Z4230" s="4" t="s">
        <v>5864</v>
      </c>
      <c r="AA4230" s="4">
        <v>2018</v>
      </c>
      <c r="AB4230" s="4" t="s">
        <v>40</v>
      </c>
      <c r="AC4230" s="4">
        <f t="shared" si="198"/>
        <v>1</v>
      </c>
      <c r="AD4230" s="4">
        <f t="shared" si="199"/>
        <v>3</v>
      </c>
      <c r="AE4230" s="4" t="str" cm="1">
        <f t="array" ref="AE4230">_xlfn.TEXTJOIN(", ", TRUE, _xlfn._xlws.FILTER($I$1:$X$1, I4230:X4230=1, ""))</f>
        <v>Heroin, Methadone, AnyOpioid</v>
      </c>
      <c r="AF4230" s="4" t="str">
        <f t="shared" si="200"/>
        <v>Methadone, AnyOpioid</v>
      </c>
    </row>
    <row r="4231" spans="1:32" x14ac:dyDescent="0.45">
      <c r="A4231" s="4" t="s">
        <v>4694</v>
      </c>
      <c r="B4231" s="5">
        <v>42850</v>
      </c>
      <c r="C4231" s="4">
        <v>31</v>
      </c>
      <c r="D4231" s="4" t="s">
        <v>31</v>
      </c>
      <c r="E4231" s="4" t="s">
        <v>37</v>
      </c>
      <c r="F4231" s="4" t="s">
        <v>50</v>
      </c>
      <c r="G4231" s="4" t="s">
        <v>67</v>
      </c>
      <c r="I4231" s="4">
        <v>1</v>
      </c>
      <c r="J4231" s="4">
        <v>0</v>
      </c>
      <c r="K4231" s="4">
        <v>1</v>
      </c>
      <c r="L4231" s="4">
        <v>0</v>
      </c>
      <c r="M4231" s="4">
        <v>0</v>
      </c>
      <c r="N4231" s="4">
        <v>0</v>
      </c>
      <c r="O4231" s="4">
        <v>0</v>
      </c>
      <c r="P4231" s="4">
        <v>0</v>
      </c>
      <c r="Q4231" s="4">
        <v>0</v>
      </c>
      <c r="R4231" s="4">
        <v>0</v>
      </c>
      <c r="S4231" s="4">
        <v>0</v>
      </c>
      <c r="T4231" s="4">
        <v>0</v>
      </c>
      <c r="U4231" s="4">
        <v>0</v>
      </c>
      <c r="V4231" s="4">
        <v>0</v>
      </c>
      <c r="W4231" s="4">
        <v>0</v>
      </c>
      <c r="X4231" s="4">
        <v>0</v>
      </c>
      <c r="Y4231" s="4" t="s">
        <v>5631</v>
      </c>
      <c r="Z4231" s="4" t="s">
        <v>5844</v>
      </c>
      <c r="AA4231" s="4">
        <v>2017</v>
      </c>
      <c r="AB4231" s="4" t="s">
        <v>40</v>
      </c>
      <c r="AC4231" s="4">
        <f t="shared" si="198"/>
        <v>1</v>
      </c>
      <c r="AD4231" s="4">
        <f t="shared" si="199"/>
        <v>2</v>
      </c>
      <c r="AE4231" s="4" t="str" cm="1">
        <f t="array" ref="AE4231">_xlfn.TEXTJOIN(", ", TRUE, _xlfn._xlws.FILTER($I$1:$X$1, I4231:X4231=1, ""))</f>
        <v>Heroin, Fentanyl</v>
      </c>
      <c r="AF4231" s="4" t="str">
        <f t="shared" si="200"/>
        <v>Fentanyl</v>
      </c>
    </row>
    <row r="4232" spans="1:32" x14ac:dyDescent="0.45">
      <c r="A4232" s="4" t="s">
        <v>4695</v>
      </c>
      <c r="B4232" s="5">
        <v>43162</v>
      </c>
      <c r="C4232" s="4">
        <v>51</v>
      </c>
      <c r="D4232" s="4" t="s">
        <v>36</v>
      </c>
      <c r="E4232" s="4" t="s">
        <v>37</v>
      </c>
      <c r="F4232" s="4" t="s">
        <v>697</v>
      </c>
      <c r="G4232" s="4" t="s">
        <v>77</v>
      </c>
      <c r="I4232" s="4">
        <v>1</v>
      </c>
      <c r="J4232" s="4">
        <v>1</v>
      </c>
      <c r="K4232" s="4">
        <v>1</v>
      </c>
      <c r="L4232" s="4">
        <v>0</v>
      </c>
      <c r="M4232" s="4">
        <v>0</v>
      </c>
      <c r="N4232" s="4">
        <v>0</v>
      </c>
      <c r="O4232" s="4">
        <v>0</v>
      </c>
      <c r="P4232" s="4">
        <v>0</v>
      </c>
      <c r="Q4232" s="4">
        <v>0</v>
      </c>
      <c r="R4232" s="4">
        <v>0</v>
      </c>
      <c r="S4232" s="4">
        <v>0</v>
      </c>
      <c r="T4232" s="4">
        <v>0</v>
      </c>
      <c r="U4232" s="4">
        <v>0</v>
      </c>
      <c r="V4232" s="4">
        <v>0</v>
      </c>
      <c r="W4232" s="4">
        <v>0</v>
      </c>
      <c r="X4232" s="4">
        <v>1</v>
      </c>
      <c r="Y4232" s="4" t="s">
        <v>5651</v>
      </c>
      <c r="Z4232" s="4" t="s">
        <v>5864</v>
      </c>
      <c r="AA4232" s="4">
        <v>2018</v>
      </c>
      <c r="AB4232" s="4" t="s">
        <v>34</v>
      </c>
      <c r="AC4232" s="4">
        <f t="shared" si="198"/>
        <v>1</v>
      </c>
      <c r="AD4232" s="4">
        <f t="shared" si="199"/>
        <v>4</v>
      </c>
      <c r="AE4232" s="4" t="str" cm="1">
        <f t="array" ref="AE4232">_xlfn.TEXTJOIN(", ", TRUE, _xlfn._xlws.FILTER($I$1:$X$1, I4232:X4232=1, ""))</f>
        <v>Heroin, Cocaine, Fentanyl, AnyOpioid</v>
      </c>
      <c r="AF4232" s="4" t="str">
        <f t="shared" si="200"/>
        <v>Cocaine, Fentanyl, AnyOpioid</v>
      </c>
    </row>
    <row r="4233" spans="1:32" x14ac:dyDescent="0.45">
      <c r="A4233" s="4" t="s">
        <v>4696</v>
      </c>
      <c r="B4233" s="5">
        <v>41698</v>
      </c>
      <c r="C4233" s="4">
        <v>46</v>
      </c>
      <c r="D4233" s="4" t="s">
        <v>31</v>
      </c>
      <c r="E4233" s="4" t="s">
        <v>37</v>
      </c>
      <c r="F4233" s="4" t="s">
        <v>324</v>
      </c>
      <c r="G4233" s="4" t="s">
        <v>90</v>
      </c>
      <c r="H4233" s="4" t="s">
        <v>1830</v>
      </c>
      <c r="I4233" s="4">
        <v>0</v>
      </c>
      <c r="J4233" s="4">
        <v>0</v>
      </c>
      <c r="K4233" s="4">
        <v>0</v>
      </c>
      <c r="L4233" s="4">
        <v>0</v>
      </c>
      <c r="M4233" s="4">
        <v>1</v>
      </c>
      <c r="N4233" s="4">
        <v>0</v>
      </c>
      <c r="O4233" s="4">
        <v>0</v>
      </c>
      <c r="P4233" s="4">
        <v>0</v>
      </c>
      <c r="Q4233" s="4">
        <v>1</v>
      </c>
      <c r="R4233" s="4">
        <v>1</v>
      </c>
      <c r="S4233" s="4">
        <v>0</v>
      </c>
      <c r="T4233" s="4">
        <v>0</v>
      </c>
      <c r="U4233" s="4">
        <v>0</v>
      </c>
      <c r="V4233" s="4">
        <v>0</v>
      </c>
      <c r="W4233" s="4">
        <v>0</v>
      </c>
      <c r="X4233" s="4">
        <v>0</v>
      </c>
      <c r="Y4233" s="4" t="s">
        <v>5624</v>
      </c>
      <c r="Z4233" s="4" t="s">
        <v>5837</v>
      </c>
      <c r="AA4233" s="4">
        <v>2014</v>
      </c>
      <c r="AB4233" s="4" t="s">
        <v>34</v>
      </c>
      <c r="AC4233" s="4">
        <f t="shared" si="198"/>
        <v>1</v>
      </c>
      <c r="AD4233" s="4">
        <f t="shared" si="199"/>
        <v>3</v>
      </c>
      <c r="AE4233" s="4" t="str" cm="1">
        <f t="array" ref="AE4233">_xlfn.TEXTJOIN(", ", TRUE, _xlfn._xlws.FILTER($I$1:$X$1, I4233:X4233=1, ""))</f>
        <v>Oxycodone, Benzodiazepine, Methadone</v>
      </c>
      <c r="AF4233" s="4" t="str">
        <f t="shared" si="200"/>
        <v>Oxycodone, Benzodiazepine, Methadone</v>
      </c>
    </row>
    <row r="4234" spans="1:32" x14ac:dyDescent="0.45">
      <c r="A4234" s="4" t="s">
        <v>4697</v>
      </c>
      <c r="B4234" s="5">
        <v>41802</v>
      </c>
      <c r="C4234" s="4">
        <v>37</v>
      </c>
      <c r="D4234" s="4" t="s">
        <v>31</v>
      </c>
      <c r="E4234" s="4" t="s">
        <v>37</v>
      </c>
      <c r="F4234" s="4" t="s">
        <v>300</v>
      </c>
      <c r="G4234" s="4" t="s">
        <v>39</v>
      </c>
      <c r="I4234" s="4">
        <v>0</v>
      </c>
      <c r="J4234" s="4">
        <v>0</v>
      </c>
      <c r="K4234" s="4">
        <v>0</v>
      </c>
      <c r="L4234" s="4">
        <v>0</v>
      </c>
      <c r="M4234" s="4">
        <v>0</v>
      </c>
      <c r="N4234" s="4">
        <v>0</v>
      </c>
      <c r="O4234" s="4">
        <v>0</v>
      </c>
      <c r="P4234" s="4">
        <v>0</v>
      </c>
      <c r="Q4234" s="4">
        <v>0</v>
      </c>
      <c r="R4234" s="4">
        <v>0</v>
      </c>
      <c r="S4234" s="4">
        <v>0</v>
      </c>
      <c r="T4234" s="4">
        <v>0</v>
      </c>
      <c r="U4234" s="4">
        <v>0</v>
      </c>
      <c r="V4234" s="4">
        <v>0</v>
      </c>
      <c r="W4234" s="4">
        <v>0</v>
      </c>
      <c r="X4234" s="4">
        <v>0</v>
      </c>
      <c r="Y4234" s="4" t="s">
        <v>5638</v>
      </c>
      <c r="Z4234" s="4" t="s">
        <v>5851</v>
      </c>
      <c r="AA4234" s="4">
        <v>2014</v>
      </c>
      <c r="AB4234" s="4" t="s">
        <v>40</v>
      </c>
      <c r="AC4234" s="4">
        <f t="shared" si="198"/>
        <v>0</v>
      </c>
      <c r="AD4234" s="4">
        <f t="shared" si="199"/>
        <v>0</v>
      </c>
      <c r="AE4234" s="4" t="str" cm="1">
        <f t="array" ref="AE4234">_xlfn.TEXTJOIN(", ", TRUE, _xlfn._xlws.FILTER($I$1:$X$1, I4234:X4234=1, ""))</f>
        <v/>
      </c>
      <c r="AF4234" s="4" t="str">
        <f t="shared" si="200"/>
        <v/>
      </c>
    </row>
    <row r="4235" spans="1:32" x14ac:dyDescent="0.45">
      <c r="A4235" s="4" t="s">
        <v>4698</v>
      </c>
      <c r="B4235" s="5">
        <v>41169</v>
      </c>
      <c r="C4235" s="4">
        <v>28</v>
      </c>
      <c r="D4235" s="4" t="s">
        <v>31</v>
      </c>
      <c r="E4235" s="4" t="s">
        <v>37</v>
      </c>
      <c r="F4235" s="4" t="s">
        <v>33</v>
      </c>
      <c r="G4235" s="4" t="s">
        <v>53</v>
      </c>
      <c r="I4235" s="4">
        <v>1</v>
      </c>
      <c r="J4235" s="4">
        <v>0</v>
      </c>
      <c r="K4235" s="4">
        <v>0</v>
      </c>
      <c r="L4235" s="4">
        <v>0</v>
      </c>
      <c r="M4235" s="4">
        <v>0</v>
      </c>
      <c r="N4235" s="4">
        <v>0</v>
      </c>
      <c r="O4235" s="4">
        <v>1</v>
      </c>
      <c r="P4235" s="4">
        <v>0</v>
      </c>
      <c r="Q4235" s="4">
        <v>0</v>
      </c>
      <c r="R4235" s="4">
        <v>0</v>
      </c>
      <c r="S4235" s="4">
        <v>0</v>
      </c>
      <c r="T4235" s="4">
        <v>0</v>
      </c>
      <c r="U4235" s="4">
        <v>0</v>
      </c>
      <c r="V4235" s="4">
        <v>0</v>
      </c>
      <c r="W4235" s="4">
        <v>0</v>
      </c>
      <c r="X4235" s="4">
        <v>0</v>
      </c>
      <c r="Y4235" s="4" t="s">
        <v>5641</v>
      </c>
      <c r="Z4235" s="4" t="s">
        <v>5854</v>
      </c>
      <c r="AA4235" s="4">
        <v>2012</v>
      </c>
      <c r="AB4235" s="4" t="s">
        <v>40</v>
      </c>
      <c r="AC4235" s="4">
        <f t="shared" si="198"/>
        <v>1</v>
      </c>
      <c r="AD4235" s="4">
        <f t="shared" si="199"/>
        <v>2</v>
      </c>
      <c r="AE4235" s="4" t="str" cm="1">
        <f t="array" ref="AE4235">_xlfn.TEXTJOIN(", ", TRUE, _xlfn._xlws.FILTER($I$1:$X$1, I4235:X4235=1, ""))</f>
        <v>Heroin, Ethanol</v>
      </c>
      <c r="AF4235" s="4" t="str">
        <f t="shared" si="200"/>
        <v>Ethanol</v>
      </c>
    </row>
    <row r="4236" spans="1:32" x14ac:dyDescent="0.45">
      <c r="A4236" s="4" t="s">
        <v>4699</v>
      </c>
      <c r="B4236" s="5">
        <v>41073</v>
      </c>
      <c r="C4236" s="4">
        <v>55</v>
      </c>
      <c r="D4236" s="4" t="s">
        <v>36</v>
      </c>
      <c r="E4236" s="4" t="s">
        <v>37</v>
      </c>
      <c r="F4236" s="4" t="s">
        <v>192</v>
      </c>
      <c r="G4236" s="4" t="s">
        <v>192</v>
      </c>
      <c r="I4236" s="4">
        <v>0</v>
      </c>
      <c r="J4236" s="4">
        <v>0</v>
      </c>
      <c r="K4236" s="4">
        <v>0</v>
      </c>
      <c r="L4236" s="4">
        <v>0</v>
      </c>
      <c r="M4236" s="4">
        <v>0</v>
      </c>
      <c r="N4236" s="4">
        <v>0</v>
      </c>
      <c r="O4236" s="4">
        <v>0</v>
      </c>
      <c r="P4236" s="4">
        <v>0</v>
      </c>
      <c r="Q4236" s="4">
        <v>1</v>
      </c>
      <c r="R4236" s="4">
        <v>1</v>
      </c>
      <c r="S4236" s="4">
        <v>0</v>
      </c>
      <c r="T4236" s="4">
        <v>0</v>
      </c>
      <c r="U4236" s="4">
        <v>0</v>
      </c>
      <c r="V4236" s="4">
        <v>0</v>
      </c>
      <c r="W4236" s="4">
        <v>0</v>
      </c>
      <c r="X4236" s="4">
        <v>0</v>
      </c>
      <c r="Y4236" s="4" t="s">
        <v>5654</v>
      </c>
      <c r="Z4236" s="4" t="s">
        <v>5867</v>
      </c>
      <c r="AA4236" s="4">
        <v>2012</v>
      </c>
      <c r="AB4236" s="4" t="s">
        <v>34</v>
      </c>
      <c r="AC4236" s="4">
        <f t="shared" si="198"/>
        <v>1</v>
      </c>
      <c r="AD4236" s="4">
        <f t="shared" si="199"/>
        <v>2</v>
      </c>
      <c r="AE4236" s="4" t="str" cm="1">
        <f t="array" ref="AE4236">_xlfn.TEXTJOIN(", ", TRUE, _xlfn._xlws.FILTER($I$1:$X$1, I4236:X4236=1, ""))</f>
        <v>Benzodiazepine, Methadone</v>
      </c>
      <c r="AF4236" s="4" t="str">
        <f t="shared" si="200"/>
        <v>Benzodiazepine, Methadone</v>
      </c>
    </row>
    <row r="4237" spans="1:32" x14ac:dyDescent="0.45">
      <c r="A4237" s="4" t="s">
        <v>4700</v>
      </c>
      <c r="B4237" s="5">
        <v>41511</v>
      </c>
      <c r="C4237" s="4">
        <v>51</v>
      </c>
      <c r="D4237" s="4" t="s">
        <v>36</v>
      </c>
      <c r="E4237" s="4" t="s">
        <v>37</v>
      </c>
      <c r="F4237" s="4" t="s">
        <v>190</v>
      </c>
      <c r="G4237" s="4" t="s">
        <v>190</v>
      </c>
      <c r="I4237" s="4">
        <v>1</v>
      </c>
      <c r="J4237" s="4">
        <v>1</v>
      </c>
      <c r="K4237" s="4">
        <v>0</v>
      </c>
      <c r="L4237" s="4">
        <v>0</v>
      </c>
      <c r="M4237" s="4">
        <v>0</v>
      </c>
      <c r="N4237" s="4">
        <v>0</v>
      </c>
      <c r="O4237" s="4">
        <v>0</v>
      </c>
      <c r="P4237" s="4">
        <v>0</v>
      </c>
      <c r="Q4237" s="4">
        <v>0</v>
      </c>
      <c r="R4237" s="4">
        <v>0</v>
      </c>
      <c r="S4237" s="4">
        <v>0</v>
      </c>
      <c r="T4237" s="4">
        <v>0</v>
      </c>
      <c r="U4237" s="4">
        <v>0</v>
      </c>
      <c r="V4237" s="4">
        <v>0</v>
      </c>
      <c r="W4237" s="4">
        <v>0</v>
      </c>
      <c r="X4237" s="4">
        <v>0</v>
      </c>
      <c r="Y4237" s="4" t="s">
        <v>5639</v>
      </c>
      <c r="Z4237" s="4" t="s">
        <v>5852</v>
      </c>
      <c r="AA4237" s="4">
        <v>2013</v>
      </c>
      <c r="AB4237" s="4" t="s">
        <v>34</v>
      </c>
      <c r="AC4237" s="4">
        <f t="shared" si="198"/>
        <v>1</v>
      </c>
      <c r="AD4237" s="4">
        <f t="shared" si="199"/>
        <v>2</v>
      </c>
      <c r="AE4237" s="4" t="str" cm="1">
        <f t="array" ref="AE4237">_xlfn.TEXTJOIN(", ", TRUE, _xlfn._xlws.FILTER($I$1:$X$1, I4237:X4237=1, ""))</f>
        <v>Heroin, Cocaine</v>
      </c>
      <c r="AF4237" s="4" t="str">
        <f t="shared" si="200"/>
        <v>Cocaine</v>
      </c>
    </row>
    <row r="4238" spans="1:32" x14ac:dyDescent="0.45">
      <c r="A4238" s="4" t="s">
        <v>4701</v>
      </c>
      <c r="B4238" s="5">
        <v>41260</v>
      </c>
      <c r="C4238" s="4">
        <v>52</v>
      </c>
      <c r="D4238" s="4" t="s">
        <v>31</v>
      </c>
      <c r="E4238" s="4" t="s">
        <v>37</v>
      </c>
      <c r="F4238" s="4" t="s">
        <v>77</v>
      </c>
      <c r="G4238" s="4" t="s">
        <v>77</v>
      </c>
      <c r="H4238" s="4" t="s">
        <v>4702</v>
      </c>
      <c r="I4238" s="4">
        <v>1</v>
      </c>
      <c r="J4238" s="4">
        <v>0</v>
      </c>
      <c r="K4238" s="4">
        <v>0</v>
      </c>
      <c r="L4238" s="4">
        <v>0</v>
      </c>
      <c r="M4238" s="4">
        <v>0</v>
      </c>
      <c r="N4238" s="4">
        <v>0</v>
      </c>
      <c r="O4238" s="4">
        <v>0</v>
      </c>
      <c r="P4238" s="4">
        <v>0</v>
      </c>
      <c r="Q4238" s="4">
        <v>0</v>
      </c>
      <c r="R4238" s="4">
        <v>0</v>
      </c>
      <c r="S4238" s="4">
        <v>0</v>
      </c>
      <c r="T4238" s="4">
        <v>0</v>
      </c>
      <c r="U4238" s="4">
        <v>0</v>
      </c>
      <c r="V4238" s="4">
        <v>0</v>
      </c>
      <c r="W4238" s="4">
        <v>0</v>
      </c>
      <c r="X4238" s="4">
        <v>0</v>
      </c>
      <c r="Y4238" s="4" t="s">
        <v>5651</v>
      </c>
      <c r="Z4238" s="4" t="s">
        <v>5864</v>
      </c>
      <c r="AA4238" s="4">
        <v>2012</v>
      </c>
      <c r="AB4238" s="4" t="s">
        <v>34</v>
      </c>
      <c r="AC4238" s="4">
        <f t="shared" si="198"/>
        <v>1</v>
      </c>
      <c r="AD4238" s="4">
        <f t="shared" si="199"/>
        <v>1</v>
      </c>
      <c r="AE4238" s="4" t="str" cm="1">
        <f t="array" ref="AE4238">_xlfn.TEXTJOIN(", ", TRUE, _xlfn._xlws.FILTER($I$1:$X$1, I4238:X4238=1, ""))</f>
        <v>Heroin</v>
      </c>
      <c r="AF4238" s="4" t="str">
        <f t="shared" si="200"/>
        <v/>
      </c>
    </row>
    <row r="4239" spans="1:32" x14ac:dyDescent="0.45">
      <c r="A4239" s="4" t="s">
        <v>4703</v>
      </c>
      <c r="B4239" s="5">
        <v>42829</v>
      </c>
      <c r="C4239" s="4">
        <v>53</v>
      </c>
      <c r="D4239" s="4" t="s">
        <v>31</v>
      </c>
      <c r="E4239" s="4" t="s">
        <v>37</v>
      </c>
      <c r="F4239" s="4" t="s">
        <v>90</v>
      </c>
      <c r="G4239" s="4" t="s">
        <v>90</v>
      </c>
      <c r="I4239" s="4">
        <v>0</v>
      </c>
      <c r="J4239" s="4">
        <v>0</v>
      </c>
      <c r="K4239" s="4">
        <v>0</v>
      </c>
      <c r="L4239" s="4">
        <v>0</v>
      </c>
      <c r="M4239" s="4">
        <v>1</v>
      </c>
      <c r="N4239" s="4">
        <v>0</v>
      </c>
      <c r="O4239" s="4">
        <v>1</v>
      </c>
      <c r="P4239" s="4">
        <v>0</v>
      </c>
      <c r="Q4239" s="4">
        <v>0</v>
      </c>
      <c r="R4239" s="4">
        <v>0</v>
      </c>
      <c r="S4239" s="4">
        <v>0</v>
      </c>
      <c r="T4239" s="4">
        <v>1</v>
      </c>
      <c r="U4239" s="4">
        <v>0</v>
      </c>
      <c r="V4239" s="4">
        <v>0</v>
      </c>
      <c r="W4239" s="4">
        <v>0</v>
      </c>
      <c r="X4239" s="4">
        <v>0</v>
      </c>
      <c r="Y4239" s="4" t="s">
        <v>5624</v>
      </c>
      <c r="Z4239" s="4" t="s">
        <v>5837</v>
      </c>
      <c r="AA4239" s="4">
        <v>2017</v>
      </c>
      <c r="AB4239" s="4" t="s">
        <v>34</v>
      </c>
      <c r="AC4239" s="4">
        <f t="shared" si="198"/>
        <v>1</v>
      </c>
      <c r="AD4239" s="4">
        <f t="shared" si="199"/>
        <v>3</v>
      </c>
      <c r="AE4239" s="4" t="str" cm="1">
        <f t="array" ref="AE4239">_xlfn.TEXTJOIN(", ", TRUE, _xlfn._xlws.FILTER($I$1:$X$1, I4239:X4239=1, ""))</f>
        <v>Oxycodone, Ethanol, Tramadol</v>
      </c>
      <c r="AF4239" s="4" t="str">
        <f t="shared" si="200"/>
        <v>Oxycodone, Ethanol, Tramadol</v>
      </c>
    </row>
    <row r="4240" spans="1:32" x14ac:dyDescent="0.45">
      <c r="A4240" s="4" t="s">
        <v>4704</v>
      </c>
      <c r="B4240" s="5">
        <v>42843</v>
      </c>
      <c r="C4240" s="4">
        <v>29</v>
      </c>
      <c r="D4240" s="4" t="s">
        <v>31</v>
      </c>
      <c r="E4240" s="4" t="s">
        <v>37</v>
      </c>
      <c r="F4240" s="4" t="s">
        <v>271</v>
      </c>
      <c r="G4240" s="4" t="s">
        <v>271</v>
      </c>
      <c r="I4240" s="4">
        <v>0</v>
      </c>
      <c r="J4240" s="4">
        <v>0</v>
      </c>
      <c r="K4240" s="4">
        <v>1</v>
      </c>
      <c r="L4240" s="4">
        <v>0</v>
      </c>
      <c r="M4240" s="4">
        <v>0</v>
      </c>
      <c r="N4240" s="4">
        <v>0</v>
      </c>
      <c r="O4240" s="4">
        <v>0</v>
      </c>
      <c r="P4240" s="4">
        <v>0</v>
      </c>
      <c r="Q4240" s="4">
        <v>1</v>
      </c>
      <c r="R4240" s="4">
        <v>0</v>
      </c>
      <c r="S4240" s="4">
        <v>0</v>
      </c>
      <c r="T4240" s="4">
        <v>0</v>
      </c>
      <c r="U4240" s="4">
        <v>0</v>
      </c>
      <c r="V4240" s="4">
        <v>0</v>
      </c>
      <c r="W4240" s="4">
        <v>0</v>
      </c>
      <c r="X4240" s="4">
        <v>0</v>
      </c>
      <c r="Y4240" s="4" t="s">
        <v>5719</v>
      </c>
      <c r="Z4240" s="4" t="s">
        <v>5932</v>
      </c>
      <c r="AA4240" s="4">
        <v>2017</v>
      </c>
      <c r="AB4240" s="4" t="s">
        <v>40</v>
      </c>
      <c r="AC4240" s="4">
        <f t="shared" si="198"/>
        <v>1</v>
      </c>
      <c r="AD4240" s="4">
        <f t="shared" si="199"/>
        <v>2</v>
      </c>
      <c r="AE4240" s="4" t="str" cm="1">
        <f t="array" ref="AE4240">_xlfn.TEXTJOIN(", ", TRUE, _xlfn._xlws.FILTER($I$1:$X$1, I4240:X4240=1, ""))</f>
        <v>Fentanyl, Benzodiazepine</v>
      </c>
      <c r="AF4240" s="4" t="str">
        <f t="shared" si="200"/>
        <v>Fentanyl, Benzodiazepine</v>
      </c>
    </row>
    <row r="4241" spans="1:32" x14ac:dyDescent="0.45">
      <c r="A4241" s="4" t="s">
        <v>4705</v>
      </c>
      <c r="B4241" s="5">
        <v>43116</v>
      </c>
      <c r="C4241" s="4">
        <v>61</v>
      </c>
      <c r="D4241" s="4" t="s">
        <v>36</v>
      </c>
      <c r="E4241" s="4" t="s">
        <v>32</v>
      </c>
      <c r="F4241" s="4" t="s">
        <v>237</v>
      </c>
      <c r="G4241" s="4" t="s">
        <v>53</v>
      </c>
      <c r="I4241" s="4">
        <v>0</v>
      </c>
      <c r="J4241" s="4">
        <v>0</v>
      </c>
      <c r="K4241" s="4">
        <v>0</v>
      </c>
      <c r="L4241" s="4">
        <v>0</v>
      </c>
      <c r="M4241" s="4">
        <v>0</v>
      </c>
      <c r="N4241" s="4">
        <v>0</v>
      </c>
      <c r="O4241" s="4">
        <v>1</v>
      </c>
      <c r="P4241" s="4">
        <v>1</v>
      </c>
      <c r="Q4241" s="4">
        <v>0</v>
      </c>
      <c r="R4241" s="4">
        <v>0</v>
      </c>
      <c r="S4241" s="4">
        <v>0</v>
      </c>
      <c r="T4241" s="4">
        <v>0</v>
      </c>
      <c r="U4241" s="4">
        <v>0</v>
      </c>
      <c r="V4241" s="4">
        <v>0</v>
      </c>
      <c r="W4241" s="4">
        <v>0</v>
      </c>
      <c r="X4241" s="4">
        <v>1</v>
      </c>
      <c r="Y4241" s="4" t="s">
        <v>5641</v>
      </c>
      <c r="Z4241" s="4" t="s">
        <v>5854</v>
      </c>
      <c r="AA4241" s="4">
        <v>2018</v>
      </c>
      <c r="AB4241" s="4" t="s">
        <v>133</v>
      </c>
      <c r="AC4241" s="4">
        <f t="shared" si="198"/>
        <v>1</v>
      </c>
      <c r="AD4241" s="4">
        <f t="shared" si="199"/>
        <v>3</v>
      </c>
      <c r="AE4241" s="4" t="str" cm="1">
        <f t="array" ref="AE4241">_xlfn.TEXTJOIN(", ", TRUE, _xlfn._xlws.FILTER($I$1:$X$1, I4241:X4241=1, ""))</f>
        <v>Ethanol, Hydrocodone, AnyOpioid</v>
      </c>
      <c r="AF4241" s="4" t="str">
        <f t="shared" si="200"/>
        <v>Ethanol, Hydrocodone, AnyOpioid</v>
      </c>
    </row>
    <row r="4242" spans="1:32" x14ac:dyDescent="0.45">
      <c r="A4242" s="4" t="s">
        <v>4706</v>
      </c>
      <c r="B4242" s="5">
        <v>42650</v>
      </c>
      <c r="C4242" s="4">
        <v>63</v>
      </c>
      <c r="D4242" s="4" t="s">
        <v>31</v>
      </c>
      <c r="E4242" s="4" t="s">
        <v>37</v>
      </c>
      <c r="F4242" s="4" t="s">
        <v>237</v>
      </c>
      <c r="G4242" s="4" t="s">
        <v>237</v>
      </c>
      <c r="I4242" s="4">
        <v>1</v>
      </c>
      <c r="J4242" s="4">
        <v>1</v>
      </c>
      <c r="K4242" s="4">
        <v>0</v>
      </c>
      <c r="L4242" s="4">
        <v>0</v>
      </c>
      <c r="M4242" s="4">
        <v>0</v>
      </c>
      <c r="N4242" s="4">
        <v>0</v>
      </c>
      <c r="O4242" s="4">
        <v>0</v>
      </c>
      <c r="P4242" s="4">
        <v>0</v>
      </c>
      <c r="Q4242" s="4">
        <v>0</v>
      </c>
      <c r="R4242" s="4">
        <v>0</v>
      </c>
      <c r="S4242" s="4">
        <v>0</v>
      </c>
      <c r="T4242" s="4">
        <v>0</v>
      </c>
      <c r="U4242" s="4">
        <v>0</v>
      </c>
      <c r="V4242" s="4">
        <v>0</v>
      </c>
      <c r="W4242" s="4">
        <v>0</v>
      </c>
      <c r="X4242" s="4">
        <v>1</v>
      </c>
      <c r="Y4242" s="4" t="s">
        <v>5692</v>
      </c>
      <c r="Z4242" s="4" t="s">
        <v>5905</v>
      </c>
      <c r="AA4242" s="4">
        <v>2016</v>
      </c>
      <c r="AB4242" s="4" t="s">
        <v>133</v>
      </c>
      <c r="AC4242" s="4">
        <f t="shared" si="198"/>
        <v>1</v>
      </c>
      <c r="AD4242" s="4">
        <f t="shared" si="199"/>
        <v>3</v>
      </c>
      <c r="AE4242" s="4" t="str" cm="1">
        <f t="array" ref="AE4242">_xlfn.TEXTJOIN(", ", TRUE, _xlfn._xlws.FILTER($I$1:$X$1, I4242:X4242=1, ""))</f>
        <v>Heroin, Cocaine, AnyOpioid</v>
      </c>
      <c r="AF4242" s="4" t="str">
        <f t="shared" si="200"/>
        <v>Cocaine, AnyOpioid</v>
      </c>
    </row>
    <row r="4243" spans="1:32" x14ac:dyDescent="0.45">
      <c r="A4243" s="4" t="s">
        <v>4707</v>
      </c>
      <c r="B4243" s="5">
        <v>42792</v>
      </c>
      <c r="C4243" s="4">
        <v>49</v>
      </c>
      <c r="D4243" s="4" t="s">
        <v>31</v>
      </c>
      <c r="E4243" s="4" t="s">
        <v>59</v>
      </c>
      <c r="F4243" s="4" t="s">
        <v>67</v>
      </c>
      <c r="G4243" s="4" t="s">
        <v>67</v>
      </c>
      <c r="I4243" s="4">
        <v>1</v>
      </c>
      <c r="J4243" s="4">
        <v>1</v>
      </c>
      <c r="K4243" s="4">
        <v>0</v>
      </c>
      <c r="L4243" s="4">
        <v>0</v>
      </c>
      <c r="M4243" s="4">
        <v>0</v>
      </c>
      <c r="N4243" s="4">
        <v>0</v>
      </c>
      <c r="O4243" s="4">
        <v>0</v>
      </c>
      <c r="P4243" s="4">
        <v>0</v>
      </c>
      <c r="Q4243" s="4">
        <v>0</v>
      </c>
      <c r="R4243" s="4">
        <v>0</v>
      </c>
      <c r="S4243" s="4">
        <v>0</v>
      </c>
      <c r="T4243" s="4">
        <v>0</v>
      </c>
      <c r="U4243" s="4">
        <v>0</v>
      </c>
      <c r="V4243" s="4">
        <v>0</v>
      </c>
      <c r="W4243" s="4">
        <v>0</v>
      </c>
      <c r="X4243" s="4">
        <v>0</v>
      </c>
      <c r="Y4243" s="4" t="s">
        <v>5631</v>
      </c>
      <c r="Z4243" s="4" t="s">
        <v>5844</v>
      </c>
      <c r="AA4243" s="4">
        <v>2017</v>
      </c>
      <c r="AB4243" s="4" t="s">
        <v>34</v>
      </c>
      <c r="AC4243" s="4">
        <f t="shared" si="198"/>
        <v>1</v>
      </c>
      <c r="AD4243" s="4">
        <f t="shared" si="199"/>
        <v>2</v>
      </c>
      <c r="AE4243" s="4" t="str" cm="1">
        <f t="array" ref="AE4243">_xlfn.TEXTJOIN(", ", TRUE, _xlfn._xlws.FILTER($I$1:$X$1, I4243:X4243=1, ""))</f>
        <v>Heroin, Cocaine</v>
      </c>
      <c r="AF4243" s="4" t="str">
        <f t="shared" si="200"/>
        <v>Cocaine</v>
      </c>
    </row>
    <row r="4244" spans="1:32" x14ac:dyDescent="0.45">
      <c r="A4244" s="4" t="s">
        <v>4708</v>
      </c>
      <c r="B4244" s="5">
        <v>41296</v>
      </c>
      <c r="C4244" s="4">
        <v>41</v>
      </c>
      <c r="D4244" s="4" t="s">
        <v>31</v>
      </c>
      <c r="E4244" s="4" t="s">
        <v>37</v>
      </c>
      <c r="F4244" s="4" t="s">
        <v>114</v>
      </c>
      <c r="G4244" s="4" t="s">
        <v>114</v>
      </c>
      <c r="I4244" s="4">
        <v>0</v>
      </c>
      <c r="J4244" s="4">
        <v>0</v>
      </c>
      <c r="K4244" s="4">
        <v>0</v>
      </c>
      <c r="L4244" s="4">
        <v>0</v>
      </c>
      <c r="M4244" s="4">
        <v>0</v>
      </c>
      <c r="N4244" s="4">
        <v>0</v>
      </c>
      <c r="O4244" s="4">
        <v>0</v>
      </c>
      <c r="P4244" s="4">
        <v>0</v>
      </c>
      <c r="Q4244" s="4">
        <v>0</v>
      </c>
      <c r="R4244" s="4">
        <v>0</v>
      </c>
      <c r="S4244" s="4">
        <v>0</v>
      </c>
      <c r="T4244" s="4">
        <v>0</v>
      </c>
      <c r="U4244" s="4">
        <v>0</v>
      </c>
      <c r="V4244" s="4">
        <v>0</v>
      </c>
      <c r="W4244" s="4">
        <v>0</v>
      </c>
      <c r="X4244" s="4">
        <v>0</v>
      </c>
      <c r="Y4244" s="4" t="s">
        <v>5658</v>
      </c>
      <c r="Z4244" s="4" t="s">
        <v>5871</v>
      </c>
      <c r="AA4244" s="4">
        <v>2013</v>
      </c>
      <c r="AB4244" s="4" t="s">
        <v>34</v>
      </c>
      <c r="AC4244" s="4">
        <f t="shared" si="198"/>
        <v>0</v>
      </c>
      <c r="AD4244" s="4">
        <f t="shared" si="199"/>
        <v>0</v>
      </c>
      <c r="AE4244" s="4" t="str" cm="1">
        <f t="array" ref="AE4244">_xlfn.TEXTJOIN(", ", TRUE, _xlfn._xlws.FILTER($I$1:$X$1, I4244:X4244=1, ""))</f>
        <v/>
      </c>
      <c r="AF4244" s="4" t="str">
        <f t="shared" si="200"/>
        <v/>
      </c>
    </row>
    <row r="4245" spans="1:32" x14ac:dyDescent="0.45">
      <c r="A4245" s="4" t="s">
        <v>4709</v>
      </c>
      <c r="B4245" s="5">
        <v>43087</v>
      </c>
      <c r="C4245" s="4">
        <v>52</v>
      </c>
      <c r="D4245" s="4" t="s">
        <v>31</v>
      </c>
      <c r="E4245" s="4" t="s">
        <v>37</v>
      </c>
      <c r="F4245" s="4" t="s">
        <v>226</v>
      </c>
      <c r="G4245" s="4" t="s">
        <v>226</v>
      </c>
      <c r="I4245" s="4">
        <v>0</v>
      </c>
      <c r="J4245" s="4">
        <v>0</v>
      </c>
      <c r="K4245" s="4">
        <v>1</v>
      </c>
      <c r="L4245" s="4">
        <v>1</v>
      </c>
      <c r="M4245" s="4">
        <v>0</v>
      </c>
      <c r="N4245" s="4">
        <v>0</v>
      </c>
      <c r="O4245" s="4">
        <v>1</v>
      </c>
      <c r="P4245" s="4">
        <v>0</v>
      </c>
      <c r="Q4245" s="4">
        <v>0</v>
      </c>
      <c r="R4245" s="4">
        <v>0</v>
      </c>
      <c r="S4245" s="4">
        <v>0</v>
      </c>
      <c r="T4245" s="4">
        <v>0</v>
      </c>
      <c r="U4245" s="4">
        <v>0</v>
      </c>
      <c r="V4245" s="4">
        <v>0</v>
      </c>
      <c r="W4245" s="4">
        <v>0</v>
      </c>
      <c r="X4245" s="4">
        <v>0</v>
      </c>
      <c r="Y4245" s="4" t="s">
        <v>5657</v>
      </c>
      <c r="Z4245" s="4" t="s">
        <v>5870</v>
      </c>
      <c r="AA4245" s="4">
        <v>2017</v>
      </c>
      <c r="AB4245" s="4" t="s">
        <v>34</v>
      </c>
      <c r="AC4245" s="4">
        <f t="shared" si="198"/>
        <v>1</v>
      </c>
      <c r="AD4245" s="4">
        <f t="shared" si="199"/>
        <v>3</v>
      </c>
      <c r="AE4245" s="4" t="str" cm="1">
        <f t="array" ref="AE4245">_xlfn.TEXTJOIN(", ", TRUE, _xlfn._xlws.FILTER($I$1:$X$1, I4245:X4245=1, ""))</f>
        <v>Fentanyl, Fentanyl_Analogue, Ethanol</v>
      </c>
      <c r="AF4245" s="4" t="str">
        <f t="shared" si="200"/>
        <v>Fentanyl, Fentanyl_Analogue, Ethanol</v>
      </c>
    </row>
    <row r="4246" spans="1:32" x14ac:dyDescent="0.45">
      <c r="A4246" s="4" t="s">
        <v>4710</v>
      </c>
      <c r="B4246" s="5">
        <v>43263</v>
      </c>
      <c r="C4246" s="4">
        <v>50</v>
      </c>
      <c r="D4246" s="4" t="s">
        <v>36</v>
      </c>
      <c r="E4246" s="4" t="s">
        <v>37</v>
      </c>
      <c r="F4246" s="4" t="s">
        <v>102</v>
      </c>
      <c r="G4246" s="4" t="s">
        <v>102</v>
      </c>
      <c r="I4246" s="4">
        <v>1</v>
      </c>
      <c r="J4246" s="4">
        <v>0</v>
      </c>
      <c r="K4246" s="4">
        <v>1</v>
      </c>
      <c r="L4246" s="4">
        <v>0</v>
      </c>
      <c r="M4246" s="4">
        <v>0</v>
      </c>
      <c r="N4246" s="4">
        <v>0</v>
      </c>
      <c r="O4246" s="4">
        <v>0</v>
      </c>
      <c r="P4246" s="4">
        <v>0</v>
      </c>
      <c r="Q4246" s="4">
        <v>1</v>
      </c>
      <c r="R4246" s="4">
        <v>0</v>
      </c>
      <c r="S4246" s="4">
        <v>0</v>
      </c>
      <c r="T4246" s="4">
        <v>0</v>
      </c>
      <c r="U4246" s="4">
        <v>0</v>
      </c>
      <c r="V4246" s="4">
        <v>0</v>
      </c>
      <c r="W4246" s="4">
        <v>0</v>
      </c>
      <c r="X4246" s="4">
        <v>1</v>
      </c>
      <c r="Y4246" s="4" t="s">
        <v>5792</v>
      </c>
      <c r="Z4246" s="4" t="s">
        <v>6005</v>
      </c>
      <c r="AA4246" s="4">
        <v>2018</v>
      </c>
      <c r="AB4246" s="4" t="s">
        <v>34</v>
      </c>
      <c r="AC4246" s="4">
        <f t="shared" si="198"/>
        <v>1</v>
      </c>
      <c r="AD4246" s="4">
        <f t="shared" si="199"/>
        <v>4</v>
      </c>
      <c r="AE4246" s="4" t="str" cm="1">
        <f t="array" ref="AE4246">_xlfn.TEXTJOIN(", ", TRUE, _xlfn._xlws.FILTER($I$1:$X$1, I4246:X4246=1, ""))</f>
        <v>Heroin, Fentanyl, Benzodiazepine, AnyOpioid</v>
      </c>
      <c r="AF4246" s="4" t="str">
        <f t="shared" si="200"/>
        <v>Fentanyl, Benzodiazepine, AnyOpioid</v>
      </c>
    </row>
    <row r="4247" spans="1:32" x14ac:dyDescent="0.45">
      <c r="A4247" s="4" t="s">
        <v>4711</v>
      </c>
      <c r="B4247" s="5">
        <v>42646</v>
      </c>
      <c r="C4247" s="4">
        <v>51</v>
      </c>
      <c r="D4247" s="4" t="s">
        <v>31</v>
      </c>
      <c r="E4247" s="4" t="s">
        <v>37</v>
      </c>
      <c r="F4247" s="4" t="s">
        <v>114</v>
      </c>
      <c r="G4247" s="4" t="s">
        <v>114</v>
      </c>
      <c r="I4247" s="4">
        <v>1</v>
      </c>
      <c r="J4247" s="4">
        <v>0</v>
      </c>
      <c r="K4247" s="4">
        <v>0</v>
      </c>
      <c r="L4247" s="4">
        <v>0</v>
      </c>
      <c r="M4247" s="4">
        <v>0</v>
      </c>
      <c r="N4247" s="4">
        <v>0</v>
      </c>
      <c r="O4247" s="4">
        <v>0</v>
      </c>
      <c r="P4247" s="4">
        <v>0</v>
      </c>
      <c r="Q4247" s="4">
        <v>0</v>
      </c>
      <c r="R4247" s="4">
        <v>0</v>
      </c>
      <c r="S4247" s="4">
        <v>0</v>
      </c>
      <c r="T4247" s="4">
        <v>0</v>
      </c>
      <c r="U4247" s="4">
        <v>0</v>
      </c>
      <c r="V4247" s="4">
        <v>0</v>
      </c>
      <c r="W4247" s="4">
        <v>0</v>
      </c>
      <c r="X4247" s="4">
        <v>1</v>
      </c>
      <c r="Y4247" s="4" t="s">
        <v>5658</v>
      </c>
      <c r="Z4247" s="4" t="s">
        <v>5871</v>
      </c>
      <c r="AA4247" s="4">
        <v>2016</v>
      </c>
      <c r="AB4247" s="4" t="s">
        <v>34</v>
      </c>
      <c r="AC4247" s="4">
        <f t="shared" si="198"/>
        <v>1</v>
      </c>
      <c r="AD4247" s="4">
        <f t="shared" si="199"/>
        <v>2</v>
      </c>
      <c r="AE4247" s="4" t="str" cm="1">
        <f t="array" ref="AE4247">_xlfn.TEXTJOIN(", ", TRUE, _xlfn._xlws.FILTER($I$1:$X$1, I4247:X4247=1, ""))</f>
        <v>Heroin, AnyOpioid</v>
      </c>
      <c r="AF4247" s="4" t="str">
        <f t="shared" si="200"/>
        <v>AnyOpioid</v>
      </c>
    </row>
    <row r="4248" spans="1:32" x14ac:dyDescent="0.45">
      <c r="A4248" s="4" t="s">
        <v>4712</v>
      </c>
      <c r="B4248" s="5">
        <v>43319</v>
      </c>
      <c r="C4248" s="4">
        <v>58</v>
      </c>
      <c r="D4248" s="4" t="s">
        <v>31</v>
      </c>
      <c r="E4248" s="4" t="s">
        <v>37</v>
      </c>
      <c r="F4248" s="4" t="s">
        <v>251</v>
      </c>
      <c r="G4248" s="4" t="s">
        <v>251</v>
      </c>
      <c r="I4248" s="4">
        <v>1</v>
      </c>
      <c r="J4248" s="4">
        <v>1</v>
      </c>
      <c r="K4248" s="4">
        <v>1</v>
      </c>
      <c r="L4248" s="4">
        <v>0</v>
      </c>
      <c r="M4248" s="4">
        <v>0</v>
      </c>
      <c r="N4248" s="4">
        <v>0</v>
      </c>
      <c r="O4248" s="4">
        <v>1</v>
      </c>
      <c r="P4248" s="4">
        <v>0</v>
      </c>
      <c r="Q4248" s="4">
        <v>1</v>
      </c>
      <c r="R4248" s="4">
        <v>0</v>
      </c>
      <c r="S4248" s="4">
        <v>0</v>
      </c>
      <c r="T4248" s="4">
        <v>0</v>
      </c>
      <c r="U4248" s="4">
        <v>0</v>
      </c>
      <c r="V4248" s="4">
        <v>0</v>
      </c>
      <c r="W4248" s="4">
        <v>0</v>
      </c>
      <c r="X4248" s="4">
        <v>1</v>
      </c>
      <c r="Y4248" s="4" t="s">
        <v>5681</v>
      </c>
      <c r="Z4248" s="4" t="s">
        <v>5894</v>
      </c>
      <c r="AA4248" s="4">
        <v>2018</v>
      </c>
      <c r="AB4248" s="4" t="s">
        <v>34</v>
      </c>
      <c r="AC4248" s="4">
        <f t="shared" si="198"/>
        <v>1</v>
      </c>
      <c r="AD4248" s="4">
        <f t="shared" si="199"/>
        <v>6</v>
      </c>
      <c r="AE4248" s="4" t="str" cm="1">
        <f t="array" ref="AE4248">_xlfn.TEXTJOIN(", ", TRUE, _xlfn._xlws.FILTER($I$1:$X$1, I4248:X4248=1, ""))</f>
        <v>Heroin, Cocaine, Fentanyl, Ethanol, Benzodiazepine, AnyOpioid</v>
      </c>
      <c r="AF4248" s="4" t="str">
        <f t="shared" si="200"/>
        <v>Cocaine, Fentanyl, Ethanol, Benzodiazepine, AnyOpioid</v>
      </c>
    </row>
    <row r="4249" spans="1:32" x14ac:dyDescent="0.45">
      <c r="A4249" s="4" t="s">
        <v>4713</v>
      </c>
      <c r="B4249" s="5">
        <v>43390</v>
      </c>
      <c r="C4249" s="4">
        <v>23</v>
      </c>
      <c r="D4249" s="4" t="s">
        <v>31</v>
      </c>
      <c r="E4249" s="4" t="s">
        <v>37</v>
      </c>
      <c r="F4249" s="4" t="s">
        <v>598</v>
      </c>
      <c r="G4249" s="4" t="s">
        <v>598</v>
      </c>
      <c r="I4249" s="4">
        <v>0</v>
      </c>
      <c r="J4249" s="4">
        <v>0</v>
      </c>
      <c r="K4249" s="4">
        <v>1</v>
      </c>
      <c r="L4249" s="4">
        <v>1</v>
      </c>
      <c r="M4249" s="4">
        <v>0</v>
      </c>
      <c r="N4249" s="4">
        <v>0</v>
      </c>
      <c r="O4249" s="4">
        <v>0</v>
      </c>
      <c r="P4249" s="4">
        <v>0</v>
      </c>
      <c r="Q4249" s="4">
        <v>0</v>
      </c>
      <c r="R4249" s="4">
        <v>0</v>
      </c>
      <c r="S4249" s="4">
        <v>0</v>
      </c>
      <c r="T4249" s="4">
        <v>0</v>
      </c>
      <c r="U4249" s="4">
        <v>0</v>
      </c>
      <c r="V4249" s="4">
        <v>0</v>
      </c>
      <c r="W4249" s="4">
        <v>0</v>
      </c>
      <c r="X4249" s="4">
        <v>1</v>
      </c>
      <c r="Y4249" s="4" t="s">
        <v>5735</v>
      </c>
      <c r="Z4249" s="4" t="s">
        <v>5948</v>
      </c>
      <c r="AA4249" s="4">
        <v>2018</v>
      </c>
      <c r="AB4249" s="4" t="s">
        <v>40</v>
      </c>
      <c r="AC4249" s="4">
        <f t="shared" si="198"/>
        <v>1</v>
      </c>
      <c r="AD4249" s="4">
        <f t="shared" si="199"/>
        <v>3</v>
      </c>
      <c r="AE4249" s="4" t="str" cm="1">
        <f t="array" ref="AE4249">_xlfn.TEXTJOIN(", ", TRUE, _xlfn._xlws.FILTER($I$1:$X$1, I4249:X4249=1, ""))</f>
        <v>Fentanyl, Fentanyl_Analogue, AnyOpioid</v>
      </c>
      <c r="AF4249" s="4" t="str">
        <f t="shared" si="200"/>
        <v>Fentanyl, Fentanyl_Analogue, AnyOpioid</v>
      </c>
    </row>
    <row r="4250" spans="1:32" x14ac:dyDescent="0.45">
      <c r="A4250" s="4" t="s">
        <v>4714</v>
      </c>
      <c r="B4250" s="5">
        <v>42136</v>
      </c>
      <c r="C4250" s="4">
        <v>23</v>
      </c>
      <c r="D4250" s="4" t="s">
        <v>31</v>
      </c>
      <c r="E4250" s="4" t="s">
        <v>37</v>
      </c>
      <c r="F4250" s="4" t="s">
        <v>60</v>
      </c>
      <c r="G4250" s="4" t="s">
        <v>77</v>
      </c>
      <c r="I4250" s="4">
        <v>1</v>
      </c>
      <c r="J4250" s="4">
        <v>0</v>
      </c>
      <c r="K4250" s="4">
        <v>0</v>
      </c>
      <c r="L4250" s="4">
        <v>0</v>
      </c>
      <c r="M4250" s="4">
        <v>0</v>
      </c>
      <c r="N4250" s="4">
        <v>0</v>
      </c>
      <c r="O4250" s="4">
        <v>0</v>
      </c>
      <c r="P4250" s="4">
        <v>0</v>
      </c>
      <c r="Q4250" s="4">
        <v>0</v>
      </c>
      <c r="R4250" s="4">
        <v>0</v>
      </c>
      <c r="S4250" s="4">
        <v>0</v>
      </c>
      <c r="T4250" s="4">
        <v>0</v>
      </c>
      <c r="U4250" s="4">
        <v>0</v>
      </c>
      <c r="V4250" s="4">
        <v>0</v>
      </c>
      <c r="W4250" s="4">
        <v>0</v>
      </c>
      <c r="X4250" s="4">
        <v>1</v>
      </c>
      <c r="Y4250" s="4" t="s">
        <v>5651</v>
      </c>
      <c r="Z4250" s="4" t="s">
        <v>5864</v>
      </c>
      <c r="AA4250" s="4">
        <v>2015</v>
      </c>
      <c r="AB4250" s="4" t="s">
        <v>40</v>
      </c>
      <c r="AC4250" s="4">
        <f t="shared" si="198"/>
        <v>1</v>
      </c>
      <c r="AD4250" s="4">
        <f t="shared" si="199"/>
        <v>2</v>
      </c>
      <c r="AE4250" s="4" t="str" cm="1">
        <f t="array" ref="AE4250">_xlfn.TEXTJOIN(", ", TRUE, _xlfn._xlws.FILTER($I$1:$X$1, I4250:X4250=1, ""))</f>
        <v>Heroin, AnyOpioid</v>
      </c>
      <c r="AF4250" s="4" t="str">
        <f t="shared" si="200"/>
        <v>AnyOpioid</v>
      </c>
    </row>
    <row r="4251" spans="1:32" x14ac:dyDescent="0.45">
      <c r="A4251" s="4" t="s">
        <v>4715</v>
      </c>
      <c r="B4251" s="5">
        <v>41097</v>
      </c>
      <c r="C4251" s="4">
        <v>50</v>
      </c>
      <c r="D4251" s="4" t="s">
        <v>36</v>
      </c>
      <c r="E4251" s="4" t="s">
        <v>32</v>
      </c>
      <c r="F4251" s="4" t="s">
        <v>77</v>
      </c>
      <c r="G4251" s="4" t="s">
        <v>77</v>
      </c>
      <c r="I4251" s="4">
        <v>0</v>
      </c>
      <c r="J4251" s="4">
        <v>1</v>
      </c>
      <c r="K4251" s="4">
        <v>0</v>
      </c>
      <c r="L4251" s="4">
        <v>0</v>
      </c>
      <c r="M4251" s="4">
        <v>0</v>
      </c>
      <c r="N4251" s="4">
        <v>0</v>
      </c>
      <c r="O4251" s="4">
        <v>0</v>
      </c>
      <c r="P4251" s="4">
        <v>0</v>
      </c>
      <c r="Q4251" s="4">
        <v>0</v>
      </c>
      <c r="R4251" s="4">
        <v>0</v>
      </c>
      <c r="S4251" s="4">
        <v>0</v>
      </c>
      <c r="T4251" s="4">
        <v>0</v>
      </c>
      <c r="U4251" s="4">
        <v>0</v>
      </c>
      <c r="V4251" s="4">
        <v>0</v>
      </c>
      <c r="W4251" s="4">
        <v>0</v>
      </c>
      <c r="X4251" s="4">
        <v>0</v>
      </c>
      <c r="Y4251" s="4" t="s">
        <v>5651</v>
      </c>
      <c r="Z4251" s="4" t="s">
        <v>5864</v>
      </c>
      <c r="AA4251" s="4">
        <v>2012</v>
      </c>
      <c r="AB4251" s="4" t="s">
        <v>34</v>
      </c>
      <c r="AC4251" s="4">
        <f t="shared" si="198"/>
        <v>1</v>
      </c>
      <c r="AD4251" s="4">
        <f t="shared" si="199"/>
        <v>1</v>
      </c>
      <c r="AE4251" s="4" t="str" cm="1">
        <f t="array" ref="AE4251">_xlfn.TEXTJOIN(", ", TRUE, _xlfn._xlws.FILTER($I$1:$X$1, I4251:X4251=1, ""))</f>
        <v>Cocaine</v>
      </c>
      <c r="AF4251" s="4" t="str">
        <f t="shared" si="200"/>
        <v>Cocaine</v>
      </c>
    </row>
    <row r="4252" spans="1:32" x14ac:dyDescent="0.45">
      <c r="A4252" s="4" t="s">
        <v>4716</v>
      </c>
      <c r="B4252" s="5">
        <v>42753</v>
      </c>
      <c r="C4252" s="4">
        <v>35</v>
      </c>
      <c r="D4252" s="4" t="s">
        <v>31</v>
      </c>
      <c r="E4252" s="4" t="s">
        <v>37</v>
      </c>
      <c r="F4252" s="4" t="s">
        <v>79</v>
      </c>
      <c r="G4252" s="4" t="s">
        <v>79</v>
      </c>
      <c r="I4252" s="4">
        <v>0</v>
      </c>
      <c r="J4252" s="4">
        <v>0</v>
      </c>
      <c r="K4252" s="4">
        <v>0</v>
      </c>
      <c r="L4252" s="4">
        <v>0</v>
      </c>
      <c r="M4252" s="4">
        <v>0</v>
      </c>
      <c r="N4252" s="4">
        <v>0</v>
      </c>
      <c r="O4252" s="4">
        <v>0</v>
      </c>
      <c r="P4252" s="4">
        <v>0</v>
      </c>
      <c r="Q4252" s="4">
        <v>1</v>
      </c>
      <c r="R4252" s="4">
        <v>0</v>
      </c>
      <c r="S4252" s="4">
        <v>0</v>
      </c>
      <c r="T4252" s="4">
        <v>0</v>
      </c>
      <c r="U4252" s="4">
        <v>0</v>
      </c>
      <c r="V4252" s="4">
        <v>0</v>
      </c>
      <c r="W4252" s="4">
        <v>0</v>
      </c>
      <c r="X4252" s="4">
        <v>0</v>
      </c>
      <c r="Y4252" s="4" t="s">
        <v>5633</v>
      </c>
      <c r="Z4252" s="4" t="s">
        <v>5846</v>
      </c>
      <c r="AA4252" s="4">
        <v>2017</v>
      </c>
      <c r="AB4252" s="4" t="s">
        <v>40</v>
      </c>
      <c r="AC4252" s="4">
        <f t="shared" si="198"/>
        <v>1</v>
      </c>
      <c r="AD4252" s="4">
        <f t="shared" si="199"/>
        <v>1</v>
      </c>
      <c r="AE4252" s="4" t="str" cm="1">
        <f t="array" ref="AE4252">_xlfn.TEXTJOIN(", ", TRUE, _xlfn._xlws.FILTER($I$1:$X$1, I4252:X4252=1, ""))</f>
        <v>Benzodiazepine</v>
      </c>
      <c r="AF4252" s="4" t="str">
        <f t="shared" si="200"/>
        <v>Benzodiazepine</v>
      </c>
    </row>
    <row r="4253" spans="1:32" x14ac:dyDescent="0.45">
      <c r="A4253" s="4" t="s">
        <v>4717</v>
      </c>
      <c r="B4253" s="5">
        <v>42308</v>
      </c>
      <c r="C4253" s="4">
        <v>57</v>
      </c>
      <c r="D4253" s="4" t="s">
        <v>36</v>
      </c>
      <c r="E4253" s="4" t="s">
        <v>37</v>
      </c>
      <c r="F4253" s="4" t="s">
        <v>211</v>
      </c>
      <c r="G4253" s="4" t="s">
        <v>211</v>
      </c>
      <c r="I4253" s="4">
        <v>0</v>
      </c>
      <c r="J4253" s="4">
        <v>0</v>
      </c>
      <c r="K4253" s="4">
        <v>0</v>
      </c>
      <c r="L4253" s="4">
        <v>0</v>
      </c>
      <c r="M4253" s="4">
        <v>1</v>
      </c>
      <c r="N4253" s="4">
        <v>0</v>
      </c>
      <c r="O4253" s="4">
        <v>0</v>
      </c>
      <c r="P4253" s="4">
        <v>1</v>
      </c>
      <c r="Q4253" s="4">
        <v>0</v>
      </c>
      <c r="R4253" s="4">
        <v>0</v>
      </c>
      <c r="S4253" s="4">
        <v>0</v>
      </c>
      <c r="T4253" s="4">
        <v>0</v>
      </c>
      <c r="U4253" s="4">
        <v>0</v>
      </c>
      <c r="V4253" s="4">
        <v>0</v>
      </c>
      <c r="W4253" s="4">
        <v>1</v>
      </c>
      <c r="X4253" s="4">
        <v>1</v>
      </c>
      <c r="Y4253" s="4" t="s">
        <v>5674</v>
      </c>
      <c r="Z4253" s="4" t="s">
        <v>5887</v>
      </c>
      <c r="AA4253" s="4">
        <v>2015</v>
      </c>
      <c r="AB4253" s="4" t="s">
        <v>34</v>
      </c>
      <c r="AC4253" s="4">
        <f t="shared" si="198"/>
        <v>1</v>
      </c>
      <c r="AD4253" s="4">
        <f t="shared" si="199"/>
        <v>4</v>
      </c>
      <c r="AE4253" s="4" t="str" cm="1">
        <f t="array" ref="AE4253">_xlfn.TEXTJOIN(", ", TRUE, _xlfn._xlws.FILTER($I$1:$X$1, I4253:X4253=1, ""))</f>
        <v>Oxycodone, Hydrocodone, OpiateNOS, AnyOpioid</v>
      </c>
      <c r="AF4253" s="4" t="str">
        <f t="shared" si="200"/>
        <v>Oxycodone, Hydrocodone, OpiateNOS, AnyOpioid</v>
      </c>
    </row>
    <row r="4254" spans="1:32" x14ac:dyDescent="0.45">
      <c r="A4254" s="4" t="s">
        <v>4718</v>
      </c>
      <c r="B4254" s="5">
        <v>43067</v>
      </c>
      <c r="C4254" s="4">
        <v>56</v>
      </c>
      <c r="D4254" s="4" t="s">
        <v>36</v>
      </c>
      <c r="E4254" s="4" t="s">
        <v>32</v>
      </c>
      <c r="F4254" s="4" t="s">
        <v>86</v>
      </c>
      <c r="G4254" s="4" t="s">
        <v>86</v>
      </c>
      <c r="I4254" s="4">
        <v>0</v>
      </c>
      <c r="J4254" s="4">
        <v>1</v>
      </c>
      <c r="K4254" s="4">
        <v>0</v>
      </c>
      <c r="L4254" s="4">
        <v>0</v>
      </c>
      <c r="M4254" s="4">
        <v>1</v>
      </c>
      <c r="N4254" s="4">
        <v>0</v>
      </c>
      <c r="O4254" s="4">
        <v>0</v>
      </c>
      <c r="P4254" s="4">
        <v>1</v>
      </c>
      <c r="Q4254" s="4">
        <v>1</v>
      </c>
      <c r="R4254" s="4">
        <v>0</v>
      </c>
      <c r="S4254" s="4">
        <v>0</v>
      </c>
      <c r="T4254" s="4">
        <v>0</v>
      </c>
      <c r="U4254" s="4">
        <v>0</v>
      </c>
      <c r="V4254" s="4">
        <v>0</v>
      </c>
      <c r="W4254" s="4">
        <v>0</v>
      </c>
      <c r="X4254" s="4">
        <v>0</v>
      </c>
      <c r="Y4254" s="4" t="s">
        <v>5627</v>
      </c>
      <c r="Z4254" s="4" t="s">
        <v>5840</v>
      </c>
      <c r="AA4254" s="4">
        <v>2017</v>
      </c>
      <c r="AB4254" s="4" t="s">
        <v>34</v>
      </c>
      <c r="AC4254" s="4">
        <f t="shared" si="198"/>
        <v>1</v>
      </c>
      <c r="AD4254" s="4">
        <f t="shared" si="199"/>
        <v>4</v>
      </c>
      <c r="AE4254" s="4" t="str" cm="1">
        <f t="array" ref="AE4254">_xlfn.TEXTJOIN(", ", TRUE, _xlfn._xlws.FILTER($I$1:$X$1, I4254:X4254=1, ""))</f>
        <v>Cocaine, Oxycodone, Hydrocodone, Benzodiazepine</v>
      </c>
      <c r="AF4254" s="4" t="str">
        <f t="shared" si="200"/>
        <v>Cocaine, Oxycodone, Hydrocodone, Benzodiazepine</v>
      </c>
    </row>
    <row r="4255" spans="1:32" x14ac:dyDescent="0.45">
      <c r="A4255" s="4" t="s">
        <v>4719</v>
      </c>
      <c r="B4255" s="5">
        <v>42193</v>
      </c>
      <c r="C4255" s="4">
        <v>46</v>
      </c>
      <c r="D4255" s="4" t="s">
        <v>31</v>
      </c>
      <c r="E4255" s="4" t="s">
        <v>37</v>
      </c>
      <c r="F4255" s="4" t="s">
        <v>141</v>
      </c>
      <c r="G4255" s="4" t="s">
        <v>141</v>
      </c>
      <c r="I4255" s="4">
        <v>0</v>
      </c>
      <c r="J4255" s="4">
        <v>0</v>
      </c>
      <c r="K4255" s="4">
        <v>0</v>
      </c>
      <c r="L4255" s="4">
        <v>0</v>
      </c>
      <c r="M4255" s="4">
        <v>0</v>
      </c>
      <c r="N4255" s="4">
        <v>0</v>
      </c>
      <c r="O4255" s="4">
        <v>0</v>
      </c>
      <c r="P4255" s="4">
        <v>0</v>
      </c>
      <c r="Q4255" s="4">
        <v>0</v>
      </c>
      <c r="R4255" s="4">
        <v>0</v>
      </c>
      <c r="S4255" s="4">
        <v>0</v>
      </c>
      <c r="T4255" s="4">
        <v>0</v>
      </c>
      <c r="U4255" s="4">
        <v>0</v>
      </c>
      <c r="V4255" s="4">
        <v>0</v>
      </c>
      <c r="W4255" s="4">
        <v>1</v>
      </c>
      <c r="X4255" s="4">
        <v>1</v>
      </c>
      <c r="Y4255" s="4" t="s">
        <v>5761</v>
      </c>
      <c r="Z4255" s="4" t="s">
        <v>5974</v>
      </c>
      <c r="AA4255" s="4">
        <v>2015</v>
      </c>
      <c r="AB4255" s="4" t="s">
        <v>34</v>
      </c>
      <c r="AC4255" s="4">
        <f t="shared" si="198"/>
        <v>1</v>
      </c>
      <c r="AD4255" s="4">
        <f t="shared" si="199"/>
        <v>2</v>
      </c>
      <c r="AE4255" s="4" t="str" cm="1">
        <f t="array" ref="AE4255">_xlfn.TEXTJOIN(", ", TRUE, _xlfn._xlws.FILTER($I$1:$X$1, I4255:X4255=1, ""))</f>
        <v>OpiateNOS, AnyOpioid</v>
      </c>
      <c r="AF4255" s="4" t="str">
        <f t="shared" si="200"/>
        <v>OpiateNOS, AnyOpioid</v>
      </c>
    </row>
    <row r="4256" spans="1:32" x14ac:dyDescent="0.45">
      <c r="A4256" s="4" t="s">
        <v>4720</v>
      </c>
      <c r="B4256" s="5">
        <v>42967</v>
      </c>
      <c r="C4256" s="4">
        <v>35</v>
      </c>
      <c r="D4256" s="4" t="s">
        <v>31</v>
      </c>
      <c r="E4256" s="4" t="s">
        <v>37</v>
      </c>
      <c r="F4256" s="4" t="s">
        <v>60</v>
      </c>
      <c r="G4256" s="4" t="s">
        <v>77</v>
      </c>
      <c r="I4256" s="4">
        <v>0</v>
      </c>
      <c r="J4256" s="4">
        <v>0</v>
      </c>
      <c r="K4256" s="4">
        <v>1</v>
      </c>
      <c r="L4256" s="4">
        <v>1</v>
      </c>
      <c r="M4256" s="4">
        <v>1</v>
      </c>
      <c r="N4256" s="4">
        <v>0</v>
      </c>
      <c r="O4256" s="4">
        <v>1</v>
      </c>
      <c r="P4256" s="4">
        <v>1</v>
      </c>
      <c r="Q4256" s="4">
        <v>0</v>
      </c>
      <c r="R4256" s="4">
        <v>0</v>
      </c>
      <c r="S4256" s="4">
        <v>0</v>
      </c>
      <c r="T4256" s="4">
        <v>0</v>
      </c>
      <c r="U4256" s="4">
        <v>0</v>
      </c>
      <c r="V4256" s="4">
        <v>0</v>
      </c>
      <c r="W4256" s="4">
        <v>0</v>
      </c>
      <c r="X4256" s="4">
        <v>0</v>
      </c>
      <c r="Y4256" s="4" t="s">
        <v>5651</v>
      </c>
      <c r="Z4256" s="4" t="s">
        <v>5864</v>
      </c>
      <c r="AA4256" s="4">
        <v>2017</v>
      </c>
      <c r="AB4256" s="4" t="s">
        <v>40</v>
      </c>
      <c r="AC4256" s="4">
        <f t="shared" si="198"/>
        <v>1</v>
      </c>
      <c r="AD4256" s="4">
        <f t="shared" si="199"/>
        <v>5</v>
      </c>
      <c r="AE4256" s="4" t="str" cm="1">
        <f t="array" ref="AE4256">_xlfn.TEXTJOIN(", ", TRUE, _xlfn._xlws.FILTER($I$1:$X$1, I4256:X4256=1, ""))</f>
        <v>Fentanyl, Fentanyl_Analogue, Oxycodone, Ethanol, Hydrocodone</v>
      </c>
      <c r="AF4256" s="4" t="str">
        <f t="shared" si="200"/>
        <v>Fentanyl, Fentanyl_Analogue, Oxycodone, Ethanol, Hydrocodone</v>
      </c>
    </row>
    <row r="4257" spans="1:32" x14ac:dyDescent="0.45">
      <c r="A4257" s="4" t="s">
        <v>4721</v>
      </c>
      <c r="B4257" s="5">
        <v>40942</v>
      </c>
      <c r="C4257" s="4">
        <v>54</v>
      </c>
      <c r="D4257" s="4" t="s">
        <v>31</v>
      </c>
      <c r="E4257" s="4" t="s">
        <v>37</v>
      </c>
      <c r="F4257" s="4" t="s">
        <v>55</v>
      </c>
      <c r="G4257" s="4" t="s">
        <v>55</v>
      </c>
      <c r="I4257" s="4">
        <v>0</v>
      </c>
      <c r="J4257" s="4">
        <v>0</v>
      </c>
      <c r="K4257" s="4">
        <v>0</v>
      </c>
      <c r="L4257" s="4">
        <v>0</v>
      </c>
      <c r="M4257" s="4">
        <v>0</v>
      </c>
      <c r="N4257" s="4">
        <v>0</v>
      </c>
      <c r="O4257" s="4">
        <v>0</v>
      </c>
      <c r="P4257" s="4">
        <v>0</v>
      </c>
      <c r="Q4257" s="4">
        <v>0</v>
      </c>
      <c r="R4257" s="4">
        <v>0</v>
      </c>
      <c r="S4257" s="4">
        <v>0</v>
      </c>
      <c r="T4257" s="4">
        <v>0</v>
      </c>
      <c r="U4257" s="4">
        <v>0</v>
      </c>
      <c r="V4257" s="4">
        <v>0</v>
      </c>
      <c r="W4257" s="4">
        <v>0</v>
      </c>
      <c r="X4257" s="4">
        <v>0</v>
      </c>
      <c r="Y4257" s="4" t="s">
        <v>5630</v>
      </c>
      <c r="Z4257" s="4" t="s">
        <v>5843</v>
      </c>
      <c r="AA4257" s="4">
        <v>2012</v>
      </c>
      <c r="AB4257" s="4" t="s">
        <v>34</v>
      </c>
      <c r="AC4257" s="4">
        <f t="shared" si="198"/>
        <v>0</v>
      </c>
      <c r="AD4257" s="4">
        <f t="shared" si="199"/>
        <v>0</v>
      </c>
      <c r="AE4257" s="4" t="str" cm="1">
        <f t="array" ref="AE4257">_xlfn.TEXTJOIN(", ", TRUE, _xlfn._xlws.FILTER($I$1:$X$1, I4257:X4257=1, ""))</f>
        <v/>
      </c>
      <c r="AF4257" s="4" t="str">
        <f t="shared" si="200"/>
        <v/>
      </c>
    </row>
    <row r="4258" spans="1:32" x14ac:dyDescent="0.45">
      <c r="A4258" s="4" t="s">
        <v>4722</v>
      </c>
      <c r="B4258" s="5">
        <v>42317</v>
      </c>
      <c r="C4258" s="4">
        <v>54</v>
      </c>
      <c r="D4258" s="4" t="s">
        <v>31</v>
      </c>
      <c r="E4258" s="4" t="s">
        <v>59</v>
      </c>
      <c r="F4258" s="4" t="s">
        <v>67</v>
      </c>
      <c r="G4258" s="4" t="s">
        <v>67</v>
      </c>
      <c r="I4258" s="4">
        <v>0</v>
      </c>
      <c r="J4258" s="4">
        <v>1</v>
      </c>
      <c r="K4258" s="4">
        <v>0</v>
      </c>
      <c r="L4258" s="4">
        <v>0</v>
      </c>
      <c r="M4258" s="4">
        <v>0</v>
      </c>
      <c r="N4258" s="4">
        <v>0</v>
      </c>
      <c r="O4258" s="4">
        <v>1</v>
      </c>
      <c r="P4258" s="4">
        <v>0</v>
      </c>
      <c r="Q4258" s="4">
        <v>0</v>
      </c>
      <c r="R4258" s="4">
        <v>0</v>
      </c>
      <c r="S4258" s="4">
        <v>0</v>
      </c>
      <c r="T4258" s="4">
        <v>0</v>
      </c>
      <c r="U4258" s="4">
        <v>0</v>
      </c>
      <c r="V4258" s="4">
        <v>0</v>
      </c>
      <c r="W4258" s="4">
        <v>0</v>
      </c>
      <c r="X4258" s="4">
        <v>0</v>
      </c>
      <c r="Y4258" s="4" t="s">
        <v>5631</v>
      </c>
      <c r="Z4258" s="4" t="s">
        <v>5844</v>
      </c>
      <c r="AA4258" s="4">
        <v>2015</v>
      </c>
      <c r="AB4258" s="4" t="s">
        <v>34</v>
      </c>
      <c r="AC4258" s="4">
        <f t="shared" si="198"/>
        <v>1</v>
      </c>
      <c r="AD4258" s="4">
        <f t="shared" si="199"/>
        <v>2</v>
      </c>
      <c r="AE4258" s="4" t="str" cm="1">
        <f t="array" ref="AE4258">_xlfn.TEXTJOIN(", ", TRUE, _xlfn._xlws.FILTER($I$1:$X$1, I4258:X4258=1, ""))</f>
        <v>Cocaine, Ethanol</v>
      </c>
      <c r="AF4258" s="4" t="str">
        <f t="shared" si="200"/>
        <v>Cocaine, Ethanol</v>
      </c>
    </row>
    <row r="4259" spans="1:32" x14ac:dyDescent="0.45">
      <c r="A4259" s="4" t="s">
        <v>4723</v>
      </c>
      <c r="B4259" s="5">
        <v>42926</v>
      </c>
      <c r="C4259" s="4">
        <v>19</v>
      </c>
      <c r="D4259" s="4" t="s">
        <v>31</v>
      </c>
      <c r="E4259" s="4" t="s">
        <v>59</v>
      </c>
      <c r="F4259" s="4" t="s">
        <v>48</v>
      </c>
      <c r="G4259" s="4" t="s">
        <v>48</v>
      </c>
      <c r="I4259" s="4">
        <v>0</v>
      </c>
      <c r="J4259" s="4">
        <v>0</v>
      </c>
      <c r="K4259" s="4">
        <v>1</v>
      </c>
      <c r="L4259" s="4">
        <v>1</v>
      </c>
      <c r="M4259" s="4">
        <v>0</v>
      </c>
      <c r="N4259" s="4">
        <v>0</v>
      </c>
      <c r="O4259" s="4">
        <v>0</v>
      </c>
      <c r="P4259" s="4">
        <v>0</v>
      </c>
      <c r="Q4259" s="4">
        <v>1</v>
      </c>
      <c r="R4259" s="4">
        <v>0</v>
      </c>
      <c r="S4259" s="4">
        <v>0</v>
      </c>
      <c r="T4259" s="4">
        <v>0</v>
      </c>
      <c r="U4259" s="4">
        <v>0</v>
      </c>
      <c r="V4259" s="4">
        <v>0</v>
      </c>
      <c r="W4259" s="4">
        <v>0</v>
      </c>
      <c r="X4259" s="4">
        <v>0</v>
      </c>
      <c r="Y4259" s="4" t="s">
        <v>5626</v>
      </c>
      <c r="Z4259" s="4" t="s">
        <v>5839</v>
      </c>
      <c r="AA4259" s="4">
        <v>2017</v>
      </c>
      <c r="AB4259" s="4" t="s">
        <v>269</v>
      </c>
      <c r="AC4259" s="4">
        <f t="shared" si="198"/>
        <v>1</v>
      </c>
      <c r="AD4259" s="4">
        <f t="shared" si="199"/>
        <v>3</v>
      </c>
      <c r="AE4259" s="4" t="str" cm="1">
        <f t="array" ref="AE4259">_xlfn.TEXTJOIN(", ", TRUE, _xlfn._xlws.FILTER($I$1:$X$1, I4259:X4259=1, ""))</f>
        <v>Fentanyl, Fentanyl_Analogue, Benzodiazepine</v>
      </c>
      <c r="AF4259" s="4" t="str">
        <f t="shared" si="200"/>
        <v>Fentanyl, Fentanyl_Analogue, Benzodiazepine</v>
      </c>
    </row>
    <row r="4260" spans="1:32" x14ac:dyDescent="0.45">
      <c r="A4260" s="4" t="s">
        <v>4724</v>
      </c>
      <c r="B4260" s="5">
        <v>41020</v>
      </c>
      <c r="C4260" s="4">
        <v>48</v>
      </c>
      <c r="D4260" s="4" t="s">
        <v>31</v>
      </c>
      <c r="E4260" s="4" t="s">
        <v>59</v>
      </c>
      <c r="F4260" s="4" t="s">
        <v>86</v>
      </c>
      <c r="G4260" s="4" t="s">
        <v>86</v>
      </c>
      <c r="I4260" s="4">
        <v>0</v>
      </c>
      <c r="J4260" s="4">
        <v>1</v>
      </c>
      <c r="K4260" s="4">
        <v>0</v>
      </c>
      <c r="L4260" s="4">
        <v>0</v>
      </c>
      <c r="M4260" s="4">
        <v>0</v>
      </c>
      <c r="N4260" s="4">
        <v>0</v>
      </c>
      <c r="O4260" s="4">
        <v>0</v>
      </c>
      <c r="P4260" s="4">
        <v>0</v>
      </c>
      <c r="Q4260" s="4">
        <v>0</v>
      </c>
      <c r="R4260" s="4">
        <v>0</v>
      </c>
      <c r="S4260" s="4">
        <v>0</v>
      </c>
      <c r="T4260" s="4">
        <v>0</v>
      </c>
      <c r="U4260" s="4">
        <v>0</v>
      </c>
      <c r="V4260" s="4">
        <v>0</v>
      </c>
      <c r="W4260" s="4">
        <v>0</v>
      </c>
      <c r="X4260" s="4">
        <v>0</v>
      </c>
      <c r="Y4260" s="4" t="s">
        <v>5627</v>
      </c>
      <c r="Z4260" s="4" t="s">
        <v>5840</v>
      </c>
      <c r="AA4260" s="4">
        <v>2012</v>
      </c>
      <c r="AB4260" s="4" t="s">
        <v>34</v>
      </c>
      <c r="AC4260" s="4">
        <f t="shared" si="198"/>
        <v>1</v>
      </c>
      <c r="AD4260" s="4">
        <f t="shared" si="199"/>
        <v>1</v>
      </c>
      <c r="AE4260" s="4" t="str" cm="1">
        <f t="array" ref="AE4260">_xlfn.TEXTJOIN(", ", TRUE, _xlfn._xlws.FILTER($I$1:$X$1, I4260:X4260=1, ""))</f>
        <v>Cocaine</v>
      </c>
      <c r="AF4260" s="4" t="str">
        <f t="shared" si="200"/>
        <v>Cocaine</v>
      </c>
    </row>
    <row r="4261" spans="1:32" x14ac:dyDescent="0.45">
      <c r="A4261" s="4" t="s">
        <v>4725</v>
      </c>
      <c r="B4261" s="5">
        <v>41495</v>
      </c>
      <c r="C4261" s="4">
        <v>44</v>
      </c>
      <c r="D4261" s="4" t="s">
        <v>31</v>
      </c>
      <c r="E4261" s="4" t="s">
        <v>37</v>
      </c>
      <c r="F4261" s="4" t="s">
        <v>276</v>
      </c>
      <c r="G4261" s="4" t="s">
        <v>276</v>
      </c>
      <c r="I4261" s="4">
        <v>0</v>
      </c>
      <c r="J4261" s="4">
        <v>0</v>
      </c>
      <c r="K4261" s="4">
        <v>0</v>
      </c>
      <c r="L4261" s="4">
        <v>0</v>
      </c>
      <c r="M4261" s="4">
        <v>1</v>
      </c>
      <c r="N4261" s="4">
        <v>0</v>
      </c>
      <c r="O4261" s="4">
        <v>0</v>
      </c>
      <c r="P4261" s="4">
        <v>0</v>
      </c>
      <c r="Q4261" s="4">
        <v>1</v>
      </c>
      <c r="R4261" s="4">
        <v>1</v>
      </c>
      <c r="S4261" s="4">
        <v>0</v>
      </c>
      <c r="T4261" s="4">
        <v>0</v>
      </c>
      <c r="U4261" s="4">
        <v>0</v>
      </c>
      <c r="V4261" s="4">
        <v>0</v>
      </c>
      <c r="W4261" s="4">
        <v>0</v>
      </c>
      <c r="X4261" s="4">
        <v>0</v>
      </c>
      <c r="Y4261" s="4" t="s">
        <v>5684</v>
      </c>
      <c r="Z4261" s="4" t="s">
        <v>5897</v>
      </c>
      <c r="AA4261" s="4">
        <v>2013</v>
      </c>
      <c r="AB4261" s="4" t="s">
        <v>34</v>
      </c>
      <c r="AC4261" s="4">
        <f t="shared" si="198"/>
        <v>1</v>
      </c>
      <c r="AD4261" s="4">
        <f t="shared" si="199"/>
        <v>3</v>
      </c>
      <c r="AE4261" s="4" t="str" cm="1">
        <f t="array" ref="AE4261">_xlfn.TEXTJOIN(", ", TRUE, _xlfn._xlws.FILTER($I$1:$X$1, I4261:X4261=1, ""))</f>
        <v>Oxycodone, Benzodiazepine, Methadone</v>
      </c>
      <c r="AF4261" s="4" t="str">
        <f t="shared" si="200"/>
        <v>Oxycodone, Benzodiazepine, Methadone</v>
      </c>
    </row>
    <row r="4262" spans="1:32" x14ac:dyDescent="0.45">
      <c r="A4262" s="4" t="s">
        <v>4726</v>
      </c>
      <c r="B4262" s="5">
        <v>42706</v>
      </c>
      <c r="C4262" s="4">
        <v>36</v>
      </c>
      <c r="D4262" s="4" t="s">
        <v>36</v>
      </c>
      <c r="E4262" s="4" t="s">
        <v>37</v>
      </c>
      <c r="F4262" s="4" t="s">
        <v>79</v>
      </c>
      <c r="G4262" s="4" t="s">
        <v>77</v>
      </c>
      <c r="I4262" s="4">
        <v>1</v>
      </c>
      <c r="J4262" s="4">
        <v>0</v>
      </c>
      <c r="K4262" s="4">
        <v>1</v>
      </c>
      <c r="L4262" s="4">
        <v>0</v>
      </c>
      <c r="M4262" s="4">
        <v>0</v>
      </c>
      <c r="N4262" s="4">
        <v>0</v>
      </c>
      <c r="O4262" s="4">
        <v>1</v>
      </c>
      <c r="P4262" s="4">
        <v>0</v>
      </c>
      <c r="Q4262" s="4">
        <v>0</v>
      </c>
      <c r="R4262" s="4">
        <v>0</v>
      </c>
      <c r="S4262" s="4">
        <v>0</v>
      </c>
      <c r="T4262" s="4">
        <v>0</v>
      </c>
      <c r="U4262" s="4">
        <v>0</v>
      </c>
      <c r="V4262" s="4">
        <v>0</v>
      </c>
      <c r="W4262" s="4">
        <v>0</v>
      </c>
      <c r="X4262" s="4">
        <v>1</v>
      </c>
      <c r="Y4262" s="4" t="s">
        <v>5651</v>
      </c>
      <c r="Z4262" s="4" t="s">
        <v>5864</v>
      </c>
      <c r="AA4262" s="4">
        <v>2016</v>
      </c>
      <c r="AB4262" s="4" t="s">
        <v>40</v>
      </c>
      <c r="AC4262" s="4">
        <f t="shared" si="198"/>
        <v>1</v>
      </c>
      <c r="AD4262" s="4">
        <f t="shared" si="199"/>
        <v>4</v>
      </c>
      <c r="AE4262" s="4" t="str" cm="1">
        <f t="array" ref="AE4262">_xlfn.TEXTJOIN(", ", TRUE, _xlfn._xlws.FILTER($I$1:$X$1, I4262:X4262=1, ""))</f>
        <v>Heroin, Fentanyl, Ethanol, AnyOpioid</v>
      </c>
      <c r="AF4262" s="4" t="str">
        <f t="shared" si="200"/>
        <v>Fentanyl, Ethanol, AnyOpioid</v>
      </c>
    </row>
    <row r="4263" spans="1:32" x14ac:dyDescent="0.45">
      <c r="A4263" s="4" t="s">
        <v>4727</v>
      </c>
      <c r="B4263" s="5">
        <v>42249</v>
      </c>
      <c r="C4263" s="4">
        <v>26</v>
      </c>
      <c r="D4263" s="4" t="s">
        <v>31</v>
      </c>
      <c r="E4263" s="4" t="s">
        <v>59</v>
      </c>
      <c r="F4263" s="4" t="s">
        <v>522</v>
      </c>
      <c r="G4263" s="4" t="s">
        <v>522</v>
      </c>
      <c r="I4263" s="4">
        <v>1</v>
      </c>
      <c r="J4263" s="4">
        <v>0</v>
      </c>
      <c r="K4263" s="4">
        <v>0</v>
      </c>
      <c r="L4263" s="4">
        <v>0</v>
      </c>
      <c r="M4263" s="4">
        <v>0</v>
      </c>
      <c r="N4263" s="4">
        <v>0</v>
      </c>
      <c r="O4263" s="4">
        <v>0</v>
      </c>
      <c r="P4263" s="4">
        <v>0</v>
      </c>
      <c r="Q4263" s="4">
        <v>0</v>
      </c>
      <c r="R4263" s="4">
        <v>0</v>
      </c>
      <c r="S4263" s="4">
        <v>0</v>
      </c>
      <c r="T4263" s="4">
        <v>0</v>
      </c>
      <c r="U4263" s="4">
        <v>0</v>
      </c>
      <c r="V4263" s="4">
        <v>0</v>
      </c>
      <c r="W4263" s="4">
        <v>0</v>
      </c>
      <c r="X4263" s="4">
        <v>1</v>
      </c>
      <c r="Y4263" s="4" t="s">
        <v>5753</v>
      </c>
      <c r="Z4263" s="4" t="s">
        <v>5966</v>
      </c>
      <c r="AA4263" s="4">
        <v>2015</v>
      </c>
      <c r="AB4263" s="4" t="s">
        <v>40</v>
      </c>
      <c r="AC4263" s="4">
        <f t="shared" si="198"/>
        <v>1</v>
      </c>
      <c r="AD4263" s="4">
        <f t="shared" si="199"/>
        <v>2</v>
      </c>
      <c r="AE4263" s="4" t="str" cm="1">
        <f t="array" ref="AE4263">_xlfn.TEXTJOIN(", ", TRUE, _xlfn._xlws.FILTER($I$1:$X$1, I4263:X4263=1, ""))</f>
        <v>Heroin, AnyOpioid</v>
      </c>
      <c r="AF4263" s="4" t="str">
        <f t="shared" si="200"/>
        <v>AnyOpioid</v>
      </c>
    </row>
    <row r="4264" spans="1:32" x14ac:dyDescent="0.45">
      <c r="A4264" s="4" t="s">
        <v>4728</v>
      </c>
      <c r="B4264" s="5">
        <v>41305</v>
      </c>
      <c r="C4264" s="4">
        <v>29</v>
      </c>
      <c r="D4264" s="4" t="s">
        <v>31</v>
      </c>
      <c r="E4264" s="4" t="s">
        <v>37</v>
      </c>
      <c r="F4264" s="4" t="s">
        <v>50</v>
      </c>
      <c r="G4264" s="4" t="s">
        <v>50</v>
      </c>
      <c r="I4264" s="4">
        <v>1</v>
      </c>
      <c r="J4264" s="4">
        <v>0</v>
      </c>
      <c r="K4264" s="4">
        <v>0</v>
      </c>
      <c r="L4264" s="4">
        <v>0</v>
      </c>
      <c r="M4264" s="4">
        <v>0</v>
      </c>
      <c r="N4264" s="4">
        <v>0</v>
      </c>
      <c r="O4264" s="4">
        <v>0</v>
      </c>
      <c r="P4264" s="4">
        <v>0</v>
      </c>
      <c r="Q4264" s="4">
        <v>0</v>
      </c>
      <c r="R4264" s="4">
        <v>0</v>
      </c>
      <c r="S4264" s="4">
        <v>0</v>
      </c>
      <c r="T4264" s="4">
        <v>0</v>
      </c>
      <c r="U4264" s="4">
        <v>0</v>
      </c>
      <c r="V4264" s="4">
        <v>0</v>
      </c>
      <c r="W4264" s="4">
        <v>0</v>
      </c>
      <c r="X4264" s="4">
        <v>0</v>
      </c>
      <c r="Y4264" s="4" t="s">
        <v>5667</v>
      </c>
      <c r="Z4264" s="4" t="s">
        <v>5880</v>
      </c>
      <c r="AA4264" s="4">
        <v>2013</v>
      </c>
      <c r="AB4264" s="4" t="s">
        <v>40</v>
      </c>
      <c r="AC4264" s="4">
        <f t="shared" si="198"/>
        <v>1</v>
      </c>
      <c r="AD4264" s="4">
        <f t="shared" si="199"/>
        <v>1</v>
      </c>
      <c r="AE4264" s="4" t="str" cm="1">
        <f t="array" ref="AE4264">_xlfn.TEXTJOIN(", ", TRUE, _xlfn._xlws.FILTER($I$1:$X$1, I4264:X4264=1, ""))</f>
        <v>Heroin</v>
      </c>
      <c r="AF4264" s="4" t="str">
        <f t="shared" si="200"/>
        <v/>
      </c>
    </row>
    <row r="4265" spans="1:32" x14ac:dyDescent="0.45">
      <c r="A4265" s="4" t="s">
        <v>4729</v>
      </c>
      <c r="B4265" s="5">
        <v>43192</v>
      </c>
      <c r="C4265" s="4">
        <v>37</v>
      </c>
      <c r="D4265" s="4" t="s">
        <v>31</v>
      </c>
      <c r="E4265" s="4" t="s">
        <v>32</v>
      </c>
      <c r="F4265" s="4" t="s">
        <v>67</v>
      </c>
      <c r="G4265" s="4" t="s">
        <v>73</v>
      </c>
      <c r="I4265" s="4">
        <v>0</v>
      </c>
      <c r="J4265" s="4">
        <v>0</v>
      </c>
      <c r="K4265" s="4">
        <v>1</v>
      </c>
      <c r="L4265" s="4">
        <v>1</v>
      </c>
      <c r="M4265" s="4">
        <v>0</v>
      </c>
      <c r="N4265" s="4">
        <v>0</v>
      </c>
      <c r="O4265" s="4">
        <v>0</v>
      </c>
      <c r="P4265" s="4">
        <v>0</v>
      </c>
      <c r="Q4265" s="4">
        <v>0</v>
      </c>
      <c r="R4265" s="4">
        <v>0</v>
      </c>
      <c r="S4265" s="4">
        <v>0</v>
      </c>
      <c r="T4265" s="4">
        <v>0</v>
      </c>
      <c r="U4265" s="4">
        <v>0</v>
      </c>
      <c r="V4265" s="4">
        <v>0</v>
      </c>
      <c r="W4265" s="4">
        <v>0</v>
      </c>
      <c r="X4265" s="4">
        <v>1</v>
      </c>
      <c r="Y4265" s="4" t="s">
        <v>5670</v>
      </c>
      <c r="Z4265" s="4" t="s">
        <v>5883</v>
      </c>
      <c r="AA4265" s="4">
        <v>2018</v>
      </c>
      <c r="AB4265" s="4" t="s">
        <v>40</v>
      </c>
      <c r="AC4265" s="4">
        <f t="shared" si="198"/>
        <v>1</v>
      </c>
      <c r="AD4265" s="4">
        <f t="shared" si="199"/>
        <v>3</v>
      </c>
      <c r="AE4265" s="4" t="str" cm="1">
        <f t="array" ref="AE4265">_xlfn.TEXTJOIN(", ", TRUE, _xlfn._xlws.FILTER($I$1:$X$1, I4265:X4265=1, ""))</f>
        <v>Fentanyl, Fentanyl_Analogue, AnyOpioid</v>
      </c>
      <c r="AF4265" s="4" t="str">
        <f t="shared" si="200"/>
        <v>Fentanyl, Fentanyl_Analogue, AnyOpioid</v>
      </c>
    </row>
    <row r="4266" spans="1:32" x14ac:dyDescent="0.45">
      <c r="A4266" s="4" t="s">
        <v>4730</v>
      </c>
      <c r="B4266" s="5">
        <v>42906</v>
      </c>
      <c r="C4266" s="4">
        <v>41</v>
      </c>
      <c r="D4266" s="4" t="s">
        <v>31</v>
      </c>
      <c r="E4266" s="4" t="s">
        <v>59</v>
      </c>
      <c r="F4266" s="4" t="s">
        <v>67</v>
      </c>
      <c r="G4266" s="4" t="s">
        <v>67</v>
      </c>
      <c r="I4266" s="4">
        <v>0</v>
      </c>
      <c r="J4266" s="4">
        <v>0</v>
      </c>
      <c r="K4266" s="4">
        <v>1</v>
      </c>
      <c r="L4266" s="4">
        <v>0</v>
      </c>
      <c r="M4266" s="4">
        <v>0</v>
      </c>
      <c r="N4266" s="4">
        <v>0</v>
      </c>
      <c r="O4266" s="4">
        <v>0</v>
      </c>
      <c r="P4266" s="4">
        <v>0</v>
      </c>
      <c r="Q4266" s="4">
        <v>0</v>
      </c>
      <c r="R4266" s="4">
        <v>0</v>
      </c>
      <c r="S4266" s="4">
        <v>0</v>
      </c>
      <c r="T4266" s="4">
        <v>0</v>
      </c>
      <c r="U4266" s="4">
        <v>0</v>
      </c>
      <c r="V4266" s="4">
        <v>0</v>
      </c>
      <c r="W4266" s="4">
        <v>0</v>
      </c>
      <c r="X4266" s="4">
        <v>0</v>
      </c>
      <c r="Y4266" s="4" t="s">
        <v>5631</v>
      </c>
      <c r="Z4266" s="4" t="s">
        <v>5844</v>
      </c>
      <c r="AA4266" s="4">
        <v>2017</v>
      </c>
      <c r="AB4266" s="4" t="s">
        <v>34</v>
      </c>
      <c r="AC4266" s="4">
        <f t="shared" si="198"/>
        <v>1</v>
      </c>
      <c r="AD4266" s="4">
        <f t="shared" si="199"/>
        <v>1</v>
      </c>
      <c r="AE4266" s="4" t="str" cm="1">
        <f t="array" ref="AE4266">_xlfn.TEXTJOIN(", ", TRUE, _xlfn._xlws.FILTER($I$1:$X$1, I4266:X4266=1, ""))</f>
        <v>Fentanyl</v>
      </c>
      <c r="AF4266" s="4" t="str">
        <f t="shared" si="200"/>
        <v>Fentanyl</v>
      </c>
    </row>
    <row r="4267" spans="1:32" x14ac:dyDescent="0.45">
      <c r="A4267" s="4" t="s">
        <v>4731</v>
      </c>
      <c r="B4267" s="5">
        <v>42560</v>
      </c>
      <c r="C4267" s="4">
        <v>44</v>
      </c>
      <c r="D4267" s="4" t="s">
        <v>31</v>
      </c>
      <c r="E4267" s="4" t="s">
        <v>37</v>
      </c>
      <c r="F4267" s="4" t="s">
        <v>48</v>
      </c>
      <c r="G4267" s="4" t="s">
        <v>48</v>
      </c>
      <c r="I4267" s="4">
        <v>1</v>
      </c>
      <c r="J4267" s="4">
        <v>0</v>
      </c>
      <c r="K4267" s="4">
        <v>1</v>
      </c>
      <c r="L4267" s="4">
        <v>0</v>
      </c>
      <c r="M4267" s="4">
        <v>0</v>
      </c>
      <c r="N4267" s="4">
        <v>0</v>
      </c>
      <c r="O4267" s="4">
        <v>1</v>
      </c>
      <c r="P4267" s="4">
        <v>0</v>
      </c>
      <c r="Q4267" s="4">
        <v>0</v>
      </c>
      <c r="R4267" s="4">
        <v>0</v>
      </c>
      <c r="S4267" s="4">
        <v>0</v>
      </c>
      <c r="T4267" s="4">
        <v>0</v>
      </c>
      <c r="U4267" s="4">
        <v>0</v>
      </c>
      <c r="V4267" s="4">
        <v>0</v>
      </c>
      <c r="W4267" s="4">
        <v>0</v>
      </c>
      <c r="X4267" s="4">
        <v>1</v>
      </c>
      <c r="Y4267" s="4" t="s">
        <v>5626</v>
      </c>
      <c r="Z4267" s="4" t="s">
        <v>5839</v>
      </c>
      <c r="AA4267" s="4">
        <v>2016</v>
      </c>
      <c r="AB4267" s="4" t="s">
        <v>34</v>
      </c>
      <c r="AC4267" s="4">
        <f t="shared" si="198"/>
        <v>1</v>
      </c>
      <c r="AD4267" s="4">
        <f t="shared" si="199"/>
        <v>4</v>
      </c>
      <c r="AE4267" s="4" t="str" cm="1">
        <f t="array" ref="AE4267">_xlfn.TEXTJOIN(", ", TRUE, _xlfn._xlws.FILTER($I$1:$X$1, I4267:X4267=1, ""))</f>
        <v>Heroin, Fentanyl, Ethanol, AnyOpioid</v>
      </c>
      <c r="AF4267" s="4" t="str">
        <f t="shared" si="200"/>
        <v>Fentanyl, Ethanol, AnyOpioid</v>
      </c>
    </row>
    <row r="4268" spans="1:32" x14ac:dyDescent="0.45">
      <c r="A4268" s="4" t="s">
        <v>4732</v>
      </c>
      <c r="B4268" s="5">
        <v>42797</v>
      </c>
      <c r="C4268" s="4">
        <v>54</v>
      </c>
      <c r="D4268" s="4" t="s">
        <v>31</v>
      </c>
      <c r="E4268" s="4" t="s">
        <v>37</v>
      </c>
      <c r="F4268" s="4" t="s">
        <v>436</v>
      </c>
      <c r="G4268" s="4" t="s">
        <v>436</v>
      </c>
      <c r="I4268" s="4">
        <v>1</v>
      </c>
      <c r="J4268" s="4">
        <v>0</v>
      </c>
      <c r="K4268" s="4">
        <v>1</v>
      </c>
      <c r="L4268" s="4">
        <v>0</v>
      </c>
      <c r="M4268" s="4">
        <v>1</v>
      </c>
      <c r="N4268" s="4">
        <v>0</v>
      </c>
      <c r="O4268" s="4">
        <v>0</v>
      </c>
      <c r="P4268" s="4">
        <v>0</v>
      </c>
      <c r="Q4268" s="4">
        <v>1</v>
      </c>
      <c r="R4268" s="4">
        <v>0</v>
      </c>
      <c r="S4268" s="4">
        <v>0</v>
      </c>
      <c r="T4268" s="4">
        <v>0</v>
      </c>
      <c r="U4268" s="4">
        <v>0</v>
      </c>
      <c r="V4268" s="4">
        <v>0</v>
      </c>
      <c r="W4268" s="4">
        <v>0</v>
      </c>
      <c r="X4268" s="4">
        <v>0</v>
      </c>
      <c r="Y4268" s="4" t="s">
        <v>5676</v>
      </c>
      <c r="Z4268" s="4" t="s">
        <v>5889</v>
      </c>
      <c r="AA4268" s="4">
        <v>2017</v>
      </c>
      <c r="AB4268" s="4" t="s">
        <v>34</v>
      </c>
      <c r="AC4268" s="4">
        <f t="shared" si="198"/>
        <v>1</v>
      </c>
      <c r="AD4268" s="4">
        <f t="shared" si="199"/>
        <v>4</v>
      </c>
      <c r="AE4268" s="4" t="str" cm="1">
        <f t="array" ref="AE4268">_xlfn.TEXTJOIN(", ", TRUE, _xlfn._xlws.FILTER($I$1:$X$1, I4268:X4268=1, ""))</f>
        <v>Heroin, Fentanyl, Oxycodone, Benzodiazepine</v>
      </c>
      <c r="AF4268" s="4" t="str">
        <f t="shared" si="200"/>
        <v>Fentanyl, Oxycodone, Benzodiazepine</v>
      </c>
    </row>
    <row r="4269" spans="1:32" x14ac:dyDescent="0.45">
      <c r="A4269" s="4" t="s">
        <v>4733</v>
      </c>
      <c r="B4269" s="5">
        <v>41086</v>
      </c>
      <c r="C4269" s="4">
        <v>29</v>
      </c>
      <c r="D4269" s="4" t="s">
        <v>31</v>
      </c>
      <c r="E4269" s="4" t="s">
        <v>37</v>
      </c>
      <c r="F4269" s="4" t="s">
        <v>114</v>
      </c>
      <c r="G4269" s="4" t="s">
        <v>114</v>
      </c>
      <c r="I4269" s="4">
        <v>0</v>
      </c>
      <c r="J4269" s="4">
        <v>0</v>
      </c>
      <c r="K4269" s="4">
        <v>0</v>
      </c>
      <c r="L4269" s="4">
        <v>0</v>
      </c>
      <c r="M4269" s="4">
        <v>1</v>
      </c>
      <c r="N4269" s="4">
        <v>0</v>
      </c>
      <c r="O4269" s="4">
        <v>1</v>
      </c>
      <c r="P4269" s="4">
        <v>0</v>
      </c>
      <c r="Q4269" s="4">
        <v>0</v>
      </c>
      <c r="R4269" s="4">
        <v>0</v>
      </c>
      <c r="S4269" s="4">
        <v>0</v>
      </c>
      <c r="T4269" s="4">
        <v>0</v>
      </c>
      <c r="U4269" s="4">
        <v>0</v>
      </c>
      <c r="V4269" s="4">
        <v>0</v>
      </c>
      <c r="W4269" s="4">
        <v>0</v>
      </c>
      <c r="X4269" s="4">
        <v>0</v>
      </c>
      <c r="Y4269" s="4" t="s">
        <v>5658</v>
      </c>
      <c r="Z4269" s="4" t="s">
        <v>5871</v>
      </c>
      <c r="AA4269" s="4">
        <v>2012</v>
      </c>
      <c r="AB4269" s="4" t="s">
        <v>40</v>
      </c>
      <c r="AC4269" s="4">
        <f t="shared" si="198"/>
        <v>1</v>
      </c>
      <c r="AD4269" s="4">
        <f t="shared" si="199"/>
        <v>2</v>
      </c>
      <c r="AE4269" s="4" t="str" cm="1">
        <f t="array" ref="AE4269">_xlfn.TEXTJOIN(", ", TRUE, _xlfn._xlws.FILTER($I$1:$X$1, I4269:X4269=1, ""))</f>
        <v>Oxycodone, Ethanol</v>
      </c>
      <c r="AF4269" s="4" t="str">
        <f t="shared" si="200"/>
        <v>Oxycodone, Ethanol</v>
      </c>
    </row>
    <row r="4270" spans="1:32" x14ac:dyDescent="0.45">
      <c r="A4270" s="4" t="s">
        <v>4734</v>
      </c>
      <c r="B4270" s="5">
        <v>42495</v>
      </c>
      <c r="C4270" s="4">
        <v>44</v>
      </c>
      <c r="D4270" s="4" t="s">
        <v>31</v>
      </c>
      <c r="E4270" s="4" t="s">
        <v>37</v>
      </c>
      <c r="F4270" s="4" t="s">
        <v>125</v>
      </c>
      <c r="G4270" s="4" t="s">
        <v>67</v>
      </c>
      <c r="I4270" s="4">
        <v>0</v>
      </c>
      <c r="J4270" s="4">
        <v>0</v>
      </c>
      <c r="K4270" s="4">
        <v>1</v>
      </c>
      <c r="L4270" s="4">
        <v>0</v>
      </c>
      <c r="M4270" s="4">
        <v>0</v>
      </c>
      <c r="N4270" s="4">
        <v>0</v>
      </c>
      <c r="O4270" s="4">
        <v>1</v>
      </c>
      <c r="P4270" s="4">
        <v>0</v>
      </c>
      <c r="Q4270" s="4">
        <v>0</v>
      </c>
      <c r="R4270" s="4">
        <v>0</v>
      </c>
      <c r="S4270" s="4">
        <v>0</v>
      </c>
      <c r="T4270" s="4">
        <v>0</v>
      </c>
      <c r="U4270" s="4">
        <v>0</v>
      </c>
      <c r="V4270" s="4">
        <v>0</v>
      </c>
      <c r="W4270" s="4">
        <v>0</v>
      </c>
      <c r="X4270" s="4">
        <v>1</v>
      </c>
      <c r="Y4270" s="4" t="s">
        <v>5631</v>
      </c>
      <c r="Z4270" s="4" t="s">
        <v>5844</v>
      </c>
      <c r="AA4270" s="4">
        <v>2016</v>
      </c>
      <c r="AB4270" s="4" t="s">
        <v>34</v>
      </c>
      <c r="AC4270" s="4">
        <f t="shared" si="198"/>
        <v>1</v>
      </c>
      <c r="AD4270" s="4">
        <f t="shared" si="199"/>
        <v>3</v>
      </c>
      <c r="AE4270" s="4" t="str" cm="1">
        <f t="array" ref="AE4270">_xlfn.TEXTJOIN(", ", TRUE, _xlfn._xlws.FILTER($I$1:$X$1, I4270:X4270=1, ""))</f>
        <v>Fentanyl, Ethanol, AnyOpioid</v>
      </c>
      <c r="AF4270" s="4" t="str">
        <f t="shared" si="200"/>
        <v>Fentanyl, Ethanol, AnyOpioid</v>
      </c>
    </row>
    <row r="4271" spans="1:32" x14ac:dyDescent="0.45">
      <c r="A4271" s="4" t="s">
        <v>4735</v>
      </c>
      <c r="B4271" s="5">
        <v>42887</v>
      </c>
      <c r="C4271" s="4">
        <v>53</v>
      </c>
      <c r="D4271" s="4" t="s">
        <v>36</v>
      </c>
      <c r="E4271" s="4" t="s">
        <v>37</v>
      </c>
      <c r="F4271" s="4" t="s">
        <v>226</v>
      </c>
      <c r="G4271" s="4" t="s">
        <v>226</v>
      </c>
      <c r="I4271" s="4">
        <v>1</v>
      </c>
      <c r="J4271" s="4">
        <v>0</v>
      </c>
      <c r="K4271" s="4">
        <v>1</v>
      </c>
      <c r="L4271" s="4">
        <v>0</v>
      </c>
      <c r="M4271" s="4">
        <v>0</v>
      </c>
      <c r="N4271" s="4">
        <v>0</v>
      </c>
      <c r="O4271" s="4">
        <v>0</v>
      </c>
      <c r="P4271" s="4">
        <v>0</v>
      </c>
      <c r="Q4271" s="4">
        <v>0</v>
      </c>
      <c r="R4271" s="4">
        <v>1</v>
      </c>
      <c r="S4271" s="4">
        <v>0</v>
      </c>
      <c r="T4271" s="4">
        <v>0</v>
      </c>
      <c r="U4271" s="4">
        <v>0</v>
      </c>
      <c r="V4271" s="4">
        <v>0</v>
      </c>
      <c r="W4271" s="4">
        <v>0</v>
      </c>
      <c r="X4271" s="4">
        <v>0</v>
      </c>
      <c r="Y4271" s="4" t="s">
        <v>5657</v>
      </c>
      <c r="Z4271" s="4" t="s">
        <v>5870</v>
      </c>
      <c r="AA4271" s="4">
        <v>2017</v>
      </c>
      <c r="AB4271" s="4" t="s">
        <v>34</v>
      </c>
      <c r="AC4271" s="4">
        <f t="shared" si="198"/>
        <v>1</v>
      </c>
      <c r="AD4271" s="4">
        <f t="shared" si="199"/>
        <v>3</v>
      </c>
      <c r="AE4271" s="4" t="str" cm="1">
        <f t="array" ref="AE4271">_xlfn.TEXTJOIN(", ", TRUE, _xlfn._xlws.FILTER($I$1:$X$1, I4271:X4271=1, ""))</f>
        <v>Heroin, Fentanyl, Methadone</v>
      </c>
      <c r="AF4271" s="4" t="str">
        <f t="shared" si="200"/>
        <v>Fentanyl, Methadone</v>
      </c>
    </row>
    <row r="4272" spans="1:32" x14ac:dyDescent="0.45">
      <c r="A4272" s="4" t="s">
        <v>4736</v>
      </c>
      <c r="B4272" s="5">
        <v>41049</v>
      </c>
      <c r="C4272" s="4">
        <v>31</v>
      </c>
      <c r="D4272" s="4" t="s">
        <v>31</v>
      </c>
      <c r="E4272" s="4" t="s">
        <v>32</v>
      </c>
      <c r="F4272" s="4" t="s">
        <v>77</v>
      </c>
      <c r="G4272" s="4" t="s">
        <v>77</v>
      </c>
      <c r="I4272" s="4">
        <v>0</v>
      </c>
      <c r="J4272" s="4">
        <v>0</v>
      </c>
      <c r="K4272" s="4">
        <v>0</v>
      </c>
      <c r="L4272" s="4">
        <v>0</v>
      </c>
      <c r="M4272" s="4">
        <v>0</v>
      </c>
      <c r="N4272" s="4">
        <v>0</v>
      </c>
      <c r="O4272" s="4">
        <v>0</v>
      </c>
      <c r="P4272" s="4">
        <v>0</v>
      </c>
      <c r="Q4272" s="4">
        <v>0</v>
      </c>
      <c r="R4272" s="4">
        <v>0</v>
      </c>
      <c r="S4272" s="4">
        <v>0</v>
      </c>
      <c r="T4272" s="4">
        <v>0</v>
      </c>
      <c r="U4272" s="4">
        <v>0</v>
      </c>
      <c r="V4272" s="4">
        <v>0</v>
      </c>
      <c r="W4272" s="4">
        <v>0</v>
      </c>
      <c r="X4272" s="4">
        <v>0</v>
      </c>
      <c r="Y4272" s="4" t="s">
        <v>5651</v>
      </c>
      <c r="Z4272" s="4" t="s">
        <v>5864</v>
      </c>
      <c r="AA4272" s="4">
        <v>2012</v>
      </c>
      <c r="AB4272" s="4" t="s">
        <v>40</v>
      </c>
      <c r="AC4272" s="4">
        <f t="shared" si="198"/>
        <v>0</v>
      </c>
      <c r="AD4272" s="4">
        <f t="shared" si="199"/>
        <v>0</v>
      </c>
      <c r="AE4272" s="4" t="str" cm="1">
        <f t="array" ref="AE4272">_xlfn.TEXTJOIN(", ", TRUE, _xlfn._xlws.FILTER($I$1:$X$1, I4272:X4272=1, ""))</f>
        <v/>
      </c>
      <c r="AF4272" s="4" t="str">
        <f t="shared" si="200"/>
        <v/>
      </c>
    </row>
    <row r="4273" spans="1:32" x14ac:dyDescent="0.45">
      <c r="A4273" s="4" t="s">
        <v>4737</v>
      </c>
      <c r="B4273" s="5">
        <v>42716</v>
      </c>
      <c r="C4273" s="4">
        <v>40</v>
      </c>
      <c r="D4273" s="4" t="s">
        <v>36</v>
      </c>
      <c r="E4273" s="4" t="s">
        <v>37</v>
      </c>
      <c r="F4273" s="4" t="s">
        <v>67</v>
      </c>
      <c r="G4273" s="4" t="s">
        <v>67</v>
      </c>
      <c r="I4273" s="4">
        <v>1</v>
      </c>
      <c r="J4273" s="4">
        <v>0</v>
      </c>
      <c r="K4273" s="4">
        <v>1</v>
      </c>
      <c r="L4273" s="4">
        <v>0</v>
      </c>
      <c r="M4273" s="4">
        <v>0</v>
      </c>
      <c r="N4273" s="4">
        <v>0</v>
      </c>
      <c r="O4273" s="4">
        <v>0</v>
      </c>
      <c r="P4273" s="4">
        <v>0</v>
      </c>
      <c r="Q4273" s="4">
        <v>0</v>
      </c>
      <c r="R4273" s="4">
        <v>0</v>
      </c>
      <c r="S4273" s="4">
        <v>0</v>
      </c>
      <c r="T4273" s="4">
        <v>0</v>
      </c>
      <c r="U4273" s="4">
        <v>0</v>
      </c>
      <c r="V4273" s="4">
        <v>0</v>
      </c>
      <c r="W4273" s="4">
        <v>0</v>
      </c>
      <c r="X4273" s="4">
        <v>1</v>
      </c>
      <c r="Y4273" s="4" t="s">
        <v>5631</v>
      </c>
      <c r="Z4273" s="4" t="s">
        <v>5844</v>
      </c>
      <c r="AA4273" s="4">
        <v>2016</v>
      </c>
      <c r="AB4273" s="4" t="s">
        <v>40</v>
      </c>
      <c r="AC4273" s="4">
        <f t="shared" si="198"/>
        <v>1</v>
      </c>
      <c r="AD4273" s="4">
        <f t="shared" si="199"/>
        <v>3</v>
      </c>
      <c r="AE4273" s="4" t="str" cm="1">
        <f t="array" ref="AE4273">_xlfn.TEXTJOIN(", ", TRUE, _xlfn._xlws.FILTER($I$1:$X$1, I4273:X4273=1, ""))</f>
        <v>Heroin, Fentanyl, AnyOpioid</v>
      </c>
      <c r="AF4273" s="4" t="str">
        <f t="shared" si="200"/>
        <v>Fentanyl, AnyOpioid</v>
      </c>
    </row>
    <row r="4274" spans="1:32" x14ac:dyDescent="0.45">
      <c r="A4274" s="4" t="s">
        <v>4738</v>
      </c>
      <c r="B4274" s="5">
        <v>41910</v>
      </c>
      <c r="C4274" s="4">
        <v>26</v>
      </c>
      <c r="D4274" s="4" t="s">
        <v>31</v>
      </c>
      <c r="E4274" s="4" t="s">
        <v>37</v>
      </c>
      <c r="F4274" s="4" t="s">
        <v>122</v>
      </c>
      <c r="G4274" s="4" t="s">
        <v>122</v>
      </c>
      <c r="I4274" s="4">
        <v>1</v>
      </c>
      <c r="J4274" s="4">
        <v>1</v>
      </c>
      <c r="K4274" s="4">
        <v>0</v>
      </c>
      <c r="L4274" s="4">
        <v>0</v>
      </c>
      <c r="M4274" s="4">
        <v>0</v>
      </c>
      <c r="N4274" s="4">
        <v>0</v>
      </c>
      <c r="O4274" s="4">
        <v>0</v>
      </c>
      <c r="P4274" s="4">
        <v>0</v>
      </c>
      <c r="Q4274" s="4">
        <v>0</v>
      </c>
      <c r="R4274" s="4">
        <v>0</v>
      </c>
      <c r="S4274" s="4">
        <v>0</v>
      </c>
      <c r="T4274" s="4">
        <v>0</v>
      </c>
      <c r="U4274" s="4">
        <v>0</v>
      </c>
      <c r="V4274" s="4">
        <v>0</v>
      </c>
      <c r="W4274" s="4">
        <v>0</v>
      </c>
      <c r="X4274" s="4">
        <v>0</v>
      </c>
      <c r="Y4274" s="4" t="s">
        <v>5655</v>
      </c>
      <c r="Z4274" s="4" t="s">
        <v>5868</v>
      </c>
      <c r="AA4274" s="4">
        <v>2014</v>
      </c>
      <c r="AB4274" s="4" t="s">
        <v>40</v>
      </c>
      <c r="AC4274" s="4">
        <f t="shared" si="198"/>
        <v>1</v>
      </c>
      <c r="AD4274" s="4">
        <f t="shared" si="199"/>
        <v>2</v>
      </c>
      <c r="AE4274" s="4" t="str" cm="1">
        <f t="array" ref="AE4274">_xlfn.TEXTJOIN(", ", TRUE, _xlfn._xlws.FILTER($I$1:$X$1, I4274:X4274=1, ""))</f>
        <v>Heroin, Cocaine</v>
      </c>
      <c r="AF4274" s="4" t="str">
        <f t="shared" si="200"/>
        <v>Cocaine</v>
      </c>
    </row>
    <row r="4275" spans="1:32" x14ac:dyDescent="0.45">
      <c r="A4275" s="4" t="s">
        <v>4739</v>
      </c>
      <c r="B4275" s="5">
        <v>43425</v>
      </c>
      <c r="C4275" s="4">
        <v>29</v>
      </c>
      <c r="D4275" s="4" t="s">
        <v>31</v>
      </c>
      <c r="E4275" s="4" t="s">
        <v>37</v>
      </c>
      <c r="F4275" s="4" t="s">
        <v>73</v>
      </c>
      <c r="G4275" s="4" t="s">
        <v>86</v>
      </c>
      <c r="I4275" s="4">
        <v>0</v>
      </c>
      <c r="J4275" s="4">
        <v>0</v>
      </c>
      <c r="K4275" s="4">
        <v>1</v>
      </c>
      <c r="L4275" s="4">
        <v>0</v>
      </c>
      <c r="M4275" s="4">
        <v>0</v>
      </c>
      <c r="N4275" s="4">
        <v>0</v>
      </c>
      <c r="O4275" s="4">
        <v>1</v>
      </c>
      <c r="P4275" s="4">
        <v>0</v>
      </c>
      <c r="Q4275" s="4">
        <v>0</v>
      </c>
      <c r="R4275" s="4">
        <v>0</v>
      </c>
      <c r="S4275" s="4">
        <v>0</v>
      </c>
      <c r="T4275" s="4">
        <v>0</v>
      </c>
      <c r="U4275" s="4">
        <v>0</v>
      </c>
      <c r="V4275" s="4">
        <v>0</v>
      </c>
      <c r="W4275" s="4">
        <v>0</v>
      </c>
      <c r="X4275" s="4">
        <v>1</v>
      </c>
      <c r="Y4275" s="4" t="s">
        <v>5627</v>
      </c>
      <c r="Z4275" s="4" t="s">
        <v>5840</v>
      </c>
      <c r="AA4275" s="4">
        <v>2018</v>
      </c>
      <c r="AB4275" s="4" t="s">
        <v>40</v>
      </c>
      <c r="AC4275" s="4">
        <f t="shared" si="198"/>
        <v>1</v>
      </c>
      <c r="AD4275" s="4">
        <f t="shared" si="199"/>
        <v>3</v>
      </c>
      <c r="AE4275" s="4" t="str" cm="1">
        <f t="array" ref="AE4275">_xlfn.TEXTJOIN(", ", TRUE, _xlfn._xlws.FILTER($I$1:$X$1, I4275:X4275=1, ""))</f>
        <v>Fentanyl, Ethanol, AnyOpioid</v>
      </c>
      <c r="AF4275" s="4" t="str">
        <f t="shared" si="200"/>
        <v>Fentanyl, Ethanol, AnyOpioid</v>
      </c>
    </row>
    <row r="4276" spans="1:32" x14ac:dyDescent="0.45">
      <c r="A4276" s="4" t="s">
        <v>4740</v>
      </c>
      <c r="B4276" s="5">
        <v>42626</v>
      </c>
      <c r="C4276" s="4">
        <v>52</v>
      </c>
      <c r="D4276" s="4" t="s">
        <v>31</v>
      </c>
      <c r="E4276" s="4" t="s">
        <v>29</v>
      </c>
      <c r="F4276" s="4" t="s">
        <v>29</v>
      </c>
      <c r="G4276" s="4" t="s">
        <v>90</v>
      </c>
      <c r="I4276" s="4">
        <v>1</v>
      </c>
      <c r="J4276" s="4">
        <v>1</v>
      </c>
      <c r="K4276" s="4">
        <v>0</v>
      </c>
      <c r="L4276" s="4">
        <v>0</v>
      </c>
      <c r="M4276" s="4">
        <v>0</v>
      </c>
      <c r="N4276" s="4">
        <v>0</v>
      </c>
      <c r="O4276" s="4">
        <v>1</v>
      </c>
      <c r="P4276" s="4">
        <v>0</v>
      </c>
      <c r="Q4276" s="4">
        <v>0</v>
      </c>
      <c r="R4276" s="4">
        <v>0</v>
      </c>
      <c r="S4276" s="4">
        <v>0</v>
      </c>
      <c r="T4276" s="4">
        <v>0</v>
      </c>
      <c r="U4276" s="4">
        <v>0</v>
      </c>
      <c r="V4276" s="4">
        <v>0</v>
      </c>
      <c r="W4276" s="4">
        <v>0</v>
      </c>
      <c r="X4276" s="4">
        <v>1</v>
      </c>
      <c r="Y4276" s="4" t="s">
        <v>5624</v>
      </c>
      <c r="Z4276" s="4" t="s">
        <v>5837</v>
      </c>
      <c r="AA4276" s="4">
        <v>2016</v>
      </c>
      <c r="AB4276" s="4" t="s">
        <v>34</v>
      </c>
      <c r="AC4276" s="4">
        <f t="shared" si="198"/>
        <v>1</v>
      </c>
      <c r="AD4276" s="4">
        <f t="shared" si="199"/>
        <v>4</v>
      </c>
      <c r="AE4276" s="4" t="str" cm="1">
        <f t="array" ref="AE4276">_xlfn.TEXTJOIN(", ", TRUE, _xlfn._xlws.FILTER($I$1:$X$1, I4276:X4276=1, ""))</f>
        <v>Heroin, Cocaine, Ethanol, AnyOpioid</v>
      </c>
      <c r="AF4276" s="4" t="str">
        <f t="shared" si="200"/>
        <v>Cocaine, Ethanol, AnyOpioid</v>
      </c>
    </row>
    <row r="4277" spans="1:32" x14ac:dyDescent="0.45">
      <c r="A4277" s="4" t="s">
        <v>4741</v>
      </c>
      <c r="B4277" s="5">
        <v>42228</v>
      </c>
      <c r="C4277" s="4">
        <v>36</v>
      </c>
      <c r="D4277" s="4" t="s">
        <v>31</v>
      </c>
      <c r="E4277" s="4" t="s">
        <v>32</v>
      </c>
      <c r="F4277" s="4" t="s">
        <v>348</v>
      </c>
      <c r="G4277" s="4" t="s">
        <v>103</v>
      </c>
      <c r="I4277" s="4">
        <v>1</v>
      </c>
      <c r="J4277" s="4">
        <v>0</v>
      </c>
      <c r="K4277" s="4">
        <v>0</v>
      </c>
      <c r="L4277" s="4">
        <v>0</v>
      </c>
      <c r="M4277" s="4">
        <v>0</v>
      </c>
      <c r="N4277" s="4">
        <v>0</v>
      </c>
      <c r="O4277" s="4">
        <v>0</v>
      </c>
      <c r="P4277" s="4">
        <v>0</v>
      </c>
      <c r="Q4277" s="4">
        <v>0</v>
      </c>
      <c r="R4277" s="4">
        <v>0</v>
      </c>
      <c r="S4277" s="4">
        <v>0</v>
      </c>
      <c r="T4277" s="4">
        <v>0</v>
      </c>
      <c r="U4277" s="4">
        <v>0</v>
      </c>
      <c r="V4277" s="4">
        <v>0</v>
      </c>
      <c r="W4277" s="4">
        <v>0</v>
      </c>
      <c r="X4277" s="4">
        <v>1</v>
      </c>
      <c r="Y4277" s="4" t="s">
        <v>5644</v>
      </c>
      <c r="Z4277" s="4" t="s">
        <v>5857</v>
      </c>
      <c r="AA4277" s="4">
        <v>2015</v>
      </c>
      <c r="AB4277" s="4" t="s">
        <v>40</v>
      </c>
      <c r="AC4277" s="4">
        <f t="shared" si="198"/>
        <v>1</v>
      </c>
      <c r="AD4277" s="4">
        <f t="shared" si="199"/>
        <v>2</v>
      </c>
      <c r="AE4277" s="4" t="str" cm="1">
        <f t="array" ref="AE4277">_xlfn.TEXTJOIN(", ", TRUE, _xlfn._xlws.FILTER($I$1:$X$1, I4277:X4277=1, ""))</f>
        <v>Heroin, AnyOpioid</v>
      </c>
      <c r="AF4277" s="4" t="str">
        <f t="shared" si="200"/>
        <v>AnyOpioid</v>
      </c>
    </row>
    <row r="4278" spans="1:32" x14ac:dyDescent="0.45">
      <c r="A4278" s="4" t="s">
        <v>4742</v>
      </c>
      <c r="B4278" s="5">
        <v>43073</v>
      </c>
      <c r="C4278" s="4">
        <v>66</v>
      </c>
      <c r="D4278" s="4" t="s">
        <v>31</v>
      </c>
      <c r="E4278" s="4" t="s">
        <v>59</v>
      </c>
      <c r="F4278" s="4" t="s">
        <v>90</v>
      </c>
      <c r="G4278" s="4" t="s">
        <v>90</v>
      </c>
      <c r="I4278" s="4">
        <v>0</v>
      </c>
      <c r="J4278" s="4">
        <v>0</v>
      </c>
      <c r="K4278" s="4">
        <v>0</v>
      </c>
      <c r="L4278" s="4">
        <v>0</v>
      </c>
      <c r="M4278" s="4">
        <v>1</v>
      </c>
      <c r="N4278" s="4">
        <v>0</v>
      </c>
      <c r="O4278" s="4">
        <v>1</v>
      </c>
      <c r="P4278" s="4">
        <v>0</v>
      </c>
      <c r="Q4278" s="4">
        <v>0</v>
      </c>
      <c r="R4278" s="4">
        <v>0</v>
      </c>
      <c r="S4278" s="4">
        <v>0</v>
      </c>
      <c r="T4278" s="4">
        <v>0</v>
      </c>
      <c r="U4278" s="4">
        <v>0</v>
      </c>
      <c r="V4278" s="4">
        <v>0</v>
      </c>
      <c r="W4278" s="4">
        <v>1</v>
      </c>
      <c r="X4278" s="4">
        <v>0</v>
      </c>
      <c r="Y4278" s="4" t="s">
        <v>5624</v>
      </c>
      <c r="Z4278" s="4" t="s">
        <v>5837</v>
      </c>
      <c r="AA4278" s="4">
        <v>2017</v>
      </c>
      <c r="AB4278" s="4" t="s">
        <v>133</v>
      </c>
      <c r="AC4278" s="4">
        <f t="shared" si="198"/>
        <v>1</v>
      </c>
      <c r="AD4278" s="4">
        <f t="shared" si="199"/>
        <v>3</v>
      </c>
      <c r="AE4278" s="4" t="str" cm="1">
        <f t="array" ref="AE4278">_xlfn.TEXTJOIN(", ", TRUE, _xlfn._xlws.FILTER($I$1:$X$1, I4278:X4278=1, ""))</f>
        <v>Oxycodone, Ethanol, OpiateNOS</v>
      </c>
      <c r="AF4278" s="4" t="str">
        <f t="shared" si="200"/>
        <v>Oxycodone, Ethanol, OpiateNOS</v>
      </c>
    </row>
    <row r="4279" spans="1:32" x14ac:dyDescent="0.45">
      <c r="A4279" s="4" t="s">
        <v>4743</v>
      </c>
      <c r="B4279" s="5">
        <v>43365</v>
      </c>
      <c r="C4279" s="4">
        <v>34</v>
      </c>
      <c r="D4279" s="4" t="s">
        <v>31</v>
      </c>
      <c r="E4279" s="4" t="s">
        <v>59</v>
      </c>
      <c r="F4279" s="4" t="s">
        <v>77</v>
      </c>
      <c r="G4279" s="4" t="s">
        <v>77</v>
      </c>
      <c r="I4279" s="4">
        <v>1</v>
      </c>
      <c r="J4279" s="4">
        <v>0</v>
      </c>
      <c r="K4279" s="4">
        <v>1</v>
      </c>
      <c r="L4279" s="4">
        <v>1</v>
      </c>
      <c r="M4279" s="4">
        <v>0</v>
      </c>
      <c r="N4279" s="4">
        <v>0</v>
      </c>
      <c r="O4279" s="4">
        <v>0</v>
      </c>
      <c r="P4279" s="4">
        <v>0</v>
      </c>
      <c r="Q4279" s="4">
        <v>0</v>
      </c>
      <c r="R4279" s="4">
        <v>0</v>
      </c>
      <c r="S4279" s="4">
        <v>0</v>
      </c>
      <c r="T4279" s="4">
        <v>0</v>
      </c>
      <c r="U4279" s="4">
        <v>0</v>
      </c>
      <c r="V4279" s="4">
        <v>0</v>
      </c>
      <c r="W4279" s="4">
        <v>0</v>
      </c>
      <c r="X4279" s="4">
        <v>1</v>
      </c>
      <c r="Y4279" s="4" t="s">
        <v>5651</v>
      </c>
      <c r="Z4279" s="4" t="s">
        <v>5864</v>
      </c>
      <c r="AA4279" s="4">
        <v>2018</v>
      </c>
      <c r="AB4279" s="4" t="s">
        <v>40</v>
      </c>
      <c r="AC4279" s="4">
        <f t="shared" si="198"/>
        <v>1</v>
      </c>
      <c r="AD4279" s="4">
        <f t="shared" si="199"/>
        <v>4</v>
      </c>
      <c r="AE4279" s="4" t="str" cm="1">
        <f t="array" ref="AE4279">_xlfn.TEXTJOIN(", ", TRUE, _xlfn._xlws.FILTER($I$1:$X$1, I4279:X4279=1, ""))</f>
        <v>Heroin, Fentanyl, Fentanyl_Analogue, AnyOpioid</v>
      </c>
      <c r="AF4279" s="4" t="str">
        <f t="shared" si="200"/>
        <v>Fentanyl, Fentanyl_Analogue, AnyOpioid</v>
      </c>
    </row>
    <row r="4280" spans="1:32" x14ac:dyDescent="0.45">
      <c r="A4280" s="4" t="s">
        <v>4744</v>
      </c>
      <c r="B4280" s="5">
        <v>42892</v>
      </c>
      <c r="C4280" s="4">
        <v>61</v>
      </c>
      <c r="D4280" s="4" t="s">
        <v>31</v>
      </c>
      <c r="E4280" s="4" t="s">
        <v>37</v>
      </c>
      <c r="F4280" s="4" t="s">
        <v>274</v>
      </c>
      <c r="G4280" s="4" t="s">
        <v>274</v>
      </c>
      <c r="I4280" s="4">
        <v>0</v>
      </c>
      <c r="J4280" s="4">
        <v>0</v>
      </c>
      <c r="K4280" s="4">
        <v>0</v>
      </c>
      <c r="L4280" s="4">
        <v>0</v>
      </c>
      <c r="M4280" s="4">
        <v>1</v>
      </c>
      <c r="N4280" s="4">
        <v>0</v>
      </c>
      <c r="O4280" s="4">
        <v>0</v>
      </c>
      <c r="P4280" s="4">
        <v>0</v>
      </c>
      <c r="Q4280" s="4">
        <v>0</v>
      </c>
      <c r="R4280" s="4">
        <v>0</v>
      </c>
      <c r="S4280" s="4">
        <v>0</v>
      </c>
      <c r="T4280" s="4">
        <v>0</v>
      </c>
      <c r="U4280" s="4">
        <v>0</v>
      </c>
      <c r="V4280" s="4">
        <v>0</v>
      </c>
      <c r="W4280" s="4">
        <v>0</v>
      </c>
      <c r="X4280" s="4">
        <v>0</v>
      </c>
      <c r="Y4280" s="4" t="s">
        <v>5709</v>
      </c>
      <c r="Z4280" s="4" t="s">
        <v>5922</v>
      </c>
      <c r="AA4280" s="4">
        <v>2017</v>
      </c>
      <c r="AB4280" s="4" t="s">
        <v>133</v>
      </c>
      <c r="AC4280" s="4">
        <f t="shared" si="198"/>
        <v>1</v>
      </c>
      <c r="AD4280" s="4">
        <f t="shared" si="199"/>
        <v>1</v>
      </c>
      <c r="AE4280" s="4" t="str" cm="1">
        <f t="array" ref="AE4280">_xlfn.TEXTJOIN(", ", TRUE, _xlfn._xlws.FILTER($I$1:$X$1, I4280:X4280=1, ""))</f>
        <v>Oxycodone</v>
      </c>
      <c r="AF4280" s="4" t="str">
        <f t="shared" si="200"/>
        <v>Oxycodone</v>
      </c>
    </row>
    <row r="4281" spans="1:32" x14ac:dyDescent="0.45">
      <c r="A4281" s="4" t="s">
        <v>4745</v>
      </c>
      <c r="B4281" s="5">
        <v>43246</v>
      </c>
      <c r="C4281" s="4">
        <v>59</v>
      </c>
      <c r="D4281" s="4" t="s">
        <v>31</v>
      </c>
      <c r="E4281" s="4" t="s">
        <v>37</v>
      </c>
      <c r="F4281" s="4" t="s">
        <v>48</v>
      </c>
      <c r="G4281" s="4" t="s">
        <v>293</v>
      </c>
      <c r="I4281" s="4">
        <v>0</v>
      </c>
      <c r="J4281" s="4">
        <v>0</v>
      </c>
      <c r="K4281" s="4">
        <v>0</v>
      </c>
      <c r="L4281" s="4">
        <v>0</v>
      </c>
      <c r="M4281" s="4">
        <v>0</v>
      </c>
      <c r="N4281" s="4">
        <v>0</v>
      </c>
      <c r="O4281" s="4">
        <v>1</v>
      </c>
      <c r="P4281" s="4">
        <v>0</v>
      </c>
      <c r="Q4281" s="4">
        <v>1</v>
      </c>
      <c r="R4281" s="4">
        <v>0</v>
      </c>
      <c r="S4281" s="4">
        <v>0</v>
      </c>
      <c r="T4281" s="4">
        <v>0</v>
      </c>
      <c r="U4281" s="4">
        <v>0</v>
      </c>
      <c r="V4281" s="4">
        <v>0</v>
      </c>
      <c r="W4281" s="4">
        <v>0</v>
      </c>
      <c r="X4281" s="4">
        <v>0</v>
      </c>
      <c r="Y4281" s="4" t="s">
        <v>5715</v>
      </c>
      <c r="Z4281" s="4" t="s">
        <v>5928</v>
      </c>
      <c r="AA4281" s="4">
        <v>2018</v>
      </c>
      <c r="AB4281" s="4" t="s">
        <v>34</v>
      </c>
      <c r="AC4281" s="4">
        <f t="shared" si="198"/>
        <v>1</v>
      </c>
      <c r="AD4281" s="4">
        <f t="shared" si="199"/>
        <v>2</v>
      </c>
      <c r="AE4281" s="4" t="str" cm="1">
        <f t="array" ref="AE4281">_xlfn.TEXTJOIN(", ", TRUE, _xlfn._xlws.FILTER($I$1:$X$1, I4281:X4281=1, ""))</f>
        <v>Ethanol, Benzodiazepine</v>
      </c>
      <c r="AF4281" s="4" t="str">
        <f t="shared" si="200"/>
        <v>Ethanol, Benzodiazepine</v>
      </c>
    </row>
    <row r="4282" spans="1:32" x14ac:dyDescent="0.45">
      <c r="A4282" s="4" t="s">
        <v>4746</v>
      </c>
      <c r="B4282" s="5">
        <v>43457</v>
      </c>
      <c r="C4282" s="4">
        <v>52</v>
      </c>
      <c r="D4282" s="4" t="s">
        <v>31</v>
      </c>
      <c r="E4282" s="4" t="s">
        <v>37</v>
      </c>
      <c r="F4282" s="4" t="s">
        <v>117</v>
      </c>
      <c r="G4282" s="4" t="s">
        <v>117</v>
      </c>
      <c r="I4282" s="4">
        <v>1</v>
      </c>
      <c r="J4282" s="4">
        <v>1</v>
      </c>
      <c r="K4282" s="4">
        <v>1</v>
      </c>
      <c r="L4282" s="4">
        <v>1</v>
      </c>
      <c r="M4282" s="4">
        <v>0</v>
      </c>
      <c r="N4282" s="4">
        <v>0</v>
      </c>
      <c r="O4282" s="4">
        <v>0</v>
      </c>
      <c r="P4282" s="4">
        <v>0</v>
      </c>
      <c r="Q4282" s="4">
        <v>0</v>
      </c>
      <c r="R4282" s="4">
        <v>0</v>
      </c>
      <c r="S4282" s="4">
        <v>0</v>
      </c>
      <c r="T4282" s="4">
        <v>0</v>
      </c>
      <c r="U4282" s="4">
        <v>0</v>
      </c>
      <c r="V4282" s="4">
        <v>0</v>
      </c>
      <c r="W4282" s="4">
        <v>0</v>
      </c>
      <c r="X4282" s="4">
        <v>1</v>
      </c>
      <c r="Y4282" s="4" t="s">
        <v>5740</v>
      </c>
      <c r="Z4282" s="4" t="s">
        <v>5953</v>
      </c>
      <c r="AA4282" s="4">
        <v>2018</v>
      </c>
      <c r="AB4282" s="4" t="s">
        <v>34</v>
      </c>
      <c r="AC4282" s="4">
        <f t="shared" si="198"/>
        <v>1</v>
      </c>
      <c r="AD4282" s="4">
        <f t="shared" si="199"/>
        <v>5</v>
      </c>
      <c r="AE4282" s="4" t="str" cm="1">
        <f t="array" ref="AE4282">_xlfn.TEXTJOIN(", ", TRUE, _xlfn._xlws.FILTER($I$1:$X$1, I4282:X4282=1, ""))</f>
        <v>Heroin, Cocaine, Fentanyl, Fentanyl_Analogue, AnyOpioid</v>
      </c>
      <c r="AF4282" s="4" t="str">
        <f t="shared" si="200"/>
        <v>Cocaine, Fentanyl, Fentanyl_Analogue, AnyOpioid</v>
      </c>
    </row>
    <row r="4283" spans="1:32" x14ac:dyDescent="0.45">
      <c r="A4283" s="4" t="s">
        <v>4747</v>
      </c>
      <c r="B4283" s="5">
        <v>42073</v>
      </c>
      <c r="C4283" s="4">
        <v>25</v>
      </c>
      <c r="D4283" s="4" t="s">
        <v>36</v>
      </c>
      <c r="E4283" s="4" t="s">
        <v>37</v>
      </c>
      <c r="F4283" s="4" t="s">
        <v>168</v>
      </c>
      <c r="G4283" s="4" t="s">
        <v>168</v>
      </c>
      <c r="I4283" s="4">
        <v>1</v>
      </c>
      <c r="J4283" s="4">
        <v>0</v>
      </c>
      <c r="K4283" s="4">
        <v>0</v>
      </c>
      <c r="L4283" s="4">
        <v>0</v>
      </c>
      <c r="M4283" s="4">
        <v>0</v>
      </c>
      <c r="N4283" s="4">
        <v>0</v>
      </c>
      <c r="O4283" s="4">
        <v>1</v>
      </c>
      <c r="P4283" s="4">
        <v>0</v>
      </c>
      <c r="Q4283" s="4">
        <v>0</v>
      </c>
      <c r="R4283" s="4">
        <v>0</v>
      </c>
      <c r="S4283" s="4">
        <v>0</v>
      </c>
      <c r="T4283" s="4">
        <v>0</v>
      </c>
      <c r="U4283" s="4">
        <v>0</v>
      </c>
      <c r="V4283" s="4">
        <v>0</v>
      </c>
      <c r="W4283" s="4">
        <v>0</v>
      </c>
      <c r="X4283" s="4">
        <v>1</v>
      </c>
      <c r="Y4283" s="4" t="s">
        <v>5666</v>
      </c>
      <c r="Z4283" s="4" t="s">
        <v>5879</v>
      </c>
      <c r="AA4283" s="4">
        <v>2015</v>
      </c>
      <c r="AB4283" s="4" t="s">
        <v>40</v>
      </c>
      <c r="AC4283" s="4">
        <f t="shared" si="198"/>
        <v>1</v>
      </c>
      <c r="AD4283" s="4">
        <f t="shared" si="199"/>
        <v>3</v>
      </c>
      <c r="AE4283" s="4" t="str" cm="1">
        <f t="array" ref="AE4283">_xlfn.TEXTJOIN(", ", TRUE, _xlfn._xlws.FILTER($I$1:$X$1, I4283:X4283=1, ""))</f>
        <v>Heroin, Ethanol, AnyOpioid</v>
      </c>
      <c r="AF4283" s="4" t="str">
        <f t="shared" si="200"/>
        <v>Ethanol, AnyOpioid</v>
      </c>
    </row>
    <row r="4284" spans="1:32" x14ac:dyDescent="0.45">
      <c r="A4284" s="4" t="s">
        <v>4748</v>
      </c>
      <c r="B4284" s="5">
        <v>43316</v>
      </c>
      <c r="C4284" s="4">
        <v>48</v>
      </c>
      <c r="D4284" s="4" t="s">
        <v>31</v>
      </c>
      <c r="E4284" s="4" t="s">
        <v>37</v>
      </c>
      <c r="F4284" s="4" t="s">
        <v>73</v>
      </c>
      <c r="G4284" s="4" t="s">
        <v>73</v>
      </c>
      <c r="I4284" s="4">
        <v>0</v>
      </c>
      <c r="J4284" s="4">
        <v>1</v>
      </c>
      <c r="K4284" s="4">
        <v>0</v>
      </c>
      <c r="L4284" s="4">
        <v>0</v>
      </c>
      <c r="M4284" s="4">
        <v>0</v>
      </c>
      <c r="N4284" s="4">
        <v>0</v>
      </c>
      <c r="O4284" s="4">
        <v>0</v>
      </c>
      <c r="P4284" s="4">
        <v>0</v>
      </c>
      <c r="Q4284" s="4">
        <v>0</v>
      </c>
      <c r="R4284" s="4">
        <v>0</v>
      </c>
      <c r="S4284" s="4">
        <v>0</v>
      </c>
      <c r="T4284" s="4">
        <v>0</v>
      </c>
      <c r="U4284" s="4">
        <v>0</v>
      </c>
      <c r="V4284" s="4">
        <v>0</v>
      </c>
      <c r="W4284" s="4">
        <v>0</v>
      </c>
      <c r="X4284" s="4">
        <v>0</v>
      </c>
      <c r="Y4284" s="4" t="s">
        <v>5670</v>
      </c>
      <c r="Z4284" s="4" t="s">
        <v>5883</v>
      </c>
      <c r="AA4284" s="4">
        <v>2018</v>
      </c>
      <c r="AB4284" s="4" t="s">
        <v>34</v>
      </c>
      <c r="AC4284" s="4">
        <f t="shared" si="198"/>
        <v>1</v>
      </c>
      <c r="AD4284" s="4">
        <f t="shared" si="199"/>
        <v>1</v>
      </c>
      <c r="AE4284" s="4" t="str" cm="1">
        <f t="array" ref="AE4284">_xlfn.TEXTJOIN(", ", TRUE, _xlfn._xlws.FILTER($I$1:$X$1, I4284:X4284=1, ""))</f>
        <v>Cocaine</v>
      </c>
      <c r="AF4284" s="4" t="str">
        <f t="shared" si="200"/>
        <v>Cocaine</v>
      </c>
    </row>
    <row r="4285" spans="1:32" x14ac:dyDescent="0.45">
      <c r="A4285" s="4" t="s">
        <v>4749</v>
      </c>
      <c r="B4285" s="5">
        <v>42369</v>
      </c>
      <c r="C4285" s="4">
        <v>49</v>
      </c>
      <c r="D4285" s="4" t="s">
        <v>36</v>
      </c>
      <c r="E4285" s="4" t="s">
        <v>59</v>
      </c>
      <c r="F4285" s="4" t="s">
        <v>50</v>
      </c>
      <c r="G4285" s="4" t="s">
        <v>67</v>
      </c>
      <c r="I4285" s="4">
        <v>0</v>
      </c>
      <c r="J4285" s="4">
        <v>0</v>
      </c>
      <c r="K4285" s="4">
        <v>1</v>
      </c>
      <c r="L4285" s="4">
        <v>0</v>
      </c>
      <c r="M4285" s="4">
        <v>0</v>
      </c>
      <c r="N4285" s="4">
        <v>0</v>
      </c>
      <c r="O4285" s="4">
        <v>0</v>
      </c>
      <c r="P4285" s="4">
        <v>0</v>
      </c>
      <c r="Q4285" s="4">
        <v>1</v>
      </c>
      <c r="R4285" s="4">
        <v>0</v>
      </c>
      <c r="S4285" s="4">
        <v>0</v>
      </c>
      <c r="T4285" s="4">
        <v>0</v>
      </c>
      <c r="U4285" s="4">
        <v>0</v>
      </c>
      <c r="V4285" s="4">
        <v>0</v>
      </c>
      <c r="W4285" s="4">
        <v>0</v>
      </c>
      <c r="X4285" s="4">
        <v>1</v>
      </c>
      <c r="Y4285" s="4" t="s">
        <v>5631</v>
      </c>
      <c r="Z4285" s="4" t="s">
        <v>5844</v>
      </c>
      <c r="AA4285" s="4">
        <v>2015</v>
      </c>
      <c r="AB4285" s="4" t="s">
        <v>34</v>
      </c>
      <c r="AC4285" s="4">
        <f t="shared" si="198"/>
        <v>1</v>
      </c>
      <c r="AD4285" s="4">
        <f t="shared" si="199"/>
        <v>3</v>
      </c>
      <c r="AE4285" s="4" t="str" cm="1">
        <f t="array" ref="AE4285">_xlfn.TEXTJOIN(", ", TRUE, _xlfn._xlws.FILTER($I$1:$X$1, I4285:X4285=1, ""))</f>
        <v>Fentanyl, Benzodiazepine, AnyOpioid</v>
      </c>
      <c r="AF4285" s="4" t="str">
        <f t="shared" si="200"/>
        <v>Fentanyl, Benzodiazepine, AnyOpioid</v>
      </c>
    </row>
    <row r="4286" spans="1:32" x14ac:dyDescent="0.45">
      <c r="A4286" s="4" t="s">
        <v>4750</v>
      </c>
      <c r="B4286" s="5">
        <v>43016</v>
      </c>
      <c r="C4286" s="4">
        <v>27</v>
      </c>
      <c r="D4286" s="4" t="s">
        <v>36</v>
      </c>
      <c r="E4286" s="4" t="s">
        <v>37</v>
      </c>
      <c r="F4286" s="4" t="s">
        <v>234</v>
      </c>
      <c r="G4286" s="4" t="s">
        <v>234</v>
      </c>
      <c r="I4286" s="4">
        <v>0</v>
      </c>
      <c r="J4286" s="4">
        <v>1</v>
      </c>
      <c r="K4286" s="4">
        <v>1</v>
      </c>
      <c r="L4286" s="4">
        <v>0</v>
      </c>
      <c r="M4286" s="4">
        <v>0</v>
      </c>
      <c r="N4286" s="4">
        <v>0</v>
      </c>
      <c r="O4286" s="4">
        <v>0</v>
      </c>
      <c r="P4286" s="4">
        <v>0</v>
      </c>
      <c r="Q4286" s="4">
        <v>1</v>
      </c>
      <c r="R4286" s="4">
        <v>0</v>
      </c>
      <c r="S4286" s="4">
        <v>0</v>
      </c>
      <c r="T4286" s="4">
        <v>0</v>
      </c>
      <c r="U4286" s="4">
        <v>0</v>
      </c>
      <c r="V4286" s="4">
        <v>0</v>
      </c>
      <c r="W4286" s="4">
        <v>0</v>
      </c>
      <c r="X4286" s="4">
        <v>0</v>
      </c>
      <c r="Y4286" s="4" t="s">
        <v>5689</v>
      </c>
      <c r="Z4286" s="4" t="s">
        <v>5902</v>
      </c>
      <c r="AA4286" s="4">
        <v>2017</v>
      </c>
      <c r="AB4286" s="4" t="s">
        <v>40</v>
      </c>
      <c r="AC4286" s="4">
        <f t="shared" si="198"/>
        <v>1</v>
      </c>
      <c r="AD4286" s="4">
        <f t="shared" si="199"/>
        <v>3</v>
      </c>
      <c r="AE4286" s="4" t="str" cm="1">
        <f t="array" ref="AE4286">_xlfn.TEXTJOIN(", ", TRUE, _xlfn._xlws.FILTER($I$1:$X$1, I4286:X4286=1, ""))</f>
        <v>Cocaine, Fentanyl, Benzodiazepine</v>
      </c>
      <c r="AF4286" s="4" t="str">
        <f t="shared" si="200"/>
        <v>Cocaine, Fentanyl, Benzodiazepine</v>
      </c>
    </row>
    <row r="4287" spans="1:32" x14ac:dyDescent="0.45">
      <c r="A4287" s="4" t="s">
        <v>4751</v>
      </c>
      <c r="B4287" s="5">
        <v>41569</v>
      </c>
      <c r="C4287" s="4">
        <v>27</v>
      </c>
      <c r="D4287" s="4" t="s">
        <v>36</v>
      </c>
      <c r="E4287" s="4" t="s">
        <v>37</v>
      </c>
      <c r="F4287" s="4" t="s">
        <v>4752</v>
      </c>
      <c r="G4287" s="4" t="s">
        <v>211</v>
      </c>
      <c r="I4287" s="4">
        <v>1</v>
      </c>
      <c r="J4287" s="4">
        <v>1</v>
      </c>
      <c r="K4287" s="4">
        <v>0</v>
      </c>
      <c r="L4287" s="4">
        <v>0</v>
      </c>
      <c r="M4287" s="4">
        <v>0</v>
      </c>
      <c r="N4287" s="4">
        <v>0</v>
      </c>
      <c r="O4287" s="4">
        <v>0</v>
      </c>
      <c r="P4287" s="4">
        <v>0</v>
      </c>
      <c r="Q4287" s="4">
        <v>0</v>
      </c>
      <c r="R4287" s="4">
        <v>0</v>
      </c>
      <c r="S4287" s="4">
        <v>0</v>
      </c>
      <c r="T4287" s="4">
        <v>0</v>
      </c>
      <c r="U4287" s="4">
        <v>0</v>
      </c>
      <c r="V4287" s="4">
        <v>0</v>
      </c>
      <c r="W4287" s="4">
        <v>0</v>
      </c>
      <c r="X4287" s="4">
        <v>0</v>
      </c>
      <c r="Y4287" s="4" t="s">
        <v>5674</v>
      </c>
      <c r="Z4287" s="4" t="s">
        <v>5887</v>
      </c>
      <c r="AA4287" s="4">
        <v>2013</v>
      </c>
      <c r="AB4287" s="4" t="s">
        <v>40</v>
      </c>
      <c r="AC4287" s="4">
        <f t="shared" si="198"/>
        <v>1</v>
      </c>
      <c r="AD4287" s="4">
        <f t="shared" si="199"/>
        <v>2</v>
      </c>
      <c r="AE4287" s="4" t="str" cm="1">
        <f t="array" ref="AE4287">_xlfn.TEXTJOIN(", ", TRUE, _xlfn._xlws.FILTER($I$1:$X$1, I4287:X4287=1, ""))</f>
        <v>Heroin, Cocaine</v>
      </c>
      <c r="AF4287" s="4" t="str">
        <f t="shared" si="200"/>
        <v>Cocaine</v>
      </c>
    </row>
    <row r="4288" spans="1:32" x14ac:dyDescent="0.45">
      <c r="A4288" s="4" t="s">
        <v>4753</v>
      </c>
      <c r="B4288" s="5">
        <v>42827</v>
      </c>
      <c r="C4288" s="4">
        <v>23</v>
      </c>
      <c r="D4288" s="4" t="s">
        <v>36</v>
      </c>
      <c r="E4288" s="4" t="s">
        <v>37</v>
      </c>
      <c r="F4288" s="4" t="s">
        <v>79</v>
      </c>
      <c r="G4288" s="4" t="s">
        <v>79</v>
      </c>
      <c r="I4288" s="4">
        <v>0</v>
      </c>
      <c r="J4288" s="4">
        <v>0</v>
      </c>
      <c r="K4288" s="4">
        <v>1</v>
      </c>
      <c r="L4288" s="4">
        <v>0</v>
      </c>
      <c r="M4288" s="4">
        <v>0</v>
      </c>
      <c r="N4288" s="4">
        <v>0</v>
      </c>
      <c r="O4288" s="4">
        <v>0</v>
      </c>
      <c r="P4288" s="4">
        <v>0</v>
      </c>
      <c r="Q4288" s="4">
        <v>0</v>
      </c>
      <c r="R4288" s="4">
        <v>0</v>
      </c>
      <c r="S4288" s="4">
        <v>0</v>
      </c>
      <c r="T4288" s="4">
        <v>0</v>
      </c>
      <c r="U4288" s="4">
        <v>0</v>
      </c>
      <c r="V4288" s="4">
        <v>0</v>
      </c>
      <c r="W4288" s="4">
        <v>0</v>
      </c>
      <c r="X4288" s="4">
        <v>0</v>
      </c>
      <c r="Y4288" s="4" t="s">
        <v>5633</v>
      </c>
      <c r="Z4288" s="4" t="s">
        <v>5846</v>
      </c>
      <c r="AA4288" s="4">
        <v>2017</v>
      </c>
      <c r="AB4288" s="4" t="s">
        <v>40</v>
      </c>
      <c r="AC4288" s="4">
        <f t="shared" si="198"/>
        <v>1</v>
      </c>
      <c r="AD4288" s="4">
        <f t="shared" si="199"/>
        <v>1</v>
      </c>
      <c r="AE4288" s="4" t="str" cm="1">
        <f t="array" ref="AE4288">_xlfn.TEXTJOIN(", ", TRUE, _xlfn._xlws.FILTER($I$1:$X$1, I4288:X4288=1, ""))</f>
        <v>Fentanyl</v>
      </c>
      <c r="AF4288" s="4" t="str">
        <f t="shared" si="200"/>
        <v>Fentanyl</v>
      </c>
    </row>
    <row r="4289" spans="1:32" x14ac:dyDescent="0.45">
      <c r="A4289" s="4" t="s">
        <v>4754</v>
      </c>
      <c r="B4289" s="5">
        <v>41316</v>
      </c>
      <c r="C4289" s="4">
        <v>22</v>
      </c>
      <c r="D4289" s="4" t="s">
        <v>31</v>
      </c>
      <c r="E4289" s="4" t="s">
        <v>37</v>
      </c>
      <c r="F4289" s="4" t="s">
        <v>39</v>
      </c>
      <c r="G4289" s="4" t="s">
        <v>39</v>
      </c>
      <c r="I4289" s="4">
        <v>0</v>
      </c>
      <c r="J4289" s="4">
        <v>1</v>
      </c>
      <c r="K4289" s="4">
        <v>0</v>
      </c>
      <c r="L4289" s="4">
        <v>0</v>
      </c>
      <c r="M4289" s="4">
        <v>1</v>
      </c>
      <c r="N4289" s="4">
        <v>0</v>
      </c>
      <c r="O4289" s="4">
        <v>0</v>
      </c>
      <c r="P4289" s="4">
        <v>0</v>
      </c>
      <c r="Q4289" s="4">
        <v>0</v>
      </c>
      <c r="R4289" s="4">
        <v>0</v>
      </c>
      <c r="S4289" s="4">
        <v>0</v>
      </c>
      <c r="T4289" s="4">
        <v>0</v>
      </c>
      <c r="U4289" s="4">
        <v>0</v>
      </c>
      <c r="V4289" s="4">
        <v>0</v>
      </c>
      <c r="W4289" s="4">
        <v>0</v>
      </c>
      <c r="X4289" s="4">
        <v>0</v>
      </c>
      <c r="Y4289" s="4" t="s">
        <v>5638</v>
      </c>
      <c r="Z4289" s="4" t="s">
        <v>5851</v>
      </c>
      <c r="AA4289" s="4">
        <v>2013</v>
      </c>
      <c r="AB4289" s="4" t="s">
        <v>40</v>
      </c>
      <c r="AC4289" s="4">
        <f t="shared" si="198"/>
        <v>1</v>
      </c>
      <c r="AD4289" s="4">
        <f t="shared" si="199"/>
        <v>2</v>
      </c>
      <c r="AE4289" s="4" t="str" cm="1">
        <f t="array" ref="AE4289">_xlfn.TEXTJOIN(", ", TRUE, _xlfn._xlws.FILTER($I$1:$X$1, I4289:X4289=1, ""))</f>
        <v>Cocaine, Oxycodone</v>
      </c>
      <c r="AF4289" s="4" t="str">
        <f t="shared" si="200"/>
        <v>Cocaine, Oxycodone</v>
      </c>
    </row>
    <row r="4290" spans="1:32" x14ac:dyDescent="0.45">
      <c r="A4290" s="4" t="s">
        <v>4755</v>
      </c>
      <c r="B4290" s="5">
        <v>42766</v>
      </c>
      <c r="C4290" s="4">
        <v>33</v>
      </c>
      <c r="D4290" s="4" t="s">
        <v>31</v>
      </c>
      <c r="E4290" s="4" t="s">
        <v>37</v>
      </c>
      <c r="F4290" s="4" t="s">
        <v>117</v>
      </c>
      <c r="G4290" s="4" t="s">
        <v>53</v>
      </c>
      <c r="I4290" s="4">
        <v>1</v>
      </c>
      <c r="J4290" s="4">
        <v>0</v>
      </c>
      <c r="K4290" s="4">
        <v>0</v>
      </c>
      <c r="L4290" s="4">
        <v>0</v>
      </c>
      <c r="M4290" s="4">
        <v>0</v>
      </c>
      <c r="N4290" s="4">
        <v>0</v>
      </c>
      <c r="O4290" s="4">
        <v>0</v>
      </c>
      <c r="P4290" s="4">
        <v>0</v>
      </c>
      <c r="Q4290" s="4">
        <v>1</v>
      </c>
      <c r="R4290" s="4">
        <v>0</v>
      </c>
      <c r="S4290" s="4">
        <v>0</v>
      </c>
      <c r="T4290" s="4">
        <v>0</v>
      </c>
      <c r="U4290" s="4">
        <v>0</v>
      </c>
      <c r="V4290" s="4">
        <v>0</v>
      </c>
      <c r="W4290" s="4">
        <v>0</v>
      </c>
      <c r="X4290" s="4">
        <v>0</v>
      </c>
      <c r="Y4290" s="4" t="s">
        <v>5641</v>
      </c>
      <c r="Z4290" s="4" t="s">
        <v>5854</v>
      </c>
      <c r="AA4290" s="4">
        <v>2017</v>
      </c>
      <c r="AB4290" s="4" t="s">
        <v>40</v>
      </c>
      <c r="AC4290" s="4">
        <f t="shared" ref="AC4290:AC4353" si="201">IF(SUM(I4290:X4290)&gt;0,1,0)</f>
        <v>1</v>
      </c>
      <c r="AD4290" s="4">
        <f t="shared" ref="AD4290:AD4353" si="202">SUM(I4290:X4290)</f>
        <v>2</v>
      </c>
      <c r="AE4290" s="4" t="str" cm="1">
        <f t="array" ref="AE4290">_xlfn.TEXTJOIN(", ", TRUE, _xlfn._xlws.FILTER($I$1:$X$1, I4290:X4290=1, ""))</f>
        <v>Heroin, Benzodiazepine</v>
      </c>
      <c r="AF4290" s="4" t="str">
        <f t="shared" ref="AF4290:AF4353" si="203">_xlfn.TEXTJOIN(", ", TRUE, _xlfn._xlws.FILTER($J$1:$X$1, J4290:X4290, ""))</f>
        <v>Benzodiazepine</v>
      </c>
    </row>
    <row r="4291" spans="1:32" x14ac:dyDescent="0.45">
      <c r="A4291" s="4" t="s">
        <v>4756</v>
      </c>
      <c r="B4291" s="5">
        <v>43380</v>
      </c>
      <c r="C4291" s="4">
        <v>24</v>
      </c>
      <c r="D4291" s="4" t="s">
        <v>31</v>
      </c>
      <c r="E4291" s="4" t="s">
        <v>37</v>
      </c>
      <c r="F4291" s="4" t="s">
        <v>60</v>
      </c>
      <c r="G4291" s="4" t="s">
        <v>60</v>
      </c>
      <c r="I4291" s="4">
        <v>0</v>
      </c>
      <c r="J4291" s="4">
        <v>0</v>
      </c>
      <c r="K4291" s="4">
        <v>1</v>
      </c>
      <c r="L4291" s="4">
        <v>1</v>
      </c>
      <c r="M4291" s="4">
        <v>0</v>
      </c>
      <c r="N4291" s="4">
        <v>0</v>
      </c>
      <c r="O4291" s="4">
        <v>0</v>
      </c>
      <c r="P4291" s="4">
        <v>0</v>
      </c>
      <c r="Q4291" s="4">
        <v>0</v>
      </c>
      <c r="R4291" s="4">
        <v>0</v>
      </c>
      <c r="S4291" s="4">
        <v>0</v>
      </c>
      <c r="T4291" s="4">
        <v>0</v>
      </c>
      <c r="U4291" s="4">
        <v>0</v>
      </c>
      <c r="V4291" s="4">
        <v>0</v>
      </c>
      <c r="W4291" s="4">
        <v>0</v>
      </c>
      <c r="X4291" s="4">
        <v>1</v>
      </c>
      <c r="Y4291" s="4" t="s">
        <v>5672</v>
      </c>
      <c r="Z4291" s="4" t="s">
        <v>5885</v>
      </c>
      <c r="AA4291" s="4">
        <v>2018</v>
      </c>
      <c r="AB4291" s="4" t="s">
        <v>40</v>
      </c>
      <c r="AC4291" s="4">
        <f t="shared" si="201"/>
        <v>1</v>
      </c>
      <c r="AD4291" s="4">
        <f t="shared" si="202"/>
        <v>3</v>
      </c>
      <c r="AE4291" s="4" t="str" cm="1">
        <f t="array" ref="AE4291">_xlfn.TEXTJOIN(", ", TRUE, _xlfn._xlws.FILTER($I$1:$X$1, I4291:X4291=1, ""))</f>
        <v>Fentanyl, Fentanyl_Analogue, AnyOpioid</v>
      </c>
      <c r="AF4291" s="4" t="str">
        <f t="shared" si="203"/>
        <v>Fentanyl, Fentanyl_Analogue, AnyOpioid</v>
      </c>
    </row>
    <row r="4292" spans="1:32" x14ac:dyDescent="0.45">
      <c r="A4292" s="4" t="s">
        <v>4757</v>
      </c>
      <c r="B4292" s="5">
        <v>41596</v>
      </c>
      <c r="C4292" s="4">
        <v>56</v>
      </c>
      <c r="D4292" s="4" t="s">
        <v>31</v>
      </c>
      <c r="E4292" s="4" t="s">
        <v>32</v>
      </c>
      <c r="F4292" s="4" t="s">
        <v>103</v>
      </c>
      <c r="G4292" s="4" t="s">
        <v>103</v>
      </c>
      <c r="I4292" s="4">
        <v>0</v>
      </c>
      <c r="J4292" s="4">
        <v>1</v>
      </c>
      <c r="K4292" s="4">
        <v>0</v>
      </c>
      <c r="L4292" s="4">
        <v>0</v>
      </c>
      <c r="M4292" s="4">
        <v>0</v>
      </c>
      <c r="N4292" s="4">
        <v>0</v>
      </c>
      <c r="O4292" s="4">
        <v>0</v>
      </c>
      <c r="P4292" s="4">
        <v>0</v>
      </c>
      <c r="Q4292" s="4">
        <v>0</v>
      </c>
      <c r="R4292" s="4">
        <v>0</v>
      </c>
      <c r="S4292" s="4">
        <v>0</v>
      </c>
      <c r="T4292" s="4">
        <v>0</v>
      </c>
      <c r="U4292" s="4">
        <v>0</v>
      </c>
      <c r="V4292" s="4">
        <v>0</v>
      </c>
      <c r="W4292" s="4">
        <v>0</v>
      </c>
      <c r="X4292" s="4">
        <v>0</v>
      </c>
      <c r="Y4292" s="4" t="s">
        <v>5644</v>
      </c>
      <c r="Z4292" s="4" t="s">
        <v>5857</v>
      </c>
      <c r="AA4292" s="4">
        <v>2013</v>
      </c>
      <c r="AB4292" s="4" t="s">
        <v>34</v>
      </c>
      <c r="AC4292" s="4">
        <f t="shared" si="201"/>
        <v>1</v>
      </c>
      <c r="AD4292" s="4">
        <f t="shared" si="202"/>
        <v>1</v>
      </c>
      <c r="AE4292" s="4" t="str" cm="1">
        <f t="array" ref="AE4292">_xlfn.TEXTJOIN(", ", TRUE, _xlfn._xlws.FILTER($I$1:$X$1, I4292:X4292=1, ""))</f>
        <v>Cocaine</v>
      </c>
      <c r="AF4292" s="4" t="str">
        <f t="shared" si="203"/>
        <v>Cocaine</v>
      </c>
    </row>
    <row r="4293" spans="1:32" x14ac:dyDescent="0.45">
      <c r="A4293" s="4" t="s">
        <v>4758</v>
      </c>
      <c r="B4293" s="5">
        <v>43465</v>
      </c>
      <c r="C4293" s="4">
        <v>57</v>
      </c>
      <c r="D4293" s="4" t="s">
        <v>31</v>
      </c>
      <c r="E4293" s="4" t="s">
        <v>37</v>
      </c>
      <c r="F4293" s="4" t="s">
        <v>53</v>
      </c>
      <c r="G4293" s="4" t="s">
        <v>53</v>
      </c>
      <c r="I4293" s="4">
        <v>1</v>
      </c>
      <c r="J4293" s="4">
        <v>1</v>
      </c>
      <c r="K4293" s="4">
        <v>1</v>
      </c>
      <c r="L4293" s="4">
        <v>1</v>
      </c>
      <c r="M4293" s="4">
        <v>0</v>
      </c>
      <c r="N4293" s="4">
        <v>0</v>
      </c>
      <c r="O4293" s="4">
        <v>0</v>
      </c>
      <c r="P4293" s="4">
        <v>0</v>
      </c>
      <c r="Q4293" s="4">
        <v>0</v>
      </c>
      <c r="R4293" s="4">
        <v>0</v>
      </c>
      <c r="S4293" s="4">
        <v>0</v>
      </c>
      <c r="T4293" s="4">
        <v>0</v>
      </c>
      <c r="U4293" s="4">
        <v>0</v>
      </c>
      <c r="V4293" s="4">
        <v>0</v>
      </c>
      <c r="W4293" s="4">
        <v>0</v>
      </c>
      <c r="X4293" s="4">
        <v>1</v>
      </c>
      <c r="Y4293" s="4" t="s">
        <v>5641</v>
      </c>
      <c r="Z4293" s="4" t="s">
        <v>5854</v>
      </c>
      <c r="AA4293" s="4">
        <v>2018</v>
      </c>
      <c r="AB4293" s="4" t="s">
        <v>34</v>
      </c>
      <c r="AC4293" s="4">
        <f t="shared" si="201"/>
        <v>1</v>
      </c>
      <c r="AD4293" s="4">
        <f t="shared" si="202"/>
        <v>5</v>
      </c>
      <c r="AE4293" s="4" t="str" cm="1">
        <f t="array" ref="AE4293">_xlfn.TEXTJOIN(", ", TRUE, _xlfn._xlws.FILTER($I$1:$X$1, I4293:X4293=1, ""))</f>
        <v>Heroin, Cocaine, Fentanyl, Fentanyl_Analogue, AnyOpioid</v>
      </c>
      <c r="AF4293" s="4" t="str">
        <f t="shared" si="203"/>
        <v>Cocaine, Fentanyl, Fentanyl_Analogue, AnyOpioid</v>
      </c>
    </row>
    <row r="4294" spans="1:32" x14ac:dyDescent="0.45">
      <c r="A4294" s="4" t="s">
        <v>4759</v>
      </c>
      <c r="B4294" s="5">
        <v>42843</v>
      </c>
      <c r="C4294" s="4">
        <v>45</v>
      </c>
      <c r="D4294" s="4" t="s">
        <v>31</v>
      </c>
      <c r="E4294" s="4" t="s">
        <v>37</v>
      </c>
      <c r="F4294" s="4" t="s">
        <v>276</v>
      </c>
      <c r="G4294" s="4" t="s">
        <v>276</v>
      </c>
      <c r="I4294" s="4">
        <v>0</v>
      </c>
      <c r="J4294" s="4">
        <v>0</v>
      </c>
      <c r="K4294" s="4">
        <v>1</v>
      </c>
      <c r="L4294" s="4">
        <v>0</v>
      </c>
      <c r="M4294" s="4">
        <v>0</v>
      </c>
      <c r="N4294" s="4">
        <v>0</v>
      </c>
      <c r="O4294" s="4">
        <v>0</v>
      </c>
      <c r="P4294" s="4">
        <v>0</v>
      </c>
      <c r="Q4294" s="4">
        <v>0</v>
      </c>
      <c r="R4294" s="4">
        <v>1</v>
      </c>
      <c r="S4294" s="4">
        <v>0</v>
      </c>
      <c r="T4294" s="4">
        <v>0</v>
      </c>
      <c r="U4294" s="4">
        <v>0</v>
      </c>
      <c r="V4294" s="4">
        <v>0</v>
      </c>
      <c r="W4294" s="4">
        <v>0</v>
      </c>
      <c r="X4294" s="4">
        <v>0</v>
      </c>
      <c r="Y4294" s="4" t="s">
        <v>5684</v>
      </c>
      <c r="Z4294" s="4" t="s">
        <v>5897</v>
      </c>
      <c r="AA4294" s="4">
        <v>2017</v>
      </c>
      <c r="AB4294" s="4" t="s">
        <v>34</v>
      </c>
      <c r="AC4294" s="4">
        <f t="shared" si="201"/>
        <v>1</v>
      </c>
      <c r="AD4294" s="4">
        <f t="shared" si="202"/>
        <v>2</v>
      </c>
      <c r="AE4294" s="4" t="str" cm="1">
        <f t="array" ref="AE4294">_xlfn.TEXTJOIN(", ", TRUE, _xlfn._xlws.FILTER($I$1:$X$1, I4294:X4294=1, ""))</f>
        <v>Fentanyl, Methadone</v>
      </c>
      <c r="AF4294" s="4" t="str">
        <f t="shared" si="203"/>
        <v>Fentanyl, Methadone</v>
      </c>
    </row>
    <row r="4295" spans="1:32" x14ac:dyDescent="0.45">
      <c r="A4295" s="4" t="s">
        <v>4760</v>
      </c>
      <c r="B4295" s="5">
        <v>42802</v>
      </c>
      <c r="C4295" s="4">
        <v>51</v>
      </c>
      <c r="D4295" s="4" t="s">
        <v>36</v>
      </c>
      <c r="E4295" s="4" t="s">
        <v>37</v>
      </c>
      <c r="F4295" s="4" t="s">
        <v>237</v>
      </c>
      <c r="G4295" s="4" t="s">
        <v>53</v>
      </c>
      <c r="I4295" s="4">
        <v>0</v>
      </c>
      <c r="J4295" s="4">
        <v>0</v>
      </c>
      <c r="K4295" s="4">
        <v>0</v>
      </c>
      <c r="L4295" s="4">
        <v>0</v>
      </c>
      <c r="M4295" s="4">
        <v>0</v>
      </c>
      <c r="N4295" s="4">
        <v>0</v>
      </c>
      <c r="O4295" s="4">
        <v>0</v>
      </c>
      <c r="P4295" s="4">
        <v>0</v>
      </c>
      <c r="Q4295" s="4">
        <v>0</v>
      </c>
      <c r="R4295" s="4">
        <v>0</v>
      </c>
      <c r="S4295" s="4">
        <v>1</v>
      </c>
      <c r="T4295" s="4">
        <v>1</v>
      </c>
      <c r="U4295" s="4">
        <v>0</v>
      </c>
      <c r="V4295" s="4">
        <v>0</v>
      </c>
      <c r="W4295" s="4">
        <v>0</v>
      </c>
      <c r="X4295" s="4">
        <v>0</v>
      </c>
      <c r="Y4295" s="4" t="s">
        <v>5641</v>
      </c>
      <c r="Z4295" s="4" t="s">
        <v>5854</v>
      </c>
      <c r="AA4295" s="4">
        <v>2017</v>
      </c>
      <c r="AB4295" s="4" t="s">
        <v>34</v>
      </c>
      <c r="AC4295" s="4">
        <f t="shared" si="201"/>
        <v>1</v>
      </c>
      <c r="AD4295" s="4">
        <f t="shared" si="202"/>
        <v>2</v>
      </c>
      <c r="AE4295" s="4" t="str" cm="1">
        <f t="array" ref="AE4295">_xlfn.TEXTJOIN(", ", TRUE, _xlfn._xlws.FILTER($I$1:$X$1, I4295:X4295=1, ""))</f>
        <v>Amphetamine, Tramadol</v>
      </c>
      <c r="AF4295" s="4" t="str">
        <f t="shared" si="203"/>
        <v>Amphetamine, Tramadol</v>
      </c>
    </row>
    <row r="4296" spans="1:32" x14ac:dyDescent="0.45">
      <c r="A4296" s="4" t="s">
        <v>4761</v>
      </c>
      <c r="B4296" s="5">
        <v>43362</v>
      </c>
      <c r="C4296" s="4">
        <v>59</v>
      </c>
      <c r="D4296" s="4" t="s">
        <v>31</v>
      </c>
      <c r="E4296" s="4" t="s">
        <v>59</v>
      </c>
      <c r="F4296" s="4" t="s">
        <v>67</v>
      </c>
      <c r="G4296" s="4" t="s">
        <v>67</v>
      </c>
      <c r="H4296" s="4" t="s">
        <v>4762</v>
      </c>
      <c r="I4296" s="4">
        <v>0</v>
      </c>
      <c r="J4296" s="4">
        <v>1</v>
      </c>
      <c r="K4296" s="4">
        <v>1</v>
      </c>
      <c r="L4296" s="4">
        <v>1</v>
      </c>
      <c r="M4296" s="4">
        <v>0</v>
      </c>
      <c r="N4296" s="4">
        <v>0</v>
      </c>
      <c r="O4296" s="4">
        <v>0</v>
      </c>
      <c r="P4296" s="4">
        <v>0</v>
      </c>
      <c r="Q4296" s="4">
        <v>0</v>
      </c>
      <c r="R4296" s="4">
        <v>1</v>
      </c>
      <c r="S4296" s="4">
        <v>0</v>
      </c>
      <c r="T4296" s="4">
        <v>0</v>
      </c>
      <c r="U4296" s="4">
        <v>0</v>
      </c>
      <c r="V4296" s="4">
        <v>0</v>
      </c>
      <c r="W4296" s="4">
        <v>0</v>
      </c>
      <c r="X4296" s="4">
        <v>1</v>
      </c>
      <c r="Y4296" s="4" t="s">
        <v>5631</v>
      </c>
      <c r="Z4296" s="4" t="s">
        <v>5844</v>
      </c>
      <c r="AA4296" s="4">
        <v>2018</v>
      </c>
      <c r="AB4296" s="4" t="s">
        <v>34</v>
      </c>
      <c r="AC4296" s="4">
        <f t="shared" si="201"/>
        <v>1</v>
      </c>
      <c r="AD4296" s="4">
        <f t="shared" si="202"/>
        <v>5</v>
      </c>
      <c r="AE4296" s="4" t="str" cm="1">
        <f t="array" ref="AE4296">_xlfn.TEXTJOIN(", ", TRUE, _xlfn._xlws.FILTER($I$1:$X$1, I4296:X4296=1, ""))</f>
        <v>Cocaine, Fentanyl, Fentanyl_Analogue, Methadone, AnyOpioid</v>
      </c>
      <c r="AF4296" s="4" t="str">
        <f t="shared" si="203"/>
        <v>Cocaine, Fentanyl, Fentanyl_Analogue, Methadone, AnyOpioid</v>
      </c>
    </row>
    <row r="4297" spans="1:32" x14ac:dyDescent="0.45">
      <c r="A4297" s="4" t="s">
        <v>4763</v>
      </c>
      <c r="B4297" s="5">
        <v>41594</v>
      </c>
      <c r="C4297" s="4">
        <v>56</v>
      </c>
      <c r="D4297" s="4" t="s">
        <v>31</v>
      </c>
      <c r="E4297" s="4" t="s">
        <v>32</v>
      </c>
      <c r="F4297" s="4" t="s">
        <v>67</v>
      </c>
      <c r="G4297" s="4" t="s">
        <v>67</v>
      </c>
      <c r="I4297" s="4">
        <v>0</v>
      </c>
      <c r="J4297" s="4">
        <v>1</v>
      </c>
      <c r="K4297" s="4">
        <v>0</v>
      </c>
      <c r="L4297" s="4">
        <v>0</v>
      </c>
      <c r="M4297" s="4">
        <v>0</v>
      </c>
      <c r="N4297" s="4">
        <v>0</v>
      </c>
      <c r="O4297" s="4">
        <v>0</v>
      </c>
      <c r="P4297" s="4">
        <v>0</v>
      </c>
      <c r="Q4297" s="4">
        <v>0</v>
      </c>
      <c r="R4297" s="4">
        <v>0</v>
      </c>
      <c r="S4297" s="4">
        <v>0</v>
      </c>
      <c r="T4297" s="4">
        <v>0</v>
      </c>
      <c r="U4297" s="4">
        <v>0</v>
      </c>
      <c r="V4297" s="4">
        <v>0</v>
      </c>
      <c r="W4297" s="4">
        <v>0</v>
      </c>
      <c r="X4297" s="4">
        <v>0</v>
      </c>
      <c r="Y4297" s="4" t="s">
        <v>5631</v>
      </c>
      <c r="Z4297" s="4" t="s">
        <v>5844</v>
      </c>
      <c r="AA4297" s="4">
        <v>2013</v>
      </c>
      <c r="AB4297" s="4" t="s">
        <v>34</v>
      </c>
      <c r="AC4297" s="4">
        <f t="shared" si="201"/>
        <v>1</v>
      </c>
      <c r="AD4297" s="4">
        <f t="shared" si="202"/>
        <v>1</v>
      </c>
      <c r="AE4297" s="4" t="str" cm="1">
        <f t="array" ref="AE4297">_xlfn.TEXTJOIN(", ", TRUE, _xlfn._xlws.FILTER($I$1:$X$1, I4297:X4297=1, ""))</f>
        <v>Cocaine</v>
      </c>
      <c r="AF4297" s="4" t="str">
        <f t="shared" si="203"/>
        <v>Cocaine</v>
      </c>
    </row>
    <row r="4298" spans="1:32" x14ac:dyDescent="0.45">
      <c r="A4298" s="4" t="s">
        <v>4764</v>
      </c>
      <c r="B4298" s="5">
        <v>43410</v>
      </c>
      <c r="C4298" s="4">
        <v>53</v>
      </c>
      <c r="D4298" s="4" t="s">
        <v>31</v>
      </c>
      <c r="E4298" s="4" t="s">
        <v>59</v>
      </c>
      <c r="F4298" s="4" t="s">
        <v>77</v>
      </c>
      <c r="G4298" s="4" t="s">
        <v>77</v>
      </c>
      <c r="I4298" s="4">
        <v>1</v>
      </c>
      <c r="J4298" s="4">
        <v>0</v>
      </c>
      <c r="K4298" s="4">
        <v>1</v>
      </c>
      <c r="L4298" s="4">
        <v>0</v>
      </c>
      <c r="M4298" s="4">
        <v>0</v>
      </c>
      <c r="N4298" s="4">
        <v>0</v>
      </c>
      <c r="O4298" s="4">
        <v>1</v>
      </c>
      <c r="P4298" s="4">
        <v>0</v>
      </c>
      <c r="Q4298" s="4">
        <v>0</v>
      </c>
      <c r="R4298" s="4">
        <v>0</v>
      </c>
      <c r="S4298" s="4">
        <v>0</v>
      </c>
      <c r="T4298" s="4">
        <v>0</v>
      </c>
      <c r="U4298" s="4">
        <v>0</v>
      </c>
      <c r="V4298" s="4">
        <v>0</v>
      </c>
      <c r="W4298" s="4">
        <v>0</v>
      </c>
      <c r="X4298" s="4">
        <v>1</v>
      </c>
      <c r="Y4298" s="4" t="s">
        <v>5651</v>
      </c>
      <c r="Z4298" s="4" t="s">
        <v>5864</v>
      </c>
      <c r="AA4298" s="4">
        <v>2018</v>
      </c>
      <c r="AB4298" s="4" t="s">
        <v>34</v>
      </c>
      <c r="AC4298" s="4">
        <f t="shared" si="201"/>
        <v>1</v>
      </c>
      <c r="AD4298" s="4">
        <f t="shared" si="202"/>
        <v>4</v>
      </c>
      <c r="AE4298" s="4" t="str" cm="1">
        <f t="array" ref="AE4298">_xlfn.TEXTJOIN(", ", TRUE, _xlfn._xlws.FILTER($I$1:$X$1, I4298:X4298=1, ""))</f>
        <v>Heroin, Fentanyl, Ethanol, AnyOpioid</v>
      </c>
      <c r="AF4298" s="4" t="str">
        <f t="shared" si="203"/>
        <v>Fentanyl, Ethanol, AnyOpioid</v>
      </c>
    </row>
    <row r="4299" spans="1:32" x14ac:dyDescent="0.45">
      <c r="A4299" s="4" t="s">
        <v>4765</v>
      </c>
      <c r="B4299" s="5">
        <v>42934</v>
      </c>
      <c r="C4299" s="4">
        <v>39</v>
      </c>
      <c r="D4299" s="4" t="s">
        <v>31</v>
      </c>
      <c r="E4299" s="4" t="s">
        <v>37</v>
      </c>
      <c r="F4299" s="4" t="s">
        <v>192</v>
      </c>
      <c r="G4299" s="4" t="s">
        <v>192</v>
      </c>
      <c r="I4299" s="4">
        <v>0</v>
      </c>
      <c r="J4299" s="4">
        <v>0</v>
      </c>
      <c r="K4299" s="4">
        <v>1</v>
      </c>
      <c r="L4299" s="4">
        <v>0</v>
      </c>
      <c r="M4299" s="4">
        <v>0</v>
      </c>
      <c r="N4299" s="4">
        <v>0</v>
      </c>
      <c r="O4299" s="4">
        <v>0</v>
      </c>
      <c r="P4299" s="4">
        <v>0</v>
      </c>
      <c r="Q4299" s="4">
        <v>0</v>
      </c>
      <c r="R4299" s="4">
        <v>0</v>
      </c>
      <c r="S4299" s="4">
        <v>0</v>
      </c>
      <c r="T4299" s="4">
        <v>0</v>
      </c>
      <c r="U4299" s="4">
        <v>0</v>
      </c>
      <c r="V4299" s="4">
        <v>0</v>
      </c>
      <c r="W4299" s="4">
        <v>0</v>
      </c>
      <c r="X4299" s="4">
        <v>0</v>
      </c>
      <c r="Y4299" s="4" t="s">
        <v>5654</v>
      </c>
      <c r="Z4299" s="4" t="s">
        <v>5867</v>
      </c>
      <c r="AA4299" s="4">
        <v>2017</v>
      </c>
      <c r="AB4299" s="4" t="s">
        <v>40</v>
      </c>
      <c r="AC4299" s="4">
        <f t="shared" si="201"/>
        <v>1</v>
      </c>
      <c r="AD4299" s="4">
        <f t="shared" si="202"/>
        <v>1</v>
      </c>
      <c r="AE4299" s="4" t="str" cm="1">
        <f t="array" ref="AE4299">_xlfn.TEXTJOIN(", ", TRUE, _xlfn._xlws.FILTER($I$1:$X$1, I4299:X4299=1, ""))</f>
        <v>Fentanyl</v>
      </c>
      <c r="AF4299" s="4" t="str">
        <f t="shared" si="203"/>
        <v>Fentanyl</v>
      </c>
    </row>
    <row r="4300" spans="1:32" x14ac:dyDescent="0.45">
      <c r="A4300" s="4" t="s">
        <v>4766</v>
      </c>
      <c r="B4300" s="5">
        <v>42530</v>
      </c>
      <c r="C4300" s="4">
        <v>32</v>
      </c>
      <c r="D4300" s="4" t="s">
        <v>36</v>
      </c>
      <c r="E4300" s="4" t="s">
        <v>37</v>
      </c>
      <c r="F4300" s="4" t="s">
        <v>29</v>
      </c>
      <c r="G4300" s="4" t="s">
        <v>39</v>
      </c>
      <c r="I4300" s="4">
        <v>1</v>
      </c>
      <c r="J4300" s="4">
        <v>1</v>
      </c>
      <c r="K4300" s="4">
        <v>1</v>
      </c>
      <c r="L4300" s="4">
        <v>0</v>
      </c>
      <c r="M4300" s="4">
        <v>0</v>
      </c>
      <c r="N4300" s="4">
        <v>0</v>
      </c>
      <c r="O4300" s="4">
        <v>0</v>
      </c>
      <c r="P4300" s="4">
        <v>0</v>
      </c>
      <c r="Q4300" s="4">
        <v>0</v>
      </c>
      <c r="R4300" s="4">
        <v>1</v>
      </c>
      <c r="S4300" s="4">
        <v>0</v>
      </c>
      <c r="T4300" s="4">
        <v>0</v>
      </c>
      <c r="U4300" s="4">
        <v>0</v>
      </c>
      <c r="V4300" s="4">
        <v>0</v>
      </c>
      <c r="W4300" s="4">
        <v>0</v>
      </c>
      <c r="X4300" s="4">
        <v>1</v>
      </c>
      <c r="Y4300" s="4" t="s">
        <v>5638</v>
      </c>
      <c r="Z4300" s="4" t="s">
        <v>5851</v>
      </c>
      <c r="AA4300" s="4">
        <v>2016</v>
      </c>
      <c r="AB4300" s="4" t="s">
        <v>40</v>
      </c>
      <c r="AC4300" s="4">
        <f t="shared" si="201"/>
        <v>1</v>
      </c>
      <c r="AD4300" s="4">
        <f t="shared" si="202"/>
        <v>5</v>
      </c>
      <c r="AE4300" s="4" t="str" cm="1">
        <f t="array" ref="AE4300">_xlfn.TEXTJOIN(", ", TRUE, _xlfn._xlws.FILTER($I$1:$X$1, I4300:X4300=1, ""))</f>
        <v>Heroin, Cocaine, Fentanyl, Methadone, AnyOpioid</v>
      </c>
      <c r="AF4300" s="4" t="str">
        <f t="shared" si="203"/>
        <v>Cocaine, Fentanyl, Methadone, AnyOpioid</v>
      </c>
    </row>
    <row r="4301" spans="1:32" x14ac:dyDescent="0.45">
      <c r="A4301" s="4" t="s">
        <v>4767</v>
      </c>
      <c r="B4301" s="5">
        <v>43257</v>
      </c>
      <c r="C4301" s="4">
        <v>45</v>
      </c>
      <c r="D4301" s="4" t="s">
        <v>36</v>
      </c>
      <c r="E4301" s="4" t="s">
        <v>37</v>
      </c>
      <c r="F4301" s="4" t="s">
        <v>125</v>
      </c>
      <c r="G4301" s="4" t="s">
        <v>1279</v>
      </c>
      <c r="I4301" s="4">
        <v>0</v>
      </c>
      <c r="J4301" s="4">
        <v>1</v>
      </c>
      <c r="K4301" s="4">
        <v>1</v>
      </c>
      <c r="L4301" s="4">
        <v>0</v>
      </c>
      <c r="M4301" s="4">
        <v>0</v>
      </c>
      <c r="N4301" s="4">
        <v>0</v>
      </c>
      <c r="O4301" s="4">
        <v>1</v>
      </c>
      <c r="P4301" s="4">
        <v>0</v>
      </c>
      <c r="Q4301" s="4">
        <v>1</v>
      </c>
      <c r="R4301" s="4">
        <v>0</v>
      </c>
      <c r="S4301" s="4">
        <v>0</v>
      </c>
      <c r="T4301" s="4">
        <v>0</v>
      </c>
      <c r="U4301" s="4">
        <v>0</v>
      </c>
      <c r="V4301" s="4">
        <v>0</v>
      </c>
      <c r="W4301" s="4">
        <v>0</v>
      </c>
      <c r="X4301" s="4">
        <v>1</v>
      </c>
      <c r="Y4301" s="4" t="s">
        <v>5828</v>
      </c>
      <c r="Z4301" s="4" t="s">
        <v>6041</v>
      </c>
      <c r="AA4301" s="4">
        <v>2018</v>
      </c>
      <c r="AB4301" s="4" t="s">
        <v>34</v>
      </c>
      <c r="AC4301" s="4">
        <f t="shared" si="201"/>
        <v>1</v>
      </c>
      <c r="AD4301" s="4">
        <f t="shared" si="202"/>
        <v>5</v>
      </c>
      <c r="AE4301" s="4" t="str" cm="1">
        <f t="array" ref="AE4301">_xlfn.TEXTJOIN(", ", TRUE, _xlfn._xlws.FILTER($I$1:$X$1, I4301:X4301=1, ""))</f>
        <v>Cocaine, Fentanyl, Ethanol, Benzodiazepine, AnyOpioid</v>
      </c>
      <c r="AF4301" s="4" t="str">
        <f t="shared" si="203"/>
        <v>Cocaine, Fentanyl, Ethanol, Benzodiazepine, AnyOpioid</v>
      </c>
    </row>
    <row r="4302" spans="1:32" x14ac:dyDescent="0.45">
      <c r="A4302" s="4" t="s">
        <v>4768</v>
      </c>
      <c r="B4302" s="5">
        <v>42486</v>
      </c>
      <c r="C4302" s="4">
        <v>45</v>
      </c>
      <c r="D4302" s="4" t="s">
        <v>36</v>
      </c>
      <c r="E4302" s="4" t="s">
        <v>29</v>
      </c>
      <c r="F4302" s="4" t="s">
        <v>192</v>
      </c>
      <c r="G4302" s="4" t="s">
        <v>192</v>
      </c>
      <c r="I4302" s="4">
        <v>0</v>
      </c>
      <c r="J4302" s="4">
        <v>0</v>
      </c>
      <c r="K4302" s="4">
        <v>0</v>
      </c>
      <c r="L4302" s="4">
        <v>0</v>
      </c>
      <c r="M4302" s="4">
        <v>0</v>
      </c>
      <c r="N4302" s="4">
        <v>0</v>
      </c>
      <c r="O4302" s="4">
        <v>0</v>
      </c>
      <c r="P4302" s="4">
        <v>0</v>
      </c>
      <c r="Q4302" s="4">
        <v>1</v>
      </c>
      <c r="R4302" s="4">
        <v>1</v>
      </c>
      <c r="S4302" s="4">
        <v>0</v>
      </c>
      <c r="T4302" s="4">
        <v>0</v>
      </c>
      <c r="U4302" s="4">
        <v>0</v>
      </c>
      <c r="V4302" s="4">
        <v>0</v>
      </c>
      <c r="W4302" s="4">
        <v>0</v>
      </c>
      <c r="X4302" s="4">
        <v>1</v>
      </c>
      <c r="Y4302" s="4" t="s">
        <v>5654</v>
      </c>
      <c r="Z4302" s="4" t="s">
        <v>5867</v>
      </c>
      <c r="AA4302" s="4">
        <v>2016</v>
      </c>
      <c r="AB4302" s="4" t="s">
        <v>34</v>
      </c>
      <c r="AC4302" s="4">
        <f t="shared" si="201"/>
        <v>1</v>
      </c>
      <c r="AD4302" s="4">
        <f t="shared" si="202"/>
        <v>3</v>
      </c>
      <c r="AE4302" s="4" t="str" cm="1">
        <f t="array" ref="AE4302">_xlfn.TEXTJOIN(", ", TRUE, _xlfn._xlws.FILTER($I$1:$X$1, I4302:X4302=1, ""))</f>
        <v>Benzodiazepine, Methadone, AnyOpioid</v>
      </c>
      <c r="AF4302" s="4" t="str">
        <f t="shared" si="203"/>
        <v>Benzodiazepine, Methadone, AnyOpioid</v>
      </c>
    </row>
    <row r="4303" spans="1:32" x14ac:dyDescent="0.45">
      <c r="A4303" s="4" t="s">
        <v>4769</v>
      </c>
      <c r="B4303" s="5">
        <v>42983</v>
      </c>
      <c r="C4303" s="4">
        <v>32</v>
      </c>
      <c r="D4303" s="4" t="s">
        <v>31</v>
      </c>
      <c r="E4303" s="4" t="s">
        <v>37</v>
      </c>
      <c r="F4303" s="4" t="s">
        <v>850</v>
      </c>
      <c r="G4303" s="4" t="s">
        <v>360</v>
      </c>
      <c r="I4303" s="4">
        <v>0</v>
      </c>
      <c r="J4303" s="4">
        <v>0</v>
      </c>
      <c r="K4303" s="4">
        <v>1</v>
      </c>
      <c r="L4303" s="4">
        <v>0</v>
      </c>
      <c r="M4303" s="4">
        <v>0</v>
      </c>
      <c r="N4303" s="4">
        <v>0</v>
      </c>
      <c r="O4303" s="4">
        <v>0</v>
      </c>
      <c r="P4303" s="4">
        <v>0</v>
      </c>
      <c r="Q4303" s="4">
        <v>0</v>
      </c>
      <c r="R4303" s="4">
        <v>0</v>
      </c>
      <c r="S4303" s="4">
        <v>0</v>
      </c>
      <c r="T4303" s="4">
        <v>0</v>
      </c>
      <c r="U4303" s="4">
        <v>0</v>
      </c>
      <c r="V4303" s="4">
        <v>0</v>
      </c>
      <c r="W4303" s="4">
        <v>0</v>
      </c>
      <c r="X4303" s="4">
        <v>0</v>
      </c>
      <c r="Y4303" s="4" t="s">
        <v>5647</v>
      </c>
      <c r="Z4303" s="4" t="s">
        <v>5860</v>
      </c>
      <c r="AA4303" s="4">
        <v>2017</v>
      </c>
      <c r="AB4303" s="4" t="s">
        <v>40</v>
      </c>
      <c r="AC4303" s="4">
        <f t="shared" si="201"/>
        <v>1</v>
      </c>
      <c r="AD4303" s="4">
        <f t="shared" si="202"/>
        <v>1</v>
      </c>
      <c r="AE4303" s="4" t="str" cm="1">
        <f t="array" ref="AE4303">_xlfn.TEXTJOIN(", ", TRUE, _xlfn._xlws.FILTER($I$1:$X$1, I4303:X4303=1, ""))</f>
        <v>Fentanyl</v>
      </c>
      <c r="AF4303" s="4" t="str">
        <f t="shared" si="203"/>
        <v>Fentanyl</v>
      </c>
    </row>
    <row r="4304" spans="1:32" x14ac:dyDescent="0.45">
      <c r="A4304" s="4" t="s">
        <v>4770</v>
      </c>
      <c r="B4304" s="5">
        <v>40936</v>
      </c>
      <c r="C4304" s="4">
        <v>46</v>
      </c>
      <c r="D4304" s="4" t="s">
        <v>31</v>
      </c>
      <c r="E4304" s="4" t="s">
        <v>37</v>
      </c>
      <c r="F4304" s="4" t="s">
        <v>222</v>
      </c>
      <c r="G4304" s="4" t="s">
        <v>144</v>
      </c>
      <c r="I4304" s="4">
        <v>1</v>
      </c>
      <c r="J4304" s="4">
        <v>0</v>
      </c>
      <c r="K4304" s="4">
        <v>0</v>
      </c>
      <c r="L4304" s="4">
        <v>0</v>
      </c>
      <c r="M4304" s="4">
        <v>0</v>
      </c>
      <c r="N4304" s="4">
        <v>0</v>
      </c>
      <c r="O4304" s="4">
        <v>1</v>
      </c>
      <c r="P4304" s="4">
        <v>0</v>
      </c>
      <c r="Q4304" s="4">
        <v>0</v>
      </c>
      <c r="R4304" s="4">
        <v>0</v>
      </c>
      <c r="S4304" s="4">
        <v>0</v>
      </c>
      <c r="T4304" s="4">
        <v>0</v>
      </c>
      <c r="U4304" s="4">
        <v>0</v>
      </c>
      <c r="V4304" s="4">
        <v>0</v>
      </c>
      <c r="W4304" s="4">
        <v>0</v>
      </c>
      <c r="X4304" s="4">
        <v>0</v>
      </c>
      <c r="Y4304" s="4" t="s">
        <v>5649</v>
      </c>
      <c r="Z4304" s="4" t="s">
        <v>5862</v>
      </c>
      <c r="AA4304" s="4">
        <v>2012</v>
      </c>
      <c r="AB4304" s="4" t="s">
        <v>34</v>
      </c>
      <c r="AC4304" s="4">
        <f t="shared" si="201"/>
        <v>1</v>
      </c>
      <c r="AD4304" s="4">
        <f t="shared" si="202"/>
        <v>2</v>
      </c>
      <c r="AE4304" s="4" t="str" cm="1">
        <f t="array" ref="AE4304">_xlfn.TEXTJOIN(", ", TRUE, _xlfn._xlws.FILTER($I$1:$X$1, I4304:X4304=1, ""))</f>
        <v>Heroin, Ethanol</v>
      </c>
      <c r="AF4304" s="4" t="str">
        <f t="shared" si="203"/>
        <v>Ethanol</v>
      </c>
    </row>
    <row r="4305" spans="1:32" x14ac:dyDescent="0.45">
      <c r="A4305" s="4" t="s">
        <v>4771</v>
      </c>
      <c r="B4305" s="5">
        <v>41731</v>
      </c>
      <c r="C4305" s="4">
        <v>49</v>
      </c>
      <c r="D4305" s="4" t="s">
        <v>36</v>
      </c>
      <c r="E4305" s="4" t="s">
        <v>37</v>
      </c>
      <c r="F4305" s="4" t="s">
        <v>99</v>
      </c>
      <c r="G4305" s="4" t="s">
        <v>99</v>
      </c>
      <c r="I4305" s="4">
        <v>1</v>
      </c>
      <c r="J4305" s="4">
        <v>0</v>
      </c>
      <c r="K4305" s="4">
        <v>0</v>
      </c>
      <c r="L4305" s="4">
        <v>0</v>
      </c>
      <c r="M4305" s="4">
        <v>1</v>
      </c>
      <c r="N4305" s="4">
        <v>0</v>
      </c>
      <c r="O4305" s="4">
        <v>1</v>
      </c>
      <c r="P4305" s="4">
        <v>0</v>
      </c>
      <c r="Q4305" s="4">
        <v>0</v>
      </c>
      <c r="R4305" s="4">
        <v>0</v>
      </c>
      <c r="S4305" s="4">
        <v>0</v>
      </c>
      <c r="T4305" s="4">
        <v>0</v>
      </c>
      <c r="U4305" s="4">
        <v>0</v>
      </c>
      <c r="V4305" s="4">
        <v>0</v>
      </c>
      <c r="W4305" s="4">
        <v>0</v>
      </c>
      <c r="X4305" s="4">
        <v>0</v>
      </c>
      <c r="Y4305" s="4" t="s">
        <v>5637</v>
      </c>
      <c r="Z4305" s="4" t="s">
        <v>5850</v>
      </c>
      <c r="AA4305" s="4">
        <v>2014</v>
      </c>
      <c r="AB4305" s="4" t="s">
        <v>34</v>
      </c>
      <c r="AC4305" s="4">
        <f t="shared" si="201"/>
        <v>1</v>
      </c>
      <c r="AD4305" s="4">
        <f t="shared" si="202"/>
        <v>3</v>
      </c>
      <c r="AE4305" s="4" t="str" cm="1">
        <f t="array" ref="AE4305">_xlfn.TEXTJOIN(", ", TRUE, _xlfn._xlws.FILTER($I$1:$X$1, I4305:X4305=1, ""))</f>
        <v>Heroin, Oxycodone, Ethanol</v>
      </c>
      <c r="AF4305" s="4" t="str">
        <f t="shared" si="203"/>
        <v>Oxycodone, Ethanol</v>
      </c>
    </row>
    <row r="4306" spans="1:32" x14ac:dyDescent="0.45">
      <c r="A4306" s="4" t="s">
        <v>4772</v>
      </c>
      <c r="B4306" s="5">
        <v>43387</v>
      </c>
      <c r="C4306" s="4">
        <v>48</v>
      </c>
      <c r="D4306" s="4" t="s">
        <v>36</v>
      </c>
      <c r="E4306" s="4" t="s">
        <v>37</v>
      </c>
      <c r="F4306" s="4" t="s">
        <v>29</v>
      </c>
      <c r="G4306" s="4" t="s">
        <v>824</v>
      </c>
      <c r="I4306" s="4">
        <v>1</v>
      </c>
      <c r="J4306" s="4">
        <v>1</v>
      </c>
      <c r="K4306" s="4">
        <v>1</v>
      </c>
      <c r="L4306" s="4">
        <v>1</v>
      </c>
      <c r="M4306" s="4">
        <v>0</v>
      </c>
      <c r="N4306" s="4">
        <v>0</v>
      </c>
      <c r="O4306" s="4">
        <v>0</v>
      </c>
      <c r="P4306" s="4">
        <v>0</v>
      </c>
      <c r="Q4306" s="4">
        <v>0</v>
      </c>
      <c r="R4306" s="4">
        <v>0</v>
      </c>
      <c r="S4306" s="4">
        <v>1</v>
      </c>
      <c r="T4306" s="4">
        <v>0</v>
      </c>
      <c r="U4306" s="4">
        <v>0</v>
      </c>
      <c r="V4306" s="4">
        <v>0</v>
      </c>
      <c r="W4306" s="4">
        <v>0</v>
      </c>
      <c r="X4306" s="4">
        <v>1</v>
      </c>
      <c r="Y4306" s="4" t="s">
        <v>5714</v>
      </c>
      <c r="Z4306" s="4" t="s">
        <v>5927</v>
      </c>
      <c r="AA4306" s="4">
        <v>2018</v>
      </c>
      <c r="AB4306" s="4" t="s">
        <v>34</v>
      </c>
      <c r="AC4306" s="4">
        <f t="shared" si="201"/>
        <v>1</v>
      </c>
      <c r="AD4306" s="4">
        <f t="shared" si="202"/>
        <v>6</v>
      </c>
      <c r="AE4306" s="4" t="str" cm="1">
        <f t="array" ref="AE4306">_xlfn.TEXTJOIN(", ", TRUE, _xlfn._xlws.FILTER($I$1:$X$1, I4306:X4306=1, ""))</f>
        <v>Heroin, Cocaine, Fentanyl, Fentanyl_Analogue, Amphetamine, AnyOpioid</v>
      </c>
      <c r="AF4306" s="4" t="str">
        <f t="shared" si="203"/>
        <v>Cocaine, Fentanyl, Fentanyl_Analogue, Amphetamine, AnyOpioid</v>
      </c>
    </row>
    <row r="4307" spans="1:32" x14ac:dyDescent="0.45">
      <c r="A4307" s="4" t="s">
        <v>4773</v>
      </c>
      <c r="B4307" s="5">
        <v>42095</v>
      </c>
      <c r="C4307" s="4">
        <v>33</v>
      </c>
      <c r="D4307" s="4" t="s">
        <v>36</v>
      </c>
      <c r="E4307" s="4" t="s">
        <v>37</v>
      </c>
      <c r="F4307" s="4" t="s">
        <v>53</v>
      </c>
      <c r="G4307" s="4" t="s">
        <v>73</v>
      </c>
      <c r="I4307" s="4">
        <v>1</v>
      </c>
      <c r="J4307" s="4">
        <v>1</v>
      </c>
      <c r="K4307" s="4">
        <v>0</v>
      </c>
      <c r="L4307" s="4">
        <v>0</v>
      </c>
      <c r="M4307" s="4">
        <v>0</v>
      </c>
      <c r="N4307" s="4">
        <v>0</v>
      </c>
      <c r="O4307" s="4">
        <v>0</v>
      </c>
      <c r="P4307" s="4">
        <v>0</v>
      </c>
      <c r="Q4307" s="4">
        <v>1</v>
      </c>
      <c r="R4307" s="4">
        <v>0</v>
      </c>
      <c r="S4307" s="4">
        <v>1</v>
      </c>
      <c r="T4307" s="4">
        <v>0</v>
      </c>
      <c r="U4307" s="4">
        <v>0</v>
      </c>
      <c r="V4307" s="4">
        <v>0</v>
      </c>
      <c r="W4307" s="4">
        <v>0</v>
      </c>
      <c r="X4307" s="4">
        <v>1</v>
      </c>
      <c r="Y4307" s="4" t="s">
        <v>5670</v>
      </c>
      <c r="Z4307" s="4" t="s">
        <v>5883</v>
      </c>
      <c r="AA4307" s="4">
        <v>2015</v>
      </c>
      <c r="AB4307" s="4" t="s">
        <v>40</v>
      </c>
      <c r="AC4307" s="4">
        <f t="shared" si="201"/>
        <v>1</v>
      </c>
      <c r="AD4307" s="4">
        <f t="shared" si="202"/>
        <v>5</v>
      </c>
      <c r="AE4307" s="4" t="str" cm="1">
        <f t="array" ref="AE4307">_xlfn.TEXTJOIN(", ", TRUE, _xlfn._xlws.FILTER($I$1:$X$1, I4307:X4307=1, ""))</f>
        <v>Heroin, Cocaine, Benzodiazepine, Amphetamine, AnyOpioid</v>
      </c>
      <c r="AF4307" s="4" t="str">
        <f t="shared" si="203"/>
        <v>Cocaine, Benzodiazepine, Amphetamine, AnyOpioid</v>
      </c>
    </row>
    <row r="4308" spans="1:32" x14ac:dyDescent="0.45">
      <c r="A4308" s="4" t="s">
        <v>4774</v>
      </c>
      <c r="B4308" s="5">
        <v>42357</v>
      </c>
      <c r="C4308" s="4">
        <v>53</v>
      </c>
      <c r="D4308" s="4" t="s">
        <v>36</v>
      </c>
      <c r="E4308" s="4" t="s">
        <v>37</v>
      </c>
      <c r="F4308" s="4" t="s">
        <v>122</v>
      </c>
      <c r="G4308" s="4" t="s">
        <v>122</v>
      </c>
      <c r="I4308" s="4">
        <v>1</v>
      </c>
      <c r="J4308" s="4">
        <v>0</v>
      </c>
      <c r="K4308" s="4">
        <v>0</v>
      </c>
      <c r="L4308" s="4">
        <v>0</v>
      </c>
      <c r="M4308" s="4">
        <v>0</v>
      </c>
      <c r="N4308" s="4">
        <v>0</v>
      </c>
      <c r="O4308" s="4">
        <v>0</v>
      </c>
      <c r="P4308" s="4">
        <v>0</v>
      </c>
      <c r="Q4308" s="4">
        <v>0</v>
      </c>
      <c r="R4308" s="4">
        <v>0</v>
      </c>
      <c r="S4308" s="4">
        <v>0</v>
      </c>
      <c r="T4308" s="4">
        <v>0</v>
      </c>
      <c r="U4308" s="4">
        <v>0</v>
      </c>
      <c r="V4308" s="4">
        <v>0</v>
      </c>
      <c r="W4308" s="4">
        <v>0</v>
      </c>
      <c r="X4308" s="4">
        <v>1</v>
      </c>
      <c r="Y4308" s="4" t="s">
        <v>5655</v>
      </c>
      <c r="Z4308" s="4" t="s">
        <v>5868</v>
      </c>
      <c r="AA4308" s="4">
        <v>2015</v>
      </c>
      <c r="AB4308" s="4" t="s">
        <v>34</v>
      </c>
      <c r="AC4308" s="4">
        <f t="shared" si="201"/>
        <v>1</v>
      </c>
      <c r="AD4308" s="4">
        <f t="shared" si="202"/>
        <v>2</v>
      </c>
      <c r="AE4308" s="4" t="str" cm="1">
        <f t="array" ref="AE4308">_xlfn.TEXTJOIN(", ", TRUE, _xlfn._xlws.FILTER($I$1:$X$1, I4308:X4308=1, ""))</f>
        <v>Heroin, AnyOpioid</v>
      </c>
      <c r="AF4308" s="4" t="str">
        <f t="shared" si="203"/>
        <v>AnyOpioid</v>
      </c>
    </row>
    <row r="4309" spans="1:32" x14ac:dyDescent="0.45">
      <c r="A4309" s="4" t="s">
        <v>4775</v>
      </c>
      <c r="B4309" s="5">
        <v>42696</v>
      </c>
      <c r="C4309" s="4">
        <v>40</v>
      </c>
      <c r="D4309" s="4" t="s">
        <v>31</v>
      </c>
      <c r="E4309" s="4" t="s">
        <v>37</v>
      </c>
      <c r="F4309" s="4" t="s">
        <v>469</v>
      </c>
      <c r="G4309" s="4" t="s">
        <v>156</v>
      </c>
      <c r="I4309" s="4">
        <v>1</v>
      </c>
      <c r="J4309" s="4">
        <v>0</v>
      </c>
      <c r="K4309" s="4">
        <v>0</v>
      </c>
      <c r="L4309" s="4">
        <v>0</v>
      </c>
      <c r="M4309" s="4">
        <v>0</v>
      </c>
      <c r="N4309" s="4">
        <v>0</v>
      </c>
      <c r="O4309" s="4">
        <v>0</v>
      </c>
      <c r="P4309" s="4">
        <v>0</v>
      </c>
      <c r="Q4309" s="4">
        <v>0</v>
      </c>
      <c r="R4309" s="4">
        <v>0</v>
      </c>
      <c r="S4309" s="4">
        <v>0</v>
      </c>
      <c r="T4309" s="4">
        <v>0</v>
      </c>
      <c r="U4309" s="4">
        <v>0</v>
      </c>
      <c r="V4309" s="4">
        <v>0</v>
      </c>
      <c r="W4309" s="4">
        <v>0</v>
      </c>
      <c r="X4309" s="4">
        <v>1</v>
      </c>
      <c r="Y4309" s="4" t="s">
        <v>5623</v>
      </c>
      <c r="Z4309" s="4" t="s">
        <v>5836</v>
      </c>
      <c r="AA4309" s="4">
        <v>2016</v>
      </c>
      <c r="AB4309" s="4" t="s">
        <v>40</v>
      </c>
      <c r="AC4309" s="4">
        <f t="shared" si="201"/>
        <v>1</v>
      </c>
      <c r="AD4309" s="4">
        <f t="shared" si="202"/>
        <v>2</v>
      </c>
      <c r="AE4309" s="4" t="str" cm="1">
        <f t="array" ref="AE4309">_xlfn.TEXTJOIN(", ", TRUE, _xlfn._xlws.FILTER($I$1:$X$1, I4309:X4309=1, ""))</f>
        <v>Heroin, AnyOpioid</v>
      </c>
      <c r="AF4309" s="4" t="str">
        <f t="shared" si="203"/>
        <v>AnyOpioid</v>
      </c>
    </row>
    <row r="4310" spans="1:32" x14ac:dyDescent="0.45">
      <c r="A4310" s="4" t="s">
        <v>4776</v>
      </c>
      <c r="B4310" s="5">
        <v>42375</v>
      </c>
      <c r="C4310" s="4">
        <v>45</v>
      </c>
      <c r="D4310" s="4" t="s">
        <v>31</v>
      </c>
      <c r="E4310" s="4" t="s">
        <v>37</v>
      </c>
      <c r="F4310" s="4" t="s">
        <v>399</v>
      </c>
      <c r="G4310" s="4" t="s">
        <v>399</v>
      </c>
      <c r="I4310" s="4">
        <v>0</v>
      </c>
      <c r="J4310" s="4">
        <v>0</v>
      </c>
      <c r="K4310" s="4">
        <v>1</v>
      </c>
      <c r="L4310" s="4">
        <v>0</v>
      </c>
      <c r="M4310" s="4">
        <v>0</v>
      </c>
      <c r="N4310" s="4">
        <v>0</v>
      </c>
      <c r="O4310" s="4">
        <v>0</v>
      </c>
      <c r="P4310" s="4">
        <v>0</v>
      </c>
      <c r="Q4310" s="4">
        <v>0</v>
      </c>
      <c r="R4310" s="4">
        <v>0</v>
      </c>
      <c r="S4310" s="4">
        <v>0</v>
      </c>
      <c r="T4310" s="4">
        <v>0</v>
      </c>
      <c r="U4310" s="4">
        <v>0</v>
      </c>
      <c r="V4310" s="4">
        <v>0</v>
      </c>
      <c r="W4310" s="4">
        <v>0</v>
      </c>
      <c r="X4310" s="4">
        <v>1</v>
      </c>
      <c r="Y4310" s="4" t="s">
        <v>5724</v>
      </c>
      <c r="Z4310" s="4" t="s">
        <v>5937</v>
      </c>
      <c r="AA4310" s="4">
        <v>2016</v>
      </c>
      <c r="AB4310" s="4" t="s">
        <v>34</v>
      </c>
      <c r="AC4310" s="4">
        <f t="shared" si="201"/>
        <v>1</v>
      </c>
      <c r="AD4310" s="4">
        <f t="shared" si="202"/>
        <v>2</v>
      </c>
      <c r="AE4310" s="4" t="str" cm="1">
        <f t="array" ref="AE4310">_xlfn.TEXTJOIN(", ", TRUE, _xlfn._xlws.FILTER($I$1:$X$1, I4310:X4310=1, ""))</f>
        <v>Fentanyl, AnyOpioid</v>
      </c>
      <c r="AF4310" s="4" t="str">
        <f t="shared" si="203"/>
        <v>Fentanyl, AnyOpioid</v>
      </c>
    </row>
    <row r="4311" spans="1:32" x14ac:dyDescent="0.45">
      <c r="A4311" s="4" t="s">
        <v>4777</v>
      </c>
      <c r="B4311" s="5">
        <v>42426</v>
      </c>
      <c r="C4311" s="4">
        <v>56</v>
      </c>
      <c r="D4311" s="4" t="s">
        <v>31</v>
      </c>
      <c r="E4311" s="4" t="s">
        <v>32</v>
      </c>
      <c r="F4311" s="4" t="s">
        <v>324</v>
      </c>
      <c r="G4311" s="4" t="s">
        <v>324</v>
      </c>
      <c r="I4311" s="4">
        <v>0</v>
      </c>
      <c r="J4311" s="4">
        <v>1</v>
      </c>
      <c r="K4311" s="4">
        <v>0</v>
      </c>
      <c r="L4311" s="4">
        <v>0</v>
      </c>
      <c r="M4311" s="4">
        <v>1</v>
      </c>
      <c r="N4311" s="4">
        <v>0</v>
      </c>
      <c r="O4311" s="4">
        <v>1</v>
      </c>
      <c r="P4311" s="4">
        <v>0</v>
      </c>
      <c r="Q4311" s="4">
        <v>1</v>
      </c>
      <c r="R4311" s="4">
        <v>0</v>
      </c>
      <c r="S4311" s="4">
        <v>0</v>
      </c>
      <c r="T4311" s="4">
        <v>0</v>
      </c>
      <c r="U4311" s="4">
        <v>0</v>
      </c>
      <c r="V4311" s="4">
        <v>0</v>
      </c>
      <c r="W4311" s="4">
        <v>0</v>
      </c>
      <c r="X4311" s="4">
        <v>1</v>
      </c>
      <c r="Y4311" s="4" t="s">
        <v>5664</v>
      </c>
      <c r="Z4311" s="4" t="s">
        <v>5877</v>
      </c>
      <c r="AA4311" s="4">
        <v>2016</v>
      </c>
      <c r="AB4311" s="4" t="s">
        <v>34</v>
      </c>
      <c r="AC4311" s="4">
        <f t="shared" si="201"/>
        <v>1</v>
      </c>
      <c r="AD4311" s="4">
        <f t="shared" si="202"/>
        <v>5</v>
      </c>
      <c r="AE4311" s="4" t="str" cm="1">
        <f t="array" ref="AE4311">_xlfn.TEXTJOIN(", ", TRUE, _xlfn._xlws.FILTER($I$1:$X$1, I4311:X4311=1, ""))</f>
        <v>Cocaine, Oxycodone, Ethanol, Benzodiazepine, AnyOpioid</v>
      </c>
      <c r="AF4311" s="4" t="str">
        <f t="shared" si="203"/>
        <v>Cocaine, Oxycodone, Ethanol, Benzodiazepine, AnyOpioid</v>
      </c>
    </row>
    <row r="4312" spans="1:32" x14ac:dyDescent="0.45">
      <c r="A4312" s="4" t="s">
        <v>4778</v>
      </c>
      <c r="B4312" s="5">
        <v>43231</v>
      </c>
      <c r="C4312" s="4">
        <v>48</v>
      </c>
      <c r="D4312" s="4" t="s">
        <v>31</v>
      </c>
      <c r="E4312" s="4" t="s">
        <v>37</v>
      </c>
      <c r="F4312" s="4" t="s">
        <v>29</v>
      </c>
      <c r="G4312" s="4" t="s">
        <v>357</v>
      </c>
      <c r="I4312" s="4">
        <v>1</v>
      </c>
      <c r="J4312" s="4">
        <v>0</v>
      </c>
      <c r="K4312" s="4">
        <v>1</v>
      </c>
      <c r="L4312" s="4">
        <v>0</v>
      </c>
      <c r="M4312" s="4">
        <v>0</v>
      </c>
      <c r="N4312" s="4">
        <v>0</v>
      </c>
      <c r="O4312" s="4">
        <v>0</v>
      </c>
      <c r="P4312" s="4">
        <v>0</v>
      </c>
      <c r="Q4312" s="4">
        <v>0</v>
      </c>
      <c r="R4312" s="4">
        <v>0</v>
      </c>
      <c r="S4312" s="4">
        <v>0</v>
      </c>
      <c r="T4312" s="4">
        <v>0</v>
      </c>
      <c r="U4312" s="4">
        <v>0</v>
      </c>
      <c r="V4312" s="4">
        <v>0</v>
      </c>
      <c r="W4312" s="4">
        <v>0</v>
      </c>
      <c r="X4312" s="4">
        <v>1</v>
      </c>
      <c r="Y4312" s="4" t="s">
        <v>5679</v>
      </c>
      <c r="Z4312" s="4" t="s">
        <v>5892</v>
      </c>
      <c r="AA4312" s="4">
        <v>2018</v>
      </c>
      <c r="AB4312" s="4" t="s">
        <v>34</v>
      </c>
      <c r="AC4312" s="4">
        <f t="shared" si="201"/>
        <v>1</v>
      </c>
      <c r="AD4312" s="4">
        <f t="shared" si="202"/>
        <v>3</v>
      </c>
      <c r="AE4312" s="4" t="str" cm="1">
        <f t="array" ref="AE4312">_xlfn.TEXTJOIN(", ", TRUE, _xlfn._xlws.FILTER($I$1:$X$1, I4312:X4312=1, ""))</f>
        <v>Heroin, Fentanyl, AnyOpioid</v>
      </c>
      <c r="AF4312" s="4" t="str">
        <f t="shared" si="203"/>
        <v>Fentanyl, AnyOpioid</v>
      </c>
    </row>
    <row r="4313" spans="1:32" x14ac:dyDescent="0.45">
      <c r="A4313" s="4" t="s">
        <v>4779</v>
      </c>
      <c r="B4313" s="5">
        <v>43166</v>
      </c>
      <c r="C4313" s="4">
        <v>64</v>
      </c>
      <c r="D4313" s="4" t="s">
        <v>31</v>
      </c>
      <c r="E4313" s="4" t="s">
        <v>32</v>
      </c>
      <c r="F4313" s="4" t="s">
        <v>53</v>
      </c>
      <c r="G4313" s="4" t="s">
        <v>53</v>
      </c>
      <c r="I4313" s="4">
        <v>1</v>
      </c>
      <c r="J4313" s="4">
        <v>1</v>
      </c>
      <c r="K4313" s="4">
        <v>0</v>
      </c>
      <c r="L4313" s="4">
        <v>0</v>
      </c>
      <c r="M4313" s="4">
        <v>0</v>
      </c>
      <c r="N4313" s="4">
        <v>0</v>
      </c>
      <c r="O4313" s="4">
        <v>0</v>
      </c>
      <c r="P4313" s="4">
        <v>0</v>
      </c>
      <c r="Q4313" s="4">
        <v>0</v>
      </c>
      <c r="R4313" s="4">
        <v>0</v>
      </c>
      <c r="S4313" s="4">
        <v>0</v>
      </c>
      <c r="T4313" s="4">
        <v>0</v>
      </c>
      <c r="U4313" s="4">
        <v>0</v>
      </c>
      <c r="V4313" s="4">
        <v>0</v>
      </c>
      <c r="W4313" s="4">
        <v>0</v>
      </c>
      <c r="X4313" s="4">
        <v>1</v>
      </c>
      <c r="Y4313" s="4" t="s">
        <v>5641</v>
      </c>
      <c r="Z4313" s="4" t="s">
        <v>5854</v>
      </c>
      <c r="AA4313" s="4">
        <v>2018</v>
      </c>
      <c r="AB4313" s="4" t="s">
        <v>133</v>
      </c>
      <c r="AC4313" s="4">
        <f t="shared" si="201"/>
        <v>1</v>
      </c>
      <c r="AD4313" s="4">
        <f t="shared" si="202"/>
        <v>3</v>
      </c>
      <c r="AE4313" s="4" t="str" cm="1">
        <f t="array" ref="AE4313">_xlfn.TEXTJOIN(", ", TRUE, _xlfn._xlws.FILTER($I$1:$X$1, I4313:X4313=1, ""))</f>
        <v>Heroin, Cocaine, AnyOpioid</v>
      </c>
      <c r="AF4313" s="4" t="str">
        <f t="shared" si="203"/>
        <v>Cocaine, AnyOpioid</v>
      </c>
    </row>
    <row r="4314" spans="1:32" x14ac:dyDescent="0.45">
      <c r="A4314" s="4" t="s">
        <v>4780</v>
      </c>
      <c r="B4314" s="5">
        <v>42477</v>
      </c>
      <c r="C4314" s="4">
        <v>51</v>
      </c>
      <c r="D4314" s="4" t="s">
        <v>31</v>
      </c>
      <c r="E4314" s="4" t="s">
        <v>37</v>
      </c>
      <c r="F4314" s="4" t="s">
        <v>79</v>
      </c>
      <c r="G4314" s="4" t="s">
        <v>79</v>
      </c>
      <c r="I4314" s="4">
        <v>0</v>
      </c>
      <c r="J4314" s="4">
        <v>0</v>
      </c>
      <c r="K4314" s="4">
        <v>0</v>
      </c>
      <c r="L4314" s="4">
        <v>0</v>
      </c>
      <c r="M4314" s="4">
        <v>0</v>
      </c>
      <c r="N4314" s="4">
        <v>0</v>
      </c>
      <c r="O4314" s="4">
        <v>0</v>
      </c>
      <c r="P4314" s="4">
        <v>0</v>
      </c>
      <c r="Q4314" s="4">
        <v>0</v>
      </c>
      <c r="R4314" s="4">
        <v>0</v>
      </c>
      <c r="S4314" s="4">
        <v>0</v>
      </c>
      <c r="T4314" s="4">
        <v>0</v>
      </c>
      <c r="U4314" s="4">
        <v>0</v>
      </c>
      <c r="V4314" s="4">
        <v>0</v>
      </c>
      <c r="W4314" s="4">
        <v>0</v>
      </c>
      <c r="X4314" s="4">
        <v>1</v>
      </c>
      <c r="Y4314" s="4" t="s">
        <v>5633</v>
      </c>
      <c r="Z4314" s="4" t="s">
        <v>5846</v>
      </c>
      <c r="AA4314" s="4">
        <v>2016</v>
      </c>
      <c r="AB4314" s="4" t="s">
        <v>34</v>
      </c>
      <c r="AC4314" s="4">
        <f t="shared" si="201"/>
        <v>1</v>
      </c>
      <c r="AD4314" s="4">
        <f t="shared" si="202"/>
        <v>1</v>
      </c>
      <c r="AE4314" s="4" t="str" cm="1">
        <f t="array" ref="AE4314">_xlfn.TEXTJOIN(", ", TRUE, _xlfn._xlws.FILTER($I$1:$X$1, I4314:X4314=1, ""))</f>
        <v>AnyOpioid</v>
      </c>
      <c r="AF4314" s="4" t="str">
        <f t="shared" si="203"/>
        <v>AnyOpioid</v>
      </c>
    </row>
    <row r="4315" spans="1:32" x14ac:dyDescent="0.45">
      <c r="A4315" s="4" t="s">
        <v>4781</v>
      </c>
      <c r="B4315" s="5">
        <v>42746</v>
      </c>
      <c r="C4315" s="4">
        <v>30</v>
      </c>
      <c r="D4315" s="4" t="s">
        <v>31</v>
      </c>
      <c r="E4315" s="4" t="s">
        <v>37</v>
      </c>
      <c r="F4315" s="4" t="s">
        <v>55</v>
      </c>
      <c r="G4315" s="4" t="s">
        <v>67</v>
      </c>
      <c r="I4315" s="4">
        <v>1</v>
      </c>
      <c r="J4315" s="4">
        <v>0</v>
      </c>
      <c r="K4315" s="4">
        <v>1</v>
      </c>
      <c r="L4315" s="4">
        <v>0</v>
      </c>
      <c r="M4315" s="4">
        <v>0</v>
      </c>
      <c r="N4315" s="4">
        <v>0</v>
      </c>
      <c r="O4315" s="4">
        <v>1</v>
      </c>
      <c r="P4315" s="4">
        <v>0</v>
      </c>
      <c r="Q4315" s="4">
        <v>0</v>
      </c>
      <c r="R4315" s="4">
        <v>0</v>
      </c>
      <c r="S4315" s="4">
        <v>0</v>
      </c>
      <c r="T4315" s="4">
        <v>0</v>
      </c>
      <c r="U4315" s="4">
        <v>0</v>
      </c>
      <c r="V4315" s="4">
        <v>0</v>
      </c>
      <c r="W4315" s="4">
        <v>0</v>
      </c>
      <c r="X4315" s="4">
        <v>0</v>
      </c>
      <c r="Y4315" s="4" t="s">
        <v>5631</v>
      </c>
      <c r="Z4315" s="4" t="s">
        <v>5844</v>
      </c>
      <c r="AA4315" s="4">
        <v>2017</v>
      </c>
      <c r="AB4315" s="4" t="s">
        <v>40</v>
      </c>
      <c r="AC4315" s="4">
        <f t="shared" si="201"/>
        <v>1</v>
      </c>
      <c r="AD4315" s="4">
        <f t="shared" si="202"/>
        <v>3</v>
      </c>
      <c r="AE4315" s="4" t="str" cm="1">
        <f t="array" ref="AE4315">_xlfn.TEXTJOIN(", ", TRUE, _xlfn._xlws.FILTER($I$1:$X$1, I4315:X4315=1, ""))</f>
        <v>Heroin, Fentanyl, Ethanol</v>
      </c>
      <c r="AF4315" s="4" t="str">
        <f t="shared" si="203"/>
        <v>Fentanyl, Ethanol</v>
      </c>
    </row>
    <row r="4316" spans="1:32" x14ac:dyDescent="0.45">
      <c r="A4316" s="4" t="s">
        <v>4782</v>
      </c>
      <c r="B4316" s="5">
        <v>43335</v>
      </c>
      <c r="C4316" s="4">
        <v>39</v>
      </c>
      <c r="D4316" s="4" t="s">
        <v>31</v>
      </c>
      <c r="E4316" s="4" t="s">
        <v>37</v>
      </c>
      <c r="F4316" s="4" t="s">
        <v>237</v>
      </c>
      <c r="G4316" s="4" t="s">
        <v>237</v>
      </c>
      <c r="I4316" s="4">
        <v>1</v>
      </c>
      <c r="J4316" s="4">
        <v>1</v>
      </c>
      <c r="K4316" s="4">
        <v>1</v>
      </c>
      <c r="L4316" s="4">
        <v>1</v>
      </c>
      <c r="M4316" s="4">
        <v>1</v>
      </c>
      <c r="N4316" s="4">
        <v>0</v>
      </c>
      <c r="O4316" s="4">
        <v>0</v>
      </c>
      <c r="P4316" s="4">
        <v>0</v>
      </c>
      <c r="Q4316" s="4">
        <v>1</v>
      </c>
      <c r="R4316" s="4">
        <v>0</v>
      </c>
      <c r="S4316" s="4">
        <v>0</v>
      </c>
      <c r="T4316" s="4">
        <v>0</v>
      </c>
      <c r="U4316" s="4">
        <v>0</v>
      </c>
      <c r="V4316" s="4">
        <v>0</v>
      </c>
      <c r="W4316" s="4">
        <v>0</v>
      </c>
      <c r="X4316" s="4">
        <v>1</v>
      </c>
      <c r="Y4316" s="4" t="s">
        <v>5692</v>
      </c>
      <c r="Z4316" s="4" t="s">
        <v>5905</v>
      </c>
      <c r="AA4316" s="4">
        <v>2018</v>
      </c>
      <c r="AB4316" s="4" t="s">
        <v>40</v>
      </c>
      <c r="AC4316" s="4">
        <f t="shared" si="201"/>
        <v>1</v>
      </c>
      <c r="AD4316" s="4">
        <f t="shared" si="202"/>
        <v>7</v>
      </c>
      <c r="AE4316" s="4" t="str" cm="1">
        <f t="array" ref="AE4316">_xlfn.TEXTJOIN(", ", TRUE, _xlfn._xlws.FILTER($I$1:$X$1, I4316:X4316=1, ""))</f>
        <v>Heroin, Cocaine, Fentanyl, Fentanyl_Analogue, Oxycodone, Benzodiazepine, AnyOpioid</v>
      </c>
      <c r="AF4316" s="4" t="str">
        <f t="shared" si="203"/>
        <v>Cocaine, Fentanyl, Fentanyl_Analogue, Oxycodone, Benzodiazepine, AnyOpioid</v>
      </c>
    </row>
    <row r="4317" spans="1:32" x14ac:dyDescent="0.45">
      <c r="A4317" s="4" t="s">
        <v>4783</v>
      </c>
      <c r="B4317" s="5">
        <v>42499</v>
      </c>
      <c r="C4317" s="4">
        <v>57</v>
      </c>
      <c r="D4317" s="4" t="s">
        <v>31</v>
      </c>
      <c r="E4317" s="4" t="s">
        <v>37</v>
      </c>
      <c r="F4317" s="4" t="s">
        <v>4752</v>
      </c>
      <c r="G4317" s="4" t="s">
        <v>177</v>
      </c>
      <c r="I4317" s="4">
        <v>1</v>
      </c>
      <c r="J4317" s="4">
        <v>0</v>
      </c>
      <c r="K4317" s="4">
        <v>0</v>
      </c>
      <c r="L4317" s="4">
        <v>0</v>
      </c>
      <c r="M4317" s="4">
        <v>0</v>
      </c>
      <c r="N4317" s="4">
        <v>0</v>
      </c>
      <c r="O4317" s="4">
        <v>0</v>
      </c>
      <c r="P4317" s="4">
        <v>0</v>
      </c>
      <c r="Q4317" s="4">
        <v>0</v>
      </c>
      <c r="R4317" s="4">
        <v>0</v>
      </c>
      <c r="S4317" s="4">
        <v>0</v>
      </c>
      <c r="T4317" s="4">
        <v>0</v>
      </c>
      <c r="U4317" s="4">
        <v>0</v>
      </c>
      <c r="V4317" s="4">
        <v>0</v>
      </c>
      <c r="W4317" s="4">
        <v>0</v>
      </c>
      <c r="X4317" s="4">
        <v>1</v>
      </c>
      <c r="Y4317" s="4" t="s">
        <v>5752</v>
      </c>
      <c r="Z4317" s="4" t="s">
        <v>5965</v>
      </c>
      <c r="AA4317" s="4">
        <v>2016</v>
      </c>
      <c r="AB4317" s="4" t="s">
        <v>34</v>
      </c>
      <c r="AC4317" s="4">
        <f t="shared" si="201"/>
        <v>1</v>
      </c>
      <c r="AD4317" s="4">
        <f t="shared" si="202"/>
        <v>2</v>
      </c>
      <c r="AE4317" s="4" t="str" cm="1">
        <f t="array" ref="AE4317">_xlfn.TEXTJOIN(", ", TRUE, _xlfn._xlws.FILTER($I$1:$X$1, I4317:X4317=1, ""))</f>
        <v>Heroin, AnyOpioid</v>
      </c>
      <c r="AF4317" s="4" t="str">
        <f t="shared" si="203"/>
        <v>AnyOpioid</v>
      </c>
    </row>
    <row r="4318" spans="1:32" x14ac:dyDescent="0.45">
      <c r="A4318" s="4" t="s">
        <v>4784</v>
      </c>
      <c r="B4318" s="5">
        <v>42698</v>
      </c>
      <c r="C4318" s="4">
        <v>54</v>
      </c>
      <c r="D4318" s="4" t="s">
        <v>36</v>
      </c>
      <c r="E4318" s="4" t="s">
        <v>37</v>
      </c>
      <c r="F4318" s="4" t="s">
        <v>623</v>
      </c>
      <c r="G4318" s="4" t="s">
        <v>623</v>
      </c>
      <c r="I4318" s="4">
        <v>0</v>
      </c>
      <c r="J4318" s="4">
        <v>0</v>
      </c>
      <c r="K4318" s="4">
        <v>0</v>
      </c>
      <c r="L4318" s="4">
        <v>0</v>
      </c>
      <c r="M4318" s="4">
        <v>1</v>
      </c>
      <c r="N4318" s="4">
        <v>0</v>
      </c>
      <c r="O4318" s="4">
        <v>1</v>
      </c>
      <c r="P4318" s="4">
        <v>0</v>
      </c>
      <c r="Q4318" s="4">
        <v>1</v>
      </c>
      <c r="R4318" s="4">
        <v>0</v>
      </c>
      <c r="S4318" s="4">
        <v>0</v>
      </c>
      <c r="T4318" s="4">
        <v>0</v>
      </c>
      <c r="U4318" s="4">
        <v>0</v>
      </c>
      <c r="V4318" s="4">
        <v>0</v>
      </c>
      <c r="W4318" s="4">
        <v>0</v>
      </c>
      <c r="X4318" s="4">
        <v>1</v>
      </c>
      <c r="Y4318" s="4" t="s">
        <v>5809</v>
      </c>
      <c r="Z4318" s="4" t="s">
        <v>6022</v>
      </c>
      <c r="AA4318" s="4">
        <v>2016</v>
      </c>
      <c r="AB4318" s="4" t="s">
        <v>34</v>
      </c>
      <c r="AC4318" s="4">
        <f t="shared" si="201"/>
        <v>1</v>
      </c>
      <c r="AD4318" s="4">
        <f t="shared" si="202"/>
        <v>4</v>
      </c>
      <c r="AE4318" s="4" t="str" cm="1">
        <f t="array" ref="AE4318">_xlfn.TEXTJOIN(", ", TRUE, _xlfn._xlws.FILTER($I$1:$X$1, I4318:X4318=1, ""))</f>
        <v>Oxycodone, Ethanol, Benzodiazepine, AnyOpioid</v>
      </c>
      <c r="AF4318" s="4" t="str">
        <f t="shared" si="203"/>
        <v>Oxycodone, Ethanol, Benzodiazepine, AnyOpioid</v>
      </c>
    </row>
    <row r="4319" spans="1:32" x14ac:dyDescent="0.45">
      <c r="A4319" s="4" t="s">
        <v>4785</v>
      </c>
      <c r="B4319" s="5">
        <v>42309</v>
      </c>
      <c r="C4319" s="4">
        <v>49</v>
      </c>
      <c r="D4319" s="4" t="s">
        <v>31</v>
      </c>
      <c r="E4319" s="4" t="s">
        <v>37</v>
      </c>
      <c r="F4319" s="4" t="s">
        <v>77</v>
      </c>
      <c r="G4319" s="4" t="s">
        <v>77</v>
      </c>
      <c r="I4319" s="4">
        <v>0</v>
      </c>
      <c r="J4319" s="4">
        <v>0</v>
      </c>
      <c r="K4319" s="4">
        <v>1</v>
      </c>
      <c r="L4319" s="4">
        <v>0</v>
      </c>
      <c r="M4319" s="4">
        <v>0</v>
      </c>
      <c r="N4319" s="4">
        <v>0</v>
      </c>
      <c r="O4319" s="4">
        <v>0</v>
      </c>
      <c r="P4319" s="4">
        <v>0</v>
      </c>
      <c r="Q4319" s="4">
        <v>0</v>
      </c>
      <c r="R4319" s="4">
        <v>1</v>
      </c>
      <c r="S4319" s="4">
        <v>0</v>
      </c>
      <c r="T4319" s="4">
        <v>0</v>
      </c>
      <c r="U4319" s="4">
        <v>0</v>
      </c>
      <c r="V4319" s="4">
        <v>0</v>
      </c>
      <c r="W4319" s="4">
        <v>0</v>
      </c>
      <c r="X4319" s="4">
        <v>1</v>
      </c>
      <c r="Y4319" s="4" t="s">
        <v>5651</v>
      </c>
      <c r="Z4319" s="4" t="s">
        <v>5864</v>
      </c>
      <c r="AA4319" s="4">
        <v>2015</v>
      </c>
      <c r="AB4319" s="4" t="s">
        <v>34</v>
      </c>
      <c r="AC4319" s="4">
        <f t="shared" si="201"/>
        <v>1</v>
      </c>
      <c r="AD4319" s="4">
        <f t="shared" si="202"/>
        <v>3</v>
      </c>
      <c r="AE4319" s="4" t="str" cm="1">
        <f t="array" ref="AE4319">_xlfn.TEXTJOIN(", ", TRUE, _xlfn._xlws.FILTER($I$1:$X$1, I4319:X4319=1, ""))</f>
        <v>Fentanyl, Methadone, AnyOpioid</v>
      </c>
      <c r="AF4319" s="4" t="str">
        <f t="shared" si="203"/>
        <v>Fentanyl, Methadone, AnyOpioid</v>
      </c>
    </row>
    <row r="4320" spans="1:32" x14ac:dyDescent="0.45">
      <c r="A4320" s="4" t="s">
        <v>4786</v>
      </c>
      <c r="B4320" s="5">
        <v>43137</v>
      </c>
      <c r="C4320" s="4">
        <v>28</v>
      </c>
      <c r="D4320" s="4" t="s">
        <v>31</v>
      </c>
      <c r="E4320" s="4" t="s">
        <v>37</v>
      </c>
      <c r="F4320" s="4" t="s">
        <v>102</v>
      </c>
      <c r="G4320" s="4" t="s">
        <v>77</v>
      </c>
      <c r="I4320" s="4">
        <v>0</v>
      </c>
      <c r="J4320" s="4">
        <v>0</v>
      </c>
      <c r="K4320" s="4">
        <v>0</v>
      </c>
      <c r="L4320" s="4">
        <v>0</v>
      </c>
      <c r="M4320" s="4">
        <v>0</v>
      </c>
      <c r="N4320" s="4">
        <v>0</v>
      </c>
      <c r="O4320" s="4">
        <v>1</v>
      </c>
      <c r="P4320" s="4">
        <v>0</v>
      </c>
      <c r="Q4320" s="4">
        <v>0</v>
      </c>
      <c r="R4320" s="4">
        <v>1</v>
      </c>
      <c r="S4320" s="4">
        <v>0</v>
      </c>
      <c r="T4320" s="4">
        <v>0</v>
      </c>
      <c r="U4320" s="4">
        <v>0</v>
      </c>
      <c r="V4320" s="4">
        <v>0</v>
      </c>
      <c r="W4320" s="4">
        <v>0</v>
      </c>
      <c r="X4320" s="4">
        <v>1</v>
      </c>
      <c r="Y4320" s="4" t="s">
        <v>5651</v>
      </c>
      <c r="Z4320" s="4" t="s">
        <v>5864</v>
      </c>
      <c r="AA4320" s="4">
        <v>2018</v>
      </c>
      <c r="AB4320" s="4" t="s">
        <v>40</v>
      </c>
      <c r="AC4320" s="4">
        <f t="shared" si="201"/>
        <v>1</v>
      </c>
      <c r="AD4320" s="4">
        <f t="shared" si="202"/>
        <v>3</v>
      </c>
      <c r="AE4320" s="4" t="str" cm="1">
        <f t="array" ref="AE4320">_xlfn.TEXTJOIN(", ", TRUE, _xlfn._xlws.FILTER($I$1:$X$1, I4320:X4320=1, ""))</f>
        <v>Ethanol, Methadone, AnyOpioid</v>
      </c>
      <c r="AF4320" s="4" t="str">
        <f t="shared" si="203"/>
        <v>Ethanol, Methadone, AnyOpioid</v>
      </c>
    </row>
    <row r="4321" spans="1:32" x14ac:dyDescent="0.45">
      <c r="A4321" s="4" t="s">
        <v>4787</v>
      </c>
      <c r="B4321" s="5">
        <v>41665</v>
      </c>
      <c r="C4321" s="4">
        <v>25</v>
      </c>
      <c r="D4321" s="4" t="s">
        <v>31</v>
      </c>
      <c r="E4321" s="4" t="s">
        <v>37</v>
      </c>
      <c r="F4321" s="4" t="s">
        <v>469</v>
      </c>
      <c r="G4321" s="4" t="s">
        <v>156</v>
      </c>
      <c r="I4321" s="4">
        <v>1</v>
      </c>
      <c r="J4321" s="4">
        <v>0</v>
      </c>
      <c r="K4321" s="4">
        <v>0</v>
      </c>
      <c r="L4321" s="4">
        <v>0</v>
      </c>
      <c r="M4321" s="4">
        <v>0</v>
      </c>
      <c r="N4321" s="4">
        <v>0</v>
      </c>
      <c r="O4321" s="4">
        <v>0</v>
      </c>
      <c r="P4321" s="4">
        <v>0</v>
      </c>
      <c r="Q4321" s="4">
        <v>0</v>
      </c>
      <c r="R4321" s="4">
        <v>0</v>
      </c>
      <c r="S4321" s="4">
        <v>0</v>
      </c>
      <c r="T4321" s="4">
        <v>0</v>
      </c>
      <c r="U4321" s="4">
        <v>0</v>
      </c>
      <c r="V4321" s="4">
        <v>0</v>
      </c>
      <c r="W4321" s="4">
        <v>0</v>
      </c>
      <c r="X4321" s="4">
        <v>0</v>
      </c>
      <c r="Y4321" s="4" t="s">
        <v>5623</v>
      </c>
      <c r="Z4321" s="4" t="s">
        <v>5836</v>
      </c>
      <c r="AA4321" s="4">
        <v>2014</v>
      </c>
      <c r="AB4321" s="4" t="s">
        <v>40</v>
      </c>
      <c r="AC4321" s="4">
        <f t="shared" si="201"/>
        <v>1</v>
      </c>
      <c r="AD4321" s="4">
        <f t="shared" si="202"/>
        <v>1</v>
      </c>
      <c r="AE4321" s="4" t="str" cm="1">
        <f t="array" ref="AE4321">_xlfn.TEXTJOIN(", ", TRUE, _xlfn._xlws.FILTER($I$1:$X$1, I4321:X4321=1, ""))</f>
        <v>Heroin</v>
      </c>
      <c r="AF4321" s="4" t="str">
        <f t="shared" si="203"/>
        <v/>
      </c>
    </row>
    <row r="4322" spans="1:32" x14ac:dyDescent="0.45">
      <c r="A4322" s="4" t="s">
        <v>4788</v>
      </c>
      <c r="B4322" s="5">
        <v>42251</v>
      </c>
      <c r="C4322" s="4">
        <v>60</v>
      </c>
      <c r="D4322" s="4" t="s">
        <v>31</v>
      </c>
      <c r="E4322" s="4" t="s">
        <v>37</v>
      </c>
      <c r="F4322" s="4" t="s">
        <v>943</v>
      </c>
      <c r="G4322" s="4" t="s">
        <v>943</v>
      </c>
      <c r="I4322" s="4">
        <v>1</v>
      </c>
      <c r="J4322" s="4">
        <v>0</v>
      </c>
      <c r="K4322" s="4">
        <v>0</v>
      </c>
      <c r="L4322" s="4">
        <v>0</v>
      </c>
      <c r="M4322" s="4">
        <v>0</v>
      </c>
      <c r="N4322" s="4">
        <v>0</v>
      </c>
      <c r="O4322" s="4">
        <v>0</v>
      </c>
      <c r="P4322" s="4">
        <v>0</v>
      </c>
      <c r="Q4322" s="4">
        <v>0</v>
      </c>
      <c r="R4322" s="4">
        <v>0</v>
      </c>
      <c r="S4322" s="4">
        <v>0</v>
      </c>
      <c r="T4322" s="4">
        <v>0</v>
      </c>
      <c r="U4322" s="4">
        <v>0</v>
      </c>
      <c r="V4322" s="4">
        <v>0</v>
      </c>
      <c r="W4322" s="4">
        <v>0</v>
      </c>
      <c r="X4322" s="4">
        <v>1</v>
      </c>
      <c r="Y4322" s="4" t="s">
        <v>5712</v>
      </c>
      <c r="Z4322" s="4" t="s">
        <v>5925</v>
      </c>
      <c r="AA4322" s="4">
        <v>2015</v>
      </c>
      <c r="AB4322" s="4" t="s">
        <v>34</v>
      </c>
      <c r="AC4322" s="4">
        <f t="shared" si="201"/>
        <v>1</v>
      </c>
      <c r="AD4322" s="4">
        <f t="shared" si="202"/>
        <v>2</v>
      </c>
      <c r="AE4322" s="4" t="str" cm="1">
        <f t="array" ref="AE4322">_xlfn.TEXTJOIN(", ", TRUE, _xlfn._xlws.FILTER($I$1:$X$1, I4322:X4322=1, ""))</f>
        <v>Heroin, AnyOpioid</v>
      </c>
      <c r="AF4322" s="4" t="str">
        <f t="shared" si="203"/>
        <v>AnyOpioid</v>
      </c>
    </row>
    <row r="4323" spans="1:32" x14ac:dyDescent="0.45">
      <c r="A4323" s="4" t="s">
        <v>4789</v>
      </c>
      <c r="B4323" s="5">
        <v>40978</v>
      </c>
      <c r="C4323" s="4">
        <v>50</v>
      </c>
      <c r="D4323" s="4" t="s">
        <v>31</v>
      </c>
      <c r="E4323" s="4" t="s">
        <v>37</v>
      </c>
      <c r="F4323" s="4" t="s">
        <v>324</v>
      </c>
      <c r="G4323" s="4" t="s">
        <v>324</v>
      </c>
      <c r="H4323" s="4" t="s">
        <v>4790</v>
      </c>
      <c r="I4323" s="4">
        <v>0</v>
      </c>
      <c r="J4323" s="4">
        <v>0</v>
      </c>
      <c r="K4323" s="4">
        <v>0</v>
      </c>
      <c r="L4323" s="4">
        <v>0</v>
      </c>
      <c r="M4323" s="4">
        <v>1</v>
      </c>
      <c r="N4323" s="4">
        <v>0</v>
      </c>
      <c r="O4323" s="4">
        <v>0</v>
      </c>
      <c r="P4323" s="4">
        <v>1</v>
      </c>
      <c r="Q4323" s="4">
        <v>1</v>
      </c>
      <c r="R4323" s="4">
        <v>0</v>
      </c>
      <c r="S4323" s="4">
        <v>0</v>
      </c>
      <c r="T4323" s="4">
        <v>0</v>
      </c>
      <c r="U4323" s="4">
        <v>0</v>
      </c>
      <c r="V4323" s="4">
        <v>0</v>
      </c>
      <c r="W4323" s="4">
        <v>0</v>
      </c>
      <c r="X4323" s="4">
        <v>0</v>
      </c>
      <c r="Y4323" s="4" t="s">
        <v>5664</v>
      </c>
      <c r="Z4323" s="4" t="s">
        <v>5877</v>
      </c>
      <c r="AA4323" s="4">
        <v>2012</v>
      </c>
      <c r="AB4323" s="4" t="s">
        <v>34</v>
      </c>
      <c r="AC4323" s="4">
        <f t="shared" si="201"/>
        <v>1</v>
      </c>
      <c r="AD4323" s="4">
        <f t="shared" si="202"/>
        <v>3</v>
      </c>
      <c r="AE4323" s="4" t="str" cm="1">
        <f t="array" ref="AE4323">_xlfn.TEXTJOIN(", ", TRUE, _xlfn._xlws.FILTER($I$1:$X$1, I4323:X4323=1, ""))</f>
        <v>Oxycodone, Hydrocodone, Benzodiazepine</v>
      </c>
      <c r="AF4323" s="4" t="str">
        <f t="shared" si="203"/>
        <v>Oxycodone, Hydrocodone, Benzodiazepine</v>
      </c>
    </row>
    <row r="4324" spans="1:32" x14ac:dyDescent="0.45">
      <c r="A4324" s="4" t="s">
        <v>4791</v>
      </c>
      <c r="B4324" s="5">
        <v>41753</v>
      </c>
      <c r="C4324" s="4">
        <v>35</v>
      </c>
      <c r="D4324" s="4" t="s">
        <v>31</v>
      </c>
      <c r="E4324" s="4" t="s">
        <v>37</v>
      </c>
      <c r="F4324" s="4" t="s">
        <v>39</v>
      </c>
      <c r="G4324" s="4" t="s">
        <v>39</v>
      </c>
      <c r="I4324" s="4">
        <v>1</v>
      </c>
      <c r="J4324" s="4">
        <v>0</v>
      </c>
      <c r="K4324" s="4">
        <v>0</v>
      </c>
      <c r="L4324" s="4">
        <v>0</v>
      </c>
      <c r="M4324" s="4">
        <v>0</v>
      </c>
      <c r="N4324" s="4">
        <v>0</v>
      </c>
      <c r="O4324" s="4">
        <v>1</v>
      </c>
      <c r="P4324" s="4">
        <v>0</v>
      </c>
      <c r="Q4324" s="4">
        <v>0</v>
      </c>
      <c r="R4324" s="4">
        <v>0</v>
      </c>
      <c r="S4324" s="4">
        <v>0</v>
      </c>
      <c r="T4324" s="4">
        <v>0</v>
      </c>
      <c r="U4324" s="4">
        <v>0</v>
      </c>
      <c r="V4324" s="4">
        <v>0</v>
      </c>
      <c r="W4324" s="4">
        <v>0</v>
      </c>
      <c r="X4324" s="4">
        <v>0</v>
      </c>
      <c r="Y4324" s="4" t="s">
        <v>5638</v>
      </c>
      <c r="Z4324" s="4" t="s">
        <v>5851</v>
      </c>
      <c r="AA4324" s="4">
        <v>2014</v>
      </c>
      <c r="AB4324" s="4" t="s">
        <v>40</v>
      </c>
      <c r="AC4324" s="4">
        <f t="shared" si="201"/>
        <v>1</v>
      </c>
      <c r="AD4324" s="4">
        <f t="shared" si="202"/>
        <v>2</v>
      </c>
      <c r="AE4324" s="4" t="str" cm="1">
        <f t="array" ref="AE4324">_xlfn.TEXTJOIN(", ", TRUE, _xlfn._xlws.FILTER($I$1:$X$1, I4324:X4324=1, ""))</f>
        <v>Heroin, Ethanol</v>
      </c>
      <c r="AF4324" s="4" t="str">
        <f t="shared" si="203"/>
        <v>Ethanol</v>
      </c>
    </row>
    <row r="4325" spans="1:32" x14ac:dyDescent="0.45">
      <c r="A4325" s="4" t="s">
        <v>4792</v>
      </c>
      <c r="B4325" s="5">
        <v>42701</v>
      </c>
      <c r="C4325" s="4">
        <v>58</v>
      </c>
      <c r="D4325" s="4" t="s">
        <v>31</v>
      </c>
      <c r="E4325" s="4" t="s">
        <v>37</v>
      </c>
      <c r="F4325" s="4" t="s">
        <v>4793</v>
      </c>
      <c r="G4325" s="4" t="s">
        <v>645</v>
      </c>
      <c r="I4325" s="4">
        <v>1</v>
      </c>
      <c r="J4325" s="4">
        <v>0</v>
      </c>
      <c r="K4325" s="4">
        <v>1</v>
      </c>
      <c r="L4325" s="4">
        <v>0</v>
      </c>
      <c r="M4325" s="4">
        <v>0</v>
      </c>
      <c r="N4325" s="4">
        <v>0</v>
      </c>
      <c r="O4325" s="4">
        <v>0</v>
      </c>
      <c r="P4325" s="4">
        <v>0</v>
      </c>
      <c r="Q4325" s="4">
        <v>1</v>
      </c>
      <c r="R4325" s="4">
        <v>0</v>
      </c>
      <c r="S4325" s="4">
        <v>0</v>
      </c>
      <c r="T4325" s="4">
        <v>0</v>
      </c>
      <c r="U4325" s="4">
        <v>0</v>
      </c>
      <c r="V4325" s="4">
        <v>0</v>
      </c>
      <c r="W4325" s="4">
        <v>0</v>
      </c>
      <c r="X4325" s="4">
        <v>1</v>
      </c>
      <c r="Y4325" s="4" t="s">
        <v>5690</v>
      </c>
      <c r="Z4325" s="4" t="s">
        <v>5903</v>
      </c>
      <c r="AA4325" s="4">
        <v>2016</v>
      </c>
      <c r="AB4325" s="4" t="s">
        <v>34</v>
      </c>
      <c r="AC4325" s="4">
        <f t="shared" si="201"/>
        <v>1</v>
      </c>
      <c r="AD4325" s="4">
        <f t="shared" si="202"/>
        <v>4</v>
      </c>
      <c r="AE4325" s="4" t="str" cm="1">
        <f t="array" ref="AE4325">_xlfn.TEXTJOIN(", ", TRUE, _xlfn._xlws.FILTER($I$1:$X$1, I4325:X4325=1, ""))</f>
        <v>Heroin, Fentanyl, Benzodiazepine, AnyOpioid</v>
      </c>
      <c r="AF4325" s="4" t="str">
        <f t="shared" si="203"/>
        <v>Fentanyl, Benzodiazepine, AnyOpioid</v>
      </c>
    </row>
    <row r="4326" spans="1:32" x14ac:dyDescent="0.45">
      <c r="A4326" s="4" t="s">
        <v>4794</v>
      </c>
      <c r="B4326" s="5">
        <v>42059</v>
      </c>
      <c r="C4326" s="4">
        <v>49</v>
      </c>
      <c r="D4326" s="4" t="s">
        <v>31</v>
      </c>
      <c r="E4326" s="4" t="s">
        <v>37</v>
      </c>
      <c r="F4326" s="4" t="s">
        <v>103</v>
      </c>
      <c r="G4326" s="4" t="s">
        <v>103</v>
      </c>
      <c r="I4326" s="4">
        <v>0</v>
      </c>
      <c r="J4326" s="4">
        <v>0</v>
      </c>
      <c r="K4326" s="4">
        <v>1</v>
      </c>
      <c r="L4326" s="4">
        <v>0</v>
      </c>
      <c r="M4326" s="4">
        <v>0</v>
      </c>
      <c r="N4326" s="4">
        <v>0</v>
      </c>
      <c r="O4326" s="4">
        <v>0</v>
      </c>
      <c r="P4326" s="4">
        <v>0</v>
      </c>
      <c r="Q4326" s="4">
        <v>0</v>
      </c>
      <c r="R4326" s="4">
        <v>0</v>
      </c>
      <c r="S4326" s="4">
        <v>0</v>
      </c>
      <c r="T4326" s="4">
        <v>0</v>
      </c>
      <c r="U4326" s="4">
        <v>0</v>
      </c>
      <c r="V4326" s="4">
        <v>0</v>
      </c>
      <c r="W4326" s="4">
        <v>0</v>
      </c>
      <c r="X4326" s="4">
        <v>1</v>
      </c>
      <c r="Y4326" s="4" t="s">
        <v>5644</v>
      </c>
      <c r="Z4326" s="4" t="s">
        <v>5857</v>
      </c>
      <c r="AA4326" s="4">
        <v>2015</v>
      </c>
      <c r="AB4326" s="4" t="s">
        <v>34</v>
      </c>
      <c r="AC4326" s="4">
        <f t="shared" si="201"/>
        <v>1</v>
      </c>
      <c r="AD4326" s="4">
        <f t="shared" si="202"/>
        <v>2</v>
      </c>
      <c r="AE4326" s="4" t="str" cm="1">
        <f t="array" ref="AE4326">_xlfn.TEXTJOIN(", ", TRUE, _xlfn._xlws.FILTER($I$1:$X$1, I4326:X4326=1, ""))</f>
        <v>Fentanyl, AnyOpioid</v>
      </c>
      <c r="AF4326" s="4" t="str">
        <f t="shared" si="203"/>
        <v>Fentanyl, AnyOpioid</v>
      </c>
    </row>
    <row r="4327" spans="1:32" x14ac:dyDescent="0.45">
      <c r="A4327" s="4" t="s">
        <v>4795</v>
      </c>
      <c r="B4327" s="5">
        <v>42168</v>
      </c>
      <c r="C4327" s="4">
        <v>48</v>
      </c>
      <c r="D4327" s="4" t="s">
        <v>36</v>
      </c>
      <c r="E4327" s="4" t="s">
        <v>37</v>
      </c>
      <c r="F4327" s="4" t="s">
        <v>33</v>
      </c>
      <c r="G4327" s="4" t="s">
        <v>33</v>
      </c>
      <c r="I4327" s="4">
        <v>1</v>
      </c>
      <c r="J4327" s="4">
        <v>0</v>
      </c>
      <c r="K4327" s="4">
        <v>0</v>
      </c>
      <c r="L4327" s="4">
        <v>0</v>
      </c>
      <c r="M4327" s="4">
        <v>0</v>
      </c>
      <c r="N4327" s="4">
        <v>0</v>
      </c>
      <c r="O4327" s="4">
        <v>0</v>
      </c>
      <c r="P4327" s="4">
        <v>0</v>
      </c>
      <c r="Q4327" s="4">
        <v>1</v>
      </c>
      <c r="R4327" s="4">
        <v>1</v>
      </c>
      <c r="S4327" s="4">
        <v>0</v>
      </c>
      <c r="T4327" s="4">
        <v>0</v>
      </c>
      <c r="U4327" s="4">
        <v>0</v>
      </c>
      <c r="V4327" s="4">
        <v>0</v>
      </c>
      <c r="W4327" s="4">
        <v>0</v>
      </c>
      <c r="X4327" s="4">
        <v>1</v>
      </c>
      <c r="Y4327" s="4" t="s">
        <v>5645</v>
      </c>
      <c r="Z4327" s="4" t="s">
        <v>5858</v>
      </c>
      <c r="AA4327" s="4">
        <v>2015</v>
      </c>
      <c r="AB4327" s="4" t="s">
        <v>34</v>
      </c>
      <c r="AC4327" s="4">
        <f t="shared" si="201"/>
        <v>1</v>
      </c>
      <c r="AD4327" s="4">
        <f t="shared" si="202"/>
        <v>4</v>
      </c>
      <c r="AE4327" s="4" t="str" cm="1">
        <f t="array" ref="AE4327">_xlfn.TEXTJOIN(", ", TRUE, _xlfn._xlws.FILTER($I$1:$X$1, I4327:X4327=1, ""))</f>
        <v>Heroin, Benzodiazepine, Methadone, AnyOpioid</v>
      </c>
      <c r="AF4327" s="4" t="str">
        <f t="shared" si="203"/>
        <v>Benzodiazepine, Methadone, AnyOpioid</v>
      </c>
    </row>
    <row r="4328" spans="1:32" x14ac:dyDescent="0.45">
      <c r="A4328" s="4" t="s">
        <v>4796</v>
      </c>
      <c r="B4328" s="5">
        <v>43062</v>
      </c>
      <c r="C4328" s="4">
        <v>50</v>
      </c>
      <c r="D4328" s="4" t="s">
        <v>31</v>
      </c>
      <c r="E4328" s="4" t="s">
        <v>32</v>
      </c>
      <c r="F4328" s="4" t="s">
        <v>3894</v>
      </c>
      <c r="G4328" s="4" t="s">
        <v>512</v>
      </c>
      <c r="I4328" s="4">
        <v>0</v>
      </c>
      <c r="J4328" s="4">
        <v>1</v>
      </c>
      <c r="K4328" s="4">
        <v>1</v>
      </c>
      <c r="L4328" s="4">
        <v>0</v>
      </c>
      <c r="M4328" s="4">
        <v>0</v>
      </c>
      <c r="N4328" s="4">
        <v>0</v>
      </c>
      <c r="O4328" s="4">
        <v>1</v>
      </c>
      <c r="P4328" s="4">
        <v>0</v>
      </c>
      <c r="Q4328" s="4">
        <v>1</v>
      </c>
      <c r="R4328" s="4">
        <v>0</v>
      </c>
      <c r="S4328" s="4">
        <v>1</v>
      </c>
      <c r="T4328" s="4">
        <v>0</v>
      </c>
      <c r="U4328" s="4">
        <v>0</v>
      </c>
      <c r="V4328" s="4">
        <v>0</v>
      </c>
      <c r="W4328" s="4">
        <v>0</v>
      </c>
      <c r="X4328" s="4">
        <v>0</v>
      </c>
      <c r="Y4328" s="4" t="s">
        <v>5687</v>
      </c>
      <c r="Z4328" s="4" t="s">
        <v>5900</v>
      </c>
      <c r="AA4328" s="4">
        <v>2017</v>
      </c>
      <c r="AB4328" s="4" t="s">
        <v>34</v>
      </c>
      <c r="AC4328" s="4">
        <f t="shared" si="201"/>
        <v>1</v>
      </c>
      <c r="AD4328" s="4">
        <f t="shared" si="202"/>
        <v>5</v>
      </c>
      <c r="AE4328" s="4" t="str" cm="1">
        <f t="array" ref="AE4328">_xlfn.TEXTJOIN(", ", TRUE, _xlfn._xlws.FILTER($I$1:$X$1, I4328:X4328=1, ""))</f>
        <v>Cocaine, Fentanyl, Ethanol, Benzodiazepine, Amphetamine</v>
      </c>
      <c r="AF4328" s="4" t="str">
        <f t="shared" si="203"/>
        <v>Cocaine, Fentanyl, Ethanol, Benzodiazepine, Amphetamine</v>
      </c>
    </row>
    <row r="4329" spans="1:32" x14ac:dyDescent="0.45">
      <c r="A4329" s="4" t="s">
        <v>4797</v>
      </c>
      <c r="B4329" s="5">
        <v>42777</v>
      </c>
      <c r="C4329" s="4">
        <v>38</v>
      </c>
      <c r="D4329" s="4" t="s">
        <v>36</v>
      </c>
      <c r="E4329" s="4" t="s">
        <v>37</v>
      </c>
      <c r="F4329" s="4" t="s">
        <v>39</v>
      </c>
      <c r="G4329" s="4" t="s">
        <v>77</v>
      </c>
      <c r="I4329" s="4">
        <v>0</v>
      </c>
      <c r="J4329" s="4">
        <v>1</v>
      </c>
      <c r="K4329" s="4">
        <v>0</v>
      </c>
      <c r="L4329" s="4">
        <v>0</v>
      </c>
      <c r="M4329" s="4">
        <v>0</v>
      </c>
      <c r="N4329" s="4">
        <v>0</v>
      </c>
      <c r="O4329" s="4">
        <v>0</v>
      </c>
      <c r="P4329" s="4">
        <v>0</v>
      </c>
      <c r="Q4329" s="4">
        <v>1</v>
      </c>
      <c r="R4329" s="4">
        <v>0</v>
      </c>
      <c r="S4329" s="4">
        <v>0</v>
      </c>
      <c r="T4329" s="4">
        <v>0</v>
      </c>
      <c r="U4329" s="4">
        <v>0</v>
      </c>
      <c r="V4329" s="4">
        <v>0</v>
      </c>
      <c r="W4329" s="4">
        <v>0</v>
      </c>
      <c r="X4329" s="4">
        <v>0</v>
      </c>
      <c r="Y4329" s="4" t="s">
        <v>5651</v>
      </c>
      <c r="Z4329" s="4" t="s">
        <v>5864</v>
      </c>
      <c r="AA4329" s="4">
        <v>2017</v>
      </c>
      <c r="AB4329" s="4" t="s">
        <v>40</v>
      </c>
      <c r="AC4329" s="4">
        <f t="shared" si="201"/>
        <v>1</v>
      </c>
      <c r="AD4329" s="4">
        <f t="shared" si="202"/>
        <v>2</v>
      </c>
      <c r="AE4329" s="4" t="str" cm="1">
        <f t="array" ref="AE4329">_xlfn.TEXTJOIN(", ", TRUE, _xlfn._xlws.FILTER($I$1:$X$1, I4329:X4329=1, ""))</f>
        <v>Cocaine, Benzodiazepine</v>
      </c>
      <c r="AF4329" s="4" t="str">
        <f t="shared" si="203"/>
        <v>Cocaine, Benzodiazepine</v>
      </c>
    </row>
    <row r="4330" spans="1:32" x14ac:dyDescent="0.45">
      <c r="A4330" s="4" t="s">
        <v>4798</v>
      </c>
      <c r="B4330" s="5">
        <v>42475</v>
      </c>
      <c r="C4330" s="4">
        <v>44</v>
      </c>
      <c r="D4330" s="4" t="s">
        <v>31</v>
      </c>
      <c r="E4330" s="4" t="s">
        <v>59</v>
      </c>
      <c r="F4330" s="4" t="s">
        <v>67</v>
      </c>
      <c r="G4330" s="4" t="s">
        <v>67</v>
      </c>
      <c r="I4330" s="4">
        <v>1</v>
      </c>
      <c r="J4330" s="4">
        <v>0</v>
      </c>
      <c r="K4330" s="4">
        <v>1</v>
      </c>
      <c r="L4330" s="4">
        <v>0</v>
      </c>
      <c r="M4330" s="4">
        <v>0</v>
      </c>
      <c r="N4330" s="4">
        <v>0</v>
      </c>
      <c r="O4330" s="4">
        <v>1</v>
      </c>
      <c r="P4330" s="4">
        <v>0</v>
      </c>
      <c r="Q4330" s="4">
        <v>0</v>
      </c>
      <c r="R4330" s="4">
        <v>1</v>
      </c>
      <c r="S4330" s="4">
        <v>0</v>
      </c>
      <c r="T4330" s="4">
        <v>0</v>
      </c>
      <c r="U4330" s="4">
        <v>0</v>
      </c>
      <c r="V4330" s="4">
        <v>0</v>
      </c>
      <c r="W4330" s="4">
        <v>0</v>
      </c>
      <c r="X4330" s="4">
        <v>1</v>
      </c>
      <c r="Y4330" s="4" t="s">
        <v>5631</v>
      </c>
      <c r="Z4330" s="4" t="s">
        <v>5844</v>
      </c>
      <c r="AA4330" s="4">
        <v>2016</v>
      </c>
      <c r="AB4330" s="4" t="s">
        <v>34</v>
      </c>
      <c r="AC4330" s="4">
        <f t="shared" si="201"/>
        <v>1</v>
      </c>
      <c r="AD4330" s="4">
        <f t="shared" si="202"/>
        <v>5</v>
      </c>
      <c r="AE4330" s="4" t="str" cm="1">
        <f t="array" ref="AE4330">_xlfn.TEXTJOIN(", ", TRUE, _xlfn._xlws.FILTER($I$1:$X$1, I4330:X4330=1, ""))</f>
        <v>Heroin, Fentanyl, Ethanol, Methadone, AnyOpioid</v>
      </c>
      <c r="AF4330" s="4" t="str">
        <f t="shared" si="203"/>
        <v>Fentanyl, Ethanol, Methadone, AnyOpioid</v>
      </c>
    </row>
    <row r="4331" spans="1:32" x14ac:dyDescent="0.45">
      <c r="A4331" s="4" t="s">
        <v>4799</v>
      </c>
      <c r="B4331" s="5">
        <v>42510</v>
      </c>
      <c r="C4331" s="4">
        <v>36</v>
      </c>
      <c r="D4331" s="4" t="s">
        <v>31</v>
      </c>
      <c r="E4331" s="4" t="s">
        <v>37</v>
      </c>
      <c r="F4331" s="4" t="s">
        <v>381</v>
      </c>
      <c r="G4331" s="4" t="s">
        <v>381</v>
      </c>
      <c r="I4331" s="4">
        <v>0</v>
      </c>
      <c r="J4331" s="4">
        <v>0</v>
      </c>
      <c r="K4331" s="4">
        <v>0</v>
      </c>
      <c r="L4331" s="4">
        <v>0</v>
      </c>
      <c r="M4331" s="4">
        <v>1</v>
      </c>
      <c r="N4331" s="4">
        <v>0</v>
      </c>
      <c r="O4331" s="4">
        <v>0</v>
      </c>
      <c r="P4331" s="4">
        <v>0</v>
      </c>
      <c r="Q4331" s="4">
        <v>0</v>
      </c>
      <c r="R4331" s="4">
        <v>0</v>
      </c>
      <c r="S4331" s="4">
        <v>0</v>
      </c>
      <c r="T4331" s="4">
        <v>0</v>
      </c>
      <c r="U4331" s="4">
        <v>0</v>
      </c>
      <c r="V4331" s="4">
        <v>0</v>
      </c>
      <c r="W4331" s="4">
        <v>0</v>
      </c>
      <c r="X4331" s="4">
        <v>1</v>
      </c>
      <c r="Y4331" s="4" t="s">
        <v>5742</v>
      </c>
      <c r="Z4331" s="4" t="s">
        <v>5955</v>
      </c>
      <c r="AA4331" s="4">
        <v>2016</v>
      </c>
      <c r="AB4331" s="4" t="s">
        <v>40</v>
      </c>
      <c r="AC4331" s="4">
        <f t="shared" si="201"/>
        <v>1</v>
      </c>
      <c r="AD4331" s="4">
        <f t="shared" si="202"/>
        <v>2</v>
      </c>
      <c r="AE4331" s="4" t="str" cm="1">
        <f t="array" ref="AE4331">_xlfn.TEXTJOIN(", ", TRUE, _xlfn._xlws.FILTER($I$1:$X$1, I4331:X4331=1, ""))</f>
        <v>Oxycodone, AnyOpioid</v>
      </c>
      <c r="AF4331" s="4" t="str">
        <f t="shared" si="203"/>
        <v>Oxycodone, AnyOpioid</v>
      </c>
    </row>
    <row r="4332" spans="1:32" x14ac:dyDescent="0.45">
      <c r="A4332" s="4" t="s">
        <v>4800</v>
      </c>
      <c r="B4332" s="5">
        <v>43372</v>
      </c>
      <c r="C4332" s="4">
        <v>29</v>
      </c>
      <c r="D4332" s="4" t="s">
        <v>31</v>
      </c>
      <c r="E4332" s="4" t="s">
        <v>37</v>
      </c>
      <c r="F4332" s="4" t="s">
        <v>967</v>
      </c>
      <c r="G4332" s="4" t="s">
        <v>43</v>
      </c>
      <c r="I4332" s="4">
        <v>1</v>
      </c>
      <c r="J4332" s="4">
        <v>0</v>
      </c>
      <c r="K4332" s="4">
        <v>1</v>
      </c>
      <c r="L4332" s="4">
        <v>1</v>
      </c>
      <c r="M4332" s="4">
        <v>0</v>
      </c>
      <c r="N4332" s="4">
        <v>0</v>
      </c>
      <c r="O4332" s="4">
        <v>0</v>
      </c>
      <c r="P4332" s="4">
        <v>0</v>
      </c>
      <c r="Q4332" s="4">
        <v>0</v>
      </c>
      <c r="R4332" s="4">
        <v>0</v>
      </c>
      <c r="S4332" s="4">
        <v>0</v>
      </c>
      <c r="T4332" s="4">
        <v>0</v>
      </c>
      <c r="U4332" s="4">
        <v>0</v>
      </c>
      <c r="V4332" s="4">
        <v>0</v>
      </c>
      <c r="W4332" s="4">
        <v>0</v>
      </c>
      <c r="X4332" s="4">
        <v>1</v>
      </c>
      <c r="Y4332" s="4" t="s">
        <v>5648</v>
      </c>
      <c r="Z4332" s="4" t="s">
        <v>5861</v>
      </c>
      <c r="AA4332" s="4">
        <v>2018</v>
      </c>
      <c r="AB4332" s="4" t="s">
        <v>40</v>
      </c>
      <c r="AC4332" s="4">
        <f t="shared" si="201"/>
        <v>1</v>
      </c>
      <c r="AD4332" s="4">
        <f t="shared" si="202"/>
        <v>4</v>
      </c>
      <c r="AE4332" s="4" t="str" cm="1">
        <f t="array" ref="AE4332">_xlfn.TEXTJOIN(", ", TRUE, _xlfn._xlws.FILTER($I$1:$X$1, I4332:X4332=1, ""))</f>
        <v>Heroin, Fentanyl, Fentanyl_Analogue, AnyOpioid</v>
      </c>
      <c r="AF4332" s="4" t="str">
        <f t="shared" si="203"/>
        <v>Fentanyl, Fentanyl_Analogue, AnyOpioid</v>
      </c>
    </row>
    <row r="4333" spans="1:32" x14ac:dyDescent="0.45">
      <c r="A4333" s="4" t="s">
        <v>4801</v>
      </c>
      <c r="B4333" s="5">
        <v>42951</v>
      </c>
      <c r="C4333" s="4">
        <v>30</v>
      </c>
      <c r="D4333" s="4" t="s">
        <v>31</v>
      </c>
      <c r="E4333" s="4" t="s">
        <v>37</v>
      </c>
      <c r="F4333" s="4" t="s">
        <v>386</v>
      </c>
      <c r="G4333" s="4" t="s">
        <v>77</v>
      </c>
      <c r="I4333" s="4">
        <v>1</v>
      </c>
      <c r="J4333" s="4">
        <v>0</v>
      </c>
      <c r="K4333" s="4">
        <v>1</v>
      </c>
      <c r="L4333" s="4">
        <v>0</v>
      </c>
      <c r="M4333" s="4">
        <v>0</v>
      </c>
      <c r="N4333" s="4">
        <v>0</v>
      </c>
      <c r="O4333" s="4">
        <v>0</v>
      </c>
      <c r="P4333" s="4">
        <v>0</v>
      </c>
      <c r="Q4333" s="4">
        <v>0</v>
      </c>
      <c r="R4333" s="4">
        <v>0</v>
      </c>
      <c r="S4333" s="4">
        <v>0</v>
      </c>
      <c r="T4333" s="4">
        <v>0</v>
      </c>
      <c r="U4333" s="4">
        <v>0</v>
      </c>
      <c r="V4333" s="4">
        <v>0</v>
      </c>
      <c r="W4333" s="4">
        <v>0</v>
      </c>
      <c r="X4333" s="4">
        <v>0</v>
      </c>
      <c r="Y4333" s="4" t="s">
        <v>5651</v>
      </c>
      <c r="Z4333" s="4" t="s">
        <v>5864</v>
      </c>
      <c r="AA4333" s="4">
        <v>2017</v>
      </c>
      <c r="AB4333" s="4" t="s">
        <v>40</v>
      </c>
      <c r="AC4333" s="4">
        <f t="shared" si="201"/>
        <v>1</v>
      </c>
      <c r="AD4333" s="4">
        <f t="shared" si="202"/>
        <v>2</v>
      </c>
      <c r="AE4333" s="4" t="str" cm="1">
        <f t="array" ref="AE4333">_xlfn.TEXTJOIN(", ", TRUE, _xlfn._xlws.FILTER($I$1:$X$1, I4333:X4333=1, ""))</f>
        <v>Heroin, Fentanyl</v>
      </c>
      <c r="AF4333" s="4" t="str">
        <f t="shared" si="203"/>
        <v>Fentanyl</v>
      </c>
    </row>
    <row r="4334" spans="1:32" x14ac:dyDescent="0.45">
      <c r="A4334" s="4" t="s">
        <v>4802</v>
      </c>
      <c r="B4334" s="5">
        <v>42635</v>
      </c>
      <c r="C4334" s="4">
        <v>57</v>
      </c>
      <c r="D4334" s="4" t="s">
        <v>31</v>
      </c>
      <c r="E4334" s="4" t="s">
        <v>37</v>
      </c>
      <c r="F4334" s="4" t="s">
        <v>90</v>
      </c>
      <c r="G4334" s="4" t="s">
        <v>90</v>
      </c>
      <c r="I4334" s="4">
        <v>0</v>
      </c>
      <c r="J4334" s="4">
        <v>0</v>
      </c>
      <c r="K4334" s="4">
        <v>0</v>
      </c>
      <c r="L4334" s="4">
        <v>0</v>
      </c>
      <c r="M4334" s="4">
        <v>1</v>
      </c>
      <c r="N4334" s="4">
        <v>0</v>
      </c>
      <c r="O4334" s="4">
        <v>1</v>
      </c>
      <c r="P4334" s="4">
        <v>0</v>
      </c>
      <c r="Q4334" s="4">
        <v>1</v>
      </c>
      <c r="R4334" s="4">
        <v>0</v>
      </c>
      <c r="S4334" s="4">
        <v>0</v>
      </c>
      <c r="T4334" s="4">
        <v>0</v>
      </c>
      <c r="U4334" s="4">
        <v>0</v>
      </c>
      <c r="V4334" s="4">
        <v>0</v>
      </c>
      <c r="W4334" s="4">
        <v>0</v>
      </c>
      <c r="X4334" s="4">
        <v>1</v>
      </c>
      <c r="Y4334" s="4" t="s">
        <v>5624</v>
      </c>
      <c r="Z4334" s="4" t="s">
        <v>5837</v>
      </c>
      <c r="AA4334" s="4">
        <v>2016</v>
      </c>
      <c r="AB4334" s="4" t="s">
        <v>34</v>
      </c>
      <c r="AC4334" s="4">
        <f t="shared" si="201"/>
        <v>1</v>
      </c>
      <c r="AD4334" s="4">
        <f t="shared" si="202"/>
        <v>4</v>
      </c>
      <c r="AE4334" s="4" t="str" cm="1">
        <f t="array" ref="AE4334">_xlfn.TEXTJOIN(", ", TRUE, _xlfn._xlws.FILTER($I$1:$X$1, I4334:X4334=1, ""))</f>
        <v>Oxycodone, Ethanol, Benzodiazepine, AnyOpioid</v>
      </c>
      <c r="AF4334" s="4" t="str">
        <f t="shared" si="203"/>
        <v>Oxycodone, Ethanol, Benzodiazepine, AnyOpioid</v>
      </c>
    </row>
    <row r="4335" spans="1:32" x14ac:dyDescent="0.45">
      <c r="A4335" s="4" t="s">
        <v>4803</v>
      </c>
      <c r="B4335" s="5">
        <v>43280</v>
      </c>
      <c r="C4335" s="4">
        <v>27</v>
      </c>
      <c r="D4335" s="4" t="s">
        <v>36</v>
      </c>
      <c r="E4335" s="4" t="s">
        <v>37</v>
      </c>
      <c r="F4335" s="4" t="s">
        <v>86</v>
      </c>
      <c r="G4335" s="4" t="s">
        <v>86</v>
      </c>
      <c r="I4335" s="4">
        <v>1</v>
      </c>
      <c r="J4335" s="4">
        <v>0</v>
      </c>
      <c r="K4335" s="4">
        <v>1</v>
      </c>
      <c r="L4335" s="4">
        <v>1</v>
      </c>
      <c r="M4335" s="4">
        <v>0</v>
      </c>
      <c r="N4335" s="4">
        <v>0</v>
      </c>
      <c r="O4335" s="4">
        <v>0</v>
      </c>
      <c r="P4335" s="4">
        <v>0</v>
      </c>
      <c r="Q4335" s="4">
        <v>0</v>
      </c>
      <c r="R4335" s="4">
        <v>0</v>
      </c>
      <c r="S4335" s="4">
        <v>0</v>
      </c>
      <c r="T4335" s="4">
        <v>0</v>
      </c>
      <c r="U4335" s="4">
        <v>0</v>
      </c>
      <c r="V4335" s="4">
        <v>0</v>
      </c>
      <c r="W4335" s="4">
        <v>0</v>
      </c>
      <c r="X4335" s="4">
        <v>1</v>
      </c>
      <c r="Y4335" s="4" t="s">
        <v>5627</v>
      </c>
      <c r="Z4335" s="4" t="s">
        <v>5840</v>
      </c>
      <c r="AA4335" s="4">
        <v>2018</v>
      </c>
      <c r="AB4335" s="4" t="s">
        <v>40</v>
      </c>
      <c r="AC4335" s="4">
        <f t="shared" si="201"/>
        <v>1</v>
      </c>
      <c r="AD4335" s="4">
        <f t="shared" si="202"/>
        <v>4</v>
      </c>
      <c r="AE4335" s="4" t="str" cm="1">
        <f t="array" ref="AE4335">_xlfn.TEXTJOIN(", ", TRUE, _xlfn._xlws.FILTER($I$1:$X$1, I4335:X4335=1, ""))</f>
        <v>Heroin, Fentanyl, Fentanyl_Analogue, AnyOpioid</v>
      </c>
      <c r="AF4335" s="4" t="str">
        <f t="shared" si="203"/>
        <v>Fentanyl, Fentanyl_Analogue, AnyOpioid</v>
      </c>
    </row>
    <row r="4336" spans="1:32" x14ac:dyDescent="0.45">
      <c r="A4336" s="4" t="s">
        <v>4804</v>
      </c>
      <c r="B4336" s="5">
        <v>41439</v>
      </c>
      <c r="C4336" s="4">
        <v>36</v>
      </c>
      <c r="D4336" s="4" t="s">
        <v>36</v>
      </c>
      <c r="E4336" s="4" t="s">
        <v>59</v>
      </c>
      <c r="F4336" s="4" t="s">
        <v>90</v>
      </c>
      <c r="G4336" s="4" t="s">
        <v>90</v>
      </c>
      <c r="I4336" s="4">
        <v>0</v>
      </c>
      <c r="J4336" s="4">
        <v>0</v>
      </c>
      <c r="K4336" s="4">
        <v>0</v>
      </c>
      <c r="L4336" s="4">
        <v>0</v>
      </c>
      <c r="M4336" s="4">
        <v>0</v>
      </c>
      <c r="N4336" s="4">
        <v>0</v>
      </c>
      <c r="O4336" s="4">
        <v>0</v>
      </c>
      <c r="P4336" s="4">
        <v>0</v>
      </c>
      <c r="Q4336" s="4">
        <v>0</v>
      </c>
      <c r="R4336" s="4">
        <v>0</v>
      </c>
      <c r="S4336" s="4">
        <v>0</v>
      </c>
      <c r="T4336" s="4">
        <v>1</v>
      </c>
      <c r="U4336" s="4">
        <v>0</v>
      </c>
      <c r="V4336" s="4">
        <v>0</v>
      </c>
      <c r="W4336" s="4">
        <v>0</v>
      </c>
      <c r="X4336" s="4">
        <v>0</v>
      </c>
      <c r="Y4336" s="4" t="s">
        <v>5624</v>
      </c>
      <c r="Z4336" s="4" t="s">
        <v>5837</v>
      </c>
      <c r="AA4336" s="4">
        <v>2013</v>
      </c>
      <c r="AB4336" s="4" t="s">
        <v>40</v>
      </c>
      <c r="AC4336" s="4">
        <f t="shared" si="201"/>
        <v>1</v>
      </c>
      <c r="AD4336" s="4">
        <f t="shared" si="202"/>
        <v>1</v>
      </c>
      <c r="AE4336" s="4" t="str" cm="1">
        <f t="array" ref="AE4336">_xlfn.TEXTJOIN(", ", TRUE, _xlfn._xlws.FILTER($I$1:$X$1, I4336:X4336=1, ""))</f>
        <v>Tramadol</v>
      </c>
      <c r="AF4336" s="4" t="str">
        <f t="shared" si="203"/>
        <v>Tramadol</v>
      </c>
    </row>
    <row r="4337" spans="1:32" x14ac:dyDescent="0.45">
      <c r="A4337" s="4" t="s">
        <v>4805</v>
      </c>
      <c r="B4337" s="5">
        <v>43145</v>
      </c>
      <c r="C4337" s="4">
        <v>34</v>
      </c>
      <c r="D4337" s="4" t="s">
        <v>31</v>
      </c>
      <c r="E4337" s="4" t="s">
        <v>37</v>
      </c>
      <c r="F4337" s="4" t="s">
        <v>168</v>
      </c>
      <c r="G4337" s="4" t="s">
        <v>168</v>
      </c>
      <c r="I4337" s="4">
        <v>0</v>
      </c>
      <c r="J4337" s="4">
        <v>0</v>
      </c>
      <c r="K4337" s="4">
        <v>1</v>
      </c>
      <c r="L4337" s="4">
        <v>0</v>
      </c>
      <c r="M4337" s="4">
        <v>0</v>
      </c>
      <c r="N4337" s="4">
        <v>0</v>
      </c>
      <c r="O4337" s="4">
        <v>0</v>
      </c>
      <c r="P4337" s="4">
        <v>0</v>
      </c>
      <c r="Q4337" s="4">
        <v>0</v>
      </c>
      <c r="R4337" s="4">
        <v>0</v>
      </c>
      <c r="S4337" s="4">
        <v>0</v>
      </c>
      <c r="T4337" s="4">
        <v>0</v>
      </c>
      <c r="U4337" s="4">
        <v>0</v>
      </c>
      <c r="V4337" s="4">
        <v>0</v>
      </c>
      <c r="W4337" s="4">
        <v>0</v>
      </c>
      <c r="X4337" s="4">
        <v>1</v>
      </c>
      <c r="Y4337" s="4" t="s">
        <v>5666</v>
      </c>
      <c r="Z4337" s="4" t="s">
        <v>5879</v>
      </c>
      <c r="AA4337" s="4">
        <v>2018</v>
      </c>
      <c r="AB4337" s="4" t="s">
        <v>40</v>
      </c>
      <c r="AC4337" s="4">
        <f t="shared" si="201"/>
        <v>1</v>
      </c>
      <c r="AD4337" s="4">
        <f t="shared" si="202"/>
        <v>2</v>
      </c>
      <c r="AE4337" s="4" t="str" cm="1">
        <f t="array" ref="AE4337">_xlfn.TEXTJOIN(", ", TRUE, _xlfn._xlws.FILTER($I$1:$X$1, I4337:X4337=1, ""))</f>
        <v>Fentanyl, AnyOpioid</v>
      </c>
      <c r="AF4337" s="4" t="str">
        <f t="shared" si="203"/>
        <v>Fentanyl, AnyOpioid</v>
      </c>
    </row>
    <row r="4338" spans="1:32" x14ac:dyDescent="0.45">
      <c r="A4338" s="4" t="s">
        <v>4806</v>
      </c>
      <c r="B4338" s="5">
        <v>42825</v>
      </c>
      <c r="C4338" s="4">
        <v>29</v>
      </c>
      <c r="D4338" s="4" t="s">
        <v>31</v>
      </c>
      <c r="E4338" s="4" t="s">
        <v>37</v>
      </c>
      <c r="F4338" s="4" t="s">
        <v>167</v>
      </c>
      <c r="G4338" s="4" t="s">
        <v>167</v>
      </c>
      <c r="I4338" s="4">
        <v>1</v>
      </c>
      <c r="J4338" s="4">
        <v>0</v>
      </c>
      <c r="K4338" s="4">
        <v>1</v>
      </c>
      <c r="L4338" s="4">
        <v>0</v>
      </c>
      <c r="M4338" s="4">
        <v>0</v>
      </c>
      <c r="N4338" s="4">
        <v>0</v>
      </c>
      <c r="O4338" s="4">
        <v>0</v>
      </c>
      <c r="P4338" s="4">
        <v>0</v>
      </c>
      <c r="Q4338" s="4">
        <v>0</v>
      </c>
      <c r="R4338" s="4">
        <v>0</v>
      </c>
      <c r="S4338" s="4">
        <v>0</v>
      </c>
      <c r="T4338" s="4">
        <v>0</v>
      </c>
      <c r="U4338" s="4">
        <v>0</v>
      </c>
      <c r="V4338" s="4">
        <v>0</v>
      </c>
      <c r="W4338" s="4">
        <v>0</v>
      </c>
      <c r="X4338" s="4">
        <v>0</v>
      </c>
      <c r="Y4338" s="4" t="s">
        <v>5730</v>
      </c>
      <c r="Z4338" s="4" t="s">
        <v>5943</v>
      </c>
      <c r="AA4338" s="4">
        <v>2017</v>
      </c>
      <c r="AB4338" s="4" t="s">
        <v>40</v>
      </c>
      <c r="AC4338" s="4">
        <f t="shared" si="201"/>
        <v>1</v>
      </c>
      <c r="AD4338" s="4">
        <f t="shared" si="202"/>
        <v>2</v>
      </c>
      <c r="AE4338" s="4" t="str" cm="1">
        <f t="array" ref="AE4338">_xlfn.TEXTJOIN(", ", TRUE, _xlfn._xlws.FILTER($I$1:$X$1, I4338:X4338=1, ""))</f>
        <v>Heroin, Fentanyl</v>
      </c>
      <c r="AF4338" s="4" t="str">
        <f t="shared" si="203"/>
        <v>Fentanyl</v>
      </c>
    </row>
    <row r="4339" spans="1:32" x14ac:dyDescent="0.45">
      <c r="A4339" s="4" t="s">
        <v>4807</v>
      </c>
      <c r="B4339" s="5">
        <v>43294</v>
      </c>
      <c r="C4339" s="4">
        <v>26</v>
      </c>
      <c r="D4339" s="4" t="s">
        <v>31</v>
      </c>
      <c r="E4339" s="4" t="s">
        <v>37</v>
      </c>
      <c r="F4339" s="4" t="s">
        <v>83</v>
      </c>
      <c r="G4339" s="4" t="s">
        <v>896</v>
      </c>
      <c r="I4339" s="4">
        <v>0</v>
      </c>
      <c r="J4339" s="4">
        <v>0</v>
      </c>
      <c r="K4339" s="4">
        <v>1</v>
      </c>
      <c r="L4339" s="4">
        <v>0</v>
      </c>
      <c r="M4339" s="4">
        <v>0</v>
      </c>
      <c r="N4339" s="4">
        <v>0</v>
      </c>
      <c r="O4339" s="4">
        <v>0</v>
      </c>
      <c r="P4339" s="4">
        <v>0</v>
      </c>
      <c r="Q4339" s="4">
        <v>0</v>
      </c>
      <c r="R4339" s="4">
        <v>0</v>
      </c>
      <c r="S4339" s="4">
        <v>0</v>
      </c>
      <c r="T4339" s="4">
        <v>0</v>
      </c>
      <c r="U4339" s="4">
        <v>0</v>
      </c>
      <c r="V4339" s="4">
        <v>0</v>
      </c>
      <c r="W4339" s="4">
        <v>0</v>
      </c>
      <c r="X4339" s="4">
        <v>1</v>
      </c>
      <c r="Y4339" s="4" t="s">
        <v>5662</v>
      </c>
      <c r="Z4339" s="4" t="s">
        <v>5875</v>
      </c>
      <c r="AA4339" s="4">
        <v>2018</v>
      </c>
      <c r="AB4339" s="4" t="s">
        <v>40</v>
      </c>
      <c r="AC4339" s="4">
        <f t="shared" si="201"/>
        <v>1</v>
      </c>
      <c r="AD4339" s="4">
        <f t="shared" si="202"/>
        <v>2</v>
      </c>
      <c r="AE4339" s="4" t="str" cm="1">
        <f t="array" ref="AE4339">_xlfn.TEXTJOIN(", ", TRUE, _xlfn._xlws.FILTER($I$1:$X$1, I4339:X4339=1, ""))</f>
        <v>Fentanyl, AnyOpioid</v>
      </c>
      <c r="AF4339" s="4" t="str">
        <f t="shared" si="203"/>
        <v>Fentanyl, AnyOpioid</v>
      </c>
    </row>
    <row r="4340" spans="1:32" x14ac:dyDescent="0.45">
      <c r="A4340" s="4" t="s">
        <v>4808</v>
      </c>
      <c r="B4340" s="5">
        <v>42638</v>
      </c>
      <c r="C4340" s="4">
        <v>60</v>
      </c>
      <c r="D4340" s="4" t="s">
        <v>31</v>
      </c>
      <c r="E4340" s="4" t="s">
        <v>37</v>
      </c>
      <c r="F4340" s="4" t="s">
        <v>90</v>
      </c>
      <c r="G4340" s="4" t="s">
        <v>90</v>
      </c>
      <c r="I4340" s="4">
        <v>0</v>
      </c>
      <c r="J4340" s="4">
        <v>0</v>
      </c>
      <c r="K4340" s="4">
        <v>0</v>
      </c>
      <c r="L4340" s="4">
        <v>0</v>
      </c>
      <c r="M4340" s="4">
        <v>1</v>
      </c>
      <c r="N4340" s="4">
        <v>0</v>
      </c>
      <c r="O4340" s="4">
        <v>0</v>
      </c>
      <c r="P4340" s="4">
        <v>0</v>
      </c>
      <c r="Q4340" s="4">
        <v>1</v>
      </c>
      <c r="R4340" s="4">
        <v>0</v>
      </c>
      <c r="S4340" s="4">
        <v>0</v>
      </c>
      <c r="T4340" s="4">
        <v>1</v>
      </c>
      <c r="U4340" s="4">
        <v>0</v>
      </c>
      <c r="V4340" s="4">
        <v>0</v>
      </c>
      <c r="W4340" s="4">
        <v>0</v>
      </c>
      <c r="X4340" s="4">
        <v>1</v>
      </c>
      <c r="Y4340" s="4" t="s">
        <v>5624</v>
      </c>
      <c r="Z4340" s="4" t="s">
        <v>5837</v>
      </c>
      <c r="AA4340" s="4">
        <v>2016</v>
      </c>
      <c r="AB4340" s="4" t="s">
        <v>34</v>
      </c>
      <c r="AC4340" s="4">
        <f t="shared" si="201"/>
        <v>1</v>
      </c>
      <c r="AD4340" s="4">
        <f t="shared" si="202"/>
        <v>4</v>
      </c>
      <c r="AE4340" s="4" t="str" cm="1">
        <f t="array" ref="AE4340">_xlfn.TEXTJOIN(", ", TRUE, _xlfn._xlws.FILTER($I$1:$X$1, I4340:X4340=1, ""))</f>
        <v>Oxycodone, Benzodiazepine, Tramadol, AnyOpioid</v>
      </c>
      <c r="AF4340" s="4" t="str">
        <f t="shared" si="203"/>
        <v>Oxycodone, Benzodiazepine, Tramadol, AnyOpioid</v>
      </c>
    </row>
    <row r="4341" spans="1:32" x14ac:dyDescent="0.45">
      <c r="A4341" s="4" t="s">
        <v>4809</v>
      </c>
      <c r="B4341" s="5">
        <v>41205</v>
      </c>
      <c r="C4341" s="4">
        <v>45</v>
      </c>
      <c r="D4341" s="4" t="s">
        <v>31</v>
      </c>
      <c r="E4341" s="4" t="s">
        <v>37</v>
      </c>
      <c r="F4341" s="4" t="s">
        <v>154</v>
      </c>
      <c r="G4341" s="4" t="s">
        <v>154</v>
      </c>
      <c r="I4341" s="4">
        <v>1</v>
      </c>
      <c r="J4341" s="4">
        <v>0</v>
      </c>
      <c r="K4341" s="4">
        <v>0</v>
      </c>
      <c r="L4341" s="4">
        <v>0</v>
      </c>
      <c r="M4341" s="4">
        <v>0</v>
      </c>
      <c r="N4341" s="4">
        <v>0</v>
      </c>
      <c r="O4341" s="4">
        <v>1</v>
      </c>
      <c r="P4341" s="4">
        <v>0</v>
      </c>
      <c r="Q4341" s="4">
        <v>0</v>
      </c>
      <c r="R4341" s="4">
        <v>0</v>
      </c>
      <c r="S4341" s="4">
        <v>0</v>
      </c>
      <c r="T4341" s="4">
        <v>0</v>
      </c>
      <c r="U4341" s="4">
        <v>0</v>
      </c>
      <c r="V4341" s="4">
        <v>0</v>
      </c>
      <c r="W4341" s="4">
        <v>0</v>
      </c>
      <c r="X4341" s="4">
        <v>0</v>
      </c>
      <c r="Y4341" s="4" t="s">
        <v>5682</v>
      </c>
      <c r="Z4341" s="4" t="s">
        <v>5895</v>
      </c>
      <c r="AA4341" s="4">
        <v>2012</v>
      </c>
      <c r="AB4341" s="4" t="s">
        <v>34</v>
      </c>
      <c r="AC4341" s="4">
        <f t="shared" si="201"/>
        <v>1</v>
      </c>
      <c r="AD4341" s="4">
        <f t="shared" si="202"/>
        <v>2</v>
      </c>
      <c r="AE4341" s="4" t="str" cm="1">
        <f t="array" ref="AE4341">_xlfn.TEXTJOIN(", ", TRUE, _xlfn._xlws.FILTER($I$1:$X$1, I4341:X4341=1, ""))</f>
        <v>Heroin, Ethanol</v>
      </c>
      <c r="AF4341" s="4" t="str">
        <f t="shared" si="203"/>
        <v>Ethanol</v>
      </c>
    </row>
    <row r="4342" spans="1:32" x14ac:dyDescent="0.45">
      <c r="A4342" s="4" t="s">
        <v>4810</v>
      </c>
      <c r="B4342" s="5">
        <v>41027</v>
      </c>
      <c r="C4342" s="4">
        <v>48</v>
      </c>
      <c r="D4342" s="4" t="s">
        <v>36</v>
      </c>
      <c r="E4342" s="4" t="s">
        <v>37</v>
      </c>
      <c r="F4342" s="4" t="s">
        <v>95</v>
      </c>
      <c r="G4342" s="4" t="s">
        <v>95</v>
      </c>
      <c r="I4342" s="4">
        <v>1</v>
      </c>
      <c r="J4342" s="4">
        <v>1</v>
      </c>
      <c r="K4342" s="4">
        <v>0</v>
      </c>
      <c r="L4342" s="4">
        <v>0</v>
      </c>
      <c r="M4342" s="4">
        <v>0</v>
      </c>
      <c r="N4342" s="4">
        <v>0</v>
      </c>
      <c r="O4342" s="4">
        <v>0</v>
      </c>
      <c r="P4342" s="4">
        <v>0</v>
      </c>
      <c r="Q4342" s="4">
        <v>0</v>
      </c>
      <c r="R4342" s="4">
        <v>0</v>
      </c>
      <c r="S4342" s="4">
        <v>0</v>
      </c>
      <c r="T4342" s="4">
        <v>0</v>
      </c>
      <c r="U4342" s="4">
        <v>0</v>
      </c>
      <c r="V4342" s="4">
        <v>0</v>
      </c>
      <c r="W4342" s="4">
        <v>0</v>
      </c>
      <c r="X4342" s="4">
        <v>0</v>
      </c>
      <c r="Y4342" s="4" t="s">
        <v>5632</v>
      </c>
      <c r="Z4342" s="4" t="s">
        <v>5845</v>
      </c>
      <c r="AA4342" s="4">
        <v>2012</v>
      </c>
      <c r="AB4342" s="4" t="s">
        <v>34</v>
      </c>
      <c r="AC4342" s="4">
        <f t="shared" si="201"/>
        <v>1</v>
      </c>
      <c r="AD4342" s="4">
        <f t="shared" si="202"/>
        <v>2</v>
      </c>
      <c r="AE4342" s="4" t="str" cm="1">
        <f t="array" ref="AE4342">_xlfn.TEXTJOIN(", ", TRUE, _xlfn._xlws.FILTER($I$1:$X$1, I4342:X4342=1, ""))</f>
        <v>Heroin, Cocaine</v>
      </c>
      <c r="AF4342" s="4" t="str">
        <f t="shared" si="203"/>
        <v>Cocaine</v>
      </c>
    </row>
    <row r="4343" spans="1:32" x14ac:dyDescent="0.45">
      <c r="A4343" s="4" t="s">
        <v>4811</v>
      </c>
      <c r="B4343" s="5">
        <v>40946</v>
      </c>
      <c r="C4343" s="4">
        <v>46</v>
      </c>
      <c r="D4343" s="4" t="s">
        <v>31</v>
      </c>
      <c r="E4343" s="4" t="s">
        <v>37</v>
      </c>
      <c r="F4343" s="4" t="s">
        <v>192</v>
      </c>
      <c r="G4343" s="4" t="s">
        <v>192</v>
      </c>
      <c r="I4343" s="4">
        <v>1</v>
      </c>
      <c r="J4343" s="4">
        <v>1</v>
      </c>
      <c r="K4343" s="4">
        <v>0</v>
      </c>
      <c r="L4343" s="4">
        <v>0</v>
      </c>
      <c r="M4343" s="4">
        <v>0</v>
      </c>
      <c r="N4343" s="4">
        <v>0</v>
      </c>
      <c r="O4343" s="4">
        <v>1</v>
      </c>
      <c r="P4343" s="4">
        <v>0</v>
      </c>
      <c r="Q4343" s="4">
        <v>0</v>
      </c>
      <c r="R4343" s="4">
        <v>0</v>
      </c>
      <c r="S4343" s="4">
        <v>0</v>
      </c>
      <c r="T4343" s="4">
        <v>0</v>
      </c>
      <c r="U4343" s="4">
        <v>0</v>
      </c>
      <c r="V4343" s="4">
        <v>0</v>
      </c>
      <c r="W4343" s="4">
        <v>0</v>
      </c>
      <c r="X4343" s="4">
        <v>0</v>
      </c>
      <c r="Y4343" s="4" t="s">
        <v>5654</v>
      </c>
      <c r="Z4343" s="4" t="s">
        <v>5867</v>
      </c>
      <c r="AA4343" s="4">
        <v>2012</v>
      </c>
      <c r="AB4343" s="4" t="s">
        <v>34</v>
      </c>
      <c r="AC4343" s="4">
        <f t="shared" si="201"/>
        <v>1</v>
      </c>
      <c r="AD4343" s="4">
        <f t="shared" si="202"/>
        <v>3</v>
      </c>
      <c r="AE4343" s="4" t="str" cm="1">
        <f t="array" ref="AE4343">_xlfn.TEXTJOIN(", ", TRUE, _xlfn._xlws.FILTER($I$1:$X$1, I4343:X4343=1, ""))</f>
        <v>Heroin, Cocaine, Ethanol</v>
      </c>
      <c r="AF4343" s="4" t="str">
        <f t="shared" si="203"/>
        <v>Cocaine, Ethanol</v>
      </c>
    </row>
    <row r="4344" spans="1:32" x14ac:dyDescent="0.45">
      <c r="A4344" s="4" t="s">
        <v>4812</v>
      </c>
      <c r="B4344" s="5">
        <v>41683</v>
      </c>
      <c r="C4344" s="4">
        <v>21</v>
      </c>
      <c r="D4344" s="4" t="s">
        <v>36</v>
      </c>
      <c r="E4344" s="4" t="s">
        <v>37</v>
      </c>
      <c r="F4344" s="4" t="s">
        <v>234</v>
      </c>
      <c r="G4344" s="4" t="s">
        <v>234</v>
      </c>
      <c r="I4344" s="4">
        <v>0</v>
      </c>
      <c r="J4344" s="4">
        <v>0</v>
      </c>
      <c r="K4344" s="4">
        <v>1</v>
      </c>
      <c r="L4344" s="4">
        <v>0</v>
      </c>
      <c r="M4344" s="4">
        <v>0</v>
      </c>
      <c r="N4344" s="4">
        <v>0</v>
      </c>
      <c r="O4344" s="4">
        <v>0</v>
      </c>
      <c r="P4344" s="4">
        <v>0</v>
      </c>
      <c r="Q4344" s="4">
        <v>0</v>
      </c>
      <c r="R4344" s="4">
        <v>0</v>
      </c>
      <c r="S4344" s="4">
        <v>0</v>
      </c>
      <c r="T4344" s="4">
        <v>0</v>
      </c>
      <c r="U4344" s="4">
        <v>0</v>
      </c>
      <c r="V4344" s="4">
        <v>0</v>
      </c>
      <c r="W4344" s="4">
        <v>0</v>
      </c>
      <c r="X4344" s="4">
        <v>0</v>
      </c>
      <c r="Y4344" s="4" t="s">
        <v>5689</v>
      </c>
      <c r="Z4344" s="4" t="s">
        <v>5902</v>
      </c>
      <c r="AA4344" s="4">
        <v>2014</v>
      </c>
      <c r="AB4344" s="4" t="s">
        <v>40</v>
      </c>
      <c r="AC4344" s="4">
        <f t="shared" si="201"/>
        <v>1</v>
      </c>
      <c r="AD4344" s="4">
        <f t="shared" si="202"/>
        <v>1</v>
      </c>
      <c r="AE4344" s="4" t="str" cm="1">
        <f t="array" ref="AE4344">_xlfn.TEXTJOIN(", ", TRUE, _xlfn._xlws.FILTER($I$1:$X$1, I4344:X4344=1, ""))</f>
        <v>Fentanyl</v>
      </c>
      <c r="AF4344" s="4" t="str">
        <f t="shared" si="203"/>
        <v>Fentanyl</v>
      </c>
    </row>
    <row r="4345" spans="1:32" x14ac:dyDescent="0.45">
      <c r="A4345" s="4" t="s">
        <v>4813</v>
      </c>
      <c r="B4345" s="5">
        <v>41285</v>
      </c>
      <c r="C4345" s="4">
        <v>34</v>
      </c>
      <c r="D4345" s="4" t="s">
        <v>36</v>
      </c>
      <c r="E4345" s="4" t="s">
        <v>37</v>
      </c>
      <c r="F4345" s="4" t="s">
        <v>610</v>
      </c>
      <c r="G4345" s="4" t="s">
        <v>67</v>
      </c>
      <c r="I4345" s="4">
        <v>1</v>
      </c>
      <c r="J4345" s="4">
        <v>0</v>
      </c>
      <c r="K4345" s="4">
        <v>0</v>
      </c>
      <c r="L4345" s="4">
        <v>0</v>
      </c>
      <c r="M4345" s="4">
        <v>0</v>
      </c>
      <c r="N4345" s="4">
        <v>0</v>
      </c>
      <c r="O4345" s="4">
        <v>0</v>
      </c>
      <c r="P4345" s="4">
        <v>0</v>
      </c>
      <c r="Q4345" s="4">
        <v>0</v>
      </c>
      <c r="R4345" s="4">
        <v>0</v>
      </c>
      <c r="S4345" s="4">
        <v>0</v>
      </c>
      <c r="T4345" s="4">
        <v>0</v>
      </c>
      <c r="U4345" s="4">
        <v>0</v>
      </c>
      <c r="V4345" s="4">
        <v>0</v>
      </c>
      <c r="W4345" s="4">
        <v>0</v>
      </c>
      <c r="X4345" s="4">
        <v>0</v>
      </c>
      <c r="Y4345" s="4" t="s">
        <v>5631</v>
      </c>
      <c r="Z4345" s="4" t="s">
        <v>5844</v>
      </c>
      <c r="AA4345" s="4">
        <v>2013</v>
      </c>
      <c r="AB4345" s="4" t="s">
        <v>40</v>
      </c>
      <c r="AC4345" s="4">
        <f t="shared" si="201"/>
        <v>1</v>
      </c>
      <c r="AD4345" s="4">
        <f t="shared" si="202"/>
        <v>1</v>
      </c>
      <c r="AE4345" s="4" t="str" cm="1">
        <f t="array" ref="AE4345">_xlfn.TEXTJOIN(", ", TRUE, _xlfn._xlws.FILTER($I$1:$X$1, I4345:X4345=1, ""))</f>
        <v>Heroin</v>
      </c>
      <c r="AF4345" s="4" t="str">
        <f t="shared" si="203"/>
        <v/>
      </c>
    </row>
    <row r="4346" spans="1:32" x14ac:dyDescent="0.45">
      <c r="A4346" s="4" t="s">
        <v>4814</v>
      </c>
      <c r="B4346" s="5">
        <v>43175</v>
      </c>
      <c r="C4346" s="4">
        <v>54</v>
      </c>
      <c r="D4346" s="4" t="s">
        <v>31</v>
      </c>
      <c r="E4346" s="4" t="s">
        <v>37</v>
      </c>
      <c r="F4346" s="4" t="s">
        <v>53</v>
      </c>
      <c r="G4346" s="4" t="s">
        <v>53</v>
      </c>
      <c r="I4346" s="4">
        <v>0</v>
      </c>
      <c r="J4346" s="4">
        <v>1</v>
      </c>
      <c r="K4346" s="4">
        <v>1</v>
      </c>
      <c r="L4346" s="4">
        <v>1</v>
      </c>
      <c r="M4346" s="4">
        <v>0</v>
      </c>
      <c r="N4346" s="4">
        <v>0</v>
      </c>
      <c r="O4346" s="4">
        <v>0</v>
      </c>
      <c r="P4346" s="4">
        <v>0</v>
      </c>
      <c r="Q4346" s="4">
        <v>1</v>
      </c>
      <c r="R4346" s="4">
        <v>0</v>
      </c>
      <c r="S4346" s="4">
        <v>0</v>
      </c>
      <c r="T4346" s="4">
        <v>0</v>
      </c>
      <c r="U4346" s="4">
        <v>0</v>
      </c>
      <c r="V4346" s="4">
        <v>0</v>
      </c>
      <c r="W4346" s="4">
        <v>0</v>
      </c>
      <c r="X4346" s="4">
        <v>1</v>
      </c>
      <c r="Y4346" s="4" t="s">
        <v>5641</v>
      </c>
      <c r="Z4346" s="4" t="s">
        <v>5854</v>
      </c>
      <c r="AA4346" s="4">
        <v>2018</v>
      </c>
      <c r="AB4346" s="4" t="s">
        <v>34</v>
      </c>
      <c r="AC4346" s="4">
        <f t="shared" si="201"/>
        <v>1</v>
      </c>
      <c r="AD4346" s="4">
        <f t="shared" si="202"/>
        <v>5</v>
      </c>
      <c r="AE4346" s="4" t="str" cm="1">
        <f t="array" ref="AE4346">_xlfn.TEXTJOIN(", ", TRUE, _xlfn._xlws.FILTER($I$1:$X$1, I4346:X4346=1, ""))</f>
        <v>Cocaine, Fentanyl, Fentanyl_Analogue, Benzodiazepine, AnyOpioid</v>
      </c>
      <c r="AF4346" s="4" t="str">
        <f t="shared" si="203"/>
        <v>Cocaine, Fentanyl, Fentanyl_Analogue, Benzodiazepine, AnyOpioid</v>
      </c>
    </row>
    <row r="4347" spans="1:32" x14ac:dyDescent="0.45">
      <c r="A4347" s="4" t="s">
        <v>4815</v>
      </c>
      <c r="B4347" s="5">
        <v>41150</v>
      </c>
      <c r="C4347" s="4">
        <v>39</v>
      </c>
      <c r="D4347" s="4" t="s">
        <v>31</v>
      </c>
      <c r="E4347" s="4" t="s">
        <v>37</v>
      </c>
      <c r="F4347" s="4" t="s">
        <v>73</v>
      </c>
      <c r="G4347" s="4" t="s">
        <v>73</v>
      </c>
      <c r="I4347" s="4">
        <v>0</v>
      </c>
      <c r="J4347" s="4">
        <v>0</v>
      </c>
      <c r="K4347" s="4">
        <v>0</v>
      </c>
      <c r="L4347" s="4">
        <v>0</v>
      </c>
      <c r="M4347" s="4">
        <v>1</v>
      </c>
      <c r="N4347" s="4">
        <v>1</v>
      </c>
      <c r="O4347" s="4">
        <v>0</v>
      </c>
      <c r="P4347" s="4">
        <v>1</v>
      </c>
      <c r="Q4347" s="4">
        <v>0</v>
      </c>
      <c r="R4347" s="4">
        <v>0</v>
      </c>
      <c r="S4347" s="4">
        <v>0</v>
      </c>
      <c r="T4347" s="4">
        <v>0</v>
      </c>
      <c r="U4347" s="4">
        <v>0</v>
      </c>
      <c r="V4347" s="4">
        <v>0</v>
      </c>
      <c r="W4347" s="4">
        <v>0</v>
      </c>
      <c r="X4347" s="4">
        <v>0</v>
      </c>
      <c r="Y4347" s="4" t="s">
        <v>5670</v>
      </c>
      <c r="Z4347" s="4" t="s">
        <v>5883</v>
      </c>
      <c r="AA4347" s="4">
        <v>2012</v>
      </c>
      <c r="AB4347" s="4" t="s">
        <v>40</v>
      </c>
      <c r="AC4347" s="4">
        <f t="shared" si="201"/>
        <v>1</v>
      </c>
      <c r="AD4347" s="4">
        <f t="shared" si="202"/>
        <v>3</v>
      </c>
      <c r="AE4347" s="4" t="str" cm="1">
        <f t="array" ref="AE4347">_xlfn.TEXTJOIN(", ", TRUE, _xlfn._xlws.FILTER($I$1:$X$1, I4347:X4347=1, ""))</f>
        <v>Oxycodone, Oxymorphone, Hydrocodone</v>
      </c>
      <c r="AF4347" s="4" t="str">
        <f t="shared" si="203"/>
        <v>Oxycodone, Oxymorphone, Hydrocodone</v>
      </c>
    </row>
    <row r="4348" spans="1:32" x14ac:dyDescent="0.45">
      <c r="A4348" s="4" t="s">
        <v>4816</v>
      </c>
      <c r="B4348" s="5">
        <v>41159</v>
      </c>
      <c r="C4348" s="4">
        <v>50</v>
      </c>
      <c r="D4348" s="4" t="s">
        <v>31</v>
      </c>
      <c r="E4348" s="4" t="s">
        <v>32</v>
      </c>
      <c r="F4348" s="4" t="s">
        <v>103</v>
      </c>
      <c r="G4348" s="4" t="s">
        <v>103</v>
      </c>
      <c r="I4348" s="4">
        <v>1</v>
      </c>
      <c r="J4348" s="4">
        <v>1</v>
      </c>
      <c r="K4348" s="4">
        <v>0</v>
      </c>
      <c r="L4348" s="4">
        <v>0</v>
      </c>
      <c r="M4348" s="4">
        <v>0</v>
      </c>
      <c r="N4348" s="4">
        <v>0</v>
      </c>
      <c r="O4348" s="4">
        <v>0</v>
      </c>
      <c r="P4348" s="4">
        <v>0</v>
      </c>
      <c r="Q4348" s="4">
        <v>0</v>
      </c>
      <c r="R4348" s="4">
        <v>0</v>
      </c>
      <c r="S4348" s="4">
        <v>0</v>
      </c>
      <c r="T4348" s="4">
        <v>0</v>
      </c>
      <c r="U4348" s="4">
        <v>0</v>
      </c>
      <c r="V4348" s="4">
        <v>0</v>
      </c>
      <c r="W4348" s="4">
        <v>0</v>
      </c>
      <c r="X4348" s="4">
        <v>0</v>
      </c>
      <c r="Y4348" s="4" t="s">
        <v>5644</v>
      </c>
      <c r="Z4348" s="4" t="s">
        <v>5857</v>
      </c>
      <c r="AA4348" s="4">
        <v>2012</v>
      </c>
      <c r="AB4348" s="4" t="s">
        <v>34</v>
      </c>
      <c r="AC4348" s="4">
        <f t="shared" si="201"/>
        <v>1</v>
      </c>
      <c r="AD4348" s="4">
        <f t="shared" si="202"/>
        <v>2</v>
      </c>
      <c r="AE4348" s="4" t="str" cm="1">
        <f t="array" ref="AE4348">_xlfn.TEXTJOIN(", ", TRUE, _xlfn._xlws.FILTER($I$1:$X$1, I4348:X4348=1, ""))</f>
        <v>Heroin, Cocaine</v>
      </c>
      <c r="AF4348" s="4" t="str">
        <f t="shared" si="203"/>
        <v>Cocaine</v>
      </c>
    </row>
    <row r="4349" spans="1:32" x14ac:dyDescent="0.45">
      <c r="A4349" s="4" t="s">
        <v>4817</v>
      </c>
      <c r="B4349" s="5">
        <v>43409</v>
      </c>
      <c r="C4349" s="4">
        <v>58</v>
      </c>
      <c r="D4349" s="4" t="s">
        <v>31</v>
      </c>
      <c r="E4349" s="4" t="s">
        <v>37</v>
      </c>
      <c r="F4349" s="4" t="s">
        <v>515</v>
      </c>
      <c r="G4349" s="4" t="s">
        <v>515</v>
      </c>
      <c r="I4349" s="4">
        <v>1</v>
      </c>
      <c r="J4349" s="4">
        <v>1</v>
      </c>
      <c r="K4349" s="4">
        <v>1</v>
      </c>
      <c r="L4349" s="4">
        <v>1</v>
      </c>
      <c r="M4349" s="4">
        <v>1</v>
      </c>
      <c r="N4349" s="4">
        <v>0</v>
      </c>
      <c r="O4349" s="4">
        <v>1</v>
      </c>
      <c r="P4349" s="4">
        <v>0</v>
      </c>
      <c r="Q4349" s="4">
        <v>0</v>
      </c>
      <c r="R4349" s="4">
        <v>0</v>
      </c>
      <c r="S4349" s="4">
        <v>0</v>
      </c>
      <c r="T4349" s="4">
        <v>0</v>
      </c>
      <c r="U4349" s="4">
        <v>0</v>
      </c>
      <c r="V4349" s="4">
        <v>0</v>
      </c>
      <c r="W4349" s="4">
        <v>0</v>
      </c>
      <c r="X4349" s="4">
        <v>1</v>
      </c>
      <c r="Y4349" s="4" t="s">
        <v>5678</v>
      </c>
      <c r="Z4349" s="4" t="s">
        <v>5891</v>
      </c>
      <c r="AA4349" s="4">
        <v>2018</v>
      </c>
      <c r="AB4349" s="4" t="s">
        <v>34</v>
      </c>
      <c r="AC4349" s="4">
        <f t="shared" si="201"/>
        <v>1</v>
      </c>
      <c r="AD4349" s="4">
        <f t="shared" si="202"/>
        <v>7</v>
      </c>
      <c r="AE4349" s="4" t="str" cm="1">
        <f t="array" ref="AE4349">_xlfn.TEXTJOIN(", ", TRUE, _xlfn._xlws.FILTER($I$1:$X$1, I4349:X4349=1, ""))</f>
        <v>Heroin, Cocaine, Fentanyl, Fentanyl_Analogue, Oxycodone, Ethanol, AnyOpioid</v>
      </c>
      <c r="AF4349" s="4" t="str">
        <f t="shared" si="203"/>
        <v>Cocaine, Fentanyl, Fentanyl_Analogue, Oxycodone, Ethanol, AnyOpioid</v>
      </c>
    </row>
    <row r="4350" spans="1:32" x14ac:dyDescent="0.45">
      <c r="A4350" s="4" t="s">
        <v>4818</v>
      </c>
      <c r="B4350" s="5">
        <v>42687</v>
      </c>
      <c r="C4350" s="4">
        <v>31</v>
      </c>
      <c r="D4350" s="4" t="s">
        <v>31</v>
      </c>
      <c r="E4350" s="4" t="s">
        <v>37</v>
      </c>
      <c r="F4350" s="4" t="s">
        <v>274</v>
      </c>
      <c r="G4350" s="4" t="s">
        <v>274</v>
      </c>
      <c r="I4350" s="4">
        <v>1</v>
      </c>
      <c r="J4350" s="4">
        <v>0</v>
      </c>
      <c r="K4350" s="4">
        <v>1</v>
      </c>
      <c r="L4350" s="4">
        <v>0</v>
      </c>
      <c r="M4350" s="4">
        <v>0</v>
      </c>
      <c r="N4350" s="4">
        <v>0</v>
      </c>
      <c r="O4350" s="4">
        <v>0</v>
      </c>
      <c r="P4350" s="4">
        <v>0</v>
      </c>
      <c r="Q4350" s="4">
        <v>0</v>
      </c>
      <c r="R4350" s="4">
        <v>0</v>
      </c>
      <c r="S4350" s="4">
        <v>0</v>
      </c>
      <c r="T4350" s="4">
        <v>0</v>
      </c>
      <c r="U4350" s="4">
        <v>0</v>
      </c>
      <c r="V4350" s="4">
        <v>0</v>
      </c>
      <c r="W4350" s="4">
        <v>0</v>
      </c>
      <c r="X4350" s="4">
        <v>1</v>
      </c>
      <c r="Y4350" s="4" t="s">
        <v>5709</v>
      </c>
      <c r="Z4350" s="4" t="s">
        <v>5922</v>
      </c>
      <c r="AA4350" s="4">
        <v>2016</v>
      </c>
      <c r="AB4350" s="4" t="s">
        <v>40</v>
      </c>
      <c r="AC4350" s="4">
        <f t="shared" si="201"/>
        <v>1</v>
      </c>
      <c r="AD4350" s="4">
        <f t="shared" si="202"/>
        <v>3</v>
      </c>
      <c r="AE4350" s="4" t="str" cm="1">
        <f t="array" ref="AE4350">_xlfn.TEXTJOIN(", ", TRUE, _xlfn._xlws.FILTER($I$1:$X$1, I4350:X4350=1, ""))</f>
        <v>Heroin, Fentanyl, AnyOpioid</v>
      </c>
      <c r="AF4350" s="4" t="str">
        <f t="shared" si="203"/>
        <v>Fentanyl, AnyOpioid</v>
      </c>
    </row>
    <row r="4351" spans="1:32" x14ac:dyDescent="0.45">
      <c r="A4351" s="4" t="s">
        <v>4819</v>
      </c>
      <c r="B4351" s="5">
        <v>43184</v>
      </c>
      <c r="C4351" s="4">
        <v>55</v>
      </c>
      <c r="D4351" s="4" t="s">
        <v>36</v>
      </c>
      <c r="E4351" s="4" t="s">
        <v>59</v>
      </c>
      <c r="F4351" s="4" t="s">
        <v>103</v>
      </c>
      <c r="G4351" s="4" t="s">
        <v>103</v>
      </c>
      <c r="I4351" s="4">
        <v>1</v>
      </c>
      <c r="J4351" s="4">
        <v>0</v>
      </c>
      <c r="K4351" s="4">
        <v>1</v>
      </c>
      <c r="L4351" s="4">
        <v>1</v>
      </c>
      <c r="M4351" s="4">
        <v>0</v>
      </c>
      <c r="N4351" s="4">
        <v>0</v>
      </c>
      <c r="O4351" s="4">
        <v>0</v>
      </c>
      <c r="P4351" s="4">
        <v>0</v>
      </c>
      <c r="Q4351" s="4">
        <v>1</v>
      </c>
      <c r="R4351" s="4">
        <v>1</v>
      </c>
      <c r="S4351" s="4">
        <v>0</v>
      </c>
      <c r="T4351" s="4">
        <v>0</v>
      </c>
      <c r="U4351" s="4">
        <v>0</v>
      </c>
      <c r="V4351" s="4">
        <v>0</v>
      </c>
      <c r="W4351" s="4">
        <v>0</v>
      </c>
      <c r="X4351" s="4">
        <v>1</v>
      </c>
      <c r="Y4351" s="4" t="s">
        <v>5644</v>
      </c>
      <c r="Z4351" s="4" t="s">
        <v>5857</v>
      </c>
      <c r="AA4351" s="4">
        <v>2018</v>
      </c>
      <c r="AB4351" s="4" t="s">
        <v>34</v>
      </c>
      <c r="AC4351" s="4">
        <f t="shared" si="201"/>
        <v>1</v>
      </c>
      <c r="AD4351" s="4">
        <f t="shared" si="202"/>
        <v>6</v>
      </c>
      <c r="AE4351" s="4" t="str" cm="1">
        <f t="array" ref="AE4351">_xlfn.TEXTJOIN(", ", TRUE, _xlfn._xlws.FILTER($I$1:$X$1, I4351:X4351=1, ""))</f>
        <v>Heroin, Fentanyl, Fentanyl_Analogue, Benzodiazepine, Methadone, AnyOpioid</v>
      </c>
      <c r="AF4351" s="4" t="str">
        <f t="shared" si="203"/>
        <v>Fentanyl, Fentanyl_Analogue, Benzodiazepine, Methadone, AnyOpioid</v>
      </c>
    </row>
    <row r="4352" spans="1:32" x14ac:dyDescent="0.45">
      <c r="A4352" s="4" t="s">
        <v>4820</v>
      </c>
      <c r="B4352" s="5">
        <v>42479</v>
      </c>
      <c r="C4352" s="4">
        <v>33</v>
      </c>
      <c r="D4352" s="4" t="s">
        <v>31</v>
      </c>
      <c r="E4352" s="4" t="s">
        <v>37</v>
      </c>
      <c r="F4352" s="4" t="s">
        <v>67</v>
      </c>
      <c r="G4352" s="4" t="s">
        <v>67</v>
      </c>
      <c r="I4352" s="4">
        <v>1</v>
      </c>
      <c r="J4352" s="4">
        <v>1</v>
      </c>
      <c r="K4352" s="4">
        <v>0</v>
      </c>
      <c r="L4352" s="4">
        <v>0</v>
      </c>
      <c r="M4352" s="4">
        <v>0</v>
      </c>
      <c r="N4352" s="4">
        <v>0</v>
      </c>
      <c r="O4352" s="4">
        <v>0</v>
      </c>
      <c r="P4352" s="4">
        <v>0</v>
      </c>
      <c r="Q4352" s="4">
        <v>0</v>
      </c>
      <c r="R4352" s="4">
        <v>0</v>
      </c>
      <c r="S4352" s="4">
        <v>0</v>
      </c>
      <c r="T4352" s="4">
        <v>0</v>
      </c>
      <c r="U4352" s="4">
        <v>0</v>
      </c>
      <c r="V4352" s="4">
        <v>0</v>
      </c>
      <c r="W4352" s="4">
        <v>0</v>
      </c>
      <c r="X4352" s="4">
        <v>1</v>
      </c>
      <c r="Y4352" s="4" t="s">
        <v>5631</v>
      </c>
      <c r="Z4352" s="4" t="s">
        <v>5844</v>
      </c>
      <c r="AA4352" s="4">
        <v>2016</v>
      </c>
      <c r="AB4352" s="4" t="s">
        <v>40</v>
      </c>
      <c r="AC4352" s="4">
        <f t="shared" si="201"/>
        <v>1</v>
      </c>
      <c r="AD4352" s="4">
        <f t="shared" si="202"/>
        <v>3</v>
      </c>
      <c r="AE4352" s="4" t="str" cm="1">
        <f t="array" ref="AE4352">_xlfn.TEXTJOIN(", ", TRUE, _xlfn._xlws.FILTER($I$1:$X$1, I4352:X4352=1, ""))</f>
        <v>Heroin, Cocaine, AnyOpioid</v>
      </c>
      <c r="AF4352" s="4" t="str">
        <f t="shared" si="203"/>
        <v>Cocaine, AnyOpioid</v>
      </c>
    </row>
    <row r="4353" spans="1:32" x14ac:dyDescent="0.45">
      <c r="A4353" s="4" t="s">
        <v>4821</v>
      </c>
      <c r="B4353" s="5">
        <v>42323</v>
      </c>
      <c r="C4353" s="4">
        <v>46</v>
      </c>
      <c r="D4353" s="4" t="s">
        <v>31</v>
      </c>
      <c r="E4353" s="4" t="s">
        <v>37</v>
      </c>
      <c r="F4353" s="4" t="s">
        <v>48</v>
      </c>
      <c r="G4353" s="4" t="s">
        <v>67</v>
      </c>
      <c r="I4353" s="4">
        <v>1</v>
      </c>
      <c r="J4353" s="4">
        <v>1</v>
      </c>
      <c r="K4353" s="4">
        <v>1</v>
      </c>
      <c r="L4353" s="4">
        <v>0</v>
      </c>
      <c r="M4353" s="4">
        <v>0</v>
      </c>
      <c r="N4353" s="4">
        <v>0</v>
      </c>
      <c r="O4353" s="4">
        <v>0</v>
      </c>
      <c r="P4353" s="4">
        <v>0</v>
      </c>
      <c r="Q4353" s="4">
        <v>0</v>
      </c>
      <c r="R4353" s="4">
        <v>0</v>
      </c>
      <c r="S4353" s="4">
        <v>0</v>
      </c>
      <c r="T4353" s="4">
        <v>0</v>
      </c>
      <c r="U4353" s="4">
        <v>0</v>
      </c>
      <c r="V4353" s="4">
        <v>0</v>
      </c>
      <c r="W4353" s="4">
        <v>0</v>
      </c>
      <c r="X4353" s="4">
        <v>1</v>
      </c>
      <c r="Y4353" s="4" t="s">
        <v>5631</v>
      </c>
      <c r="Z4353" s="4" t="s">
        <v>5844</v>
      </c>
      <c r="AA4353" s="4">
        <v>2015</v>
      </c>
      <c r="AB4353" s="4" t="s">
        <v>34</v>
      </c>
      <c r="AC4353" s="4">
        <f t="shared" si="201"/>
        <v>1</v>
      </c>
      <c r="AD4353" s="4">
        <f t="shared" si="202"/>
        <v>4</v>
      </c>
      <c r="AE4353" s="4" t="str" cm="1">
        <f t="array" ref="AE4353">_xlfn.TEXTJOIN(", ", TRUE, _xlfn._xlws.FILTER($I$1:$X$1, I4353:X4353=1, ""))</f>
        <v>Heroin, Cocaine, Fentanyl, AnyOpioid</v>
      </c>
      <c r="AF4353" s="4" t="str">
        <f t="shared" si="203"/>
        <v>Cocaine, Fentanyl, AnyOpioid</v>
      </c>
    </row>
    <row r="4354" spans="1:32" x14ac:dyDescent="0.45">
      <c r="A4354" s="4" t="s">
        <v>4822</v>
      </c>
      <c r="B4354" s="5">
        <v>43136</v>
      </c>
      <c r="C4354" s="4">
        <v>22</v>
      </c>
      <c r="D4354" s="4" t="s">
        <v>31</v>
      </c>
      <c r="E4354" s="4" t="s">
        <v>37</v>
      </c>
      <c r="F4354" s="4" t="s">
        <v>645</v>
      </c>
      <c r="G4354" s="4" t="s">
        <v>645</v>
      </c>
      <c r="I4354" s="4">
        <v>1</v>
      </c>
      <c r="J4354" s="4">
        <v>0</v>
      </c>
      <c r="K4354" s="4">
        <v>1</v>
      </c>
      <c r="L4354" s="4">
        <v>0</v>
      </c>
      <c r="M4354" s="4">
        <v>0</v>
      </c>
      <c r="N4354" s="4">
        <v>0</v>
      </c>
      <c r="O4354" s="4">
        <v>0</v>
      </c>
      <c r="P4354" s="4">
        <v>0</v>
      </c>
      <c r="Q4354" s="4">
        <v>0</v>
      </c>
      <c r="R4354" s="4">
        <v>0</v>
      </c>
      <c r="S4354" s="4">
        <v>0</v>
      </c>
      <c r="T4354" s="4">
        <v>0</v>
      </c>
      <c r="U4354" s="4">
        <v>0</v>
      </c>
      <c r="V4354" s="4">
        <v>0</v>
      </c>
      <c r="W4354" s="4">
        <v>0</v>
      </c>
      <c r="X4354" s="4">
        <v>1</v>
      </c>
      <c r="Y4354" s="4" t="s">
        <v>5690</v>
      </c>
      <c r="Z4354" s="4" t="s">
        <v>5903</v>
      </c>
      <c r="AA4354" s="4">
        <v>2018</v>
      </c>
      <c r="AB4354" s="4" t="s">
        <v>40</v>
      </c>
      <c r="AC4354" s="4">
        <f t="shared" ref="AC4354:AC4417" si="204">IF(SUM(I4354:X4354)&gt;0,1,0)</f>
        <v>1</v>
      </c>
      <c r="AD4354" s="4">
        <f t="shared" ref="AD4354:AD4417" si="205">SUM(I4354:X4354)</f>
        <v>3</v>
      </c>
      <c r="AE4354" s="4" t="str" cm="1">
        <f t="array" ref="AE4354">_xlfn.TEXTJOIN(", ", TRUE, _xlfn._xlws.FILTER($I$1:$X$1, I4354:X4354=1, ""))</f>
        <v>Heroin, Fentanyl, AnyOpioid</v>
      </c>
      <c r="AF4354" s="4" t="str">
        <f t="shared" ref="AF4354:AF4417" si="206">_xlfn.TEXTJOIN(", ", TRUE, _xlfn._xlws.FILTER($J$1:$X$1, J4354:X4354, ""))</f>
        <v>Fentanyl, AnyOpioid</v>
      </c>
    </row>
    <row r="4355" spans="1:32" x14ac:dyDescent="0.45">
      <c r="A4355" s="4" t="s">
        <v>4823</v>
      </c>
      <c r="B4355" s="5">
        <v>42886</v>
      </c>
      <c r="C4355" s="4">
        <v>52</v>
      </c>
      <c r="D4355" s="4" t="s">
        <v>31</v>
      </c>
      <c r="E4355" s="4" t="s">
        <v>37</v>
      </c>
      <c r="F4355" s="4" t="s">
        <v>4824</v>
      </c>
      <c r="G4355" s="4" t="s">
        <v>4824</v>
      </c>
      <c r="I4355" s="4">
        <v>0</v>
      </c>
      <c r="J4355" s="4">
        <v>0</v>
      </c>
      <c r="K4355" s="4">
        <v>0</v>
      </c>
      <c r="L4355" s="4">
        <v>0</v>
      </c>
      <c r="M4355" s="4">
        <v>1</v>
      </c>
      <c r="N4355" s="4">
        <v>0</v>
      </c>
      <c r="O4355" s="4">
        <v>0</v>
      </c>
      <c r="P4355" s="4">
        <v>0</v>
      </c>
      <c r="Q4355" s="4">
        <v>0</v>
      </c>
      <c r="R4355" s="4">
        <v>0</v>
      </c>
      <c r="S4355" s="4">
        <v>0</v>
      </c>
      <c r="T4355" s="4">
        <v>0</v>
      </c>
      <c r="U4355" s="4">
        <v>0</v>
      </c>
      <c r="V4355" s="4">
        <v>0</v>
      </c>
      <c r="W4355" s="4">
        <v>0</v>
      </c>
      <c r="X4355" s="4">
        <v>0</v>
      </c>
      <c r="Y4355" s="4" t="s">
        <v>6049</v>
      </c>
      <c r="Z4355" s="4" t="s">
        <v>6050</v>
      </c>
      <c r="AA4355" s="4">
        <v>2017</v>
      </c>
      <c r="AB4355" s="4" t="s">
        <v>34</v>
      </c>
      <c r="AC4355" s="4">
        <f t="shared" si="204"/>
        <v>1</v>
      </c>
      <c r="AD4355" s="4">
        <f t="shared" si="205"/>
        <v>1</v>
      </c>
      <c r="AE4355" s="4" t="str" cm="1">
        <f t="array" ref="AE4355">_xlfn.TEXTJOIN(", ", TRUE, _xlfn._xlws.FILTER($I$1:$X$1, I4355:X4355=1, ""))</f>
        <v>Oxycodone</v>
      </c>
      <c r="AF4355" s="4" t="str">
        <f t="shared" si="206"/>
        <v>Oxycodone</v>
      </c>
    </row>
    <row r="4356" spans="1:32" x14ac:dyDescent="0.45">
      <c r="A4356" s="4" t="s">
        <v>4825</v>
      </c>
      <c r="B4356" s="5">
        <v>41324</v>
      </c>
      <c r="C4356" s="4">
        <v>32</v>
      </c>
      <c r="D4356" s="4" t="s">
        <v>31</v>
      </c>
      <c r="E4356" s="4" t="s">
        <v>37</v>
      </c>
      <c r="F4356" s="4" t="s">
        <v>519</v>
      </c>
      <c r="G4356" s="4" t="s">
        <v>103</v>
      </c>
      <c r="I4356" s="4">
        <v>1</v>
      </c>
      <c r="J4356" s="4">
        <v>1</v>
      </c>
      <c r="K4356" s="4">
        <v>0</v>
      </c>
      <c r="L4356" s="4">
        <v>0</v>
      </c>
      <c r="M4356" s="4">
        <v>0</v>
      </c>
      <c r="N4356" s="4">
        <v>0</v>
      </c>
      <c r="O4356" s="4">
        <v>0</v>
      </c>
      <c r="P4356" s="4">
        <v>0</v>
      </c>
      <c r="Q4356" s="4">
        <v>0</v>
      </c>
      <c r="R4356" s="4">
        <v>0</v>
      </c>
      <c r="S4356" s="4">
        <v>0</v>
      </c>
      <c r="T4356" s="4">
        <v>0</v>
      </c>
      <c r="U4356" s="4">
        <v>0</v>
      </c>
      <c r="V4356" s="4">
        <v>0</v>
      </c>
      <c r="W4356" s="4">
        <v>0</v>
      </c>
      <c r="X4356" s="4">
        <v>0</v>
      </c>
      <c r="Y4356" s="4" t="s">
        <v>5644</v>
      </c>
      <c r="Z4356" s="4" t="s">
        <v>5857</v>
      </c>
      <c r="AA4356" s="4">
        <v>2013</v>
      </c>
      <c r="AB4356" s="4" t="s">
        <v>40</v>
      </c>
      <c r="AC4356" s="4">
        <f t="shared" si="204"/>
        <v>1</v>
      </c>
      <c r="AD4356" s="4">
        <f t="shared" si="205"/>
        <v>2</v>
      </c>
      <c r="AE4356" s="4" t="str" cm="1">
        <f t="array" ref="AE4356">_xlfn.TEXTJOIN(", ", TRUE, _xlfn._xlws.FILTER($I$1:$X$1, I4356:X4356=1, ""))</f>
        <v>Heroin, Cocaine</v>
      </c>
      <c r="AF4356" s="4" t="str">
        <f t="shared" si="206"/>
        <v>Cocaine</v>
      </c>
    </row>
    <row r="4357" spans="1:32" x14ac:dyDescent="0.45">
      <c r="A4357" s="4" t="s">
        <v>4826</v>
      </c>
      <c r="B4357" s="5">
        <v>43129</v>
      </c>
      <c r="C4357" s="4">
        <v>46</v>
      </c>
      <c r="D4357" s="4" t="s">
        <v>31</v>
      </c>
      <c r="E4357" s="4" t="s">
        <v>37</v>
      </c>
      <c r="F4357" s="4" t="s">
        <v>48</v>
      </c>
      <c r="G4357" s="4" t="s">
        <v>48</v>
      </c>
      <c r="I4357" s="4">
        <v>0</v>
      </c>
      <c r="J4357" s="4">
        <v>0</v>
      </c>
      <c r="K4357" s="4">
        <v>1</v>
      </c>
      <c r="L4357" s="4">
        <v>0</v>
      </c>
      <c r="M4357" s="4">
        <v>0</v>
      </c>
      <c r="N4357" s="4">
        <v>0</v>
      </c>
      <c r="O4357" s="4">
        <v>0</v>
      </c>
      <c r="P4357" s="4">
        <v>0</v>
      </c>
      <c r="Q4357" s="4">
        <v>1</v>
      </c>
      <c r="R4357" s="4">
        <v>0</v>
      </c>
      <c r="S4357" s="4">
        <v>0</v>
      </c>
      <c r="T4357" s="4">
        <v>0</v>
      </c>
      <c r="U4357" s="4">
        <v>0</v>
      </c>
      <c r="V4357" s="4">
        <v>0</v>
      </c>
      <c r="W4357" s="4">
        <v>0</v>
      </c>
      <c r="X4357" s="4">
        <v>1</v>
      </c>
      <c r="Y4357" s="4" t="s">
        <v>5626</v>
      </c>
      <c r="Z4357" s="4" t="s">
        <v>5839</v>
      </c>
      <c r="AA4357" s="4">
        <v>2018</v>
      </c>
      <c r="AB4357" s="4" t="s">
        <v>34</v>
      </c>
      <c r="AC4357" s="4">
        <f t="shared" si="204"/>
        <v>1</v>
      </c>
      <c r="AD4357" s="4">
        <f t="shared" si="205"/>
        <v>3</v>
      </c>
      <c r="AE4357" s="4" t="str" cm="1">
        <f t="array" ref="AE4357">_xlfn.TEXTJOIN(", ", TRUE, _xlfn._xlws.FILTER($I$1:$X$1, I4357:X4357=1, ""))</f>
        <v>Fentanyl, Benzodiazepine, AnyOpioid</v>
      </c>
      <c r="AF4357" s="4" t="str">
        <f t="shared" si="206"/>
        <v>Fentanyl, Benzodiazepine, AnyOpioid</v>
      </c>
    </row>
    <row r="4358" spans="1:32" x14ac:dyDescent="0.45">
      <c r="A4358" s="4" t="s">
        <v>4827</v>
      </c>
      <c r="B4358" s="5">
        <v>43023</v>
      </c>
      <c r="C4358" s="4">
        <v>41</v>
      </c>
      <c r="D4358" s="4" t="s">
        <v>31</v>
      </c>
      <c r="E4358" s="4" t="s">
        <v>37</v>
      </c>
      <c r="F4358" s="4" t="s">
        <v>702</v>
      </c>
      <c r="G4358" s="4" t="s">
        <v>702</v>
      </c>
      <c r="I4358" s="4">
        <v>0</v>
      </c>
      <c r="J4358" s="4">
        <v>0</v>
      </c>
      <c r="K4358" s="4">
        <v>0</v>
      </c>
      <c r="L4358" s="4">
        <v>0</v>
      </c>
      <c r="M4358" s="4">
        <v>0</v>
      </c>
      <c r="N4358" s="4">
        <v>0</v>
      </c>
      <c r="O4358" s="4">
        <v>1</v>
      </c>
      <c r="P4358" s="4">
        <v>0</v>
      </c>
      <c r="Q4358" s="4">
        <v>0</v>
      </c>
      <c r="R4358" s="4">
        <v>1</v>
      </c>
      <c r="S4358" s="4">
        <v>0</v>
      </c>
      <c r="T4358" s="4">
        <v>0</v>
      </c>
      <c r="U4358" s="4">
        <v>0</v>
      </c>
      <c r="V4358" s="4">
        <v>0</v>
      </c>
      <c r="W4358" s="4">
        <v>0</v>
      </c>
      <c r="X4358" s="4">
        <v>0</v>
      </c>
      <c r="Y4358" s="4" t="s">
        <v>5732</v>
      </c>
      <c r="Z4358" s="4" t="s">
        <v>5945</v>
      </c>
      <c r="AA4358" s="4">
        <v>2017</v>
      </c>
      <c r="AB4358" s="4" t="s">
        <v>34</v>
      </c>
      <c r="AC4358" s="4">
        <f t="shared" si="204"/>
        <v>1</v>
      </c>
      <c r="AD4358" s="4">
        <f t="shared" si="205"/>
        <v>2</v>
      </c>
      <c r="AE4358" s="4" t="str" cm="1">
        <f t="array" ref="AE4358">_xlfn.TEXTJOIN(", ", TRUE, _xlfn._xlws.FILTER($I$1:$X$1, I4358:X4358=1, ""))</f>
        <v>Ethanol, Methadone</v>
      </c>
      <c r="AF4358" s="4" t="str">
        <f t="shared" si="206"/>
        <v>Ethanol, Methadone</v>
      </c>
    </row>
    <row r="4359" spans="1:32" x14ac:dyDescent="0.45">
      <c r="A4359" s="4" t="s">
        <v>4828</v>
      </c>
      <c r="B4359" s="5">
        <v>43151</v>
      </c>
      <c r="C4359" s="4">
        <v>40</v>
      </c>
      <c r="D4359" s="4" t="s">
        <v>31</v>
      </c>
      <c r="E4359" s="4" t="s">
        <v>59</v>
      </c>
      <c r="F4359" s="4" t="s">
        <v>103</v>
      </c>
      <c r="G4359" s="4" t="s">
        <v>103</v>
      </c>
      <c r="I4359" s="4">
        <v>0</v>
      </c>
      <c r="J4359" s="4">
        <v>1</v>
      </c>
      <c r="K4359" s="4">
        <v>1</v>
      </c>
      <c r="L4359" s="4">
        <v>0</v>
      </c>
      <c r="M4359" s="4">
        <v>0</v>
      </c>
      <c r="N4359" s="4">
        <v>0</v>
      </c>
      <c r="O4359" s="4">
        <v>0</v>
      </c>
      <c r="P4359" s="4">
        <v>0</v>
      </c>
      <c r="Q4359" s="4">
        <v>0</v>
      </c>
      <c r="R4359" s="4">
        <v>0</v>
      </c>
      <c r="S4359" s="4">
        <v>0</v>
      </c>
      <c r="T4359" s="4">
        <v>0</v>
      </c>
      <c r="U4359" s="4">
        <v>0</v>
      </c>
      <c r="V4359" s="4">
        <v>0</v>
      </c>
      <c r="W4359" s="4">
        <v>0</v>
      </c>
      <c r="X4359" s="4">
        <v>1</v>
      </c>
      <c r="Y4359" s="4" t="s">
        <v>5644</v>
      </c>
      <c r="Z4359" s="4" t="s">
        <v>5857</v>
      </c>
      <c r="AA4359" s="4">
        <v>2018</v>
      </c>
      <c r="AB4359" s="4" t="s">
        <v>40</v>
      </c>
      <c r="AC4359" s="4">
        <f t="shared" si="204"/>
        <v>1</v>
      </c>
      <c r="AD4359" s="4">
        <f t="shared" si="205"/>
        <v>3</v>
      </c>
      <c r="AE4359" s="4" t="str" cm="1">
        <f t="array" ref="AE4359">_xlfn.TEXTJOIN(", ", TRUE, _xlfn._xlws.FILTER($I$1:$X$1, I4359:X4359=1, ""))</f>
        <v>Cocaine, Fentanyl, AnyOpioid</v>
      </c>
      <c r="AF4359" s="4" t="str">
        <f t="shared" si="206"/>
        <v>Cocaine, Fentanyl, AnyOpioid</v>
      </c>
    </row>
    <row r="4360" spans="1:32" x14ac:dyDescent="0.45">
      <c r="A4360" s="4" t="s">
        <v>4829</v>
      </c>
      <c r="B4360" s="5">
        <v>41389</v>
      </c>
      <c r="C4360" s="4">
        <v>31</v>
      </c>
      <c r="D4360" s="4" t="s">
        <v>31</v>
      </c>
      <c r="E4360" s="4" t="s">
        <v>37</v>
      </c>
      <c r="F4360" s="4" t="s">
        <v>53</v>
      </c>
      <c r="G4360" s="4" t="s">
        <v>53</v>
      </c>
      <c r="I4360" s="4">
        <v>1</v>
      </c>
      <c r="J4360" s="4">
        <v>0</v>
      </c>
      <c r="K4360" s="4">
        <v>0</v>
      </c>
      <c r="L4360" s="4">
        <v>0</v>
      </c>
      <c r="M4360" s="4">
        <v>0</v>
      </c>
      <c r="N4360" s="4">
        <v>0</v>
      </c>
      <c r="O4360" s="4">
        <v>0</v>
      </c>
      <c r="P4360" s="4">
        <v>0</v>
      </c>
      <c r="Q4360" s="4">
        <v>0</v>
      </c>
      <c r="R4360" s="4">
        <v>0</v>
      </c>
      <c r="S4360" s="4">
        <v>0</v>
      </c>
      <c r="T4360" s="4">
        <v>0</v>
      </c>
      <c r="U4360" s="4">
        <v>0</v>
      </c>
      <c r="V4360" s="4">
        <v>0</v>
      </c>
      <c r="W4360" s="4">
        <v>0</v>
      </c>
      <c r="X4360" s="4">
        <v>0</v>
      </c>
      <c r="Y4360" s="4" t="s">
        <v>5641</v>
      </c>
      <c r="Z4360" s="4" t="s">
        <v>5854</v>
      </c>
      <c r="AA4360" s="4">
        <v>2013</v>
      </c>
      <c r="AB4360" s="4" t="s">
        <v>40</v>
      </c>
      <c r="AC4360" s="4">
        <f t="shared" si="204"/>
        <v>1</v>
      </c>
      <c r="AD4360" s="4">
        <f t="shared" si="205"/>
        <v>1</v>
      </c>
      <c r="AE4360" s="4" t="str" cm="1">
        <f t="array" ref="AE4360">_xlfn.TEXTJOIN(", ", TRUE, _xlfn._xlws.FILTER($I$1:$X$1, I4360:X4360=1, ""))</f>
        <v>Heroin</v>
      </c>
      <c r="AF4360" s="4" t="str">
        <f t="shared" si="206"/>
        <v/>
      </c>
    </row>
    <row r="4361" spans="1:32" x14ac:dyDescent="0.45">
      <c r="A4361" s="4" t="s">
        <v>4830</v>
      </c>
      <c r="B4361" s="5">
        <v>43012</v>
      </c>
      <c r="C4361" s="4">
        <v>49</v>
      </c>
      <c r="D4361" s="4" t="s">
        <v>31</v>
      </c>
      <c r="E4361" s="4" t="s">
        <v>37</v>
      </c>
      <c r="F4361" s="4" t="s">
        <v>75</v>
      </c>
      <c r="G4361" s="4" t="s">
        <v>75</v>
      </c>
      <c r="I4361" s="4">
        <v>1</v>
      </c>
      <c r="J4361" s="4">
        <v>1</v>
      </c>
      <c r="K4361" s="4">
        <v>0</v>
      </c>
      <c r="L4361" s="4">
        <v>0</v>
      </c>
      <c r="M4361" s="4">
        <v>0</v>
      </c>
      <c r="N4361" s="4">
        <v>0</v>
      </c>
      <c r="O4361" s="4">
        <v>0</v>
      </c>
      <c r="P4361" s="4">
        <v>0</v>
      </c>
      <c r="Q4361" s="4">
        <v>0</v>
      </c>
      <c r="R4361" s="4">
        <v>0</v>
      </c>
      <c r="S4361" s="4">
        <v>0</v>
      </c>
      <c r="T4361" s="4">
        <v>0</v>
      </c>
      <c r="U4361" s="4">
        <v>0</v>
      </c>
      <c r="V4361" s="4">
        <v>0</v>
      </c>
      <c r="W4361" s="4">
        <v>0</v>
      </c>
      <c r="X4361" s="4">
        <v>0</v>
      </c>
      <c r="Y4361" s="4" t="s">
        <v>5766</v>
      </c>
      <c r="Z4361" s="4" t="s">
        <v>5979</v>
      </c>
      <c r="AA4361" s="4">
        <v>2017</v>
      </c>
      <c r="AB4361" s="4" t="s">
        <v>34</v>
      </c>
      <c r="AC4361" s="4">
        <f t="shared" si="204"/>
        <v>1</v>
      </c>
      <c r="AD4361" s="4">
        <f t="shared" si="205"/>
        <v>2</v>
      </c>
      <c r="AE4361" s="4" t="str" cm="1">
        <f t="array" ref="AE4361">_xlfn.TEXTJOIN(", ", TRUE, _xlfn._xlws.FILTER($I$1:$X$1, I4361:X4361=1, ""))</f>
        <v>Heroin, Cocaine</v>
      </c>
      <c r="AF4361" s="4" t="str">
        <f t="shared" si="206"/>
        <v>Cocaine</v>
      </c>
    </row>
    <row r="4362" spans="1:32" x14ac:dyDescent="0.45">
      <c r="A4362" s="4" t="s">
        <v>4831</v>
      </c>
      <c r="B4362" s="5">
        <v>42577</v>
      </c>
      <c r="C4362" s="4">
        <v>51</v>
      </c>
      <c r="D4362" s="4" t="s">
        <v>31</v>
      </c>
      <c r="E4362" s="4" t="s">
        <v>37</v>
      </c>
      <c r="F4362" s="4" t="s">
        <v>598</v>
      </c>
      <c r="G4362" s="4" t="s">
        <v>1413</v>
      </c>
      <c r="I4362" s="4">
        <v>0</v>
      </c>
      <c r="J4362" s="4">
        <v>0</v>
      </c>
      <c r="K4362" s="4">
        <v>0</v>
      </c>
      <c r="L4362" s="4">
        <v>0</v>
      </c>
      <c r="M4362" s="4">
        <v>1</v>
      </c>
      <c r="N4362" s="4">
        <v>0</v>
      </c>
      <c r="O4362" s="4">
        <v>0</v>
      </c>
      <c r="P4362" s="4">
        <v>0</v>
      </c>
      <c r="Q4362" s="4">
        <v>1</v>
      </c>
      <c r="R4362" s="4">
        <v>0</v>
      </c>
      <c r="S4362" s="4">
        <v>0</v>
      </c>
      <c r="T4362" s="4">
        <v>0</v>
      </c>
      <c r="U4362" s="4">
        <v>0</v>
      </c>
      <c r="V4362" s="4">
        <v>0</v>
      </c>
      <c r="W4362" s="4">
        <v>0</v>
      </c>
      <c r="X4362" s="4">
        <v>1</v>
      </c>
      <c r="Y4362" s="4" t="s">
        <v>5668</v>
      </c>
      <c r="Z4362" s="4" t="s">
        <v>5881</v>
      </c>
      <c r="AA4362" s="4">
        <v>2016</v>
      </c>
      <c r="AB4362" s="4" t="s">
        <v>34</v>
      </c>
      <c r="AC4362" s="4">
        <f t="shared" si="204"/>
        <v>1</v>
      </c>
      <c r="AD4362" s="4">
        <f t="shared" si="205"/>
        <v>3</v>
      </c>
      <c r="AE4362" s="4" t="str" cm="1">
        <f t="array" ref="AE4362">_xlfn.TEXTJOIN(", ", TRUE, _xlfn._xlws.FILTER($I$1:$X$1, I4362:X4362=1, ""))</f>
        <v>Oxycodone, Benzodiazepine, AnyOpioid</v>
      </c>
      <c r="AF4362" s="4" t="str">
        <f t="shared" si="206"/>
        <v>Oxycodone, Benzodiazepine, AnyOpioid</v>
      </c>
    </row>
    <row r="4363" spans="1:32" x14ac:dyDescent="0.45">
      <c r="A4363" s="4" t="s">
        <v>4832</v>
      </c>
      <c r="B4363" s="5">
        <v>42915</v>
      </c>
      <c r="C4363" s="4">
        <v>44</v>
      </c>
      <c r="D4363" s="4" t="s">
        <v>31</v>
      </c>
      <c r="E4363" s="4" t="s">
        <v>37</v>
      </c>
      <c r="F4363" s="4" t="s">
        <v>697</v>
      </c>
      <c r="G4363" s="4" t="s">
        <v>103</v>
      </c>
      <c r="I4363" s="4">
        <v>0</v>
      </c>
      <c r="J4363" s="4">
        <v>0</v>
      </c>
      <c r="K4363" s="4">
        <v>1</v>
      </c>
      <c r="L4363" s="4">
        <v>1</v>
      </c>
      <c r="M4363" s="4">
        <v>1</v>
      </c>
      <c r="N4363" s="4">
        <v>0</v>
      </c>
      <c r="O4363" s="4">
        <v>0</v>
      </c>
      <c r="P4363" s="4">
        <v>0</v>
      </c>
      <c r="Q4363" s="4">
        <v>0</v>
      </c>
      <c r="R4363" s="4">
        <v>0</v>
      </c>
      <c r="S4363" s="4">
        <v>0</v>
      </c>
      <c r="T4363" s="4">
        <v>0</v>
      </c>
      <c r="U4363" s="4">
        <v>0</v>
      </c>
      <c r="V4363" s="4">
        <v>0</v>
      </c>
      <c r="W4363" s="4">
        <v>0</v>
      </c>
      <c r="X4363" s="4">
        <v>0</v>
      </c>
      <c r="Y4363" s="4" t="s">
        <v>5644</v>
      </c>
      <c r="Z4363" s="4" t="s">
        <v>5857</v>
      </c>
      <c r="AA4363" s="4">
        <v>2017</v>
      </c>
      <c r="AB4363" s="4" t="s">
        <v>34</v>
      </c>
      <c r="AC4363" s="4">
        <f t="shared" si="204"/>
        <v>1</v>
      </c>
      <c r="AD4363" s="4">
        <f t="shared" si="205"/>
        <v>3</v>
      </c>
      <c r="AE4363" s="4" t="str" cm="1">
        <f t="array" ref="AE4363">_xlfn.TEXTJOIN(", ", TRUE, _xlfn._xlws.FILTER($I$1:$X$1, I4363:X4363=1, ""))</f>
        <v>Fentanyl, Fentanyl_Analogue, Oxycodone</v>
      </c>
      <c r="AF4363" s="4" t="str">
        <f t="shared" si="206"/>
        <v>Fentanyl, Fentanyl_Analogue, Oxycodone</v>
      </c>
    </row>
    <row r="4364" spans="1:32" x14ac:dyDescent="0.45">
      <c r="A4364" s="4" t="s">
        <v>4833</v>
      </c>
      <c r="B4364" s="5">
        <v>42864</v>
      </c>
      <c r="C4364" s="4">
        <v>43</v>
      </c>
      <c r="D4364" s="4" t="s">
        <v>31</v>
      </c>
      <c r="E4364" s="4" t="s">
        <v>59</v>
      </c>
      <c r="F4364" s="4" t="s">
        <v>4834</v>
      </c>
      <c r="G4364" s="4" t="s">
        <v>90</v>
      </c>
      <c r="I4364" s="4">
        <v>0</v>
      </c>
      <c r="J4364" s="4">
        <v>0</v>
      </c>
      <c r="K4364" s="4">
        <v>1</v>
      </c>
      <c r="L4364" s="4">
        <v>0</v>
      </c>
      <c r="M4364" s="4">
        <v>0</v>
      </c>
      <c r="N4364" s="4">
        <v>0</v>
      </c>
      <c r="O4364" s="4">
        <v>0</v>
      </c>
      <c r="P4364" s="4">
        <v>0</v>
      </c>
      <c r="Q4364" s="4">
        <v>1</v>
      </c>
      <c r="R4364" s="4">
        <v>0</v>
      </c>
      <c r="S4364" s="4">
        <v>0</v>
      </c>
      <c r="T4364" s="4">
        <v>0</v>
      </c>
      <c r="U4364" s="4">
        <v>0</v>
      </c>
      <c r="V4364" s="4">
        <v>0</v>
      </c>
      <c r="W4364" s="4">
        <v>0</v>
      </c>
      <c r="X4364" s="4">
        <v>0</v>
      </c>
      <c r="Y4364" s="4" t="s">
        <v>5624</v>
      </c>
      <c r="Z4364" s="4" t="s">
        <v>5837</v>
      </c>
      <c r="AA4364" s="4">
        <v>2017</v>
      </c>
      <c r="AB4364" s="4" t="s">
        <v>34</v>
      </c>
      <c r="AC4364" s="4">
        <f t="shared" si="204"/>
        <v>1</v>
      </c>
      <c r="AD4364" s="4">
        <f t="shared" si="205"/>
        <v>2</v>
      </c>
      <c r="AE4364" s="4" t="str" cm="1">
        <f t="array" ref="AE4364">_xlfn.TEXTJOIN(", ", TRUE, _xlfn._xlws.FILTER($I$1:$X$1, I4364:X4364=1, ""))</f>
        <v>Fentanyl, Benzodiazepine</v>
      </c>
      <c r="AF4364" s="4" t="str">
        <f t="shared" si="206"/>
        <v>Fentanyl, Benzodiazepine</v>
      </c>
    </row>
    <row r="4365" spans="1:32" x14ac:dyDescent="0.45">
      <c r="A4365" s="4" t="s">
        <v>4835</v>
      </c>
      <c r="B4365" s="5">
        <v>42208</v>
      </c>
      <c r="C4365" s="4">
        <v>52</v>
      </c>
      <c r="D4365" s="4" t="s">
        <v>36</v>
      </c>
      <c r="E4365" s="4" t="s">
        <v>37</v>
      </c>
      <c r="F4365" s="4" t="s">
        <v>339</v>
      </c>
      <c r="G4365" s="4" t="s">
        <v>339</v>
      </c>
      <c r="I4365" s="4">
        <v>0</v>
      </c>
      <c r="J4365" s="4">
        <v>0</v>
      </c>
      <c r="K4365" s="4">
        <v>0</v>
      </c>
      <c r="L4365" s="4">
        <v>0</v>
      </c>
      <c r="M4365" s="4">
        <v>1</v>
      </c>
      <c r="N4365" s="4">
        <v>0</v>
      </c>
      <c r="O4365" s="4">
        <v>1</v>
      </c>
      <c r="P4365" s="4">
        <v>0</v>
      </c>
      <c r="Q4365" s="4">
        <v>0</v>
      </c>
      <c r="R4365" s="4">
        <v>0</v>
      </c>
      <c r="S4365" s="4">
        <v>0</v>
      </c>
      <c r="T4365" s="4">
        <v>0</v>
      </c>
      <c r="U4365" s="4">
        <v>0</v>
      </c>
      <c r="V4365" s="4">
        <v>0</v>
      </c>
      <c r="W4365" s="4">
        <v>0</v>
      </c>
      <c r="X4365" s="4">
        <v>1</v>
      </c>
      <c r="Y4365" s="4" t="s">
        <v>5636</v>
      </c>
      <c r="Z4365" s="4" t="s">
        <v>5849</v>
      </c>
      <c r="AA4365" s="4">
        <v>2015</v>
      </c>
      <c r="AB4365" s="4" t="s">
        <v>34</v>
      </c>
      <c r="AC4365" s="4">
        <f t="shared" si="204"/>
        <v>1</v>
      </c>
      <c r="AD4365" s="4">
        <f t="shared" si="205"/>
        <v>3</v>
      </c>
      <c r="AE4365" s="4" t="str" cm="1">
        <f t="array" ref="AE4365">_xlfn.TEXTJOIN(", ", TRUE, _xlfn._xlws.FILTER($I$1:$X$1, I4365:X4365=1, ""))</f>
        <v>Oxycodone, Ethanol, AnyOpioid</v>
      </c>
      <c r="AF4365" s="4" t="str">
        <f t="shared" si="206"/>
        <v>Oxycodone, Ethanol, AnyOpioid</v>
      </c>
    </row>
    <row r="4366" spans="1:32" x14ac:dyDescent="0.45">
      <c r="A4366" s="4" t="s">
        <v>4836</v>
      </c>
      <c r="B4366" s="5">
        <v>43278</v>
      </c>
      <c r="C4366" s="4">
        <v>59</v>
      </c>
      <c r="D4366" s="4" t="s">
        <v>31</v>
      </c>
      <c r="E4366" s="4" t="s">
        <v>32</v>
      </c>
      <c r="F4366" s="4" t="s">
        <v>55</v>
      </c>
      <c r="G4366" s="4" t="s">
        <v>67</v>
      </c>
      <c r="I4366" s="4">
        <v>0</v>
      </c>
      <c r="J4366" s="4">
        <v>0</v>
      </c>
      <c r="K4366" s="4">
        <v>1</v>
      </c>
      <c r="L4366" s="4">
        <v>0</v>
      </c>
      <c r="M4366" s="4">
        <v>0</v>
      </c>
      <c r="N4366" s="4">
        <v>0</v>
      </c>
      <c r="O4366" s="4">
        <v>1</v>
      </c>
      <c r="P4366" s="4">
        <v>0</v>
      </c>
      <c r="Q4366" s="4">
        <v>0</v>
      </c>
      <c r="R4366" s="4">
        <v>0</v>
      </c>
      <c r="S4366" s="4">
        <v>0</v>
      </c>
      <c r="T4366" s="4">
        <v>0</v>
      </c>
      <c r="U4366" s="4">
        <v>0</v>
      </c>
      <c r="V4366" s="4">
        <v>0</v>
      </c>
      <c r="W4366" s="4">
        <v>0</v>
      </c>
      <c r="X4366" s="4">
        <v>1</v>
      </c>
      <c r="Y4366" s="4" t="s">
        <v>5631</v>
      </c>
      <c r="Z4366" s="4" t="s">
        <v>5844</v>
      </c>
      <c r="AA4366" s="4">
        <v>2018</v>
      </c>
      <c r="AB4366" s="4" t="s">
        <v>34</v>
      </c>
      <c r="AC4366" s="4">
        <f t="shared" si="204"/>
        <v>1</v>
      </c>
      <c r="AD4366" s="4">
        <f t="shared" si="205"/>
        <v>3</v>
      </c>
      <c r="AE4366" s="4" t="str" cm="1">
        <f t="array" ref="AE4366">_xlfn.TEXTJOIN(", ", TRUE, _xlfn._xlws.FILTER($I$1:$X$1, I4366:X4366=1, ""))</f>
        <v>Fentanyl, Ethanol, AnyOpioid</v>
      </c>
      <c r="AF4366" s="4" t="str">
        <f t="shared" si="206"/>
        <v>Fentanyl, Ethanol, AnyOpioid</v>
      </c>
    </row>
    <row r="4367" spans="1:32" x14ac:dyDescent="0.45">
      <c r="A4367" s="4" t="s">
        <v>4837</v>
      </c>
      <c r="B4367" s="5">
        <v>43339</v>
      </c>
      <c r="C4367" s="4">
        <v>56</v>
      </c>
      <c r="D4367" s="4" t="s">
        <v>31</v>
      </c>
      <c r="E4367" s="4" t="s">
        <v>32</v>
      </c>
      <c r="F4367" s="4" t="s">
        <v>103</v>
      </c>
      <c r="G4367" s="4" t="s">
        <v>103</v>
      </c>
      <c r="I4367" s="4">
        <v>1</v>
      </c>
      <c r="J4367" s="4">
        <v>1</v>
      </c>
      <c r="K4367" s="4">
        <v>1</v>
      </c>
      <c r="L4367" s="4">
        <v>0</v>
      </c>
      <c r="M4367" s="4">
        <v>0</v>
      </c>
      <c r="N4367" s="4">
        <v>0</v>
      </c>
      <c r="O4367" s="4">
        <v>1</v>
      </c>
      <c r="P4367" s="4">
        <v>0</v>
      </c>
      <c r="Q4367" s="4">
        <v>0</v>
      </c>
      <c r="R4367" s="4">
        <v>0</v>
      </c>
      <c r="S4367" s="4">
        <v>0</v>
      </c>
      <c r="T4367" s="4">
        <v>0</v>
      </c>
      <c r="U4367" s="4">
        <v>0</v>
      </c>
      <c r="V4367" s="4">
        <v>0</v>
      </c>
      <c r="W4367" s="4">
        <v>0</v>
      </c>
      <c r="X4367" s="4">
        <v>1</v>
      </c>
      <c r="Y4367" s="4" t="s">
        <v>5644</v>
      </c>
      <c r="Z4367" s="4" t="s">
        <v>5857</v>
      </c>
      <c r="AA4367" s="4">
        <v>2018</v>
      </c>
      <c r="AB4367" s="4" t="s">
        <v>34</v>
      </c>
      <c r="AC4367" s="4">
        <f t="shared" si="204"/>
        <v>1</v>
      </c>
      <c r="AD4367" s="4">
        <f t="shared" si="205"/>
        <v>5</v>
      </c>
      <c r="AE4367" s="4" t="str" cm="1">
        <f t="array" ref="AE4367">_xlfn.TEXTJOIN(", ", TRUE, _xlfn._xlws.FILTER($I$1:$X$1, I4367:X4367=1, ""))</f>
        <v>Heroin, Cocaine, Fentanyl, Ethanol, AnyOpioid</v>
      </c>
      <c r="AF4367" s="4" t="str">
        <f t="shared" si="206"/>
        <v>Cocaine, Fentanyl, Ethanol, AnyOpioid</v>
      </c>
    </row>
    <row r="4368" spans="1:32" x14ac:dyDescent="0.45">
      <c r="A4368" s="4" t="s">
        <v>4838</v>
      </c>
      <c r="B4368" s="5">
        <v>41118</v>
      </c>
      <c r="C4368" s="4">
        <v>56</v>
      </c>
      <c r="D4368" s="4" t="s">
        <v>36</v>
      </c>
      <c r="E4368" s="4" t="s">
        <v>37</v>
      </c>
      <c r="F4368" s="4" t="s">
        <v>324</v>
      </c>
      <c r="G4368" s="4" t="s">
        <v>324</v>
      </c>
      <c r="I4368" s="4">
        <v>1</v>
      </c>
      <c r="J4368" s="4">
        <v>0</v>
      </c>
      <c r="K4368" s="4">
        <v>0</v>
      </c>
      <c r="L4368" s="4">
        <v>0</v>
      </c>
      <c r="M4368" s="4">
        <v>0</v>
      </c>
      <c r="N4368" s="4">
        <v>0</v>
      </c>
      <c r="O4368" s="4">
        <v>0</v>
      </c>
      <c r="P4368" s="4">
        <v>0</v>
      </c>
      <c r="Q4368" s="4">
        <v>1</v>
      </c>
      <c r="R4368" s="4">
        <v>0</v>
      </c>
      <c r="S4368" s="4">
        <v>0</v>
      </c>
      <c r="T4368" s="4">
        <v>0</v>
      </c>
      <c r="U4368" s="4">
        <v>0</v>
      </c>
      <c r="V4368" s="4">
        <v>0</v>
      </c>
      <c r="W4368" s="4">
        <v>0</v>
      </c>
      <c r="X4368" s="4">
        <v>0</v>
      </c>
      <c r="Y4368" s="4" t="s">
        <v>5664</v>
      </c>
      <c r="Z4368" s="4" t="s">
        <v>5877</v>
      </c>
      <c r="AA4368" s="4">
        <v>2012</v>
      </c>
      <c r="AB4368" s="4" t="s">
        <v>34</v>
      </c>
      <c r="AC4368" s="4">
        <f t="shared" si="204"/>
        <v>1</v>
      </c>
      <c r="AD4368" s="4">
        <f t="shared" si="205"/>
        <v>2</v>
      </c>
      <c r="AE4368" s="4" t="str" cm="1">
        <f t="array" ref="AE4368">_xlfn.TEXTJOIN(", ", TRUE, _xlfn._xlws.FILTER($I$1:$X$1, I4368:X4368=1, ""))</f>
        <v>Heroin, Benzodiazepine</v>
      </c>
      <c r="AF4368" s="4" t="str">
        <f t="shared" si="206"/>
        <v>Benzodiazepine</v>
      </c>
    </row>
    <row r="4369" spans="1:32" x14ac:dyDescent="0.45">
      <c r="A4369" s="4" t="s">
        <v>4839</v>
      </c>
      <c r="B4369" s="5">
        <v>42805</v>
      </c>
      <c r="C4369" s="4">
        <v>32</v>
      </c>
      <c r="D4369" s="4" t="s">
        <v>31</v>
      </c>
      <c r="E4369" s="4" t="s">
        <v>37</v>
      </c>
      <c r="F4369" s="4" t="s">
        <v>229</v>
      </c>
      <c r="G4369" s="4" t="s">
        <v>55</v>
      </c>
      <c r="I4369" s="4">
        <v>0</v>
      </c>
      <c r="J4369" s="4">
        <v>1</v>
      </c>
      <c r="K4369" s="4">
        <v>1</v>
      </c>
      <c r="L4369" s="4">
        <v>0</v>
      </c>
      <c r="M4369" s="4">
        <v>0</v>
      </c>
      <c r="N4369" s="4">
        <v>0</v>
      </c>
      <c r="O4369" s="4">
        <v>0</v>
      </c>
      <c r="P4369" s="4">
        <v>0</v>
      </c>
      <c r="Q4369" s="4">
        <v>0</v>
      </c>
      <c r="R4369" s="4">
        <v>0</v>
      </c>
      <c r="S4369" s="4">
        <v>0</v>
      </c>
      <c r="T4369" s="4">
        <v>0</v>
      </c>
      <c r="U4369" s="4">
        <v>0</v>
      </c>
      <c r="V4369" s="4">
        <v>0</v>
      </c>
      <c r="W4369" s="4">
        <v>0</v>
      </c>
      <c r="X4369" s="4">
        <v>0</v>
      </c>
      <c r="Y4369" s="4" t="s">
        <v>5630</v>
      </c>
      <c r="Z4369" s="4" t="s">
        <v>5843</v>
      </c>
      <c r="AA4369" s="4">
        <v>2017</v>
      </c>
      <c r="AB4369" s="4" t="s">
        <v>40</v>
      </c>
      <c r="AC4369" s="4">
        <f t="shared" si="204"/>
        <v>1</v>
      </c>
      <c r="AD4369" s="4">
        <f t="shared" si="205"/>
        <v>2</v>
      </c>
      <c r="AE4369" s="4" t="str" cm="1">
        <f t="array" ref="AE4369">_xlfn.TEXTJOIN(", ", TRUE, _xlfn._xlws.FILTER($I$1:$X$1, I4369:X4369=1, ""))</f>
        <v>Cocaine, Fentanyl</v>
      </c>
      <c r="AF4369" s="4" t="str">
        <f t="shared" si="206"/>
        <v>Cocaine, Fentanyl</v>
      </c>
    </row>
    <row r="4370" spans="1:32" x14ac:dyDescent="0.45">
      <c r="A4370" s="4" t="s">
        <v>4840</v>
      </c>
      <c r="B4370" s="5">
        <v>41524</v>
      </c>
      <c r="C4370" s="4">
        <v>43</v>
      </c>
      <c r="D4370" s="4" t="s">
        <v>31</v>
      </c>
      <c r="E4370" s="4" t="s">
        <v>37</v>
      </c>
      <c r="F4370" s="4" t="s">
        <v>190</v>
      </c>
      <c r="G4370" s="4" t="s">
        <v>237</v>
      </c>
      <c r="I4370" s="4">
        <v>0</v>
      </c>
      <c r="J4370" s="4">
        <v>0</v>
      </c>
      <c r="K4370" s="4">
        <v>0</v>
      </c>
      <c r="L4370" s="4">
        <v>0</v>
      </c>
      <c r="M4370" s="4">
        <v>0</v>
      </c>
      <c r="N4370" s="4">
        <v>0</v>
      </c>
      <c r="O4370" s="4">
        <v>0</v>
      </c>
      <c r="P4370" s="4">
        <v>0</v>
      </c>
      <c r="Q4370" s="4">
        <v>1</v>
      </c>
      <c r="R4370" s="4">
        <v>1</v>
      </c>
      <c r="S4370" s="4">
        <v>0</v>
      </c>
      <c r="T4370" s="4">
        <v>0</v>
      </c>
      <c r="U4370" s="4">
        <v>0</v>
      </c>
      <c r="V4370" s="4">
        <v>0</v>
      </c>
      <c r="W4370" s="4">
        <v>0</v>
      </c>
      <c r="X4370" s="4">
        <v>0</v>
      </c>
      <c r="Y4370" s="4" t="s">
        <v>5692</v>
      </c>
      <c r="Z4370" s="4" t="s">
        <v>5905</v>
      </c>
      <c r="AA4370" s="4">
        <v>2013</v>
      </c>
      <c r="AB4370" s="4" t="s">
        <v>34</v>
      </c>
      <c r="AC4370" s="4">
        <f t="shared" si="204"/>
        <v>1</v>
      </c>
      <c r="AD4370" s="4">
        <f t="shared" si="205"/>
        <v>2</v>
      </c>
      <c r="AE4370" s="4" t="str" cm="1">
        <f t="array" ref="AE4370">_xlfn.TEXTJOIN(", ", TRUE, _xlfn._xlws.FILTER($I$1:$X$1, I4370:X4370=1, ""))</f>
        <v>Benzodiazepine, Methadone</v>
      </c>
      <c r="AF4370" s="4" t="str">
        <f t="shared" si="206"/>
        <v>Benzodiazepine, Methadone</v>
      </c>
    </row>
    <row r="4371" spans="1:32" x14ac:dyDescent="0.45">
      <c r="A4371" s="4" t="s">
        <v>4841</v>
      </c>
      <c r="B4371" s="5">
        <v>43346</v>
      </c>
      <c r="C4371" s="4">
        <v>47</v>
      </c>
      <c r="D4371" s="4" t="s">
        <v>36</v>
      </c>
      <c r="E4371" s="4" t="s">
        <v>37</v>
      </c>
      <c r="F4371" s="4" t="s">
        <v>86</v>
      </c>
      <c r="G4371" s="4" t="s">
        <v>86</v>
      </c>
      <c r="I4371" s="4">
        <v>0</v>
      </c>
      <c r="J4371" s="4">
        <v>0</v>
      </c>
      <c r="K4371" s="4">
        <v>1</v>
      </c>
      <c r="L4371" s="4">
        <v>0</v>
      </c>
      <c r="M4371" s="4">
        <v>0</v>
      </c>
      <c r="N4371" s="4">
        <v>0</v>
      </c>
      <c r="O4371" s="4">
        <v>1</v>
      </c>
      <c r="P4371" s="4">
        <v>0</v>
      </c>
      <c r="Q4371" s="4">
        <v>0</v>
      </c>
      <c r="R4371" s="4">
        <v>1</v>
      </c>
      <c r="S4371" s="4">
        <v>0</v>
      </c>
      <c r="T4371" s="4">
        <v>0</v>
      </c>
      <c r="U4371" s="4">
        <v>0</v>
      </c>
      <c r="V4371" s="4">
        <v>0</v>
      </c>
      <c r="W4371" s="4">
        <v>0</v>
      </c>
      <c r="X4371" s="4">
        <v>1</v>
      </c>
      <c r="Y4371" s="4" t="s">
        <v>5627</v>
      </c>
      <c r="Z4371" s="4" t="s">
        <v>5840</v>
      </c>
      <c r="AA4371" s="4">
        <v>2018</v>
      </c>
      <c r="AB4371" s="4" t="s">
        <v>34</v>
      </c>
      <c r="AC4371" s="4">
        <f t="shared" si="204"/>
        <v>1</v>
      </c>
      <c r="AD4371" s="4">
        <f t="shared" si="205"/>
        <v>4</v>
      </c>
      <c r="AE4371" s="4" t="str" cm="1">
        <f t="array" ref="AE4371">_xlfn.TEXTJOIN(", ", TRUE, _xlfn._xlws.FILTER($I$1:$X$1, I4371:X4371=1, ""))</f>
        <v>Fentanyl, Ethanol, Methadone, AnyOpioid</v>
      </c>
      <c r="AF4371" s="4" t="str">
        <f t="shared" si="206"/>
        <v>Fentanyl, Ethanol, Methadone, AnyOpioid</v>
      </c>
    </row>
    <row r="4372" spans="1:32" x14ac:dyDescent="0.45">
      <c r="A4372" s="4" t="s">
        <v>4842</v>
      </c>
      <c r="B4372" s="5">
        <v>43176</v>
      </c>
      <c r="C4372" s="4">
        <v>52</v>
      </c>
      <c r="D4372" s="4" t="s">
        <v>31</v>
      </c>
      <c r="E4372" s="4" t="s">
        <v>37</v>
      </c>
      <c r="F4372" s="4" t="s">
        <v>159</v>
      </c>
      <c r="G4372" s="4" t="s">
        <v>159</v>
      </c>
      <c r="I4372" s="4">
        <v>0</v>
      </c>
      <c r="J4372" s="4">
        <v>0</v>
      </c>
      <c r="K4372" s="4">
        <v>0</v>
      </c>
      <c r="L4372" s="4">
        <v>0</v>
      </c>
      <c r="M4372" s="4">
        <v>0</v>
      </c>
      <c r="N4372" s="4">
        <v>0</v>
      </c>
      <c r="O4372" s="4">
        <v>0</v>
      </c>
      <c r="P4372" s="4">
        <v>0</v>
      </c>
      <c r="Q4372" s="4">
        <v>1</v>
      </c>
      <c r="R4372" s="4">
        <v>0</v>
      </c>
      <c r="S4372" s="4">
        <v>0</v>
      </c>
      <c r="T4372" s="4">
        <v>0</v>
      </c>
      <c r="U4372" s="4">
        <v>0</v>
      </c>
      <c r="V4372" s="4">
        <v>1</v>
      </c>
      <c r="W4372" s="4">
        <v>0</v>
      </c>
      <c r="X4372" s="4">
        <v>1</v>
      </c>
      <c r="Y4372" s="4" t="s">
        <v>5697</v>
      </c>
      <c r="Z4372" s="4" t="s">
        <v>5910</v>
      </c>
      <c r="AA4372" s="4">
        <v>2018</v>
      </c>
      <c r="AB4372" s="4" t="s">
        <v>34</v>
      </c>
      <c r="AC4372" s="4">
        <f t="shared" si="204"/>
        <v>1</v>
      </c>
      <c r="AD4372" s="4">
        <f t="shared" si="205"/>
        <v>3</v>
      </c>
      <c r="AE4372" s="4" t="str" cm="1">
        <f t="array" ref="AE4372">_xlfn.TEXTJOIN(", ", TRUE, _xlfn._xlws.FILTER($I$1:$X$1, I4372:X4372=1, ""))</f>
        <v>Benzodiazepine, Hydromorphine, AnyOpioid</v>
      </c>
      <c r="AF4372" s="4" t="str">
        <f t="shared" si="206"/>
        <v>Benzodiazepine, Hydromorphine, AnyOpioid</v>
      </c>
    </row>
    <row r="4373" spans="1:32" x14ac:dyDescent="0.45">
      <c r="A4373" s="4" t="s">
        <v>4843</v>
      </c>
      <c r="B4373" s="5">
        <v>42918</v>
      </c>
      <c r="C4373" s="4">
        <v>41</v>
      </c>
      <c r="D4373" s="4" t="s">
        <v>36</v>
      </c>
      <c r="E4373" s="4" t="s">
        <v>32</v>
      </c>
      <c r="F4373" s="4" t="s">
        <v>39</v>
      </c>
      <c r="G4373" s="4" t="s">
        <v>39</v>
      </c>
      <c r="I4373" s="4">
        <v>1</v>
      </c>
      <c r="J4373" s="4">
        <v>0</v>
      </c>
      <c r="K4373" s="4">
        <v>1</v>
      </c>
      <c r="L4373" s="4">
        <v>1</v>
      </c>
      <c r="M4373" s="4">
        <v>0</v>
      </c>
      <c r="N4373" s="4">
        <v>0</v>
      </c>
      <c r="O4373" s="4">
        <v>0</v>
      </c>
      <c r="P4373" s="4">
        <v>0</v>
      </c>
      <c r="Q4373" s="4">
        <v>0</v>
      </c>
      <c r="R4373" s="4">
        <v>0</v>
      </c>
      <c r="S4373" s="4">
        <v>0</v>
      </c>
      <c r="T4373" s="4">
        <v>0</v>
      </c>
      <c r="U4373" s="4">
        <v>0</v>
      </c>
      <c r="V4373" s="4">
        <v>0</v>
      </c>
      <c r="W4373" s="4">
        <v>0</v>
      </c>
      <c r="X4373" s="4">
        <v>0</v>
      </c>
      <c r="Y4373" s="4" t="s">
        <v>5638</v>
      </c>
      <c r="Z4373" s="4" t="s">
        <v>5851</v>
      </c>
      <c r="AA4373" s="4">
        <v>2017</v>
      </c>
      <c r="AB4373" s="4" t="s">
        <v>34</v>
      </c>
      <c r="AC4373" s="4">
        <f t="shared" si="204"/>
        <v>1</v>
      </c>
      <c r="AD4373" s="4">
        <f t="shared" si="205"/>
        <v>3</v>
      </c>
      <c r="AE4373" s="4" t="str" cm="1">
        <f t="array" ref="AE4373">_xlfn.TEXTJOIN(", ", TRUE, _xlfn._xlws.FILTER($I$1:$X$1, I4373:X4373=1, ""))</f>
        <v>Heroin, Fentanyl, Fentanyl_Analogue</v>
      </c>
      <c r="AF4373" s="4" t="str">
        <f t="shared" si="206"/>
        <v>Fentanyl, Fentanyl_Analogue</v>
      </c>
    </row>
    <row r="4374" spans="1:32" x14ac:dyDescent="0.45">
      <c r="A4374" s="4" t="s">
        <v>4844</v>
      </c>
      <c r="B4374" s="5">
        <v>41937</v>
      </c>
      <c r="C4374" s="4">
        <v>42</v>
      </c>
      <c r="D4374" s="4" t="s">
        <v>31</v>
      </c>
      <c r="E4374" s="4" t="s">
        <v>37</v>
      </c>
      <c r="F4374" s="4" t="s">
        <v>162</v>
      </c>
      <c r="G4374" s="4" t="s">
        <v>162</v>
      </c>
      <c r="I4374" s="4">
        <v>1</v>
      </c>
      <c r="J4374" s="4">
        <v>1</v>
      </c>
      <c r="K4374" s="4">
        <v>0</v>
      </c>
      <c r="L4374" s="4">
        <v>0</v>
      </c>
      <c r="M4374" s="4">
        <v>0</v>
      </c>
      <c r="N4374" s="4">
        <v>0</v>
      </c>
      <c r="O4374" s="4">
        <v>0</v>
      </c>
      <c r="P4374" s="4">
        <v>0</v>
      </c>
      <c r="Q4374" s="4">
        <v>0</v>
      </c>
      <c r="R4374" s="4">
        <v>0</v>
      </c>
      <c r="S4374" s="4">
        <v>0</v>
      </c>
      <c r="T4374" s="4">
        <v>0</v>
      </c>
      <c r="U4374" s="4">
        <v>0</v>
      </c>
      <c r="V4374" s="4">
        <v>0</v>
      </c>
      <c r="W4374" s="4">
        <v>0</v>
      </c>
      <c r="X4374" s="4">
        <v>0</v>
      </c>
      <c r="Y4374" s="4" t="s">
        <v>5680</v>
      </c>
      <c r="Z4374" s="4" t="s">
        <v>5893</v>
      </c>
      <c r="AA4374" s="4">
        <v>2014</v>
      </c>
      <c r="AB4374" s="4" t="s">
        <v>34</v>
      </c>
      <c r="AC4374" s="4">
        <f t="shared" si="204"/>
        <v>1</v>
      </c>
      <c r="AD4374" s="4">
        <f t="shared" si="205"/>
        <v>2</v>
      </c>
      <c r="AE4374" s="4" t="str" cm="1">
        <f t="array" ref="AE4374">_xlfn.TEXTJOIN(", ", TRUE, _xlfn._xlws.FILTER($I$1:$X$1, I4374:X4374=1, ""))</f>
        <v>Heroin, Cocaine</v>
      </c>
      <c r="AF4374" s="4" t="str">
        <f t="shared" si="206"/>
        <v>Cocaine</v>
      </c>
    </row>
    <row r="4375" spans="1:32" x14ac:dyDescent="0.45">
      <c r="A4375" s="4" t="s">
        <v>4845</v>
      </c>
      <c r="B4375" s="5">
        <v>42503</v>
      </c>
      <c r="C4375" s="4">
        <v>46</v>
      </c>
      <c r="D4375" s="4" t="s">
        <v>31</v>
      </c>
      <c r="E4375" s="4" t="s">
        <v>37</v>
      </c>
      <c r="F4375" s="4" t="s">
        <v>200</v>
      </c>
      <c r="G4375" s="4" t="s">
        <v>39</v>
      </c>
      <c r="I4375" s="4">
        <v>1</v>
      </c>
      <c r="J4375" s="4">
        <v>1</v>
      </c>
      <c r="K4375" s="4">
        <v>0</v>
      </c>
      <c r="L4375" s="4">
        <v>0</v>
      </c>
      <c r="M4375" s="4">
        <v>0</v>
      </c>
      <c r="N4375" s="4">
        <v>0</v>
      </c>
      <c r="O4375" s="4">
        <v>0</v>
      </c>
      <c r="P4375" s="4">
        <v>0</v>
      </c>
      <c r="Q4375" s="4">
        <v>1</v>
      </c>
      <c r="R4375" s="4">
        <v>0</v>
      </c>
      <c r="S4375" s="4">
        <v>0</v>
      </c>
      <c r="T4375" s="4">
        <v>1</v>
      </c>
      <c r="U4375" s="4">
        <v>0</v>
      </c>
      <c r="V4375" s="4">
        <v>0</v>
      </c>
      <c r="W4375" s="4">
        <v>0</v>
      </c>
      <c r="X4375" s="4">
        <v>1</v>
      </c>
      <c r="Y4375" s="4" t="s">
        <v>5638</v>
      </c>
      <c r="Z4375" s="4" t="s">
        <v>5851</v>
      </c>
      <c r="AA4375" s="4">
        <v>2016</v>
      </c>
      <c r="AB4375" s="4" t="s">
        <v>34</v>
      </c>
      <c r="AC4375" s="4">
        <f t="shared" si="204"/>
        <v>1</v>
      </c>
      <c r="AD4375" s="4">
        <f t="shared" si="205"/>
        <v>5</v>
      </c>
      <c r="AE4375" s="4" t="str" cm="1">
        <f t="array" ref="AE4375">_xlfn.TEXTJOIN(", ", TRUE, _xlfn._xlws.FILTER($I$1:$X$1, I4375:X4375=1, ""))</f>
        <v>Heroin, Cocaine, Benzodiazepine, Tramadol, AnyOpioid</v>
      </c>
      <c r="AF4375" s="4" t="str">
        <f t="shared" si="206"/>
        <v>Cocaine, Benzodiazepine, Tramadol, AnyOpioid</v>
      </c>
    </row>
    <row r="4376" spans="1:32" x14ac:dyDescent="0.45">
      <c r="A4376" s="4" t="s">
        <v>4846</v>
      </c>
      <c r="B4376" s="5">
        <v>43437</v>
      </c>
      <c r="C4376" s="4">
        <v>36</v>
      </c>
      <c r="D4376" s="4" t="s">
        <v>31</v>
      </c>
      <c r="E4376" s="4" t="s">
        <v>32</v>
      </c>
      <c r="F4376" s="4" t="s">
        <v>67</v>
      </c>
      <c r="G4376" s="4" t="s">
        <v>67</v>
      </c>
      <c r="I4376" s="4">
        <v>0</v>
      </c>
      <c r="J4376" s="4">
        <v>1</v>
      </c>
      <c r="K4376" s="4">
        <v>1</v>
      </c>
      <c r="L4376" s="4">
        <v>0</v>
      </c>
      <c r="M4376" s="4">
        <v>0</v>
      </c>
      <c r="N4376" s="4">
        <v>0</v>
      </c>
      <c r="O4376" s="4">
        <v>0</v>
      </c>
      <c r="P4376" s="4">
        <v>0</v>
      </c>
      <c r="Q4376" s="4">
        <v>0</v>
      </c>
      <c r="R4376" s="4">
        <v>0</v>
      </c>
      <c r="S4376" s="4">
        <v>0</v>
      </c>
      <c r="T4376" s="4">
        <v>0</v>
      </c>
      <c r="U4376" s="4">
        <v>0</v>
      </c>
      <c r="V4376" s="4">
        <v>0</v>
      </c>
      <c r="W4376" s="4">
        <v>0</v>
      </c>
      <c r="X4376" s="4">
        <v>1</v>
      </c>
      <c r="Y4376" s="4" t="s">
        <v>5631</v>
      </c>
      <c r="Z4376" s="4" t="s">
        <v>5844</v>
      </c>
      <c r="AA4376" s="4">
        <v>2018</v>
      </c>
      <c r="AB4376" s="4" t="s">
        <v>40</v>
      </c>
      <c r="AC4376" s="4">
        <f t="shared" si="204"/>
        <v>1</v>
      </c>
      <c r="AD4376" s="4">
        <f t="shared" si="205"/>
        <v>3</v>
      </c>
      <c r="AE4376" s="4" t="str" cm="1">
        <f t="array" ref="AE4376">_xlfn.TEXTJOIN(", ", TRUE, _xlfn._xlws.FILTER($I$1:$X$1, I4376:X4376=1, ""))</f>
        <v>Cocaine, Fentanyl, AnyOpioid</v>
      </c>
      <c r="AF4376" s="4" t="str">
        <f t="shared" si="206"/>
        <v>Cocaine, Fentanyl, AnyOpioid</v>
      </c>
    </row>
    <row r="4377" spans="1:32" x14ac:dyDescent="0.45">
      <c r="A4377" s="4" t="s">
        <v>4847</v>
      </c>
      <c r="B4377" s="5">
        <v>42024</v>
      </c>
      <c r="C4377" s="4">
        <v>24</v>
      </c>
      <c r="D4377" s="4" t="s">
        <v>31</v>
      </c>
      <c r="E4377" s="4" t="s">
        <v>37</v>
      </c>
      <c r="F4377" s="4" t="s">
        <v>125</v>
      </c>
      <c r="G4377" s="4" t="s">
        <v>125</v>
      </c>
      <c r="I4377" s="4">
        <v>0</v>
      </c>
      <c r="J4377" s="4">
        <v>0</v>
      </c>
      <c r="K4377" s="4">
        <v>0</v>
      </c>
      <c r="L4377" s="4">
        <v>0</v>
      </c>
      <c r="M4377" s="4">
        <v>1</v>
      </c>
      <c r="N4377" s="4">
        <v>0</v>
      </c>
      <c r="O4377" s="4">
        <v>0</v>
      </c>
      <c r="P4377" s="4">
        <v>0</v>
      </c>
      <c r="Q4377" s="4">
        <v>0</v>
      </c>
      <c r="R4377" s="4">
        <v>0</v>
      </c>
      <c r="S4377" s="4">
        <v>0</v>
      </c>
      <c r="T4377" s="4">
        <v>0</v>
      </c>
      <c r="U4377" s="4">
        <v>0</v>
      </c>
      <c r="V4377" s="4">
        <v>0</v>
      </c>
      <c r="W4377" s="4">
        <v>0</v>
      </c>
      <c r="X4377" s="4">
        <v>1</v>
      </c>
      <c r="Y4377" s="4" t="s">
        <v>5669</v>
      </c>
      <c r="Z4377" s="4" t="s">
        <v>5882</v>
      </c>
      <c r="AA4377" s="4">
        <v>2015</v>
      </c>
      <c r="AB4377" s="4" t="s">
        <v>40</v>
      </c>
      <c r="AC4377" s="4">
        <f t="shared" si="204"/>
        <v>1</v>
      </c>
      <c r="AD4377" s="4">
        <f t="shared" si="205"/>
        <v>2</v>
      </c>
      <c r="AE4377" s="4" t="str" cm="1">
        <f t="array" ref="AE4377">_xlfn.TEXTJOIN(", ", TRUE, _xlfn._xlws.FILTER($I$1:$X$1, I4377:X4377=1, ""))</f>
        <v>Oxycodone, AnyOpioid</v>
      </c>
      <c r="AF4377" s="4" t="str">
        <f t="shared" si="206"/>
        <v>Oxycodone, AnyOpioid</v>
      </c>
    </row>
    <row r="4378" spans="1:32" x14ac:dyDescent="0.45">
      <c r="A4378" s="4" t="s">
        <v>4848</v>
      </c>
      <c r="B4378" s="5">
        <v>43430</v>
      </c>
      <c r="C4378" s="4">
        <v>48</v>
      </c>
      <c r="D4378" s="4" t="s">
        <v>31</v>
      </c>
      <c r="E4378" s="4" t="s">
        <v>37</v>
      </c>
      <c r="F4378" s="4" t="s">
        <v>29</v>
      </c>
      <c r="G4378" s="4" t="s">
        <v>86</v>
      </c>
      <c r="I4378" s="4">
        <v>1</v>
      </c>
      <c r="J4378" s="4">
        <v>0</v>
      </c>
      <c r="K4378" s="4">
        <v>1</v>
      </c>
      <c r="L4378" s="4">
        <v>1</v>
      </c>
      <c r="M4378" s="4">
        <v>0</v>
      </c>
      <c r="N4378" s="4">
        <v>0</v>
      </c>
      <c r="O4378" s="4">
        <v>0</v>
      </c>
      <c r="P4378" s="4">
        <v>0</v>
      </c>
      <c r="Q4378" s="4">
        <v>1</v>
      </c>
      <c r="R4378" s="4">
        <v>0</v>
      </c>
      <c r="S4378" s="4">
        <v>0</v>
      </c>
      <c r="T4378" s="4">
        <v>0</v>
      </c>
      <c r="U4378" s="4">
        <v>0</v>
      </c>
      <c r="V4378" s="4">
        <v>0</v>
      </c>
      <c r="W4378" s="4">
        <v>0</v>
      </c>
      <c r="X4378" s="4">
        <v>1</v>
      </c>
      <c r="Y4378" s="4" t="s">
        <v>5627</v>
      </c>
      <c r="Z4378" s="4" t="s">
        <v>5840</v>
      </c>
      <c r="AA4378" s="4">
        <v>2018</v>
      </c>
      <c r="AB4378" s="4" t="s">
        <v>34</v>
      </c>
      <c r="AC4378" s="4">
        <f t="shared" si="204"/>
        <v>1</v>
      </c>
      <c r="AD4378" s="4">
        <f t="shared" si="205"/>
        <v>5</v>
      </c>
      <c r="AE4378" s="4" t="str" cm="1">
        <f t="array" ref="AE4378">_xlfn.TEXTJOIN(", ", TRUE, _xlfn._xlws.FILTER($I$1:$X$1, I4378:X4378=1, ""))</f>
        <v>Heroin, Fentanyl, Fentanyl_Analogue, Benzodiazepine, AnyOpioid</v>
      </c>
      <c r="AF4378" s="4" t="str">
        <f t="shared" si="206"/>
        <v>Fentanyl, Fentanyl_Analogue, Benzodiazepine, AnyOpioid</v>
      </c>
    </row>
    <row r="4379" spans="1:32" x14ac:dyDescent="0.45">
      <c r="A4379" s="4" t="s">
        <v>4849</v>
      </c>
      <c r="B4379" s="5">
        <v>41689</v>
      </c>
      <c r="C4379" s="4">
        <v>54</v>
      </c>
      <c r="D4379" s="4" t="s">
        <v>36</v>
      </c>
      <c r="E4379" s="4" t="s">
        <v>37</v>
      </c>
      <c r="F4379" s="4" t="s">
        <v>1413</v>
      </c>
      <c r="G4379" s="4" t="s">
        <v>1413</v>
      </c>
      <c r="I4379" s="4">
        <v>0</v>
      </c>
      <c r="J4379" s="4">
        <v>0</v>
      </c>
      <c r="K4379" s="4">
        <v>0</v>
      </c>
      <c r="L4379" s="4">
        <v>0</v>
      </c>
      <c r="M4379" s="4">
        <v>0</v>
      </c>
      <c r="N4379" s="4">
        <v>0</v>
      </c>
      <c r="O4379" s="4">
        <v>0</v>
      </c>
      <c r="P4379" s="4">
        <v>0</v>
      </c>
      <c r="Q4379" s="4">
        <v>0</v>
      </c>
      <c r="R4379" s="4">
        <v>0</v>
      </c>
      <c r="S4379" s="4">
        <v>0</v>
      </c>
      <c r="T4379" s="4">
        <v>0</v>
      </c>
      <c r="U4379" s="4">
        <v>0</v>
      </c>
      <c r="V4379" s="4">
        <v>0</v>
      </c>
      <c r="W4379" s="4">
        <v>0</v>
      </c>
      <c r="X4379" s="4">
        <v>0</v>
      </c>
      <c r="Y4379" s="4" t="s">
        <v>5668</v>
      </c>
      <c r="Z4379" s="4" t="s">
        <v>5881</v>
      </c>
      <c r="AA4379" s="4">
        <v>2014</v>
      </c>
      <c r="AB4379" s="4" t="s">
        <v>34</v>
      </c>
      <c r="AC4379" s="4">
        <f t="shared" si="204"/>
        <v>0</v>
      </c>
      <c r="AD4379" s="4">
        <f t="shared" si="205"/>
        <v>0</v>
      </c>
      <c r="AE4379" s="4" t="str" cm="1">
        <f t="array" ref="AE4379">_xlfn.TEXTJOIN(", ", TRUE, _xlfn._xlws.FILTER($I$1:$X$1, I4379:X4379=1, ""))</f>
        <v/>
      </c>
      <c r="AF4379" s="4" t="str">
        <f t="shared" si="206"/>
        <v/>
      </c>
    </row>
    <row r="4380" spans="1:32" x14ac:dyDescent="0.45">
      <c r="A4380" s="4" t="s">
        <v>4850</v>
      </c>
      <c r="B4380" s="5">
        <v>42769</v>
      </c>
      <c r="C4380" s="4">
        <v>32</v>
      </c>
      <c r="D4380" s="4" t="s">
        <v>31</v>
      </c>
      <c r="E4380" s="4" t="s">
        <v>37</v>
      </c>
      <c r="F4380" s="4" t="s">
        <v>2587</v>
      </c>
      <c r="G4380" s="4" t="s">
        <v>73</v>
      </c>
      <c r="I4380" s="4">
        <v>0</v>
      </c>
      <c r="J4380" s="4">
        <v>0</v>
      </c>
      <c r="K4380" s="4">
        <v>1</v>
      </c>
      <c r="L4380" s="4">
        <v>0</v>
      </c>
      <c r="M4380" s="4">
        <v>0</v>
      </c>
      <c r="N4380" s="4">
        <v>0</v>
      </c>
      <c r="O4380" s="4">
        <v>0</v>
      </c>
      <c r="P4380" s="4">
        <v>0</v>
      </c>
      <c r="Q4380" s="4">
        <v>1</v>
      </c>
      <c r="R4380" s="4">
        <v>0</v>
      </c>
      <c r="S4380" s="4">
        <v>0</v>
      </c>
      <c r="T4380" s="4">
        <v>0</v>
      </c>
      <c r="U4380" s="4">
        <v>0</v>
      </c>
      <c r="V4380" s="4">
        <v>0</v>
      </c>
      <c r="W4380" s="4">
        <v>0</v>
      </c>
      <c r="X4380" s="4">
        <v>0</v>
      </c>
      <c r="Y4380" s="4" t="s">
        <v>5670</v>
      </c>
      <c r="Z4380" s="4" t="s">
        <v>5883</v>
      </c>
      <c r="AA4380" s="4">
        <v>2017</v>
      </c>
      <c r="AB4380" s="4" t="s">
        <v>40</v>
      </c>
      <c r="AC4380" s="4">
        <f t="shared" si="204"/>
        <v>1</v>
      </c>
      <c r="AD4380" s="4">
        <f t="shared" si="205"/>
        <v>2</v>
      </c>
      <c r="AE4380" s="4" t="str" cm="1">
        <f t="array" ref="AE4380">_xlfn.TEXTJOIN(", ", TRUE, _xlfn._xlws.FILTER($I$1:$X$1, I4380:X4380=1, ""))</f>
        <v>Fentanyl, Benzodiazepine</v>
      </c>
      <c r="AF4380" s="4" t="str">
        <f t="shared" si="206"/>
        <v>Fentanyl, Benzodiazepine</v>
      </c>
    </row>
    <row r="4381" spans="1:32" x14ac:dyDescent="0.45">
      <c r="A4381" s="4" t="s">
        <v>4851</v>
      </c>
      <c r="B4381" s="5">
        <v>42454</v>
      </c>
      <c r="C4381" s="4">
        <v>24</v>
      </c>
      <c r="D4381" s="4" t="s">
        <v>36</v>
      </c>
      <c r="E4381" s="4" t="s">
        <v>37</v>
      </c>
      <c r="F4381" s="4" t="s">
        <v>48</v>
      </c>
      <c r="G4381" s="4" t="s">
        <v>48</v>
      </c>
      <c r="I4381" s="4">
        <v>0</v>
      </c>
      <c r="J4381" s="4">
        <v>0</v>
      </c>
      <c r="K4381" s="4">
        <v>1</v>
      </c>
      <c r="L4381" s="4">
        <v>0</v>
      </c>
      <c r="M4381" s="4">
        <v>0</v>
      </c>
      <c r="N4381" s="4">
        <v>0</v>
      </c>
      <c r="O4381" s="4">
        <v>0</v>
      </c>
      <c r="P4381" s="4">
        <v>0</v>
      </c>
      <c r="Q4381" s="4">
        <v>0</v>
      </c>
      <c r="R4381" s="4">
        <v>0</v>
      </c>
      <c r="S4381" s="4">
        <v>0</v>
      </c>
      <c r="T4381" s="4">
        <v>0</v>
      </c>
      <c r="U4381" s="4">
        <v>0</v>
      </c>
      <c r="V4381" s="4">
        <v>0</v>
      </c>
      <c r="W4381" s="4">
        <v>0</v>
      </c>
      <c r="X4381" s="4">
        <v>1</v>
      </c>
      <c r="Y4381" s="4" t="s">
        <v>5626</v>
      </c>
      <c r="Z4381" s="4" t="s">
        <v>5839</v>
      </c>
      <c r="AA4381" s="4">
        <v>2016</v>
      </c>
      <c r="AB4381" s="4" t="s">
        <v>40</v>
      </c>
      <c r="AC4381" s="4">
        <f t="shared" si="204"/>
        <v>1</v>
      </c>
      <c r="AD4381" s="4">
        <f t="shared" si="205"/>
        <v>2</v>
      </c>
      <c r="AE4381" s="4" t="str" cm="1">
        <f t="array" ref="AE4381">_xlfn.TEXTJOIN(", ", TRUE, _xlfn._xlws.FILTER($I$1:$X$1, I4381:X4381=1, ""))</f>
        <v>Fentanyl, AnyOpioid</v>
      </c>
      <c r="AF4381" s="4" t="str">
        <f t="shared" si="206"/>
        <v>Fentanyl, AnyOpioid</v>
      </c>
    </row>
    <row r="4382" spans="1:32" x14ac:dyDescent="0.45">
      <c r="A4382" s="4" t="s">
        <v>4852</v>
      </c>
      <c r="B4382" s="5">
        <v>41949</v>
      </c>
      <c r="C4382" s="4">
        <v>25</v>
      </c>
      <c r="D4382" s="4" t="s">
        <v>31</v>
      </c>
      <c r="E4382" s="4" t="s">
        <v>37</v>
      </c>
      <c r="F4382" s="4" t="s">
        <v>2935</v>
      </c>
      <c r="G4382" s="4" t="s">
        <v>2935</v>
      </c>
      <c r="I4382" s="4">
        <v>1</v>
      </c>
      <c r="J4382" s="4">
        <v>0</v>
      </c>
      <c r="K4382" s="4">
        <v>1</v>
      </c>
      <c r="L4382" s="4">
        <v>0</v>
      </c>
      <c r="M4382" s="4">
        <v>0</v>
      </c>
      <c r="N4382" s="4">
        <v>0</v>
      </c>
      <c r="O4382" s="4">
        <v>0</v>
      </c>
      <c r="P4382" s="4">
        <v>0</v>
      </c>
      <c r="Q4382" s="4">
        <v>0</v>
      </c>
      <c r="R4382" s="4">
        <v>0</v>
      </c>
      <c r="S4382" s="4">
        <v>0</v>
      </c>
      <c r="T4382" s="4">
        <v>0</v>
      </c>
      <c r="U4382" s="4">
        <v>0</v>
      </c>
      <c r="V4382" s="4">
        <v>0</v>
      </c>
      <c r="W4382" s="4">
        <v>0</v>
      </c>
      <c r="X4382" s="4">
        <v>0</v>
      </c>
      <c r="Y4382" s="4" t="s">
        <v>5768</v>
      </c>
      <c r="Z4382" s="4" t="s">
        <v>5981</v>
      </c>
      <c r="AA4382" s="4">
        <v>2014</v>
      </c>
      <c r="AB4382" s="4" t="s">
        <v>40</v>
      </c>
      <c r="AC4382" s="4">
        <f t="shared" si="204"/>
        <v>1</v>
      </c>
      <c r="AD4382" s="4">
        <f t="shared" si="205"/>
        <v>2</v>
      </c>
      <c r="AE4382" s="4" t="str" cm="1">
        <f t="array" ref="AE4382">_xlfn.TEXTJOIN(", ", TRUE, _xlfn._xlws.FILTER($I$1:$X$1, I4382:X4382=1, ""))</f>
        <v>Heroin, Fentanyl</v>
      </c>
      <c r="AF4382" s="4" t="str">
        <f t="shared" si="206"/>
        <v>Fentanyl</v>
      </c>
    </row>
    <row r="4383" spans="1:32" x14ac:dyDescent="0.45">
      <c r="A4383" s="4" t="s">
        <v>4853</v>
      </c>
      <c r="B4383" s="5">
        <v>43031</v>
      </c>
      <c r="C4383" s="4">
        <v>35</v>
      </c>
      <c r="D4383" s="4" t="s">
        <v>31</v>
      </c>
      <c r="E4383" s="4" t="s">
        <v>37</v>
      </c>
      <c r="F4383" s="4" t="s">
        <v>293</v>
      </c>
      <c r="G4383" s="4" t="s">
        <v>293</v>
      </c>
      <c r="I4383" s="4">
        <v>0</v>
      </c>
      <c r="J4383" s="4">
        <v>1</v>
      </c>
      <c r="K4383" s="4">
        <v>1</v>
      </c>
      <c r="L4383" s="4">
        <v>0</v>
      </c>
      <c r="M4383" s="4">
        <v>0</v>
      </c>
      <c r="N4383" s="4">
        <v>0</v>
      </c>
      <c r="O4383" s="4">
        <v>0</v>
      </c>
      <c r="P4383" s="4">
        <v>0</v>
      </c>
      <c r="Q4383" s="4">
        <v>0</v>
      </c>
      <c r="R4383" s="4">
        <v>0</v>
      </c>
      <c r="S4383" s="4">
        <v>0</v>
      </c>
      <c r="T4383" s="4">
        <v>0</v>
      </c>
      <c r="U4383" s="4">
        <v>0</v>
      </c>
      <c r="V4383" s="4">
        <v>0</v>
      </c>
      <c r="W4383" s="4">
        <v>0</v>
      </c>
      <c r="X4383" s="4">
        <v>0</v>
      </c>
      <c r="Y4383" s="4" t="s">
        <v>5715</v>
      </c>
      <c r="Z4383" s="4" t="s">
        <v>5928</v>
      </c>
      <c r="AA4383" s="4">
        <v>2017</v>
      </c>
      <c r="AB4383" s="4" t="s">
        <v>40</v>
      </c>
      <c r="AC4383" s="4">
        <f t="shared" si="204"/>
        <v>1</v>
      </c>
      <c r="AD4383" s="4">
        <f t="shared" si="205"/>
        <v>2</v>
      </c>
      <c r="AE4383" s="4" t="str" cm="1">
        <f t="array" ref="AE4383">_xlfn.TEXTJOIN(", ", TRUE, _xlfn._xlws.FILTER($I$1:$X$1, I4383:X4383=1, ""))</f>
        <v>Cocaine, Fentanyl</v>
      </c>
      <c r="AF4383" s="4" t="str">
        <f t="shared" si="206"/>
        <v>Cocaine, Fentanyl</v>
      </c>
    </row>
    <row r="4384" spans="1:32" x14ac:dyDescent="0.45">
      <c r="A4384" s="4" t="s">
        <v>4854</v>
      </c>
      <c r="B4384" s="5">
        <v>42399</v>
      </c>
      <c r="C4384" s="4">
        <v>53</v>
      </c>
      <c r="D4384" s="4" t="s">
        <v>31</v>
      </c>
      <c r="E4384" s="4" t="s">
        <v>37</v>
      </c>
      <c r="F4384" s="4" t="s">
        <v>144</v>
      </c>
      <c r="G4384" s="4" t="s">
        <v>144</v>
      </c>
      <c r="I4384" s="4">
        <v>1</v>
      </c>
      <c r="J4384" s="4">
        <v>0</v>
      </c>
      <c r="K4384" s="4">
        <v>1</v>
      </c>
      <c r="L4384" s="4">
        <v>0</v>
      </c>
      <c r="M4384" s="4">
        <v>0</v>
      </c>
      <c r="N4384" s="4">
        <v>0</v>
      </c>
      <c r="O4384" s="4">
        <v>0</v>
      </c>
      <c r="P4384" s="4">
        <v>0</v>
      </c>
      <c r="Q4384" s="4">
        <v>1</v>
      </c>
      <c r="R4384" s="4">
        <v>0</v>
      </c>
      <c r="S4384" s="4">
        <v>0</v>
      </c>
      <c r="T4384" s="4">
        <v>0</v>
      </c>
      <c r="U4384" s="4">
        <v>0</v>
      </c>
      <c r="V4384" s="4">
        <v>0</v>
      </c>
      <c r="W4384" s="4">
        <v>0</v>
      </c>
      <c r="X4384" s="4">
        <v>1</v>
      </c>
      <c r="Y4384" s="4" t="s">
        <v>5649</v>
      </c>
      <c r="Z4384" s="4" t="s">
        <v>5862</v>
      </c>
      <c r="AA4384" s="4">
        <v>2016</v>
      </c>
      <c r="AB4384" s="4" t="s">
        <v>34</v>
      </c>
      <c r="AC4384" s="4">
        <f t="shared" si="204"/>
        <v>1</v>
      </c>
      <c r="AD4384" s="4">
        <f t="shared" si="205"/>
        <v>4</v>
      </c>
      <c r="AE4384" s="4" t="str" cm="1">
        <f t="array" ref="AE4384">_xlfn.TEXTJOIN(", ", TRUE, _xlfn._xlws.FILTER($I$1:$X$1, I4384:X4384=1, ""))</f>
        <v>Heroin, Fentanyl, Benzodiazepine, AnyOpioid</v>
      </c>
      <c r="AF4384" s="4" t="str">
        <f t="shared" si="206"/>
        <v>Fentanyl, Benzodiazepine, AnyOpioid</v>
      </c>
    </row>
    <row r="4385" spans="1:32" x14ac:dyDescent="0.45">
      <c r="A4385" s="4" t="s">
        <v>4855</v>
      </c>
      <c r="B4385" s="5">
        <v>43206</v>
      </c>
      <c r="C4385" s="4">
        <v>43</v>
      </c>
      <c r="D4385" s="4" t="s">
        <v>31</v>
      </c>
      <c r="E4385" s="4" t="s">
        <v>37</v>
      </c>
      <c r="F4385" s="4" t="s">
        <v>156</v>
      </c>
      <c r="G4385" s="4" t="s">
        <v>156</v>
      </c>
      <c r="I4385" s="4">
        <v>0</v>
      </c>
      <c r="J4385" s="4">
        <v>0</v>
      </c>
      <c r="K4385" s="4">
        <v>0</v>
      </c>
      <c r="L4385" s="4">
        <v>0</v>
      </c>
      <c r="M4385" s="4">
        <v>0</v>
      </c>
      <c r="N4385" s="4">
        <v>0</v>
      </c>
      <c r="O4385" s="4">
        <v>0</v>
      </c>
      <c r="P4385" s="4">
        <v>0</v>
      </c>
      <c r="Q4385" s="4">
        <v>0</v>
      </c>
      <c r="R4385" s="4">
        <v>0</v>
      </c>
      <c r="S4385" s="4">
        <v>1</v>
      </c>
      <c r="T4385" s="4">
        <v>0</v>
      </c>
      <c r="U4385" s="4">
        <v>0</v>
      </c>
      <c r="V4385" s="4">
        <v>0</v>
      </c>
      <c r="W4385" s="4">
        <v>0</v>
      </c>
      <c r="X4385" s="4">
        <v>1</v>
      </c>
      <c r="Y4385" s="4" t="s">
        <v>5623</v>
      </c>
      <c r="Z4385" s="4" t="s">
        <v>5836</v>
      </c>
      <c r="AA4385" s="4">
        <v>2018</v>
      </c>
      <c r="AB4385" s="4" t="s">
        <v>34</v>
      </c>
      <c r="AC4385" s="4">
        <f t="shared" si="204"/>
        <v>1</v>
      </c>
      <c r="AD4385" s="4">
        <f t="shared" si="205"/>
        <v>2</v>
      </c>
      <c r="AE4385" s="4" t="str" cm="1">
        <f t="array" ref="AE4385">_xlfn.TEXTJOIN(", ", TRUE, _xlfn._xlws.FILTER($I$1:$X$1, I4385:X4385=1, ""))</f>
        <v>Amphetamine, AnyOpioid</v>
      </c>
      <c r="AF4385" s="4" t="str">
        <f t="shared" si="206"/>
        <v>Amphetamine, AnyOpioid</v>
      </c>
    </row>
    <row r="4386" spans="1:32" x14ac:dyDescent="0.45">
      <c r="A4386" s="4" t="s">
        <v>4856</v>
      </c>
      <c r="B4386" s="5">
        <v>42550</v>
      </c>
      <c r="C4386" s="4">
        <v>50</v>
      </c>
      <c r="D4386" s="4" t="s">
        <v>36</v>
      </c>
      <c r="E4386" s="4" t="s">
        <v>37</v>
      </c>
      <c r="F4386" s="4" t="s">
        <v>86</v>
      </c>
      <c r="G4386" s="4" t="s">
        <v>86</v>
      </c>
      <c r="I4386" s="4">
        <v>1</v>
      </c>
      <c r="J4386" s="4">
        <v>0</v>
      </c>
      <c r="K4386" s="4">
        <v>1</v>
      </c>
      <c r="L4386" s="4">
        <v>0</v>
      </c>
      <c r="M4386" s="4">
        <v>0</v>
      </c>
      <c r="N4386" s="4">
        <v>0</v>
      </c>
      <c r="O4386" s="4">
        <v>0</v>
      </c>
      <c r="P4386" s="4">
        <v>0</v>
      </c>
      <c r="Q4386" s="4">
        <v>0</v>
      </c>
      <c r="R4386" s="4">
        <v>0</v>
      </c>
      <c r="S4386" s="4">
        <v>0</v>
      </c>
      <c r="T4386" s="4">
        <v>0</v>
      </c>
      <c r="V4386" s="4">
        <v>0</v>
      </c>
      <c r="W4386" s="4">
        <v>0</v>
      </c>
      <c r="X4386" s="4">
        <v>1</v>
      </c>
      <c r="Y4386" s="4" t="s">
        <v>5627</v>
      </c>
      <c r="Z4386" s="4" t="s">
        <v>5840</v>
      </c>
      <c r="AA4386" s="4">
        <v>2016</v>
      </c>
      <c r="AB4386" s="4" t="s">
        <v>34</v>
      </c>
      <c r="AC4386" s="4">
        <f t="shared" si="204"/>
        <v>1</v>
      </c>
      <c r="AD4386" s="4">
        <f t="shared" si="205"/>
        <v>3</v>
      </c>
      <c r="AE4386" s="4" t="str" cm="1">
        <f t="array" ref="AE4386">_xlfn.TEXTJOIN(", ", TRUE, _xlfn._xlws.FILTER($I$1:$X$1, I4386:X4386=1, ""))</f>
        <v>Heroin, Fentanyl, AnyOpioid</v>
      </c>
      <c r="AF4386" s="4" t="str">
        <f t="shared" si="206"/>
        <v>Fentanyl, AnyOpioid</v>
      </c>
    </row>
    <row r="4387" spans="1:32" x14ac:dyDescent="0.45">
      <c r="A4387" s="4" t="s">
        <v>4857</v>
      </c>
      <c r="B4387" s="5">
        <v>43239</v>
      </c>
      <c r="C4387" s="4">
        <v>35</v>
      </c>
      <c r="D4387" s="4" t="s">
        <v>36</v>
      </c>
      <c r="E4387" s="4" t="s">
        <v>37</v>
      </c>
      <c r="F4387" s="4" t="s">
        <v>198</v>
      </c>
      <c r="G4387" s="4" t="s">
        <v>67</v>
      </c>
      <c r="I4387" s="4">
        <v>1</v>
      </c>
      <c r="J4387" s="4">
        <v>1</v>
      </c>
      <c r="K4387" s="4">
        <v>1</v>
      </c>
      <c r="L4387" s="4">
        <v>0</v>
      </c>
      <c r="M4387" s="4">
        <v>0</v>
      </c>
      <c r="N4387" s="4">
        <v>0</v>
      </c>
      <c r="O4387" s="4">
        <v>1</v>
      </c>
      <c r="P4387" s="4">
        <v>0</v>
      </c>
      <c r="Q4387" s="4">
        <v>0</v>
      </c>
      <c r="R4387" s="4">
        <v>0</v>
      </c>
      <c r="S4387" s="4">
        <v>0</v>
      </c>
      <c r="T4387" s="4">
        <v>0</v>
      </c>
      <c r="U4387" s="4">
        <v>0</v>
      </c>
      <c r="V4387" s="4">
        <v>0</v>
      </c>
      <c r="W4387" s="4">
        <v>0</v>
      </c>
      <c r="X4387" s="4">
        <v>1</v>
      </c>
      <c r="Y4387" s="4" t="s">
        <v>5631</v>
      </c>
      <c r="Z4387" s="4" t="s">
        <v>5844</v>
      </c>
      <c r="AA4387" s="4">
        <v>2018</v>
      </c>
      <c r="AB4387" s="4" t="s">
        <v>40</v>
      </c>
      <c r="AC4387" s="4">
        <f t="shared" si="204"/>
        <v>1</v>
      </c>
      <c r="AD4387" s="4">
        <f t="shared" si="205"/>
        <v>5</v>
      </c>
      <c r="AE4387" s="4" t="str" cm="1">
        <f t="array" ref="AE4387">_xlfn.TEXTJOIN(", ", TRUE, _xlfn._xlws.FILTER($I$1:$X$1, I4387:X4387=1, ""))</f>
        <v>Heroin, Cocaine, Fentanyl, Ethanol, AnyOpioid</v>
      </c>
      <c r="AF4387" s="4" t="str">
        <f t="shared" si="206"/>
        <v>Cocaine, Fentanyl, Ethanol, AnyOpioid</v>
      </c>
    </row>
    <row r="4388" spans="1:32" x14ac:dyDescent="0.45">
      <c r="A4388" s="4" t="s">
        <v>4858</v>
      </c>
      <c r="B4388" s="5">
        <v>42331</v>
      </c>
      <c r="C4388" s="4">
        <v>63</v>
      </c>
      <c r="D4388" s="4" t="s">
        <v>31</v>
      </c>
      <c r="E4388" s="4" t="s">
        <v>59</v>
      </c>
      <c r="F4388" s="4" t="s">
        <v>67</v>
      </c>
      <c r="G4388" s="4" t="s">
        <v>67</v>
      </c>
      <c r="I4388" s="4">
        <v>1</v>
      </c>
      <c r="J4388" s="4">
        <v>0</v>
      </c>
      <c r="K4388" s="4">
        <v>0</v>
      </c>
      <c r="L4388" s="4">
        <v>0</v>
      </c>
      <c r="M4388" s="4">
        <v>0</v>
      </c>
      <c r="N4388" s="4">
        <v>0</v>
      </c>
      <c r="O4388" s="4">
        <v>0</v>
      </c>
      <c r="P4388" s="4">
        <v>0</v>
      </c>
      <c r="Q4388" s="4">
        <v>0</v>
      </c>
      <c r="R4388" s="4">
        <v>0</v>
      </c>
      <c r="S4388" s="4">
        <v>0</v>
      </c>
      <c r="T4388" s="4">
        <v>0</v>
      </c>
      <c r="U4388" s="4">
        <v>0</v>
      </c>
      <c r="V4388" s="4">
        <v>0</v>
      </c>
      <c r="W4388" s="4">
        <v>0</v>
      </c>
      <c r="X4388" s="4">
        <v>1</v>
      </c>
      <c r="Y4388" s="4" t="s">
        <v>5631</v>
      </c>
      <c r="Z4388" s="4" t="s">
        <v>5844</v>
      </c>
      <c r="AA4388" s="4">
        <v>2015</v>
      </c>
      <c r="AB4388" s="4" t="s">
        <v>133</v>
      </c>
      <c r="AC4388" s="4">
        <f t="shared" si="204"/>
        <v>1</v>
      </c>
      <c r="AD4388" s="4">
        <f t="shared" si="205"/>
        <v>2</v>
      </c>
      <c r="AE4388" s="4" t="str" cm="1">
        <f t="array" ref="AE4388">_xlfn.TEXTJOIN(", ", TRUE, _xlfn._xlws.FILTER($I$1:$X$1, I4388:X4388=1, ""))</f>
        <v>Heroin, AnyOpioid</v>
      </c>
      <c r="AF4388" s="4" t="str">
        <f t="shared" si="206"/>
        <v>AnyOpioid</v>
      </c>
    </row>
    <row r="4389" spans="1:32" x14ac:dyDescent="0.45">
      <c r="A4389" s="4" t="s">
        <v>4859</v>
      </c>
      <c r="B4389" s="5">
        <v>42895</v>
      </c>
      <c r="C4389" s="4">
        <v>54</v>
      </c>
      <c r="D4389" s="4" t="s">
        <v>31</v>
      </c>
      <c r="E4389" s="4" t="s">
        <v>37</v>
      </c>
      <c r="F4389" s="4" t="s">
        <v>90</v>
      </c>
      <c r="G4389" s="4" t="s">
        <v>90</v>
      </c>
      <c r="I4389" s="4">
        <v>0</v>
      </c>
      <c r="J4389" s="4">
        <v>0</v>
      </c>
      <c r="K4389" s="4">
        <v>0</v>
      </c>
      <c r="L4389" s="4">
        <v>0</v>
      </c>
      <c r="M4389" s="4">
        <v>0</v>
      </c>
      <c r="N4389" s="4">
        <v>0</v>
      </c>
      <c r="O4389" s="4">
        <v>0</v>
      </c>
      <c r="P4389" s="4">
        <v>0</v>
      </c>
      <c r="Q4389" s="4">
        <v>1</v>
      </c>
      <c r="R4389" s="4">
        <v>1</v>
      </c>
      <c r="S4389" s="4">
        <v>0</v>
      </c>
      <c r="T4389" s="4">
        <v>0</v>
      </c>
      <c r="U4389" s="4">
        <v>0</v>
      </c>
      <c r="V4389" s="4">
        <v>0</v>
      </c>
      <c r="W4389" s="4">
        <v>0</v>
      </c>
      <c r="X4389" s="4">
        <v>0</v>
      </c>
      <c r="Y4389" s="4" t="s">
        <v>5624</v>
      </c>
      <c r="Z4389" s="4" t="s">
        <v>5837</v>
      </c>
      <c r="AA4389" s="4">
        <v>2017</v>
      </c>
      <c r="AB4389" s="4" t="s">
        <v>34</v>
      </c>
      <c r="AC4389" s="4">
        <f t="shared" si="204"/>
        <v>1</v>
      </c>
      <c r="AD4389" s="4">
        <f t="shared" si="205"/>
        <v>2</v>
      </c>
      <c r="AE4389" s="4" t="str" cm="1">
        <f t="array" ref="AE4389">_xlfn.TEXTJOIN(", ", TRUE, _xlfn._xlws.FILTER($I$1:$X$1, I4389:X4389=1, ""))</f>
        <v>Benzodiazepine, Methadone</v>
      </c>
      <c r="AF4389" s="4" t="str">
        <f t="shared" si="206"/>
        <v>Benzodiazepine, Methadone</v>
      </c>
    </row>
    <row r="4390" spans="1:32" x14ac:dyDescent="0.45">
      <c r="A4390" s="4" t="s">
        <v>4860</v>
      </c>
      <c r="B4390" s="5">
        <v>42179</v>
      </c>
      <c r="C4390" s="4">
        <v>58</v>
      </c>
      <c r="D4390" s="4" t="s">
        <v>36</v>
      </c>
      <c r="E4390" s="4" t="s">
        <v>32</v>
      </c>
      <c r="F4390" s="4" t="s">
        <v>53</v>
      </c>
      <c r="G4390" s="4" t="s">
        <v>53</v>
      </c>
      <c r="I4390" s="4">
        <v>0</v>
      </c>
      <c r="J4390" s="4">
        <v>0</v>
      </c>
      <c r="K4390" s="4">
        <v>0</v>
      </c>
      <c r="L4390" s="4">
        <v>0</v>
      </c>
      <c r="M4390" s="4">
        <v>1</v>
      </c>
      <c r="N4390" s="4">
        <v>0</v>
      </c>
      <c r="O4390" s="4">
        <v>0</v>
      </c>
      <c r="P4390" s="4">
        <v>0</v>
      </c>
      <c r="Q4390" s="4">
        <v>0</v>
      </c>
      <c r="R4390" s="4">
        <v>0</v>
      </c>
      <c r="S4390" s="4">
        <v>0</v>
      </c>
      <c r="T4390" s="4">
        <v>0</v>
      </c>
      <c r="U4390" s="4">
        <v>0</v>
      </c>
      <c r="V4390" s="4">
        <v>0</v>
      </c>
      <c r="W4390" s="4">
        <v>0</v>
      </c>
      <c r="X4390" s="4">
        <v>1</v>
      </c>
      <c r="Y4390" s="4" t="s">
        <v>5641</v>
      </c>
      <c r="Z4390" s="4" t="s">
        <v>5854</v>
      </c>
      <c r="AA4390" s="4">
        <v>2015</v>
      </c>
      <c r="AB4390" s="4" t="s">
        <v>34</v>
      </c>
      <c r="AC4390" s="4">
        <f t="shared" si="204"/>
        <v>1</v>
      </c>
      <c r="AD4390" s="4">
        <f t="shared" si="205"/>
        <v>2</v>
      </c>
      <c r="AE4390" s="4" t="str" cm="1">
        <f t="array" ref="AE4390">_xlfn.TEXTJOIN(", ", TRUE, _xlfn._xlws.FILTER($I$1:$X$1, I4390:X4390=1, ""))</f>
        <v>Oxycodone, AnyOpioid</v>
      </c>
      <c r="AF4390" s="4" t="str">
        <f t="shared" si="206"/>
        <v>Oxycodone, AnyOpioid</v>
      </c>
    </row>
    <row r="4391" spans="1:32" x14ac:dyDescent="0.45">
      <c r="A4391" s="4" t="s">
        <v>4861</v>
      </c>
      <c r="B4391" s="5">
        <v>41875</v>
      </c>
      <c r="C4391" s="4">
        <v>33</v>
      </c>
      <c r="D4391" s="4" t="s">
        <v>31</v>
      </c>
      <c r="E4391" s="4" t="s">
        <v>37</v>
      </c>
      <c r="F4391" s="4" t="s">
        <v>1560</v>
      </c>
      <c r="G4391" s="4" t="s">
        <v>1560</v>
      </c>
      <c r="H4391" s="4" t="s">
        <v>4862</v>
      </c>
      <c r="I4391" s="4">
        <v>1</v>
      </c>
      <c r="J4391" s="4">
        <v>0</v>
      </c>
      <c r="K4391" s="4">
        <v>0</v>
      </c>
      <c r="L4391" s="4">
        <v>0</v>
      </c>
      <c r="M4391" s="4">
        <v>0</v>
      </c>
      <c r="N4391" s="4">
        <v>0</v>
      </c>
      <c r="O4391" s="4">
        <v>1</v>
      </c>
      <c r="P4391" s="4">
        <v>0</v>
      </c>
      <c r="Q4391" s="4">
        <v>0</v>
      </c>
      <c r="R4391" s="4">
        <v>0</v>
      </c>
      <c r="S4391" s="4">
        <v>0</v>
      </c>
      <c r="T4391" s="4">
        <v>0</v>
      </c>
      <c r="U4391" s="4">
        <v>0</v>
      </c>
      <c r="V4391" s="4">
        <v>0</v>
      </c>
      <c r="W4391" s="4">
        <v>0</v>
      </c>
      <c r="X4391" s="4">
        <v>0</v>
      </c>
      <c r="Y4391" s="4" t="s">
        <v>5759</v>
      </c>
      <c r="Z4391" s="4" t="s">
        <v>5972</v>
      </c>
      <c r="AA4391" s="4">
        <v>2014</v>
      </c>
      <c r="AB4391" s="4" t="s">
        <v>40</v>
      </c>
      <c r="AC4391" s="4">
        <f t="shared" si="204"/>
        <v>1</v>
      </c>
      <c r="AD4391" s="4">
        <f t="shared" si="205"/>
        <v>2</v>
      </c>
      <c r="AE4391" s="4" t="str" cm="1">
        <f t="array" ref="AE4391">_xlfn.TEXTJOIN(", ", TRUE, _xlfn._xlws.FILTER($I$1:$X$1, I4391:X4391=1, ""))</f>
        <v>Heroin, Ethanol</v>
      </c>
      <c r="AF4391" s="4" t="str">
        <f t="shared" si="206"/>
        <v>Ethanol</v>
      </c>
    </row>
    <row r="4392" spans="1:32" x14ac:dyDescent="0.45">
      <c r="A4392" s="4" t="s">
        <v>4863</v>
      </c>
      <c r="B4392" s="5">
        <v>41787</v>
      </c>
      <c r="C4392" s="4">
        <v>51</v>
      </c>
      <c r="D4392" s="4" t="s">
        <v>36</v>
      </c>
      <c r="E4392" s="4" t="s">
        <v>37</v>
      </c>
      <c r="F4392" s="4" t="s">
        <v>80</v>
      </c>
      <c r="G4392" s="4" t="s">
        <v>80</v>
      </c>
      <c r="I4392" s="4">
        <v>0</v>
      </c>
      <c r="J4392" s="4">
        <v>1</v>
      </c>
      <c r="K4392" s="4">
        <v>0</v>
      </c>
      <c r="L4392" s="4">
        <v>0</v>
      </c>
      <c r="M4392" s="4">
        <v>0</v>
      </c>
      <c r="N4392" s="4">
        <v>0</v>
      </c>
      <c r="O4392" s="4">
        <v>0</v>
      </c>
      <c r="P4392" s="4">
        <v>0</v>
      </c>
      <c r="Q4392" s="4">
        <v>0</v>
      </c>
      <c r="R4392" s="4">
        <v>0</v>
      </c>
      <c r="S4392" s="4">
        <v>0</v>
      </c>
      <c r="T4392" s="4">
        <v>0</v>
      </c>
      <c r="U4392" s="4">
        <v>0</v>
      </c>
      <c r="V4392" s="4">
        <v>0</v>
      </c>
      <c r="W4392" s="4">
        <v>0</v>
      </c>
      <c r="X4392" s="4">
        <v>0</v>
      </c>
      <c r="Y4392" s="4" t="s">
        <v>5640</v>
      </c>
      <c r="Z4392" s="4" t="s">
        <v>5853</v>
      </c>
      <c r="AA4392" s="4">
        <v>2014</v>
      </c>
      <c r="AB4392" s="4" t="s">
        <v>34</v>
      </c>
      <c r="AC4392" s="4">
        <f t="shared" si="204"/>
        <v>1</v>
      </c>
      <c r="AD4392" s="4">
        <f t="shared" si="205"/>
        <v>1</v>
      </c>
      <c r="AE4392" s="4" t="str" cm="1">
        <f t="array" ref="AE4392">_xlfn.TEXTJOIN(", ", TRUE, _xlfn._xlws.FILTER($I$1:$X$1, I4392:X4392=1, ""))</f>
        <v>Cocaine</v>
      </c>
      <c r="AF4392" s="4" t="str">
        <f t="shared" si="206"/>
        <v>Cocaine</v>
      </c>
    </row>
    <row r="4393" spans="1:32" x14ac:dyDescent="0.45">
      <c r="A4393" s="4" t="s">
        <v>4864</v>
      </c>
      <c r="B4393" s="5">
        <v>42940</v>
      </c>
      <c r="C4393" s="4">
        <v>31</v>
      </c>
      <c r="D4393" s="4" t="s">
        <v>31</v>
      </c>
      <c r="E4393" s="4" t="s">
        <v>59</v>
      </c>
      <c r="F4393" s="4" t="s">
        <v>55</v>
      </c>
      <c r="G4393" s="4" t="s">
        <v>67</v>
      </c>
      <c r="I4393" s="4">
        <v>1</v>
      </c>
      <c r="J4393" s="4">
        <v>0</v>
      </c>
      <c r="K4393" s="4">
        <v>1</v>
      </c>
      <c r="L4393" s="4">
        <v>1</v>
      </c>
      <c r="M4393" s="4">
        <v>0</v>
      </c>
      <c r="N4393" s="4">
        <v>0</v>
      </c>
      <c r="O4393" s="4">
        <v>1</v>
      </c>
      <c r="P4393" s="4">
        <v>0</v>
      </c>
      <c r="Q4393" s="4">
        <v>0</v>
      </c>
      <c r="R4393" s="4">
        <v>0</v>
      </c>
      <c r="S4393" s="4">
        <v>0</v>
      </c>
      <c r="T4393" s="4">
        <v>0</v>
      </c>
      <c r="U4393" s="4">
        <v>0</v>
      </c>
      <c r="V4393" s="4">
        <v>0</v>
      </c>
      <c r="W4393" s="4">
        <v>0</v>
      </c>
      <c r="X4393" s="4">
        <v>0</v>
      </c>
      <c r="Y4393" s="4" t="s">
        <v>5631</v>
      </c>
      <c r="Z4393" s="4" t="s">
        <v>5844</v>
      </c>
      <c r="AA4393" s="4">
        <v>2017</v>
      </c>
      <c r="AB4393" s="4" t="s">
        <v>40</v>
      </c>
      <c r="AC4393" s="4">
        <f t="shared" si="204"/>
        <v>1</v>
      </c>
      <c r="AD4393" s="4">
        <f t="shared" si="205"/>
        <v>4</v>
      </c>
      <c r="AE4393" s="4" t="str" cm="1">
        <f t="array" ref="AE4393">_xlfn.TEXTJOIN(", ", TRUE, _xlfn._xlws.FILTER($I$1:$X$1, I4393:X4393=1, ""))</f>
        <v>Heroin, Fentanyl, Fentanyl_Analogue, Ethanol</v>
      </c>
      <c r="AF4393" s="4" t="str">
        <f t="shared" si="206"/>
        <v>Fentanyl, Fentanyl_Analogue, Ethanol</v>
      </c>
    </row>
    <row r="4394" spans="1:32" x14ac:dyDescent="0.45">
      <c r="A4394" s="4" t="s">
        <v>4865</v>
      </c>
      <c r="B4394" s="5">
        <v>41360</v>
      </c>
      <c r="C4394" s="4">
        <v>48</v>
      </c>
      <c r="D4394" s="4" t="s">
        <v>31</v>
      </c>
      <c r="E4394" s="4" t="s">
        <v>37</v>
      </c>
      <c r="F4394" s="4" t="s">
        <v>99</v>
      </c>
      <c r="G4394" s="4" t="s">
        <v>99</v>
      </c>
      <c r="I4394" s="4">
        <v>0</v>
      </c>
      <c r="J4394" s="4">
        <v>1</v>
      </c>
      <c r="K4394" s="4">
        <v>0</v>
      </c>
      <c r="L4394" s="4">
        <v>0</v>
      </c>
      <c r="M4394" s="4">
        <v>0</v>
      </c>
      <c r="N4394" s="4">
        <v>0</v>
      </c>
      <c r="O4394" s="4">
        <v>0</v>
      </c>
      <c r="P4394" s="4">
        <v>0</v>
      </c>
      <c r="Q4394" s="4">
        <v>0</v>
      </c>
      <c r="R4394" s="4">
        <v>0</v>
      </c>
      <c r="S4394" s="4">
        <v>0</v>
      </c>
      <c r="T4394" s="4">
        <v>0</v>
      </c>
      <c r="U4394" s="4">
        <v>0</v>
      </c>
      <c r="V4394" s="4">
        <v>0</v>
      </c>
      <c r="W4394" s="4">
        <v>0</v>
      </c>
      <c r="X4394" s="4">
        <v>0</v>
      </c>
      <c r="Y4394" s="4" t="s">
        <v>5637</v>
      </c>
      <c r="Z4394" s="4" t="s">
        <v>5850</v>
      </c>
      <c r="AA4394" s="4">
        <v>2013</v>
      </c>
      <c r="AB4394" s="4" t="s">
        <v>34</v>
      </c>
      <c r="AC4394" s="4">
        <f t="shared" si="204"/>
        <v>1</v>
      </c>
      <c r="AD4394" s="4">
        <f t="shared" si="205"/>
        <v>1</v>
      </c>
      <c r="AE4394" s="4" t="str" cm="1">
        <f t="array" ref="AE4394">_xlfn.TEXTJOIN(", ", TRUE, _xlfn._xlws.FILTER($I$1:$X$1, I4394:X4394=1, ""))</f>
        <v>Cocaine</v>
      </c>
      <c r="AF4394" s="4" t="str">
        <f t="shared" si="206"/>
        <v>Cocaine</v>
      </c>
    </row>
    <row r="4395" spans="1:32" x14ac:dyDescent="0.45">
      <c r="A4395" s="4" t="s">
        <v>4866</v>
      </c>
      <c r="B4395" s="5">
        <v>42468</v>
      </c>
      <c r="C4395" s="4">
        <v>44</v>
      </c>
      <c r="D4395" s="4" t="s">
        <v>36</v>
      </c>
      <c r="E4395" s="4" t="s">
        <v>37</v>
      </c>
      <c r="F4395" s="4" t="s">
        <v>251</v>
      </c>
      <c r="G4395" s="4" t="s">
        <v>251</v>
      </c>
      <c r="I4395" s="4">
        <v>1</v>
      </c>
      <c r="J4395" s="4">
        <v>0</v>
      </c>
      <c r="K4395" s="4">
        <v>1</v>
      </c>
      <c r="L4395" s="4">
        <v>0</v>
      </c>
      <c r="M4395" s="4">
        <v>0</v>
      </c>
      <c r="N4395" s="4">
        <v>0</v>
      </c>
      <c r="O4395" s="4">
        <v>0</v>
      </c>
      <c r="P4395" s="4">
        <v>0</v>
      </c>
      <c r="Q4395" s="4">
        <v>1</v>
      </c>
      <c r="R4395" s="4">
        <v>0</v>
      </c>
      <c r="S4395" s="4">
        <v>0</v>
      </c>
      <c r="T4395" s="4">
        <v>0</v>
      </c>
      <c r="U4395" s="4">
        <v>0</v>
      </c>
      <c r="V4395" s="4">
        <v>0</v>
      </c>
      <c r="W4395" s="4">
        <v>0</v>
      </c>
      <c r="X4395" s="4">
        <v>1</v>
      </c>
      <c r="Y4395" s="4" t="s">
        <v>5681</v>
      </c>
      <c r="Z4395" s="4" t="s">
        <v>5894</v>
      </c>
      <c r="AA4395" s="4">
        <v>2016</v>
      </c>
      <c r="AB4395" s="4" t="s">
        <v>34</v>
      </c>
      <c r="AC4395" s="4">
        <f t="shared" si="204"/>
        <v>1</v>
      </c>
      <c r="AD4395" s="4">
        <f t="shared" si="205"/>
        <v>4</v>
      </c>
      <c r="AE4395" s="4" t="str" cm="1">
        <f t="array" ref="AE4395">_xlfn.TEXTJOIN(", ", TRUE, _xlfn._xlws.FILTER($I$1:$X$1, I4395:X4395=1, ""))</f>
        <v>Heroin, Fentanyl, Benzodiazepine, AnyOpioid</v>
      </c>
      <c r="AF4395" s="4" t="str">
        <f t="shared" si="206"/>
        <v>Fentanyl, Benzodiazepine, AnyOpioid</v>
      </c>
    </row>
    <row r="4396" spans="1:32" x14ac:dyDescent="0.45">
      <c r="A4396" s="4" t="s">
        <v>4867</v>
      </c>
      <c r="B4396" s="5">
        <v>42382</v>
      </c>
      <c r="C4396" s="4">
        <v>57</v>
      </c>
      <c r="D4396" s="4" t="s">
        <v>36</v>
      </c>
      <c r="E4396" s="4" t="s">
        <v>37</v>
      </c>
      <c r="F4396" s="4" t="s">
        <v>90</v>
      </c>
      <c r="G4396" s="4" t="s">
        <v>90</v>
      </c>
      <c r="I4396" s="4">
        <v>0</v>
      </c>
      <c r="J4396" s="4">
        <v>0</v>
      </c>
      <c r="K4396" s="4">
        <v>0</v>
      </c>
      <c r="L4396" s="4">
        <v>0</v>
      </c>
      <c r="M4396" s="4">
        <v>1</v>
      </c>
      <c r="N4396" s="4">
        <v>0</v>
      </c>
      <c r="O4396" s="4">
        <v>0</v>
      </c>
      <c r="P4396" s="4">
        <v>0</v>
      </c>
      <c r="Q4396" s="4">
        <v>1</v>
      </c>
      <c r="R4396" s="4">
        <v>0</v>
      </c>
      <c r="S4396" s="4">
        <v>0</v>
      </c>
      <c r="T4396" s="4">
        <v>0</v>
      </c>
      <c r="U4396" s="4">
        <v>0</v>
      </c>
      <c r="V4396" s="4">
        <v>0</v>
      </c>
      <c r="W4396" s="4">
        <v>0</v>
      </c>
      <c r="X4396" s="4">
        <v>1</v>
      </c>
      <c r="Y4396" s="4" t="s">
        <v>5624</v>
      </c>
      <c r="Z4396" s="4" t="s">
        <v>5837</v>
      </c>
      <c r="AA4396" s="4">
        <v>2016</v>
      </c>
      <c r="AB4396" s="4" t="s">
        <v>34</v>
      </c>
      <c r="AC4396" s="4">
        <f t="shared" si="204"/>
        <v>1</v>
      </c>
      <c r="AD4396" s="4">
        <f t="shared" si="205"/>
        <v>3</v>
      </c>
      <c r="AE4396" s="4" t="str" cm="1">
        <f t="array" ref="AE4396">_xlfn.TEXTJOIN(", ", TRUE, _xlfn._xlws.FILTER($I$1:$X$1, I4396:X4396=1, ""))</f>
        <v>Oxycodone, Benzodiazepine, AnyOpioid</v>
      </c>
      <c r="AF4396" s="4" t="str">
        <f t="shared" si="206"/>
        <v>Oxycodone, Benzodiazepine, AnyOpioid</v>
      </c>
    </row>
    <row r="4397" spans="1:32" x14ac:dyDescent="0.45">
      <c r="A4397" s="4" t="s">
        <v>4868</v>
      </c>
      <c r="B4397" s="5">
        <v>42987</v>
      </c>
      <c r="C4397" s="4">
        <v>52</v>
      </c>
      <c r="D4397" s="4" t="s">
        <v>31</v>
      </c>
      <c r="E4397" s="4" t="s">
        <v>37</v>
      </c>
      <c r="F4397" s="4" t="s">
        <v>90</v>
      </c>
      <c r="G4397" s="4" t="s">
        <v>90</v>
      </c>
      <c r="I4397" s="4">
        <v>0</v>
      </c>
      <c r="J4397" s="4">
        <v>0</v>
      </c>
      <c r="K4397" s="4">
        <v>1</v>
      </c>
      <c r="L4397" s="4">
        <v>0</v>
      </c>
      <c r="M4397" s="4">
        <v>0</v>
      </c>
      <c r="N4397" s="4">
        <v>0</v>
      </c>
      <c r="O4397" s="4">
        <v>1</v>
      </c>
      <c r="P4397" s="4">
        <v>0</v>
      </c>
      <c r="Q4397" s="4">
        <v>1</v>
      </c>
      <c r="R4397" s="4">
        <v>0</v>
      </c>
      <c r="S4397" s="4">
        <v>0</v>
      </c>
      <c r="T4397" s="4">
        <v>0</v>
      </c>
      <c r="U4397" s="4">
        <v>0</v>
      </c>
      <c r="V4397" s="4">
        <v>0</v>
      </c>
      <c r="W4397" s="4">
        <v>0</v>
      </c>
      <c r="X4397" s="4">
        <v>0</v>
      </c>
      <c r="Y4397" s="4" t="s">
        <v>5624</v>
      </c>
      <c r="Z4397" s="4" t="s">
        <v>5837</v>
      </c>
      <c r="AA4397" s="4">
        <v>2017</v>
      </c>
      <c r="AB4397" s="4" t="s">
        <v>34</v>
      </c>
      <c r="AC4397" s="4">
        <f t="shared" si="204"/>
        <v>1</v>
      </c>
      <c r="AD4397" s="4">
        <f t="shared" si="205"/>
        <v>3</v>
      </c>
      <c r="AE4397" s="4" t="str" cm="1">
        <f t="array" ref="AE4397">_xlfn.TEXTJOIN(", ", TRUE, _xlfn._xlws.FILTER($I$1:$X$1, I4397:X4397=1, ""))</f>
        <v>Fentanyl, Ethanol, Benzodiazepine</v>
      </c>
      <c r="AF4397" s="4" t="str">
        <f t="shared" si="206"/>
        <v>Fentanyl, Ethanol, Benzodiazepine</v>
      </c>
    </row>
    <row r="4398" spans="1:32" x14ac:dyDescent="0.45">
      <c r="A4398" s="4" t="s">
        <v>4869</v>
      </c>
      <c r="B4398" s="5">
        <v>42597</v>
      </c>
      <c r="C4398" s="4">
        <v>62</v>
      </c>
      <c r="D4398" s="4" t="s">
        <v>36</v>
      </c>
      <c r="E4398" s="4" t="s">
        <v>37</v>
      </c>
      <c r="F4398" s="4" t="s">
        <v>348</v>
      </c>
      <c r="G4398" s="4" t="s">
        <v>103</v>
      </c>
      <c r="I4398" s="4">
        <v>0</v>
      </c>
      <c r="J4398" s="4">
        <v>0</v>
      </c>
      <c r="K4398" s="4">
        <v>0</v>
      </c>
      <c r="L4398" s="4">
        <v>0</v>
      </c>
      <c r="M4398" s="4">
        <v>0</v>
      </c>
      <c r="N4398" s="4">
        <v>0</v>
      </c>
      <c r="O4398" s="4">
        <v>0</v>
      </c>
      <c r="P4398" s="4">
        <v>0</v>
      </c>
      <c r="Q4398" s="4">
        <v>1</v>
      </c>
      <c r="R4398" s="4">
        <v>0</v>
      </c>
      <c r="S4398" s="4">
        <v>0</v>
      </c>
      <c r="T4398" s="4">
        <v>0</v>
      </c>
      <c r="U4398" s="4">
        <v>0</v>
      </c>
      <c r="V4398" s="4">
        <v>0</v>
      </c>
      <c r="W4398" s="4">
        <v>1</v>
      </c>
      <c r="X4398" s="4">
        <v>1</v>
      </c>
      <c r="Y4398" s="4" t="s">
        <v>5644</v>
      </c>
      <c r="Z4398" s="4" t="s">
        <v>5857</v>
      </c>
      <c r="AA4398" s="4">
        <v>2016</v>
      </c>
      <c r="AB4398" s="4" t="s">
        <v>133</v>
      </c>
      <c r="AC4398" s="4">
        <f t="shared" si="204"/>
        <v>1</v>
      </c>
      <c r="AD4398" s="4">
        <f t="shared" si="205"/>
        <v>3</v>
      </c>
      <c r="AE4398" s="4" t="str" cm="1">
        <f t="array" ref="AE4398">_xlfn.TEXTJOIN(", ", TRUE, _xlfn._xlws.FILTER($I$1:$X$1, I4398:X4398=1, ""))</f>
        <v>Benzodiazepine, OpiateNOS, AnyOpioid</v>
      </c>
      <c r="AF4398" s="4" t="str">
        <f t="shared" si="206"/>
        <v>Benzodiazepine, OpiateNOS, AnyOpioid</v>
      </c>
    </row>
    <row r="4399" spans="1:32" x14ac:dyDescent="0.45">
      <c r="A4399" s="4" t="s">
        <v>4870</v>
      </c>
      <c r="B4399" s="5">
        <v>42393</v>
      </c>
      <c r="C4399" s="4">
        <v>45</v>
      </c>
      <c r="D4399" s="4" t="s">
        <v>31</v>
      </c>
      <c r="E4399" s="4" t="s">
        <v>37</v>
      </c>
      <c r="F4399" s="4" t="s">
        <v>196</v>
      </c>
      <c r="G4399" s="4" t="s">
        <v>702</v>
      </c>
      <c r="I4399" s="4">
        <v>0</v>
      </c>
      <c r="J4399" s="4">
        <v>1</v>
      </c>
      <c r="K4399" s="4">
        <v>0</v>
      </c>
      <c r="L4399" s="4">
        <v>0</v>
      </c>
      <c r="M4399" s="4">
        <v>0</v>
      </c>
      <c r="N4399" s="4">
        <v>0</v>
      </c>
      <c r="O4399" s="4">
        <v>1</v>
      </c>
      <c r="P4399" s="4">
        <v>0</v>
      </c>
      <c r="Q4399" s="4">
        <v>0</v>
      </c>
      <c r="R4399" s="4">
        <v>0</v>
      </c>
      <c r="S4399" s="4">
        <v>0</v>
      </c>
      <c r="T4399" s="4">
        <v>0</v>
      </c>
      <c r="U4399" s="4">
        <v>0</v>
      </c>
      <c r="V4399" s="4">
        <v>0</v>
      </c>
      <c r="W4399" s="4">
        <v>0</v>
      </c>
      <c r="X4399" s="4">
        <v>0</v>
      </c>
      <c r="Y4399" s="4" t="s">
        <v>5732</v>
      </c>
      <c r="Z4399" s="4" t="s">
        <v>5945</v>
      </c>
      <c r="AA4399" s="4">
        <v>2016</v>
      </c>
      <c r="AB4399" s="4" t="s">
        <v>34</v>
      </c>
      <c r="AC4399" s="4">
        <f t="shared" si="204"/>
        <v>1</v>
      </c>
      <c r="AD4399" s="4">
        <f t="shared" si="205"/>
        <v>2</v>
      </c>
      <c r="AE4399" s="4" t="str" cm="1">
        <f t="array" ref="AE4399">_xlfn.TEXTJOIN(", ", TRUE, _xlfn._xlws.FILTER($I$1:$X$1, I4399:X4399=1, ""))</f>
        <v>Cocaine, Ethanol</v>
      </c>
      <c r="AF4399" s="4" t="str">
        <f t="shared" si="206"/>
        <v>Cocaine, Ethanol</v>
      </c>
    </row>
    <row r="4400" spans="1:32" x14ac:dyDescent="0.45">
      <c r="A4400" s="4" t="s">
        <v>4871</v>
      </c>
      <c r="B4400" s="5">
        <v>41889</v>
      </c>
      <c r="C4400" s="4">
        <v>58</v>
      </c>
      <c r="D4400" s="4" t="s">
        <v>36</v>
      </c>
      <c r="E4400" s="4" t="s">
        <v>37</v>
      </c>
      <c r="F4400" s="4" t="s">
        <v>73</v>
      </c>
      <c r="G4400" s="4" t="s">
        <v>73</v>
      </c>
      <c r="I4400" s="4">
        <v>0</v>
      </c>
      <c r="J4400" s="4">
        <v>0</v>
      </c>
      <c r="K4400" s="4">
        <v>0</v>
      </c>
      <c r="L4400" s="4">
        <v>0</v>
      </c>
      <c r="M4400" s="4">
        <v>1</v>
      </c>
      <c r="N4400" s="4">
        <v>0</v>
      </c>
      <c r="O4400" s="4">
        <v>0</v>
      </c>
      <c r="P4400" s="4">
        <v>0</v>
      </c>
      <c r="Q4400" s="4">
        <v>1</v>
      </c>
      <c r="R4400" s="4">
        <v>0</v>
      </c>
      <c r="S4400" s="4">
        <v>0</v>
      </c>
      <c r="T4400" s="4">
        <v>0</v>
      </c>
      <c r="U4400" s="4">
        <v>0</v>
      </c>
      <c r="V4400" s="4">
        <v>0</v>
      </c>
      <c r="W4400" s="4">
        <v>0</v>
      </c>
      <c r="X4400" s="4">
        <v>0</v>
      </c>
      <c r="Y4400" s="4" t="s">
        <v>5670</v>
      </c>
      <c r="Z4400" s="4" t="s">
        <v>5883</v>
      </c>
      <c r="AA4400" s="4">
        <v>2014</v>
      </c>
      <c r="AB4400" s="4" t="s">
        <v>34</v>
      </c>
      <c r="AC4400" s="4">
        <f t="shared" si="204"/>
        <v>1</v>
      </c>
      <c r="AD4400" s="4">
        <f t="shared" si="205"/>
        <v>2</v>
      </c>
      <c r="AE4400" s="4" t="str" cm="1">
        <f t="array" ref="AE4400">_xlfn.TEXTJOIN(", ", TRUE, _xlfn._xlws.FILTER($I$1:$X$1, I4400:X4400=1, ""))</f>
        <v>Oxycodone, Benzodiazepine</v>
      </c>
      <c r="AF4400" s="4" t="str">
        <f t="shared" si="206"/>
        <v>Oxycodone, Benzodiazepine</v>
      </c>
    </row>
    <row r="4401" spans="1:32" x14ac:dyDescent="0.45">
      <c r="A4401" s="4" t="s">
        <v>4872</v>
      </c>
      <c r="B4401" s="5">
        <v>42120</v>
      </c>
      <c r="C4401" s="4">
        <v>56</v>
      </c>
      <c r="D4401" s="4" t="s">
        <v>31</v>
      </c>
      <c r="E4401" s="4" t="s">
        <v>37</v>
      </c>
      <c r="F4401" s="4" t="s">
        <v>73</v>
      </c>
      <c r="G4401" s="4" t="s">
        <v>73</v>
      </c>
      <c r="I4401" s="4">
        <v>1</v>
      </c>
      <c r="J4401" s="4">
        <v>0</v>
      </c>
      <c r="K4401" s="4">
        <v>0</v>
      </c>
      <c r="L4401" s="4">
        <v>0</v>
      </c>
      <c r="M4401" s="4">
        <v>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  <c r="S4401" s="4">
        <v>0</v>
      </c>
      <c r="T4401" s="4">
        <v>0</v>
      </c>
      <c r="U4401" s="4">
        <v>0</v>
      </c>
      <c r="V4401" s="4">
        <v>0</v>
      </c>
      <c r="W4401" s="4">
        <v>0</v>
      </c>
      <c r="X4401" s="4">
        <v>1</v>
      </c>
      <c r="Y4401" s="4" t="s">
        <v>5670</v>
      </c>
      <c r="Z4401" s="4" t="s">
        <v>5883</v>
      </c>
      <c r="AA4401" s="4">
        <v>2015</v>
      </c>
      <c r="AB4401" s="4" t="s">
        <v>34</v>
      </c>
      <c r="AC4401" s="4">
        <f t="shared" si="204"/>
        <v>1</v>
      </c>
      <c r="AD4401" s="4">
        <f t="shared" si="205"/>
        <v>2</v>
      </c>
      <c r="AE4401" s="4" t="str" cm="1">
        <f t="array" ref="AE4401">_xlfn.TEXTJOIN(", ", TRUE, _xlfn._xlws.FILTER($I$1:$X$1, I4401:X4401=1, ""))</f>
        <v>Heroin, AnyOpioid</v>
      </c>
      <c r="AF4401" s="4" t="str">
        <f t="shared" si="206"/>
        <v>AnyOpioid</v>
      </c>
    </row>
    <row r="4402" spans="1:32" x14ac:dyDescent="0.45">
      <c r="A4402" s="4" t="s">
        <v>4873</v>
      </c>
      <c r="B4402" s="5">
        <v>41587</v>
      </c>
      <c r="C4402" s="4">
        <v>61</v>
      </c>
      <c r="D4402" s="4" t="s">
        <v>31</v>
      </c>
      <c r="E4402" s="4" t="s">
        <v>37</v>
      </c>
      <c r="F4402" s="4" t="s">
        <v>29</v>
      </c>
      <c r="G4402" s="4" t="s">
        <v>55</v>
      </c>
      <c r="I4402" s="4">
        <v>1</v>
      </c>
      <c r="J4402" s="4">
        <v>0</v>
      </c>
      <c r="K4402" s="4">
        <v>0</v>
      </c>
      <c r="L4402" s="4">
        <v>0</v>
      </c>
      <c r="M4402" s="4">
        <v>0</v>
      </c>
      <c r="N4402" s="4">
        <v>0</v>
      </c>
      <c r="O4402" s="4">
        <v>0</v>
      </c>
      <c r="P4402" s="4">
        <v>0</v>
      </c>
      <c r="Q4402" s="4">
        <v>0</v>
      </c>
      <c r="R4402" s="4">
        <v>0</v>
      </c>
      <c r="S4402" s="4">
        <v>0</v>
      </c>
      <c r="T4402" s="4">
        <v>0</v>
      </c>
      <c r="U4402" s="4">
        <v>0</v>
      </c>
      <c r="V4402" s="4">
        <v>0</v>
      </c>
      <c r="W4402" s="4">
        <v>0</v>
      </c>
      <c r="X4402" s="4">
        <v>0</v>
      </c>
      <c r="Y4402" s="4" t="s">
        <v>5630</v>
      </c>
      <c r="Z4402" s="4" t="s">
        <v>5843</v>
      </c>
      <c r="AA4402" s="4">
        <v>2013</v>
      </c>
      <c r="AB4402" s="4" t="s">
        <v>133</v>
      </c>
      <c r="AC4402" s="4">
        <f t="shared" si="204"/>
        <v>1</v>
      </c>
      <c r="AD4402" s="4">
        <f t="shared" si="205"/>
        <v>1</v>
      </c>
      <c r="AE4402" s="4" t="str" cm="1">
        <f t="array" ref="AE4402">_xlfn.TEXTJOIN(", ", TRUE, _xlfn._xlws.FILTER($I$1:$X$1, I4402:X4402=1, ""))</f>
        <v>Heroin</v>
      </c>
      <c r="AF4402" s="4" t="str">
        <f t="shared" si="206"/>
        <v/>
      </c>
    </row>
    <row r="4403" spans="1:32" x14ac:dyDescent="0.45">
      <c r="A4403" s="4" t="s">
        <v>4874</v>
      </c>
      <c r="B4403" s="5">
        <v>43216</v>
      </c>
      <c r="C4403" s="4">
        <v>36</v>
      </c>
      <c r="D4403" s="4" t="s">
        <v>36</v>
      </c>
      <c r="E4403" s="4" t="s">
        <v>37</v>
      </c>
      <c r="F4403" s="4" t="s">
        <v>512</v>
      </c>
      <c r="G4403" s="4" t="s">
        <v>67</v>
      </c>
      <c r="I4403" s="4">
        <v>0</v>
      </c>
      <c r="J4403" s="4">
        <v>0</v>
      </c>
      <c r="K4403" s="4">
        <v>0</v>
      </c>
      <c r="L4403" s="4">
        <v>0</v>
      </c>
      <c r="M4403" s="4">
        <v>0</v>
      </c>
      <c r="N4403" s="4">
        <v>0</v>
      </c>
      <c r="O4403" s="4">
        <v>0</v>
      </c>
      <c r="P4403" s="4">
        <v>1</v>
      </c>
      <c r="Q4403" s="4">
        <v>0</v>
      </c>
      <c r="R4403" s="4">
        <v>0</v>
      </c>
      <c r="S4403" s="4">
        <v>0</v>
      </c>
      <c r="T4403" s="4">
        <v>0</v>
      </c>
      <c r="U4403" s="4">
        <v>0</v>
      </c>
      <c r="V4403" s="4">
        <v>0</v>
      </c>
      <c r="W4403" s="4">
        <v>0</v>
      </c>
      <c r="X4403" s="4">
        <v>1</v>
      </c>
      <c r="Y4403" s="4" t="s">
        <v>5631</v>
      </c>
      <c r="Z4403" s="4" t="s">
        <v>5844</v>
      </c>
      <c r="AA4403" s="4">
        <v>2018</v>
      </c>
      <c r="AB4403" s="4" t="s">
        <v>40</v>
      </c>
      <c r="AC4403" s="4">
        <f t="shared" si="204"/>
        <v>1</v>
      </c>
      <c r="AD4403" s="4">
        <f t="shared" si="205"/>
        <v>2</v>
      </c>
      <c r="AE4403" s="4" t="str" cm="1">
        <f t="array" ref="AE4403">_xlfn.TEXTJOIN(", ", TRUE, _xlfn._xlws.FILTER($I$1:$X$1, I4403:X4403=1, ""))</f>
        <v>Hydrocodone, AnyOpioid</v>
      </c>
      <c r="AF4403" s="4" t="str">
        <f t="shared" si="206"/>
        <v>Hydrocodone, AnyOpioid</v>
      </c>
    </row>
    <row r="4404" spans="1:32" x14ac:dyDescent="0.45">
      <c r="A4404" s="4" t="s">
        <v>4875</v>
      </c>
      <c r="B4404" s="5">
        <v>41188</v>
      </c>
      <c r="C4404" s="4">
        <v>59</v>
      </c>
      <c r="D4404" s="4" t="s">
        <v>31</v>
      </c>
      <c r="E4404" s="4" t="s">
        <v>37</v>
      </c>
      <c r="F4404" s="4" t="s">
        <v>77</v>
      </c>
      <c r="G4404" s="4" t="s">
        <v>77</v>
      </c>
      <c r="I4404" s="4">
        <v>0</v>
      </c>
      <c r="J4404" s="4">
        <v>0</v>
      </c>
      <c r="K4404" s="4">
        <v>0</v>
      </c>
      <c r="L4404" s="4">
        <v>0</v>
      </c>
      <c r="M4404" s="4">
        <v>0</v>
      </c>
      <c r="N4404" s="4">
        <v>0</v>
      </c>
      <c r="O4404" s="4">
        <v>1</v>
      </c>
      <c r="P4404" s="4">
        <v>0</v>
      </c>
      <c r="Q4404" s="4">
        <v>1</v>
      </c>
      <c r="R4404" s="4">
        <v>0</v>
      </c>
      <c r="S4404" s="4">
        <v>0</v>
      </c>
      <c r="T4404" s="4">
        <v>0</v>
      </c>
      <c r="U4404" s="4">
        <v>0</v>
      </c>
      <c r="V4404" s="4">
        <v>0</v>
      </c>
      <c r="W4404" s="4">
        <v>0</v>
      </c>
      <c r="X4404" s="4">
        <v>0</v>
      </c>
      <c r="Y4404" s="4" t="s">
        <v>5651</v>
      </c>
      <c r="Z4404" s="4" t="s">
        <v>5864</v>
      </c>
      <c r="AA4404" s="4">
        <v>2012</v>
      </c>
      <c r="AB4404" s="4" t="s">
        <v>34</v>
      </c>
      <c r="AC4404" s="4">
        <f t="shared" si="204"/>
        <v>1</v>
      </c>
      <c r="AD4404" s="4">
        <f t="shared" si="205"/>
        <v>2</v>
      </c>
      <c r="AE4404" s="4" t="str" cm="1">
        <f t="array" ref="AE4404">_xlfn.TEXTJOIN(", ", TRUE, _xlfn._xlws.FILTER($I$1:$X$1, I4404:X4404=1, ""))</f>
        <v>Ethanol, Benzodiazepine</v>
      </c>
      <c r="AF4404" s="4" t="str">
        <f t="shared" si="206"/>
        <v>Ethanol, Benzodiazepine</v>
      </c>
    </row>
    <row r="4405" spans="1:32" x14ac:dyDescent="0.45">
      <c r="A4405" s="4" t="s">
        <v>4876</v>
      </c>
      <c r="B4405" s="5">
        <v>43450</v>
      </c>
      <c r="C4405" s="4">
        <v>49</v>
      </c>
      <c r="D4405" s="4" t="s">
        <v>31</v>
      </c>
      <c r="E4405" s="4" t="s">
        <v>37</v>
      </c>
      <c r="F4405" s="4" t="s">
        <v>80</v>
      </c>
      <c r="G4405" s="4" t="s">
        <v>80</v>
      </c>
      <c r="I4405" s="4">
        <v>0</v>
      </c>
      <c r="J4405" s="4">
        <v>0</v>
      </c>
      <c r="K4405" s="4">
        <v>1</v>
      </c>
      <c r="L4405" s="4">
        <v>0</v>
      </c>
      <c r="M4405" s="4">
        <v>0</v>
      </c>
      <c r="N4405" s="4">
        <v>0</v>
      </c>
      <c r="O4405" s="4">
        <v>0</v>
      </c>
      <c r="P4405" s="4">
        <v>0</v>
      </c>
      <c r="Q4405" s="4">
        <v>0</v>
      </c>
      <c r="R4405" s="4">
        <v>0</v>
      </c>
      <c r="S4405" s="4">
        <v>0</v>
      </c>
      <c r="T4405" s="4">
        <v>0</v>
      </c>
      <c r="U4405" s="4">
        <v>0</v>
      </c>
      <c r="V4405" s="4">
        <v>0</v>
      </c>
      <c r="W4405" s="4">
        <v>0</v>
      </c>
      <c r="X4405" s="4">
        <v>1</v>
      </c>
      <c r="Y4405" s="4" t="s">
        <v>5640</v>
      </c>
      <c r="Z4405" s="4" t="s">
        <v>5853</v>
      </c>
      <c r="AA4405" s="4">
        <v>2018</v>
      </c>
      <c r="AB4405" s="4" t="s">
        <v>34</v>
      </c>
      <c r="AC4405" s="4">
        <f t="shared" si="204"/>
        <v>1</v>
      </c>
      <c r="AD4405" s="4">
        <f t="shared" si="205"/>
        <v>2</v>
      </c>
      <c r="AE4405" s="4" t="str" cm="1">
        <f t="array" ref="AE4405">_xlfn.TEXTJOIN(", ", TRUE, _xlfn._xlws.FILTER($I$1:$X$1, I4405:X4405=1, ""))</f>
        <v>Fentanyl, AnyOpioid</v>
      </c>
      <c r="AF4405" s="4" t="str">
        <f t="shared" si="206"/>
        <v>Fentanyl, AnyOpioid</v>
      </c>
    </row>
    <row r="4406" spans="1:32" x14ac:dyDescent="0.45">
      <c r="A4406" s="4" t="s">
        <v>4877</v>
      </c>
      <c r="B4406" s="5">
        <v>40922</v>
      </c>
      <c r="C4406" s="4">
        <v>23</v>
      </c>
      <c r="D4406" s="4" t="s">
        <v>31</v>
      </c>
      <c r="E4406" s="4" t="s">
        <v>37</v>
      </c>
      <c r="F4406" s="4" t="s">
        <v>156</v>
      </c>
      <c r="G4406" s="4" t="s">
        <v>156</v>
      </c>
      <c r="I4406" s="4">
        <v>0</v>
      </c>
      <c r="J4406" s="4">
        <v>1</v>
      </c>
      <c r="K4406" s="4">
        <v>0</v>
      </c>
      <c r="L4406" s="4">
        <v>0</v>
      </c>
      <c r="M4406" s="4">
        <v>0</v>
      </c>
      <c r="N4406" s="4">
        <v>1</v>
      </c>
      <c r="O4406" s="4">
        <v>1</v>
      </c>
      <c r="P4406" s="4">
        <v>0</v>
      </c>
      <c r="Q4406" s="4">
        <v>0</v>
      </c>
      <c r="R4406" s="4">
        <v>0</v>
      </c>
      <c r="S4406" s="4">
        <v>0</v>
      </c>
      <c r="T4406" s="4">
        <v>0</v>
      </c>
      <c r="U4406" s="4">
        <v>0</v>
      </c>
      <c r="V4406" s="4">
        <v>0</v>
      </c>
      <c r="W4406" s="4">
        <v>0</v>
      </c>
      <c r="X4406" s="4">
        <v>0</v>
      </c>
      <c r="Y4406" s="4" t="s">
        <v>5623</v>
      </c>
      <c r="Z4406" s="4" t="s">
        <v>5836</v>
      </c>
      <c r="AA4406" s="4">
        <v>2012</v>
      </c>
      <c r="AB4406" s="4" t="s">
        <v>40</v>
      </c>
      <c r="AC4406" s="4">
        <f t="shared" si="204"/>
        <v>1</v>
      </c>
      <c r="AD4406" s="4">
        <f t="shared" si="205"/>
        <v>3</v>
      </c>
      <c r="AE4406" s="4" t="str" cm="1">
        <f t="array" ref="AE4406">_xlfn.TEXTJOIN(", ", TRUE, _xlfn._xlws.FILTER($I$1:$X$1, I4406:X4406=1, ""))</f>
        <v>Cocaine, Oxymorphone, Ethanol</v>
      </c>
      <c r="AF4406" s="4" t="str">
        <f t="shared" si="206"/>
        <v>Cocaine, Oxymorphone, Ethanol</v>
      </c>
    </row>
    <row r="4407" spans="1:32" x14ac:dyDescent="0.45">
      <c r="A4407" s="4" t="s">
        <v>4878</v>
      </c>
      <c r="B4407" s="5">
        <v>42836</v>
      </c>
      <c r="C4407" s="4">
        <v>36</v>
      </c>
      <c r="D4407" s="4" t="s">
        <v>31</v>
      </c>
      <c r="E4407" s="4" t="s">
        <v>37</v>
      </c>
      <c r="F4407" s="4" t="s">
        <v>300</v>
      </c>
      <c r="G4407" s="4" t="s">
        <v>300</v>
      </c>
      <c r="I4407" s="4">
        <v>0</v>
      </c>
      <c r="J4407" s="4">
        <v>0</v>
      </c>
      <c r="K4407" s="4">
        <v>1</v>
      </c>
      <c r="L4407" s="4">
        <v>0</v>
      </c>
      <c r="M4407" s="4">
        <v>0</v>
      </c>
      <c r="N4407" s="4">
        <v>0</v>
      </c>
      <c r="O4407" s="4">
        <v>0</v>
      </c>
      <c r="P4407" s="4">
        <v>0</v>
      </c>
      <c r="Q4407" s="4">
        <v>1</v>
      </c>
      <c r="R4407" s="4">
        <v>0</v>
      </c>
      <c r="S4407" s="4">
        <v>0</v>
      </c>
      <c r="T4407" s="4">
        <v>0</v>
      </c>
      <c r="U4407" s="4">
        <v>0</v>
      </c>
      <c r="V4407" s="4">
        <v>0</v>
      </c>
      <c r="W4407" s="4">
        <v>0</v>
      </c>
      <c r="X4407" s="4">
        <v>0</v>
      </c>
      <c r="Y4407" s="4" t="s">
        <v>5661</v>
      </c>
      <c r="Z4407" s="4" t="s">
        <v>5874</v>
      </c>
      <c r="AA4407" s="4">
        <v>2017</v>
      </c>
      <c r="AB4407" s="4" t="s">
        <v>40</v>
      </c>
      <c r="AC4407" s="4">
        <f t="shared" si="204"/>
        <v>1</v>
      </c>
      <c r="AD4407" s="4">
        <f t="shared" si="205"/>
        <v>2</v>
      </c>
      <c r="AE4407" s="4" t="str" cm="1">
        <f t="array" ref="AE4407">_xlfn.TEXTJOIN(", ", TRUE, _xlfn._xlws.FILTER($I$1:$X$1, I4407:X4407=1, ""))</f>
        <v>Fentanyl, Benzodiazepine</v>
      </c>
      <c r="AF4407" s="4" t="str">
        <f t="shared" si="206"/>
        <v>Fentanyl, Benzodiazepine</v>
      </c>
    </row>
    <row r="4408" spans="1:32" x14ac:dyDescent="0.45">
      <c r="A4408" s="4" t="s">
        <v>4879</v>
      </c>
      <c r="B4408" s="5">
        <v>41288</v>
      </c>
      <c r="C4408" s="4">
        <v>22</v>
      </c>
      <c r="D4408" s="4" t="s">
        <v>31</v>
      </c>
      <c r="E4408" s="4" t="s">
        <v>37</v>
      </c>
      <c r="F4408" s="4" t="s">
        <v>53</v>
      </c>
      <c r="G4408" s="4" t="s">
        <v>53</v>
      </c>
      <c r="I4408" s="4">
        <v>0</v>
      </c>
      <c r="J4408" s="4">
        <v>0</v>
      </c>
      <c r="K4408" s="4">
        <v>0</v>
      </c>
      <c r="L4408" s="4">
        <v>0</v>
      </c>
      <c r="M4408" s="4">
        <v>0</v>
      </c>
      <c r="N4408" s="4">
        <v>0</v>
      </c>
      <c r="O4408" s="4">
        <v>1</v>
      </c>
      <c r="P4408" s="4">
        <v>0</v>
      </c>
      <c r="Q4408" s="4">
        <v>1</v>
      </c>
      <c r="R4408" s="4">
        <v>0</v>
      </c>
      <c r="S4408" s="4">
        <v>0</v>
      </c>
      <c r="T4408" s="4">
        <v>0</v>
      </c>
      <c r="U4408" s="4">
        <v>0</v>
      </c>
      <c r="V4408" s="4">
        <v>0</v>
      </c>
      <c r="W4408" s="4">
        <v>0</v>
      </c>
      <c r="X4408" s="4">
        <v>0</v>
      </c>
      <c r="Y4408" s="4" t="s">
        <v>5641</v>
      </c>
      <c r="Z4408" s="4" t="s">
        <v>5854</v>
      </c>
      <c r="AA4408" s="4">
        <v>2013</v>
      </c>
      <c r="AB4408" s="4" t="s">
        <v>40</v>
      </c>
      <c r="AC4408" s="4">
        <f t="shared" si="204"/>
        <v>1</v>
      </c>
      <c r="AD4408" s="4">
        <f t="shared" si="205"/>
        <v>2</v>
      </c>
      <c r="AE4408" s="4" t="str" cm="1">
        <f t="array" ref="AE4408">_xlfn.TEXTJOIN(", ", TRUE, _xlfn._xlws.FILTER($I$1:$X$1, I4408:X4408=1, ""))</f>
        <v>Ethanol, Benzodiazepine</v>
      </c>
      <c r="AF4408" s="4" t="str">
        <f t="shared" si="206"/>
        <v>Ethanol, Benzodiazepine</v>
      </c>
    </row>
    <row r="4409" spans="1:32" x14ac:dyDescent="0.45">
      <c r="A4409" s="4" t="s">
        <v>4880</v>
      </c>
      <c r="B4409" s="5">
        <v>43067</v>
      </c>
      <c r="C4409" s="4">
        <v>30</v>
      </c>
      <c r="D4409" s="4" t="s">
        <v>31</v>
      </c>
      <c r="E4409" s="4" t="s">
        <v>37</v>
      </c>
      <c r="F4409" s="4" t="s">
        <v>77</v>
      </c>
      <c r="G4409" s="4" t="s">
        <v>162</v>
      </c>
      <c r="I4409" s="4">
        <v>1</v>
      </c>
      <c r="J4409" s="4">
        <v>0</v>
      </c>
      <c r="K4409" s="4">
        <v>1</v>
      </c>
      <c r="L4409" s="4">
        <v>1</v>
      </c>
      <c r="M4409" s="4">
        <v>0</v>
      </c>
      <c r="N4409" s="4">
        <v>0</v>
      </c>
      <c r="O4409" s="4">
        <v>0</v>
      </c>
      <c r="P4409" s="4">
        <v>0</v>
      </c>
      <c r="Q4409" s="4">
        <v>1</v>
      </c>
      <c r="R4409" s="4">
        <v>0</v>
      </c>
      <c r="S4409" s="4">
        <v>0</v>
      </c>
      <c r="T4409" s="4">
        <v>0</v>
      </c>
      <c r="U4409" s="4">
        <v>0</v>
      </c>
      <c r="V4409" s="4">
        <v>0</v>
      </c>
      <c r="W4409" s="4">
        <v>0</v>
      </c>
      <c r="X4409" s="4">
        <v>0</v>
      </c>
      <c r="Y4409" s="4" t="s">
        <v>5680</v>
      </c>
      <c r="Z4409" s="4" t="s">
        <v>5893</v>
      </c>
      <c r="AA4409" s="4">
        <v>2017</v>
      </c>
      <c r="AB4409" s="4" t="s">
        <v>40</v>
      </c>
      <c r="AC4409" s="4">
        <f t="shared" si="204"/>
        <v>1</v>
      </c>
      <c r="AD4409" s="4">
        <f t="shared" si="205"/>
        <v>4</v>
      </c>
      <c r="AE4409" s="4" t="str" cm="1">
        <f t="array" ref="AE4409">_xlfn.TEXTJOIN(", ", TRUE, _xlfn._xlws.FILTER($I$1:$X$1, I4409:X4409=1, ""))</f>
        <v>Heroin, Fentanyl, Fentanyl_Analogue, Benzodiazepine</v>
      </c>
      <c r="AF4409" s="4" t="str">
        <f t="shared" si="206"/>
        <v>Fentanyl, Fentanyl_Analogue, Benzodiazepine</v>
      </c>
    </row>
    <row r="4410" spans="1:32" x14ac:dyDescent="0.45">
      <c r="A4410" s="4" t="s">
        <v>4881</v>
      </c>
      <c r="B4410" s="5">
        <v>42067</v>
      </c>
      <c r="C4410" s="4">
        <v>50</v>
      </c>
      <c r="D4410" s="4" t="s">
        <v>31</v>
      </c>
      <c r="E4410" s="4" t="s">
        <v>37</v>
      </c>
      <c r="F4410" s="4" t="s">
        <v>77</v>
      </c>
      <c r="G4410" s="4" t="s">
        <v>77</v>
      </c>
      <c r="I4410" s="4">
        <v>0</v>
      </c>
      <c r="J4410" s="4">
        <v>0</v>
      </c>
      <c r="K4410" s="4">
        <v>1</v>
      </c>
      <c r="L4410" s="4">
        <v>0</v>
      </c>
      <c r="M4410" s="4">
        <v>0</v>
      </c>
      <c r="N4410" s="4">
        <v>0</v>
      </c>
      <c r="O4410" s="4">
        <v>1</v>
      </c>
      <c r="P4410" s="4">
        <v>0</v>
      </c>
      <c r="Q4410" s="4">
        <v>0</v>
      </c>
      <c r="R4410" s="4">
        <v>0</v>
      </c>
      <c r="S4410" s="4">
        <v>0</v>
      </c>
      <c r="T4410" s="4">
        <v>0</v>
      </c>
      <c r="U4410" s="4">
        <v>0</v>
      </c>
      <c r="V4410" s="4">
        <v>0</v>
      </c>
      <c r="W4410" s="4">
        <v>0</v>
      </c>
      <c r="X4410" s="4">
        <v>1</v>
      </c>
      <c r="Y4410" s="4" t="s">
        <v>5651</v>
      </c>
      <c r="Z4410" s="4" t="s">
        <v>5864</v>
      </c>
      <c r="AA4410" s="4">
        <v>2015</v>
      </c>
      <c r="AB4410" s="4" t="s">
        <v>34</v>
      </c>
      <c r="AC4410" s="4">
        <f t="shared" si="204"/>
        <v>1</v>
      </c>
      <c r="AD4410" s="4">
        <f t="shared" si="205"/>
        <v>3</v>
      </c>
      <c r="AE4410" s="4" t="str" cm="1">
        <f t="array" ref="AE4410">_xlfn.TEXTJOIN(", ", TRUE, _xlfn._xlws.FILTER($I$1:$X$1, I4410:X4410=1, ""))</f>
        <v>Fentanyl, Ethanol, AnyOpioid</v>
      </c>
      <c r="AF4410" s="4" t="str">
        <f t="shared" si="206"/>
        <v>Fentanyl, Ethanol, AnyOpioid</v>
      </c>
    </row>
    <row r="4411" spans="1:32" x14ac:dyDescent="0.45">
      <c r="A4411" s="4" t="s">
        <v>4882</v>
      </c>
      <c r="B4411" s="5">
        <v>41671</v>
      </c>
      <c r="C4411" s="4">
        <v>19</v>
      </c>
      <c r="D4411" s="4" t="s">
        <v>31</v>
      </c>
      <c r="E4411" s="4" t="s">
        <v>37</v>
      </c>
      <c r="F4411" s="4" t="s">
        <v>43</v>
      </c>
      <c r="G4411" s="4" t="s">
        <v>43</v>
      </c>
      <c r="I4411" s="4">
        <v>1</v>
      </c>
      <c r="J4411" s="4">
        <v>0</v>
      </c>
      <c r="K4411" s="4">
        <v>0</v>
      </c>
      <c r="L4411" s="4">
        <v>0</v>
      </c>
      <c r="M4411" s="4">
        <v>0</v>
      </c>
      <c r="N4411" s="4">
        <v>0</v>
      </c>
      <c r="O4411" s="4">
        <v>0</v>
      </c>
      <c r="P4411" s="4">
        <v>0</v>
      </c>
      <c r="Q4411" s="4">
        <v>0</v>
      </c>
      <c r="R4411" s="4">
        <v>0</v>
      </c>
      <c r="S4411" s="4">
        <v>0</v>
      </c>
      <c r="T4411" s="4">
        <v>0</v>
      </c>
      <c r="U4411" s="4">
        <v>0</v>
      </c>
      <c r="V4411" s="4">
        <v>0</v>
      </c>
      <c r="W4411" s="4">
        <v>0</v>
      </c>
      <c r="X4411" s="4">
        <v>0</v>
      </c>
      <c r="Y4411" s="4" t="s">
        <v>5648</v>
      </c>
      <c r="Z4411" s="4" t="s">
        <v>5861</v>
      </c>
      <c r="AA4411" s="4">
        <v>2014</v>
      </c>
      <c r="AB4411" s="4" t="s">
        <v>269</v>
      </c>
      <c r="AC4411" s="4">
        <f t="shared" si="204"/>
        <v>1</v>
      </c>
      <c r="AD4411" s="4">
        <f t="shared" si="205"/>
        <v>1</v>
      </c>
      <c r="AE4411" s="4" t="str" cm="1">
        <f t="array" ref="AE4411">_xlfn.TEXTJOIN(", ", TRUE, _xlfn._xlws.FILTER($I$1:$X$1, I4411:X4411=1, ""))</f>
        <v>Heroin</v>
      </c>
      <c r="AF4411" s="4" t="str">
        <f t="shared" si="206"/>
        <v/>
      </c>
    </row>
    <row r="4412" spans="1:32" x14ac:dyDescent="0.45">
      <c r="A4412" s="4" t="s">
        <v>4883</v>
      </c>
      <c r="B4412" s="5">
        <v>42156</v>
      </c>
      <c r="C4412" s="4">
        <v>59</v>
      </c>
      <c r="D4412" s="4" t="s">
        <v>31</v>
      </c>
      <c r="E4412" s="4" t="s">
        <v>29</v>
      </c>
      <c r="F4412" s="4" t="s">
        <v>73</v>
      </c>
      <c r="G4412" s="4" t="s">
        <v>73</v>
      </c>
      <c r="I4412" s="4">
        <v>0</v>
      </c>
      <c r="J4412" s="4">
        <v>1</v>
      </c>
      <c r="K4412" s="4">
        <v>0</v>
      </c>
      <c r="L4412" s="4">
        <v>0</v>
      </c>
      <c r="M4412" s="4">
        <v>0</v>
      </c>
      <c r="N4412" s="4">
        <v>0</v>
      </c>
      <c r="O4412" s="4">
        <v>0</v>
      </c>
      <c r="P4412" s="4">
        <v>0</v>
      </c>
      <c r="Q4412" s="4">
        <v>0</v>
      </c>
      <c r="R4412" s="4">
        <v>0</v>
      </c>
      <c r="S4412" s="4">
        <v>0</v>
      </c>
      <c r="T4412" s="4">
        <v>0</v>
      </c>
      <c r="U4412" s="4">
        <v>0</v>
      </c>
      <c r="V4412" s="4">
        <v>0</v>
      </c>
      <c r="W4412" s="4">
        <v>0</v>
      </c>
      <c r="X4412" s="4">
        <v>0</v>
      </c>
      <c r="Y4412" s="4" t="s">
        <v>5670</v>
      </c>
      <c r="Z4412" s="4" t="s">
        <v>5883</v>
      </c>
      <c r="AA4412" s="4">
        <v>2015</v>
      </c>
      <c r="AB4412" s="4" t="s">
        <v>34</v>
      </c>
      <c r="AC4412" s="4">
        <f t="shared" si="204"/>
        <v>1</v>
      </c>
      <c r="AD4412" s="4">
        <f t="shared" si="205"/>
        <v>1</v>
      </c>
      <c r="AE4412" s="4" t="str" cm="1">
        <f t="array" ref="AE4412">_xlfn.TEXTJOIN(", ", TRUE, _xlfn._xlws.FILTER($I$1:$X$1, I4412:X4412=1, ""))</f>
        <v>Cocaine</v>
      </c>
      <c r="AF4412" s="4" t="str">
        <f t="shared" si="206"/>
        <v>Cocaine</v>
      </c>
    </row>
    <row r="4413" spans="1:32" x14ac:dyDescent="0.45">
      <c r="A4413" s="4" t="s">
        <v>4884</v>
      </c>
      <c r="B4413" s="5">
        <v>42686</v>
      </c>
      <c r="C4413" s="4">
        <v>28</v>
      </c>
      <c r="D4413" s="4" t="s">
        <v>36</v>
      </c>
      <c r="E4413" s="4" t="s">
        <v>37</v>
      </c>
      <c r="F4413" s="4" t="s">
        <v>48</v>
      </c>
      <c r="G4413" s="4" t="s">
        <v>90</v>
      </c>
      <c r="I4413" s="4">
        <v>1</v>
      </c>
      <c r="J4413" s="4">
        <v>0</v>
      </c>
      <c r="K4413" s="4">
        <v>1</v>
      </c>
      <c r="L4413" s="4">
        <v>0</v>
      </c>
      <c r="M4413" s="4">
        <v>0</v>
      </c>
      <c r="N4413" s="4">
        <v>0</v>
      </c>
      <c r="O4413" s="4">
        <v>0</v>
      </c>
      <c r="P4413" s="4">
        <v>0</v>
      </c>
      <c r="Q4413" s="4">
        <v>0</v>
      </c>
      <c r="R4413" s="4">
        <v>0</v>
      </c>
      <c r="S4413" s="4">
        <v>0</v>
      </c>
      <c r="T4413" s="4">
        <v>0</v>
      </c>
      <c r="U4413" s="4">
        <v>0</v>
      </c>
      <c r="V4413" s="4">
        <v>0</v>
      </c>
      <c r="W4413" s="4">
        <v>0</v>
      </c>
      <c r="X4413" s="4">
        <v>1</v>
      </c>
      <c r="Y4413" s="4" t="s">
        <v>5624</v>
      </c>
      <c r="Z4413" s="4" t="s">
        <v>5837</v>
      </c>
      <c r="AA4413" s="4">
        <v>2016</v>
      </c>
      <c r="AB4413" s="4" t="s">
        <v>40</v>
      </c>
      <c r="AC4413" s="4">
        <f t="shared" si="204"/>
        <v>1</v>
      </c>
      <c r="AD4413" s="4">
        <f t="shared" si="205"/>
        <v>3</v>
      </c>
      <c r="AE4413" s="4" t="str" cm="1">
        <f t="array" ref="AE4413">_xlfn.TEXTJOIN(", ", TRUE, _xlfn._xlws.FILTER($I$1:$X$1, I4413:X4413=1, ""))</f>
        <v>Heroin, Fentanyl, AnyOpioid</v>
      </c>
      <c r="AF4413" s="4" t="str">
        <f t="shared" si="206"/>
        <v>Fentanyl, AnyOpioid</v>
      </c>
    </row>
    <row r="4414" spans="1:32" x14ac:dyDescent="0.45">
      <c r="A4414" s="4" t="s">
        <v>4885</v>
      </c>
      <c r="B4414" s="5">
        <v>42361</v>
      </c>
      <c r="C4414" s="4">
        <v>19</v>
      </c>
      <c r="D4414" s="4" t="s">
        <v>31</v>
      </c>
      <c r="E4414" s="4" t="s">
        <v>37</v>
      </c>
      <c r="F4414" s="4" t="s">
        <v>190</v>
      </c>
      <c r="G4414" s="4" t="s">
        <v>190</v>
      </c>
      <c r="I4414" s="4">
        <v>1</v>
      </c>
      <c r="J4414" s="4">
        <v>0</v>
      </c>
      <c r="K4414" s="4">
        <v>0</v>
      </c>
      <c r="L4414" s="4">
        <v>0</v>
      </c>
      <c r="M4414" s="4">
        <v>0</v>
      </c>
      <c r="N4414" s="4">
        <v>0</v>
      </c>
      <c r="O4414" s="4">
        <v>1</v>
      </c>
      <c r="P4414" s="4">
        <v>0</v>
      </c>
      <c r="Q4414" s="4">
        <v>0</v>
      </c>
      <c r="R4414" s="4">
        <v>0</v>
      </c>
      <c r="S4414" s="4">
        <v>0</v>
      </c>
      <c r="T4414" s="4">
        <v>0</v>
      </c>
      <c r="U4414" s="4">
        <v>0</v>
      </c>
      <c r="V4414" s="4">
        <v>0</v>
      </c>
      <c r="W4414" s="4">
        <v>0</v>
      </c>
      <c r="X4414" s="4">
        <v>1</v>
      </c>
      <c r="Y4414" s="4" t="s">
        <v>5639</v>
      </c>
      <c r="Z4414" s="4" t="s">
        <v>5852</v>
      </c>
      <c r="AA4414" s="4">
        <v>2015</v>
      </c>
      <c r="AB4414" s="4" t="s">
        <v>269</v>
      </c>
      <c r="AC4414" s="4">
        <f t="shared" si="204"/>
        <v>1</v>
      </c>
      <c r="AD4414" s="4">
        <f t="shared" si="205"/>
        <v>3</v>
      </c>
      <c r="AE4414" s="4" t="str" cm="1">
        <f t="array" ref="AE4414">_xlfn.TEXTJOIN(", ", TRUE, _xlfn._xlws.FILTER($I$1:$X$1, I4414:X4414=1, ""))</f>
        <v>Heroin, Ethanol, AnyOpioid</v>
      </c>
      <c r="AF4414" s="4" t="str">
        <f t="shared" si="206"/>
        <v>Ethanol, AnyOpioid</v>
      </c>
    </row>
    <row r="4415" spans="1:32" x14ac:dyDescent="0.45">
      <c r="A4415" s="4" t="s">
        <v>4886</v>
      </c>
      <c r="B4415" s="5">
        <v>42346</v>
      </c>
      <c r="C4415" s="4">
        <v>26</v>
      </c>
      <c r="D4415" s="4" t="s">
        <v>31</v>
      </c>
      <c r="E4415" s="4" t="s">
        <v>37</v>
      </c>
      <c r="F4415" s="4" t="s">
        <v>43</v>
      </c>
      <c r="G4415" s="4" t="s">
        <v>43</v>
      </c>
      <c r="I4415" s="4">
        <v>1</v>
      </c>
      <c r="J4415" s="4">
        <v>0</v>
      </c>
      <c r="K4415" s="4">
        <v>0</v>
      </c>
      <c r="L4415" s="4">
        <v>0</v>
      </c>
      <c r="M4415" s="4">
        <v>0</v>
      </c>
      <c r="N4415" s="4">
        <v>0</v>
      </c>
      <c r="O4415" s="4">
        <v>0</v>
      </c>
      <c r="P4415" s="4">
        <v>0</v>
      </c>
      <c r="Q4415" s="4">
        <v>0</v>
      </c>
      <c r="R4415" s="4">
        <v>0</v>
      </c>
      <c r="S4415" s="4">
        <v>0</v>
      </c>
      <c r="T4415" s="4">
        <v>0</v>
      </c>
      <c r="U4415" s="4">
        <v>0</v>
      </c>
      <c r="V4415" s="4">
        <v>0</v>
      </c>
      <c r="W4415" s="4">
        <v>0</v>
      </c>
      <c r="X4415" s="4">
        <v>1</v>
      </c>
      <c r="Y4415" s="4" t="s">
        <v>5648</v>
      </c>
      <c r="Z4415" s="4" t="s">
        <v>5861</v>
      </c>
      <c r="AA4415" s="4">
        <v>2015</v>
      </c>
      <c r="AB4415" s="4" t="s">
        <v>40</v>
      </c>
      <c r="AC4415" s="4">
        <f t="shared" si="204"/>
        <v>1</v>
      </c>
      <c r="AD4415" s="4">
        <f t="shared" si="205"/>
        <v>2</v>
      </c>
      <c r="AE4415" s="4" t="str" cm="1">
        <f t="array" ref="AE4415">_xlfn.TEXTJOIN(", ", TRUE, _xlfn._xlws.FILTER($I$1:$X$1, I4415:X4415=1, ""))</f>
        <v>Heroin, AnyOpioid</v>
      </c>
      <c r="AF4415" s="4" t="str">
        <f t="shared" si="206"/>
        <v>AnyOpioid</v>
      </c>
    </row>
    <row r="4416" spans="1:32" x14ac:dyDescent="0.45">
      <c r="A4416" s="4" t="s">
        <v>4887</v>
      </c>
      <c r="B4416" s="5">
        <v>43096</v>
      </c>
      <c r="C4416" s="4">
        <v>34</v>
      </c>
      <c r="D4416" s="4" t="s">
        <v>36</v>
      </c>
      <c r="E4416" s="4" t="s">
        <v>37</v>
      </c>
      <c r="F4416" s="4" t="s">
        <v>1638</v>
      </c>
      <c r="G4416" s="4" t="s">
        <v>53</v>
      </c>
      <c r="I4416" s="4">
        <v>0</v>
      </c>
      <c r="J4416" s="4">
        <v>1</v>
      </c>
      <c r="K4416" s="4">
        <v>0</v>
      </c>
      <c r="L4416" s="4">
        <v>0</v>
      </c>
      <c r="M4416" s="4">
        <v>0</v>
      </c>
      <c r="N4416" s="4">
        <v>0</v>
      </c>
      <c r="O4416" s="4">
        <v>0</v>
      </c>
      <c r="P4416" s="4">
        <v>0</v>
      </c>
      <c r="Q4416" s="4">
        <v>0</v>
      </c>
      <c r="R4416" s="4">
        <v>0</v>
      </c>
      <c r="S4416" s="4">
        <v>0</v>
      </c>
      <c r="T4416" s="4">
        <v>0</v>
      </c>
      <c r="U4416" s="4">
        <v>0</v>
      </c>
      <c r="V4416" s="4">
        <v>0</v>
      </c>
      <c r="W4416" s="4">
        <v>0</v>
      </c>
      <c r="X4416" s="4">
        <v>0</v>
      </c>
      <c r="Y4416" s="4" t="s">
        <v>5641</v>
      </c>
      <c r="Z4416" s="4" t="s">
        <v>5854</v>
      </c>
      <c r="AA4416" s="4">
        <v>2017</v>
      </c>
      <c r="AB4416" s="4" t="s">
        <v>40</v>
      </c>
      <c r="AC4416" s="4">
        <f t="shared" si="204"/>
        <v>1</v>
      </c>
      <c r="AD4416" s="4">
        <f t="shared" si="205"/>
        <v>1</v>
      </c>
      <c r="AE4416" s="4" t="str" cm="1">
        <f t="array" ref="AE4416">_xlfn.TEXTJOIN(", ", TRUE, _xlfn._xlws.FILTER($I$1:$X$1, I4416:X4416=1, ""))</f>
        <v>Cocaine</v>
      </c>
      <c r="AF4416" s="4" t="str">
        <f t="shared" si="206"/>
        <v>Cocaine</v>
      </c>
    </row>
    <row r="4417" spans="1:32" x14ac:dyDescent="0.45">
      <c r="A4417" s="4" t="s">
        <v>4888</v>
      </c>
      <c r="B4417" s="5">
        <v>41629</v>
      </c>
      <c r="C4417" s="4">
        <v>41</v>
      </c>
      <c r="D4417" s="4" t="s">
        <v>31</v>
      </c>
      <c r="E4417" s="4" t="s">
        <v>37</v>
      </c>
      <c r="F4417" s="4" t="s">
        <v>300</v>
      </c>
      <c r="G4417" s="4" t="s">
        <v>300</v>
      </c>
      <c r="I4417" s="4">
        <v>1</v>
      </c>
      <c r="J4417" s="4">
        <v>0</v>
      </c>
      <c r="K4417" s="4">
        <v>0</v>
      </c>
      <c r="L4417" s="4">
        <v>0</v>
      </c>
      <c r="M4417" s="4">
        <v>0</v>
      </c>
      <c r="N4417" s="4">
        <v>0</v>
      </c>
      <c r="O4417" s="4">
        <v>0</v>
      </c>
      <c r="P4417" s="4">
        <v>0</v>
      </c>
      <c r="Q4417" s="4">
        <v>0</v>
      </c>
      <c r="R4417" s="4">
        <v>0</v>
      </c>
      <c r="S4417" s="4">
        <v>0</v>
      </c>
      <c r="T4417" s="4">
        <v>0</v>
      </c>
      <c r="U4417" s="4">
        <v>0</v>
      </c>
      <c r="V4417" s="4">
        <v>0</v>
      </c>
      <c r="W4417" s="4">
        <v>0</v>
      </c>
      <c r="X4417" s="4">
        <v>0</v>
      </c>
      <c r="Y4417" s="4" t="s">
        <v>5661</v>
      </c>
      <c r="Z4417" s="4" t="s">
        <v>5874</v>
      </c>
      <c r="AA4417" s="4">
        <v>2013</v>
      </c>
      <c r="AB4417" s="4" t="s">
        <v>34</v>
      </c>
      <c r="AC4417" s="4">
        <f t="shared" si="204"/>
        <v>1</v>
      </c>
      <c r="AD4417" s="4">
        <f t="shared" si="205"/>
        <v>1</v>
      </c>
      <c r="AE4417" s="4" t="str" cm="1">
        <f t="array" ref="AE4417">_xlfn.TEXTJOIN(", ", TRUE, _xlfn._xlws.FILTER($I$1:$X$1, I4417:X4417=1, ""))</f>
        <v>Heroin</v>
      </c>
      <c r="AF4417" s="4" t="str">
        <f t="shared" si="206"/>
        <v/>
      </c>
    </row>
    <row r="4418" spans="1:32" x14ac:dyDescent="0.45">
      <c r="A4418" s="4" t="s">
        <v>4889</v>
      </c>
      <c r="B4418" s="5">
        <v>43229</v>
      </c>
      <c r="C4418" s="4">
        <v>57</v>
      </c>
      <c r="D4418" s="4" t="s">
        <v>31</v>
      </c>
      <c r="E4418" s="4" t="s">
        <v>59</v>
      </c>
      <c r="F4418" s="4" t="s">
        <v>90</v>
      </c>
      <c r="G4418" s="4" t="s">
        <v>90</v>
      </c>
      <c r="I4418" s="4">
        <v>0</v>
      </c>
      <c r="J4418" s="4">
        <v>0</v>
      </c>
      <c r="K4418" s="4">
        <v>1</v>
      </c>
      <c r="L4418" s="4">
        <v>0</v>
      </c>
      <c r="M4418" s="4">
        <v>0</v>
      </c>
      <c r="N4418" s="4">
        <v>0</v>
      </c>
      <c r="O4418" s="4">
        <v>0</v>
      </c>
      <c r="P4418" s="4">
        <v>0</v>
      </c>
      <c r="Q4418" s="4">
        <v>0</v>
      </c>
      <c r="R4418" s="4">
        <v>0</v>
      </c>
      <c r="S4418" s="4">
        <v>0</v>
      </c>
      <c r="T4418" s="4">
        <v>0</v>
      </c>
      <c r="U4418" s="4">
        <v>0</v>
      </c>
      <c r="V4418" s="4">
        <v>0</v>
      </c>
      <c r="W4418" s="4">
        <v>0</v>
      </c>
      <c r="X4418" s="4">
        <v>1</v>
      </c>
      <c r="Y4418" s="4" t="s">
        <v>5624</v>
      </c>
      <c r="Z4418" s="4" t="s">
        <v>5837</v>
      </c>
      <c r="AA4418" s="4">
        <v>2018</v>
      </c>
      <c r="AB4418" s="4" t="s">
        <v>34</v>
      </c>
      <c r="AC4418" s="4">
        <f t="shared" ref="AC4418:AC4481" si="207">IF(SUM(I4418:X4418)&gt;0,1,0)</f>
        <v>1</v>
      </c>
      <c r="AD4418" s="4">
        <f t="shared" ref="AD4418:AD4481" si="208">SUM(I4418:X4418)</f>
        <v>2</v>
      </c>
      <c r="AE4418" s="4" t="str" cm="1">
        <f t="array" ref="AE4418">_xlfn.TEXTJOIN(", ", TRUE, _xlfn._xlws.FILTER($I$1:$X$1, I4418:X4418=1, ""))</f>
        <v>Fentanyl, AnyOpioid</v>
      </c>
      <c r="AF4418" s="4" t="str">
        <f t="shared" ref="AF4418:AF4481" si="209">_xlfn.TEXTJOIN(", ", TRUE, _xlfn._xlws.FILTER($J$1:$X$1, J4418:X4418, ""))</f>
        <v>Fentanyl, AnyOpioid</v>
      </c>
    </row>
    <row r="4419" spans="1:32" x14ac:dyDescent="0.45">
      <c r="A4419" s="4" t="s">
        <v>4890</v>
      </c>
      <c r="B4419" s="5">
        <v>41538</v>
      </c>
      <c r="C4419" s="4">
        <v>53</v>
      </c>
      <c r="D4419" s="4" t="s">
        <v>36</v>
      </c>
      <c r="E4419" s="4" t="s">
        <v>37</v>
      </c>
      <c r="F4419" s="4" t="s">
        <v>200</v>
      </c>
      <c r="G4419" s="4" t="s">
        <v>200</v>
      </c>
      <c r="I4419" s="4">
        <v>0</v>
      </c>
      <c r="J4419" s="4">
        <v>0</v>
      </c>
      <c r="K4419" s="4">
        <v>0</v>
      </c>
      <c r="L4419" s="4">
        <v>0</v>
      </c>
      <c r="M4419" s="4">
        <v>0</v>
      </c>
      <c r="N4419" s="4">
        <v>0</v>
      </c>
      <c r="O4419" s="4">
        <v>0</v>
      </c>
      <c r="P4419" s="4">
        <v>1</v>
      </c>
      <c r="Q4419" s="4">
        <v>1</v>
      </c>
      <c r="R4419" s="4">
        <v>0</v>
      </c>
      <c r="S4419" s="4">
        <v>0</v>
      </c>
      <c r="T4419" s="4">
        <v>0</v>
      </c>
      <c r="U4419" s="4">
        <v>0</v>
      </c>
      <c r="V4419" s="4">
        <v>0</v>
      </c>
      <c r="W4419" s="4">
        <v>0</v>
      </c>
      <c r="X4419" s="4">
        <v>0</v>
      </c>
      <c r="Y4419" s="4" t="s">
        <v>5721</v>
      </c>
      <c r="Z4419" s="4" t="s">
        <v>5934</v>
      </c>
      <c r="AA4419" s="4">
        <v>2013</v>
      </c>
      <c r="AB4419" s="4" t="s">
        <v>34</v>
      </c>
      <c r="AC4419" s="4">
        <f t="shared" si="207"/>
        <v>1</v>
      </c>
      <c r="AD4419" s="4">
        <f t="shared" si="208"/>
        <v>2</v>
      </c>
      <c r="AE4419" s="4" t="str" cm="1">
        <f t="array" ref="AE4419">_xlfn.TEXTJOIN(", ", TRUE, _xlfn._xlws.FILTER($I$1:$X$1, I4419:X4419=1, ""))</f>
        <v>Hydrocodone, Benzodiazepine</v>
      </c>
      <c r="AF4419" s="4" t="str">
        <f t="shared" si="209"/>
        <v>Hydrocodone, Benzodiazepine</v>
      </c>
    </row>
    <row r="4420" spans="1:32" x14ac:dyDescent="0.45">
      <c r="A4420" s="4" t="s">
        <v>4891</v>
      </c>
      <c r="B4420" s="5">
        <v>42409</v>
      </c>
      <c r="C4420" s="4">
        <v>23</v>
      </c>
      <c r="D4420" s="4" t="s">
        <v>31</v>
      </c>
      <c r="E4420" s="4" t="s">
        <v>37</v>
      </c>
      <c r="F4420" s="4" t="s">
        <v>67</v>
      </c>
      <c r="G4420" s="4" t="s">
        <v>67</v>
      </c>
      <c r="I4420" s="4">
        <v>1</v>
      </c>
      <c r="J4420" s="4">
        <v>0</v>
      </c>
      <c r="K4420" s="4">
        <v>0</v>
      </c>
      <c r="L4420" s="4">
        <v>0</v>
      </c>
      <c r="M4420" s="4">
        <v>0</v>
      </c>
      <c r="N4420" s="4">
        <v>0</v>
      </c>
      <c r="O4420" s="4">
        <v>0</v>
      </c>
      <c r="P4420" s="4">
        <v>0</v>
      </c>
      <c r="Q4420" s="4">
        <v>1</v>
      </c>
      <c r="R4420" s="4">
        <v>0</v>
      </c>
      <c r="S4420" s="4">
        <v>1</v>
      </c>
      <c r="T4420" s="4">
        <v>0</v>
      </c>
      <c r="U4420" s="4">
        <v>0</v>
      </c>
      <c r="V4420" s="4">
        <v>0</v>
      </c>
      <c r="W4420" s="4">
        <v>0</v>
      </c>
      <c r="X4420" s="4">
        <v>1</v>
      </c>
      <c r="Y4420" s="4" t="s">
        <v>5631</v>
      </c>
      <c r="Z4420" s="4" t="s">
        <v>5844</v>
      </c>
      <c r="AA4420" s="4">
        <v>2016</v>
      </c>
      <c r="AB4420" s="4" t="s">
        <v>40</v>
      </c>
      <c r="AC4420" s="4">
        <f t="shared" si="207"/>
        <v>1</v>
      </c>
      <c r="AD4420" s="4">
        <f t="shared" si="208"/>
        <v>4</v>
      </c>
      <c r="AE4420" s="4" t="str" cm="1">
        <f t="array" ref="AE4420">_xlfn.TEXTJOIN(", ", TRUE, _xlfn._xlws.FILTER($I$1:$X$1, I4420:X4420=1, ""))</f>
        <v>Heroin, Benzodiazepine, Amphetamine, AnyOpioid</v>
      </c>
      <c r="AF4420" s="4" t="str">
        <f t="shared" si="209"/>
        <v>Benzodiazepine, Amphetamine, AnyOpioid</v>
      </c>
    </row>
    <row r="4421" spans="1:32" x14ac:dyDescent="0.45">
      <c r="A4421" s="4" t="s">
        <v>4892</v>
      </c>
      <c r="B4421" s="5">
        <v>41254</v>
      </c>
      <c r="C4421" s="4">
        <v>29</v>
      </c>
      <c r="D4421" s="4" t="s">
        <v>36</v>
      </c>
      <c r="E4421" s="4" t="s">
        <v>59</v>
      </c>
      <c r="F4421" s="4" t="s">
        <v>29</v>
      </c>
      <c r="G4421" s="4" t="s">
        <v>67</v>
      </c>
      <c r="I4421" s="4">
        <v>1</v>
      </c>
      <c r="J4421" s="4">
        <v>1</v>
      </c>
      <c r="K4421" s="4">
        <v>0</v>
      </c>
      <c r="L4421" s="4">
        <v>0</v>
      </c>
      <c r="M4421" s="4">
        <v>0</v>
      </c>
      <c r="N4421" s="4">
        <v>0</v>
      </c>
      <c r="O4421" s="4">
        <v>0</v>
      </c>
      <c r="P4421" s="4">
        <v>0</v>
      </c>
      <c r="Q4421" s="4">
        <v>0</v>
      </c>
      <c r="R4421" s="4">
        <v>0</v>
      </c>
      <c r="S4421" s="4">
        <v>1</v>
      </c>
      <c r="T4421" s="4">
        <v>0</v>
      </c>
      <c r="U4421" s="4">
        <v>0</v>
      </c>
      <c r="V4421" s="4">
        <v>0</v>
      </c>
      <c r="W4421" s="4">
        <v>0</v>
      </c>
      <c r="X4421" s="4">
        <v>0</v>
      </c>
      <c r="Y4421" s="4" t="s">
        <v>5631</v>
      </c>
      <c r="Z4421" s="4" t="s">
        <v>5844</v>
      </c>
      <c r="AA4421" s="4">
        <v>2012</v>
      </c>
      <c r="AB4421" s="4" t="s">
        <v>40</v>
      </c>
      <c r="AC4421" s="4">
        <f t="shared" si="207"/>
        <v>1</v>
      </c>
      <c r="AD4421" s="4">
        <f t="shared" si="208"/>
        <v>3</v>
      </c>
      <c r="AE4421" s="4" t="str" cm="1">
        <f t="array" ref="AE4421">_xlfn.TEXTJOIN(", ", TRUE, _xlfn._xlws.FILTER($I$1:$X$1, I4421:X4421=1, ""))</f>
        <v>Heroin, Cocaine, Amphetamine</v>
      </c>
      <c r="AF4421" s="4" t="str">
        <f t="shared" si="209"/>
        <v>Cocaine, Amphetamine</v>
      </c>
    </row>
    <row r="4422" spans="1:32" x14ac:dyDescent="0.45">
      <c r="A4422" s="4" t="s">
        <v>4893</v>
      </c>
      <c r="B4422" s="5">
        <v>42266</v>
      </c>
      <c r="C4422" s="4">
        <v>52</v>
      </c>
      <c r="D4422" s="4" t="s">
        <v>31</v>
      </c>
      <c r="E4422" s="4" t="s">
        <v>37</v>
      </c>
      <c r="F4422" s="4" t="s">
        <v>103</v>
      </c>
      <c r="G4422" s="4" t="s">
        <v>103</v>
      </c>
      <c r="I4422" s="4">
        <v>1</v>
      </c>
      <c r="J4422" s="4">
        <v>0</v>
      </c>
      <c r="K4422" s="4">
        <v>1</v>
      </c>
      <c r="L4422" s="4">
        <v>0</v>
      </c>
      <c r="M4422" s="4">
        <v>1</v>
      </c>
      <c r="N4422" s="4">
        <v>0</v>
      </c>
      <c r="O4422" s="4">
        <v>1</v>
      </c>
      <c r="P4422" s="4">
        <v>0</v>
      </c>
      <c r="Q4422" s="4">
        <v>0</v>
      </c>
      <c r="R4422" s="4">
        <v>0</v>
      </c>
      <c r="S4422" s="4">
        <v>0</v>
      </c>
      <c r="T4422" s="4">
        <v>0</v>
      </c>
      <c r="U4422" s="4">
        <v>0</v>
      </c>
      <c r="V4422" s="4">
        <v>0</v>
      </c>
      <c r="W4422" s="4">
        <v>0</v>
      </c>
      <c r="X4422" s="4">
        <v>1</v>
      </c>
      <c r="Y4422" s="4" t="s">
        <v>5644</v>
      </c>
      <c r="Z4422" s="4" t="s">
        <v>5857</v>
      </c>
      <c r="AA4422" s="4">
        <v>2015</v>
      </c>
      <c r="AB4422" s="4" t="s">
        <v>34</v>
      </c>
      <c r="AC4422" s="4">
        <f t="shared" si="207"/>
        <v>1</v>
      </c>
      <c r="AD4422" s="4">
        <f t="shared" si="208"/>
        <v>5</v>
      </c>
      <c r="AE4422" s="4" t="str" cm="1">
        <f t="array" ref="AE4422">_xlfn.TEXTJOIN(", ", TRUE, _xlfn._xlws.FILTER($I$1:$X$1, I4422:X4422=1, ""))</f>
        <v>Heroin, Fentanyl, Oxycodone, Ethanol, AnyOpioid</v>
      </c>
      <c r="AF4422" s="4" t="str">
        <f t="shared" si="209"/>
        <v>Fentanyl, Oxycodone, Ethanol, AnyOpioid</v>
      </c>
    </row>
    <row r="4423" spans="1:32" x14ac:dyDescent="0.45">
      <c r="A4423" s="4" t="s">
        <v>4894</v>
      </c>
      <c r="B4423" s="5">
        <v>42439</v>
      </c>
      <c r="C4423" s="4">
        <v>35</v>
      </c>
      <c r="D4423" s="4" t="s">
        <v>31</v>
      </c>
      <c r="E4423" s="4" t="s">
        <v>59</v>
      </c>
      <c r="F4423" s="4" t="s">
        <v>67</v>
      </c>
      <c r="G4423" s="4" t="s">
        <v>67</v>
      </c>
      <c r="I4423" s="4">
        <v>1</v>
      </c>
      <c r="J4423" s="4">
        <v>1</v>
      </c>
      <c r="K4423" s="4">
        <v>1</v>
      </c>
      <c r="L4423" s="4">
        <v>0</v>
      </c>
      <c r="M4423" s="4">
        <v>0</v>
      </c>
      <c r="N4423" s="4">
        <v>0</v>
      </c>
      <c r="O4423" s="4">
        <v>0</v>
      </c>
      <c r="P4423" s="4">
        <v>0</v>
      </c>
      <c r="Q4423" s="4">
        <v>0</v>
      </c>
      <c r="R4423" s="4">
        <v>0</v>
      </c>
      <c r="S4423" s="4">
        <v>0</v>
      </c>
      <c r="T4423" s="4">
        <v>0</v>
      </c>
      <c r="U4423" s="4">
        <v>0</v>
      </c>
      <c r="V4423" s="4">
        <v>0</v>
      </c>
      <c r="W4423" s="4">
        <v>0</v>
      </c>
      <c r="X4423" s="4">
        <v>1</v>
      </c>
      <c r="Y4423" s="4" t="s">
        <v>5631</v>
      </c>
      <c r="Z4423" s="4" t="s">
        <v>5844</v>
      </c>
      <c r="AA4423" s="4">
        <v>2016</v>
      </c>
      <c r="AB4423" s="4" t="s">
        <v>40</v>
      </c>
      <c r="AC4423" s="4">
        <f t="shared" si="207"/>
        <v>1</v>
      </c>
      <c r="AD4423" s="4">
        <f t="shared" si="208"/>
        <v>4</v>
      </c>
      <c r="AE4423" s="4" t="str" cm="1">
        <f t="array" ref="AE4423">_xlfn.TEXTJOIN(", ", TRUE, _xlfn._xlws.FILTER($I$1:$X$1, I4423:X4423=1, ""))</f>
        <v>Heroin, Cocaine, Fentanyl, AnyOpioid</v>
      </c>
      <c r="AF4423" s="4" t="str">
        <f t="shared" si="209"/>
        <v>Cocaine, Fentanyl, AnyOpioid</v>
      </c>
    </row>
    <row r="4424" spans="1:32" x14ac:dyDescent="0.45">
      <c r="A4424" s="4" t="s">
        <v>4895</v>
      </c>
      <c r="B4424" s="5">
        <v>42322</v>
      </c>
      <c r="C4424" s="4">
        <v>37</v>
      </c>
      <c r="D4424" s="4" t="s">
        <v>36</v>
      </c>
      <c r="E4424" s="4" t="s">
        <v>37</v>
      </c>
      <c r="F4424" s="4" t="s">
        <v>185</v>
      </c>
      <c r="G4424" s="4" t="s">
        <v>185</v>
      </c>
      <c r="I4424" s="4">
        <v>0</v>
      </c>
      <c r="J4424" s="4">
        <v>0</v>
      </c>
      <c r="K4424" s="4">
        <v>0</v>
      </c>
      <c r="L4424" s="4">
        <v>0</v>
      </c>
      <c r="M4424" s="4">
        <v>0</v>
      </c>
      <c r="N4424" s="4">
        <v>0</v>
      </c>
      <c r="O4424" s="4">
        <v>0</v>
      </c>
      <c r="P4424" s="4">
        <v>0</v>
      </c>
      <c r="Q4424" s="4">
        <v>0</v>
      </c>
      <c r="R4424" s="4">
        <v>0</v>
      </c>
      <c r="S4424" s="4">
        <v>0</v>
      </c>
      <c r="T4424" s="4">
        <v>0</v>
      </c>
      <c r="U4424" s="4">
        <v>0</v>
      </c>
      <c r="V4424" s="4">
        <v>0</v>
      </c>
      <c r="W4424" s="4">
        <v>0</v>
      </c>
      <c r="X4424" s="4">
        <v>1</v>
      </c>
      <c r="Y4424" s="4" t="s">
        <v>5737</v>
      </c>
      <c r="Z4424" s="4" t="s">
        <v>5950</v>
      </c>
      <c r="AA4424" s="4">
        <v>2015</v>
      </c>
      <c r="AB4424" s="4" t="s">
        <v>40</v>
      </c>
      <c r="AC4424" s="4">
        <f t="shared" si="207"/>
        <v>1</v>
      </c>
      <c r="AD4424" s="4">
        <f t="shared" si="208"/>
        <v>1</v>
      </c>
      <c r="AE4424" s="4" t="str" cm="1">
        <f t="array" ref="AE4424">_xlfn.TEXTJOIN(", ", TRUE, _xlfn._xlws.FILTER($I$1:$X$1, I4424:X4424=1, ""))</f>
        <v>AnyOpioid</v>
      </c>
      <c r="AF4424" s="4" t="str">
        <f t="shared" si="209"/>
        <v>AnyOpioid</v>
      </c>
    </row>
    <row r="4425" spans="1:32" x14ac:dyDescent="0.45">
      <c r="A4425" s="4" t="s">
        <v>4896</v>
      </c>
      <c r="B4425" s="5">
        <v>41950</v>
      </c>
      <c r="C4425" s="4">
        <v>45</v>
      </c>
      <c r="D4425" s="4" t="s">
        <v>36</v>
      </c>
      <c r="E4425" s="4" t="s">
        <v>37</v>
      </c>
      <c r="F4425" s="4" t="s">
        <v>168</v>
      </c>
      <c r="G4425" s="4" t="s">
        <v>168</v>
      </c>
      <c r="I4425" s="4">
        <v>0</v>
      </c>
      <c r="J4425" s="4">
        <v>0</v>
      </c>
      <c r="K4425" s="4">
        <v>1</v>
      </c>
      <c r="L4425" s="4">
        <v>0</v>
      </c>
      <c r="M4425" s="4">
        <v>0</v>
      </c>
      <c r="N4425" s="4">
        <v>0</v>
      </c>
      <c r="O4425" s="4">
        <v>0</v>
      </c>
      <c r="P4425" s="4">
        <v>0</v>
      </c>
      <c r="Q4425" s="4">
        <v>0</v>
      </c>
      <c r="R4425" s="4">
        <v>0</v>
      </c>
      <c r="S4425" s="4">
        <v>0</v>
      </c>
      <c r="T4425" s="4">
        <v>0</v>
      </c>
      <c r="U4425" s="4">
        <v>0</v>
      </c>
      <c r="V4425" s="4">
        <v>0</v>
      </c>
      <c r="W4425" s="4">
        <v>0</v>
      </c>
      <c r="X4425" s="4">
        <v>0</v>
      </c>
      <c r="Y4425" s="4" t="s">
        <v>5666</v>
      </c>
      <c r="Z4425" s="4" t="s">
        <v>5879</v>
      </c>
      <c r="AA4425" s="4">
        <v>2014</v>
      </c>
      <c r="AB4425" s="4" t="s">
        <v>34</v>
      </c>
      <c r="AC4425" s="4">
        <f t="shared" si="207"/>
        <v>1</v>
      </c>
      <c r="AD4425" s="4">
        <f t="shared" si="208"/>
        <v>1</v>
      </c>
      <c r="AE4425" s="4" t="str" cm="1">
        <f t="array" ref="AE4425">_xlfn.TEXTJOIN(", ", TRUE, _xlfn._xlws.FILTER($I$1:$X$1, I4425:X4425=1, ""))</f>
        <v>Fentanyl</v>
      </c>
      <c r="AF4425" s="4" t="str">
        <f t="shared" si="209"/>
        <v>Fentanyl</v>
      </c>
    </row>
    <row r="4426" spans="1:32" x14ac:dyDescent="0.45">
      <c r="A4426" s="4" t="s">
        <v>4897</v>
      </c>
      <c r="B4426" s="5">
        <v>42931</v>
      </c>
      <c r="C4426" s="4">
        <v>26</v>
      </c>
      <c r="D4426" s="4" t="s">
        <v>36</v>
      </c>
      <c r="E4426" s="4" t="s">
        <v>59</v>
      </c>
      <c r="F4426" s="4" t="s">
        <v>2275</v>
      </c>
      <c r="G4426" s="4" t="s">
        <v>2275</v>
      </c>
      <c r="I4426" s="4">
        <v>1</v>
      </c>
      <c r="J4426" s="4">
        <v>0</v>
      </c>
      <c r="K4426" s="4">
        <v>1</v>
      </c>
      <c r="L4426" s="4">
        <v>0</v>
      </c>
      <c r="M4426" s="4">
        <v>0</v>
      </c>
      <c r="N4426" s="4">
        <v>0</v>
      </c>
      <c r="O4426" s="4">
        <v>0</v>
      </c>
      <c r="P4426" s="4">
        <v>0</v>
      </c>
      <c r="Q4426" s="4">
        <v>0</v>
      </c>
      <c r="R4426" s="4">
        <v>0</v>
      </c>
      <c r="S4426" s="4">
        <v>0</v>
      </c>
      <c r="T4426" s="4">
        <v>0</v>
      </c>
      <c r="U4426" s="4">
        <v>0</v>
      </c>
      <c r="V4426" s="4">
        <v>0</v>
      </c>
      <c r="W4426" s="4">
        <v>0</v>
      </c>
      <c r="X4426" s="4">
        <v>0</v>
      </c>
      <c r="Y4426" s="4" t="s">
        <v>5819</v>
      </c>
      <c r="Z4426" s="4" t="s">
        <v>6032</v>
      </c>
      <c r="AA4426" s="4">
        <v>2017</v>
      </c>
      <c r="AB4426" s="4" t="s">
        <v>40</v>
      </c>
      <c r="AC4426" s="4">
        <f t="shared" si="207"/>
        <v>1</v>
      </c>
      <c r="AD4426" s="4">
        <f t="shared" si="208"/>
        <v>2</v>
      </c>
      <c r="AE4426" s="4" t="str" cm="1">
        <f t="array" ref="AE4426">_xlfn.TEXTJOIN(", ", TRUE, _xlfn._xlws.FILTER($I$1:$X$1, I4426:X4426=1, ""))</f>
        <v>Heroin, Fentanyl</v>
      </c>
      <c r="AF4426" s="4" t="str">
        <f t="shared" si="209"/>
        <v>Fentanyl</v>
      </c>
    </row>
    <row r="4427" spans="1:32" x14ac:dyDescent="0.45">
      <c r="A4427" s="4" t="s">
        <v>4898</v>
      </c>
      <c r="B4427" s="5">
        <v>42448</v>
      </c>
      <c r="C4427" s="4">
        <v>27</v>
      </c>
      <c r="D4427" s="4" t="s">
        <v>31</v>
      </c>
      <c r="E4427" s="4" t="s">
        <v>32</v>
      </c>
      <c r="F4427" s="4" t="s">
        <v>60</v>
      </c>
      <c r="G4427" s="4" t="s">
        <v>77</v>
      </c>
      <c r="I4427" s="4">
        <v>1</v>
      </c>
      <c r="J4427" s="4">
        <v>0</v>
      </c>
      <c r="K4427" s="4">
        <v>0</v>
      </c>
      <c r="L4427" s="4">
        <v>0</v>
      </c>
      <c r="M4427" s="4">
        <v>0</v>
      </c>
      <c r="N4427" s="4">
        <v>0</v>
      </c>
      <c r="O4427" s="4">
        <v>0</v>
      </c>
      <c r="P4427" s="4">
        <v>0</v>
      </c>
      <c r="Q4427" s="4">
        <v>0</v>
      </c>
      <c r="R4427" s="4">
        <v>0</v>
      </c>
      <c r="S4427" s="4">
        <v>0</v>
      </c>
      <c r="T4427" s="4">
        <v>0</v>
      </c>
      <c r="U4427" s="4">
        <v>0</v>
      </c>
      <c r="V4427" s="4">
        <v>0</v>
      </c>
      <c r="W4427" s="4">
        <v>0</v>
      </c>
      <c r="X4427" s="4">
        <v>1</v>
      </c>
      <c r="Y4427" s="4" t="s">
        <v>5651</v>
      </c>
      <c r="Z4427" s="4" t="s">
        <v>5864</v>
      </c>
      <c r="AA4427" s="4">
        <v>2016</v>
      </c>
      <c r="AB4427" s="4" t="s">
        <v>40</v>
      </c>
      <c r="AC4427" s="4">
        <f t="shared" si="207"/>
        <v>1</v>
      </c>
      <c r="AD4427" s="4">
        <f t="shared" si="208"/>
        <v>2</v>
      </c>
      <c r="AE4427" s="4" t="str" cm="1">
        <f t="array" ref="AE4427">_xlfn.TEXTJOIN(", ", TRUE, _xlfn._xlws.FILTER($I$1:$X$1, I4427:X4427=1, ""))</f>
        <v>Heroin, AnyOpioid</v>
      </c>
      <c r="AF4427" s="4" t="str">
        <f t="shared" si="209"/>
        <v>AnyOpioid</v>
      </c>
    </row>
    <row r="4428" spans="1:32" x14ac:dyDescent="0.45">
      <c r="A4428" s="4" t="s">
        <v>4899</v>
      </c>
      <c r="B4428" s="5">
        <v>42617</v>
      </c>
      <c r="C4428" s="4">
        <v>51</v>
      </c>
      <c r="D4428" s="4" t="s">
        <v>36</v>
      </c>
      <c r="E4428" s="4" t="s">
        <v>37</v>
      </c>
      <c r="F4428" s="4" t="s">
        <v>564</v>
      </c>
      <c r="G4428" s="4" t="s">
        <v>99</v>
      </c>
      <c r="I4428" s="4">
        <v>0</v>
      </c>
      <c r="J4428" s="4">
        <v>0</v>
      </c>
      <c r="K4428" s="4">
        <v>0</v>
      </c>
      <c r="L4428" s="4">
        <v>0</v>
      </c>
      <c r="M4428" s="4">
        <v>1</v>
      </c>
      <c r="N4428" s="4">
        <v>0</v>
      </c>
      <c r="O4428" s="4">
        <v>1</v>
      </c>
      <c r="P4428" s="4">
        <v>1</v>
      </c>
      <c r="Q4428" s="4">
        <v>0</v>
      </c>
      <c r="R4428" s="4">
        <v>0</v>
      </c>
      <c r="S4428" s="4">
        <v>0</v>
      </c>
      <c r="T4428" s="4">
        <v>0</v>
      </c>
      <c r="U4428" s="4">
        <v>0</v>
      </c>
      <c r="V4428" s="4">
        <v>0</v>
      </c>
      <c r="W4428" s="4">
        <v>0</v>
      </c>
      <c r="X4428" s="4">
        <v>1</v>
      </c>
      <c r="Y4428" s="4" t="s">
        <v>5637</v>
      </c>
      <c r="Z4428" s="4" t="s">
        <v>5850</v>
      </c>
      <c r="AA4428" s="4">
        <v>2016</v>
      </c>
      <c r="AB4428" s="4" t="s">
        <v>34</v>
      </c>
      <c r="AC4428" s="4">
        <f t="shared" si="207"/>
        <v>1</v>
      </c>
      <c r="AD4428" s="4">
        <f t="shared" si="208"/>
        <v>4</v>
      </c>
      <c r="AE4428" s="4" t="str" cm="1">
        <f t="array" ref="AE4428">_xlfn.TEXTJOIN(", ", TRUE, _xlfn._xlws.FILTER($I$1:$X$1, I4428:X4428=1, ""))</f>
        <v>Oxycodone, Ethanol, Hydrocodone, AnyOpioid</v>
      </c>
      <c r="AF4428" s="4" t="str">
        <f t="shared" si="209"/>
        <v>Oxycodone, Ethanol, Hydrocodone, AnyOpioid</v>
      </c>
    </row>
    <row r="4429" spans="1:32" x14ac:dyDescent="0.45">
      <c r="A4429" s="4" t="s">
        <v>4900</v>
      </c>
      <c r="B4429" s="5">
        <v>41428</v>
      </c>
      <c r="C4429" s="4">
        <v>26</v>
      </c>
      <c r="D4429" s="4" t="s">
        <v>36</v>
      </c>
      <c r="E4429" s="4" t="s">
        <v>37</v>
      </c>
      <c r="F4429" s="4" t="s">
        <v>60</v>
      </c>
      <c r="G4429" s="4" t="s">
        <v>77</v>
      </c>
      <c r="I4429" s="4">
        <v>1</v>
      </c>
      <c r="J4429" s="4">
        <v>0</v>
      </c>
      <c r="K4429" s="4">
        <v>0</v>
      </c>
      <c r="L4429" s="4">
        <v>0</v>
      </c>
      <c r="M4429" s="4">
        <v>0</v>
      </c>
      <c r="N4429" s="4">
        <v>0</v>
      </c>
      <c r="O4429" s="4">
        <v>0</v>
      </c>
      <c r="P4429" s="4">
        <v>0</v>
      </c>
      <c r="Q4429" s="4">
        <v>0</v>
      </c>
      <c r="R4429" s="4">
        <v>0</v>
      </c>
      <c r="S4429" s="4">
        <v>0</v>
      </c>
      <c r="T4429" s="4">
        <v>0</v>
      </c>
      <c r="U4429" s="4">
        <v>0</v>
      </c>
      <c r="V4429" s="4">
        <v>0</v>
      </c>
      <c r="W4429" s="4">
        <v>0</v>
      </c>
      <c r="X4429" s="4">
        <v>0</v>
      </c>
      <c r="Y4429" s="4" t="s">
        <v>5651</v>
      </c>
      <c r="Z4429" s="4" t="s">
        <v>5864</v>
      </c>
      <c r="AA4429" s="4">
        <v>2013</v>
      </c>
      <c r="AB4429" s="4" t="s">
        <v>40</v>
      </c>
      <c r="AC4429" s="4">
        <f t="shared" si="207"/>
        <v>1</v>
      </c>
      <c r="AD4429" s="4">
        <f t="shared" si="208"/>
        <v>1</v>
      </c>
      <c r="AE4429" s="4" t="str" cm="1">
        <f t="array" ref="AE4429">_xlfn.TEXTJOIN(", ", TRUE, _xlfn._xlws.FILTER($I$1:$X$1, I4429:X4429=1, ""))</f>
        <v>Heroin</v>
      </c>
      <c r="AF4429" s="4" t="str">
        <f t="shared" si="209"/>
        <v/>
      </c>
    </row>
    <row r="4430" spans="1:32" x14ac:dyDescent="0.45">
      <c r="A4430" s="4" t="s">
        <v>4901</v>
      </c>
      <c r="B4430" s="5">
        <v>43104</v>
      </c>
      <c r="C4430" s="4">
        <v>21</v>
      </c>
      <c r="D4430" s="4" t="s">
        <v>36</v>
      </c>
      <c r="E4430" s="4" t="s">
        <v>32</v>
      </c>
      <c r="F4430" s="4" t="s">
        <v>67</v>
      </c>
      <c r="G4430" s="4" t="s">
        <v>67</v>
      </c>
      <c r="I4430" s="4">
        <v>0</v>
      </c>
      <c r="J4430" s="4">
        <v>1</v>
      </c>
      <c r="K4430" s="4">
        <v>1</v>
      </c>
      <c r="L4430" s="4">
        <v>0</v>
      </c>
      <c r="M4430" s="4">
        <v>0</v>
      </c>
      <c r="N4430" s="4">
        <v>0</v>
      </c>
      <c r="O4430" s="4">
        <v>0</v>
      </c>
      <c r="P4430" s="4">
        <v>0</v>
      </c>
      <c r="Q4430" s="4">
        <v>1</v>
      </c>
      <c r="R4430" s="4">
        <v>0</v>
      </c>
      <c r="S4430" s="4">
        <v>0</v>
      </c>
      <c r="T4430" s="4">
        <v>0</v>
      </c>
      <c r="U4430" s="4">
        <v>0</v>
      </c>
      <c r="V4430" s="4">
        <v>0</v>
      </c>
      <c r="W4430" s="4">
        <v>0</v>
      </c>
      <c r="X4430" s="4">
        <v>1</v>
      </c>
      <c r="Y4430" s="4" t="s">
        <v>5631</v>
      </c>
      <c r="Z4430" s="4" t="s">
        <v>5844</v>
      </c>
      <c r="AA4430" s="4">
        <v>2018</v>
      </c>
      <c r="AB4430" s="4" t="s">
        <v>40</v>
      </c>
      <c r="AC4430" s="4">
        <f t="shared" si="207"/>
        <v>1</v>
      </c>
      <c r="AD4430" s="4">
        <f t="shared" si="208"/>
        <v>4</v>
      </c>
      <c r="AE4430" s="4" t="str" cm="1">
        <f t="array" ref="AE4430">_xlfn.TEXTJOIN(", ", TRUE, _xlfn._xlws.FILTER($I$1:$X$1, I4430:X4430=1, ""))</f>
        <v>Cocaine, Fentanyl, Benzodiazepine, AnyOpioid</v>
      </c>
      <c r="AF4430" s="4" t="str">
        <f t="shared" si="209"/>
        <v>Cocaine, Fentanyl, Benzodiazepine, AnyOpioid</v>
      </c>
    </row>
    <row r="4431" spans="1:32" x14ac:dyDescent="0.45">
      <c r="A4431" s="4" t="s">
        <v>4902</v>
      </c>
      <c r="B4431" s="5">
        <v>42518</v>
      </c>
      <c r="C4431" s="4">
        <v>29</v>
      </c>
      <c r="D4431" s="4" t="s">
        <v>36</v>
      </c>
      <c r="E4431" s="4" t="s">
        <v>37</v>
      </c>
      <c r="F4431" s="4" t="s">
        <v>156</v>
      </c>
      <c r="G4431" s="4" t="s">
        <v>156</v>
      </c>
      <c r="I4431" s="4">
        <v>1</v>
      </c>
      <c r="J4431" s="4">
        <v>0</v>
      </c>
      <c r="K4431" s="4">
        <v>1</v>
      </c>
      <c r="L4431" s="4">
        <v>0</v>
      </c>
      <c r="M4431" s="4">
        <v>0</v>
      </c>
      <c r="N4431" s="4">
        <v>0</v>
      </c>
      <c r="O4431" s="4">
        <v>0</v>
      </c>
      <c r="P4431" s="4">
        <v>0</v>
      </c>
      <c r="Q4431" s="4">
        <v>0</v>
      </c>
      <c r="R4431" s="4">
        <v>0</v>
      </c>
      <c r="S4431" s="4">
        <v>0</v>
      </c>
      <c r="T4431" s="4">
        <v>0</v>
      </c>
      <c r="U4431" s="4">
        <v>0</v>
      </c>
      <c r="V4431" s="4">
        <v>0</v>
      </c>
      <c r="W4431" s="4">
        <v>0</v>
      </c>
      <c r="X4431" s="4">
        <v>1</v>
      </c>
      <c r="Y4431" s="4" t="s">
        <v>5623</v>
      </c>
      <c r="Z4431" s="4" t="s">
        <v>5836</v>
      </c>
      <c r="AA4431" s="4">
        <v>2016</v>
      </c>
      <c r="AB4431" s="4" t="s">
        <v>40</v>
      </c>
      <c r="AC4431" s="4">
        <f t="shared" si="207"/>
        <v>1</v>
      </c>
      <c r="AD4431" s="4">
        <f t="shared" si="208"/>
        <v>3</v>
      </c>
      <c r="AE4431" s="4" t="str" cm="1">
        <f t="array" ref="AE4431">_xlfn.TEXTJOIN(", ", TRUE, _xlfn._xlws.FILTER($I$1:$X$1, I4431:X4431=1, ""))</f>
        <v>Heroin, Fentanyl, AnyOpioid</v>
      </c>
      <c r="AF4431" s="4" t="str">
        <f t="shared" si="209"/>
        <v>Fentanyl, AnyOpioid</v>
      </c>
    </row>
    <row r="4432" spans="1:32" x14ac:dyDescent="0.45">
      <c r="A4432" s="4" t="s">
        <v>4903</v>
      </c>
      <c r="B4432" s="5">
        <v>42030</v>
      </c>
      <c r="C4432" s="4">
        <v>67</v>
      </c>
      <c r="D4432" s="4" t="s">
        <v>31</v>
      </c>
      <c r="E4432" s="4" t="s">
        <v>59</v>
      </c>
      <c r="F4432" s="4" t="s">
        <v>738</v>
      </c>
      <c r="G4432" s="4" t="s">
        <v>738</v>
      </c>
      <c r="I4432" s="4">
        <v>0</v>
      </c>
      <c r="J4432" s="4">
        <v>0</v>
      </c>
      <c r="K4432" s="4">
        <v>0</v>
      </c>
      <c r="L4432" s="4">
        <v>0</v>
      </c>
      <c r="M4432" s="4">
        <v>1</v>
      </c>
      <c r="N4432" s="4">
        <v>0</v>
      </c>
      <c r="O4432" s="4">
        <v>0</v>
      </c>
      <c r="P4432" s="4">
        <v>0</v>
      </c>
      <c r="Q4432" s="4">
        <v>0</v>
      </c>
      <c r="R4432" s="4">
        <v>0</v>
      </c>
      <c r="S4432" s="4">
        <v>0</v>
      </c>
      <c r="T4432" s="4">
        <v>0</v>
      </c>
      <c r="U4432" s="4">
        <v>0</v>
      </c>
      <c r="V4432" s="4">
        <v>0</v>
      </c>
      <c r="W4432" s="4">
        <v>0</v>
      </c>
      <c r="X4432" s="4">
        <v>1</v>
      </c>
      <c r="Y4432" s="4" t="s">
        <v>5695</v>
      </c>
      <c r="Z4432" s="4" t="s">
        <v>5908</v>
      </c>
      <c r="AA4432" s="4">
        <v>2015</v>
      </c>
      <c r="AB4432" s="4" t="s">
        <v>133</v>
      </c>
      <c r="AC4432" s="4">
        <f t="shared" si="207"/>
        <v>1</v>
      </c>
      <c r="AD4432" s="4">
        <f t="shared" si="208"/>
        <v>2</v>
      </c>
      <c r="AE4432" s="4" t="str" cm="1">
        <f t="array" ref="AE4432">_xlfn.TEXTJOIN(", ", TRUE, _xlfn._xlws.FILTER($I$1:$X$1, I4432:X4432=1, ""))</f>
        <v>Oxycodone, AnyOpioid</v>
      </c>
      <c r="AF4432" s="4" t="str">
        <f t="shared" si="209"/>
        <v>Oxycodone, AnyOpioid</v>
      </c>
    </row>
    <row r="4433" spans="1:32" x14ac:dyDescent="0.45">
      <c r="A4433" s="4" t="s">
        <v>4904</v>
      </c>
      <c r="B4433" s="5">
        <v>43272</v>
      </c>
      <c r="C4433" s="4">
        <v>25</v>
      </c>
      <c r="D4433" s="4" t="s">
        <v>31</v>
      </c>
      <c r="E4433" s="4" t="s">
        <v>59</v>
      </c>
      <c r="F4433" s="4" t="s">
        <v>276</v>
      </c>
      <c r="G4433" s="4" t="s">
        <v>114</v>
      </c>
      <c r="I4433" s="4">
        <v>0</v>
      </c>
      <c r="J4433" s="4">
        <v>0</v>
      </c>
      <c r="K4433" s="4">
        <v>1</v>
      </c>
      <c r="L4433" s="4">
        <v>0</v>
      </c>
      <c r="M4433" s="4">
        <v>0</v>
      </c>
      <c r="N4433" s="4">
        <v>0</v>
      </c>
      <c r="O4433" s="4">
        <v>1</v>
      </c>
      <c r="P4433" s="4">
        <v>0</v>
      </c>
      <c r="Q4433" s="4">
        <v>1</v>
      </c>
      <c r="R4433" s="4">
        <v>0</v>
      </c>
      <c r="S4433" s="4">
        <v>0</v>
      </c>
      <c r="T4433" s="4">
        <v>0</v>
      </c>
      <c r="U4433" s="4">
        <v>0</v>
      </c>
      <c r="V4433" s="4">
        <v>0</v>
      </c>
      <c r="W4433" s="4">
        <v>0</v>
      </c>
      <c r="X4433" s="4">
        <v>1</v>
      </c>
      <c r="Y4433" s="4" t="s">
        <v>5658</v>
      </c>
      <c r="Z4433" s="4" t="s">
        <v>5871</v>
      </c>
      <c r="AA4433" s="4">
        <v>2018</v>
      </c>
      <c r="AB4433" s="4" t="s">
        <v>40</v>
      </c>
      <c r="AC4433" s="4">
        <f t="shared" si="207"/>
        <v>1</v>
      </c>
      <c r="AD4433" s="4">
        <f t="shared" si="208"/>
        <v>4</v>
      </c>
      <c r="AE4433" s="4" t="str" cm="1">
        <f t="array" ref="AE4433">_xlfn.TEXTJOIN(", ", TRUE, _xlfn._xlws.FILTER($I$1:$X$1, I4433:X4433=1, ""))</f>
        <v>Fentanyl, Ethanol, Benzodiazepine, AnyOpioid</v>
      </c>
      <c r="AF4433" s="4" t="str">
        <f t="shared" si="209"/>
        <v>Fentanyl, Ethanol, Benzodiazepine, AnyOpioid</v>
      </c>
    </row>
    <row r="4434" spans="1:32" x14ac:dyDescent="0.45">
      <c r="A4434" s="4" t="s">
        <v>4905</v>
      </c>
      <c r="B4434" s="5">
        <v>42028</v>
      </c>
      <c r="C4434" s="4">
        <v>65</v>
      </c>
      <c r="D4434" s="4" t="s">
        <v>36</v>
      </c>
      <c r="E4434" s="4" t="s">
        <v>32</v>
      </c>
      <c r="F4434" s="4" t="s">
        <v>512</v>
      </c>
      <c r="G4434" s="4" t="s">
        <v>512</v>
      </c>
      <c r="I4434" s="4">
        <v>0</v>
      </c>
      <c r="J4434" s="4">
        <v>0</v>
      </c>
      <c r="K4434" s="4">
        <v>0</v>
      </c>
      <c r="L4434" s="4">
        <v>0</v>
      </c>
      <c r="M4434" s="4">
        <v>1</v>
      </c>
      <c r="N4434" s="4">
        <v>0</v>
      </c>
      <c r="O4434" s="4">
        <v>0</v>
      </c>
      <c r="P4434" s="4">
        <v>0</v>
      </c>
      <c r="Q4434" s="4">
        <v>0</v>
      </c>
      <c r="R4434" s="4">
        <v>0</v>
      </c>
      <c r="S4434" s="4">
        <v>0</v>
      </c>
      <c r="T4434" s="4">
        <v>0</v>
      </c>
      <c r="U4434" s="4">
        <v>0</v>
      </c>
      <c r="V4434" s="4">
        <v>0</v>
      </c>
      <c r="W4434" s="4">
        <v>0</v>
      </c>
      <c r="X4434" s="4">
        <v>1</v>
      </c>
      <c r="Y4434" s="4" t="s">
        <v>5687</v>
      </c>
      <c r="Z4434" s="4" t="s">
        <v>5900</v>
      </c>
      <c r="AA4434" s="4">
        <v>2015</v>
      </c>
      <c r="AB4434" s="4" t="s">
        <v>133</v>
      </c>
      <c r="AC4434" s="4">
        <f t="shared" si="207"/>
        <v>1</v>
      </c>
      <c r="AD4434" s="4">
        <f t="shared" si="208"/>
        <v>2</v>
      </c>
      <c r="AE4434" s="4" t="str" cm="1">
        <f t="array" ref="AE4434">_xlfn.TEXTJOIN(", ", TRUE, _xlfn._xlws.FILTER($I$1:$X$1, I4434:X4434=1, ""))</f>
        <v>Oxycodone, AnyOpioid</v>
      </c>
      <c r="AF4434" s="4" t="str">
        <f t="shared" si="209"/>
        <v>Oxycodone, AnyOpioid</v>
      </c>
    </row>
    <row r="4435" spans="1:32" x14ac:dyDescent="0.45">
      <c r="A4435" s="4" t="s">
        <v>4906</v>
      </c>
      <c r="B4435" s="5">
        <v>43377</v>
      </c>
      <c r="C4435" s="4">
        <v>63</v>
      </c>
      <c r="D4435" s="4" t="s">
        <v>31</v>
      </c>
      <c r="E4435" s="4" t="s">
        <v>37</v>
      </c>
      <c r="F4435" s="4" t="s">
        <v>77</v>
      </c>
      <c r="G4435" s="4" t="s">
        <v>77</v>
      </c>
      <c r="I4435" s="4">
        <v>1</v>
      </c>
      <c r="J4435" s="4">
        <v>0</v>
      </c>
      <c r="K4435" s="4">
        <v>1</v>
      </c>
      <c r="L4435" s="4">
        <v>0</v>
      </c>
      <c r="M4435" s="4">
        <v>0</v>
      </c>
      <c r="N4435" s="4">
        <v>0</v>
      </c>
      <c r="O4435" s="4">
        <v>0</v>
      </c>
      <c r="P4435" s="4">
        <v>0</v>
      </c>
      <c r="Q4435" s="4">
        <v>0</v>
      </c>
      <c r="R4435" s="4">
        <v>0</v>
      </c>
      <c r="S4435" s="4">
        <v>0</v>
      </c>
      <c r="T4435" s="4">
        <v>0</v>
      </c>
      <c r="U4435" s="4">
        <v>0</v>
      </c>
      <c r="V4435" s="4">
        <v>0</v>
      </c>
      <c r="W4435" s="4">
        <v>0</v>
      </c>
      <c r="X4435" s="4">
        <v>1</v>
      </c>
      <c r="Y4435" s="4" t="s">
        <v>5651</v>
      </c>
      <c r="Z4435" s="4" t="s">
        <v>5864</v>
      </c>
      <c r="AA4435" s="4">
        <v>2018</v>
      </c>
      <c r="AB4435" s="4" t="s">
        <v>133</v>
      </c>
      <c r="AC4435" s="4">
        <f t="shared" si="207"/>
        <v>1</v>
      </c>
      <c r="AD4435" s="4">
        <f t="shared" si="208"/>
        <v>3</v>
      </c>
      <c r="AE4435" s="4" t="str" cm="1">
        <f t="array" ref="AE4435">_xlfn.TEXTJOIN(", ", TRUE, _xlfn._xlws.FILTER($I$1:$X$1, I4435:X4435=1, ""))</f>
        <v>Heroin, Fentanyl, AnyOpioid</v>
      </c>
      <c r="AF4435" s="4" t="str">
        <f t="shared" si="209"/>
        <v>Fentanyl, AnyOpioid</v>
      </c>
    </row>
    <row r="4436" spans="1:32" x14ac:dyDescent="0.45">
      <c r="A4436" s="4" t="s">
        <v>4907</v>
      </c>
      <c r="B4436" s="5">
        <v>42691</v>
      </c>
      <c r="C4436" s="4">
        <v>44</v>
      </c>
      <c r="D4436" s="4" t="s">
        <v>36</v>
      </c>
      <c r="E4436" s="4" t="s">
        <v>37</v>
      </c>
      <c r="F4436" s="4" t="s">
        <v>386</v>
      </c>
      <c r="G4436" s="4" t="s">
        <v>80</v>
      </c>
      <c r="I4436" s="4">
        <v>0</v>
      </c>
      <c r="J4436" s="4">
        <v>0</v>
      </c>
      <c r="K4436" s="4">
        <v>0</v>
      </c>
      <c r="L4436" s="4">
        <v>0</v>
      </c>
      <c r="M4436" s="4">
        <v>1</v>
      </c>
      <c r="N4436" s="4">
        <v>1</v>
      </c>
      <c r="O4436" s="4">
        <v>0</v>
      </c>
      <c r="P4436" s="4">
        <v>0</v>
      </c>
      <c r="Q4436" s="4">
        <v>1</v>
      </c>
      <c r="R4436" s="4">
        <v>0</v>
      </c>
      <c r="S4436" s="4">
        <v>0</v>
      </c>
      <c r="T4436" s="4">
        <v>0</v>
      </c>
      <c r="U4436" s="4">
        <v>0</v>
      </c>
      <c r="V4436" s="4">
        <v>0</v>
      </c>
      <c r="W4436" s="4">
        <v>0</v>
      </c>
      <c r="X4436" s="4">
        <v>1</v>
      </c>
      <c r="Y4436" s="4" t="s">
        <v>5640</v>
      </c>
      <c r="Z4436" s="4" t="s">
        <v>5853</v>
      </c>
      <c r="AA4436" s="4">
        <v>2016</v>
      </c>
      <c r="AB4436" s="4" t="s">
        <v>34</v>
      </c>
      <c r="AC4436" s="4">
        <f t="shared" si="207"/>
        <v>1</v>
      </c>
      <c r="AD4436" s="4">
        <f t="shared" si="208"/>
        <v>4</v>
      </c>
      <c r="AE4436" s="4" t="str" cm="1">
        <f t="array" ref="AE4436">_xlfn.TEXTJOIN(", ", TRUE, _xlfn._xlws.FILTER($I$1:$X$1, I4436:X4436=1, ""))</f>
        <v>Oxycodone, Oxymorphone, Benzodiazepine, AnyOpioid</v>
      </c>
      <c r="AF4436" s="4" t="str">
        <f t="shared" si="209"/>
        <v>Oxycodone, Oxymorphone, Benzodiazepine, AnyOpioid</v>
      </c>
    </row>
    <row r="4437" spans="1:32" x14ac:dyDescent="0.45">
      <c r="A4437" s="4" t="s">
        <v>4908</v>
      </c>
      <c r="B4437" s="5">
        <v>43200</v>
      </c>
      <c r="C4437" s="4">
        <v>32</v>
      </c>
      <c r="D4437" s="4" t="s">
        <v>31</v>
      </c>
      <c r="E4437" s="4" t="s">
        <v>37</v>
      </c>
      <c r="F4437" s="4" t="s">
        <v>211</v>
      </c>
      <c r="G4437" s="4" t="s">
        <v>211</v>
      </c>
      <c r="I4437" s="4">
        <v>1</v>
      </c>
      <c r="J4437" s="4">
        <v>0</v>
      </c>
      <c r="K4437" s="4">
        <v>1</v>
      </c>
      <c r="L4437" s="4">
        <v>1</v>
      </c>
      <c r="M4437" s="4">
        <v>0</v>
      </c>
      <c r="N4437" s="4">
        <v>0</v>
      </c>
      <c r="O4437" s="4">
        <v>1</v>
      </c>
      <c r="P4437" s="4">
        <v>0</v>
      </c>
      <c r="Q4437" s="4">
        <v>0</v>
      </c>
      <c r="R4437" s="4">
        <v>0</v>
      </c>
      <c r="S4437" s="4">
        <v>0</v>
      </c>
      <c r="T4437" s="4">
        <v>0</v>
      </c>
      <c r="U4437" s="4">
        <v>0</v>
      </c>
      <c r="V4437" s="4">
        <v>0</v>
      </c>
      <c r="W4437" s="4">
        <v>0</v>
      </c>
      <c r="X4437" s="4">
        <v>1</v>
      </c>
      <c r="Y4437" s="4" t="s">
        <v>5674</v>
      </c>
      <c r="Z4437" s="4" t="s">
        <v>5887</v>
      </c>
      <c r="AA4437" s="4">
        <v>2018</v>
      </c>
      <c r="AB4437" s="4" t="s">
        <v>40</v>
      </c>
      <c r="AC4437" s="4">
        <f t="shared" si="207"/>
        <v>1</v>
      </c>
      <c r="AD4437" s="4">
        <f t="shared" si="208"/>
        <v>5</v>
      </c>
      <c r="AE4437" s="4" t="str" cm="1">
        <f t="array" ref="AE4437">_xlfn.TEXTJOIN(", ", TRUE, _xlfn._xlws.FILTER($I$1:$X$1, I4437:X4437=1, ""))</f>
        <v>Heroin, Fentanyl, Fentanyl_Analogue, Ethanol, AnyOpioid</v>
      </c>
      <c r="AF4437" s="4" t="str">
        <f t="shared" si="209"/>
        <v>Fentanyl, Fentanyl_Analogue, Ethanol, AnyOpioid</v>
      </c>
    </row>
    <row r="4438" spans="1:32" x14ac:dyDescent="0.45">
      <c r="A4438" s="4" t="s">
        <v>4909</v>
      </c>
      <c r="B4438" s="5">
        <v>42566</v>
      </c>
      <c r="C4438" s="4">
        <v>43</v>
      </c>
      <c r="D4438" s="4" t="s">
        <v>31</v>
      </c>
      <c r="E4438" s="4" t="s">
        <v>37</v>
      </c>
      <c r="F4438" s="4" t="s">
        <v>1682</v>
      </c>
      <c r="G4438" s="4" t="s">
        <v>67</v>
      </c>
      <c r="I4438" s="4">
        <v>0</v>
      </c>
      <c r="J4438" s="4">
        <v>0</v>
      </c>
      <c r="K4438" s="4">
        <v>1</v>
      </c>
      <c r="L4438" s="4">
        <v>0</v>
      </c>
      <c r="M4438" s="4">
        <v>1</v>
      </c>
      <c r="N4438" s="4">
        <v>0</v>
      </c>
      <c r="O4438" s="4">
        <v>0</v>
      </c>
      <c r="P4438" s="4">
        <v>0</v>
      </c>
      <c r="Q4438" s="4">
        <v>1</v>
      </c>
      <c r="R4438" s="4">
        <v>0</v>
      </c>
      <c r="S4438" s="4">
        <v>0</v>
      </c>
      <c r="T4438" s="4">
        <v>0</v>
      </c>
      <c r="U4438" s="4">
        <v>0</v>
      </c>
      <c r="V4438" s="4">
        <v>0</v>
      </c>
      <c r="W4438" s="4">
        <v>1</v>
      </c>
      <c r="X4438" s="4">
        <v>0</v>
      </c>
      <c r="Y4438" s="4" t="s">
        <v>5631</v>
      </c>
      <c r="Z4438" s="4" t="s">
        <v>5844</v>
      </c>
      <c r="AA4438" s="4">
        <v>2016</v>
      </c>
      <c r="AB4438" s="4" t="s">
        <v>34</v>
      </c>
      <c r="AC4438" s="4">
        <f t="shared" si="207"/>
        <v>1</v>
      </c>
      <c r="AD4438" s="4">
        <f t="shared" si="208"/>
        <v>4</v>
      </c>
      <c r="AE4438" s="4" t="str" cm="1">
        <f t="array" ref="AE4438">_xlfn.TEXTJOIN(", ", TRUE, _xlfn._xlws.FILTER($I$1:$X$1, I4438:X4438=1, ""))</f>
        <v>Fentanyl, Oxycodone, Benzodiazepine, OpiateNOS</v>
      </c>
      <c r="AF4438" s="4" t="str">
        <f t="shared" si="209"/>
        <v>Fentanyl, Oxycodone, Benzodiazepine, OpiateNOS</v>
      </c>
    </row>
    <row r="4439" spans="1:32" x14ac:dyDescent="0.45">
      <c r="A4439" s="4" t="s">
        <v>4910</v>
      </c>
      <c r="B4439" s="5">
        <v>42972</v>
      </c>
      <c r="C4439" s="4">
        <v>33</v>
      </c>
      <c r="D4439" s="4" t="s">
        <v>31</v>
      </c>
      <c r="E4439" s="4" t="s">
        <v>37</v>
      </c>
      <c r="F4439" s="4" t="s">
        <v>550</v>
      </c>
      <c r="G4439" s="4" t="s">
        <v>53</v>
      </c>
      <c r="I4439" s="4">
        <v>0</v>
      </c>
      <c r="J4439" s="4">
        <v>0</v>
      </c>
      <c r="K4439" s="4">
        <v>1</v>
      </c>
      <c r="L4439" s="4">
        <v>0</v>
      </c>
      <c r="M4439" s="4">
        <v>0</v>
      </c>
      <c r="N4439" s="4">
        <v>0</v>
      </c>
      <c r="O4439" s="4">
        <v>0</v>
      </c>
      <c r="P4439" s="4">
        <v>0</v>
      </c>
      <c r="Q4439" s="4">
        <v>0</v>
      </c>
      <c r="R4439" s="4">
        <v>0</v>
      </c>
      <c r="S4439" s="4">
        <v>0</v>
      </c>
      <c r="T4439" s="4">
        <v>0</v>
      </c>
      <c r="U4439" s="4">
        <v>0</v>
      </c>
      <c r="V4439" s="4">
        <v>0</v>
      </c>
      <c r="W4439" s="4">
        <v>0</v>
      </c>
      <c r="X4439" s="4">
        <v>0</v>
      </c>
      <c r="Y4439" s="4" t="s">
        <v>5641</v>
      </c>
      <c r="Z4439" s="4" t="s">
        <v>5854</v>
      </c>
      <c r="AA4439" s="4">
        <v>2017</v>
      </c>
      <c r="AB4439" s="4" t="s">
        <v>40</v>
      </c>
      <c r="AC4439" s="4">
        <f t="shared" si="207"/>
        <v>1</v>
      </c>
      <c r="AD4439" s="4">
        <f t="shared" si="208"/>
        <v>1</v>
      </c>
      <c r="AE4439" s="4" t="str" cm="1">
        <f t="array" ref="AE4439">_xlfn.TEXTJOIN(", ", TRUE, _xlfn._xlws.FILTER($I$1:$X$1, I4439:X4439=1, ""))</f>
        <v>Fentanyl</v>
      </c>
      <c r="AF4439" s="4" t="str">
        <f t="shared" si="209"/>
        <v>Fentanyl</v>
      </c>
    </row>
    <row r="4440" spans="1:32" x14ac:dyDescent="0.45">
      <c r="A4440" s="4" t="s">
        <v>4911</v>
      </c>
      <c r="B4440" s="5">
        <v>42304</v>
      </c>
      <c r="C4440" s="4">
        <v>31</v>
      </c>
      <c r="D4440" s="4" t="s">
        <v>36</v>
      </c>
      <c r="E4440" s="4" t="s">
        <v>37</v>
      </c>
      <c r="F4440" s="4" t="s">
        <v>575</v>
      </c>
      <c r="G4440" s="4" t="s">
        <v>99</v>
      </c>
      <c r="I4440" s="4">
        <v>1</v>
      </c>
      <c r="J4440" s="4">
        <v>0</v>
      </c>
      <c r="K4440" s="4">
        <v>0</v>
      </c>
      <c r="L4440" s="4">
        <v>0</v>
      </c>
      <c r="M4440" s="4">
        <v>0</v>
      </c>
      <c r="N4440" s="4">
        <v>0</v>
      </c>
      <c r="O4440" s="4">
        <v>0</v>
      </c>
      <c r="P4440" s="4">
        <v>0</v>
      </c>
      <c r="Q4440" s="4">
        <v>0</v>
      </c>
      <c r="R4440" s="4">
        <v>0</v>
      </c>
      <c r="S4440" s="4">
        <v>0</v>
      </c>
      <c r="T4440" s="4">
        <v>0</v>
      </c>
      <c r="U4440" s="4">
        <v>0</v>
      </c>
      <c r="V4440" s="4">
        <v>0</v>
      </c>
      <c r="W4440" s="4">
        <v>0</v>
      </c>
      <c r="X4440" s="4">
        <v>1</v>
      </c>
      <c r="Y4440" s="4" t="s">
        <v>5637</v>
      </c>
      <c r="Z4440" s="4" t="s">
        <v>5850</v>
      </c>
      <c r="AA4440" s="4">
        <v>2015</v>
      </c>
      <c r="AB4440" s="4" t="s">
        <v>40</v>
      </c>
      <c r="AC4440" s="4">
        <f t="shared" si="207"/>
        <v>1</v>
      </c>
      <c r="AD4440" s="4">
        <f t="shared" si="208"/>
        <v>2</v>
      </c>
      <c r="AE4440" s="4" t="str" cm="1">
        <f t="array" ref="AE4440">_xlfn.TEXTJOIN(", ", TRUE, _xlfn._xlws.FILTER($I$1:$X$1, I4440:X4440=1, ""))</f>
        <v>Heroin, AnyOpioid</v>
      </c>
      <c r="AF4440" s="4" t="str">
        <f t="shared" si="209"/>
        <v>AnyOpioid</v>
      </c>
    </row>
    <row r="4441" spans="1:32" x14ac:dyDescent="0.45">
      <c r="A4441" s="4" t="s">
        <v>4912</v>
      </c>
      <c r="B4441" s="5">
        <v>43179</v>
      </c>
      <c r="C4441" s="4">
        <v>46</v>
      </c>
      <c r="D4441" s="4" t="s">
        <v>31</v>
      </c>
      <c r="E4441" s="4" t="s">
        <v>37</v>
      </c>
      <c r="F4441" s="4" t="s">
        <v>52</v>
      </c>
      <c r="G4441" s="4" t="s">
        <v>52</v>
      </c>
      <c r="I4441" s="4">
        <v>0</v>
      </c>
      <c r="J4441" s="4">
        <v>0</v>
      </c>
      <c r="K4441" s="4">
        <v>1</v>
      </c>
      <c r="L4441" s="4">
        <v>0</v>
      </c>
      <c r="M4441" s="4">
        <v>0</v>
      </c>
      <c r="N4441" s="4">
        <v>0</v>
      </c>
      <c r="O4441" s="4">
        <v>0</v>
      </c>
      <c r="P4441" s="4">
        <v>0</v>
      </c>
      <c r="Q4441" s="4">
        <v>0</v>
      </c>
      <c r="R4441" s="4">
        <v>0</v>
      </c>
      <c r="S4441" s="4">
        <v>0</v>
      </c>
      <c r="T4441" s="4">
        <v>0</v>
      </c>
      <c r="U4441" s="4">
        <v>0</v>
      </c>
      <c r="V4441" s="4">
        <v>0</v>
      </c>
      <c r="W4441" s="4">
        <v>0</v>
      </c>
      <c r="X4441" s="4">
        <v>1</v>
      </c>
      <c r="Y4441" s="4" t="s">
        <v>5665</v>
      </c>
      <c r="Z4441" s="4" t="s">
        <v>5878</v>
      </c>
      <c r="AA4441" s="4">
        <v>2018</v>
      </c>
      <c r="AB4441" s="4" t="s">
        <v>34</v>
      </c>
      <c r="AC4441" s="4">
        <f t="shared" si="207"/>
        <v>1</v>
      </c>
      <c r="AD4441" s="4">
        <f t="shared" si="208"/>
        <v>2</v>
      </c>
      <c r="AE4441" s="4" t="str" cm="1">
        <f t="array" ref="AE4441">_xlfn.TEXTJOIN(", ", TRUE, _xlfn._xlws.FILTER($I$1:$X$1, I4441:X4441=1, ""))</f>
        <v>Fentanyl, AnyOpioid</v>
      </c>
      <c r="AF4441" s="4" t="str">
        <f t="shared" si="209"/>
        <v>Fentanyl, AnyOpioid</v>
      </c>
    </row>
    <row r="4442" spans="1:32" x14ac:dyDescent="0.45">
      <c r="A4442" s="4" t="s">
        <v>4913</v>
      </c>
      <c r="B4442" s="5">
        <v>42904</v>
      </c>
      <c r="C4442" s="4">
        <v>61</v>
      </c>
      <c r="D4442" s="4" t="s">
        <v>31</v>
      </c>
      <c r="E4442" s="4" t="s">
        <v>37</v>
      </c>
      <c r="F4442" s="4" t="s">
        <v>237</v>
      </c>
      <c r="G4442" s="4" t="s">
        <v>237</v>
      </c>
      <c r="I4442" s="4">
        <v>1</v>
      </c>
      <c r="J4442" s="4">
        <v>1</v>
      </c>
      <c r="K4442" s="4">
        <v>1</v>
      </c>
      <c r="L4442" s="4">
        <v>0</v>
      </c>
      <c r="M4442" s="4">
        <v>0</v>
      </c>
      <c r="N4442" s="4">
        <v>0</v>
      </c>
      <c r="O4442" s="4">
        <v>0</v>
      </c>
      <c r="P4442" s="4">
        <v>0</v>
      </c>
      <c r="Q4442" s="4">
        <v>0</v>
      </c>
      <c r="R4442" s="4">
        <v>1</v>
      </c>
      <c r="S4442" s="4">
        <v>0</v>
      </c>
      <c r="T4442" s="4">
        <v>0</v>
      </c>
      <c r="U4442" s="4">
        <v>0</v>
      </c>
      <c r="V4442" s="4">
        <v>0</v>
      </c>
      <c r="W4442" s="4">
        <v>0</v>
      </c>
      <c r="X4442" s="4">
        <v>0</v>
      </c>
      <c r="Y4442" s="4" t="s">
        <v>5692</v>
      </c>
      <c r="Z4442" s="4" t="s">
        <v>5905</v>
      </c>
      <c r="AA4442" s="4">
        <v>2017</v>
      </c>
      <c r="AB4442" s="4" t="s">
        <v>133</v>
      </c>
      <c r="AC4442" s="4">
        <f t="shared" si="207"/>
        <v>1</v>
      </c>
      <c r="AD4442" s="4">
        <f t="shared" si="208"/>
        <v>4</v>
      </c>
      <c r="AE4442" s="4" t="str" cm="1">
        <f t="array" ref="AE4442">_xlfn.TEXTJOIN(", ", TRUE, _xlfn._xlws.FILTER($I$1:$X$1, I4442:X4442=1, ""))</f>
        <v>Heroin, Cocaine, Fentanyl, Methadone</v>
      </c>
      <c r="AF4442" s="4" t="str">
        <f t="shared" si="209"/>
        <v>Cocaine, Fentanyl, Methadone</v>
      </c>
    </row>
    <row r="4443" spans="1:32" x14ac:dyDescent="0.45">
      <c r="A4443" s="4" t="s">
        <v>4914</v>
      </c>
      <c r="B4443" s="5">
        <v>43397</v>
      </c>
      <c r="C4443" s="4">
        <v>63</v>
      </c>
      <c r="D4443" s="4" t="s">
        <v>31</v>
      </c>
      <c r="E4443" s="4" t="s">
        <v>59</v>
      </c>
      <c r="F4443" s="4" t="s">
        <v>125</v>
      </c>
      <c r="G4443" s="4" t="s">
        <v>125</v>
      </c>
      <c r="I4443" s="4">
        <v>0</v>
      </c>
      <c r="J4443" s="4">
        <v>1</v>
      </c>
      <c r="K4443" s="4">
        <v>1</v>
      </c>
      <c r="L4443" s="4">
        <v>1</v>
      </c>
      <c r="M4443" s="4">
        <v>0</v>
      </c>
      <c r="N4443" s="4">
        <v>0</v>
      </c>
      <c r="O4443" s="4">
        <v>0</v>
      </c>
      <c r="P4443" s="4">
        <v>0</v>
      </c>
      <c r="Q4443" s="4">
        <v>0</v>
      </c>
      <c r="R4443" s="4">
        <v>0</v>
      </c>
      <c r="S4443" s="4">
        <v>0</v>
      </c>
      <c r="T4443" s="4">
        <v>0</v>
      </c>
      <c r="U4443" s="4">
        <v>0</v>
      </c>
      <c r="V4443" s="4">
        <v>0</v>
      </c>
      <c r="W4443" s="4">
        <v>0</v>
      </c>
      <c r="X4443" s="4">
        <v>1</v>
      </c>
      <c r="Y4443" s="4" t="s">
        <v>5669</v>
      </c>
      <c r="Z4443" s="4" t="s">
        <v>5882</v>
      </c>
      <c r="AA4443" s="4">
        <v>2018</v>
      </c>
      <c r="AB4443" s="4" t="s">
        <v>133</v>
      </c>
      <c r="AC4443" s="4">
        <f t="shared" si="207"/>
        <v>1</v>
      </c>
      <c r="AD4443" s="4">
        <f t="shared" si="208"/>
        <v>4</v>
      </c>
      <c r="AE4443" s="4" t="str" cm="1">
        <f t="array" ref="AE4443">_xlfn.TEXTJOIN(", ", TRUE, _xlfn._xlws.FILTER($I$1:$X$1, I4443:X4443=1, ""))</f>
        <v>Cocaine, Fentanyl, Fentanyl_Analogue, AnyOpioid</v>
      </c>
      <c r="AF4443" s="4" t="str">
        <f t="shared" si="209"/>
        <v>Cocaine, Fentanyl, Fentanyl_Analogue, AnyOpioid</v>
      </c>
    </row>
    <row r="4444" spans="1:32" x14ac:dyDescent="0.45">
      <c r="A4444" s="4" t="s">
        <v>4915</v>
      </c>
      <c r="B4444" s="5">
        <v>43098</v>
      </c>
      <c r="C4444" s="4">
        <v>24</v>
      </c>
      <c r="D4444" s="4" t="s">
        <v>36</v>
      </c>
      <c r="E4444" s="4" t="s">
        <v>37</v>
      </c>
      <c r="F4444" s="4" t="s">
        <v>86</v>
      </c>
      <c r="G4444" s="4" t="s">
        <v>86</v>
      </c>
      <c r="I4444" s="4">
        <v>1</v>
      </c>
      <c r="J4444" s="4">
        <v>0</v>
      </c>
      <c r="K4444" s="4">
        <v>0</v>
      </c>
      <c r="L4444" s="4">
        <v>0</v>
      </c>
      <c r="M4444" s="4">
        <v>0</v>
      </c>
      <c r="N4444" s="4">
        <v>0</v>
      </c>
      <c r="O4444" s="4">
        <v>0</v>
      </c>
      <c r="P4444" s="4">
        <v>0</v>
      </c>
      <c r="Q4444" s="4">
        <v>0</v>
      </c>
      <c r="R4444" s="4">
        <v>0</v>
      </c>
      <c r="S4444" s="4">
        <v>0</v>
      </c>
      <c r="T4444" s="4">
        <v>0</v>
      </c>
      <c r="U4444" s="4">
        <v>0</v>
      </c>
      <c r="V4444" s="4">
        <v>0</v>
      </c>
      <c r="W4444" s="4">
        <v>0</v>
      </c>
      <c r="X4444" s="4">
        <v>0</v>
      </c>
      <c r="Y4444" s="4" t="s">
        <v>5627</v>
      </c>
      <c r="Z4444" s="4" t="s">
        <v>5840</v>
      </c>
      <c r="AA4444" s="4">
        <v>2017</v>
      </c>
      <c r="AB4444" s="4" t="s">
        <v>40</v>
      </c>
      <c r="AC4444" s="4">
        <f t="shared" si="207"/>
        <v>1</v>
      </c>
      <c r="AD4444" s="4">
        <f t="shared" si="208"/>
        <v>1</v>
      </c>
      <c r="AE4444" s="4" t="str" cm="1">
        <f t="array" ref="AE4444">_xlfn.TEXTJOIN(", ", TRUE, _xlfn._xlws.FILTER($I$1:$X$1, I4444:X4444=1, ""))</f>
        <v>Heroin</v>
      </c>
      <c r="AF4444" s="4" t="str">
        <f t="shared" si="209"/>
        <v/>
      </c>
    </row>
    <row r="4445" spans="1:32" x14ac:dyDescent="0.45">
      <c r="A4445" s="4" t="s">
        <v>4916</v>
      </c>
      <c r="B4445" s="5">
        <v>42631</v>
      </c>
      <c r="C4445" s="4">
        <v>38</v>
      </c>
      <c r="D4445" s="4" t="s">
        <v>36</v>
      </c>
      <c r="E4445" s="4" t="s">
        <v>37</v>
      </c>
      <c r="F4445" s="4" t="s">
        <v>39</v>
      </c>
      <c r="G4445" s="4" t="s">
        <v>67</v>
      </c>
      <c r="I4445" s="4">
        <v>0</v>
      </c>
      <c r="J4445" s="4">
        <v>1</v>
      </c>
      <c r="K4445" s="4">
        <v>0</v>
      </c>
      <c r="L4445" s="4">
        <v>0</v>
      </c>
      <c r="M4445" s="4">
        <v>0</v>
      </c>
      <c r="N4445" s="4">
        <v>0</v>
      </c>
      <c r="O4445" s="4">
        <v>1</v>
      </c>
      <c r="P4445" s="4">
        <v>0</v>
      </c>
      <c r="Q4445" s="4">
        <v>0</v>
      </c>
      <c r="R4445" s="4">
        <v>0</v>
      </c>
      <c r="S4445" s="4">
        <v>0</v>
      </c>
      <c r="T4445" s="4">
        <v>0</v>
      </c>
      <c r="U4445" s="4">
        <v>0</v>
      </c>
      <c r="V4445" s="4">
        <v>0</v>
      </c>
      <c r="W4445" s="4">
        <v>0</v>
      </c>
      <c r="X4445" s="4">
        <v>1</v>
      </c>
      <c r="Y4445" s="4" t="s">
        <v>5631</v>
      </c>
      <c r="Z4445" s="4" t="s">
        <v>5844</v>
      </c>
      <c r="AA4445" s="4">
        <v>2016</v>
      </c>
      <c r="AB4445" s="4" t="s">
        <v>40</v>
      </c>
      <c r="AC4445" s="4">
        <f t="shared" si="207"/>
        <v>1</v>
      </c>
      <c r="AD4445" s="4">
        <f t="shared" si="208"/>
        <v>3</v>
      </c>
      <c r="AE4445" s="4" t="str" cm="1">
        <f t="array" ref="AE4445">_xlfn.TEXTJOIN(", ", TRUE, _xlfn._xlws.FILTER($I$1:$X$1, I4445:X4445=1, ""))</f>
        <v>Cocaine, Ethanol, AnyOpioid</v>
      </c>
      <c r="AF4445" s="4" t="str">
        <f t="shared" si="209"/>
        <v>Cocaine, Ethanol, AnyOpioid</v>
      </c>
    </row>
    <row r="4446" spans="1:32" x14ac:dyDescent="0.45">
      <c r="A4446" s="4" t="s">
        <v>4917</v>
      </c>
      <c r="B4446" s="5">
        <v>41413</v>
      </c>
      <c r="C4446" s="4">
        <v>27</v>
      </c>
      <c r="D4446" s="4" t="s">
        <v>31</v>
      </c>
      <c r="E4446" s="4" t="s">
        <v>37</v>
      </c>
      <c r="F4446" s="4" t="s">
        <v>211</v>
      </c>
      <c r="G4446" s="4" t="s">
        <v>211</v>
      </c>
      <c r="I4446" s="4">
        <v>0</v>
      </c>
      <c r="J4446" s="4">
        <v>0</v>
      </c>
      <c r="K4446" s="4">
        <v>1</v>
      </c>
      <c r="L4446" s="4">
        <v>0</v>
      </c>
      <c r="M4446" s="4">
        <v>0</v>
      </c>
      <c r="N4446" s="4">
        <v>0</v>
      </c>
      <c r="O4446" s="4">
        <v>0</v>
      </c>
      <c r="P4446" s="4">
        <v>0</v>
      </c>
      <c r="Q4446" s="4">
        <v>0</v>
      </c>
      <c r="R4446" s="4">
        <v>0</v>
      </c>
      <c r="S4446" s="4">
        <v>0</v>
      </c>
      <c r="T4446" s="4">
        <v>0</v>
      </c>
      <c r="U4446" s="4">
        <v>0</v>
      </c>
      <c r="V4446" s="4">
        <v>0</v>
      </c>
      <c r="W4446" s="4">
        <v>0</v>
      </c>
      <c r="X4446" s="4">
        <v>0</v>
      </c>
      <c r="Y4446" s="4" t="s">
        <v>5674</v>
      </c>
      <c r="Z4446" s="4" t="s">
        <v>5887</v>
      </c>
      <c r="AA4446" s="4">
        <v>2013</v>
      </c>
      <c r="AB4446" s="4" t="s">
        <v>40</v>
      </c>
      <c r="AC4446" s="4">
        <f t="shared" si="207"/>
        <v>1</v>
      </c>
      <c r="AD4446" s="4">
        <f t="shared" si="208"/>
        <v>1</v>
      </c>
      <c r="AE4446" s="4" t="str" cm="1">
        <f t="array" ref="AE4446">_xlfn.TEXTJOIN(", ", TRUE, _xlfn._xlws.FILTER($I$1:$X$1, I4446:X4446=1, ""))</f>
        <v>Fentanyl</v>
      </c>
      <c r="AF4446" s="4" t="str">
        <f t="shared" si="209"/>
        <v>Fentanyl</v>
      </c>
    </row>
    <row r="4447" spans="1:32" x14ac:dyDescent="0.45">
      <c r="A4447" s="4" t="s">
        <v>4918</v>
      </c>
      <c r="B4447" s="5">
        <v>42312</v>
      </c>
      <c r="C4447" s="4">
        <v>60</v>
      </c>
      <c r="D4447" s="4" t="s">
        <v>31</v>
      </c>
      <c r="E4447" s="4" t="s">
        <v>37</v>
      </c>
      <c r="F4447" s="4" t="s">
        <v>738</v>
      </c>
      <c r="G4447" s="4" t="s">
        <v>738</v>
      </c>
      <c r="I4447" s="4">
        <v>1</v>
      </c>
      <c r="J4447" s="4">
        <v>0</v>
      </c>
      <c r="K4447" s="4">
        <v>1</v>
      </c>
      <c r="L4447" s="4">
        <v>0</v>
      </c>
      <c r="M4447" s="4">
        <v>0</v>
      </c>
      <c r="N4447" s="4">
        <v>0</v>
      </c>
      <c r="O4447" s="4">
        <v>0</v>
      </c>
      <c r="P4447" s="4">
        <v>0</v>
      </c>
      <c r="Q4447" s="4">
        <v>1</v>
      </c>
      <c r="R4447" s="4">
        <v>0</v>
      </c>
      <c r="S4447" s="4">
        <v>0</v>
      </c>
      <c r="T4447" s="4">
        <v>0</v>
      </c>
      <c r="U4447" s="4">
        <v>0</v>
      </c>
      <c r="V4447" s="4">
        <v>0</v>
      </c>
      <c r="W4447" s="4">
        <v>0</v>
      </c>
      <c r="X4447" s="4">
        <v>1</v>
      </c>
      <c r="Y4447" s="4" t="s">
        <v>5695</v>
      </c>
      <c r="Z4447" s="4" t="s">
        <v>5908</v>
      </c>
      <c r="AA4447" s="4">
        <v>2015</v>
      </c>
      <c r="AB4447" s="4" t="s">
        <v>34</v>
      </c>
      <c r="AC4447" s="4">
        <f t="shared" si="207"/>
        <v>1</v>
      </c>
      <c r="AD4447" s="4">
        <f t="shared" si="208"/>
        <v>4</v>
      </c>
      <c r="AE4447" s="4" t="str" cm="1">
        <f t="array" ref="AE4447">_xlfn.TEXTJOIN(", ", TRUE, _xlfn._xlws.FILTER($I$1:$X$1, I4447:X4447=1, ""))</f>
        <v>Heroin, Fentanyl, Benzodiazepine, AnyOpioid</v>
      </c>
      <c r="AF4447" s="4" t="str">
        <f t="shared" si="209"/>
        <v>Fentanyl, Benzodiazepine, AnyOpioid</v>
      </c>
    </row>
    <row r="4448" spans="1:32" x14ac:dyDescent="0.45">
      <c r="A4448" s="4" t="s">
        <v>4919</v>
      </c>
      <c r="B4448" s="5">
        <v>43285</v>
      </c>
      <c r="C4448" s="4">
        <v>66</v>
      </c>
      <c r="D4448" s="4" t="s">
        <v>31</v>
      </c>
      <c r="E4448" s="4" t="s">
        <v>32</v>
      </c>
      <c r="F4448" s="4" t="s">
        <v>77</v>
      </c>
      <c r="G4448" s="4" t="s">
        <v>114</v>
      </c>
      <c r="I4448" s="4">
        <v>1</v>
      </c>
      <c r="J4448" s="4">
        <v>1</v>
      </c>
      <c r="K4448" s="4">
        <v>1</v>
      </c>
      <c r="L4448" s="4">
        <v>1</v>
      </c>
      <c r="M4448" s="4">
        <v>0</v>
      </c>
      <c r="N4448" s="4">
        <v>0</v>
      </c>
      <c r="O4448" s="4">
        <v>1</v>
      </c>
      <c r="P4448" s="4">
        <v>0</v>
      </c>
      <c r="Q4448" s="4">
        <v>0</v>
      </c>
      <c r="R4448" s="4">
        <v>0</v>
      </c>
      <c r="S4448" s="4">
        <v>0</v>
      </c>
      <c r="T4448" s="4">
        <v>0</v>
      </c>
      <c r="U4448" s="4">
        <v>0</v>
      </c>
      <c r="V4448" s="4">
        <v>0</v>
      </c>
      <c r="W4448" s="4">
        <v>0</v>
      </c>
      <c r="X4448" s="4">
        <v>1</v>
      </c>
      <c r="Y4448" s="4" t="s">
        <v>5658</v>
      </c>
      <c r="Z4448" s="4" t="s">
        <v>5871</v>
      </c>
      <c r="AA4448" s="4">
        <v>2018</v>
      </c>
      <c r="AB4448" s="4" t="s">
        <v>133</v>
      </c>
      <c r="AC4448" s="4">
        <f t="shared" si="207"/>
        <v>1</v>
      </c>
      <c r="AD4448" s="4">
        <f t="shared" si="208"/>
        <v>6</v>
      </c>
      <c r="AE4448" s="4" t="str" cm="1">
        <f t="array" ref="AE4448">_xlfn.TEXTJOIN(", ", TRUE, _xlfn._xlws.FILTER($I$1:$X$1, I4448:X4448=1, ""))</f>
        <v>Heroin, Cocaine, Fentanyl, Fentanyl_Analogue, Ethanol, AnyOpioid</v>
      </c>
      <c r="AF4448" s="4" t="str">
        <f t="shared" si="209"/>
        <v>Cocaine, Fentanyl, Fentanyl_Analogue, Ethanol, AnyOpioid</v>
      </c>
    </row>
    <row r="4449" spans="1:32" x14ac:dyDescent="0.45">
      <c r="A4449" s="4" t="s">
        <v>4920</v>
      </c>
      <c r="B4449" s="5">
        <v>40989</v>
      </c>
      <c r="C4449" s="4">
        <v>26</v>
      </c>
      <c r="D4449" s="4" t="s">
        <v>36</v>
      </c>
      <c r="E4449" s="4" t="s">
        <v>37</v>
      </c>
      <c r="F4449" s="4" t="s">
        <v>52</v>
      </c>
      <c r="G4449" s="4" t="s">
        <v>53</v>
      </c>
      <c r="I4449" s="4">
        <v>0</v>
      </c>
      <c r="J4449" s="4">
        <v>0</v>
      </c>
      <c r="K4449" s="4">
        <v>0</v>
      </c>
      <c r="L4449" s="4">
        <v>0</v>
      </c>
      <c r="M4449" s="4">
        <v>0</v>
      </c>
      <c r="N4449" s="4">
        <v>0</v>
      </c>
      <c r="O4449" s="4">
        <v>0</v>
      </c>
      <c r="P4449" s="4">
        <v>0</v>
      </c>
      <c r="Q4449" s="4">
        <v>0</v>
      </c>
      <c r="R4449" s="4">
        <v>1</v>
      </c>
      <c r="S4449" s="4">
        <v>0</v>
      </c>
      <c r="T4449" s="4">
        <v>0</v>
      </c>
      <c r="U4449" s="4">
        <v>0</v>
      </c>
      <c r="V4449" s="4">
        <v>0</v>
      </c>
      <c r="W4449" s="4">
        <v>0</v>
      </c>
      <c r="X4449" s="4">
        <v>0</v>
      </c>
      <c r="Y4449" s="4" t="s">
        <v>5641</v>
      </c>
      <c r="Z4449" s="4" t="s">
        <v>5854</v>
      </c>
      <c r="AA4449" s="4">
        <v>2012</v>
      </c>
      <c r="AB4449" s="4" t="s">
        <v>40</v>
      </c>
      <c r="AC4449" s="4">
        <f t="shared" si="207"/>
        <v>1</v>
      </c>
      <c r="AD4449" s="4">
        <f t="shared" si="208"/>
        <v>1</v>
      </c>
      <c r="AE4449" s="4" t="str" cm="1">
        <f t="array" ref="AE4449">_xlfn.TEXTJOIN(", ", TRUE, _xlfn._xlws.FILTER($I$1:$X$1, I4449:X4449=1, ""))</f>
        <v>Methadone</v>
      </c>
      <c r="AF4449" s="4" t="str">
        <f t="shared" si="209"/>
        <v>Methadone</v>
      </c>
    </row>
    <row r="4450" spans="1:32" x14ac:dyDescent="0.45">
      <c r="A4450" s="4" t="s">
        <v>4921</v>
      </c>
      <c r="B4450" s="5">
        <v>41767</v>
      </c>
      <c r="C4450" s="4">
        <v>33</v>
      </c>
      <c r="D4450" s="4" t="s">
        <v>31</v>
      </c>
      <c r="E4450" s="4" t="s">
        <v>37</v>
      </c>
      <c r="F4450" s="4" t="s">
        <v>4922</v>
      </c>
      <c r="G4450" s="4" t="s">
        <v>4922</v>
      </c>
      <c r="H4450" s="4" t="s">
        <v>4923</v>
      </c>
      <c r="I4450" s="4">
        <v>1</v>
      </c>
      <c r="J4450" s="4">
        <v>0</v>
      </c>
      <c r="K4450" s="4">
        <v>0</v>
      </c>
      <c r="L4450" s="4">
        <v>0</v>
      </c>
      <c r="M4450" s="4">
        <v>0</v>
      </c>
      <c r="N4450" s="4">
        <v>0</v>
      </c>
      <c r="O4450" s="4">
        <v>0</v>
      </c>
      <c r="P4450" s="4">
        <v>0</v>
      </c>
      <c r="Q4450" s="4">
        <v>0</v>
      </c>
      <c r="R4450" s="4">
        <v>0</v>
      </c>
      <c r="S4450" s="4">
        <v>0</v>
      </c>
      <c r="T4450" s="4">
        <v>0</v>
      </c>
      <c r="U4450" s="4">
        <v>0</v>
      </c>
      <c r="V4450" s="4">
        <v>0</v>
      </c>
      <c r="W4450" s="4">
        <v>0</v>
      </c>
      <c r="X4450" s="4">
        <v>0</v>
      </c>
      <c r="Y4450" s="4" t="s">
        <v>5750</v>
      </c>
      <c r="Z4450" s="4" t="s">
        <v>5963</v>
      </c>
      <c r="AA4450" s="4">
        <v>2014</v>
      </c>
      <c r="AB4450" s="4" t="s">
        <v>40</v>
      </c>
      <c r="AC4450" s="4">
        <f t="shared" si="207"/>
        <v>1</v>
      </c>
      <c r="AD4450" s="4">
        <f t="shared" si="208"/>
        <v>1</v>
      </c>
      <c r="AE4450" s="4" t="str" cm="1">
        <f t="array" ref="AE4450">_xlfn.TEXTJOIN(", ", TRUE, _xlfn._xlws.FILTER($I$1:$X$1, I4450:X4450=1, ""))</f>
        <v>Heroin</v>
      </c>
      <c r="AF4450" s="4" t="str">
        <f t="shared" si="209"/>
        <v/>
      </c>
    </row>
    <row r="4451" spans="1:32" x14ac:dyDescent="0.45">
      <c r="A4451" s="4" t="s">
        <v>4924</v>
      </c>
      <c r="B4451" s="5">
        <v>41558</v>
      </c>
      <c r="C4451" s="4">
        <v>50</v>
      </c>
      <c r="D4451" s="4" t="s">
        <v>31</v>
      </c>
      <c r="E4451" s="4" t="s">
        <v>37</v>
      </c>
      <c r="F4451" s="4" t="s">
        <v>237</v>
      </c>
      <c r="G4451" s="4" t="s">
        <v>53</v>
      </c>
      <c r="I4451" s="4">
        <v>1</v>
      </c>
      <c r="J4451" s="4">
        <v>0</v>
      </c>
      <c r="K4451" s="4">
        <v>1</v>
      </c>
      <c r="L4451" s="4">
        <v>0</v>
      </c>
      <c r="M4451" s="4">
        <v>0</v>
      </c>
      <c r="N4451" s="4">
        <v>0</v>
      </c>
      <c r="O4451" s="4">
        <v>0</v>
      </c>
      <c r="P4451" s="4">
        <v>0</v>
      </c>
      <c r="Q4451" s="4">
        <v>0</v>
      </c>
      <c r="R4451" s="4">
        <v>0</v>
      </c>
      <c r="S4451" s="4">
        <v>0</v>
      </c>
      <c r="T4451" s="4">
        <v>0</v>
      </c>
      <c r="U4451" s="4">
        <v>0</v>
      </c>
      <c r="V4451" s="4">
        <v>0</v>
      </c>
      <c r="W4451" s="4">
        <v>0</v>
      </c>
      <c r="X4451" s="4">
        <v>0</v>
      </c>
      <c r="Y4451" s="4" t="s">
        <v>5641</v>
      </c>
      <c r="Z4451" s="4" t="s">
        <v>5854</v>
      </c>
      <c r="AA4451" s="4">
        <v>2013</v>
      </c>
      <c r="AB4451" s="4" t="s">
        <v>34</v>
      </c>
      <c r="AC4451" s="4">
        <f t="shared" si="207"/>
        <v>1</v>
      </c>
      <c r="AD4451" s="4">
        <f t="shared" si="208"/>
        <v>2</v>
      </c>
      <c r="AE4451" s="4" t="str" cm="1">
        <f t="array" ref="AE4451">_xlfn.TEXTJOIN(", ", TRUE, _xlfn._xlws.FILTER($I$1:$X$1, I4451:X4451=1, ""))</f>
        <v>Heroin, Fentanyl</v>
      </c>
      <c r="AF4451" s="4" t="str">
        <f t="shared" si="209"/>
        <v>Fentanyl</v>
      </c>
    </row>
    <row r="4452" spans="1:32" x14ac:dyDescent="0.45">
      <c r="A4452" s="4" t="s">
        <v>4925</v>
      </c>
      <c r="B4452" s="5">
        <v>41129</v>
      </c>
      <c r="C4452" s="4">
        <v>35</v>
      </c>
      <c r="D4452" s="4" t="s">
        <v>31</v>
      </c>
      <c r="E4452" s="4" t="s">
        <v>59</v>
      </c>
      <c r="F4452" s="4" t="s">
        <v>55</v>
      </c>
      <c r="G4452" s="4" t="s">
        <v>67</v>
      </c>
      <c r="I4452" s="4">
        <v>1</v>
      </c>
      <c r="J4452" s="4">
        <v>0</v>
      </c>
      <c r="K4452" s="4">
        <v>0</v>
      </c>
      <c r="L4452" s="4">
        <v>0</v>
      </c>
      <c r="M4452" s="4">
        <v>0</v>
      </c>
      <c r="N4452" s="4">
        <v>0</v>
      </c>
      <c r="O4452" s="4">
        <v>0</v>
      </c>
      <c r="P4452" s="4">
        <v>0</v>
      </c>
      <c r="Q4452" s="4">
        <v>0</v>
      </c>
      <c r="R4452" s="4">
        <v>0</v>
      </c>
      <c r="S4452" s="4">
        <v>0</v>
      </c>
      <c r="T4452" s="4">
        <v>0</v>
      </c>
      <c r="U4452" s="4">
        <v>0</v>
      </c>
      <c r="V4452" s="4">
        <v>0</v>
      </c>
      <c r="W4452" s="4">
        <v>0</v>
      </c>
      <c r="X4452" s="4">
        <v>0</v>
      </c>
      <c r="Y4452" s="4" t="s">
        <v>5631</v>
      </c>
      <c r="Z4452" s="4" t="s">
        <v>5844</v>
      </c>
      <c r="AA4452" s="4">
        <v>2012</v>
      </c>
      <c r="AB4452" s="4" t="s">
        <v>40</v>
      </c>
      <c r="AC4452" s="4">
        <f t="shared" si="207"/>
        <v>1</v>
      </c>
      <c r="AD4452" s="4">
        <f t="shared" si="208"/>
        <v>1</v>
      </c>
      <c r="AE4452" s="4" t="str" cm="1">
        <f t="array" ref="AE4452">_xlfn.TEXTJOIN(", ", TRUE, _xlfn._xlws.FILTER($I$1:$X$1, I4452:X4452=1, ""))</f>
        <v>Heroin</v>
      </c>
      <c r="AF4452" s="4" t="str">
        <f t="shared" si="209"/>
        <v/>
      </c>
    </row>
    <row r="4453" spans="1:32" x14ac:dyDescent="0.45">
      <c r="A4453" s="4" t="s">
        <v>4926</v>
      </c>
      <c r="B4453" s="5">
        <v>41851</v>
      </c>
      <c r="C4453" s="4">
        <v>34</v>
      </c>
      <c r="D4453" s="4" t="s">
        <v>31</v>
      </c>
      <c r="E4453" s="4" t="s">
        <v>37</v>
      </c>
      <c r="F4453" s="4" t="s">
        <v>103</v>
      </c>
      <c r="G4453" s="4" t="s">
        <v>103</v>
      </c>
      <c r="H4453" s="4" t="s">
        <v>1830</v>
      </c>
      <c r="I4453" s="4">
        <v>1</v>
      </c>
      <c r="J4453" s="4">
        <v>0</v>
      </c>
      <c r="K4453" s="4">
        <v>0</v>
      </c>
      <c r="L4453" s="4">
        <v>0</v>
      </c>
      <c r="M4453" s="4">
        <v>0</v>
      </c>
      <c r="N4453" s="4">
        <v>0</v>
      </c>
      <c r="O4453" s="4">
        <v>0</v>
      </c>
      <c r="P4453" s="4">
        <v>0</v>
      </c>
      <c r="Q4453" s="4">
        <v>0</v>
      </c>
      <c r="R4453" s="4">
        <v>0</v>
      </c>
      <c r="S4453" s="4">
        <v>0</v>
      </c>
      <c r="T4453" s="4">
        <v>0</v>
      </c>
      <c r="U4453" s="4">
        <v>0</v>
      </c>
      <c r="V4453" s="4">
        <v>0</v>
      </c>
      <c r="W4453" s="4">
        <v>0</v>
      </c>
      <c r="X4453" s="4">
        <v>0</v>
      </c>
      <c r="Y4453" s="4" t="s">
        <v>5644</v>
      </c>
      <c r="Z4453" s="4" t="s">
        <v>5857</v>
      </c>
      <c r="AA4453" s="4">
        <v>2014</v>
      </c>
      <c r="AB4453" s="4" t="s">
        <v>40</v>
      </c>
      <c r="AC4453" s="4">
        <f t="shared" si="207"/>
        <v>1</v>
      </c>
      <c r="AD4453" s="4">
        <f t="shared" si="208"/>
        <v>1</v>
      </c>
      <c r="AE4453" s="4" t="str" cm="1">
        <f t="array" ref="AE4453">_xlfn.TEXTJOIN(", ", TRUE, _xlfn._xlws.FILTER($I$1:$X$1, I4453:X4453=1, ""))</f>
        <v>Heroin</v>
      </c>
      <c r="AF4453" s="4" t="str">
        <f t="shared" si="209"/>
        <v/>
      </c>
    </row>
    <row r="4454" spans="1:32" x14ac:dyDescent="0.45">
      <c r="A4454" s="4" t="s">
        <v>4927</v>
      </c>
      <c r="B4454" s="5">
        <v>42860</v>
      </c>
      <c r="C4454" s="4">
        <v>64</v>
      </c>
      <c r="D4454" s="4" t="s">
        <v>31</v>
      </c>
      <c r="E4454" s="4" t="s">
        <v>59</v>
      </c>
      <c r="F4454" s="4" t="s">
        <v>291</v>
      </c>
      <c r="G4454" s="4" t="s">
        <v>90</v>
      </c>
      <c r="I4454" s="4">
        <v>1</v>
      </c>
      <c r="J4454" s="4">
        <v>0</v>
      </c>
      <c r="K4454" s="4">
        <v>0</v>
      </c>
      <c r="L4454" s="4">
        <v>0</v>
      </c>
      <c r="M4454" s="4">
        <v>0</v>
      </c>
      <c r="N4454" s="4">
        <v>0</v>
      </c>
      <c r="O4454" s="4">
        <v>1</v>
      </c>
      <c r="P4454" s="4">
        <v>0</v>
      </c>
      <c r="Q4454" s="4">
        <v>0</v>
      </c>
      <c r="R4454" s="4">
        <v>0</v>
      </c>
      <c r="S4454" s="4">
        <v>0</v>
      </c>
      <c r="T4454" s="4">
        <v>0</v>
      </c>
      <c r="U4454" s="4">
        <v>0</v>
      </c>
      <c r="V4454" s="4">
        <v>0</v>
      </c>
      <c r="W4454" s="4">
        <v>0</v>
      </c>
      <c r="X4454" s="4">
        <v>0</v>
      </c>
      <c r="Y4454" s="4" t="s">
        <v>5624</v>
      </c>
      <c r="Z4454" s="4" t="s">
        <v>5837</v>
      </c>
      <c r="AA4454" s="4">
        <v>2017</v>
      </c>
      <c r="AB4454" s="4" t="s">
        <v>133</v>
      </c>
      <c r="AC4454" s="4">
        <f t="shared" si="207"/>
        <v>1</v>
      </c>
      <c r="AD4454" s="4">
        <f t="shared" si="208"/>
        <v>2</v>
      </c>
      <c r="AE4454" s="4" t="str" cm="1">
        <f t="array" ref="AE4454">_xlfn.TEXTJOIN(", ", TRUE, _xlfn._xlws.FILTER($I$1:$X$1, I4454:X4454=1, ""))</f>
        <v>Heroin, Ethanol</v>
      </c>
      <c r="AF4454" s="4" t="str">
        <f t="shared" si="209"/>
        <v>Ethanol</v>
      </c>
    </row>
    <row r="4455" spans="1:32" x14ac:dyDescent="0.45">
      <c r="A4455" s="4" t="s">
        <v>4928</v>
      </c>
      <c r="B4455" s="5">
        <v>42126</v>
      </c>
      <c r="C4455" s="4">
        <v>28</v>
      </c>
      <c r="D4455" s="4" t="s">
        <v>36</v>
      </c>
      <c r="E4455" s="4" t="s">
        <v>37</v>
      </c>
      <c r="F4455" s="4" t="s">
        <v>67</v>
      </c>
      <c r="G4455" s="4" t="s">
        <v>67</v>
      </c>
      <c r="I4455" s="4">
        <v>1</v>
      </c>
      <c r="J4455" s="4">
        <v>1</v>
      </c>
      <c r="K4455" s="4">
        <v>0</v>
      </c>
      <c r="L4455" s="4">
        <v>0</v>
      </c>
      <c r="M4455" s="4">
        <v>0</v>
      </c>
      <c r="N4455" s="4">
        <v>0</v>
      </c>
      <c r="O4455" s="4">
        <v>1</v>
      </c>
      <c r="P4455" s="4">
        <v>0</v>
      </c>
      <c r="Q4455" s="4">
        <v>0</v>
      </c>
      <c r="R4455" s="4">
        <v>0</v>
      </c>
      <c r="S4455" s="4">
        <v>0</v>
      </c>
      <c r="T4455" s="4">
        <v>0</v>
      </c>
      <c r="U4455" s="4">
        <v>0</v>
      </c>
      <c r="V4455" s="4">
        <v>0</v>
      </c>
      <c r="W4455" s="4">
        <v>0</v>
      </c>
      <c r="X4455" s="4">
        <v>1</v>
      </c>
      <c r="Y4455" s="4" t="s">
        <v>5631</v>
      </c>
      <c r="Z4455" s="4" t="s">
        <v>5844</v>
      </c>
      <c r="AA4455" s="4">
        <v>2015</v>
      </c>
      <c r="AB4455" s="4" t="s">
        <v>40</v>
      </c>
      <c r="AC4455" s="4">
        <f t="shared" si="207"/>
        <v>1</v>
      </c>
      <c r="AD4455" s="4">
        <f t="shared" si="208"/>
        <v>4</v>
      </c>
      <c r="AE4455" s="4" t="str" cm="1">
        <f t="array" ref="AE4455">_xlfn.TEXTJOIN(", ", TRUE, _xlfn._xlws.FILTER($I$1:$X$1, I4455:X4455=1, ""))</f>
        <v>Heroin, Cocaine, Ethanol, AnyOpioid</v>
      </c>
      <c r="AF4455" s="4" t="str">
        <f t="shared" si="209"/>
        <v>Cocaine, Ethanol, AnyOpioid</v>
      </c>
    </row>
    <row r="4456" spans="1:32" x14ac:dyDescent="0.45">
      <c r="A4456" s="4" t="s">
        <v>4929</v>
      </c>
      <c r="B4456" s="5">
        <v>42490</v>
      </c>
      <c r="C4456" s="4">
        <v>48</v>
      </c>
      <c r="D4456" s="4" t="s">
        <v>36</v>
      </c>
      <c r="E4456" s="4" t="s">
        <v>37</v>
      </c>
      <c r="F4456" s="4" t="s">
        <v>192</v>
      </c>
      <c r="G4456" s="4" t="s">
        <v>192</v>
      </c>
      <c r="I4456" s="4">
        <v>1</v>
      </c>
      <c r="J4456" s="4">
        <v>0</v>
      </c>
      <c r="K4456" s="4">
        <v>1</v>
      </c>
      <c r="L4456" s="4">
        <v>0</v>
      </c>
      <c r="M4456" s="4">
        <v>0</v>
      </c>
      <c r="N4456" s="4">
        <v>0</v>
      </c>
      <c r="O4456" s="4">
        <v>0</v>
      </c>
      <c r="P4456" s="4">
        <v>0</v>
      </c>
      <c r="Q4456" s="4">
        <v>0</v>
      </c>
      <c r="R4456" s="4">
        <v>1</v>
      </c>
      <c r="S4456" s="4">
        <v>0</v>
      </c>
      <c r="T4456" s="4">
        <v>0</v>
      </c>
      <c r="U4456" s="4">
        <v>0</v>
      </c>
      <c r="V4456" s="4">
        <v>0</v>
      </c>
      <c r="W4456" s="4">
        <v>0</v>
      </c>
      <c r="X4456" s="4">
        <v>1</v>
      </c>
      <c r="Y4456" s="4" t="s">
        <v>5654</v>
      </c>
      <c r="Z4456" s="4" t="s">
        <v>5867</v>
      </c>
      <c r="AA4456" s="4">
        <v>2016</v>
      </c>
      <c r="AB4456" s="4" t="s">
        <v>34</v>
      </c>
      <c r="AC4456" s="4">
        <f t="shared" si="207"/>
        <v>1</v>
      </c>
      <c r="AD4456" s="4">
        <f t="shared" si="208"/>
        <v>4</v>
      </c>
      <c r="AE4456" s="4" t="str" cm="1">
        <f t="array" ref="AE4456">_xlfn.TEXTJOIN(", ", TRUE, _xlfn._xlws.FILTER($I$1:$X$1, I4456:X4456=1, ""))</f>
        <v>Heroin, Fentanyl, Methadone, AnyOpioid</v>
      </c>
      <c r="AF4456" s="4" t="str">
        <f t="shared" si="209"/>
        <v>Fentanyl, Methadone, AnyOpioid</v>
      </c>
    </row>
    <row r="4457" spans="1:32" x14ac:dyDescent="0.45">
      <c r="A4457" s="4" t="s">
        <v>4930</v>
      </c>
      <c r="B4457" s="5">
        <v>41638</v>
      </c>
      <c r="C4457" s="4">
        <v>58</v>
      </c>
      <c r="D4457" s="4" t="s">
        <v>31</v>
      </c>
      <c r="E4457" s="4" t="s">
        <v>59</v>
      </c>
      <c r="F4457" s="4" t="s">
        <v>55</v>
      </c>
      <c r="G4457" s="4" t="s">
        <v>67</v>
      </c>
      <c r="I4457" s="4">
        <v>1</v>
      </c>
      <c r="J4457" s="4">
        <v>0</v>
      </c>
      <c r="K4457" s="4">
        <v>0</v>
      </c>
      <c r="L4457" s="4">
        <v>0</v>
      </c>
      <c r="M4457" s="4">
        <v>0</v>
      </c>
      <c r="N4457" s="4">
        <v>0</v>
      </c>
      <c r="O4457" s="4">
        <v>1</v>
      </c>
      <c r="P4457" s="4">
        <v>0</v>
      </c>
      <c r="Q4457" s="4">
        <v>0</v>
      </c>
      <c r="R4457" s="4">
        <v>0</v>
      </c>
      <c r="S4457" s="4">
        <v>0</v>
      </c>
      <c r="T4457" s="4">
        <v>0</v>
      </c>
      <c r="U4457" s="4">
        <v>0</v>
      </c>
      <c r="V4457" s="4">
        <v>0</v>
      </c>
      <c r="W4457" s="4">
        <v>0</v>
      </c>
      <c r="X4457" s="4">
        <v>0</v>
      </c>
      <c r="Y4457" s="4" t="s">
        <v>5631</v>
      </c>
      <c r="Z4457" s="4" t="s">
        <v>5844</v>
      </c>
      <c r="AA4457" s="4">
        <v>2013</v>
      </c>
      <c r="AB4457" s="4" t="s">
        <v>34</v>
      </c>
      <c r="AC4457" s="4">
        <f t="shared" si="207"/>
        <v>1</v>
      </c>
      <c r="AD4457" s="4">
        <f t="shared" si="208"/>
        <v>2</v>
      </c>
      <c r="AE4457" s="4" t="str" cm="1">
        <f t="array" ref="AE4457">_xlfn.TEXTJOIN(", ", TRUE, _xlfn._xlws.FILTER($I$1:$X$1, I4457:X4457=1, ""))</f>
        <v>Heroin, Ethanol</v>
      </c>
      <c r="AF4457" s="4" t="str">
        <f t="shared" si="209"/>
        <v>Ethanol</v>
      </c>
    </row>
    <row r="4458" spans="1:32" x14ac:dyDescent="0.45">
      <c r="A4458" s="4" t="s">
        <v>4931</v>
      </c>
      <c r="B4458" s="5">
        <v>41203</v>
      </c>
      <c r="C4458" s="4">
        <v>27</v>
      </c>
      <c r="D4458" s="4" t="s">
        <v>31</v>
      </c>
      <c r="E4458" s="4" t="s">
        <v>37</v>
      </c>
      <c r="F4458" s="4" t="s">
        <v>4932</v>
      </c>
      <c r="G4458" s="4" t="s">
        <v>43</v>
      </c>
      <c r="I4458" s="4">
        <v>0</v>
      </c>
      <c r="J4458" s="4">
        <v>0</v>
      </c>
      <c r="K4458" s="4">
        <v>0</v>
      </c>
      <c r="L4458" s="4">
        <v>0</v>
      </c>
      <c r="M4458" s="4">
        <v>1</v>
      </c>
      <c r="N4458" s="4">
        <v>1</v>
      </c>
      <c r="O4458" s="4">
        <v>1</v>
      </c>
      <c r="P4458" s="4">
        <v>0</v>
      </c>
      <c r="Q4458" s="4">
        <v>0</v>
      </c>
      <c r="R4458" s="4">
        <v>0</v>
      </c>
      <c r="S4458" s="4">
        <v>0</v>
      </c>
      <c r="T4458" s="4">
        <v>0</v>
      </c>
      <c r="U4458" s="4">
        <v>0</v>
      </c>
      <c r="V4458" s="4">
        <v>0</v>
      </c>
      <c r="W4458" s="4">
        <v>0</v>
      </c>
      <c r="X4458" s="4">
        <v>0</v>
      </c>
      <c r="Y4458" s="4" t="s">
        <v>5648</v>
      </c>
      <c r="Z4458" s="4" t="s">
        <v>5861</v>
      </c>
      <c r="AA4458" s="4">
        <v>2012</v>
      </c>
      <c r="AB4458" s="4" t="s">
        <v>40</v>
      </c>
      <c r="AC4458" s="4">
        <f t="shared" si="207"/>
        <v>1</v>
      </c>
      <c r="AD4458" s="4">
        <f t="shared" si="208"/>
        <v>3</v>
      </c>
      <c r="AE4458" s="4" t="str" cm="1">
        <f t="array" ref="AE4458">_xlfn.TEXTJOIN(", ", TRUE, _xlfn._xlws.FILTER($I$1:$X$1, I4458:X4458=1, ""))</f>
        <v>Oxycodone, Oxymorphone, Ethanol</v>
      </c>
      <c r="AF4458" s="4" t="str">
        <f t="shared" si="209"/>
        <v>Oxycodone, Oxymorphone, Ethanol</v>
      </c>
    </row>
    <row r="4459" spans="1:32" x14ac:dyDescent="0.45">
      <c r="A4459" s="4" t="s">
        <v>4933</v>
      </c>
      <c r="B4459" s="5">
        <v>41811</v>
      </c>
      <c r="C4459" s="4">
        <v>81</v>
      </c>
      <c r="D4459" s="4" t="s">
        <v>36</v>
      </c>
      <c r="E4459" s="4" t="s">
        <v>37</v>
      </c>
      <c r="F4459" s="4" t="s">
        <v>610</v>
      </c>
      <c r="G4459" s="4" t="s">
        <v>67</v>
      </c>
      <c r="H4459" s="4" t="s">
        <v>4934</v>
      </c>
      <c r="I4459" s="4">
        <v>0</v>
      </c>
      <c r="J4459" s="4">
        <v>0</v>
      </c>
      <c r="K4459" s="4">
        <v>0</v>
      </c>
      <c r="L4459" s="4">
        <v>0</v>
      </c>
      <c r="M4459" s="4">
        <v>0</v>
      </c>
      <c r="N4459" s="4">
        <v>0</v>
      </c>
      <c r="O4459" s="4">
        <v>0</v>
      </c>
      <c r="P4459" s="4">
        <v>0</v>
      </c>
      <c r="Q4459" s="4">
        <v>0</v>
      </c>
      <c r="R4459" s="4">
        <v>0</v>
      </c>
      <c r="S4459" s="4">
        <v>0</v>
      </c>
      <c r="T4459" s="4">
        <v>0</v>
      </c>
      <c r="U4459" s="4">
        <v>0</v>
      </c>
      <c r="V4459" s="4">
        <v>0</v>
      </c>
      <c r="W4459" s="4">
        <v>0</v>
      </c>
      <c r="X4459" s="4">
        <v>0</v>
      </c>
      <c r="Y4459" s="4" t="s">
        <v>5631</v>
      </c>
      <c r="Z4459" s="4" t="s">
        <v>5844</v>
      </c>
      <c r="AA4459" s="4">
        <v>2014</v>
      </c>
      <c r="AB4459" s="4" t="s">
        <v>133</v>
      </c>
      <c r="AC4459" s="4">
        <f t="shared" si="207"/>
        <v>0</v>
      </c>
      <c r="AD4459" s="4">
        <f t="shared" si="208"/>
        <v>0</v>
      </c>
      <c r="AE4459" s="4" t="str" cm="1">
        <f t="array" ref="AE4459">_xlfn.TEXTJOIN(", ", TRUE, _xlfn._xlws.FILTER($I$1:$X$1, I4459:X4459=1, ""))</f>
        <v/>
      </c>
      <c r="AF4459" s="4" t="str">
        <f t="shared" si="209"/>
        <v/>
      </c>
    </row>
    <row r="4460" spans="1:32" x14ac:dyDescent="0.45">
      <c r="A4460" s="4" t="s">
        <v>4935</v>
      </c>
      <c r="B4460" s="5">
        <v>43067</v>
      </c>
      <c r="C4460" s="4">
        <v>24</v>
      </c>
      <c r="D4460" s="4" t="s">
        <v>36</v>
      </c>
      <c r="E4460" s="4" t="s">
        <v>37</v>
      </c>
      <c r="F4460" s="4" t="s">
        <v>386</v>
      </c>
      <c r="G4460" s="4" t="s">
        <v>80</v>
      </c>
      <c r="I4460" s="4">
        <v>0</v>
      </c>
      <c r="J4460" s="4">
        <v>0</v>
      </c>
      <c r="K4460" s="4">
        <v>1</v>
      </c>
      <c r="L4460" s="4">
        <v>0</v>
      </c>
      <c r="M4460" s="4">
        <v>0</v>
      </c>
      <c r="N4460" s="4">
        <v>0</v>
      </c>
      <c r="O4460" s="4">
        <v>0</v>
      </c>
      <c r="P4460" s="4">
        <v>0</v>
      </c>
      <c r="Q4460" s="4">
        <v>1</v>
      </c>
      <c r="R4460" s="4">
        <v>1</v>
      </c>
      <c r="S4460" s="4">
        <v>0</v>
      </c>
      <c r="T4460" s="4">
        <v>0</v>
      </c>
      <c r="U4460" s="4">
        <v>0</v>
      </c>
      <c r="V4460" s="4">
        <v>0</v>
      </c>
      <c r="W4460" s="4">
        <v>0</v>
      </c>
      <c r="X4460" s="4">
        <v>0</v>
      </c>
      <c r="Y4460" s="4" t="s">
        <v>5640</v>
      </c>
      <c r="Z4460" s="4" t="s">
        <v>5853</v>
      </c>
      <c r="AA4460" s="4">
        <v>2017</v>
      </c>
      <c r="AB4460" s="4" t="s">
        <v>40</v>
      </c>
      <c r="AC4460" s="4">
        <f t="shared" si="207"/>
        <v>1</v>
      </c>
      <c r="AD4460" s="4">
        <f t="shared" si="208"/>
        <v>3</v>
      </c>
      <c r="AE4460" s="4" t="str" cm="1">
        <f t="array" ref="AE4460">_xlfn.TEXTJOIN(", ", TRUE, _xlfn._xlws.FILTER($I$1:$X$1, I4460:X4460=1, ""))</f>
        <v>Fentanyl, Benzodiazepine, Methadone</v>
      </c>
      <c r="AF4460" s="4" t="str">
        <f t="shared" si="209"/>
        <v>Fentanyl, Benzodiazepine, Methadone</v>
      </c>
    </row>
    <row r="4461" spans="1:32" x14ac:dyDescent="0.45">
      <c r="A4461" s="4" t="s">
        <v>4936</v>
      </c>
      <c r="B4461" s="5">
        <v>42273</v>
      </c>
      <c r="C4461" s="4">
        <v>38</v>
      </c>
      <c r="D4461" s="4" t="s">
        <v>31</v>
      </c>
      <c r="E4461" s="4" t="s">
        <v>37</v>
      </c>
      <c r="F4461" s="4" t="s">
        <v>122</v>
      </c>
      <c r="G4461" s="4" t="s">
        <v>122</v>
      </c>
      <c r="I4461" s="4">
        <v>1</v>
      </c>
      <c r="J4461" s="4">
        <v>0</v>
      </c>
      <c r="K4461" s="4">
        <v>0</v>
      </c>
      <c r="L4461" s="4">
        <v>0</v>
      </c>
      <c r="M4461" s="4">
        <v>0</v>
      </c>
      <c r="N4461" s="4">
        <v>0</v>
      </c>
      <c r="O4461" s="4">
        <v>0</v>
      </c>
      <c r="P4461" s="4">
        <v>0</v>
      </c>
      <c r="Q4461" s="4">
        <v>1</v>
      </c>
      <c r="R4461" s="4">
        <v>0</v>
      </c>
      <c r="S4461" s="4">
        <v>0</v>
      </c>
      <c r="T4461" s="4">
        <v>0</v>
      </c>
      <c r="U4461" s="4">
        <v>0</v>
      </c>
      <c r="V4461" s="4">
        <v>0</v>
      </c>
      <c r="W4461" s="4">
        <v>0</v>
      </c>
      <c r="X4461" s="4">
        <v>1</v>
      </c>
      <c r="Y4461" s="4" t="s">
        <v>5655</v>
      </c>
      <c r="Z4461" s="4" t="s">
        <v>5868</v>
      </c>
      <c r="AA4461" s="4">
        <v>2015</v>
      </c>
      <c r="AB4461" s="4" t="s">
        <v>40</v>
      </c>
      <c r="AC4461" s="4">
        <f t="shared" si="207"/>
        <v>1</v>
      </c>
      <c r="AD4461" s="4">
        <f t="shared" si="208"/>
        <v>3</v>
      </c>
      <c r="AE4461" s="4" t="str" cm="1">
        <f t="array" ref="AE4461">_xlfn.TEXTJOIN(", ", TRUE, _xlfn._xlws.FILTER($I$1:$X$1, I4461:X4461=1, ""))</f>
        <v>Heroin, Benzodiazepine, AnyOpioid</v>
      </c>
      <c r="AF4461" s="4" t="str">
        <f t="shared" si="209"/>
        <v>Benzodiazepine, AnyOpioid</v>
      </c>
    </row>
    <row r="4462" spans="1:32" x14ac:dyDescent="0.45">
      <c r="A4462" s="4" t="s">
        <v>4937</v>
      </c>
      <c r="B4462" s="5">
        <v>42308</v>
      </c>
      <c r="C4462" s="4">
        <v>44</v>
      </c>
      <c r="D4462" s="4" t="s">
        <v>36</v>
      </c>
      <c r="E4462" s="4" t="s">
        <v>37</v>
      </c>
      <c r="F4462" s="4" t="s">
        <v>156</v>
      </c>
      <c r="G4462" s="4" t="s">
        <v>67</v>
      </c>
      <c r="I4462" s="4">
        <v>0</v>
      </c>
      <c r="J4462" s="4">
        <v>1</v>
      </c>
      <c r="K4462" s="4">
        <v>0</v>
      </c>
      <c r="L4462" s="4">
        <v>0</v>
      </c>
      <c r="M4462" s="4">
        <v>0</v>
      </c>
      <c r="N4462" s="4">
        <v>0</v>
      </c>
      <c r="O4462" s="4">
        <v>0</v>
      </c>
      <c r="P4462" s="4">
        <v>0</v>
      </c>
      <c r="Q4462" s="4">
        <v>0</v>
      </c>
      <c r="R4462" s="4">
        <v>0</v>
      </c>
      <c r="S4462" s="4">
        <v>0</v>
      </c>
      <c r="T4462" s="4">
        <v>0</v>
      </c>
      <c r="U4462" s="4">
        <v>0</v>
      </c>
      <c r="V4462" s="4">
        <v>0</v>
      </c>
      <c r="W4462" s="4">
        <v>0</v>
      </c>
      <c r="X4462" s="4">
        <v>0</v>
      </c>
      <c r="Y4462" s="4" t="s">
        <v>5631</v>
      </c>
      <c r="Z4462" s="4" t="s">
        <v>5844</v>
      </c>
      <c r="AA4462" s="4">
        <v>2015</v>
      </c>
      <c r="AB4462" s="4" t="s">
        <v>34</v>
      </c>
      <c r="AC4462" s="4">
        <f t="shared" si="207"/>
        <v>1</v>
      </c>
      <c r="AD4462" s="4">
        <f t="shared" si="208"/>
        <v>1</v>
      </c>
      <c r="AE4462" s="4" t="str" cm="1">
        <f t="array" ref="AE4462">_xlfn.TEXTJOIN(", ", TRUE, _xlfn._xlws.FILTER($I$1:$X$1, I4462:X4462=1, ""))</f>
        <v>Cocaine</v>
      </c>
      <c r="AF4462" s="4" t="str">
        <f t="shared" si="209"/>
        <v>Cocaine</v>
      </c>
    </row>
    <row r="4463" spans="1:32" x14ac:dyDescent="0.45">
      <c r="A4463" s="4" t="s">
        <v>4938</v>
      </c>
      <c r="B4463" s="5">
        <v>42372</v>
      </c>
      <c r="C4463" s="4">
        <v>46</v>
      </c>
      <c r="D4463" s="4" t="s">
        <v>31</v>
      </c>
      <c r="E4463" s="4" t="s">
        <v>37</v>
      </c>
      <c r="F4463" s="4" t="s">
        <v>103</v>
      </c>
      <c r="G4463" s="4" t="s">
        <v>103</v>
      </c>
      <c r="I4463" s="4">
        <v>0</v>
      </c>
      <c r="J4463" s="4">
        <v>0</v>
      </c>
      <c r="K4463" s="4">
        <v>1</v>
      </c>
      <c r="L4463" s="4">
        <v>0</v>
      </c>
      <c r="M4463" s="4">
        <v>0</v>
      </c>
      <c r="N4463" s="4">
        <v>0</v>
      </c>
      <c r="O4463" s="4">
        <v>1</v>
      </c>
      <c r="P4463" s="4">
        <v>0</v>
      </c>
      <c r="Q4463" s="4">
        <v>0</v>
      </c>
      <c r="R4463" s="4">
        <v>0</v>
      </c>
      <c r="S4463" s="4">
        <v>0</v>
      </c>
      <c r="T4463" s="4">
        <v>0</v>
      </c>
      <c r="U4463" s="4">
        <v>0</v>
      </c>
      <c r="V4463" s="4">
        <v>0</v>
      </c>
      <c r="W4463" s="4">
        <v>0</v>
      </c>
      <c r="X4463" s="4">
        <v>1</v>
      </c>
      <c r="Y4463" s="4" t="s">
        <v>5644</v>
      </c>
      <c r="Z4463" s="4" t="s">
        <v>5857</v>
      </c>
      <c r="AA4463" s="4">
        <v>2016</v>
      </c>
      <c r="AB4463" s="4" t="s">
        <v>34</v>
      </c>
      <c r="AC4463" s="4">
        <f t="shared" si="207"/>
        <v>1</v>
      </c>
      <c r="AD4463" s="4">
        <f t="shared" si="208"/>
        <v>3</v>
      </c>
      <c r="AE4463" s="4" t="str" cm="1">
        <f t="array" ref="AE4463">_xlfn.TEXTJOIN(", ", TRUE, _xlfn._xlws.FILTER($I$1:$X$1, I4463:X4463=1, ""))</f>
        <v>Fentanyl, Ethanol, AnyOpioid</v>
      </c>
      <c r="AF4463" s="4" t="str">
        <f t="shared" si="209"/>
        <v>Fentanyl, Ethanol, AnyOpioid</v>
      </c>
    </row>
    <row r="4464" spans="1:32" x14ac:dyDescent="0.45">
      <c r="A4464" s="4" t="s">
        <v>4939</v>
      </c>
      <c r="B4464" s="5">
        <v>42848</v>
      </c>
      <c r="C4464" s="4">
        <v>43</v>
      </c>
      <c r="D4464" s="4" t="s">
        <v>31</v>
      </c>
      <c r="E4464" s="4" t="s">
        <v>37</v>
      </c>
      <c r="F4464" s="4" t="s">
        <v>86</v>
      </c>
      <c r="G4464" s="4" t="s">
        <v>86</v>
      </c>
      <c r="I4464" s="4">
        <v>0</v>
      </c>
      <c r="J4464" s="4">
        <v>1</v>
      </c>
      <c r="K4464" s="4">
        <v>1</v>
      </c>
      <c r="L4464" s="4">
        <v>1</v>
      </c>
      <c r="M4464" s="4">
        <v>1</v>
      </c>
      <c r="N4464" s="4">
        <v>0</v>
      </c>
      <c r="O4464" s="4">
        <v>0</v>
      </c>
      <c r="P4464" s="4">
        <v>0</v>
      </c>
      <c r="Q4464" s="4">
        <v>1</v>
      </c>
      <c r="R4464" s="4">
        <v>0</v>
      </c>
      <c r="S4464" s="4">
        <v>0</v>
      </c>
      <c r="T4464" s="4">
        <v>0</v>
      </c>
      <c r="U4464" s="4">
        <v>0</v>
      </c>
      <c r="V4464" s="4">
        <v>0</v>
      </c>
      <c r="W4464" s="4">
        <v>0</v>
      </c>
      <c r="X4464" s="4">
        <v>0</v>
      </c>
      <c r="Y4464" s="4" t="s">
        <v>5627</v>
      </c>
      <c r="Z4464" s="4" t="s">
        <v>5840</v>
      </c>
      <c r="AA4464" s="4">
        <v>2017</v>
      </c>
      <c r="AB4464" s="4" t="s">
        <v>34</v>
      </c>
      <c r="AC4464" s="4">
        <f t="shared" si="207"/>
        <v>1</v>
      </c>
      <c r="AD4464" s="4">
        <f t="shared" si="208"/>
        <v>5</v>
      </c>
      <c r="AE4464" s="4" t="str" cm="1">
        <f t="array" ref="AE4464">_xlfn.TEXTJOIN(", ", TRUE, _xlfn._xlws.FILTER($I$1:$X$1, I4464:X4464=1, ""))</f>
        <v>Cocaine, Fentanyl, Fentanyl_Analogue, Oxycodone, Benzodiazepine</v>
      </c>
      <c r="AF4464" s="4" t="str">
        <f t="shared" si="209"/>
        <v>Cocaine, Fentanyl, Fentanyl_Analogue, Oxycodone, Benzodiazepine</v>
      </c>
    </row>
    <row r="4465" spans="1:32" x14ac:dyDescent="0.45">
      <c r="A4465" s="4" t="s">
        <v>4940</v>
      </c>
      <c r="B4465" s="5">
        <v>42933</v>
      </c>
      <c r="C4465" s="4">
        <v>59</v>
      </c>
      <c r="D4465" s="4" t="s">
        <v>36</v>
      </c>
      <c r="E4465" s="4" t="s">
        <v>37</v>
      </c>
      <c r="F4465" s="4" t="s">
        <v>2237</v>
      </c>
      <c r="G4465" s="4" t="s">
        <v>33</v>
      </c>
      <c r="I4465" s="4">
        <v>0</v>
      </c>
      <c r="J4465" s="4">
        <v>0</v>
      </c>
      <c r="K4465" s="4">
        <v>1</v>
      </c>
      <c r="L4465" s="4">
        <v>1</v>
      </c>
      <c r="M4465" s="4">
        <v>0</v>
      </c>
      <c r="N4465" s="4">
        <v>0</v>
      </c>
      <c r="O4465" s="4">
        <v>0</v>
      </c>
      <c r="P4465" s="4">
        <v>0</v>
      </c>
      <c r="Q4465" s="4">
        <v>1</v>
      </c>
      <c r="R4465" s="4">
        <v>0</v>
      </c>
      <c r="S4465" s="4">
        <v>0</v>
      </c>
      <c r="T4465" s="4">
        <v>0</v>
      </c>
      <c r="U4465" s="4">
        <v>0</v>
      </c>
      <c r="V4465" s="4">
        <v>0</v>
      </c>
      <c r="W4465" s="4">
        <v>0</v>
      </c>
      <c r="X4465" s="4">
        <v>0</v>
      </c>
      <c r="Y4465" s="4" t="s">
        <v>5645</v>
      </c>
      <c r="Z4465" s="4" t="s">
        <v>5858</v>
      </c>
      <c r="AA4465" s="4">
        <v>2017</v>
      </c>
      <c r="AB4465" s="4" t="s">
        <v>34</v>
      </c>
      <c r="AC4465" s="4">
        <f t="shared" si="207"/>
        <v>1</v>
      </c>
      <c r="AD4465" s="4">
        <f t="shared" si="208"/>
        <v>3</v>
      </c>
      <c r="AE4465" s="4" t="str" cm="1">
        <f t="array" ref="AE4465">_xlfn.TEXTJOIN(", ", TRUE, _xlfn._xlws.FILTER($I$1:$X$1, I4465:X4465=1, ""))</f>
        <v>Fentanyl, Fentanyl_Analogue, Benzodiazepine</v>
      </c>
      <c r="AF4465" s="4" t="str">
        <f t="shared" si="209"/>
        <v>Fentanyl, Fentanyl_Analogue, Benzodiazepine</v>
      </c>
    </row>
    <row r="4466" spans="1:32" x14ac:dyDescent="0.45">
      <c r="A4466" s="4" t="s">
        <v>4941</v>
      </c>
      <c r="B4466" s="5">
        <v>41312</v>
      </c>
      <c r="C4466" s="4">
        <v>52</v>
      </c>
      <c r="D4466" s="4" t="s">
        <v>31</v>
      </c>
      <c r="E4466" s="4" t="s">
        <v>37</v>
      </c>
      <c r="F4466" s="4" t="s">
        <v>141</v>
      </c>
      <c r="G4466" s="4" t="s">
        <v>77</v>
      </c>
      <c r="I4466" s="4">
        <v>0</v>
      </c>
      <c r="J4466" s="4">
        <v>1</v>
      </c>
      <c r="K4466" s="4">
        <v>0</v>
      </c>
      <c r="L4466" s="4">
        <v>0</v>
      </c>
      <c r="M4466" s="4">
        <v>0</v>
      </c>
      <c r="N4466" s="4">
        <v>0</v>
      </c>
      <c r="O4466" s="4">
        <v>0</v>
      </c>
      <c r="P4466" s="4">
        <v>0</v>
      </c>
      <c r="Q4466" s="4">
        <v>0</v>
      </c>
      <c r="R4466" s="4">
        <v>0</v>
      </c>
      <c r="S4466" s="4">
        <v>0</v>
      </c>
      <c r="T4466" s="4">
        <v>0</v>
      </c>
      <c r="U4466" s="4">
        <v>0</v>
      </c>
      <c r="V4466" s="4">
        <v>0</v>
      </c>
      <c r="W4466" s="4">
        <v>0</v>
      </c>
      <c r="X4466" s="4">
        <v>0</v>
      </c>
      <c r="Y4466" s="4" t="s">
        <v>5651</v>
      </c>
      <c r="Z4466" s="4" t="s">
        <v>5864</v>
      </c>
      <c r="AA4466" s="4">
        <v>2013</v>
      </c>
      <c r="AB4466" s="4" t="s">
        <v>34</v>
      </c>
      <c r="AC4466" s="4">
        <f t="shared" si="207"/>
        <v>1</v>
      </c>
      <c r="AD4466" s="4">
        <f t="shared" si="208"/>
        <v>1</v>
      </c>
      <c r="AE4466" s="4" t="str" cm="1">
        <f t="array" ref="AE4466">_xlfn.TEXTJOIN(", ", TRUE, _xlfn._xlws.FILTER($I$1:$X$1, I4466:X4466=1, ""))</f>
        <v>Cocaine</v>
      </c>
      <c r="AF4466" s="4" t="str">
        <f t="shared" si="209"/>
        <v>Cocaine</v>
      </c>
    </row>
    <row r="4467" spans="1:32" x14ac:dyDescent="0.45">
      <c r="A4467" s="4" t="s">
        <v>4942</v>
      </c>
      <c r="B4467" s="5">
        <v>42694</v>
      </c>
      <c r="C4467" s="4">
        <v>48</v>
      </c>
      <c r="D4467" s="4" t="s">
        <v>31</v>
      </c>
      <c r="E4467" s="4" t="s">
        <v>37</v>
      </c>
      <c r="F4467" s="4" t="s">
        <v>71</v>
      </c>
      <c r="G4467" s="4" t="s">
        <v>67</v>
      </c>
      <c r="I4467" s="4">
        <v>1</v>
      </c>
      <c r="J4467" s="4">
        <v>0</v>
      </c>
      <c r="K4467" s="4">
        <v>1</v>
      </c>
      <c r="L4467" s="4">
        <v>0</v>
      </c>
      <c r="M4467" s="4">
        <v>0</v>
      </c>
      <c r="N4467" s="4">
        <v>0</v>
      </c>
      <c r="O4467" s="4">
        <v>0</v>
      </c>
      <c r="P4467" s="4">
        <v>0</v>
      </c>
      <c r="Q4467" s="4">
        <v>1</v>
      </c>
      <c r="R4467" s="4">
        <v>1</v>
      </c>
      <c r="S4467" s="4">
        <v>0</v>
      </c>
      <c r="T4467" s="4">
        <v>0</v>
      </c>
      <c r="U4467" s="4">
        <v>0</v>
      </c>
      <c r="V4467" s="4">
        <v>0</v>
      </c>
      <c r="W4467" s="4">
        <v>0</v>
      </c>
      <c r="X4467" s="4">
        <v>1</v>
      </c>
      <c r="Y4467" s="4" t="s">
        <v>5631</v>
      </c>
      <c r="Z4467" s="4" t="s">
        <v>5844</v>
      </c>
      <c r="AA4467" s="4">
        <v>2016</v>
      </c>
      <c r="AB4467" s="4" t="s">
        <v>34</v>
      </c>
      <c r="AC4467" s="4">
        <f t="shared" si="207"/>
        <v>1</v>
      </c>
      <c r="AD4467" s="4">
        <f t="shared" si="208"/>
        <v>5</v>
      </c>
      <c r="AE4467" s="4" t="str" cm="1">
        <f t="array" ref="AE4467">_xlfn.TEXTJOIN(", ", TRUE, _xlfn._xlws.FILTER($I$1:$X$1, I4467:X4467=1, ""))</f>
        <v>Heroin, Fentanyl, Benzodiazepine, Methadone, AnyOpioid</v>
      </c>
      <c r="AF4467" s="4" t="str">
        <f t="shared" si="209"/>
        <v>Fentanyl, Benzodiazepine, Methadone, AnyOpioid</v>
      </c>
    </row>
    <row r="4468" spans="1:32" x14ac:dyDescent="0.45">
      <c r="A4468" s="4" t="s">
        <v>4943</v>
      </c>
      <c r="B4468" s="5">
        <v>42363</v>
      </c>
      <c r="C4468" s="4">
        <v>46</v>
      </c>
      <c r="D4468" s="4" t="s">
        <v>31</v>
      </c>
      <c r="E4468" s="4" t="s">
        <v>37</v>
      </c>
      <c r="F4468" s="4" t="s">
        <v>4944</v>
      </c>
      <c r="G4468" s="4" t="s">
        <v>122</v>
      </c>
      <c r="I4468" s="4">
        <v>0</v>
      </c>
      <c r="J4468" s="4">
        <v>0</v>
      </c>
      <c r="K4468" s="4">
        <v>0</v>
      </c>
      <c r="L4468" s="4">
        <v>0</v>
      </c>
      <c r="M4468" s="4">
        <v>0</v>
      </c>
      <c r="N4468" s="4">
        <v>0</v>
      </c>
      <c r="O4468" s="4">
        <v>0</v>
      </c>
      <c r="P4468" s="4">
        <v>0</v>
      </c>
      <c r="Q4468" s="4">
        <v>0</v>
      </c>
      <c r="R4468" s="4">
        <v>0</v>
      </c>
      <c r="S4468" s="4">
        <v>0</v>
      </c>
      <c r="T4468" s="4">
        <v>0</v>
      </c>
      <c r="U4468" s="4">
        <v>0</v>
      </c>
      <c r="V4468" s="4">
        <v>0</v>
      </c>
      <c r="W4468" s="4">
        <v>0</v>
      </c>
      <c r="X4468" s="4">
        <v>1</v>
      </c>
      <c r="Y4468" s="4" t="s">
        <v>5655</v>
      </c>
      <c r="Z4468" s="4" t="s">
        <v>5868</v>
      </c>
      <c r="AA4468" s="4">
        <v>2015</v>
      </c>
      <c r="AB4468" s="4" t="s">
        <v>34</v>
      </c>
      <c r="AC4468" s="4">
        <f t="shared" si="207"/>
        <v>1</v>
      </c>
      <c r="AD4468" s="4">
        <f t="shared" si="208"/>
        <v>1</v>
      </c>
      <c r="AE4468" s="4" t="str" cm="1">
        <f t="array" ref="AE4468">_xlfn.TEXTJOIN(", ", TRUE, _xlfn._xlws.FILTER($I$1:$X$1, I4468:X4468=1, ""))</f>
        <v>AnyOpioid</v>
      </c>
      <c r="AF4468" s="4" t="str">
        <f t="shared" si="209"/>
        <v>AnyOpioid</v>
      </c>
    </row>
    <row r="4469" spans="1:32" x14ac:dyDescent="0.45">
      <c r="A4469" s="4" t="s">
        <v>4945</v>
      </c>
      <c r="B4469" s="5">
        <v>42405</v>
      </c>
      <c r="C4469" s="4">
        <v>41</v>
      </c>
      <c r="D4469" s="4" t="s">
        <v>31</v>
      </c>
      <c r="E4469" s="4" t="s">
        <v>37</v>
      </c>
      <c r="F4469" s="4" t="s">
        <v>77</v>
      </c>
      <c r="G4469" s="4" t="s">
        <v>77</v>
      </c>
      <c r="I4469" s="4">
        <v>0</v>
      </c>
      <c r="J4469" s="4">
        <v>0</v>
      </c>
      <c r="K4469" s="4">
        <v>1</v>
      </c>
      <c r="L4469" s="4">
        <v>0</v>
      </c>
      <c r="M4469" s="4">
        <v>0</v>
      </c>
      <c r="N4469" s="4">
        <v>0</v>
      </c>
      <c r="O4469" s="4">
        <v>0</v>
      </c>
      <c r="P4469" s="4">
        <v>0</v>
      </c>
      <c r="Q4469" s="4">
        <v>0</v>
      </c>
      <c r="R4469" s="4">
        <v>1</v>
      </c>
      <c r="S4469" s="4">
        <v>0</v>
      </c>
      <c r="T4469" s="4">
        <v>0</v>
      </c>
      <c r="U4469" s="4">
        <v>0</v>
      </c>
      <c r="V4469" s="4">
        <v>0</v>
      </c>
      <c r="W4469" s="4">
        <v>0</v>
      </c>
      <c r="X4469" s="4">
        <v>1</v>
      </c>
      <c r="Y4469" s="4" t="s">
        <v>5651</v>
      </c>
      <c r="Z4469" s="4" t="s">
        <v>5864</v>
      </c>
      <c r="AA4469" s="4">
        <v>2016</v>
      </c>
      <c r="AB4469" s="4" t="s">
        <v>34</v>
      </c>
      <c r="AC4469" s="4">
        <f t="shared" si="207"/>
        <v>1</v>
      </c>
      <c r="AD4469" s="4">
        <f t="shared" si="208"/>
        <v>3</v>
      </c>
      <c r="AE4469" s="4" t="str" cm="1">
        <f t="array" ref="AE4469">_xlfn.TEXTJOIN(", ", TRUE, _xlfn._xlws.FILTER($I$1:$X$1, I4469:X4469=1, ""))</f>
        <v>Fentanyl, Methadone, AnyOpioid</v>
      </c>
      <c r="AF4469" s="4" t="str">
        <f t="shared" si="209"/>
        <v>Fentanyl, Methadone, AnyOpioid</v>
      </c>
    </row>
    <row r="4470" spans="1:32" x14ac:dyDescent="0.45">
      <c r="A4470" s="4" t="s">
        <v>4946</v>
      </c>
      <c r="B4470" s="5">
        <v>43115</v>
      </c>
      <c r="C4470" s="4">
        <v>57</v>
      </c>
      <c r="D4470" s="4" t="s">
        <v>31</v>
      </c>
      <c r="E4470" s="4" t="s">
        <v>37</v>
      </c>
      <c r="F4470" s="4" t="s">
        <v>86</v>
      </c>
      <c r="G4470" s="4" t="s">
        <v>86</v>
      </c>
      <c r="I4470" s="4">
        <v>0</v>
      </c>
      <c r="J4470" s="4">
        <v>1</v>
      </c>
      <c r="K4470" s="4">
        <v>1</v>
      </c>
      <c r="L4470" s="4">
        <v>0</v>
      </c>
      <c r="M4470" s="4">
        <v>0</v>
      </c>
      <c r="N4470" s="4">
        <v>0</v>
      </c>
      <c r="O4470" s="4">
        <v>1</v>
      </c>
      <c r="P4470" s="4">
        <v>0</v>
      </c>
      <c r="Q4470" s="4">
        <v>0</v>
      </c>
      <c r="R4470" s="4">
        <v>0</v>
      </c>
      <c r="S4470" s="4">
        <v>0</v>
      </c>
      <c r="T4470" s="4">
        <v>0</v>
      </c>
      <c r="U4470" s="4">
        <v>0</v>
      </c>
      <c r="V4470" s="4">
        <v>0</v>
      </c>
      <c r="W4470" s="4">
        <v>0</v>
      </c>
      <c r="X4470" s="4">
        <v>1</v>
      </c>
      <c r="Y4470" s="4" t="s">
        <v>5627</v>
      </c>
      <c r="Z4470" s="4" t="s">
        <v>5840</v>
      </c>
      <c r="AA4470" s="4">
        <v>2018</v>
      </c>
      <c r="AB4470" s="4" t="s">
        <v>34</v>
      </c>
      <c r="AC4470" s="4">
        <f t="shared" si="207"/>
        <v>1</v>
      </c>
      <c r="AD4470" s="4">
        <f t="shared" si="208"/>
        <v>4</v>
      </c>
      <c r="AE4470" s="4" t="str" cm="1">
        <f t="array" ref="AE4470">_xlfn.TEXTJOIN(", ", TRUE, _xlfn._xlws.FILTER($I$1:$X$1, I4470:X4470=1, ""))</f>
        <v>Cocaine, Fentanyl, Ethanol, AnyOpioid</v>
      </c>
      <c r="AF4470" s="4" t="str">
        <f t="shared" si="209"/>
        <v>Cocaine, Fentanyl, Ethanol, AnyOpioid</v>
      </c>
    </row>
    <row r="4471" spans="1:32" x14ac:dyDescent="0.45">
      <c r="A4471" s="4" t="s">
        <v>4947</v>
      </c>
      <c r="B4471" s="5">
        <v>42424</v>
      </c>
      <c r="C4471" s="4">
        <v>44</v>
      </c>
      <c r="D4471" s="4" t="s">
        <v>31</v>
      </c>
      <c r="E4471" s="4" t="s">
        <v>37</v>
      </c>
      <c r="F4471" s="4" t="s">
        <v>53</v>
      </c>
      <c r="G4471" s="4" t="s">
        <v>53</v>
      </c>
      <c r="I4471" s="4">
        <v>1</v>
      </c>
      <c r="J4471" s="4">
        <v>0</v>
      </c>
      <c r="K4471" s="4">
        <v>0</v>
      </c>
      <c r="L4471" s="4">
        <v>0</v>
      </c>
      <c r="M4471" s="4">
        <v>0</v>
      </c>
      <c r="N4471" s="4">
        <v>0</v>
      </c>
      <c r="O4471" s="4">
        <v>0</v>
      </c>
      <c r="P4471" s="4">
        <v>0</v>
      </c>
      <c r="Q4471" s="4">
        <v>0</v>
      </c>
      <c r="R4471" s="4">
        <v>0</v>
      </c>
      <c r="S4471" s="4">
        <v>0</v>
      </c>
      <c r="T4471" s="4">
        <v>0</v>
      </c>
      <c r="U4471" s="4">
        <v>0</v>
      </c>
      <c r="V4471" s="4">
        <v>0</v>
      </c>
      <c r="W4471" s="4">
        <v>0</v>
      </c>
      <c r="X4471" s="4">
        <v>1</v>
      </c>
      <c r="Y4471" s="4" t="s">
        <v>5641</v>
      </c>
      <c r="Z4471" s="4" t="s">
        <v>5854</v>
      </c>
      <c r="AA4471" s="4">
        <v>2016</v>
      </c>
      <c r="AB4471" s="4" t="s">
        <v>34</v>
      </c>
      <c r="AC4471" s="4">
        <f t="shared" si="207"/>
        <v>1</v>
      </c>
      <c r="AD4471" s="4">
        <f t="shared" si="208"/>
        <v>2</v>
      </c>
      <c r="AE4471" s="4" t="str" cm="1">
        <f t="array" ref="AE4471">_xlfn.TEXTJOIN(", ", TRUE, _xlfn._xlws.FILTER($I$1:$X$1, I4471:X4471=1, ""))</f>
        <v>Heroin, AnyOpioid</v>
      </c>
      <c r="AF4471" s="4" t="str">
        <f t="shared" si="209"/>
        <v>AnyOpioid</v>
      </c>
    </row>
    <row r="4472" spans="1:32" x14ac:dyDescent="0.45">
      <c r="A4472" s="4" t="s">
        <v>4948</v>
      </c>
      <c r="B4472" s="5">
        <v>41822</v>
      </c>
      <c r="C4472" s="4">
        <v>34</v>
      </c>
      <c r="D4472" s="4" t="s">
        <v>31</v>
      </c>
      <c r="E4472" s="4" t="s">
        <v>37</v>
      </c>
      <c r="F4472" s="4" t="s">
        <v>90</v>
      </c>
      <c r="G4472" s="4" t="s">
        <v>90</v>
      </c>
      <c r="I4472" s="4">
        <v>1</v>
      </c>
      <c r="J4472" s="4">
        <v>1</v>
      </c>
      <c r="K4472" s="4">
        <v>0</v>
      </c>
      <c r="L4472" s="4">
        <v>0</v>
      </c>
      <c r="M4472" s="4">
        <v>0</v>
      </c>
      <c r="N4472" s="4">
        <v>0</v>
      </c>
      <c r="O4472" s="4">
        <v>1</v>
      </c>
      <c r="P4472" s="4">
        <v>0</v>
      </c>
      <c r="Q4472" s="4">
        <v>0</v>
      </c>
      <c r="R4472" s="4">
        <v>0</v>
      </c>
      <c r="S4472" s="4">
        <v>0</v>
      </c>
      <c r="T4472" s="4">
        <v>0</v>
      </c>
      <c r="U4472" s="4">
        <v>0</v>
      </c>
      <c r="V4472" s="4">
        <v>0</v>
      </c>
      <c r="W4472" s="4">
        <v>0</v>
      </c>
      <c r="X4472" s="4">
        <v>0</v>
      </c>
      <c r="Y4472" s="4" t="s">
        <v>5624</v>
      </c>
      <c r="Z4472" s="4" t="s">
        <v>5837</v>
      </c>
      <c r="AA4472" s="4">
        <v>2014</v>
      </c>
      <c r="AB4472" s="4" t="s">
        <v>40</v>
      </c>
      <c r="AC4472" s="4">
        <f t="shared" si="207"/>
        <v>1</v>
      </c>
      <c r="AD4472" s="4">
        <f t="shared" si="208"/>
        <v>3</v>
      </c>
      <c r="AE4472" s="4" t="str" cm="1">
        <f t="array" ref="AE4472">_xlfn.TEXTJOIN(", ", TRUE, _xlfn._xlws.FILTER($I$1:$X$1, I4472:X4472=1, ""))</f>
        <v>Heroin, Cocaine, Ethanol</v>
      </c>
      <c r="AF4472" s="4" t="str">
        <f t="shared" si="209"/>
        <v>Cocaine, Ethanol</v>
      </c>
    </row>
    <row r="4473" spans="1:32" x14ac:dyDescent="0.45">
      <c r="A4473" s="4" t="s">
        <v>4949</v>
      </c>
      <c r="B4473" s="5">
        <v>41061</v>
      </c>
      <c r="C4473" s="4">
        <v>47</v>
      </c>
      <c r="D4473" s="4" t="s">
        <v>31</v>
      </c>
      <c r="E4473" s="4" t="s">
        <v>32</v>
      </c>
      <c r="F4473" s="4" t="s">
        <v>53</v>
      </c>
      <c r="G4473" s="4" t="s">
        <v>53</v>
      </c>
      <c r="I4473" s="4">
        <v>0</v>
      </c>
      <c r="J4473" s="4">
        <v>1</v>
      </c>
      <c r="K4473" s="4">
        <v>0</v>
      </c>
      <c r="L4473" s="4">
        <v>0</v>
      </c>
      <c r="M4473" s="4">
        <v>0</v>
      </c>
      <c r="N4473" s="4">
        <v>0</v>
      </c>
      <c r="O4473" s="4">
        <v>0</v>
      </c>
      <c r="P4473" s="4">
        <v>0</v>
      </c>
      <c r="Q4473" s="4">
        <v>0</v>
      </c>
      <c r="R4473" s="4">
        <v>0</v>
      </c>
      <c r="S4473" s="4">
        <v>0</v>
      </c>
      <c r="T4473" s="4">
        <v>0</v>
      </c>
      <c r="U4473" s="4">
        <v>0</v>
      </c>
      <c r="V4473" s="4">
        <v>0</v>
      </c>
      <c r="W4473" s="4">
        <v>0</v>
      </c>
      <c r="X4473" s="4">
        <v>0</v>
      </c>
      <c r="Y4473" s="4" t="s">
        <v>5641</v>
      </c>
      <c r="Z4473" s="4" t="s">
        <v>5854</v>
      </c>
      <c r="AA4473" s="4">
        <v>2012</v>
      </c>
      <c r="AB4473" s="4" t="s">
        <v>34</v>
      </c>
      <c r="AC4473" s="4">
        <f t="shared" si="207"/>
        <v>1</v>
      </c>
      <c r="AD4473" s="4">
        <f t="shared" si="208"/>
        <v>1</v>
      </c>
      <c r="AE4473" s="4" t="str" cm="1">
        <f t="array" ref="AE4473">_xlfn.TEXTJOIN(", ", TRUE, _xlfn._xlws.FILTER($I$1:$X$1, I4473:X4473=1, ""))</f>
        <v>Cocaine</v>
      </c>
      <c r="AF4473" s="4" t="str">
        <f t="shared" si="209"/>
        <v>Cocaine</v>
      </c>
    </row>
    <row r="4474" spans="1:32" x14ac:dyDescent="0.45">
      <c r="A4474" s="4" t="s">
        <v>4950</v>
      </c>
      <c r="B4474" s="5">
        <v>43443</v>
      </c>
      <c r="C4474" s="4">
        <v>38</v>
      </c>
      <c r="D4474" s="4" t="s">
        <v>31</v>
      </c>
      <c r="E4474" s="4" t="s">
        <v>32</v>
      </c>
      <c r="F4474" s="4" t="s">
        <v>53</v>
      </c>
      <c r="G4474" s="4" t="s">
        <v>53</v>
      </c>
      <c r="I4474" s="4">
        <v>0</v>
      </c>
      <c r="J4474" s="4">
        <v>0</v>
      </c>
      <c r="K4474" s="4">
        <v>1</v>
      </c>
      <c r="L4474" s="4">
        <v>0</v>
      </c>
      <c r="M4474" s="4">
        <v>0</v>
      </c>
      <c r="N4474" s="4">
        <v>0</v>
      </c>
      <c r="O4474" s="4">
        <v>0</v>
      </c>
      <c r="P4474" s="4">
        <v>0</v>
      </c>
      <c r="Q4474" s="4">
        <v>0</v>
      </c>
      <c r="R4474" s="4">
        <v>0</v>
      </c>
      <c r="S4474" s="4">
        <v>0</v>
      </c>
      <c r="T4474" s="4">
        <v>0</v>
      </c>
      <c r="U4474" s="4">
        <v>0</v>
      </c>
      <c r="V4474" s="4">
        <v>0</v>
      </c>
      <c r="W4474" s="4">
        <v>0</v>
      </c>
      <c r="X4474" s="4">
        <v>1</v>
      </c>
      <c r="Y4474" s="4" t="s">
        <v>5641</v>
      </c>
      <c r="Z4474" s="4" t="s">
        <v>5854</v>
      </c>
      <c r="AA4474" s="4">
        <v>2018</v>
      </c>
      <c r="AB4474" s="4" t="s">
        <v>40</v>
      </c>
      <c r="AC4474" s="4">
        <f t="shared" si="207"/>
        <v>1</v>
      </c>
      <c r="AD4474" s="4">
        <f t="shared" si="208"/>
        <v>2</v>
      </c>
      <c r="AE4474" s="4" t="str" cm="1">
        <f t="array" ref="AE4474">_xlfn.TEXTJOIN(", ", TRUE, _xlfn._xlws.FILTER($I$1:$X$1, I4474:X4474=1, ""))</f>
        <v>Fentanyl, AnyOpioid</v>
      </c>
      <c r="AF4474" s="4" t="str">
        <f t="shared" si="209"/>
        <v>Fentanyl, AnyOpioid</v>
      </c>
    </row>
    <row r="4475" spans="1:32" x14ac:dyDescent="0.45">
      <c r="A4475" s="4" t="s">
        <v>4951</v>
      </c>
      <c r="B4475" s="5">
        <v>42471</v>
      </c>
      <c r="C4475" s="4">
        <v>26</v>
      </c>
      <c r="D4475" s="4" t="s">
        <v>31</v>
      </c>
      <c r="E4475" s="4" t="s">
        <v>59</v>
      </c>
      <c r="F4475" s="4" t="s">
        <v>29</v>
      </c>
      <c r="G4475" s="4" t="s">
        <v>67</v>
      </c>
      <c r="I4475" s="4">
        <v>1</v>
      </c>
      <c r="J4475" s="4">
        <v>1</v>
      </c>
      <c r="K4475" s="4">
        <v>1</v>
      </c>
      <c r="L4475" s="4">
        <v>0</v>
      </c>
      <c r="M4475" s="4">
        <v>0</v>
      </c>
      <c r="N4475" s="4">
        <v>0</v>
      </c>
      <c r="O4475" s="4">
        <v>1</v>
      </c>
      <c r="P4475" s="4">
        <v>0</v>
      </c>
      <c r="Q4475" s="4">
        <v>0</v>
      </c>
      <c r="R4475" s="4">
        <v>0</v>
      </c>
      <c r="S4475" s="4">
        <v>0</v>
      </c>
      <c r="T4475" s="4">
        <v>0</v>
      </c>
      <c r="U4475" s="4">
        <v>0</v>
      </c>
      <c r="V4475" s="4">
        <v>0</v>
      </c>
      <c r="W4475" s="4">
        <v>0</v>
      </c>
      <c r="X4475" s="4">
        <v>1</v>
      </c>
      <c r="Y4475" s="4" t="s">
        <v>5631</v>
      </c>
      <c r="Z4475" s="4" t="s">
        <v>5844</v>
      </c>
      <c r="AA4475" s="4">
        <v>2016</v>
      </c>
      <c r="AB4475" s="4" t="s">
        <v>40</v>
      </c>
      <c r="AC4475" s="4">
        <f t="shared" si="207"/>
        <v>1</v>
      </c>
      <c r="AD4475" s="4">
        <f t="shared" si="208"/>
        <v>5</v>
      </c>
      <c r="AE4475" s="4" t="str" cm="1">
        <f t="array" ref="AE4475">_xlfn.TEXTJOIN(", ", TRUE, _xlfn._xlws.FILTER($I$1:$X$1, I4475:X4475=1, ""))</f>
        <v>Heroin, Cocaine, Fentanyl, Ethanol, AnyOpioid</v>
      </c>
      <c r="AF4475" s="4" t="str">
        <f t="shared" si="209"/>
        <v>Cocaine, Fentanyl, Ethanol, AnyOpioid</v>
      </c>
    </row>
    <row r="4476" spans="1:32" x14ac:dyDescent="0.45">
      <c r="A4476" s="4" t="s">
        <v>4952</v>
      </c>
      <c r="B4476" s="5">
        <v>43380</v>
      </c>
      <c r="C4476" s="4">
        <v>62</v>
      </c>
      <c r="D4476" s="4" t="s">
        <v>36</v>
      </c>
      <c r="E4476" s="4" t="s">
        <v>37</v>
      </c>
      <c r="F4476" s="4" t="s">
        <v>156</v>
      </c>
      <c r="G4476" s="4" t="s">
        <v>156</v>
      </c>
      <c r="I4476" s="4">
        <v>0</v>
      </c>
      <c r="J4476" s="4">
        <v>0</v>
      </c>
      <c r="K4476" s="4">
        <v>0</v>
      </c>
      <c r="L4476" s="4">
        <v>0</v>
      </c>
      <c r="M4476" s="4">
        <v>0</v>
      </c>
      <c r="N4476" s="4">
        <v>0</v>
      </c>
      <c r="O4476" s="4">
        <v>1</v>
      </c>
      <c r="P4476" s="4">
        <v>0</v>
      </c>
      <c r="Q4476" s="4">
        <v>1</v>
      </c>
      <c r="R4476" s="4">
        <v>1</v>
      </c>
      <c r="S4476" s="4">
        <v>0</v>
      </c>
      <c r="T4476" s="4">
        <v>0</v>
      </c>
      <c r="U4476" s="4">
        <v>0</v>
      </c>
      <c r="V4476" s="4">
        <v>0</v>
      </c>
      <c r="W4476" s="4">
        <v>0</v>
      </c>
      <c r="X4476" s="4">
        <v>1</v>
      </c>
      <c r="Y4476" s="4" t="s">
        <v>5623</v>
      </c>
      <c r="Z4476" s="4" t="s">
        <v>5836</v>
      </c>
      <c r="AA4476" s="4">
        <v>2018</v>
      </c>
      <c r="AB4476" s="4" t="s">
        <v>133</v>
      </c>
      <c r="AC4476" s="4">
        <f t="shared" si="207"/>
        <v>1</v>
      </c>
      <c r="AD4476" s="4">
        <f t="shared" si="208"/>
        <v>4</v>
      </c>
      <c r="AE4476" s="4" t="str" cm="1">
        <f t="array" ref="AE4476">_xlfn.TEXTJOIN(", ", TRUE, _xlfn._xlws.FILTER($I$1:$X$1, I4476:X4476=1, ""))</f>
        <v>Ethanol, Benzodiazepine, Methadone, AnyOpioid</v>
      </c>
      <c r="AF4476" s="4" t="str">
        <f t="shared" si="209"/>
        <v>Ethanol, Benzodiazepine, Methadone, AnyOpioid</v>
      </c>
    </row>
    <row r="4477" spans="1:32" x14ac:dyDescent="0.45">
      <c r="A4477" s="4" t="s">
        <v>4953</v>
      </c>
      <c r="B4477" s="5">
        <v>41211</v>
      </c>
      <c r="C4477" s="4">
        <v>40</v>
      </c>
      <c r="D4477" s="4" t="s">
        <v>31</v>
      </c>
      <c r="E4477" s="4" t="s">
        <v>37</v>
      </c>
      <c r="F4477" s="4" t="s">
        <v>202</v>
      </c>
      <c r="G4477" s="4" t="s">
        <v>202</v>
      </c>
      <c r="H4477" s="4" t="s">
        <v>1106</v>
      </c>
      <c r="I4477" s="4">
        <v>0</v>
      </c>
      <c r="J4477" s="4">
        <v>0</v>
      </c>
      <c r="K4477" s="4">
        <v>1</v>
      </c>
      <c r="L4477" s="4">
        <v>0</v>
      </c>
      <c r="M4477" s="4">
        <v>0</v>
      </c>
      <c r="N4477" s="4">
        <v>0</v>
      </c>
      <c r="O4477" s="4">
        <v>0</v>
      </c>
      <c r="P4477" s="4">
        <v>0</v>
      </c>
      <c r="Q4477" s="4">
        <v>0</v>
      </c>
      <c r="R4477" s="4">
        <v>0</v>
      </c>
      <c r="S4477" s="4">
        <v>0</v>
      </c>
      <c r="T4477" s="4">
        <v>0</v>
      </c>
      <c r="U4477" s="4">
        <v>0</v>
      </c>
      <c r="V4477" s="4">
        <v>0</v>
      </c>
      <c r="W4477" s="4">
        <v>0</v>
      </c>
      <c r="X4477" s="4">
        <v>0</v>
      </c>
      <c r="Y4477" s="4" t="s">
        <v>5683</v>
      </c>
      <c r="Z4477" s="4" t="s">
        <v>5896</v>
      </c>
      <c r="AA4477" s="4">
        <v>2012</v>
      </c>
      <c r="AB4477" s="4" t="s">
        <v>40</v>
      </c>
      <c r="AC4477" s="4">
        <f t="shared" si="207"/>
        <v>1</v>
      </c>
      <c r="AD4477" s="4">
        <f t="shared" si="208"/>
        <v>1</v>
      </c>
      <c r="AE4477" s="4" t="str" cm="1">
        <f t="array" ref="AE4477">_xlfn.TEXTJOIN(", ", TRUE, _xlfn._xlws.FILTER($I$1:$X$1, I4477:X4477=1, ""))</f>
        <v>Fentanyl</v>
      </c>
      <c r="AF4477" s="4" t="str">
        <f t="shared" si="209"/>
        <v>Fentanyl</v>
      </c>
    </row>
    <row r="4478" spans="1:32" x14ac:dyDescent="0.45">
      <c r="A4478" s="4" t="s">
        <v>4954</v>
      </c>
      <c r="B4478" s="5">
        <v>43086</v>
      </c>
      <c r="C4478" s="4">
        <v>31</v>
      </c>
      <c r="D4478" s="4" t="s">
        <v>31</v>
      </c>
      <c r="E4478" s="4" t="s">
        <v>37</v>
      </c>
      <c r="F4478" s="4" t="s">
        <v>360</v>
      </c>
      <c r="G4478" s="4" t="s">
        <v>67</v>
      </c>
      <c r="I4478" s="4">
        <v>0</v>
      </c>
      <c r="J4478" s="4">
        <v>0</v>
      </c>
      <c r="K4478" s="4">
        <v>1</v>
      </c>
      <c r="L4478" s="4">
        <v>0</v>
      </c>
      <c r="M4478" s="4">
        <v>0</v>
      </c>
      <c r="N4478" s="4">
        <v>0</v>
      </c>
      <c r="O4478" s="4">
        <v>0</v>
      </c>
      <c r="P4478" s="4">
        <v>0</v>
      </c>
      <c r="Q4478" s="4">
        <v>0</v>
      </c>
      <c r="R4478" s="4">
        <v>0</v>
      </c>
      <c r="S4478" s="4">
        <v>0</v>
      </c>
      <c r="T4478" s="4">
        <v>0</v>
      </c>
      <c r="U4478" s="4">
        <v>0</v>
      </c>
      <c r="V4478" s="4">
        <v>0</v>
      </c>
      <c r="W4478" s="4">
        <v>0</v>
      </c>
      <c r="X4478" s="4">
        <v>0</v>
      </c>
      <c r="Y4478" s="4" t="s">
        <v>5631</v>
      </c>
      <c r="Z4478" s="4" t="s">
        <v>5844</v>
      </c>
      <c r="AA4478" s="4">
        <v>2017</v>
      </c>
      <c r="AB4478" s="4" t="s">
        <v>40</v>
      </c>
      <c r="AC4478" s="4">
        <f t="shared" si="207"/>
        <v>1</v>
      </c>
      <c r="AD4478" s="4">
        <f t="shared" si="208"/>
        <v>1</v>
      </c>
      <c r="AE4478" s="4" t="str" cm="1">
        <f t="array" ref="AE4478">_xlfn.TEXTJOIN(", ", TRUE, _xlfn._xlws.FILTER($I$1:$X$1, I4478:X4478=1, ""))</f>
        <v>Fentanyl</v>
      </c>
      <c r="AF4478" s="4" t="str">
        <f t="shared" si="209"/>
        <v>Fentanyl</v>
      </c>
    </row>
    <row r="4479" spans="1:32" x14ac:dyDescent="0.45">
      <c r="A4479" s="4" t="s">
        <v>4955</v>
      </c>
      <c r="B4479" s="5">
        <v>41971</v>
      </c>
      <c r="C4479" s="4">
        <v>53</v>
      </c>
      <c r="D4479" s="4" t="s">
        <v>36</v>
      </c>
      <c r="E4479" s="4" t="s">
        <v>37</v>
      </c>
      <c r="F4479" s="4" t="s">
        <v>53</v>
      </c>
      <c r="G4479" s="4" t="s">
        <v>53</v>
      </c>
      <c r="I4479" s="4">
        <v>0</v>
      </c>
      <c r="J4479" s="4">
        <v>0</v>
      </c>
      <c r="K4479" s="4">
        <v>0</v>
      </c>
      <c r="L4479" s="4">
        <v>0</v>
      </c>
      <c r="M4479" s="4">
        <v>0</v>
      </c>
      <c r="N4479" s="4">
        <v>0</v>
      </c>
      <c r="O4479" s="4">
        <v>0</v>
      </c>
      <c r="P4479" s="4">
        <v>0</v>
      </c>
      <c r="Q4479" s="4">
        <v>1</v>
      </c>
      <c r="R4479" s="4">
        <v>1</v>
      </c>
      <c r="S4479" s="4">
        <v>0</v>
      </c>
      <c r="T4479" s="4">
        <v>0</v>
      </c>
      <c r="U4479" s="4">
        <v>0</v>
      </c>
      <c r="V4479" s="4">
        <v>0</v>
      </c>
      <c r="W4479" s="4">
        <v>0</v>
      </c>
      <c r="X4479" s="4">
        <v>0</v>
      </c>
      <c r="Y4479" s="4" t="s">
        <v>5641</v>
      </c>
      <c r="Z4479" s="4" t="s">
        <v>5854</v>
      </c>
      <c r="AA4479" s="4">
        <v>2014</v>
      </c>
      <c r="AB4479" s="4" t="s">
        <v>34</v>
      </c>
      <c r="AC4479" s="4">
        <f t="shared" si="207"/>
        <v>1</v>
      </c>
      <c r="AD4479" s="4">
        <f t="shared" si="208"/>
        <v>2</v>
      </c>
      <c r="AE4479" s="4" t="str" cm="1">
        <f t="array" ref="AE4479">_xlfn.TEXTJOIN(", ", TRUE, _xlfn._xlws.FILTER($I$1:$X$1, I4479:X4479=1, ""))</f>
        <v>Benzodiazepine, Methadone</v>
      </c>
      <c r="AF4479" s="4" t="str">
        <f t="shared" si="209"/>
        <v>Benzodiazepine, Methadone</v>
      </c>
    </row>
    <row r="4480" spans="1:32" x14ac:dyDescent="0.45">
      <c r="A4480" s="4" t="s">
        <v>4956</v>
      </c>
      <c r="B4480" s="5">
        <v>41736</v>
      </c>
      <c r="C4480" s="4">
        <v>28</v>
      </c>
      <c r="D4480" s="4" t="s">
        <v>31</v>
      </c>
      <c r="E4480" s="4" t="s">
        <v>37</v>
      </c>
      <c r="F4480" s="4" t="s">
        <v>103</v>
      </c>
      <c r="G4480" s="4" t="s">
        <v>103</v>
      </c>
      <c r="I4480" s="4">
        <v>1</v>
      </c>
      <c r="J4480" s="4">
        <v>0</v>
      </c>
      <c r="K4480" s="4">
        <v>0</v>
      </c>
      <c r="L4480" s="4">
        <v>0</v>
      </c>
      <c r="M4480" s="4">
        <v>0</v>
      </c>
      <c r="N4480" s="4">
        <v>0</v>
      </c>
      <c r="O4480" s="4">
        <v>0</v>
      </c>
      <c r="P4480" s="4">
        <v>0</v>
      </c>
      <c r="Q4480" s="4">
        <v>0</v>
      </c>
      <c r="R4480" s="4">
        <v>0</v>
      </c>
      <c r="S4480" s="4">
        <v>0</v>
      </c>
      <c r="T4480" s="4">
        <v>0</v>
      </c>
      <c r="U4480" s="4">
        <v>0</v>
      </c>
      <c r="V4480" s="4">
        <v>0</v>
      </c>
      <c r="W4480" s="4">
        <v>0</v>
      </c>
      <c r="X4480" s="4">
        <v>0</v>
      </c>
      <c r="Y4480" s="4" t="s">
        <v>5644</v>
      </c>
      <c r="Z4480" s="4" t="s">
        <v>5857</v>
      </c>
      <c r="AA4480" s="4">
        <v>2014</v>
      </c>
      <c r="AB4480" s="4" t="s">
        <v>40</v>
      </c>
      <c r="AC4480" s="4">
        <f t="shared" si="207"/>
        <v>1</v>
      </c>
      <c r="AD4480" s="4">
        <f t="shared" si="208"/>
        <v>1</v>
      </c>
      <c r="AE4480" s="4" t="str" cm="1">
        <f t="array" ref="AE4480">_xlfn.TEXTJOIN(", ", TRUE, _xlfn._xlws.FILTER($I$1:$X$1, I4480:X4480=1, ""))</f>
        <v>Heroin</v>
      </c>
      <c r="AF4480" s="4" t="str">
        <f t="shared" si="209"/>
        <v/>
      </c>
    </row>
    <row r="4481" spans="1:32" x14ac:dyDescent="0.45">
      <c r="A4481" s="4" t="s">
        <v>4957</v>
      </c>
      <c r="B4481" s="5">
        <v>42437</v>
      </c>
      <c r="C4481" s="4">
        <v>28</v>
      </c>
      <c r="D4481" s="4" t="s">
        <v>36</v>
      </c>
      <c r="E4481" s="4" t="s">
        <v>37</v>
      </c>
      <c r="F4481" s="4" t="s">
        <v>185</v>
      </c>
      <c r="G4481" s="4" t="s">
        <v>67</v>
      </c>
      <c r="I4481" s="4">
        <v>0</v>
      </c>
      <c r="J4481" s="4">
        <v>0</v>
      </c>
      <c r="K4481" s="4">
        <v>0</v>
      </c>
      <c r="L4481" s="4">
        <v>0</v>
      </c>
      <c r="M4481" s="4">
        <v>0</v>
      </c>
      <c r="N4481" s="4">
        <v>0</v>
      </c>
      <c r="O4481" s="4">
        <v>0</v>
      </c>
      <c r="P4481" s="4">
        <v>0</v>
      </c>
      <c r="Q4481" s="4">
        <v>1</v>
      </c>
      <c r="R4481" s="4">
        <v>1</v>
      </c>
      <c r="S4481" s="4">
        <v>0</v>
      </c>
      <c r="T4481" s="4">
        <v>0</v>
      </c>
      <c r="U4481" s="4">
        <v>0</v>
      </c>
      <c r="V4481" s="4">
        <v>0</v>
      </c>
      <c r="W4481" s="4">
        <v>0</v>
      </c>
      <c r="X4481" s="4">
        <v>1</v>
      </c>
      <c r="Y4481" s="4" t="s">
        <v>5631</v>
      </c>
      <c r="Z4481" s="4" t="s">
        <v>5844</v>
      </c>
      <c r="AA4481" s="4">
        <v>2016</v>
      </c>
      <c r="AB4481" s="4" t="s">
        <v>40</v>
      </c>
      <c r="AC4481" s="4">
        <f t="shared" si="207"/>
        <v>1</v>
      </c>
      <c r="AD4481" s="4">
        <f t="shared" si="208"/>
        <v>3</v>
      </c>
      <c r="AE4481" s="4" t="str" cm="1">
        <f t="array" ref="AE4481">_xlfn.TEXTJOIN(", ", TRUE, _xlfn._xlws.FILTER($I$1:$X$1, I4481:X4481=1, ""))</f>
        <v>Benzodiazepine, Methadone, AnyOpioid</v>
      </c>
      <c r="AF4481" s="4" t="str">
        <f t="shared" si="209"/>
        <v>Benzodiazepine, Methadone, AnyOpioid</v>
      </c>
    </row>
    <row r="4482" spans="1:32" x14ac:dyDescent="0.45">
      <c r="A4482" s="4" t="s">
        <v>4958</v>
      </c>
      <c r="B4482" s="5">
        <v>41483</v>
      </c>
      <c r="C4482" s="4">
        <v>62</v>
      </c>
      <c r="D4482" s="4" t="s">
        <v>31</v>
      </c>
      <c r="E4482" s="4" t="s">
        <v>37</v>
      </c>
      <c r="F4482" s="4" t="s">
        <v>530</v>
      </c>
      <c r="G4482" s="4" t="s">
        <v>211</v>
      </c>
      <c r="I4482" s="4">
        <v>1</v>
      </c>
      <c r="J4482" s="4">
        <v>0</v>
      </c>
      <c r="K4482" s="4">
        <v>1</v>
      </c>
      <c r="L4482" s="4">
        <v>0</v>
      </c>
      <c r="M4482" s="4">
        <v>0</v>
      </c>
      <c r="N4482" s="4">
        <v>0</v>
      </c>
      <c r="O4482" s="4">
        <v>0</v>
      </c>
      <c r="P4482" s="4">
        <v>0</v>
      </c>
      <c r="Q4482" s="4">
        <v>0</v>
      </c>
      <c r="R4482" s="4">
        <v>0</v>
      </c>
      <c r="S4482" s="4">
        <v>0</v>
      </c>
      <c r="T4482" s="4">
        <v>0</v>
      </c>
      <c r="U4482" s="4">
        <v>0</v>
      </c>
      <c r="V4482" s="4">
        <v>0</v>
      </c>
      <c r="W4482" s="4">
        <v>0</v>
      </c>
      <c r="X4482" s="4">
        <v>0</v>
      </c>
      <c r="Y4482" s="4" t="s">
        <v>5674</v>
      </c>
      <c r="Z4482" s="4" t="s">
        <v>5887</v>
      </c>
      <c r="AA4482" s="4">
        <v>2013</v>
      </c>
      <c r="AB4482" s="4" t="s">
        <v>133</v>
      </c>
      <c r="AC4482" s="4">
        <f t="shared" ref="AC4482:AC4545" si="210">IF(SUM(I4482:X4482)&gt;0,1,0)</f>
        <v>1</v>
      </c>
      <c r="AD4482" s="4">
        <f t="shared" ref="AD4482:AD4545" si="211">SUM(I4482:X4482)</f>
        <v>2</v>
      </c>
      <c r="AE4482" s="4" t="str" cm="1">
        <f t="array" ref="AE4482">_xlfn.TEXTJOIN(", ", TRUE, _xlfn._xlws.FILTER($I$1:$X$1, I4482:X4482=1, ""))</f>
        <v>Heroin, Fentanyl</v>
      </c>
      <c r="AF4482" s="4" t="str">
        <f t="shared" ref="AF4482:AF4545" si="212">_xlfn.TEXTJOIN(", ", TRUE, _xlfn._xlws.FILTER($J$1:$X$1, J4482:X4482, ""))</f>
        <v>Fentanyl</v>
      </c>
    </row>
    <row r="4483" spans="1:32" x14ac:dyDescent="0.45">
      <c r="A4483" s="4" t="s">
        <v>4959</v>
      </c>
      <c r="B4483" s="5">
        <v>42145</v>
      </c>
      <c r="C4483" s="4">
        <v>19</v>
      </c>
      <c r="D4483" s="4" t="s">
        <v>31</v>
      </c>
      <c r="E4483" s="4" t="s">
        <v>37</v>
      </c>
      <c r="F4483" s="4" t="s">
        <v>606</v>
      </c>
      <c r="G4483" s="4" t="s">
        <v>606</v>
      </c>
      <c r="I4483" s="4">
        <v>1</v>
      </c>
      <c r="J4483" s="4">
        <v>0</v>
      </c>
      <c r="K4483" s="4">
        <v>0</v>
      </c>
      <c r="L4483" s="4">
        <v>0</v>
      </c>
      <c r="M4483" s="4">
        <v>0</v>
      </c>
      <c r="N4483" s="4">
        <v>0</v>
      </c>
      <c r="O4483" s="4">
        <v>0</v>
      </c>
      <c r="P4483" s="4">
        <v>0</v>
      </c>
      <c r="Q4483" s="4">
        <v>0</v>
      </c>
      <c r="R4483" s="4">
        <v>0</v>
      </c>
      <c r="S4483" s="4">
        <v>0</v>
      </c>
      <c r="T4483" s="4">
        <v>0</v>
      </c>
      <c r="U4483" s="4">
        <v>0</v>
      </c>
      <c r="V4483" s="4">
        <v>0</v>
      </c>
      <c r="W4483" s="4">
        <v>0</v>
      </c>
      <c r="X4483" s="4">
        <v>1</v>
      </c>
      <c r="Y4483" s="4" t="s">
        <v>5656</v>
      </c>
      <c r="Z4483" s="4" t="s">
        <v>5869</v>
      </c>
      <c r="AA4483" s="4">
        <v>2015</v>
      </c>
      <c r="AB4483" s="4" t="s">
        <v>269</v>
      </c>
      <c r="AC4483" s="4">
        <f t="shared" si="210"/>
        <v>1</v>
      </c>
      <c r="AD4483" s="4">
        <f t="shared" si="211"/>
        <v>2</v>
      </c>
      <c r="AE4483" s="4" t="str" cm="1">
        <f t="array" ref="AE4483">_xlfn.TEXTJOIN(", ", TRUE, _xlfn._xlws.FILTER($I$1:$X$1, I4483:X4483=1, ""))</f>
        <v>Heroin, AnyOpioid</v>
      </c>
      <c r="AF4483" s="4" t="str">
        <f t="shared" si="212"/>
        <v>AnyOpioid</v>
      </c>
    </row>
    <row r="4484" spans="1:32" x14ac:dyDescent="0.45">
      <c r="A4484" s="4" t="s">
        <v>4960</v>
      </c>
      <c r="B4484" s="5">
        <v>42349</v>
      </c>
      <c r="C4484" s="4">
        <v>29</v>
      </c>
      <c r="D4484" s="4" t="s">
        <v>31</v>
      </c>
      <c r="E4484" s="4" t="s">
        <v>37</v>
      </c>
      <c r="F4484" s="4" t="s">
        <v>67</v>
      </c>
      <c r="G4484" s="4" t="s">
        <v>67</v>
      </c>
      <c r="I4484" s="4">
        <v>1</v>
      </c>
      <c r="J4484" s="4">
        <v>0</v>
      </c>
      <c r="K4484" s="4">
        <v>1</v>
      </c>
      <c r="L4484" s="4">
        <v>0</v>
      </c>
      <c r="M4484" s="4">
        <v>0</v>
      </c>
      <c r="N4484" s="4">
        <v>0</v>
      </c>
      <c r="O4484" s="4">
        <v>1</v>
      </c>
      <c r="P4484" s="4">
        <v>0</v>
      </c>
      <c r="Q4484" s="4">
        <v>0</v>
      </c>
      <c r="R4484" s="4">
        <v>0</v>
      </c>
      <c r="S4484" s="4">
        <v>0</v>
      </c>
      <c r="T4484" s="4">
        <v>0</v>
      </c>
      <c r="U4484" s="4">
        <v>0</v>
      </c>
      <c r="V4484" s="4">
        <v>0</v>
      </c>
      <c r="W4484" s="4">
        <v>0</v>
      </c>
      <c r="X4484" s="4">
        <v>1</v>
      </c>
      <c r="Y4484" s="4" t="s">
        <v>5631</v>
      </c>
      <c r="Z4484" s="4" t="s">
        <v>5844</v>
      </c>
      <c r="AA4484" s="4">
        <v>2015</v>
      </c>
      <c r="AB4484" s="4" t="s">
        <v>40</v>
      </c>
      <c r="AC4484" s="4">
        <f t="shared" si="210"/>
        <v>1</v>
      </c>
      <c r="AD4484" s="4">
        <f t="shared" si="211"/>
        <v>4</v>
      </c>
      <c r="AE4484" s="4" t="str" cm="1">
        <f t="array" ref="AE4484">_xlfn.TEXTJOIN(", ", TRUE, _xlfn._xlws.FILTER($I$1:$X$1, I4484:X4484=1, ""))</f>
        <v>Heroin, Fentanyl, Ethanol, AnyOpioid</v>
      </c>
      <c r="AF4484" s="4" t="str">
        <f t="shared" si="212"/>
        <v>Fentanyl, Ethanol, AnyOpioid</v>
      </c>
    </row>
    <row r="4485" spans="1:32" x14ac:dyDescent="0.45">
      <c r="A4485" s="4" t="s">
        <v>4961</v>
      </c>
      <c r="B4485" s="5">
        <v>43360</v>
      </c>
      <c r="C4485" s="4">
        <v>31</v>
      </c>
      <c r="D4485" s="4" t="s">
        <v>36</v>
      </c>
      <c r="E4485" s="4" t="s">
        <v>37</v>
      </c>
      <c r="F4485" s="4" t="s">
        <v>339</v>
      </c>
      <c r="G4485" s="4" t="s">
        <v>339</v>
      </c>
      <c r="I4485" s="4">
        <v>0</v>
      </c>
      <c r="J4485" s="4">
        <v>0</v>
      </c>
      <c r="K4485" s="4">
        <v>1</v>
      </c>
      <c r="L4485" s="4">
        <v>1</v>
      </c>
      <c r="M4485" s="4">
        <v>0</v>
      </c>
      <c r="N4485" s="4">
        <v>0</v>
      </c>
      <c r="O4485" s="4">
        <v>0</v>
      </c>
      <c r="P4485" s="4">
        <v>0</v>
      </c>
      <c r="Q4485" s="4">
        <v>0</v>
      </c>
      <c r="R4485" s="4">
        <v>0</v>
      </c>
      <c r="S4485" s="4">
        <v>0</v>
      </c>
      <c r="T4485" s="4">
        <v>0</v>
      </c>
      <c r="U4485" s="4">
        <v>0</v>
      </c>
      <c r="V4485" s="4">
        <v>0</v>
      </c>
      <c r="W4485" s="4">
        <v>0</v>
      </c>
      <c r="X4485" s="4">
        <v>1</v>
      </c>
      <c r="Y4485" s="4" t="s">
        <v>5636</v>
      </c>
      <c r="Z4485" s="4" t="s">
        <v>5849</v>
      </c>
      <c r="AA4485" s="4">
        <v>2018</v>
      </c>
      <c r="AB4485" s="4" t="s">
        <v>40</v>
      </c>
      <c r="AC4485" s="4">
        <f t="shared" si="210"/>
        <v>1</v>
      </c>
      <c r="AD4485" s="4">
        <f t="shared" si="211"/>
        <v>3</v>
      </c>
      <c r="AE4485" s="4" t="str" cm="1">
        <f t="array" ref="AE4485">_xlfn.TEXTJOIN(", ", TRUE, _xlfn._xlws.FILTER($I$1:$X$1, I4485:X4485=1, ""))</f>
        <v>Fentanyl, Fentanyl_Analogue, AnyOpioid</v>
      </c>
      <c r="AF4485" s="4" t="str">
        <f t="shared" si="212"/>
        <v>Fentanyl, Fentanyl_Analogue, AnyOpioid</v>
      </c>
    </row>
    <row r="4486" spans="1:32" x14ac:dyDescent="0.45">
      <c r="A4486" s="4" t="s">
        <v>4962</v>
      </c>
      <c r="B4486" s="5">
        <v>41582</v>
      </c>
      <c r="C4486" s="4">
        <v>49</v>
      </c>
      <c r="D4486" s="4" t="s">
        <v>31</v>
      </c>
      <c r="E4486" s="4" t="s">
        <v>37</v>
      </c>
      <c r="F4486" s="4" t="s">
        <v>192</v>
      </c>
      <c r="G4486" s="4" t="s">
        <v>192</v>
      </c>
      <c r="I4486" s="4">
        <v>1</v>
      </c>
      <c r="J4486" s="4">
        <v>0</v>
      </c>
      <c r="K4486" s="4">
        <v>0</v>
      </c>
      <c r="L4486" s="4">
        <v>0</v>
      </c>
      <c r="M4486" s="4">
        <v>0</v>
      </c>
      <c r="N4486" s="4">
        <v>0</v>
      </c>
      <c r="O4486" s="4">
        <v>1</v>
      </c>
      <c r="P4486" s="4">
        <v>0</v>
      </c>
      <c r="Q4486" s="4">
        <v>0</v>
      </c>
      <c r="R4486" s="4">
        <v>0</v>
      </c>
      <c r="S4486" s="4">
        <v>0</v>
      </c>
      <c r="T4486" s="4">
        <v>0</v>
      </c>
      <c r="U4486" s="4">
        <v>0</v>
      </c>
      <c r="V4486" s="4">
        <v>0</v>
      </c>
      <c r="W4486" s="4">
        <v>0</v>
      </c>
      <c r="X4486" s="4">
        <v>0</v>
      </c>
      <c r="Y4486" s="4" t="s">
        <v>5654</v>
      </c>
      <c r="Z4486" s="4" t="s">
        <v>5867</v>
      </c>
      <c r="AA4486" s="4">
        <v>2013</v>
      </c>
      <c r="AB4486" s="4" t="s">
        <v>34</v>
      </c>
      <c r="AC4486" s="4">
        <f t="shared" si="210"/>
        <v>1</v>
      </c>
      <c r="AD4486" s="4">
        <f t="shared" si="211"/>
        <v>2</v>
      </c>
      <c r="AE4486" s="4" t="str" cm="1">
        <f t="array" ref="AE4486">_xlfn.TEXTJOIN(", ", TRUE, _xlfn._xlws.FILTER($I$1:$X$1, I4486:X4486=1, ""))</f>
        <v>Heroin, Ethanol</v>
      </c>
      <c r="AF4486" s="4" t="str">
        <f t="shared" si="212"/>
        <v>Ethanol</v>
      </c>
    </row>
    <row r="4487" spans="1:32" x14ac:dyDescent="0.45">
      <c r="A4487" s="4" t="s">
        <v>4963</v>
      </c>
      <c r="B4487" s="5">
        <v>43393</v>
      </c>
      <c r="C4487" s="4">
        <v>58</v>
      </c>
      <c r="D4487" s="4" t="s">
        <v>31</v>
      </c>
      <c r="E4487" s="4" t="s">
        <v>32</v>
      </c>
      <c r="F4487" s="4" t="s">
        <v>77</v>
      </c>
      <c r="G4487" s="4" t="s">
        <v>77</v>
      </c>
      <c r="I4487" s="4">
        <v>1</v>
      </c>
      <c r="J4487" s="4">
        <v>0</v>
      </c>
      <c r="K4487" s="4">
        <v>1</v>
      </c>
      <c r="L4487" s="4">
        <v>0</v>
      </c>
      <c r="M4487" s="4">
        <v>0</v>
      </c>
      <c r="N4487" s="4">
        <v>0</v>
      </c>
      <c r="O4487" s="4">
        <v>1</v>
      </c>
      <c r="P4487" s="4">
        <v>0</v>
      </c>
      <c r="Q4487" s="4">
        <v>1</v>
      </c>
      <c r="R4487" s="4">
        <v>1</v>
      </c>
      <c r="S4487" s="4">
        <v>0</v>
      </c>
      <c r="T4487" s="4">
        <v>0</v>
      </c>
      <c r="U4487" s="4">
        <v>0</v>
      </c>
      <c r="V4487" s="4">
        <v>0</v>
      </c>
      <c r="W4487" s="4">
        <v>0</v>
      </c>
      <c r="X4487" s="4">
        <v>1</v>
      </c>
      <c r="Y4487" s="4" t="s">
        <v>5651</v>
      </c>
      <c r="Z4487" s="4" t="s">
        <v>5864</v>
      </c>
      <c r="AA4487" s="4">
        <v>2018</v>
      </c>
      <c r="AB4487" s="4" t="s">
        <v>34</v>
      </c>
      <c r="AC4487" s="4">
        <f t="shared" si="210"/>
        <v>1</v>
      </c>
      <c r="AD4487" s="4">
        <f t="shared" si="211"/>
        <v>6</v>
      </c>
      <c r="AE4487" s="4" t="str" cm="1">
        <f t="array" ref="AE4487">_xlfn.TEXTJOIN(", ", TRUE, _xlfn._xlws.FILTER($I$1:$X$1, I4487:X4487=1, ""))</f>
        <v>Heroin, Fentanyl, Ethanol, Benzodiazepine, Methadone, AnyOpioid</v>
      </c>
      <c r="AF4487" s="4" t="str">
        <f t="shared" si="212"/>
        <v>Fentanyl, Ethanol, Benzodiazepine, Methadone, AnyOpioid</v>
      </c>
    </row>
    <row r="4488" spans="1:32" x14ac:dyDescent="0.45">
      <c r="A4488" s="4" t="s">
        <v>4964</v>
      </c>
      <c r="B4488" s="5">
        <v>42067</v>
      </c>
      <c r="C4488" s="4">
        <v>26</v>
      </c>
      <c r="D4488" s="4" t="s">
        <v>31</v>
      </c>
      <c r="E4488" s="4" t="s">
        <v>59</v>
      </c>
      <c r="F4488" s="4" t="s">
        <v>386</v>
      </c>
      <c r="G4488" s="4" t="s">
        <v>80</v>
      </c>
      <c r="I4488" s="4">
        <v>0</v>
      </c>
      <c r="J4488" s="4">
        <v>0</v>
      </c>
      <c r="K4488" s="4">
        <v>0</v>
      </c>
      <c r="L4488" s="4">
        <v>0</v>
      </c>
      <c r="M4488" s="4">
        <v>0</v>
      </c>
      <c r="N4488" s="4">
        <v>0</v>
      </c>
      <c r="O4488" s="4">
        <v>0</v>
      </c>
      <c r="P4488" s="4">
        <v>0</v>
      </c>
      <c r="Q4488" s="4">
        <v>1</v>
      </c>
      <c r="R4488" s="4">
        <v>1</v>
      </c>
      <c r="S4488" s="4">
        <v>0</v>
      </c>
      <c r="T4488" s="4">
        <v>0</v>
      </c>
      <c r="U4488" s="4">
        <v>0</v>
      </c>
      <c r="V4488" s="4">
        <v>0</v>
      </c>
      <c r="W4488" s="4">
        <v>0</v>
      </c>
      <c r="X4488" s="4">
        <v>1</v>
      </c>
      <c r="Y4488" s="4" t="s">
        <v>5640</v>
      </c>
      <c r="Z4488" s="4" t="s">
        <v>5853</v>
      </c>
      <c r="AA4488" s="4">
        <v>2015</v>
      </c>
      <c r="AB4488" s="4" t="s">
        <v>40</v>
      </c>
      <c r="AC4488" s="4">
        <f t="shared" si="210"/>
        <v>1</v>
      </c>
      <c r="AD4488" s="4">
        <f t="shared" si="211"/>
        <v>3</v>
      </c>
      <c r="AE4488" s="4" t="str" cm="1">
        <f t="array" ref="AE4488">_xlfn.TEXTJOIN(", ", TRUE, _xlfn._xlws.FILTER($I$1:$X$1, I4488:X4488=1, ""))</f>
        <v>Benzodiazepine, Methadone, AnyOpioid</v>
      </c>
      <c r="AF4488" s="4" t="str">
        <f t="shared" si="212"/>
        <v>Benzodiazepine, Methadone, AnyOpioid</v>
      </c>
    </row>
    <row r="4489" spans="1:32" x14ac:dyDescent="0.45">
      <c r="A4489" s="4" t="s">
        <v>4965</v>
      </c>
      <c r="B4489" s="5">
        <v>42206</v>
      </c>
      <c r="C4489" s="4">
        <v>58</v>
      </c>
      <c r="D4489" s="4" t="s">
        <v>31</v>
      </c>
      <c r="E4489" s="4" t="s">
        <v>59</v>
      </c>
      <c r="F4489" s="4" t="s">
        <v>148</v>
      </c>
      <c r="G4489" s="4" t="s">
        <v>80</v>
      </c>
      <c r="I4489" s="4">
        <v>1</v>
      </c>
      <c r="J4489" s="4">
        <v>0</v>
      </c>
      <c r="K4489" s="4">
        <v>0</v>
      </c>
      <c r="L4489" s="4">
        <v>0</v>
      </c>
      <c r="M4489" s="4">
        <v>0</v>
      </c>
      <c r="N4489" s="4">
        <v>0</v>
      </c>
      <c r="O4489" s="4">
        <v>0</v>
      </c>
      <c r="P4489" s="4">
        <v>0</v>
      </c>
      <c r="Q4489" s="4">
        <v>0</v>
      </c>
      <c r="R4489" s="4">
        <v>1</v>
      </c>
      <c r="S4489" s="4">
        <v>0</v>
      </c>
      <c r="T4489" s="4">
        <v>0</v>
      </c>
      <c r="U4489" s="4">
        <v>0</v>
      </c>
      <c r="V4489" s="4">
        <v>0</v>
      </c>
      <c r="W4489" s="4">
        <v>0</v>
      </c>
      <c r="X4489" s="4">
        <v>1</v>
      </c>
      <c r="Y4489" s="4" t="s">
        <v>5640</v>
      </c>
      <c r="Z4489" s="4" t="s">
        <v>5853</v>
      </c>
      <c r="AA4489" s="4">
        <v>2015</v>
      </c>
      <c r="AB4489" s="4" t="s">
        <v>34</v>
      </c>
      <c r="AC4489" s="4">
        <f t="shared" si="210"/>
        <v>1</v>
      </c>
      <c r="AD4489" s="4">
        <f t="shared" si="211"/>
        <v>3</v>
      </c>
      <c r="AE4489" s="4" t="str" cm="1">
        <f t="array" ref="AE4489">_xlfn.TEXTJOIN(", ", TRUE, _xlfn._xlws.FILTER($I$1:$X$1, I4489:X4489=1, ""))</f>
        <v>Heroin, Methadone, AnyOpioid</v>
      </c>
      <c r="AF4489" s="4" t="str">
        <f t="shared" si="212"/>
        <v>Methadone, AnyOpioid</v>
      </c>
    </row>
    <row r="4490" spans="1:32" x14ac:dyDescent="0.45">
      <c r="A4490" s="4" t="s">
        <v>4966</v>
      </c>
      <c r="B4490" s="5">
        <v>42442</v>
      </c>
      <c r="C4490" s="4">
        <v>58</v>
      </c>
      <c r="D4490" s="4" t="s">
        <v>31</v>
      </c>
      <c r="E4490" s="4" t="s">
        <v>37</v>
      </c>
      <c r="F4490" s="4" t="s">
        <v>53</v>
      </c>
      <c r="G4490" s="4" t="s">
        <v>53</v>
      </c>
      <c r="I4490" s="4">
        <v>1</v>
      </c>
      <c r="J4490" s="4">
        <v>0</v>
      </c>
      <c r="K4490" s="4">
        <v>0</v>
      </c>
      <c r="L4490" s="4">
        <v>0</v>
      </c>
      <c r="M4490" s="4">
        <v>0</v>
      </c>
      <c r="N4490" s="4">
        <v>0</v>
      </c>
      <c r="O4490" s="4">
        <v>1</v>
      </c>
      <c r="P4490" s="4">
        <v>0</v>
      </c>
      <c r="Q4490" s="4">
        <v>0</v>
      </c>
      <c r="R4490" s="4">
        <v>0</v>
      </c>
      <c r="S4490" s="4">
        <v>0</v>
      </c>
      <c r="T4490" s="4">
        <v>0</v>
      </c>
      <c r="U4490" s="4">
        <v>0</v>
      </c>
      <c r="V4490" s="4">
        <v>0</v>
      </c>
      <c r="W4490" s="4">
        <v>0</v>
      </c>
      <c r="X4490" s="4">
        <v>1</v>
      </c>
      <c r="Y4490" s="4" t="s">
        <v>5641</v>
      </c>
      <c r="Z4490" s="4" t="s">
        <v>5854</v>
      </c>
      <c r="AA4490" s="4">
        <v>2016</v>
      </c>
      <c r="AB4490" s="4" t="s">
        <v>34</v>
      </c>
      <c r="AC4490" s="4">
        <f t="shared" si="210"/>
        <v>1</v>
      </c>
      <c r="AD4490" s="4">
        <f t="shared" si="211"/>
        <v>3</v>
      </c>
      <c r="AE4490" s="4" t="str" cm="1">
        <f t="array" ref="AE4490">_xlfn.TEXTJOIN(", ", TRUE, _xlfn._xlws.FILTER($I$1:$X$1, I4490:X4490=1, ""))</f>
        <v>Heroin, Ethanol, AnyOpioid</v>
      </c>
      <c r="AF4490" s="4" t="str">
        <f t="shared" si="212"/>
        <v>Ethanol, AnyOpioid</v>
      </c>
    </row>
    <row r="4491" spans="1:32" x14ac:dyDescent="0.45">
      <c r="A4491" s="4" t="s">
        <v>4967</v>
      </c>
      <c r="B4491" s="5">
        <v>43424</v>
      </c>
      <c r="C4491" s="4">
        <v>57</v>
      </c>
      <c r="D4491" s="4" t="s">
        <v>31</v>
      </c>
      <c r="E4491" s="4" t="s">
        <v>37</v>
      </c>
      <c r="F4491" s="4" t="s">
        <v>1363</v>
      </c>
      <c r="G4491" s="4" t="s">
        <v>1363</v>
      </c>
      <c r="I4491" s="4">
        <v>0</v>
      </c>
      <c r="J4491" s="4">
        <v>0</v>
      </c>
      <c r="K4491" s="4">
        <v>0</v>
      </c>
      <c r="L4491" s="4">
        <v>0</v>
      </c>
      <c r="M4491" s="4">
        <v>1</v>
      </c>
      <c r="N4491" s="4">
        <v>0</v>
      </c>
      <c r="O4491" s="4">
        <v>0</v>
      </c>
      <c r="P4491" s="4">
        <v>0</v>
      </c>
      <c r="Q4491" s="4">
        <v>1</v>
      </c>
      <c r="R4491" s="4">
        <v>0</v>
      </c>
      <c r="S4491" s="4">
        <v>0</v>
      </c>
      <c r="T4491" s="4">
        <v>0</v>
      </c>
      <c r="U4491" s="4">
        <v>0</v>
      </c>
      <c r="V4491" s="4">
        <v>0</v>
      </c>
      <c r="W4491" s="4">
        <v>0</v>
      </c>
      <c r="X4491" s="4">
        <v>1</v>
      </c>
      <c r="Y4491" s="4" t="s">
        <v>5833</v>
      </c>
      <c r="Z4491" s="4" t="s">
        <v>6046</v>
      </c>
      <c r="AA4491" s="4">
        <v>2018</v>
      </c>
      <c r="AB4491" s="4" t="s">
        <v>34</v>
      </c>
      <c r="AC4491" s="4">
        <f t="shared" si="210"/>
        <v>1</v>
      </c>
      <c r="AD4491" s="4">
        <f t="shared" si="211"/>
        <v>3</v>
      </c>
      <c r="AE4491" s="4" t="str" cm="1">
        <f t="array" ref="AE4491">_xlfn.TEXTJOIN(", ", TRUE, _xlfn._xlws.FILTER($I$1:$X$1, I4491:X4491=1, ""))</f>
        <v>Oxycodone, Benzodiazepine, AnyOpioid</v>
      </c>
      <c r="AF4491" s="4" t="str">
        <f t="shared" si="212"/>
        <v>Oxycodone, Benzodiazepine, AnyOpioid</v>
      </c>
    </row>
    <row r="4492" spans="1:32" x14ac:dyDescent="0.45">
      <c r="A4492" s="4" t="s">
        <v>4968</v>
      </c>
      <c r="B4492" s="5">
        <v>42539</v>
      </c>
      <c r="C4492" s="4">
        <v>38</v>
      </c>
      <c r="D4492" s="4" t="s">
        <v>31</v>
      </c>
      <c r="E4492" s="4" t="s">
        <v>37</v>
      </c>
      <c r="F4492" s="4" t="s">
        <v>103</v>
      </c>
      <c r="G4492" s="4" t="s">
        <v>103</v>
      </c>
      <c r="I4492" s="4">
        <v>0</v>
      </c>
      <c r="J4492" s="4">
        <v>1</v>
      </c>
      <c r="K4492" s="4">
        <v>0</v>
      </c>
      <c r="L4492" s="4">
        <v>0</v>
      </c>
      <c r="M4492" s="4">
        <v>0</v>
      </c>
      <c r="N4492" s="4">
        <v>0</v>
      </c>
      <c r="O4492" s="4">
        <v>1</v>
      </c>
      <c r="P4492" s="4">
        <v>0</v>
      </c>
      <c r="Q4492" s="4">
        <v>0</v>
      </c>
      <c r="R4492" s="4">
        <v>0</v>
      </c>
      <c r="S4492" s="4">
        <v>0</v>
      </c>
      <c r="T4492" s="4">
        <v>0</v>
      </c>
      <c r="U4492" s="4">
        <v>0</v>
      </c>
      <c r="V4492" s="4">
        <v>0</v>
      </c>
      <c r="W4492" s="4">
        <v>0</v>
      </c>
      <c r="X4492" s="4">
        <v>0</v>
      </c>
      <c r="Y4492" s="4" t="s">
        <v>5644</v>
      </c>
      <c r="Z4492" s="4" t="s">
        <v>5857</v>
      </c>
      <c r="AA4492" s="4">
        <v>2016</v>
      </c>
      <c r="AB4492" s="4" t="s">
        <v>40</v>
      </c>
      <c r="AC4492" s="4">
        <f t="shared" si="210"/>
        <v>1</v>
      </c>
      <c r="AD4492" s="4">
        <f t="shared" si="211"/>
        <v>2</v>
      </c>
      <c r="AE4492" s="4" t="str" cm="1">
        <f t="array" ref="AE4492">_xlfn.TEXTJOIN(", ", TRUE, _xlfn._xlws.FILTER($I$1:$X$1, I4492:X4492=1, ""))</f>
        <v>Cocaine, Ethanol</v>
      </c>
      <c r="AF4492" s="4" t="str">
        <f t="shared" si="212"/>
        <v>Cocaine, Ethanol</v>
      </c>
    </row>
    <row r="4493" spans="1:32" x14ac:dyDescent="0.45">
      <c r="A4493" s="4" t="s">
        <v>4969</v>
      </c>
      <c r="B4493" s="5">
        <v>43352</v>
      </c>
      <c r="C4493" s="4">
        <v>39</v>
      </c>
      <c r="D4493" s="4" t="s">
        <v>36</v>
      </c>
      <c r="E4493" s="4" t="s">
        <v>37</v>
      </c>
      <c r="F4493" s="4" t="s">
        <v>598</v>
      </c>
      <c r="G4493" s="4" t="s">
        <v>598</v>
      </c>
      <c r="I4493" s="4">
        <v>0</v>
      </c>
      <c r="J4493" s="4">
        <v>0</v>
      </c>
      <c r="K4493" s="4">
        <v>1</v>
      </c>
      <c r="L4493" s="4">
        <v>0</v>
      </c>
      <c r="M4493" s="4">
        <v>0</v>
      </c>
      <c r="N4493" s="4">
        <v>0</v>
      </c>
      <c r="O4493" s="4">
        <v>1</v>
      </c>
      <c r="P4493" s="4">
        <v>0</v>
      </c>
      <c r="Q4493" s="4">
        <v>0</v>
      </c>
      <c r="R4493" s="4">
        <v>0</v>
      </c>
      <c r="S4493" s="4">
        <v>0</v>
      </c>
      <c r="T4493" s="4">
        <v>0</v>
      </c>
      <c r="U4493" s="4">
        <v>0</v>
      </c>
      <c r="V4493" s="4">
        <v>0</v>
      </c>
      <c r="W4493" s="4">
        <v>0</v>
      </c>
      <c r="X4493" s="4">
        <v>1</v>
      </c>
      <c r="Y4493" s="4" t="s">
        <v>5735</v>
      </c>
      <c r="Z4493" s="4" t="s">
        <v>5948</v>
      </c>
      <c r="AA4493" s="4">
        <v>2018</v>
      </c>
      <c r="AB4493" s="4" t="s">
        <v>40</v>
      </c>
      <c r="AC4493" s="4">
        <f t="shared" si="210"/>
        <v>1</v>
      </c>
      <c r="AD4493" s="4">
        <f t="shared" si="211"/>
        <v>3</v>
      </c>
      <c r="AE4493" s="4" t="str" cm="1">
        <f t="array" ref="AE4493">_xlfn.TEXTJOIN(", ", TRUE, _xlfn._xlws.FILTER($I$1:$X$1, I4493:X4493=1, ""))</f>
        <v>Fentanyl, Ethanol, AnyOpioid</v>
      </c>
      <c r="AF4493" s="4" t="str">
        <f t="shared" si="212"/>
        <v>Fentanyl, Ethanol, AnyOpioid</v>
      </c>
    </row>
    <row r="4494" spans="1:32" x14ac:dyDescent="0.45">
      <c r="A4494" s="4" t="s">
        <v>4970</v>
      </c>
      <c r="B4494" s="5">
        <v>42598</v>
      </c>
      <c r="C4494" s="4">
        <v>41</v>
      </c>
      <c r="D4494" s="4" t="s">
        <v>31</v>
      </c>
      <c r="E4494" s="4" t="s">
        <v>37</v>
      </c>
      <c r="F4494" s="4" t="s">
        <v>73</v>
      </c>
      <c r="G4494" s="4" t="s">
        <v>67</v>
      </c>
      <c r="I4494" s="4">
        <v>1</v>
      </c>
      <c r="J4494" s="4">
        <v>1</v>
      </c>
      <c r="K4494" s="4">
        <v>0</v>
      </c>
      <c r="L4494" s="4">
        <v>0</v>
      </c>
      <c r="M4494" s="4">
        <v>1</v>
      </c>
      <c r="N4494" s="4">
        <v>0</v>
      </c>
      <c r="O4494" s="4">
        <v>0</v>
      </c>
      <c r="P4494" s="4">
        <v>0</v>
      </c>
      <c r="Q4494" s="4">
        <v>1</v>
      </c>
      <c r="R4494" s="4">
        <v>0</v>
      </c>
      <c r="S4494" s="4">
        <v>0</v>
      </c>
      <c r="T4494" s="4">
        <v>0</v>
      </c>
      <c r="U4494" s="4">
        <v>0</v>
      </c>
      <c r="V4494" s="4">
        <v>0</v>
      </c>
      <c r="W4494" s="4">
        <v>0</v>
      </c>
      <c r="X4494" s="4">
        <v>1</v>
      </c>
      <c r="Y4494" s="4" t="s">
        <v>5631</v>
      </c>
      <c r="Z4494" s="4" t="s">
        <v>5844</v>
      </c>
      <c r="AA4494" s="4">
        <v>2016</v>
      </c>
      <c r="AB4494" s="4" t="s">
        <v>34</v>
      </c>
      <c r="AC4494" s="4">
        <f t="shared" si="210"/>
        <v>1</v>
      </c>
      <c r="AD4494" s="4">
        <f t="shared" si="211"/>
        <v>5</v>
      </c>
      <c r="AE4494" s="4" t="str" cm="1">
        <f t="array" ref="AE4494">_xlfn.TEXTJOIN(", ", TRUE, _xlfn._xlws.FILTER($I$1:$X$1, I4494:X4494=1, ""))</f>
        <v>Heroin, Cocaine, Oxycodone, Benzodiazepine, AnyOpioid</v>
      </c>
      <c r="AF4494" s="4" t="str">
        <f t="shared" si="212"/>
        <v>Cocaine, Oxycodone, Benzodiazepine, AnyOpioid</v>
      </c>
    </row>
    <row r="4495" spans="1:32" x14ac:dyDescent="0.45">
      <c r="A4495" s="4" t="s">
        <v>4971</v>
      </c>
      <c r="B4495" s="5">
        <v>41336</v>
      </c>
      <c r="C4495" s="4">
        <v>33</v>
      </c>
      <c r="D4495" s="4" t="s">
        <v>31</v>
      </c>
      <c r="E4495" s="4" t="s">
        <v>32</v>
      </c>
      <c r="F4495" s="4" t="s">
        <v>103</v>
      </c>
      <c r="G4495" s="4" t="s">
        <v>103</v>
      </c>
      <c r="I4495" s="4">
        <v>0</v>
      </c>
      <c r="J4495" s="4">
        <v>1</v>
      </c>
      <c r="K4495" s="4">
        <v>0</v>
      </c>
      <c r="L4495" s="4">
        <v>0</v>
      </c>
      <c r="M4495" s="4">
        <v>0</v>
      </c>
      <c r="N4495" s="4">
        <v>0</v>
      </c>
      <c r="O4495" s="4">
        <v>0</v>
      </c>
      <c r="P4495" s="4">
        <v>0</v>
      </c>
      <c r="Q4495" s="4">
        <v>0</v>
      </c>
      <c r="R4495" s="4">
        <v>0</v>
      </c>
      <c r="S4495" s="4">
        <v>1</v>
      </c>
      <c r="T4495" s="4">
        <v>0</v>
      </c>
      <c r="U4495" s="4">
        <v>0</v>
      </c>
      <c r="V4495" s="4">
        <v>0</v>
      </c>
      <c r="W4495" s="4">
        <v>0</v>
      </c>
      <c r="X4495" s="4">
        <v>0</v>
      </c>
      <c r="Y4495" s="4" t="s">
        <v>5644</v>
      </c>
      <c r="Z4495" s="4" t="s">
        <v>5857</v>
      </c>
      <c r="AA4495" s="4">
        <v>2013</v>
      </c>
      <c r="AB4495" s="4" t="s">
        <v>40</v>
      </c>
      <c r="AC4495" s="4">
        <f t="shared" si="210"/>
        <v>1</v>
      </c>
      <c r="AD4495" s="4">
        <f t="shared" si="211"/>
        <v>2</v>
      </c>
      <c r="AE4495" s="4" t="str" cm="1">
        <f t="array" ref="AE4495">_xlfn.TEXTJOIN(", ", TRUE, _xlfn._xlws.FILTER($I$1:$X$1, I4495:X4495=1, ""))</f>
        <v>Cocaine, Amphetamine</v>
      </c>
      <c r="AF4495" s="4" t="str">
        <f t="shared" si="212"/>
        <v>Cocaine, Amphetamine</v>
      </c>
    </row>
    <row r="4496" spans="1:32" x14ac:dyDescent="0.45">
      <c r="A4496" s="4" t="s">
        <v>4972</v>
      </c>
      <c r="B4496" s="5">
        <v>41439</v>
      </c>
      <c r="C4496" s="4">
        <v>53</v>
      </c>
      <c r="D4496" s="4" t="s">
        <v>36</v>
      </c>
      <c r="E4496" s="4" t="s">
        <v>32</v>
      </c>
      <c r="F4496" s="4" t="s">
        <v>645</v>
      </c>
      <c r="G4496" s="4" t="s">
        <v>122</v>
      </c>
      <c r="I4496" s="4">
        <v>0</v>
      </c>
      <c r="J4496" s="4">
        <v>0</v>
      </c>
      <c r="K4496" s="4">
        <v>0</v>
      </c>
      <c r="L4496" s="4">
        <v>0</v>
      </c>
      <c r="M4496" s="4">
        <v>0</v>
      </c>
      <c r="N4496" s="4">
        <v>0</v>
      </c>
      <c r="O4496" s="4">
        <v>1</v>
      </c>
      <c r="P4496" s="4">
        <v>0</v>
      </c>
      <c r="Q4496" s="4">
        <v>0</v>
      </c>
      <c r="R4496" s="4">
        <v>1</v>
      </c>
      <c r="S4496" s="4">
        <v>0</v>
      </c>
      <c r="T4496" s="4">
        <v>0</v>
      </c>
      <c r="U4496" s="4">
        <v>0</v>
      </c>
      <c r="V4496" s="4">
        <v>0</v>
      </c>
      <c r="W4496" s="4">
        <v>0</v>
      </c>
      <c r="X4496" s="4">
        <v>0</v>
      </c>
      <c r="Y4496" s="4" t="s">
        <v>5655</v>
      </c>
      <c r="Z4496" s="4" t="s">
        <v>5868</v>
      </c>
      <c r="AA4496" s="4">
        <v>2013</v>
      </c>
      <c r="AB4496" s="4" t="s">
        <v>34</v>
      </c>
      <c r="AC4496" s="4">
        <f t="shared" si="210"/>
        <v>1</v>
      </c>
      <c r="AD4496" s="4">
        <f t="shared" si="211"/>
        <v>2</v>
      </c>
      <c r="AE4496" s="4" t="str" cm="1">
        <f t="array" ref="AE4496">_xlfn.TEXTJOIN(", ", TRUE, _xlfn._xlws.FILTER($I$1:$X$1, I4496:X4496=1, ""))</f>
        <v>Ethanol, Methadone</v>
      </c>
      <c r="AF4496" s="4" t="str">
        <f t="shared" si="212"/>
        <v>Ethanol, Methadone</v>
      </c>
    </row>
    <row r="4497" spans="1:32" x14ac:dyDescent="0.45">
      <c r="A4497" s="4" t="s">
        <v>4973</v>
      </c>
      <c r="B4497" s="5">
        <v>42955</v>
      </c>
      <c r="C4497" s="4">
        <v>37</v>
      </c>
      <c r="D4497" s="4" t="s">
        <v>31</v>
      </c>
      <c r="E4497" s="4" t="s">
        <v>37</v>
      </c>
      <c r="F4497" s="4" t="s">
        <v>824</v>
      </c>
      <c r="G4497" s="4" t="s">
        <v>67</v>
      </c>
      <c r="I4497" s="4">
        <v>0</v>
      </c>
      <c r="J4497" s="4">
        <v>0</v>
      </c>
      <c r="K4497" s="4">
        <v>1</v>
      </c>
      <c r="L4497" s="4">
        <v>0</v>
      </c>
      <c r="M4497" s="4">
        <v>0</v>
      </c>
      <c r="N4497" s="4">
        <v>0</v>
      </c>
      <c r="O4497" s="4">
        <v>0</v>
      </c>
      <c r="P4497" s="4">
        <v>0</v>
      </c>
      <c r="Q4497" s="4">
        <v>0</v>
      </c>
      <c r="R4497" s="4">
        <v>0</v>
      </c>
      <c r="S4497" s="4">
        <v>0</v>
      </c>
      <c r="T4497" s="4">
        <v>0</v>
      </c>
      <c r="U4497" s="4">
        <v>0</v>
      </c>
      <c r="V4497" s="4">
        <v>0</v>
      </c>
      <c r="W4497" s="4">
        <v>0</v>
      </c>
      <c r="X4497" s="4">
        <v>0</v>
      </c>
      <c r="Y4497" s="4" t="s">
        <v>5631</v>
      </c>
      <c r="Z4497" s="4" t="s">
        <v>5844</v>
      </c>
      <c r="AA4497" s="4">
        <v>2017</v>
      </c>
      <c r="AB4497" s="4" t="s">
        <v>40</v>
      </c>
      <c r="AC4497" s="4">
        <f t="shared" si="210"/>
        <v>1</v>
      </c>
      <c r="AD4497" s="4">
        <f t="shared" si="211"/>
        <v>1</v>
      </c>
      <c r="AE4497" s="4" t="str" cm="1">
        <f t="array" ref="AE4497">_xlfn.TEXTJOIN(", ", TRUE, _xlfn._xlws.FILTER($I$1:$X$1, I4497:X4497=1, ""))</f>
        <v>Fentanyl</v>
      </c>
      <c r="AF4497" s="4" t="str">
        <f t="shared" si="212"/>
        <v>Fentanyl</v>
      </c>
    </row>
    <row r="4498" spans="1:32" x14ac:dyDescent="0.45">
      <c r="A4498" s="4" t="s">
        <v>4974</v>
      </c>
      <c r="B4498" s="5">
        <v>42185</v>
      </c>
      <c r="C4498" s="4">
        <v>32</v>
      </c>
      <c r="D4498" s="4" t="s">
        <v>31</v>
      </c>
      <c r="E4498" s="4" t="s">
        <v>37</v>
      </c>
      <c r="F4498" s="4" t="s">
        <v>154</v>
      </c>
      <c r="G4498" s="4" t="s">
        <v>154</v>
      </c>
      <c r="I4498" s="4">
        <v>0</v>
      </c>
      <c r="J4498" s="4">
        <v>0</v>
      </c>
      <c r="K4498" s="4">
        <v>0</v>
      </c>
      <c r="L4498" s="4">
        <v>0</v>
      </c>
      <c r="M4498" s="4">
        <v>0</v>
      </c>
      <c r="N4498" s="4">
        <v>0</v>
      </c>
      <c r="O4498" s="4">
        <v>0</v>
      </c>
      <c r="P4498" s="4">
        <v>0</v>
      </c>
      <c r="Q4498" s="4">
        <v>1</v>
      </c>
      <c r="R4498" s="4">
        <v>1</v>
      </c>
      <c r="S4498" s="4">
        <v>0</v>
      </c>
      <c r="T4498" s="4">
        <v>0</v>
      </c>
      <c r="U4498" s="4">
        <v>0</v>
      </c>
      <c r="V4498" s="4">
        <v>0</v>
      </c>
      <c r="W4498" s="4">
        <v>0</v>
      </c>
      <c r="X4498" s="4">
        <v>1</v>
      </c>
      <c r="Y4498" s="4" t="s">
        <v>5682</v>
      </c>
      <c r="Z4498" s="4" t="s">
        <v>5895</v>
      </c>
      <c r="AA4498" s="4">
        <v>2015</v>
      </c>
      <c r="AB4498" s="4" t="s">
        <v>40</v>
      </c>
      <c r="AC4498" s="4">
        <f t="shared" si="210"/>
        <v>1</v>
      </c>
      <c r="AD4498" s="4">
        <f t="shared" si="211"/>
        <v>3</v>
      </c>
      <c r="AE4498" s="4" t="str" cm="1">
        <f t="array" ref="AE4498">_xlfn.TEXTJOIN(", ", TRUE, _xlfn._xlws.FILTER($I$1:$X$1, I4498:X4498=1, ""))</f>
        <v>Benzodiazepine, Methadone, AnyOpioid</v>
      </c>
      <c r="AF4498" s="4" t="str">
        <f t="shared" si="212"/>
        <v>Benzodiazepine, Methadone, AnyOpioid</v>
      </c>
    </row>
    <row r="4499" spans="1:32" x14ac:dyDescent="0.45">
      <c r="A4499" s="4" t="s">
        <v>4975</v>
      </c>
      <c r="B4499" s="5">
        <v>41929</v>
      </c>
      <c r="C4499" s="4">
        <v>35</v>
      </c>
      <c r="D4499" s="4" t="s">
        <v>31</v>
      </c>
      <c r="E4499" s="4" t="s">
        <v>37</v>
      </c>
      <c r="F4499" s="4" t="s">
        <v>103</v>
      </c>
      <c r="G4499" s="4" t="s">
        <v>103</v>
      </c>
      <c r="I4499" s="4">
        <v>1</v>
      </c>
      <c r="J4499" s="4">
        <v>1</v>
      </c>
      <c r="K4499" s="4">
        <v>0</v>
      </c>
      <c r="L4499" s="4">
        <v>0</v>
      </c>
      <c r="M4499" s="4">
        <v>0</v>
      </c>
      <c r="N4499" s="4">
        <v>0</v>
      </c>
      <c r="O4499" s="4">
        <v>1</v>
      </c>
      <c r="P4499" s="4">
        <v>0</v>
      </c>
      <c r="Q4499" s="4">
        <v>0</v>
      </c>
      <c r="R4499" s="4">
        <v>0</v>
      </c>
      <c r="S4499" s="4">
        <v>0</v>
      </c>
      <c r="T4499" s="4">
        <v>0</v>
      </c>
      <c r="U4499" s="4">
        <v>0</v>
      </c>
      <c r="V4499" s="4">
        <v>0</v>
      </c>
      <c r="W4499" s="4">
        <v>0</v>
      </c>
      <c r="X4499" s="4">
        <v>0</v>
      </c>
      <c r="Y4499" s="4" t="s">
        <v>5644</v>
      </c>
      <c r="Z4499" s="4" t="s">
        <v>5857</v>
      </c>
      <c r="AA4499" s="4">
        <v>2014</v>
      </c>
      <c r="AB4499" s="4" t="s">
        <v>40</v>
      </c>
      <c r="AC4499" s="4">
        <f t="shared" si="210"/>
        <v>1</v>
      </c>
      <c r="AD4499" s="4">
        <f t="shared" si="211"/>
        <v>3</v>
      </c>
      <c r="AE4499" s="4" t="str" cm="1">
        <f t="array" ref="AE4499">_xlfn.TEXTJOIN(", ", TRUE, _xlfn._xlws.FILTER($I$1:$X$1, I4499:X4499=1, ""))</f>
        <v>Heroin, Cocaine, Ethanol</v>
      </c>
      <c r="AF4499" s="4" t="str">
        <f t="shared" si="212"/>
        <v>Cocaine, Ethanol</v>
      </c>
    </row>
    <row r="4500" spans="1:32" x14ac:dyDescent="0.45">
      <c r="A4500" s="4" t="s">
        <v>4976</v>
      </c>
      <c r="B4500" s="5">
        <v>43075</v>
      </c>
      <c r="C4500" s="4">
        <v>40</v>
      </c>
      <c r="D4500" s="4" t="s">
        <v>31</v>
      </c>
      <c r="E4500" s="4" t="s">
        <v>59</v>
      </c>
      <c r="F4500" s="4" t="s">
        <v>103</v>
      </c>
      <c r="G4500" s="4" t="s">
        <v>103</v>
      </c>
      <c r="I4500" s="4">
        <v>0</v>
      </c>
      <c r="J4500" s="4">
        <v>0</v>
      </c>
      <c r="K4500" s="4">
        <v>1</v>
      </c>
      <c r="L4500" s="4">
        <v>0</v>
      </c>
      <c r="M4500" s="4">
        <v>0</v>
      </c>
      <c r="N4500" s="4">
        <v>0</v>
      </c>
      <c r="O4500" s="4">
        <v>0</v>
      </c>
      <c r="P4500" s="4">
        <v>0</v>
      </c>
      <c r="Q4500" s="4">
        <v>0</v>
      </c>
      <c r="R4500" s="4">
        <v>0</v>
      </c>
      <c r="S4500" s="4">
        <v>0</v>
      </c>
      <c r="T4500" s="4">
        <v>0</v>
      </c>
      <c r="U4500" s="4">
        <v>0</v>
      </c>
      <c r="V4500" s="4">
        <v>0</v>
      </c>
      <c r="W4500" s="4">
        <v>0</v>
      </c>
      <c r="X4500" s="4">
        <v>0</v>
      </c>
      <c r="Y4500" s="4" t="s">
        <v>5644</v>
      </c>
      <c r="Z4500" s="4" t="s">
        <v>5857</v>
      </c>
      <c r="AA4500" s="4">
        <v>2017</v>
      </c>
      <c r="AB4500" s="4" t="s">
        <v>40</v>
      </c>
      <c r="AC4500" s="4">
        <f t="shared" si="210"/>
        <v>1</v>
      </c>
      <c r="AD4500" s="4">
        <f t="shared" si="211"/>
        <v>1</v>
      </c>
      <c r="AE4500" s="4" t="str" cm="1">
        <f t="array" ref="AE4500">_xlfn.TEXTJOIN(", ", TRUE, _xlfn._xlws.FILTER($I$1:$X$1, I4500:X4500=1, ""))</f>
        <v>Fentanyl</v>
      </c>
      <c r="AF4500" s="4" t="str">
        <f t="shared" si="212"/>
        <v>Fentanyl</v>
      </c>
    </row>
    <row r="4501" spans="1:32" x14ac:dyDescent="0.45">
      <c r="A4501" s="4" t="s">
        <v>4977</v>
      </c>
      <c r="B4501" s="5">
        <v>42103</v>
      </c>
      <c r="C4501" s="4">
        <v>18</v>
      </c>
      <c r="D4501" s="4" t="s">
        <v>31</v>
      </c>
      <c r="E4501" s="4" t="s">
        <v>37</v>
      </c>
      <c r="F4501" s="4" t="s">
        <v>610</v>
      </c>
      <c r="G4501" s="4" t="s">
        <v>610</v>
      </c>
      <c r="I4501" s="4">
        <v>0</v>
      </c>
      <c r="J4501" s="4">
        <v>0</v>
      </c>
      <c r="K4501" s="4">
        <v>1</v>
      </c>
      <c r="L4501" s="4">
        <v>0</v>
      </c>
      <c r="M4501" s="4">
        <v>0</v>
      </c>
      <c r="N4501" s="4">
        <v>0</v>
      </c>
      <c r="O4501" s="4">
        <v>0</v>
      </c>
      <c r="P4501" s="4">
        <v>0</v>
      </c>
      <c r="Q4501" s="4">
        <v>0</v>
      </c>
      <c r="R4501" s="4">
        <v>0</v>
      </c>
      <c r="S4501" s="4">
        <v>0</v>
      </c>
      <c r="T4501" s="4">
        <v>0</v>
      </c>
      <c r="U4501" s="4">
        <v>0</v>
      </c>
      <c r="V4501" s="4">
        <v>0</v>
      </c>
      <c r="W4501" s="4">
        <v>0</v>
      </c>
      <c r="X4501" s="4">
        <v>1</v>
      </c>
      <c r="Y4501" s="4" t="s">
        <v>5659</v>
      </c>
      <c r="Z4501" s="4" t="s">
        <v>5872</v>
      </c>
      <c r="AA4501" s="4">
        <v>2015</v>
      </c>
      <c r="AB4501" s="4" t="s">
        <v>269</v>
      </c>
      <c r="AC4501" s="4">
        <f t="shared" si="210"/>
        <v>1</v>
      </c>
      <c r="AD4501" s="4">
        <f t="shared" si="211"/>
        <v>2</v>
      </c>
      <c r="AE4501" s="4" t="str" cm="1">
        <f t="array" ref="AE4501">_xlfn.TEXTJOIN(", ", TRUE, _xlfn._xlws.FILTER($I$1:$X$1, I4501:X4501=1, ""))</f>
        <v>Fentanyl, AnyOpioid</v>
      </c>
      <c r="AF4501" s="4" t="str">
        <f t="shared" si="212"/>
        <v>Fentanyl, AnyOpioid</v>
      </c>
    </row>
    <row r="4502" spans="1:32" x14ac:dyDescent="0.45">
      <c r="A4502" s="4" t="s">
        <v>4978</v>
      </c>
      <c r="B4502" s="5">
        <v>42292</v>
      </c>
      <c r="C4502" s="4">
        <v>31</v>
      </c>
      <c r="D4502" s="4" t="s">
        <v>31</v>
      </c>
      <c r="E4502" s="4" t="s">
        <v>37</v>
      </c>
      <c r="F4502" s="4" t="s">
        <v>1194</v>
      </c>
      <c r="G4502" s="4" t="s">
        <v>4979</v>
      </c>
      <c r="I4502" s="4">
        <v>0</v>
      </c>
      <c r="J4502" s="4">
        <v>1</v>
      </c>
      <c r="K4502" s="4">
        <v>1</v>
      </c>
      <c r="L4502" s="4">
        <v>0</v>
      </c>
      <c r="M4502" s="4">
        <v>0</v>
      </c>
      <c r="N4502" s="4">
        <v>0</v>
      </c>
      <c r="O4502" s="4">
        <v>0</v>
      </c>
      <c r="P4502" s="4">
        <v>0</v>
      </c>
      <c r="Q4502" s="4">
        <v>0</v>
      </c>
      <c r="R4502" s="4">
        <v>0</v>
      </c>
      <c r="S4502" s="4">
        <v>0</v>
      </c>
      <c r="T4502" s="4">
        <v>0</v>
      </c>
      <c r="U4502" s="4">
        <v>0</v>
      </c>
      <c r="V4502" s="4">
        <v>0</v>
      </c>
      <c r="W4502" s="4">
        <v>0</v>
      </c>
      <c r="X4502" s="4">
        <v>1</v>
      </c>
      <c r="Y4502" s="4" t="s">
        <v>5793</v>
      </c>
      <c r="Z4502" s="4" t="s">
        <v>6006</v>
      </c>
      <c r="AA4502" s="4">
        <v>2015</v>
      </c>
      <c r="AB4502" s="4" t="s">
        <v>40</v>
      </c>
      <c r="AC4502" s="4">
        <f t="shared" si="210"/>
        <v>1</v>
      </c>
      <c r="AD4502" s="4">
        <f t="shared" si="211"/>
        <v>3</v>
      </c>
      <c r="AE4502" s="4" t="str" cm="1">
        <f t="array" ref="AE4502">_xlfn.TEXTJOIN(", ", TRUE, _xlfn._xlws.FILTER($I$1:$X$1, I4502:X4502=1, ""))</f>
        <v>Cocaine, Fentanyl, AnyOpioid</v>
      </c>
      <c r="AF4502" s="4" t="str">
        <f t="shared" si="212"/>
        <v>Cocaine, Fentanyl, AnyOpioid</v>
      </c>
    </row>
    <row r="4503" spans="1:32" x14ac:dyDescent="0.45">
      <c r="A4503" s="4" t="s">
        <v>4980</v>
      </c>
      <c r="B4503" s="5">
        <v>43112</v>
      </c>
      <c r="C4503" s="4">
        <v>55</v>
      </c>
      <c r="D4503" s="4" t="s">
        <v>36</v>
      </c>
      <c r="E4503" s="4" t="s">
        <v>37</v>
      </c>
      <c r="F4503" s="4" t="s">
        <v>360</v>
      </c>
      <c r="G4503" s="4" t="s">
        <v>360</v>
      </c>
      <c r="I4503" s="4">
        <v>0</v>
      </c>
      <c r="J4503" s="4">
        <v>0</v>
      </c>
      <c r="K4503" s="4">
        <v>1</v>
      </c>
      <c r="L4503" s="4">
        <v>0</v>
      </c>
      <c r="M4503" s="4">
        <v>0</v>
      </c>
      <c r="N4503" s="4">
        <v>0</v>
      </c>
      <c r="O4503" s="4">
        <v>1</v>
      </c>
      <c r="P4503" s="4">
        <v>0</v>
      </c>
      <c r="Q4503" s="4">
        <v>0</v>
      </c>
      <c r="R4503" s="4">
        <v>0</v>
      </c>
      <c r="S4503" s="4">
        <v>0</v>
      </c>
      <c r="T4503" s="4">
        <v>0</v>
      </c>
      <c r="U4503" s="4">
        <v>0</v>
      </c>
      <c r="V4503" s="4">
        <v>0</v>
      </c>
      <c r="W4503" s="4">
        <v>0</v>
      </c>
      <c r="X4503" s="4">
        <v>1</v>
      </c>
      <c r="Y4503" s="4" t="s">
        <v>5647</v>
      </c>
      <c r="Z4503" s="4" t="s">
        <v>5860</v>
      </c>
      <c r="AA4503" s="4">
        <v>2018</v>
      </c>
      <c r="AB4503" s="4" t="s">
        <v>34</v>
      </c>
      <c r="AC4503" s="4">
        <f t="shared" si="210"/>
        <v>1</v>
      </c>
      <c r="AD4503" s="4">
        <f t="shared" si="211"/>
        <v>3</v>
      </c>
      <c r="AE4503" s="4" t="str" cm="1">
        <f t="array" ref="AE4503">_xlfn.TEXTJOIN(", ", TRUE, _xlfn._xlws.FILTER($I$1:$X$1, I4503:X4503=1, ""))</f>
        <v>Fentanyl, Ethanol, AnyOpioid</v>
      </c>
      <c r="AF4503" s="4" t="str">
        <f t="shared" si="212"/>
        <v>Fentanyl, Ethanol, AnyOpioid</v>
      </c>
    </row>
    <row r="4504" spans="1:32" x14ac:dyDescent="0.45">
      <c r="A4504" s="4" t="s">
        <v>4981</v>
      </c>
      <c r="B4504" s="5">
        <v>43236</v>
      </c>
      <c r="C4504" s="4">
        <v>39</v>
      </c>
      <c r="D4504" s="4" t="s">
        <v>31</v>
      </c>
      <c r="E4504" s="4" t="s">
        <v>37</v>
      </c>
      <c r="F4504" s="4" t="s">
        <v>90</v>
      </c>
      <c r="G4504" s="4" t="s">
        <v>90</v>
      </c>
      <c r="I4504" s="4">
        <v>0</v>
      </c>
      <c r="J4504" s="4">
        <v>1</v>
      </c>
      <c r="K4504" s="4">
        <v>1</v>
      </c>
      <c r="L4504" s="4">
        <v>0</v>
      </c>
      <c r="M4504" s="4">
        <v>0</v>
      </c>
      <c r="N4504" s="4">
        <v>0</v>
      </c>
      <c r="O4504" s="4">
        <v>0</v>
      </c>
      <c r="P4504" s="4">
        <v>0</v>
      </c>
      <c r="Q4504" s="4">
        <v>0</v>
      </c>
      <c r="R4504" s="4">
        <v>0</v>
      </c>
      <c r="S4504" s="4">
        <v>0</v>
      </c>
      <c r="T4504" s="4">
        <v>0</v>
      </c>
      <c r="U4504" s="4">
        <v>0</v>
      </c>
      <c r="V4504" s="4">
        <v>0</v>
      </c>
      <c r="W4504" s="4">
        <v>0</v>
      </c>
      <c r="X4504" s="4">
        <v>1</v>
      </c>
      <c r="Y4504" s="4" t="s">
        <v>5624</v>
      </c>
      <c r="Z4504" s="4" t="s">
        <v>5837</v>
      </c>
      <c r="AA4504" s="4">
        <v>2018</v>
      </c>
      <c r="AB4504" s="4" t="s">
        <v>40</v>
      </c>
      <c r="AC4504" s="4">
        <f t="shared" si="210"/>
        <v>1</v>
      </c>
      <c r="AD4504" s="4">
        <f t="shared" si="211"/>
        <v>3</v>
      </c>
      <c r="AE4504" s="4" t="str" cm="1">
        <f t="array" ref="AE4504">_xlfn.TEXTJOIN(", ", TRUE, _xlfn._xlws.FILTER($I$1:$X$1, I4504:X4504=1, ""))</f>
        <v>Cocaine, Fentanyl, AnyOpioid</v>
      </c>
      <c r="AF4504" s="4" t="str">
        <f t="shared" si="212"/>
        <v>Cocaine, Fentanyl, AnyOpioid</v>
      </c>
    </row>
    <row r="4505" spans="1:32" x14ac:dyDescent="0.45">
      <c r="A4505" s="4" t="s">
        <v>4982</v>
      </c>
      <c r="B4505" s="5">
        <v>43214</v>
      </c>
      <c r="C4505" s="4">
        <v>27</v>
      </c>
      <c r="D4505" s="4" t="s">
        <v>36</v>
      </c>
      <c r="E4505" s="4" t="s">
        <v>37</v>
      </c>
      <c r="F4505" s="4" t="s">
        <v>29</v>
      </c>
      <c r="G4505" s="4" t="s">
        <v>90</v>
      </c>
      <c r="H4505" s="4" t="s">
        <v>865</v>
      </c>
      <c r="I4505" s="4">
        <v>0</v>
      </c>
      <c r="J4505" s="4">
        <v>1</v>
      </c>
      <c r="K4505" s="4">
        <v>0</v>
      </c>
      <c r="L4505" s="4">
        <v>0</v>
      </c>
      <c r="M4505" s="4">
        <v>0</v>
      </c>
      <c r="N4505" s="4">
        <v>0</v>
      </c>
      <c r="O4505" s="4">
        <v>0</v>
      </c>
      <c r="P4505" s="4">
        <v>0</v>
      </c>
      <c r="Q4505" s="4">
        <v>0</v>
      </c>
      <c r="R4505" s="4">
        <v>0</v>
      </c>
      <c r="S4505" s="4">
        <v>0</v>
      </c>
      <c r="T4505" s="4">
        <v>0</v>
      </c>
      <c r="U4505" s="4">
        <v>0</v>
      </c>
      <c r="V4505" s="4">
        <v>0</v>
      </c>
      <c r="W4505" s="4">
        <v>1</v>
      </c>
      <c r="X4505" s="4">
        <v>1</v>
      </c>
      <c r="Y4505" s="4" t="s">
        <v>5624</v>
      </c>
      <c r="Z4505" s="4" t="s">
        <v>5837</v>
      </c>
      <c r="AA4505" s="4">
        <v>2018</v>
      </c>
      <c r="AB4505" s="4" t="s">
        <v>40</v>
      </c>
      <c r="AC4505" s="4">
        <f t="shared" si="210"/>
        <v>1</v>
      </c>
      <c r="AD4505" s="4">
        <f t="shared" si="211"/>
        <v>3</v>
      </c>
      <c r="AE4505" s="4" t="str" cm="1">
        <f t="array" ref="AE4505">_xlfn.TEXTJOIN(", ", TRUE, _xlfn._xlws.FILTER($I$1:$X$1, I4505:X4505=1, ""))</f>
        <v>Cocaine, OpiateNOS, AnyOpioid</v>
      </c>
      <c r="AF4505" s="4" t="str">
        <f t="shared" si="212"/>
        <v>Cocaine, OpiateNOS, AnyOpioid</v>
      </c>
    </row>
    <row r="4506" spans="1:32" x14ac:dyDescent="0.45">
      <c r="A4506" s="4" t="s">
        <v>4983</v>
      </c>
      <c r="B4506" s="5">
        <v>43358</v>
      </c>
      <c r="C4506" s="4">
        <v>22</v>
      </c>
      <c r="D4506" s="4" t="s">
        <v>31</v>
      </c>
      <c r="E4506" s="4" t="s">
        <v>32</v>
      </c>
      <c r="F4506" s="4" t="s">
        <v>469</v>
      </c>
      <c r="G4506" s="4" t="s">
        <v>469</v>
      </c>
      <c r="I4506" s="4">
        <v>0</v>
      </c>
      <c r="J4506" s="4">
        <v>0</v>
      </c>
      <c r="K4506" s="4">
        <v>0</v>
      </c>
      <c r="L4506" s="4">
        <v>0</v>
      </c>
      <c r="M4506" s="4">
        <v>0</v>
      </c>
      <c r="N4506" s="4">
        <v>0</v>
      </c>
      <c r="O4506" s="4">
        <v>0</v>
      </c>
      <c r="P4506" s="4">
        <v>0</v>
      </c>
      <c r="Q4506" s="4">
        <v>1</v>
      </c>
      <c r="R4506" s="4">
        <v>1</v>
      </c>
      <c r="S4506" s="4">
        <v>0</v>
      </c>
      <c r="T4506" s="4">
        <v>0</v>
      </c>
      <c r="U4506" s="4">
        <v>0</v>
      </c>
      <c r="V4506" s="4">
        <v>0</v>
      </c>
      <c r="W4506" s="4">
        <v>0</v>
      </c>
      <c r="X4506" s="4">
        <v>1</v>
      </c>
      <c r="Y4506" s="4" t="s">
        <v>5736</v>
      </c>
      <c r="Z4506" s="4" t="s">
        <v>5949</v>
      </c>
      <c r="AA4506" s="4">
        <v>2018</v>
      </c>
      <c r="AB4506" s="4" t="s">
        <v>40</v>
      </c>
      <c r="AC4506" s="4">
        <f t="shared" si="210"/>
        <v>1</v>
      </c>
      <c r="AD4506" s="4">
        <f t="shared" si="211"/>
        <v>3</v>
      </c>
      <c r="AE4506" s="4" t="str" cm="1">
        <f t="array" ref="AE4506">_xlfn.TEXTJOIN(", ", TRUE, _xlfn._xlws.FILTER($I$1:$X$1, I4506:X4506=1, ""))</f>
        <v>Benzodiazepine, Methadone, AnyOpioid</v>
      </c>
      <c r="AF4506" s="4" t="str">
        <f t="shared" si="212"/>
        <v>Benzodiazepine, Methadone, AnyOpioid</v>
      </c>
    </row>
    <row r="4507" spans="1:32" x14ac:dyDescent="0.45">
      <c r="A4507" s="4" t="s">
        <v>4984</v>
      </c>
      <c r="B4507" s="5">
        <v>43309</v>
      </c>
      <c r="C4507" s="4">
        <v>60</v>
      </c>
      <c r="D4507" s="4" t="s">
        <v>36</v>
      </c>
      <c r="E4507" s="4" t="s">
        <v>37</v>
      </c>
      <c r="F4507" s="4" t="s">
        <v>55</v>
      </c>
      <c r="G4507" s="4" t="s">
        <v>55</v>
      </c>
      <c r="I4507" s="4">
        <v>0</v>
      </c>
      <c r="J4507" s="4">
        <v>1</v>
      </c>
      <c r="K4507" s="4">
        <v>1</v>
      </c>
      <c r="L4507" s="4">
        <v>0</v>
      </c>
      <c r="M4507" s="4">
        <v>0</v>
      </c>
      <c r="N4507" s="4">
        <v>0</v>
      </c>
      <c r="O4507" s="4">
        <v>0</v>
      </c>
      <c r="P4507" s="4">
        <v>0</v>
      </c>
      <c r="Q4507" s="4">
        <v>0</v>
      </c>
      <c r="R4507" s="4">
        <v>0</v>
      </c>
      <c r="S4507" s="4">
        <v>0</v>
      </c>
      <c r="T4507" s="4">
        <v>0</v>
      </c>
      <c r="U4507" s="4">
        <v>0</v>
      </c>
      <c r="V4507" s="4">
        <v>0</v>
      </c>
      <c r="W4507" s="4">
        <v>0</v>
      </c>
      <c r="X4507" s="4">
        <v>1</v>
      </c>
      <c r="Y4507" s="4" t="s">
        <v>5630</v>
      </c>
      <c r="Z4507" s="4" t="s">
        <v>5843</v>
      </c>
      <c r="AA4507" s="4">
        <v>2018</v>
      </c>
      <c r="AB4507" s="4" t="s">
        <v>34</v>
      </c>
      <c r="AC4507" s="4">
        <f t="shared" si="210"/>
        <v>1</v>
      </c>
      <c r="AD4507" s="4">
        <f t="shared" si="211"/>
        <v>3</v>
      </c>
      <c r="AE4507" s="4" t="str" cm="1">
        <f t="array" ref="AE4507">_xlfn.TEXTJOIN(", ", TRUE, _xlfn._xlws.FILTER($I$1:$X$1, I4507:X4507=1, ""))</f>
        <v>Cocaine, Fentanyl, AnyOpioid</v>
      </c>
      <c r="AF4507" s="4" t="str">
        <f t="shared" si="212"/>
        <v>Cocaine, Fentanyl, AnyOpioid</v>
      </c>
    </row>
    <row r="4508" spans="1:32" x14ac:dyDescent="0.45">
      <c r="A4508" s="4" t="s">
        <v>4985</v>
      </c>
      <c r="B4508" s="5">
        <v>42475</v>
      </c>
      <c r="C4508" s="4">
        <v>34</v>
      </c>
      <c r="D4508" s="4" t="s">
        <v>36</v>
      </c>
      <c r="E4508" s="4" t="s">
        <v>37</v>
      </c>
      <c r="F4508" s="4" t="s">
        <v>192</v>
      </c>
      <c r="G4508" s="4" t="s">
        <v>67</v>
      </c>
      <c r="I4508" s="4">
        <v>0</v>
      </c>
      <c r="J4508" s="4">
        <v>1</v>
      </c>
      <c r="K4508" s="4">
        <v>1</v>
      </c>
      <c r="L4508" s="4">
        <v>0</v>
      </c>
      <c r="M4508" s="4">
        <v>0</v>
      </c>
      <c r="N4508" s="4">
        <v>0</v>
      </c>
      <c r="O4508" s="4">
        <v>1</v>
      </c>
      <c r="P4508" s="4">
        <v>0</v>
      </c>
      <c r="Q4508" s="4">
        <v>1</v>
      </c>
      <c r="R4508" s="4">
        <v>0</v>
      </c>
      <c r="S4508" s="4">
        <v>0</v>
      </c>
      <c r="T4508" s="4">
        <v>0</v>
      </c>
      <c r="U4508" s="4">
        <v>0</v>
      </c>
      <c r="V4508" s="4">
        <v>0</v>
      </c>
      <c r="W4508" s="4">
        <v>0</v>
      </c>
      <c r="X4508" s="4">
        <v>1</v>
      </c>
      <c r="Y4508" s="4" t="s">
        <v>5631</v>
      </c>
      <c r="Z4508" s="4" t="s">
        <v>5844</v>
      </c>
      <c r="AA4508" s="4">
        <v>2016</v>
      </c>
      <c r="AB4508" s="4" t="s">
        <v>40</v>
      </c>
      <c r="AC4508" s="4">
        <f t="shared" si="210"/>
        <v>1</v>
      </c>
      <c r="AD4508" s="4">
        <f t="shared" si="211"/>
        <v>5</v>
      </c>
      <c r="AE4508" s="4" t="str" cm="1">
        <f t="array" ref="AE4508">_xlfn.TEXTJOIN(", ", TRUE, _xlfn._xlws.FILTER($I$1:$X$1, I4508:X4508=1, ""))</f>
        <v>Cocaine, Fentanyl, Ethanol, Benzodiazepine, AnyOpioid</v>
      </c>
      <c r="AF4508" s="4" t="str">
        <f t="shared" si="212"/>
        <v>Cocaine, Fentanyl, Ethanol, Benzodiazepine, AnyOpioid</v>
      </c>
    </row>
    <row r="4509" spans="1:32" x14ac:dyDescent="0.45">
      <c r="A4509" s="4" t="s">
        <v>4986</v>
      </c>
      <c r="B4509" s="5">
        <v>43317</v>
      </c>
      <c r="C4509" s="4">
        <v>48</v>
      </c>
      <c r="D4509" s="4" t="s">
        <v>36</v>
      </c>
      <c r="E4509" s="4" t="s">
        <v>37</v>
      </c>
      <c r="F4509" s="4" t="s">
        <v>90</v>
      </c>
      <c r="G4509" s="4" t="s">
        <v>90</v>
      </c>
      <c r="I4509" s="4">
        <v>0</v>
      </c>
      <c r="J4509" s="4">
        <v>1</v>
      </c>
      <c r="K4509" s="4">
        <v>1</v>
      </c>
      <c r="L4509" s="4">
        <v>0</v>
      </c>
      <c r="M4509" s="4">
        <v>0</v>
      </c>
      <c r="N4509" s="4">
        <v>0</v>
      </c>
      <c r="O4509" s="4">
        <v>0</v>
      </c>
      <c r="P4509" s="4">
        <v>0</v>
      </c>
      <c r="Q4509" s="4">
        <v>0</v>
      </c>
      <c r="R4509" s="4">
        <v>0</v>
      </c>
      <c r="S4509" s="4">
        <v>0</v>
      </c>
      <c r="T4509" s="4">
        <v>0</v>
      </c>
      <c r="U4509" s="4">
        <v>0</v>
      </c>
      <c r="V4509" s="4">
        <v>0</v>
      </c>
      <c r="W4509" s="4">
        <v>0</v>
      </c>
      <c r="X4509" s="4">
        <v>1</v>
      </c>
      <c r="Y4509" s="4" t="s">
        <v>5624</v>
      </c>
      <c r="Z4509" s="4" t="s">
        <v>5837</v>
      </c>
      <c r="AA4509" s="4">
        <v>2018</v>
      </c>
      <c r="AB4509" s="4" t="s">
        <v>34</v>
      </c>
      <c r="AC4509" s="4">
        <f t="shared" si="210"/>
        <v>1</v>
      </c>
      <c r="AD4509" s="4">
        <f t="shared" si="211"/>
        <v>3</v>
      </c>
      <c r="AE4509" s="4" t="str" cm="1">
        <f t="array" ref="AE4509">_xlfn.TEXTJOIN(", ", TRUE, _xlfn._xlws.FILTER($I$1:$X$1, I4509:X4509=1, ""))</f>
        <v>Cocaine, Fentanyl, AnyOpioid</v>
      </c>
      <c r="AF4509" s="4" t="str">
        <f t="shared" si="212"/>
        <v>Cocaine, Fentanyl, AnyOpioid</v>
      </c>
    </row>
    <row r="4510" spans="1:32" x14ac:dyDescent="0.45">
      <c r="A4510" s="4" t="s">
        <v>4987</v>
      </c>
      <c r="B4510" s="5">
        <v>43016</v>
      </c>
      <c r="C4510" s="4">
        <v>44</v>
      </c>
      <c r="D4510" s="4" t="s">
        <v>31</v>
      </c>
      <c r="E4510" s="4" t="s">
        <v>37</v>
      </c>
      <c r="F4510" s="4" t="s">
        <v>60</v>
      </c>
      <c r="G4510" s="4" t="s">
        <v>60</v>
      </c>
      <c r="I4510" s="4">
        <v>0</v>
      </c>
      <c r="J4510" s="4">
        <v>1</v>
      </c>
      <c r="K4510" s="4">
        <v>1</v>
      </c>
      <c r="L4510" s="4">
        <v>0</v>
      </c>
      <c r="M4510" s="4">
        <v>0</v>
      </c>
      <c r="N4510" s="4">
        <v>0</v>
      </c>
      <c r="O4510" s="4">
        <v>0</v>
      </c>
      <c r="P4510" s="4">
        <v>0</v>
      </c>
      <c r="Q4510" s="4">
        <v>0</v>
      </c>
      <c r="R4510" s="4">
        <v>0</v>
      </c>
      <c r="S4510" s="4">
        <v>0</v>
      </c>
      <c r="T4510" s="4">
        <v>0</v>
      </c>
      <c r="U4510" s="4">
        <v>0</v>
      </c>
      <c r="V4510" s="4">
        <v>0</v>
      </c>
      <c r="W4510" s="4">
        <v>0</v>
      </c>
      <c r="X4510" s="4">
        <v>0</v>
      </c>
      <c r="Y4510" s="4" t="s">
        <v>5672</v>
      </c>
      <c r="Z4510" s="4" t="s">
        <v>5885</v>
      </c>
      <c r="AA4510" s="4">
        <v>2017</v>
      </c>
      <c r="AB4510" s="4" t="s">
        <v>34</v>
      </c>
      <c r="AC4510" s="4">
        <f t="shared" si="210"/>
        <v>1</v>
      </c>
      <c r="AD4510" s="4">
        <f t="shared" si="211"/>
        <v>2</v>
      </c>
      <c r="AE4510" s="4" t="str" cm="1">
        <f t="array" ref="AE4510">_xlfn.TEXTJOIN(", ", TRUE, _xlfn._xlws.FILTER($I$1:$X$1, I4510:X4510=1, ""))</f>
        <v>Cocaine, Fentanyl</v>
      </c>
      <c r="AF4510" s="4" t="str">
        <f t="shared" si="212"/>
        <v>Cocaine, Fentanyl</v>
      </c>
    </row>
    <row r="4511" spans="1:32" x14ac:dyDescent="0.45">
      <c r="A4511" s="4" t="s">
        <v>4988</v>
      </c>
      <c r="B4511" s="5">
        <v>43301</v>
      </c>
      <c r="C4511" s="4">
        <v>49</v>
      </c>
      <c r="D4511" s="4" t="s">
        <v>31</v>
      </c>
      <c r="E4511" s="4" t="s">
        <v>37</v>
      </c>
      <c r="F4511" s="4" t="s">
        <v>432</v>
      </c>
      <c r="G4511" s="4" t="s">
        <v>432</v>
      </c>
      <c r="I4511" s="4">
        <v>0</v>
      </c>
      <c r="J4511" s="4">
        <v>0</v>
      </c>
      <c r="K4511" s="4">
        <v>1</v>
      </c>
      <c r="L4511" s="4">
        <v>0</v>
      </c>
      <c r="M4511" s="4">
        <v>0</v>
      </c>
      <c r="N4511" s="4">
        <v>0</v>
      </c>
      <c r="O4511" s="4">
        <v>1</v>
      </c>
      <c r="P4511" s="4">
        <v>0</v>
      </c>
      <c r="Q4511" s="4">
        <v>0</v>
      </c>
      <c r="R4511" s="4">
        <v>0</v>
      </c>
      <c r="S4511" s="4">
        <v>0</v>
      </c>
      <c r="T4511" s="4">
        <v>0</v>
      </c>
      <c r="U4511" s="4">
        <v>0</v>
      </c>
      <c r="V4511" s="4">
        <v>0</v>
      </c>
      <c r="W4511" s="4">
        <v>0</v>
      </c>
      <c r="X4511" s="4">
        <v>1</v>
      </c>
      <c r="Y4511" s="4" t="s">
        <v>5693</v>
      </c>
      <c r="Z4511" s="4" t="s">
        <v>5906</v>
      </c>
      <c r="AA4511" s="4">
        <v>2018</v>
      </c>
      <c r="AB4511" s="4" t="s">
        <v>34</v>
      </c>
      <c r="AC4511" s="4">
        <f t="shared" si="210"/>
        <v>1</v>
      </c>
      <c r="AD4511" s="4">
        <f t="shared" si="211"/>
        <v>3</v>
      </c>
      <c r="AE4511" s="4" t="str" cm="1">
        <f t="array" ref="AE4511">_xlfn.TEXTJOIN(", ", TRUE, _xlfn._xlws.FILTER($I$1:$X$1, I4511:X4511=1, ""))</f>
        <v>Fentanyl, Ethanol, AnyOpioid</v>
      </c>
      <c r="AF4511" s="4" t="str">
        <f t="shared" si="212"/>
        <v>Fentanyl, Ethanol, AnyOpioid</v>
      </c>
    </row>
    <row r="4512" spans="1:32" x14ac:dyDescent="0.45">
      <c r="A4512" s="4" t="s">
        <v>4989</v>
      </c>
      <c r="B4512" s="5">
        <v>42164</v>
      </c>
      <c r="C4512" s="4">
        <v>38</v>
      </c>
      <c r="D4512" s="4" t="s">
        <v>31</v>
      </c>
      <c r="E4512" s="4" t="s">
        <v>37</v>
      </c>
      <c r="F4512" s="4" t="s">
        <v>4990</v>
      </c>
      <c r="G4512" s="4" t="s">
        <v>95</v>
      </c>
      <c r="I4512" s="4">
        <v>0</v>
      </c>
      <c r="J4512" s="4">
        <v>1</v>
      </c>
      <c r="K4512" s="4">
        <v>0</v>
      </c>
      <c r="L4512" s="4">
        <v>0</v>
      </c>
      <c r="M4512" s="4">
        <v>0</v>
      </c>
      <c r="N4512" s="4">
        <v>0</v>
      </c>
      <c r="O4512" s="4">
        <v>1</v>
      </c>
      <c r="P4512" s="4">
        <v>0</v>
      </c>
      <c r="Q4512" s="4">
        <v>0</v>
      </c>
      <c r="R4512" s="4">
        <v>0</v>
      </c>
      <c r="S4512" s="4">
        <v>0</v>
      </c>
      <c r="T4512" s="4">
        <v>0</v>
      </c>
      <c r="U4512" s="4">
        <v>0</v>
      </c>
      <c r="V4512" s="4">
        <v>0</v>
      </c>
      <c r="W4512" s="4">
        <v>0</v>
      </c>
      <c r="X4512" s="4">
        <v>1</v>
      </c>
      <c r="Y4512" s="4" t="s">
        <v>5632</v>
      </c>
      <c r="Z4512" s="4" t="s">
        <v>5845</v>
      </c>
      <c r="AA4512" s="4">
        <v>2015</v>
      </c>
      <c r="AB4512" s="4" t="s">
        <v>40</v>
      </c>
      <c r="AC4512" s="4">
        <f t="shared" si="210"/>
        <v>1</v>
      </c>
      <c r="AD4512" s="4">
        <f t="shared" si="211"/>
        <v>3</v>
      </c>
      <c r="AE4512" s="4" t="str" cm="1">
        <f t="array" ref="AE4512">_xlfn.TEXTJOIN(", ", TRUE, _xlfn._xlws.FILTER($I$1:$X$1, I4512:X4512=1, ""))</f>
        <v>Cocaine, Ethanol, AnyOpioid</v>
      </c>
      <c r="AF4512" s="4" t="str">
        <f t="shared" si="212"/>
        <v>Cocaine, Ethanol, AnyOpioid</v>
      </c>
    </row>
    <row r="4513" spans="1:32" x14ac:dyDescent="0.45">
      <c r="A4513" s="4" t="s">
        <v>4991</v>
      </c>
      <c r="B4513" s="5">
        <v>42984</v>
      </c>
      <c r="C4513" s="4">
        <v>56</v>
      </c>
      <c r="D4513" s="4" t="s">
        <v>31</v>
      </c>
      <c r="E4513" s="4" t="s">
        <v>37</v>
      </c>
      <c r="F4513" s="4" t="s">
        <v>339</v>
      </c>
      <c r="G4513" s="4" t="s">
        <v>339</v>
      </c>
      <c r="I4513" s="4">
        <v>0</v>
      </c>
      <c r="J4513" s="4">
        <v>0</v>
      </c>
      <c r="K4513" s="4">
        <v>0</v>
      </c>
      <c r="L4513" s="4">
        <v>0</v>
      </c>
      <c r="M4513" s="4">
        <v>1</v>
      </c>
      <c r="N4513" s="4">
        <v>0</v>
      </c>
      <c r="O4513" s="4">
        <v>0</v>
      </c>
      <c r="P4513" s="4">
        <v>0</v>
      </c>
      <c r="Q4513" s="4">
        <v>1</v>
      </c>
      <c r="R4513" s="4">
        <v>0</v>
      </c>
      <c r="S4513" s="4">
        <v>0</v>
      </c>
      <c r="T4513" s="4">
        <v>0</v>
      </c>
      <c r="U4513" s="4">
        <v>0</v>
      </c>
      <c r="V4513" s="4">
        <v>0</v>
      </c>
      <c r="W4513" s="4">
        <v>0</v>
      </c>
      <c r="X4513" s="4">
        <v>0</v>
      </c>
      <c r="Y4513" s="4" t="s">
        <v>5636</v>
      </c>
      <c r="Z4513" s="4" t="s">
        <v>5849</v>
      </c>
      <c r="AA4513" s="4">
        <v>2017</v>
      </c>
      <c r="AB4513" s="4" t="s">
        <v>34</v>
      </c>
      <c r="AC4513" s="4">
        <f t="shared" si="210"/>
        <v>1</v>
      </c>
      <c r="AD4513" s="4">
        <f t="shared" si="211"/>
        <v>2</v>
      </c>
      <c r="AE4513" s="4" t="str" cm="1">
        <f t="array" ref="AE4513">_xlfn.TEXTJOIN(", ", TRUE, _xlfn._xlws.FILTER($I$1:$X$1, I4513:X4513=1, ""))</f>
        <v>Oxycodone, Benzodiazepine</v>
      </c>
      <c r="AF4513" s="4" t="str">
        <f t="shared" si="212"/>
        <v>Oxycodone, Benzodiazepine</v>
      </c>
    </row>
    <row r="4514" spans="1:32" x14ac:dyDescent="0.45">
      <c r="A4514" s="4" t="s">
        <v>4992</v>
      </c>
      <c r="B4514" s="5">
        <v>42890</v>
      </c>
      <c r="C4514" s="4">
        <v>53</v>
      </c>
      <c r="D4514" s="4" t="s">
        <v>31</v>
      </c>
      <c r="E4514" s="4" t="s">
        <v>37</v>
      </c>
      <c r="F4514" s="4" t="s">
        <v>86</v>
      </c>
      <c r="G4514" s="4" t="s">
        <v>86</v>
      </c>
      <c r="I4514" s="4">
        <v>1</v>
      </c>
      <c r="J4514" s="4">
        <v>1</v>
      </c>
      <c r="K4514" s="4">
        <v>0</v>
      </c>
      <c r="L4514" s="4">
        <v>0</v>
      </c>
      <c r="M4514" s="4">
        <v>0</v>
      </c>
      <c r="N4514" s="4">
        <v>0</v>
      </c>
      <c r="O4514" s="4">
        <v>0</v>
      </c>
      <c r="P4514" s="4">
        <v>0</v>
      </c>
      <c r="Q4514" s="4">
        <v>0</v>
      </c>
      <c r="R4514" s="4">
        <v>0</v>
      </c>
      <c r="S4514" s="4">
        <v>0</v>
      </c>
      <c r="T4514" s="4">
        <v>0</v>
      </c>
      <c r="U4514" s="4">
        <v>0</v>
      </c>
      <c r="V4514" s="4">
        <v>0</v>
      </c>
      <c r="W4514" s="4">
        <v>0</v>
      </c>
      <c r="X4514" s="4">
        <v>0</v>
      </c>
      <c r="Y4514" s="4" t="s">
        <v>5627</v>
      </c>
      <c r="Z4514" s="4" t="s">
        <v>5840</v>
      </c>
      <c r="AA4514" s="4">
        <v>2017</v>
      </c>
      <c r="AB4514" s="4" t="s">
        <v>34</v>
      </c>
      <c r="AC4514" s="4">
        <f t="shared" si="210"/>
        <v>1</v>
      </c>
      <c r="AD4514" s="4">
        <f t="shared" si="211"/>
        <v>2</v>
      </c>
      <c r="AE4514" s="4" t="str" cm="1">
        <f t="array" ref="AE4514">_xlfn.TEXTJOIN(", ", TRUE, _xlfn._xlws.FILTER($I$1:$X$1, I4514:X4514=1, ""))</f>
        <v>Heroin, Cocaine</v>
      </c>
      <c r="AF4514" s="4" t="str">
        <f t="shared" si="212"/>
        <v>Cocaine</v>
      </c>
    </row>
    <row r="4515" spans="1:32" x14ac:dyDescent="0.45">
      <c r="A4515" s="4" t="s">
        <v>4993</v>
      </c>
      <c r="B4515" s="5">
        <v>42389</v>
      </c>
      <c r="C4515" s="4">
        <v>39</v>
      </c>
      <c r="D4515" s="4" t="s">
        <v>31</v>
      </c>
      <c r="E4515" s="4" t="s">
        <v>37</v>
      </c>
      <c r="F4515" s="4" t="s">
        <v>3406</v>
      </c>
      <c r="G4515" s="4" t="s">
        <v>876</v>
      </c>
      <c r="I4515" s="4">
        <v>1</v>
      </c>
      <c r="J4515" s="4">
        <v>0</v>
      </c>
      <c r="K4515" s="4">
        <v>1</v>
      </c>
      <c r="L4515" s="4">
        <v>0</v>
      </c>
      <c r="M4515" s="4">
        <v>0</v>
      </c>
      <c r="N4515" s="4">
        <v>0</v>
      </c>
      <c r="O4515" s="4">
        <v>0</v>
      </c>
      <c r="P4515" s="4">
        <v>0</v>
      </c>
      <c r="Q4515" s="4">
        <v>0</v>
      </c>
      <c r="R4515" s="4">
        <v>0</v>
      </c>
      <c r="S4515" s="4">
        <v>0</v>
      </c>
      <c r="T4515" s="4">
        <v>0</v>
      </c>
      <c r="U4515" s="4">
        <v>0</v>
      </c>
      <c r="V4515" s="4">
        <v>0</v>
      </c>
      <c r="W4515" s="4">
        <v>0</v>
      </c>
      <c r="X4515" s="4">
        <v>1</v>
      </c>
      <c r="Y4515" s="4" t="s">
        <v>5755</v>
      </c>
      <c r="Z4515" s="4" t="s">
        <v>5968</v>
      </c>
      <c r="AA4515" s="4">
        <v>2016</v>
      </c>
      <c r="AB4515" s="4" t="s">
        <v>40</v>
      </c>
      <c r="AC4515" s="4">
        <f t="shared" si="210"/>
        <v>1</v>
      </c>
      <c r="AD4515" s="4">
        <f t="shared" si="211"/>
        <v>3</v>
      </c>
      <c r="AE4515" s="4" t="str" cm="1">
        <f t="array" ref="AE4515">_xlfn.TEXTJOIN(", ", TRUE, _xlfn._xlws.FILTER($I$1:$X$1, I4515:X4515=1, ""))</f>
        <v>Heroin, Fentanyl, AnyOpioid</v>
      </c>
      <c r="AF4515" s="4" t="str">
        <f t="shared" si="212"/>
        <v>Fentanyl, AnyOpioid</v>
      </c>
    </row>
    <row r="4516" spans="1:32" x14ac:dyDescent="0.45">
      <c r="A4516" s="4" t="s">
        <v>4994</v>
      </c>
      <c r="B4516" s="5">
        <v>43204</v>
      </c>
      <c r="C4516" s="4">
        <v>55</v>
      </c>
      <c r="D4516" s="4" t="s">
        <v>31</v>
      </c>
      <c r="E4516" s="4" t="s">
        <v>32</v>
      </c>
      <c r="F4516" s="4" t="s">
        <v>53</v>
      </c>
      <c r="G4516" s="4" t="s">
        <v>53</v>
      </c>
      <c r="I4516" s="4">
        <v>1</v>
      </c>
      <c r="J4516" s="4">
        <v>1</v>
      </c>
      <c r="K4516" s="4">
        <v>1</v>
      </c>
      <c r="L4516" s="4">
        <v>1</v>
      </c>
      <c r="M4516" s="4">
        <v>0</v>
      </c>
      <c r="N4516" s="4">
        <v>0</v>
      </c>
      <c r="O4516" s="4">
        <v>0</v>
      </c>
      <c r="P4516" s="4">
        <v>0</v>
      </c>
      <c r="Q4516" s="4">
        <v>0</v>
      </c>
      <c r="R4516" s="4">
        <v>0</v>
      </c>
      <c r="S4516" s="4">
        <v>0</v>
      </c>
      <c r="T4516" s="4">
        <v>0</v>
      </c>
      <c r="U4516" s="4">
        <v>0</v>
      </c>
      <c r="V4516" s="4">
        <v>0</v>
      </c>
      <c r="W4516" s="4">
        <v>0</v>
      </c>
      <c r="X4516" s="4">
        <v>1</v>
      </c>
      <c r="Y4516" s="4" t="s">
        <v>5641</v>
      </c>
      <c r="Z4516" s="4" t="s">
        <v>5854</v>
      </c>
      <c r="AA4516" s="4">
        <v>2018</v>
      </c>
      <c r="AB4516" s="4" t="s">
        <v>34</v>
      </c>
      <c r="AC4516" s="4">
        <f t="shared" si="210"/>
        <v>1</v>
      </c>
      <c r="AD4516" s="4">
        <f t="shared" si="211"/>
        <v>5</v>
      </c>
      <c r="AE4516" s="4" t="str" cm="1">
        <f t="array" ref="AE4516">_xlfn.TEXTJOIN(", ", TRUE, _xlfn._xlws.FILTER($I$1:$X$1, I4516:X4516=1, ""))</f>
        <v>Heroin, Cocaine, Fentanyl, Fentanyl_Analogue, AnyOpioid</v>
      </c>
      <c r="AF4516" s="4" t="str">
        <f t="shared" si="212"/>
        <v>Cocaine, Fentanyl, Fentanyl_Analogue, AnyOpioid</v>
      </c>
    </row>
    <row r="4517" spans="1:32" x14ac:dyDescent="0.45">
      <c r="A4517" s="4" t="s">
        <v>4995</v>
      </c>
      <c r="B4517" s="5">
        <v>42533</v>
      </c>
      <c r="C4517" s="4">
        <v>57</v>
      </c>
      <c r="D4517" s="4" t="s">
        <v>31</v>
      </c>
      <c r="E4517" s="4" t="s">
        <v>59</v>
      </c>
      <c r="F4517" s="4" t="s">
        <v>192</v>
      </c>
      <c r="G4517" s="4" t="s">
        <v>192</v>
      </c>
      <c r="I4517" s="4">
        <v>1</v>
      </c>
      <c r="J4517" s="4">
        <v>1</v>
      </c>
      <c r="K4517" s="4">
        <v>1</v>
      </c>
      <c r="L4517" s="4">
        <v>0</v>
      </c>
      <c r="M4517" s="4">
        <v>0</v>
      </c>
      <c r="N4517" s="4">
        <v>0</v>
      </c>
      <c r="O4517" s="4">
        <v>0</v>
      </c>
      <c r="P4517" s="4">
        <v>0</v>
      </c>
      <c r="Q4517" s="4">
        <v>0</v>
      </c>
      <c r="R4517" s="4">
        <v>0</v>
      </c>
      <c r="S4517" s="4">
        <v>0</v>
      </c>
      <c r="T4517" s="4">
        <v>0</v>
      </c>
      <c r="U4517" s="4">
        <v>0</v>
      </c>
      <c r="V4517" s="4">
        <v>0</v>
      </c>
      <c r="W4517" s="4">
        <v>0</v>
      </c>
      <c r="X4517" s="4">
        <v>1</v>
      </c>
      <c r="Y4517" s="4" t="s">
        <v>5654</v>
      </c>
      <c r="Z4517" s="4" t="s">
        <v>5867</v>
      </c>
      <c r="AA4517" s="4">
        <v>2016</v>
      </c>
      <c r="AB4517" s="4" t="s">
        <v>34</v>
      </c>
      <c r="AC4517" s="4">
        <f t="shared" si="210"/>
        <v>1</v>
      </c>
      <c r="AD4517" s="4">
        <f t="shared" si="211"/>
        <v>4</v>
      </c>
      <c r="AE4517" s="4" t="str" cm="1">
        <f t="array" ref="AE4517">_xlfn.TEXTJOIN(", ", TRUE, _xlfn._xlws.FILTER($I$1:$X$1, I4517:X4517=1, ""))</f>
        <v>Heroin, Cocaine, Fentanyl, AnyOpioid</v>
      </c>
      <c r="AF4517" s="4" t="str">
        <f t="shared" si="212"/>
        <v>Cocaine, Fentanyl, AnyOpioid</v>
      </c>
    </row>
    <row r="4518" spans="1:32" x14ac:dyDescent="0.45">
      <c r="A4518" s="4" t="s">
        <v>4996</v>
      </c>
      <c r="B4518" s="5">
        <v>42419</v>
      </c>
      <c r="C4518" s="4">
        <v>45</v>
      </c>
      <c r="D4518" s="4" t="s">
        <v>36</v>
      </c>
      <c r="E4518" s="4" t="s">
        <v>37</v>
      </c>
      <c r="F4518" s="4" t="s">
        <v>53</v>
      </c>
      <c r="G4518" s="4" t="s">
        <v>103</v>
      </c>
      <c r="I4518" s="4">
        <v>0</v>
      </c>
      <c r="J4518" s="4">
        <v>1</v>
      </c>
      <c r="K4518" s="4">
        <v>0</v>
      </c>
      <c r="L4518" s="4">
        <v>0</v>
      </c>
      <c r="M4518" s="4">
        <v>0</v>
      </c>
      <c r="N4518" s="4">
        <v>0</v>
      </c>
      <c r="O4518" s="4">
        <v>0</v>
      </c>
      <c r="P4518" s="4">
        <v>0</v>
      </c>
      <c r="Q4518" s="4">
        <v>0</v>
      </c>
      <c r="R4518" s="4">
        <v>0</v>
      </c>
      <c r="S4518" s="4">
        <v>0</v>
      </c>
      <c r="T4518" s="4">
        <v>0</v>
      </c>
      <c r="U4518" s="4">
        <v>0</v>
      </c>
      <c r="V4518" s="4">
        <v>0</v>
      </c>
      <c r="W4518" s="4">
        <v>0</v>
      </c>
      <c r="X4518" s="4">
        <v>0</v>
      </c>
      <c r="Y4518" s="4" t="s">
        <v>5644</v>
      </c>
      <c r="Z4518" s="4" t="s">
        <v>5857</v>
      </c>
      <c r="AA4518" s="4">
        <v>2016</v>
      </c>
      <c r="AB4518" s="4" t="s">
        <v>34</v>
      </c>
      <c r="AC4518" s="4">
        <f t="shared" si="210"/>
        <v>1</v>
      </c>
      <c r="AD4518" s="4">
        <f t="shared" si="211"/>
        <v>1</v>
      </c>
      <c r="AE4518" s="4" t="str" cm="1">
        <f t="array" ref="AE4518">_xlfn.TEXTJOIN(", ", TRUE, _xlfn._xlws.FILTER($I$1:$X$1, I4518:X4518=1, ""))</f>
        <v>Cocaine</v>
      </c>
      <c r="AF4518" s="4" t="str">
        <f t="shared" si="212"/>
        <v>Cocaine</v>
      </c>
    </row>
    <row r="4519" spans="1:32" x14ac:dyDescent="0.45">
      <c r="A4519" s="4" t="s">
        <v>4997</v>
      </c>
      <c r="B4519" s="5">
        <v>42797</v>
      </c>
      <c r="C4519" s="4">
        <v>27</v>
      </c>
      <c r="D4519" s="4" t="s">
        <v>31</v>
      </c>
      <c r="E4519" s="4" t="s">
        <v>158</v>
      </c>
      <c r="F4519" s="4" t="s">
        <v>90</v>
      </c>
      <c r="G4519" s="4" t="s">
        <v>90</v>
      </c>
      <c r="I4519" s="4">
        <v>0</v>
      </c>
      <c r="J4519" s="4">
        <v>0</v>
      </c>
      <c r="K4519" s="4">
        <v>1</v>
      </c>
      <c r="L4519" s="4">
        <v>0</v>
      </c>
      <c r="M4519" s="4">
        <v>0</v>
      </c>
      <c r="N4519" s="4">
        <v>0</v>
      </c>
      <c r="O4519" s="4">
        <v>0</v>
      </c>
      <c r="P4519" s="4">
        <v>0</v>
      </c>
      <c r="Q4519" s="4">
        <v>0</v>
      </c>
      <c r="R4519" s="4">
        <v>0</v>
      </c>
      <c r="S4519" s="4">
        <v>0</v>
      </c>
      <c r="T4519" s="4">
        <v>0</v>
      </c>
      <c r="U4519" s="4">
        <v>0</v>
      </c>
      <c r="V4519" s="4">
        <v>0</v>
      </c>
      <c r="W4519" s="4">
        <v>0</v>
      </c>
      <c r="X4519" s="4">
        <v>0</v>
      </c>
      <c r="Y4519" s="4" t="s">
        <v>5624</v>
      </c>
      <c r="Z4519" s="4" t="s">
        <v>5837</v>
      </c>
      <c r="AA4519" s="4">
        <v>2017</v>
      </c>
      <c r="AB4519" s="4" t="s">
        <v>40</v>
      </c>
      <c r="AC4519" s="4">
        <f t="shared" si="210"/>
        <v>1</v>
      </c>
      <c r="AD4519" s="4">
        <f t="shared" si="211"/>
        <v>1</v>
      </c>
      <c r="AE4519" s="4" t="str" cm="1">
        <f t="array" ref="AE4519">_xlfn.TEXTJOIN(", ", TRUE, _xlfn._xlws.FILTER($I$1:$X$1, I4519:X4519=1, ""))</f>
        <v>Fentanyl</v>
      </c>
      <c r="AF4519" s="4" t="str">
        <f t="shared" si="212"/>
        <v>Fentanyl</v>
      </c>
    </row>
    <row r="4520" spans="1:32" x14ac:dyDescent="0.45">
      <c r="A4520" s="4" t="s">
        <v>4998</v>
      </c>
      <c r="B4520" s="5">
        <v>42814</v>
      </c>
      <c r="C4520" s="4">
        <v>30</v>
      </c>
      <c r="D4520" s="4" t="s">
        <v>31</v>
      </c>
      <c r="E4520" s="4" t="s">
        <v>37</v>
      </c>
      <c r="F4520" s="4" t="s">
        <v>162</v>
      </c>
      <c r="G4520" s="4" t="s">
        <v>386</v>
      </c>
      <c r="I4520" s="4">
        <v>1</v>
      </c>
      <c r="J4520" s="4">
        <v>0</v>
      </c>
      <c r="K4520" s="4">
        <v>1</v>
      </c>
      <c r="L4520" s="4">
        <v>0</v>
      </c>
      <c r="M4520" s="4">
        <v>0</v>
      </c>
      <c r="N4520" s="4">
        <v>0</v>
      </c>
      <c r="O4520" s="4">
        <v>0</v>
      </c>
      <c r="P4520" s="4">
        <v>0</v>
      </c>
      <c r="Q4520" s="4">
        <v>1</v>
      </c>
      <c r="R4520" s="4">
        <v>0</v>
      </c>
      <c r="S4520" s="4">
        <v>0</v>
      </c>
      <c r="T4520" s="4">
        <v>0</v>
      </c>
      <c r="U4520" s="4">
        <v>0</v>
      </c>
      <c r="V4520" s="4">
        <v>0</v>
      </c>
      <c r="W4520" s="4">
        <v>0</v>
      </c>
      <c r="X4520" s="4">
        <v>0</v>
      </c>
      <c r="Y4520" s="4" t="s">
        <v>5784</v>
      </c>
      <c r="Z4520" s="4" t="s">
        <v>5997</v>
      </c>
      <c r="AA4520" s="4">
        <v>2017</v>
      </c>
      <c r="AB4520" s="4" t="s">
        <v>40</v>
      </c>
      <c r="AC4520" s="4">
        <f t="shared" si="210"/>
        <v>1</v>
      </c>
      <c r="AD4520" s="4">
        <f t="shared" si="211"/>
        <v>3</v>
      </c>
      <c r="AE4520" s="4" t="str" cm="1">
        <f t="array" ref="AE4520">_xlfn.TEXTJOIN(", ", TRUE, _xlfn._xlws.FILTER($I$1:$X$1, I4520:X4520=1, ""))</f>
        <v>Heroin, Fentanyl, Benzodiazepine</v>
      </c>
      <c r="AF4520" s="4" t="str">
        <f t="shared" si="212"/>
        <v>Fentanyl, Benzodiazepine</v>
      </c>
    </row>
    <row r="4521" spans="1:32" x14ac:dyDescent="0.45">
      <c r="A4521" s="4" t="s">
        <v>4999</v>
      </c>
      <c r="B4521" s="5">
        <v>43196</v>
      </c>
      <c r="C4521" s="4">
        <v>42</v>
      </c>
      <c r="D4521" s="4" t="s">
        <v>31</v>
      </c>
      <c r="E4521" s="4" t="s">
        <v>32</v>
      </c>
      <c r="F4521" s="4" t="s">
        <v>90</v>
      </c>
      <c r="G4521" s="4" t="s">
        <v>90</v>
      </c>
      <c r="I4521" s="4">
        <v>0</v>
      </c>
      <c r="J4521" s="4">
        <v>1</v>
      </c>
      <c r="K4521" s="4">
        <v>1</v>
      </c>
      <c r="L4521" s="4">
        <v>0</v>
      </c>
      <c r="M4521" s="4">
        <v>0</v>
      </c>
      <c r="N4521" s="4">
        <v>0</v>
      </c>
      <c r="O4521" s="4">
        <v>0</v>
      </c>
      <c r="P4521" s="4">
        <v>0</v>
      </c>
      <c r="Q4521" s="4">
        <v>0</v>
      </c>
      <c r="R4521" s="4">
        <v>0</v>
      </c>
      <c r="S4521" s="4">
        <v>0</v>
      </c>
      <c r="T4521" s="4">
        <v>0</v>
      </c>
      <c r="U4521" s="4">
        <v>0</v>
      </c>
      <c r="V4521" s="4">
        <v>0</v>
      </c>
      <c r="W4521" s="4">
        <v>0</v>
      </c>
      <c r="X4521" s="4">
        <v>1</v>
      </c>
      <c r="Y4521" s="4" t="s">
        <v>5624</v>
      </c>
      <c r="Z4521" s="4" t="s">
        <v>5837</v>
      </c>
      <c r="AA4521" s="4">
        <v>2018</v>
      </c>
      <c r="AB4521" s="4" t="s">
        <v>34</v>
      </c>
      <c r="AC4521" s="4">
        <f t="shared" si="210"/>
        <v>1</v>
      </c>
      <c r="AD4521" s="4">
        <f t="shared" si="211"/>
        <v>3</v>
      </c>
      <c r="AE4521" s="4" t="str" cm="1">
        <f t="array" ref="AE4521">_xlfn.TEXTJOIN(", ", TRUE, _xlfn._xlws.FILTER($I$1:$X$1, I4521:X4521=1, ""))</f>
        <v>Cocaine, Fentanyl, AnyOpioid</v>
      </c>
      <c r="AF4521" s="4" t="str">
        <f t="shared" si="212"/>
        <v>Cocaine, Fentanyl, AnyOpioid</v>
      </c>
    </row>
    <row r="4522" spans="1:32" x14ac:dyDescent="0.45">
      <c r="A4522" s="4" t="s">
        <v>5000</v>
      </c>
      <c r="B4522" s="5">
        <v>41323</v>
      </c>
      <c r="C4522" s="4">
        <v>22</v>
      </c>
      <c r="D4522" s="4" t="s">
        <v>31</v>
      </c>
      <c r="E4522" s="4" t="s">
        <v>37</v>
      </c>
      <c r="F4522" s="4" t="s">
        <v>29</v>
      </c>
      <c r="G4522" s="4" t="s">
        <v>86</v>
      </c>
      <c r="I4522" s="4">
        <v>0</v>
      </c>
      <c r="J4522" s="4">
        <v>1</v>
      </c>
      <c r="K4522" s="4">
        <v>0</v>
      </c>
      <c r="L4522" s="4">
        <v>0</v>
      </c>
      <c r="M4522" s="4">
        <v>0</v>
      </c>
      <c r="N4522" s="4">
        <v>0</v>
      </c>
      <c r="O4522" s="4">
        <v>0</v>
      </c>
      <c r="P4522" s="4">
        <v>0</v>
      </c>
      <c r="Q4522" s="4">
        <v>0</v>
      </c>
      <c r="R4522" s="4">
        <v>1</v>
      </c>
      <c r="S4522" s="4">
        <v>0</v>
      </c>
      <c r="T4522" s="4">
        <v>0</v>
      </c>
      <c r="U4522" s="4">
        <v>0</v>
      </c>
      <c r="V4522" s="4">
        <v>0</v>
      </c>
      <c r="W4522" s="4">
        <v>0</v>
      </c>
      <c r="X4522" s="4">
        <v>0</v>
      </c>
      <c r="Y4522" s="4" t="s">
        <v>5627</v>
      </c>
      <c r="Z4522" s="4" t="s">
        <v>5840</v>
      </c>
      <c r="AA4522" s="4">
        <v>2013</v>
      </c>
      <c r="AB4522" s="4" t="s">
        <v>40</v>
      </c>
      <c r="AC4522" s="4">
        <f t="shared" si="210"/>
        <v>1</v>
      </c>
      <c r="AD4522" s="4">
        <f t="shared" si="211"/>
        <v>2</v>
      </c>
      <c r="AE4522" s="4" t="str" cm="1">
        <f t="array" ref="AE4522">_xlfn.TEXTJOIN(", ", TRUE, _xlfn._xlws.FILTER($I$1:$X$1, I4522:X4522=1, ""))</f>
        <v>Cocaine, Methadone</v>
      </c>
      <c r="AF4522" s="4" t="str">
        <f t="shared" si="212"/>
        <v>Cocaine, Methadone</v>
      </c>
    </row>
    <row r="4523" spans="1:32" x14ac:dyDescent="0.45">
      <c r="A4523" s="4" t="s">
        <v>5001</v>
      </c>
      <c r="B4523" s="5">
        <v>43070</v>
      </c>
      <c r="C4523" s="4">
        <v>57</v>
      </c>
      <c r="D4523" s="4" t="s">
        <v>31</v>
      </c>
      <c r="E4523" s="4" t="s">
        <v>59</v>
      </c>
      <c r="F4523" s="4" t="s">
        <v>67</v>
      </c>
      <c r="G4523" s="4" t="s">
        <v>67</v>
      </c>
      <c r="I4523" s="4">
        <v>1</v>
      </c>
      <c r="J4523" s="4">
        <v>0</v>
      </c>
      <c r="K4523" s="4">
        <v>1</v>
      </c>
      <c r="L4523" s="4">
        <v>0</v>
      </c>
      <c r="M4523" s="4">
        <v>0</v>
      </c>
      <c r="N4523" s="4">
        <v>0</v>
      </c>
      <c r="O4523" s="4">
        <v>0</v>
      </c>
      <c r="P4523" s="4">
        <v>0</v>
      </c>
      <c r="Q4523" s="4">
        <v>0</v>
      </c>
      <c r="R4523" s="4">
        <v>0</v>
      </c>
      <c r="S4523" s="4">
        <v>0</v>
      </c>
      <c r="T4523" s="4">
        <v>0</v>
      </c>
      <c r="U4523" s="4">
        <v>0</v>
      </c>
      <c r="V4523" s="4">
        <v>0</v>
      </c>
      <c r="W4523" s="4">
        <v>0</v>
      </c>
      <c r="X4523" s="4">
        <v>0</v>
      </c>
      <c r="Y4523" s="4" t="s">
        <v>5631</v>
      </c>
      <c r="Z4523" s="4" t="s">
        <v>5844</v>
      </c>
      <c r="AA4523" s="4">
        <v>2017</v>
      </c>
      <c r="AB4523" s="4" t="s">
        <v>34</v>
      </c>
      <c r="AC4523" s="4">
        <f t="shared" si="210"/>
        <v>1</v>
      </c>
      <c r="AD4523" s="4">
        <f t="shared" si="211"/>
        <v>2</v>
      </c>
      <c r="AE4523" s="4" t="str" cm="1">
        <f t="array" ref="AE4523">_xlfn.TEXTJOIN(", ", TRUE, _xlfn._xlws.FILTER($I$1:$X$1, I4523:X4523=1, ""))</f>
        <v>Heroin, Fentanyl</v>
      </c>
      <c r="AF4523" s="4" t="str">
        <f t="shared" si="212"/>
        <v>Fentanyl</v>
      </c>
    </row>
    <row r="4524" spans="1:32" x14ac:dyDescent="0.45">
      <c r="A4524" s="4" t="s">
        <v>5002</v>
      </c>
      <c r="B4524" s="5">
        <v>43035</v>
      </c>
      <c r="C4524" s="4">
        <v>38</v>
      </c>
      <c r="D4524" s="4" t="s">
        <v>31</v>
      </c>
      <c r="E4524" s="4" t="s">
        <v>37</v>
      </c>
      <c r="F4524" s="4" t="s">
        <v>198</v>
      </c>
      <c r="G4524" s="4" t="s">
        <v>198</v>
      </c>
      <c r="I4524" s="4">
        <v>0</v>
      </c>
      <c r="J4524" s="4">
        <v>0</v>
      </c>
      <c r="K4524" s="4">
        <v>1</v>
      </c>
      <c r="L4524" s="4">
        <v>0</v>
      </c>
      <c r="M4524" s="4">
        <v>0</v>
      </c>
      <c r="N4524" s="4">
        <v>0</v>
      </c>
      <c r="O4524" s="4">
        <v>1</v>
      </c>
      <c r="P4524" s="4">
        <v>0</v>
      </c>
      <c r="Q4524" s="4">
        <v>0</v>
      </c>
      <c r="R4524" s="4">
        <v>0</v>
      </c>
      <c r="S4524" s="4">
        <v>0</v>
      </c>
      <c r="T4524" s="4">
        <v>0</v>
      </c>
      <c r="U4524" s="4">
        <v>0</v>
      </c>
      <c r="V4524" s="4">
        <v>0</v>
      </c>
      <c r="W4524" s="4">
        <v>0</v>
      </c>
      <c r="X4524" s="4">
        <v>0</v>
      </c>
      <c r="Y4524" s="4" t="s">
        <v>5808</v>
      </c>
      <c r="Z4524" s="4" t="s">
        <v>6021</v>
      </c>
      <c r="AA4524" s="4">
        <v>2017</v>
      </c>
      <c r="AB4524" s="4" t="s">
        <v>40</v>
      </c>
      <c r="AC4524" s="4">
        <f t="shared" si="210"/>
        <v>1</v>
      </c>
      <c r="AD4524" s="4">
        <f t="shared" si="211"/>
        <v>2</v>
      </c>
      <c r="AE4524" s="4" t="str" cm="1">
        <f t="array" ref="AE4524">_xlfn.TEXTJOIN(", ", TRUE, _xlfn._xlws.FILTER($I$1:$X$1, I4524:X4524=1, ""))</f>
        <v>Fentanyl, Ethanol</v>
      </c>
      <c r="AF4524" s="4" t="str">
        <f t="shared" si="212"/>
        <v>Fentanyl, Ethanol</v>
      </c>
    </row>
    <row r="4525" spans="1:32" x14ac:dyDescent="0.45">
      <c r="A4525" s="4" t="s">
        <v>5003</v>
      </c>
      <c r="B4525" s="5">
        <v>41629</v>
      </c>
      <c r="C4525" s="4">
        <v>29</v>
      </c>
      <c r="D4525" s="4" t="s">
        <v>31</v>
      </c>
      <c r="E4525" s="4" t="s">
        <v>37</v>
      </c>
      <c r="F4525" s="4" t="s">
        <v>905</v>
      </c>
      <c r="G4525" s="4" t="s">
        <v>144</v>
      </c>
      <c r="I4525" s="4">
        <v>1</v>
      </c>
      <c r="J4525" s="4">
        <v>1</v>
      </c>
      <c r="K4525" s="4">
        <v>0</v>
      </c>
      <c r="L4525" s="4">
        <v>0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4">
        <v>0</v>
      </c>
      <c r="V4525" s="4">
        <v>0</v>
      </c>
      <c r="W4525" s="4">
        <v>0</v>
      </c>
      <c r="X4525" s="4">
        <v>0</v>
      </c>
      <c r="Y4525" s="4" t="s">
        <v>5649</v>
      </c>
      <c r="Z4525" s="4" t="s">
        <v>5862</v>
      </c>
      <c r="AA4525" s="4">
        <v>2013</v>
      </c>
      <c r="AB4525" s="4" t="s">
        <v>40</v>
      </c>
      <c r="AC4525" s="4">
        <f t="shared" si="210"/>
        <v>1</v>
      </c>
      <c r="AD4525" s="4">
        <f t="shared" si="211"/>
        <v>2</v>
      </c>
      <c r="AE4525" s="4" t="str" cm="1">
        <f t="array" ref="AE4525">_xlfn.TEXTJOIN(", ", TRUE, _xlfn._xlws.FILTER($I$1:$X$1, I4525:X4525=1, ""))</f>
        <v>Heroin, Cocaine</v>
      </c>
      <c r="AF4525" s="4" t="str">
        <f t="shared" si="212"/>
        <v>Cocaine</v>
      </c>
    </row>
    <row r="4526" spans="1:32" x14ac:dyDescent="0.45">
      <c r="A4526" s="4" t="s">
        <v>5004</v>
      </c>
      <c r="B4526" s="5">
        <v>41710</v>
      </c>
      <c r="C4526" s="4">
        <v>71</v>
      </c>
      <c r="D4526" s="4" t="s">
        <v>31</v>
      </c>
      <c r="E4526" s="4" t="s">
        <v>32</v>
      </c>
      <c r="F4526" s="4" t="s">
        <v>67</v>
      </c>
      <c r="G4526" s="4" t="s">
        <v>67</v>
      </c>
      <c r="I4526" s="4">
        <v>1</v>
      </c>
      <c r="J4526" s="4">
        <v>0</v>
      </c>
      <c r="K4526" s="4">
        <v>1</v>
      </c>
      <c r="L4526" s="4">
        <v>0</v>
      </c>
      <c r="M4526" s="4">
        <v>0</v>
      </c>
      <c r="N4526" s="4">
        <v>0</v>
      </c>
      <c r="O4526" s="4">
        <v>0</v>
      </c>
      <c r="P4526" s="4">
        <v>0</v>
      </c>
      <c r="Q4526" s="4">
        <v>0</v>
      </c>
      <c r="R4526" s="4">
        <v>0</v>
      </c>
      <c r="S4526" s="4">
        <v>0</v>
      </c>
      <c r="T4526" s="4">
        <v>0</v>
      </c>
      <c r="U4526" s="4">
        <v>0</v>
      </c>
      <c r="V4526" s="4">
        <v>0</v>
      </c>
      <c r="W4526" s="4">
        <v>0</v>
      </c>
      <c r="X4526" s="4">
        <v>0</v>
      </c>
      <c r="Y4526" s="4" t="s">
        <v>5631</v>
      </c>
      <c r="Z4526" s="4" t="s">
        <v>5844</v>
      </c>
      <c r="AA4526" s="4">
        <v>2014</v>
      </c>
      <c r="AB4526" s="4" t="s">
        <v>133</v>
      </c>
      <c r="AC4526" s="4">
        <f t="shared" si="210"/>
        <v>1</v>
      </c>
      <c r="AD4526" s="4">
        <f t="shared" si="211"/>
        <v>2</v>
      </c>
      <c r="AE4526" s="4" t="str" cm="1">
        <f t="array" ref="AE4526">_xlfn.TEXTJOIN(", ", TRUE, _xlfn._xlws.FILTER($I$1:$X$1, I4526:X4526=1, ""))</f>
        <v>Heroin, Fentanyl</v>
      </c>
      <c r="AF4526" s="4" t="str">
        <f t="shared" si="212"/>
        <v>Fentanyl</v>
      </c>
    </row>
    <row r="4527" spans="1:32" x14ac:dyDescent="0.45">
      <c r="A4527" s="4" t="s">
        <v>5005</v>
      </c>
      <c r="B4527" s="5">
        <v>42709</v>
      </c>
      <c r="C4527" s="4">
        <v>34</v>
      </c>
      <c r="D4527" s="4" t="s">
        <v>36</v>
      </c>
      <c r="E4527" s="4" t="s">
        <v>59</v>
      </c>
      <c r="F4527" s="4" t="s">
        <v>55</v>
      </c>
      <c r="G4527" s="4" t="s">
        <v>55</v>
      </c>
      <c r="I4527" s="4">
        <v>0</v>
      </c>
      <c r="J4527" s="4">
        <v>0</v>
      </c>
      <c r="K4527" s="4">
        <v>1</v>
      </c>
      <c r="L4527" s="4">
        <v>0</v>
      </c>
      <c r="M4527" s="4">
        <v>0</v>
      </c>
      <c r="N4527" s="4">
        <v>0</v>
      </c>
      <c r="O4527" s="4">
        <v>0</v>
      </c>
      <c r="P4527" s="4">
        <v>0</v>
      </c>
      <c r="Q4527" s="4">
        <v>0</v>
      </c>
      <c r="R4527" s="4">
        <v>0</v>
      </c>
      <c r="S4527" s="4">
        <v>0</v>
      </c>
      <c r="T4527" s="4">
        <v>0</v>
      </c>
      <c r="U4527" s="4">
        <v>0</v>
      </c>
      <c r="V4527" s="4">
        <v>0</v>
      </c>
      <c r="W4527" s="4">
        <v>0</v>
      </c>
      <c r="X4527" s="4">
        <v>1</v>
      </c>
      <c r="Y4527" s="4" t="s">
        <v>5630</v>
      </c>
      <c r="Z4527" s="4" t="s">
        <v>5843</v>
      </c>
      <c r="AA4527" s="4">
        <v>2016</v>
      </c>
      <c r="AB4527" s="4" t="s">
        <v>40</v>
      </c>
      <c r="AC4527" s="4">
        <f t="shared" si="210"/>
        <v>1</v>
      </c>
      <c r="AD4527" s="4">
        <f t="shared" si="211"/>
        <v>2</v>
      </c>
      <c r="AE4527" s="4" t="str" cm="1">
        <f t="array" ref="AE4527">_xlfn.TEXTJOIN(", ", TRUE, _xlfn._xlws.FILTER($I$1:$X$1, I4527:X4527=1, ""))</f>
        <v>Fentanyl, AnyOpioid</v>
      </c>
      <c r="AF4527" s="4" t="str">
        <f t="shared" si="212"/>
        <v>Fentanyl, AnyOpioid</v>
      </c>
    </row>
    <row r="4528" spans="1:32" x14ac:dyDescent="0.45">
      <c r="A4528" s="4" t="s">
        <v>5006</v>
      </c>
      <c r="B4528" s="5">
        <v>43059</v>
      </c>
      <c r="C4528" s="4">
        <v>43</v>
      </c>
      <c r="D4528" s="4" t="s">
        <v>31</v>
      </c>
      <c r="E4528" s="4" t="s">
        <v>37</v>
      </c>
      <c r="F4528" s="4" t="s">
        <v>5007</v>
      </c>
      <c r="G4528" s="4" t="s">
        <v>73</v>
      </c>
      <c r="I4528" s="4">
        <v>0</v>
      </c>
      <c r="J4528" s="4">
        <v>1</v>
      </c>
      <c r="K4528" s="4">
        <v>1</v>
      </c>
      <c r="L4528" s="4">
        <v>0</v>
      </c>
      <c r="M4528" s="4">
        <v>0</v>
      </c>
      <c r="N4528" s="4">
        <v>0</v>
      </c>
      <c r="O4528" s="4">
        <v>0</v>
      </c>
      <c r="P4528" s="4">
        <v>0</v>
      </c>
      <c r="Q4528" s="4">
        <v>0</v>
      </c>
      <c r="R4528" s="4">
        <v>0</v>
      </c>
      <c r="S4528" s="4">
        <v>0</v>
      </c>
      <c r="T4528" s="4">
        <v>0</v>
      </c>
      <c r="U4528" s="4">
        <v>0</v>
      </c>
      <c r="V4528" s="4">
        <v>0</v>
      </c>
      <c r="W4528" s="4">
        <v>0</v>
      </c>
      <c r="X4528" s="4">
        <v>0</v>
      </c>
      <c r="Y4528" s="4" t="s">
        <v>5670</v>
      </c>
      <c r="Z4528" s="4" t="s">
        <v>5883</v>
      </c>
      <c r="AA4528" s="4">
        <v>2017</v>
      </c>
      <c r="AB4528" s="4" t="s">
        <v>34</v>
      </c>
      <c r="AC4528" s="4">
        <f t="shared" si="210"/>
        <v>1</v>
      </c>
      <c r="AD4528" s="4">
        <f t="shared" si="211"/>
        <v>2</v>
      </c>
      <c r="AE4528" s="4" t="str" cm="1">
        <f t="array" ref="AE4528">_xlfn.TEXTJOIN(", ", TRUE, _xlfn._xlws.FILTER($I$1:$X$1, I4528:X4528=1, ""))</f>
        <v>Cocaine, Fentanyl</v>
      </c>
      <c r="AF4528" s="4" t="str">
        <f t="shared" si="212"/>
        <v>Cocaine, Fentanyl</v>
      </c>
    </row>
    <row r="4529" spans="1:32" x14ac:dyDescent="0.45">
      <c r="A4529" s="4" t="s">
        <v>5008</v>
      </c>
      <c r="B4529" s="5">
        <v>42608</v>
      </c>
      <c r="C4529" s="4">
        <v>45</v>
      </c>
      <c r="D4529" s="4" t="s">
        <v>36</v>
      </c>
      <c r="E4529" s="4" t="s">
        <v>37</v>
      </c>
      <c r="F4529" s="4" t="s">
        <v>86</v>
      </c>
      <c r="G4529" s="4" t="s">
        <v>86</v>
      </c>
      <c r="I4529" s="4">
        <v>0</v>
      </c>
      <c r="J4529" s="4">
        <v>1</v>
      </c>
      <c r="K4529" s="4">
        <v>1</v>
      </c>
      <c r="L4529" s="4">
        <v>0</v>
      </c>
      <c r="M4529" s="4">
        <v>1</v>
      </c>
      <c r="N4529" s="4">
        <v>0</v>
      </c>
      <c r="O4529" s="4">
        <v>0</v>
      </c>
      <c r="P4529" s="4">
        <v>0</v>
      </c>
      <c r="Q4529" s="4">
        <v>1</v>
      </c>
      <c r="R4529" s="4">
        <v>0</v>
      </c>
      <c r="S4529" s="4">
        <v>0</v>
      </c>
      <c r="T4529" s="4">
        <v>0</v>
      </c>
      <c r="U4529" s="4">
        <v>0</v>
      </c>
      <c r="V4529" s="4">
        <v>0</v>
      </c>
      <c r="W4529" s="4">
        <v>0</v>
      </c>
      <c r="X4529" s="4">
        <v>1</v>
      </c>
      <c r="Y4529" s="4" t="s">
        <v>5627</v>
      </c>
      <c r="Z4529" s="4" t="s">
        <v>5840</v>
      </c>
      <c r="AA4529" s="4">
        <v>2016</v>
      </c>
      <c r="AB4529" s="4" t="s">
        <v>34</v>
      </c>
      <c r="AC4529" s="4">
        <f t="shared" si="210"/>
        <v>1</v>
      </c>
      <c r="AD4529" s="4">
        <f t="shared" si="211"/>
        <v>5</v>
      </c>
      <c r="AE4529" s="4" t="str" cm="1">
        <f t="array" ref="AE4529">_xlfn.TEXTJOIN(", ", TRUE, _xlfn._xlws.FILTER($I$1:$X$1, I4529:X4529=1, ""))</f>
        <v>Cocaine, Fentanyl, Oxycodone, Benzodiazepine, AnyOpioid</v>
      </c>
      <c r="AF4529" s="4" t="str">
        <f t="shared" si="212"/>
        <v>Cocaine, Fentanyl, Oxycodone, Benzodiazepine, AnyOpioid</v>
      </c>
    </row>
    <row r="4530" spans="1:32" x14ac:dyDescent="0.45">
      <c r="A4530" s="4" t="s">
        <v>5009</v>
      </c>
      <c r="B4530" s="5">
        <v>43163</v>
      </c>
      <c r="C4530" s="4">
        <v>26</v>
      </c>
      <c r="D4530" s="4" t="s">
        <v>31</v>
      </c>
      <c r="E4530" s="4" t="s">
        <v>37</v>
      </c>
      <c r="F4530" s="4" t="s">
        <v>103</v>
      </c>
      <c r="G4530" s="4" t="s">
        <v>103</v>
      </c>
      <c r="I4530" s="4">
        <v>0</v>
      </c>
      <c r="J4530" s="4">
        <v>1</v>
      </c>
      <c r="K4530" s="4">
        <v>1</v>
      </c>
      <c r="L4530" s="4">
        <v>1</v>
      </c>
      <c r="M4530" s="4">
        <v>0</v>
      </c>
      <c r="N4530" s="4">
        <v>0</v>
      </c>
      <c r="O4530" s="4">
        <v>0</v>
      </c>
      <c r="P4530" s="4">
        <v>0</v>
      </c>
      <c r="Q4530" s="4">
        <v>0</v>
      </c>
      <c r="R4530" s="4">
        <v>0</v>
      </c>
      <c r="S4530" s="4">
        <v>0</v>
      </c>
      <c r="T4530" s="4">
        <v>0</v>
      </c>
      <c r="U4530" s="4">
        <v>0</v>
      </c>
      <c r="V4530" s="4">
        <v>0</v>
      </c>
      <c r="W4530" s="4">
        <v>0</v>
      </c>
      <c r="X4530" s="4">
        <v>1</v>
      </c>
      <c r="Y4530" s="4" t="s">
        <v>5644</v>
      </c>
      <c r="Z4530" s="4" t="s">
        <v>5857</v>
      </c>
      <c r="AA4530" s="4">
        <v>2018</v>
      </c>
      <c r="AB4530" s="4" t="s">
        <v>40</v>
      </c>
      <c r="AC4530" s="4">
        <f t="shared" si="210"/>
        <v>1</v>
      </c>
      <c r="AD4530" s="4">
        <f t="shared" si="211"/>
        <v>4</v>
      </c>
      <c r="AE4530" s="4" t="str" cm="1">
        <f t="array" ref="AE4530">_xlfn.TEXTJOIN(", ", TRUE, _xlfn._xlws.FILTER($I$1:$X$1, I4530:X4530=1, ""))</f>
        <v>Cocaine, Fentanyl, Fentanyl_Analogue, AnyOpioid</v>
      </c>
      <c r="AF4530" s="4" t="str">
        <f t="shared" si="212"/>
        <v>Cocaine, Fentanyl, Fentanyl_Analogue, AnyOpioid</v>
      </c>
    </row>
    <row r="4531" spans="1:32" x14ac:dyDescent="0.45">
      <c r="A4531" s="4" t="s">
        <v>5010</v>
      </c>
      <c r="B4531" s="5">
        <v>41702</v>
      </c>
      <c r="C4531" s="4">
        <v>35</v>
      </c>
      <c r="D4531" s="4" t="s">
        <v>31</v>
      </c>
      <c r="E4531" s="4" t="s">
        <v>32</v>
      </c>
      <c r="F4531" s="4" t="s">
        <v>77</v>
      </c>
      <c r="G4531" s="4" t="s">
        <v>77</v>
      </c>
      <c r="H4531" s="4" t="s">
        <v>5011</v>
      </c>
      <c r="I4531" s="4">
        <v>1</v>
      </c>
      <c r="J4531" s="4">
        <v>0</v>
      </c>
      <c r="K4531" s="4">
        <v>0</v>
      </c>
      <c r="L4531" s="4">
        <v>0</v>
      </c>
      <c r="M4531" s="4">
        <v>0</v>
      </c>
      <c r="N4531" s="4">
        <v>0</v>
      </c>
      <c r="O4531" s="4">
        <v>0</v>
      </c>
      <c r="P4531" s="4">
        <v>0</v>
      </c>
      <c r="Q4531" s="4">
        <v>0</v>
      </c>
      <c r="R4531" s="4">
        <v>0</v>
      </c>
      <c r="S4531" s="4">
        <v>0</v>
      </c>
      <c r="T4531" s="4">
        <v>0</v>
      </c>
      <c r="U4531" s="4">
        <v>0</v>
      </c>
      <c r="V4531" s="4">
        <v>0</v>
      </c>
      <c r="W4531" s="4">
        <v>0</v>
      </c>
      <c r="X4531" s="4">
        <v>0</v>
      </c>
      <c r="Y4531" s="4" t="s">
        <v>5651</v>
      </c>
      <c r="Z4531" s="4" t="s">
        <v>5864</v>
      </c>
      <c r="AA4531" s="4">
        <v>2014</v>
      </c>
      <c r="AB4531" s="4" t="s">
        <v>40</v>
      </c>
      <c r="AC4531" s="4">
        <f t="shared" si="210"/>
        <v>1</v>
      </c>
      <c r="AD4531" s="4">
        <f t="shared" si="211"/>
        <v>1</v>
      </c>
      <c r="AE4531" s="4" t="str" cm="1">
        <f t="array" ref="AE4531">_xlfn.TEXTJOIN(", ", TRUE, _xlfn._xlws.FILTER($I$1:$X$1, I4531:X4531=1, ""))</f>
        <v>Heroin</v>
      </c>
      <c r="AF4531" s="4" t="str">
        <f t="shared" si="212"/>
        <v/>
      </c>
    </row>
    <row r="4532" spans="1:32" x14ac:dyDescent="0.45">
      <c r="A4532" s="4" t="s">
        <v>5012</v>
      </c>
      <c r="B4532" s="5">
        <v>41801</v>
      </c>
      <c r="C4532" s="4">
        <v>42</v>
      </c>
      <c r="D4532" s="4" t="s">
        <v>31</v>
      </c>
      <c r="E4532" s="4" t="s">
        <v>37</v>
      </c>
      <c r="F4532" s="4" t="s">
        <v>211</v>
      </c>
      <c r="G4532" s="4" t="s">
        <v>300</v>
      </c>
      <c r="I4532" s="4">
        <v>1</v>
      </c>
      <c r="J4532" s="4">
        <v>1</v>
      </c>
      <c r="K4532" s="4">
        <v>0</v>
      </c>
      <c r="L4532" s="4">
        <v>0</v>
      </c>
      <c r="M4532" s="4">
        <v>0</v>
      </c>
      <c r="N4532" s="4">
        <v>0</v>
      </c>
      <c r="O4532" s="4">
        <v>0</v>
      </c>
      <c r="P4532" s="4">
        <v>0</v>
      </c>
      <c r="Q4532" s="4">
        <v>0</v>
      </c>
      <c r="R4532" s="4">
        <v>0</v>
      </c>
      <c r="S4532" s="4">
        <v>0</v>
      </c>
      <c r="T4532" s="4">
        <v>0</v>
      </c>
      <c r="U4532" s="4">
        <v>0</v>
      </c>
      <c r="V4532" s="4">
        <v>0</v>
      </c>
      <c r="W4532" s="4">
        <v>0</v>
      </c>
      <c r="X4532" s="4">
        <v>0</v>
      </c>
      <c r="Y4532" s="4" t="s">
        <v>5661</v>
      </c>
      <c r="Z4532" s="4" t="s">
        <v>5874</v>
      </c>
      <c r="AA4532" s="4">
        <v>2014</v>
      </c>
      <c r="AB4532" s="4" t="s">
        <v>34</v>
      </c>
      <c r="AC4532" s="4">
        <f t="shared" si="210"/>
        <v>1</v>
      </c>
      <c r="AD4532" s="4">
        <f t="shared" si="211"/>
        <v>2</v>
      </c>
      <c r="AE4532" s="4" t="str" cm="1">
        <f t="array" ref="AE4532">_xlfn.TEXTJOIN(", ", TRUE, _xlfn._xlws.FILTER($I$1:$X$1, I4532:X4532=1, ""))</f>
        <v>Heroin, Cocaine</v>
      </c>
      <c r="AF4532" s="4" t="str">
        <f t="shared" si="212"/>
        <v>Cocaine</v>
      </c>
    </row>
    <row r="4533" spans="1:32" x14ac:dyDescent="0.45">
      <c r="A4533" s="4" t="s">
        <v>5013</v>
      </c>
      <c r="B4533" s="5">
        <v>43422</v>
      </c>
      <c r="C4533" s="4">
        <v>36</v>
      </c>
      <c r="D4533" s="4" t="s">
        <v>31</v>
      </c>
      <c r="E4533" s="4" t="s">
        <v>37</v>
      </c>
      <c r="F4533" s="4" t="s">
        <v>676</v>
      </c>
      <c r="G4533" s="4" t="s">
        <v>676</v>
      </c>
      <c r="I4533" s="4">
        <v>1</v>
      </c>
      <c r="J4533" s="4">
        <v>1</v>
      </c>
      <c r="K4533" s="4">
        <v>1</v>
      </c>
      <c r="L4533" s="4">
        <v>0</v>
      </c>
      <c r="M4533" s="4">
        <v>0</v>
      </c>
      <c r="N4533" s="4">
        <v>0</v>
      </c>
      <c r="O4533" s="4">
        <v>0</v>
      </c>
      <c r="P4533" s="4">
        <v>0</v>
      </c>
      <c r="Q4533" s="4">
        <v>0</v>
      </c>
      <c r="R4533" s="4">
        <v>0</v>
      </c>
      <c r="S4533" s="4">
        <v>0</v>
      </c>
      <c r="T4533" s="4">
        <v>0</v>
      </c>
      <c r="U4533" s="4">
        <v>0</v>
      </c>
      <c r="V4533" s="4">
        <v>0</v>
      </c>
      <c r="W4533" s="4">
        <v>0</v>
      </c>
      <c r="X4533" s="4">
        <v>1</v>
      </c>
      <c r="Y4533" s="4" t="s">
        <v>5708</v>
      </c>
      <c r="Z4533" s="4" t="s">
        <v>5921</v>
      </c>
      <c r="AA4533" s="4">
        <v>2018</v>
      </c>
      <c r="AB4533" s="4" t="s">
        <v>40</v>
      </c>
      <c r="AC4533" s="4">
        <f t="shared" si="210"/>
        <v>1</v>
      </c>
      <c r="AD4533" s="4">
        <f t="shared" si="211"/>
        <v>4</v>
      </c>
      <c r="AE4533" s="4" t="str" cm="1">
        <f t="array" ref="AE4533">_xlfn.TEXTJOIN(", ", TRUE, _xlfn._xlws.FILTER($I$1:$X$1, I4533:X4533=1, ""))</f>
        <v>Heroin, Cocaine, Fentanyl, AnyOpioid</v>
      </c>
      <c r="AF4533" s="4" t="str">
        <f t="shared" si="212"/>
        <v>Cocaine, Fentanyl, AnyOpioid</v>
      </c>
    </row>
    <row r="4534" spans="1:32" x14ac:dyDescent="0.45">
      <c r="A4534" s="4" t="s">
        <v>5014</v>
      </c>
      <c r="B4534" s="5">
        <v>42964</v>
      </c>
      <c r="C4534" s="4">
        <v>55</v>
      </c>
      <c r="D4534" s="4" t="s">
        <v>31</v>
      </c>
      <c r="E4534" s="4" t="s">
        <v>37</v>
      </c>
      <c r="F4534" s="4" t="s">
        <v>77</v>
      </c>
      <c r="G4534" s="4" t="s">
        <v>77</v>
      </c>
      <c r="I4534" s="4">
        <v>1</v>
      </c>
      <c r="J4534" s="4">
        <v>0</v>
      </c>
      <c r="K4534" s="4">
        <v>1</v>
      </c>
      <c r="L4534" s="4">
        <v>0</v>
      </c>
      <c r="M4534" s="4">
        <v>0</v>
      </c>
      <c r="N4534" s="4">
        <v>0</v>
      </c>
      <c r="O4534" s="4">
        <v>0</v>
      </c>
      <c r="P4534" s="4">
        <v>0</v>
      </c>
      <c r="Q4534" s="4">
        <v>0</v>
      </c>
      <c r="R4534" s="4">
        <v>0</v>
      </c>
      <c r="S4534" s="4">
        <v>0</v>
      </c>
      <c r="T4534" s="4">
        <v>0</v>
      </c>
      <c r="U4534" s="4">
        <v>0</v>
      </c>
      <c r="V4534" s="4">
        <v>0</v>
      </c>
      <c r="W4534" s="4">
        <v>0</v>
      </c>
      <c r="X4534" s="4">
        <v>0</v>
      </c>
      <c r="Y4534" s="4" t="s">
        <v>5651</v>
      </c>
      <c r="Z4534" s="4" t="s">
        <v>5864</v>
      </c>
      <c r="AA4534" s="4">
        <v>2017</v>
      </c>
      <c r="AB4534" s="4" t="s">
        <v>34</v>
      </c>
      <c r="AC4534" s="4">
        <f t="shared" si="210"/>
        <v>1</v>
      </c>
      <c r="AD4534" s="4">
        <f t="shared" si="211"/>
        <v>2</v>
      </c>
      <c r="AE4534" s="4" t="str" cm="1">
        <f t="array" ref="AE4534">_xlfn.TEXTJOIN(", ", TRUE, _xlfn._xlws.FILTER($I$1:$X$1, I4534:X4534=1, ""))</f>
        <v>Heroin, Fentanyl</v>
      </c>
      <c r="AF4534" s="4" t="str">
        <f t="shared" si="212"/>
        <v>Fentanyl</v>
      </c>
    </row>
    <row r="4535" spans="1:32" x14ac:dyDescent="0.45">
      <c r="A4535" s="4" t="s">
        <v>5015</v>
      </c>
      <c r="B4535" s="5">
        <v>41082</v>
      </c>
      <c r="C4535" s="4">
        <v>44</v>
      </c>
      <c r="D4535" s="4" t="s">
        <v>31</v>
      </c>
      <c r="E4535" s="4" t="s">
        <v>59</v>
      </c>
      <c r="F4535" s="4" t="s">
        <v>211</v>
      </c>
      <c r="G4535" s="4" t="s">
        <v>39</v>
      </c>
      <c r="I4535" s="4">
        <v>0</v>
      </c>
      <c r="J4535" s="4">
        <v>1</v>
      </c>
      <c r="K4535" s="4">
        <v>0</v>
      </c>
      <c r="L4535" s="4">
        <v>0</v>
      </c>
      <c r="M4535" s="4">
        <v>0</v>
      </c>
      <c r="N4535" s="4">
        <v>0</v>
      </c>
      <c r="O4535" s="4">
        <v>0</v>
      </c>
      <c r="P4535" s="4">
        <v>0</v>
      </c>
      <c r="Q4535" s="4">
        <v>0</v>
      </c>
      <c r="R4535" s="4">
        <v>0</v>
      </c>
      <c r="S4535" s="4">
        <v>0</v>
      </c>
      <c r="T4535" s="4">
        <v>0</v>
      </c>
      <c r="U4535" s="4">
        <v>0</v>
      </c>
      <c r="V4535" s="4">
        <v>0</v>
      </c>
      <c r="W4535" s="4">
        <v>0</v>
      </c>
      <c r="X4535" s="4">
        <v>0</v>
      </c>
      <c r="Y4535" s="4" t="s">
        <v>5638</v>
      </c>
      <c r="Z4535" s="4" t="s">
        <v>5851</v>
      </c>
      <c r="AA4535" s="4">
        <v>2012</v>
      </c>
      <c r="AB4535" s="4" t="s">
        <v>34</v>
      </c>
      <c r="AC4535" s="4">
        <f t="shared" si="210"/>
        <v>1</v>
      </c>
      <c r="AD4535" s="4">
        <f t="shared" si="211"/>
        <v>1</v>
      </c>
      <c r="AE4535" s="4" t="str" cm="1">
        <f t="array" ref="AE4535">_xlfn.TEXTJOIN(", ", TRUE, _xlfn._xlws.FILTER($I$1:$X$1, I4535:X4535=1, ""))</f>
        <v>Cocaine</v>
      </c>
      <c r="AF4535" s="4" t="str">
        <f t="shared" si="212"/>
        <v>Cocaine</v>
      </c>
    </row>
    <row r="4536" spans="1:32" x14ac:dyDescent="0.45">
      <c r="A4536" s="4" t="s">
        <v>5016</v>
      </c>
      <c r="B4536" s="5">
        <v>41630</v>
      </c>
      <c r="C4536" s="4">
        <v>54</v>
      </c>
      <c r="D4536" s="4" t="s">
        <v>31</v>
      </c>
      <c r="E4536" s="4" t="s">
        <v>37</v>
      </c>
      <c r="F4536" s="4" t="s">
        <v>234</v>
      </c>
      <c r="G4536" s="4" t="s">
        <v>234</v>
      </c>
      <c r="I4536" s="4">
        <v>1</v>
      </c>
      <c r="J4536" s="4">
        <v>0</v>
      </c>
      <c r="K4536" s="4">
        <v>0</v>
      </c>
      <c r="L4536" s="4">
        <v>0</v>
      </c>
      <c r="M4536" s="4">
        <v>0</v>
      </c>
      <c r="N4536" s="4">
        <v>0</v>
      </c>
      <c r="O4536" s="4">
        <v>0</v>
      </c>
      <c r="P4536" s="4">
        <v>0</v>
      </c>
      <c r="Q4536" s="4">
        <v>0</v>
      </c>
      <c r="R4536" s="4">
        <v>0</v>
      </c>
      <c r="S4536" s="4">
        <v>0</v>
      </c>
      <c r="T4536" s="4">
        <v>0</v>
      </c>
      <c r="U4536" s="4">
        <v>0</v>
      </c>
      <c r="V4536" s="4">
        <v>0</v>
      </c>
      <c r="W4536" s="4">
        <v>0</v>
      </c>
      <c r="X4536" s="4">
        <v>0</v>
      </c>
      <c r="Y4536" s="4" t="s">
        <v>5689</v>
      </c>
      <c r="Z4536" s="4" t="s">
        <v>5902</v>
      </c>
      <c r="AA4536" s="4">
        <v>2013</v>
      </c>
      <c r="AB4536" s="4" t="s">
        <v>34</v>
      </c>
      <c r="AC4536" s="4">
        <f t="shared" si="210"/>
        <v>1</v>
      </c>
      <c r="AD4536" s="4">
        <f t="shared" si="211"/>
        <v>1</v>
      </c>
      <c r="AE4536" s="4" t="str" cm="1">
        <f t="array" ref="AE4536">_xlfn.TEXTJOIN(", ", TRUE, _xlfn._xlws.FILTER($I$1:$X$1, I4536:X4536=1, ""))</f>
        <v>Heroin</v>
      </c>
      <c r="AF4536" s="4" t="str">
        <f t="shared" si="212"/>
        <v/>
      </c>
    </row>
    <row r="4537" spans="1:32" x14ac:dyDescent="0.45">
      <c r="A4537" s="4" t="s">
        <v>5017</v>
      </c>
      <c r="B4537" s="5">
        <v>41177</v>
      </c>
      <c r="C4537" s="4">
        <v>66</v>
      </c>
      <c r="D4537" s="4" t="s">
        <v>31</v>
      </c>
      <c r="E4537" s="4" t="s">
        <v>37</v>
      </c>
      <c r="F4537" s="4" t="s">
        <v>103</v>
      </c>
      <c r="G4537" s="4" t="s">
        <v>103</v>
      </c>
      <c r="I4537" s="4">
        <v>0</v>
      </c>
      <c r="J4537" s="4">
        <v>0</v>
      </c>
      <c r="K4537" s="4">
        <v>0</v>
      </c>
      <c r="L4537" s="4">
        <v>0</v>
      </c>
      <c r="M4537" s="4">
        <v>0</v>
      </c>
      <c r="N4537" s="4">
        <v>0</v>
      </c>
      <c r="O4537" s="4">
        <v>0</v>
      </c>
      <c r="P4537" s="4">
        <v>0</v>
      </c>
      <c r="Q4537" s="4">
        <v>0</v>
      </c>
      <c r="R4537" s="4">
        <v>0</v>
      </c>
      <c r="S4537" s="4">
        <v>0</v>
      </c>
      <c r="T4537" s="4">
        <v>0</v>
      </c>
      <c r="U4537" s="4">
        <v>0</v>
      </c>
      <c r="V4537" s="4">
        <v>0</v>
      </c>
      <c r="W4537" s="4">
        <v>0</v>
      </c>
      <c r="X4537" s="4">
        <v>0</v>
      </c>
      <c r="Y4537" s="4" t="s">
        <v>5644</v>
      </c>
      <c r="Z4537" s="4" t="s">
        <v>5857</v>
      </c>
      <c r="AA4537" s="4">
        <v>2012</v>
      </c>
      <c r="AB4537" s="4" t="s">
        <v>133</v>
      </c>
      <c r="AC4537" s="4">
        <f t="shared" si="210"/>
        <v>0</v>
      </c>
      <c r="AD4537" s="4">
        <f t="shared" si="211"/>
        <v>0</v>
      </c>
      <c r="AE4537" s="4" t="str" cm="1">
        <f t="array" ref="AE4537">_xlfn.TEXTJOIN(", ", TRUE, _xlfn._xlws.FILTER($I$1:$X$1, I4537:X4537=1, ""))</f>
        <v/>
      </c>
      <c r="AF4537" s="4" t="str">
        <f t="shared" si="212"/>
        <v/>
      </c>
    </row>
    <row r="4538" spans="1:32" x14ac:dyDescent="0.45">
      <c r="A4538" s="4" t="s">
        <v>5018</v>
      </c>
      <c r="B4538" s="5">
        <v>43358</v>
      </c>
      <c r="C4538" s="4">
        <v>53</v>
      </c>
      <c r="D4538" s="4" t="s">
        <v>31</v>
      </c>
      <c r="E4538" s="4" t="s">
        <v>37</v>
      </c>
      <c r="F4538" s="4" t="s">
        <v>67</v>
      </c>
      <c r="G4538" s="4" t="s">
        <v>67</v>
      </c>
      <c r="H4538" s="4" t="s">
        <v>4335</v>
      </c>
      <c r="I4538" s="4">
        <v>1</v>
      </c>
      <c r="J4538" s="4">
        <v>0</v>
      </c>
      <c r="K4538" s="4">
        <v>0</v>
      </c>
      <c r="L4538" s="4">
        <v>0</v>
      </c>
      <c r="M4538" s="4">
        <v>0</v>
      </c>
      <c r="N4538" s="4">
        <v>0</v>
      </c>
      <c r="O4538" s="4">
        <v>0</v>
      </c>
      <c r="P4538" s="4">
        <v>0</v>
      </c>
      <c r="Q4538" s="4">
        <v>0</v>
      </c>
      <c r="R4538" s="4">
        <v>0</v>
      </c>
      <c r="S4538" s="4">
        <v>0</v>
      </c>
      <c r="T4538" s="4">
        <v>0</v>
      </c>
      <c r="U4538" s="4">
        <v>0</v>
      </c>
      <c r="V4538" s="4">
        <v>0</v>
      </c>
      <c r="W4538" s="4">
        <v>0</v>
      </c>
      <c r="X4538" s="4">
        <v>1</v>
      </c>
      <c r="Y4538" s="4" t="s">
        <v>5631</v>
      </c>
      <c r="Z4538" s="4" t="s">
        <v>5844</v>
      </c>
      <c r="AA4538" s="4">
        <v>2018</v>
      </c>
      <c r="AB4538" s="4" t="s">
        <v>34</v>
      </c>
      <c r="AC4538" s="4">
        <f t="shared" si="210"/>
        <v>1</v>
      </c>
      <c r="AD4538" s="4">
        <f t="shared" si="211"/>
        <v>2</v>
      </c>
      <c r="AE4538" s="4" t="str" cm="1">
        <f t="array" ref="AE4538">_xlfn.TEXTJOIN(", ", TRUE, _xlfn._xlws.FILTER($I$1:$X$1, I4538:X4538=1, ""))</f>
        <v>Heroin, AnyOpioid</v>
      </c>
      <c r="AF4538" s="4" t="str">
        <f t="shared" si="212"/>
        <v>AnyOpioid</v>
      </c>
    </row>
    <row r="4539" spans="1:32" x14ac:dyDescent="0.45">
      <c r="A4539" s="4" t="s">
        <v>5019</v>
      </c>
      <c r="B4539" s="5">
        <v>42553</v>
      </c>
      <c r="C4539" s="4">
        <v>52</v>
      </c>
      <c r="D4539" s="4" t="s">
        <v>36</v>
      </c>
      <c r="E4539" s="4" t="s">
        <v>37</v>
      </c>
      <c r="F4539" s="4" t="s">
        <v>148</v>
      </c>
      <c r="G4539" s="4" t="s">
        <v>148</v>
      </c>
      <c r="I4539" s="4">
        <v>0</v>
      </c>
      <c r="J4539" s="4">
        <v>0</v>
      </c>
      <c r="K4539" s="4">
        <v>1</v>
      </c>
      <c r="L4539" s="4">
        <v>0</v>
      </c>
      <c r="M4539" s="4">
        <v>0</v>
      </c>
      <c r="N4539" s="4">
        <v>0</v>
      </c>
      <c r="O4539" s="4">
        <v>0</v>
      </c>
      <c r="P4539" s="4">
        <v>0</v>
      </c>
      <c r="Q4539" s="4">
        <v>1</v>
      </c>
      <c r="R4539" s="4">
        <v>0</v>
      </c>
      <c r="S4539" s="4">
        <v>0</v>
      </c>
      <c r="T4539" s="4">
        <v>0</v>
      </c>
      <c r="U4539" s="4">
        <v>0</v>
      </c>
      <c r="V4539" s="4">
        <v>0</v>
      </c>
      <c r="W4539" s="4">
        <v>0</v>
      </c>
      <c r="X4539" s="4">
        <v>1</v>
      </c>
      <c r="Y4539" s="4" t="s">
        <v>5663</v>
      </c>
      <c r="Z4539" s="4" t="s">
        <v>5876</v>
      </c>
      <c r="AA4539" s="4">
        <v>2016</v>
      </c>
      <c r="AB4539" s="4" t="s">
        <v>34</v>
      </c>
      <c r="AC4539" s="4">
        <f t="shared" si="210"/>
        <v>1</v>
      </c>
      <c r="AD4539" s="4">
        <f t="shared" si="211"/>
        <v>3</v>
      </c>
      <c r="AE4539" s="4" t="str" cm="1">
        <f t="array" ref="AE4539">_xlfn.TEXTJOIN(", ", TRUE, _xlfn._xlws.FILTER($I$1:$X$1, I4539:X4539=1, ""))</f>
        <v>Fentanyl, Benzodiazepine, AnyOpioid</v>
      </c>
      <c r="AF4539" s="4" t="str">
        <f t="shared" si="212"/>
        <v>Fentanyl, Benzodiazepine, AnyOpioid</v>
      </c>
    </row>
    <row r="4540" spans="1:32" x14ac:dyDescent="0.45">
      <c r="A4540" s="4" t="s">
        <v>5020</v>
      </c>
      <c r="B4540" s="5">
        <v>41058</v>
      </c>
      <c r="C4540" s="4">
        <v>55</v>
      </c>
      <c r="D4540" s="4" t="s">
        <v>31</v>
      </c>
      <c r="E4540" s="4" t="s">
        <v>59</v>
      </c>
      <c r="F4540" s="4" t="s">
        <v>103</v>
      </c>
      <c r="G4540" s="4" t="s">
        <v>103</v>
      </c>
      <c r="I4540" s="4">
        <v>0</v>
      </c>
      <c r="J4540" s="4">
        <v>1</v>
      </c>
      <c r="K4540" s="4">
        <v>0</v>
      </c>
      <c r="L4540" s="4">
        <v>0</v>
      </c>
      <c r="M4540" s="4">
        <v>0</v>
      </c>
      <c r="N4540" s="4">
        <v>0</v>
      </c>
      <c r="O4540" s="4">
        <v>0</v>
      </c>
      <c r="P4540" s="4">
        <v>0</v>
      </c>
      <c r="Q4540" s="4">
        <v>0</v>
      </c>
      <c r="R4540" s="4">
        <v>0</v>
      </c>
      <c r="S4540" s="4">
        <v>0</v>
      </c>
      <c r="T4540" s="4">
        <v>0</v>
      </c>
      <c r="U4540" s="4">
        <v>0</v>
      </c>
      <c r="V4540" s="4">
        <v>0</v>
      </c>
      <c r="W4540" s="4">
        <v>0</v>
      </c>
      <c r="X4540" s="4">
        <v>0</v>
      </c>
      <c r="Y4540" s="4" t="s">
        <v>5644</v>
      </c>
      <c r="Z4540" s="4" t="s">
        <v>5857</v>
      </c>
      <c r="AA4540" s="4">
        <v>2012</v>
      </c>
      <c r="AB4540" s="4" t="s">
        <v>34</v>
      </c>
      <c r="AC4540" s="4">
        <f t="shared" si="210"/>
        <v>1</v>
      </c>
      <c r="AD4540" s="4">
        <f t="shared" si="211"/>
        <v>1</v>
      </c>
      <c r="AE4540" s="4" t="str" cm="1">
        <f t="array" ref="AE4540">_xlfn.TEXTJOIN(", ", TRUE, _xlfn._xlws.FILTER($I$1:$X$1, I4540:X4540=1, ""))</f>
        <v>Cocaine</v>
      </c>
      <c r="AF4540" s="4" t="str">
        <f t="shared" si="212"/>
        <v>Cocaine</v>
      </c>
    </row>
    <row r="4541" spans="1:32" x14ac:dyDescent="0.45">
      <c r="A4541" s="4" t="s">
        <v>5021</v>
      </c>
      <c r="B4541" s="5">
        <v>41902</v>
      </c>
      <c r="C4541" s="4">
        <v>34</v>
      </c>
      <c r="D4541" s="4" t="s">
        <v>31</v>
      </c>
      <c r="E4541" s="4" t="s">
        <v>37</v>
      </c>
      <c r="F4541" s="4" t="s">
        <v>226</v>
      </c>
      <c r="G4541" s="4" t="s">
        <v>226</v>
      </c>
      <c r="I4541" s="4">
        <v>1</v>
      </c>
      <c r="J4541" s="4">
        <v>0</v>
      </c>
      <c r="K4541" s="4">
        <v>1</v>
      </c>
      <c r="L4541" s="4">
        <v>0</v>
      </c>
      <c r="M4541" s="4">
        <v>0</v>
      </c>
      <c r="N4541" s="4">
        <v>0</v>
      </c>
      <c r="O4541" s="4">
        <v>0</v>
      </c>
      <c r="P4541" s="4">
        <v>0</v>
      </c>
      <c r="Q4541" s="4">
        <v>0</v>
      </c>
      <c r="R4541" s="4">
        <v>0</v>
      </c>
      <c r="S4541" s="4">
        <v>0</v>
      </c>
      <c r="T4541" s="4">
        <v>0</v>
      </c>
      <c r="U4541" s="4">
        <v>0</v>
      </c>
      <c r="V4541" s="4">
        <v>0</v>
      </c>
      <c r="W4541" s="4">
        <v>0</v>
      </c>
      <c r="X4541" s="4">
        <v>0</v>
      </c>
      <c r="Y4541" s="4" t="s">
        <v>5657</v>
      </c>
      <c r="Z4541" s="4" t="s">
        <v>5870</v>
      </c>
      <c r="AA4541" s="4">
        <v>2014</v>
      </c>
      <c r="AB4541" s="4" t="s">
        <v>40</v>
      </c>
      <c r="AC4541" s="4">
        <f t="shared" si="210"/>
        <v>1</v>
      </c>
      <c r="AD4541" s="4">
        <f t="shared" si="211"/>
        <v>2</v>
      </c>
      <c r="AE4541" s="4" t="str" cm="1">
        <f t="array" ref="AE4541">_xlfn.TEXTJOIN(", ", TRUE, _xlfn._xlws.FILTER($I$1:$X$1, I4541:X4541=1, ""))</f>
        <v>Heroin, Fentanyl</v>
      </c>
      <c r="AF4541" s="4" t="str">
        <f t="shared" si="212"/>
        <v>Fentanyl</v>
      </c>
    </row>
    <row r="4542" spans="1:32" x14ac:dyDescent="0.45">
      <c r="A4542" s="4" t="s">
        <v>5022</v>
      </c>
      <c r="B4542" s="5">
        <v>42919</v>
      </c>
      <c r="C4542" s="4">
        <v>41</v>
      </c>
      <c r="D4542" s="4" t="s">
        <v>31</v>
      </c>
      <c r="E4542" s="4" t="s">
        <v>37</v>
      </c>
      <c r="F4542" s="4" t="s">
        <v>824</v>
      </c>
      <c r="G4542" s="4" t="s">
        <v>67</v>
      </c>
      <c r="I4542" s="4">
        <v>1</v>
      </c>
      <c r="J4542" s="4">
        <v>1</v>
      </c>
      <c r="K4542" s="4">
        <v>1</v>
      </c>
      <c r="L4542" s="4">
        <v>0</v>
      </c>
      <c r="M4542" s="4">
        <v>0</v>
      </c>
      <c r="N4542" s="4">
        <v>0</v>
      </c>
      <c r="O4542" s="4">
        <v>0</v>
      </c>
      <c r="P4542" s="4">
        <v>0</v>
      </c>
      <c r="Q4542" s="4">
        <v>0</v>
      </c>
      <c r="R4542" s="4">
        <v>0</v>
      </c>
      <c r="S4542" s="4">
        <v>0</v>
      </c>
      <c r="T4542" s="4">
        <v>0</v>
      </c>
      <c r="U4542" s="4">
        <v>0</v>
      </c>
      <c r="V4542" s="4">
        <v>0</v>
      </c>
      <c r="W4542" s="4">
        <v>0</v>
      </c>
      <c r="X4542" s="4">
        <v>0</v>
      </c>
      <c r="Y4542" s="4" t="s">
        <v>5631</v>
      </c>
      <c r="Z4542" s="4" t="s">
        <v>5844</v>
      </c>
      <c r="AA4542" s="4">
        <v>2017</v>
      </c>
      <c r="AB4542" s="4" t="s">
        <v>34</v>
      </c>
      <c r="AC4542" s="4">
        <f t="shared" si="210"/>
        <v>1</v>
      </c>
      <c r="AD4542" s="4">
        <f t="shared" si="211"/>
        <v>3</v>
      </c>
      <c r="AE4542" s="4" t="str" cm="1">
        <f t="array" ref="AE4542">_xlfn.TEXTJOIN(", ", TRUE, _xlfn._xlws.FILTER($I$1:$X$1, I4542:X4542=1, ""))</f>
        <v>Heroin, Cocaine, Fentanyl</v>
      </c>
      <c r="AF4542" s="4" t="str">
        <f t="shared" si="212"/>
        <v>Cocaine, Fentanyl</v>
      </c>
    </row>
    <row r="4543" spans="1:32" x14ac:dyDescent="0.45">
      <c r="A4543" s="4" t="s">
        <v>5023</v>
      </c>
      <c r="B4543" s="5">
        <v>42412</v>
      </c>
      <c r="C4543" s="4">
        <v>22</v>
      </c>
      <c r="D4543" s="4" t="s">
        <v>31</v>
      </c>
      <c r="E4543" s="4" t="s">
        <v>37</v>
      </c>
      <c r="F4543" s="4" t="s">
        <v>229</v>
      </c>
      <c r="G4543" s="4" t="s">
        <v>192</v>
      </c>
      <c r="I4543" s="4">
        <v>0</v>
      </c>
      <c r="J4543" s="4">
        <v>1</v>
      </c>
      <c r="K4543" s="4">
        <v>1</v>
      </c>
      <c r="L4543" s="4">
        <v>0</v>
      </c>
      <c r="M4543" s="4">
        <v>0</v>
      </c>
      <c r="N4543" s="4">
        <v>0</v>
      </c>
      <c r="O4543" s="4">
        <v>0</v>
      </c>
      <c r="P4543" s="4">
        <v>0</v>
      </c>
      <c r="Q4543" s="4">
        <v>0</v>
      </c>
      <c r="R4543" s="4">
        <v>0</v>
      </c>
      <c r="S4543" s="4">
        <v>0</v>
      </c>
      <c r="T4543" s="4">
        <v>0</v>
      </c>
      <c r="U4543" s="4">
        <v>0</v>
      </c>
      <c r="V4543" s="4">
        <v>0</v>
      </c>
      <c r="W4543" s="4">
        <v>0</v>
      </c>
      <c r="X4543" s="4">
        <v>1</v>
      </c>
      <c r="Y4543" s="4" t="s">
        <v>5654</v>
      </c>
      <c r="Z4543" s="4" t="s">
        <v>5867</v>
      </c>
      <c r="AA4543" s="4">
        <v>2016</v>
      </c>
      <c r="AB4543" s="4" t="s">
        <v>40</v>
      </c>
      <c r="AC4543" s="4">
        <f t="shared" si="210"/>
        <v>1</v>
      </c>
      <c r="AD4543" s="4">
        <f t="shared" si="211"/>
        <v>3</v>
      </c>
      <c r="AE4543" s="4" t="str" cm="1">
        <f t="array" ref="AE4543">_xlfn.TEXTJOIN(", ", TRUE, _xlfn._xlws.FILTER($I$1:$X$1, I4543:X4543=1, ""))</f>
        <v>Cocaine, Fentanyl, AnyOpioid</v>
      </c>
      <c r="AF4543" s="4" t="str">
        <f t="shared" si="212"/>
        <v>Cocaine, Fentanyl, AnyOpioid</v>
      </c>
    </row>
    <row r="4544" spans="1:32" x14ac:dyDescent="0.45">
      <c r="A4544" s="4" t="s">
        <v>5024</v>
      </c>
      <c r="B4544" s="5">
        <v>40916</v>
      </c>
      <c r="C4544" s="4">
        <v>24</v>
      </c>
      <c r="D4544" s="4" t="s">
        <v>36</v>
      </c>
      <c r="E4544" s="4" t="s">
        <v>37</v>
      </c>
      <c r="F4544" s="4" t="s">
        <v>122</v>
      </c>
      <c r="G4544" s="4" t="s">
        <v>122</v>
      </c>
      <c r="I4544" s="4">
        <v>0</v>
      </c>
      <c r="J4544" s="4">
        <v>0</v>
      </c>
      <c r="K4544" s="4">
        <v>0</v>
      </c>
      <c r="L4544" s="4">
        <v>0</v>
      </c>
      <c r="M4544" s="4">
        <v>0</v>
      </c>
      <c r="N4544" s="4">
        <v>0</v>
      </c>
      <c r="O4544" s="4">
        <v>0</v>
      </c>
      <c r="P4544" s="4">
        <v>0</v>
      </c>
      <c r="Q4544" s="4">
        <v>1</v>
      </c>
      <c r="R4544" s="4">
        <v>1</v>
      </c>
      <c r="S4544" s="4">
        <v>1</v>
      </c>
      <c r="T4544" s="4">
        <v>0</v>
      </c>
      <c r="U4544" s="4">
        <v>0</v>
      </c>
      <c r="V4544" s="4">
        <v>0</v>
      </c>
      <c r="W4544" s="4">
        <v>0</v>
      </c>
      <c r="X4544" s="4">
        <v>0</v>
      </c>
      <c r="Y4544" s="4" t="s">
        <v>5655</v>
      </c>
      <c r="Z4544" s="4" t="s">
        <v>5868</v>
      </c>
      <c r="AA4544" s="4">
        <v>2012</v>
      </c>
      <c r="AB4544" s="4" t="s">
        <v>40</v>
      </c>
      <c r="AC4544" s="4">
        <f t="shared" si="210"/>
        <v>1</v>
      </c>
      <c r="AD4544" s="4">
        <f t="shared" si="211"/>
        <v>3</v>
      </c>
      <c r="AE4544" s="4" t="str" cm="1">
        <f t="array" ref="AE4544">_xlfn.TEXTJOIN(", ", TRUE, _xlfn._xlws.FILTER($I$1:$X$1, I4544:X4544=1, ""))</f>
        <v>Benzodiazepine, Methadone, Amphetamine</v>
      </c>
      <c r="AF4544" s="4" t="str">
        <f t="shared" si="212"/>
        <v>Benzodiazepine, Methadone, Amphetamine</v>
      </c>
    </row>
    <row r="4545" spans="1:32" x14ac:dyDescent="0.45">
      <c r="A4545" s="4" t="s">
        <v>5025</v>
      </c>
      <c r="B4545" s="5">
        <v>43279</v>
      </c>
      <c r="C4545" s="4">
        <v>35</v>
      </c>
      <c r="D4545" s="4" t="s">
        <v>36</v>
      </c>
      <c r="E4545" s="4" t="s">
        <v>37</v>
      </c>
      <c r="F4545" s="4" t="s">
        <v>67</v>
      </c>
      <c r="G4545" s="4" t="s">
        <v>67</v>
      </c>
      <c r="I4545" s="4">
        <v>0</v>
      </c>
      <c r="J4545" s="4">
        <v>0</v>
      </c>
      <c r="K4545" s="4">
        <v>0</v>
      </c>
      <c r="L4545" s="4">
        <v>0</v>
      </c>
      <c r="M4545" s="4">
        <v>0</v>
      </c>
      <c r="N4545" s="4">
        <v>0</v>
      </c>
      <c r="O4545" s="4">
        <v>0</v>
      </c>
      <c r="P4545" s="4">
        <v>0</v>
      </c>
      <c r="Q4545" s="4">
        <v>1</v>
      </c>
      <c r="R4545" s="4">
        <v>0</v>
      </c>
      <c r="S4545" s="4">
        <v>0</v>
      </c>
      <c r="T4545" s="4">
        <v>0</v>
      </c>
      <c r="U4545" s="4">
        <v>0</v>
      </c>
      <c r="V4545" s="4">
        <v>0</v>
      </c>
      <c r="W4545" s="4">
        <v>1</v>
      </c>
      <c r="X4545" s="4">
        <v>1</v>
      </c>
      <c r="Y4545" s="4" t="s">
        <v>5631</v>
      </c>
      <c r="Z4545" s="4" t="s">
        <v>5844</v>
      </c>
      <c r="AA4545" s="4">
        <v>2018</v>
      </c>
      <c r="AB4545" s="4" t="s">
        <v>40</v>
      </c>
      <c r="AC4545" s="4">
        <f t="shared" si="210"/>
        <v>1</v>
      </c>
      <c r="AD4545" s="4">
        <f t="shared" si="211"/>
        <v>3</v>
      </c>
      <c r="AE4545" s="4" t="str" cm="1">
        <f t="array" ref="AE4545">_xlfn.TEXTJOIN(", ", TRUE, _xlfn._xlws.FILTER($I$1:$X$1, I4545:X4545=1, ""))</f>
        <v>Benzodiazepine, OpiateNOS, AnyOpioid</v>
      </c>
      <c r="AF4545" s="4" t="str">
        <f t="shared" si="212"/>
        <v>Benzodiazepine, OpiateNOS, AnyOpioid</v>
      </c>
    </row>
    <row r="4546" spans="1:32" x14ac:dyDescent="0.45">
      <c r="A4546" s="4" t="s">
        <v>5026</v>
      </c>
      <c r="B4546" s="5">
        <v>41035</v>
      </c>
      <c r="C4546" s="4">
        <v>32</v>
      </c>
      <c r="D4546" s="4" t="s">
        <v>31</v>
      </c>
      <c r="E4546" s="4" t="s">
        <v>37</v>
      </c>
      <c r="F4546" s="4" t="s">
        <v>122</v>
      </c>
      <c r="G4546" s="4" t="s">
        <v>122</v>
      </c>
      <c r="I4546" s="4">
        <v>0</v>
      </c>
      <c r="J4546" s="4">
        <v>0</v>
      </c>
      <c r="K4546" s="4">
        <v>0</v>
      </c>
      <c r="L4546" s="4">
        <v>0</v>
      </c>
      <c r="M4546" s="4">
        <v>0</v>
      </c>
      <c r="N4546" s="4">
        <v>1</v>
      </c>
      <c r="O4546" s="4">
        <v>0</v>
      </c>
      <c r="P4546" s="4">
        <v>0</v>
      </c>
      <c r="Q4546" s="4">
        <v>0</v>
      </c>
      <c r="R4546" s="4">
        <v>0</v>
      </c>
      <c r="S4546" s="4">
        <v>0</v>
      </c>
      <c r="T4546" s="4">
        <v>0</v>
      </c>
      <c r="U4546" s="4">
        <v>0</v>
      </c>
      <c r="V4546" s="4">
        <v>0</v>
      </c>
      <c r="W4546" s="4">
        <v>0</v>
      </c>
      <c r="X4546" s="4">
        <v>0</v>
      </c>
      <c r="Y4546" s="4" t="s">
        <v>5655</v>
      </c>
      <c r="Z4546" s="4" t="s">
        <v>5868</v>
      </c>
      <c r="AA4546" s="4">
        <v>2012</v>
      </c>
      <c r="AB4546" s="4" t="s">
        <v>40</v>
      </c>
      <c r="AC4546" s="4">
        <f t="shared" ref="AC4546:AC4609" si="213">IF(SUM(I4546:X4546)&gt;0,1,0)</f>
        <v>1</v>
      </c>
      <c r="AD4546" s="4">
        <f t="shared" ref="AD4546:AD4609" si="214">SUM(I4546:X4546)</f>
        <v>1</v>
      </c>
      <c r="AE4546" s="4" t="str" cm="1">
        <f t="array" ref="AE4546">_xlfn.TEXTJOIN(", ", TRUE, _xlfn._xlws.FILTER($I$1:$X$1, I4546:X4546=1, ""))</f>
        <v>Oxymorphone</v>
      </c>
      <c r="AF4546" s="4" t="str">
        <f t="shared" ref="AF4546:AF4609" si="215">_xlfn.TEXTJOIN(", ", TRUE, _xlfn._xlws.FILTER($J$1:$X$1, J4546:X4546, ""))</f>
        <v>Oxymorphone</v>
      </c>
    </row>
    <row r="4547" spans="1:32" x14ac:dyDescent="0.45">
      <c r="A4547" s="4" t="s">
        <v>5027</v>
      </c>
      <c r="B4547" s="5">
        <v>43030</v>
      </c>
      <c r="C4547" s="4">
        <v>72</v>
      </c>
      <c r="D4547" s="4" t="s">
        <v>36</v>
      </c>
      <c r="E4547" s="4" t="s">
        <v>59</v>
      </c>
      <c r="F4547" s="4" t="s">
        <v>67</v>
      </c>
      <c r="G4547" s="4" t="s">
        <v>67</v>
      </c>
      <c r="I4547" s="4">
        <v>1</v>
      </c>
      <c r="J4547" s="4">
        <v>0</v>
      </c>
      <c r="K4547" s="4">
        <v>1</v>
      </c>
      <c r="L4547" s="4">
        <v>1</v>
      </c>
      <c r="M4547" s="4">
        <v>0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  <c r="S4547" s="4">
        <v>0</v>
      </c>
      <c r="T4547" s="4">
        <v>0</v>
      </c>
      <c r="U4547" s="4">
        <v>0</v>
      </c>
      <c r="V4547" s="4">
        <v>0</v>
      </c>
      <c r="W4547" s="4">
        <v>0</v>
      </c>
      <c r="X4547" s="4">
        <v>0</v>
      </c>
      <c r="Y4547" s="4" t="s">
        <v>5631</v>
      </c>
      <c r="Z4547" s="4" t="s">
        <v>5844</v>
      </c>
      <c r="AA4547" s="4">
        <v>2017</v>
      </c>
      <c r="AB4547" s="4" t="s">
        <v>133</v>
      </c>
      <c r="AC4547" s="4">
        <f t="shared" si="213"/>
        <v>1</v>
      </c>
      <c r="AD4547" s="4">
        <f t="shared" si="214"/>
        <v>3</v>
      </c>
      <c r="AE4547" s="4" t="str" cm="1">
        <f t="array" ref="AE4547">_xlfn.TEXTJOIN(", ", TRUE, _xlfn._xlws.FILTER($I$1:$X$1, I4547:X4547=1, ""))</f>
        <v>Heroin, Fentanyl, Fentanyl_Analogue</v>
      </c>
      <c r="AF4547" s="4" t="str">
        <f t="shared" si="215"/>
        <v>Fentanyl, Fentanyl_Analogue</v>
      </c>
    </row>
    <row r="4548" spans="1:32" x14ac:dyDescent="0.45">
      <c r="A4548" s="4" t="s">
        <v>5028</v>
      </c>
      <c r="B4548" s="5">
        <v>42090</v>
      </c>
      <c r="C4548" s="4">
        <v>53</v>
      </c>
      <c r="D4548" s="4" t="s">
        <v>31</v>
      </c>
      <c r="E4548" s="4" t="s">
        <v>37</v>
      </c>
      <c r="F4548" s="4" t="s">
        <v>339</v>
      </c>
      <c r="G4548" s="4" t="s">
        <v>339</v>
      </c>
      <c r="I4548" s="4">
        <v>1</v>
      </c>
      <c r="J4548" s="4">
        <v>1</v>
      </c>
      <c r="K4548" s="4">
        <v>1</v>
      </c>
      <c r="L4548" s="4">
        <v>0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4">
        <v>0</v>
      </c>
      <c r="U4548" s="4">
        <v>0</v>
      </c>
      <c r="V4548" s="4">
        <v>0</v>
      </c>
      <c r="W4548" s="4">
        <v>0</v>
      </c>
      <c r="X4548" s="4">
        <v>1</v>
      </c>
      <c r="Y4548" s="4" t="s">
        <v>5636</v>
      </c>
      <c r="Z4548" s="4" t="s">
        <v>5849</v>
      </c>
      <c r="AA4548" s="4">
        <v>2015</v>
      </c>
      <c r="AB4548" s="4" t="s">
        <v>34</v>
      </c>
      <c r="AC4548" s="4">
        <f t="shared" si="213"/>
        <v>1</v>
      </c>
      <c r="AD4548" s="4">
        <f t="shared" si="214"/>
        <v>4</v>
      </c>
      <c r="AE4548" s="4" t="str" cm="1">
        <f t="array" ref="AE4548">_xlfn.TEXTJOIN(", ", TRUE, _xlfn._xlws.FILTER($I$1:$X$1, I4548:X4548=1, ""))</f>
        <v>Heroin, Cocaine, Fentanyl, AnyOpioid</v>
      </c>
      <c r="AF4548" s="4" t="str">
        <f t="shared" si="215"/>
        <v>Cocaine, Fentanyl, AnyOpioid</v>
      </c>
    </row>
    <row r="4549" spans="1:32" x14ac:dyDescent="0.45">
      <c r="A4549" s="4" t="s">
        <v>5029</v>
      </c>
      <c r="B4549" s="5">
        <v>43025</v>
      </c>
      <c r="C4549" s="4">
        <v>40</v>
      </c>
      <c r="D4549" s="4" t="s">
        <v>31</v>
      </c>
      <c r="E4549" s="4" t="s">
        <v>37</v>
      </c>
      <c r="F4549" s="4" t="s">
        <v>196</v>
      </c>
      <c r="G4549" s="4" t="s">
        <v>645</v>
      </c>
      <c r="I4549" s="4">
        <v>0</v>
      </c>
      <c r="J4549" s="4">
        <v>0</v>
      </c>
      <c r="K4549" s="4">
        <v>1</v>
      </c>
      <c r="L4549" s="4">
        <v>1</v>
      </c>
      <c r="M4549" s="4">
        <v>0</v>
      </c>
      <c r="N4549" s="4">
        <v>0</v>
      </c>
      <c r="O4549" s="4">
        <v>0</v>
      </c>
      <c r="P4549" s="4">
        <v>0</v>
      </c>
      <c r="Q4549" s="4">
        <v>1</v>
      </c>
      <c r="R4549" s="4">
        <v>0</v>
      </c>
      <c r="S4549" s="4">
        <v>0</v>
      </c>
      <c r="T4549" s="4">
        <v>0</v>
      </c>
      <c r="U4549" s="4">
        <v>0</v>
      </c>
      <c r="V4549" s="4">
        <v>0</v>
      </c>
      <c r="W4549" s="4">
        <v>0</v>
      </c>
      <c r="X4549" s="4">
        <v>0</v>
      </c>
      <c r="Y4549" s="4" t="s">
        <v>5690</v>
      </c>
      <c r="Z4549" s="4" t="s">
        <v>5903</v>
      </c>
      <c r="AA4549" s="4">
        <v>2017</v>
      </c>
      <c r="AB4549" s="4" t="s">
        <v>40</v>
      </c>
      <c r="AC4549" s="4">
        <f t="shared" si="213"/>
        <v>1</v>
      </c>
      <c r="AD4549" s="4">
        <f t="shared" si="214"/>
        <v>3</v>
      </c>
      <c r="AE4549" s="4" t="str" cm="1">
        <f t="array" ref="AE4549">_xlfn.TEXTJOIN(", ", TRUE, _xlfn._xlws.FILTER($I$1:$X$1, I4549:X4549=1, ""))</f>
        <v>Fentanyl, Fentanyl_Analogue, Benzodiazepine</v>
      </c>
      <c r="AF4549" s="4" t="str">
        <f t="shared" si="215"/>
        <v>Fentanyl, Fentanyl_Analogue, Benzodiazepine</v>
      </c>
    </row>
    <row r="4550" spans="1:32" x14ac:dyDescent="0.45">
      <c r="A4550" s="4" t="s">
        <v>5030</v>
      </c>
      <c r="B4550" s="5">
        <v>41998</v>
      </c>
      <c r="C4550" s="4">
        <v>40</v>
      </c>
      <c r="D4550" s="4" t="s">
        <v>31</v>
      </c>
      <c r="E4550" s="4" t="s">
        <v>37</v>
      </c>
      <c r="F4550" s="4" t="s">
        <v>141</v>
      </c>
      <c r="G4550" s="4" t="s">
        <v>53</v>
      </c>
      <c r="I4550" s="4">
        <v>0</v>
      </c>
      <c r="J4550" s="4">
        <v>0</v>
      </c>
      <c r="K4550" s="4">
        <v>0</v>
      </c>
      <c r="L4550" s="4">
        <v>0</v>
      </c>
      <c r="M4550" s="4">
        <v>0</v>
      </c>
      <c r="N4550" s="4">
        <v>0</v>
      </c>
      <c r="O4550" s="4">
        <v>0</v>
      </c>
      <c r="P4550" s="4">
        <v>0</v>
      </c>
      <c r="Q4550" s="4">
        <v>1</v>
      </c>
      <c r="R4550" s="4">
        <v>1</v>
      </c>
      <c r="S4550" s="4">
        <v>0</v>
      </c>
      <c r="T4550" s="4">
        <v>0</v>
      </c>
      <c r="U4550" s="4">
        <v>0</v>
      </c>
      <c r="V4550" s="4">
        <v>0</v>
      </c>
      <c r="W4550" s="4">
        <v>0</v>
      </c>
      <c r="X4550" s="4">
        <v>0</v>
      </c>
      <c r="Y4550" s="4" t="s">
        <v>5641</v>
      </c>
      <c r="Z4550" s="4" t="s">
        <v>5854</v>
      </c>
      <c r="AA4550" s="4">
        <v>2014</v>
      </c>
      <c r="AB4550" s="4" t="s">
        <v>40</v>
      </c>
      <c r="AC4550" s="4">
        <f t="shared" si="213"/>
        <v>1</v>
      </c>
      <c r="AD4550" s="4">
        <f t="shared" si="214"/>
        <v>2</v>
      </c>
      <c r="AE4550" s="4" t="str" cm="1">
        <f t="array" ref="AE4550">_xlfn.TEXTJOIN(", ", TRUE, _xlfn._xlws.FILTER($I$1:$X$1, I4550:X4550=1, ""))</f>
        <v>Benzodiazepine, Methadone</v>
      </c>
      <c r="AF4550" s="4" t="str">
        <f t="shared" si="215"/>
        <v>Benzodiazepine, Methadone</v>
      </c>
    </row>
    <row r="4551" spans="1:32" x14ac:dyDescent="0.45">
      <c r="A4551" s="4" t="s">
        <v>5031</v>
      </c>
      <c r="B4551" s="5">
        <v>40940</v>
      </c>
      <c r="C4551" s="4">
        <v>34</v>
      </c>
      <c r="D4551" s="4" t="s">
        <v>36</v>
      </c>
      <c r="E4551" s="4" t="s">
        <v>37</v>
      </c>
      <c r="F4551" s="4" t="s">
        <v>48</v>
      </c>
      <c r="G4551" s="4" t="s">
        <v>48</v>
      </c>
      <c r="I4551" s="4">
        <v>0</v>
      </c>
      <c r="J4551" s="4">
        <v>0</v>
      </c>
      <c r="K4551" s="4">
        <v>0</v>
      </c>
      <c r="L4551" s="4">
        <v>0</v>
      </c>
      <c r="M4551" s="4">
        <v>0</v>
      </c>
      <c r="N4551" s="4">
        <v>0</v>
      </c>
      <c r="O4551" s="4">
        <v>0</v>
      </c>
      <c r="P4551" s="4">
        <v>0</v>
      </c>
      <c r="Q4551" s="4">
        <v>0</v>
      </c>
      <c r="R4551" s="4">
        <v>0</v>
      </c>
      <c r="S4551" s="4">
        <v>0</v>
      </c>
      <c r="T4551" s="4">
        <v>0</v>
      </c>
      <c r="U4551" s="4">
        <v>0</v>
      </c>
      <c r="V4551" s="4">
        <v>0</v>
      </c>
      <c r="W4551" s="4">
        <v>0</v>
      </c>
      <c r="X4551" s="4">
        <v>0</v>
      </c>
      <c r="Y4551" s="4" t="s">
        <v>5626</v>
      </c>
      <c r="Z4551" s="4" t="s">
        <v>5839</v>
      </c>
      <c r="AA4551" s="4">
        <v>2012</v>
      </c>
      <c r="AB4551" s="4" t="s">
        <v>40</v>
      </c>
      <c r="AC4551" s="4">
        <f t="shared" si="213"/>
        <v>0</v>
      </c>
      <c r="AD4551" s="4">
        <f t="shared" si="214"/>
        <v>0</v>
      </c>
      <c r="AE4551" s="4" t="str" cm="1">
        <f t="array" ref="AE4551">_xlfn.TEXTJOIN(", ", TRUE, _xlfn._xlws.FILTER($I$1:$X$1, I4551:X4551=1, ""))</f>
        <v/>
      </c>
      <c r="AF4551" s="4" t="str">
        <f t="shared" si="215"/>
        <v/>
      </c>
    </row>
    <row r="4552" spans="1:32" x14ac:dyDescent="0.45">
      <c r="A4552" s="4" t="s">
        <v>5032</v>
      </c>
      <c r="B4552" s="5">
        <v>42133</v>
      </c>
      <c r="C4552" s="4">
        <v>41</v>
      </c>
      <c r="D4552" s="4" t="s">
        <v>36</v>
      </c>
      <c r="E4552" s="4" t="s">
        <v>37</v>
      </c>
      <c r="F4552" s="4" t="s">
        <v>90</v>
      </c>
      <c r="G4552" s="4" t="s">
        <v>90</v>
      </c>
      <c r="I4552" s="4">
        <v>0</v>
      </c>
      <c r="J4552" s="4">
        <v>0</v>
      </c>
      <c r="K4552" s="4">
        <v>0</v>
      </c>
      <c r="L4552" s="4">
        <v>0</v>
      </c>
      <c r="M4552" s="4">
        <v>1</v>
      </c>
      <c r="N4552" s="4">
        <v>0</v>
      </c>
      <c r="O4552" s="4">
        <v>0</v>
      </c>
      <c r="P4552" s="4">
        <v>0</v>
      </c>
      <c r="Q4552" s="4">
        <v>1</v>
      </c>
      <c r="R4552" s="4">
        <v>0</v>
      </c>
      <c r="S4552" s="4">
        <v>0</v>
      </c>
      <c r="T4552" s="4">
        <v>0</v>
      </c>
      <c r="U4552" s="4">
        <v>1</v>
      </c>
      <c r="V4552" s="4">
        <v>0</v>
      </c>
      <c r="W4552" s="4">
        <v>1</v>
      </c>
      <c r="X4552" s="4">
        <v>1</v>
      </c>
      <c r="Y4552" s="4" t="s">
        <v>5624</v>
      </c>
      <c r="Z4552" s="4" t="s">
        <v>5837</v>
      </c>
      <c r="AA4552" s="4">
        <v>2015</v>
      </c>
      <c r="AB4552" s="4" t="s">
        <v>34</v>
      </c>
      <c r="AC4552" s="4">
        <f t="shared" si="213"/>
        <v>1</v>
      </c>
      <c r="AD4552" s="4">
        <f t="shared" si="214"/>
        <v>5</v>
      </c>
      <c r="AE4552" s="4" t="str" cm="1">
        <f t="array" ref="AE4552">_xlfn.TEXTJOIN(", ", TRUE, _xlfn._xlws.FILTER($I$1:$X$1, I4552:X4552=1, ""))</f>
        <v>Oxycodone, Benzodiazepine, Morphine_NotHeroin, OpiateNOS, AnyOpioid</v>
      </c>
      <c r="AF4552" s="4" t="str">
        <f t="shared" si="215"/>
        <v>Oxycodone, Benzodiazepine, Morphine_NotHeroin, OpiateNOS, AnyOpioid</v>
      </c>
    </row>
    <row r="4553" spans="1:32" x14ac:dyDescent="0.45">
      <c r="A4553" s="4" t="s">
        <v>5033</v>
      </c>
      <c r="B4553" s="5">
        <v>43066</v>
      </c>
      <c r="C4553" s="4">
        <v>40</v>
      </c>
      <c r="D4553" s="4" t="s">
        <v>31</v>
      </c>
      <c r="E4553" s="4" t="s">
        <v>37</v>
      </c>
      <c r="F4553" s="4" t="s">
        <v>73</v>
      </c>
      <c r="G4553" s="4" t="s">
        <v>73</v>
      </c>
      <c r="I4553" s="4">
        <v>0</v>
      </c>
      <c r="J4553" s="4">
        <v>1</v>
      </c>
      <c r="K4553" s="4">
        <v>1</v>
      </c>
      <c r="L4553" s="4">
        <v>0</v>
      </c>
      <c r="M4553" s="4">
        <v>0</v>
      </c>
      <c r="N4553" s="4">
        <v>0</v>
      </c>
      <c r="O4553" s="4">
        <v>0</v>
      </c>
      <c r="P4553" s="4">
        <v>0</v>
      </c>
      <c r="Q4553" s="4">
        <v>1</v>
      </c>
      <c r="R4553" s="4">
        <v>0</v>
      </c>
      <c r="S4553" s="4">
        <v>0</v>
      </c>
      <c r="T4553" s="4">
        <v>0</v>
      </c>
      <c r="U4553" s="4">
        <v>0</v>
      </c>
      <c r="V4553" s="4">
        <v>0</v>
      </c>
      <c r="W4553" s="4">
        <v>0</v>
      </c>
      <c r="X4553" s="4">
        <v>0</v>
      </c>
      <c r="Y4553" s="4" t="s">
        <v>5670</v>
      </c>
      <c r="Z4553" s="4" t="s">
        <v>5883</v>
      </c>
      <c r="AA4553" s="4">
        <v>2017</v>
      </c>
      <c r="AB4553" s="4" t="s">
        <v>40</v>
      </c>
      <c r="AC4553" s="4">
        <f t="shared" si="213"/>
        <v>1</v>
      </c>
      <c r="AD4553" s="4">
        <f t="shared" si="214"/>
        <v>3</v>
      </c>
      <c r="AE4553" s="4" t="str" cm="1">
        <f t="array" ref="AE4553">_xlfn.TEXTJOIN(", ", TRUE, _xlfn._xlws.FILTER($I$1:$X$1, I4553:X4553=1, ""))</f>
        <v>Cocaine, Fentanyl, Benzodiazepine</v>
      </c>
      <c r="AF4553" s="4" t="str">
        <f t="shared" si="215"/>
        <v>Cocaine, Fentanyl, Benzodiazepine</v>
      </c>
    </row>
    <row r="4554" spans="1:32" x14ac:dyDescent="0.45">
      <c r="A4554" s="4" t="s">
        <v>5034</v>
      </c>
      <c r="B4554" s="5">
        <v>41622</v>
      </c>
      <c r="C4554" s="4">
        <v>60</v>
      </c>
      <c r="D4554" s="4" t="s">
        <v>31</v>
      </c>
      <c r="E4554" s="4" t="s">
        <v>37</v>
      </c>
      <c r="F4554" s="4" t="s">
        <v>114</v>
      </c>
      <c r="G4554" s="4" t="s">
        <v>114</v>
      </c>
      <c r="I4554" s="4">
        <v>0</v>
      </c>
      <c r="J4554" s="4">
        <v>0</v>
      </c>
      <c r="K4554" s="4">
        <v>0</v>
      </c>
      <c r="L4554" s="4">
        <v>0</v>
      </c>
      <c r="M4554" s="4">
        <v>1</v>
      </c>
      <c r="N4554" s="4">
        <v>1</v>
      </c>
      <c r="O4554" s="4">
        <v>0</v>
      </c>
      <c r="P4554" s="4">
        <v>0</v>
      </c>
      <c r="Q4554" s="4">
        <v>1</v>
      </c>
      <c r="R4554" s="4">
        <v>0</v>
      </c>
      <c r="S4554" s="4">
        <v>0</v>
      </c>
      <c r="T4554" s="4">
        <v>0</v>
      </c>
      <c r="U4554" s="4">
        <v>0</v>
      </c>
      <c r="V4554" s="4">
        <v>0</v>
      </c>
      <c r="W4554" s="4">
        <v>0</v>
      </c>
      <c r="X4554" s="4">
        <v>0</v>
      </c>
      <c r="Y4554" s="4" t="s">
        <v>5658</v>
      </c>
      <c r="Z4554" s="4" t="s">
        <v>5871</v>
      </c>
      <c r="AA4554" s="4">
        <v>2013</v>
      </c>
      <c r="AB4554" s="4" t="s">
        <v>34</v>
      </c>
      <c r="AC4554" s="4">
        <f t="shared" si="213"/>
        <v>1</v>
      </c>
      <c r="AD4554" s="4">
        <f t="shared" si="214"/>
        <v>3</v>
      </c>
      <c r="AE4554" s="4" t="str" cm="1">
        <f t="array" ref="AE4554">_xlfn.TEXTJOIN(", ", TRUE, _xlfn._xlws.FILTER($I$1:$X$1, I4554:X4554=1, ""))</f>
        <v>Oxycodone, Oxymorphone, Benzodiazepine</v>
      </c>
      <c r="AF4554" s="4" t="str">
        <f t="shared" si="215"/>
        <v>Oxycodone, Oxymorphone, Benzodiazepine</v>
      </c>
    </row>
    <row r="4555" spans="1:32" x14ac:dyDescent="0.45">
      <c r="A4555" s="4" t="s">
        <v>5035</v>
      </c>
      <c r="B4555" s="5">
        <v>42805</v>
      </c>
      <c r="C4555" s="4">
        <v>60</v>
      </c>
      <c r="D4555" s="4" t="s">
        <v>31</v>
      </c>
      <c r="E4555" s="4" t="s">
        <v>37</v>
      </c>
      <c r="F4555" s="4" t="s">
        <v>90</v>
      </c>
      <c r="G4555" s="4" t="s">
        <v>90</v>
      </c>
      <c r="I4555" s="4">
        <v>1</v>
      </c>
      <c r="J4555" s="4">
        <v>0</v>
      </c>
      <c r="K4555" s="4">
        <v>0</v>
      </c>
      <c r="L4555" s="4">
        <v>0</v>
      </c>
      <c r="M4555" s="4">
        <v>0</v>
      </c>
      <c r="N4555" s="4">
        <v>0</v>
      </c>
      <c r="O4555" s="4">
        <v>1</v>
      </c>
      <c r="P4555" s="4">
        <v>0</v>
      </c>
      <c r="Q4555" s="4">
        <v>0</v>
      </c>
      <c r="R4555" s="4">
        <v>0</v>
      </c>
      <c r="S4555" s="4">
        <v>0</v>
      </c>
      <c r="T4555" s="4">
        <v>1</v>
      </c>
      <c r="U4555" s="4">
        <v>0</v>
      </c>
      <c r="V4555" s="4">
        <v>0</v>
      </c>
      <c r="W4555" s="4">
        <v>0</v>
      </c>
      <c r="X4555" s="4">
        <v>0</v>
      </c>
      <c r="Y4555" s="4" t="s">
        <v>5624</v>
      </c>
      <c r="Z4555" s="4" t="s">
        <v>5837</v>
      </c>
      <c r="AA4555" s="4">
        <v>2017</v>
      </c>
      <c r="AB4555" s="4" t="s">
        <v>34</v>
      </c>
      <c r="AC4555" s="4">
        <f t="shared" si="213"/>
        <v>1</v>
      </c>
      <c r="AD4555" s="4">
        <f t="shared" si="214"/>
        <v>3</v>
      </c>
      <c r="AE4555" s="4" t="str" cm="1">
        <f t="array" ref="AE4555">_xlfn.TEXTJOIN(", ", TRUE, _xlfn._xlws.FILTER($I$1:$X$1, I4555:X4555=1, ""))</f>
        <v>Heroin, Ethanol, Tramadol</v>
      </c>
      <c r="AF4555" s="4" t="str">
        <f t="shared" si="215"/>
        <v>Ethanol, Tramadol</v>
      </c>
    </row>
    <row r="4556" spans="1:32" x14ac:dyDescent="0.45">
      <c r="A4556" s="4" t="s">
        <v>5036</v>
      </c>
      <c r="B4556" s="5">
        <v>43320</v>
      </c>
      <c r="C4556" s="4">
        <v>46</v>
      </c>
      <c r="D4556" s="4" t="s">
        <v>31</v>
      </c>
      <c r="E4556" s="4" t="s">
        <v>37</v>
      </c>
      <c r="F4556" s="4" t="s">
        <v>192</v>
      </c>
      <c r="G4556" s="4" t="s">
        <v>192</v>
      </c>
      <c r="I4556" s="4">
        <v>0</v>
      </c>
      <c r="J4556" s="4">
        <v>0</v>
      </c>
      <c r="K4556" s="4">
        <v>1</v>
      </c>
      <c r="L4556" s="4">
        <v>0</v>
      </c>
      <c r="M4556" s="4">
        <v>0</v>
      </c>
      <c r="N4556" s="4">
        <v>0</v>
      </c>
      <c r="O4556" s="4">
        <v>0</v>
      </c>
      <c r="P4556" s="4">
        <v>0</v>
      </c>
      <c r="Q4556" s="4">
        <v>0</v>
      </c>
      <c r="R4556" s="4">
        <v>0</v>
      </c>
      <c r="S4556" s="4">
        <v>0</v>
      </c>
      <c r="T4556" s="4">
        <v>0</v>
      </c>
      <c r="U4556" s="4">
        <v>0</v>
      </c>
      <c r="V4556" s="4">
        <v>0</v>
      </c>
      <c r="W4556" s="4">
        <v>0</v>
      </c>
      <c r="X4556" s="4">
        <v>1</v>
      </c>
      <c r="Y4556" s="4" t="s">
        <v>5654</v>
      </c>
      <c r="Z4556" s="4" t="s">
        <v>5867</v>
      </c>
      <c r="AA4556" s="4">
        <v>2018</v>
      </c>
      <c r="AB4556" s="4" t="s">
        <v>34</v>
      </c>
      <c r="AC4556" s="4">
        <f t="shared" si="213"/>
        <v>1</v>
      </c>
      <c r="AD4556" s="4">
        <f t="shared" si="214"/>
        <v>2</v>
      </c>
      <c r="AE4556" s="4" t="str" cm="1">
        <f t="array" ref="AE4556">_xlfn.TEXTJOIN(", ", TRUE, _xlfn._xlws.FILTER($I$1:$X$1, I4556:X4556=1, ""))</f>
        <v>Fentanyl, AnyOpioid</v>
      </c>
      <c r="AF4556" s="4" t="str">
        <f t="shared" si="215"/>
        <v>Fentanyl, AnyOpioid</v>
      </c>
    </row>
    <row r="4557" spans="1:32" x14ac:dyDescent="0.45">
      <c r="A4557" s="4" t="s">
        <v>5037</v>
      </c>
      <c r="B4557" s="5">
        <v>42528</v>
      </c>
      <c r="C4557" s="4">
        <v>33</v>
      </c>
      <c r="D4557" s="4" t="s">
        <v>31</v>
      </c>
      <c r="E4557" s="4" t="s">
        <v>37</v>
      </c>
      <c r="F4557" s="4" t="s">
        <v>156</v>
      </c>
      <c r="G4557" s="4" t="s">
        <v>156</v>
      </c>
      <c r="I4557" s="4">
        <v>1</v>
      </c>
      <c r="J4557" s="4">
        <v>0</v>
      </c>
      <c r="K4557" s="4">
        <v>1</v>
      </c>
      <c r="L4557" s="4">
        <v>0</v>
      </c>
      <c r="M4557" s="4">
        <v>0</v>
      </c>
      <c r="N4557" s="4">
        <v>0</v>
      </c>
      <c r="O4557" s="4">
        <v>1</v>
      </c>
      <c r="P4557" s="4">
        <v>0</v>
      </c>
      <c r="Q4557" s="4">
        <v>0</v>
      </c>
      <c r="R4557" s="4">
        <v>0</v>
      </c>
      <c r="S4557" s="4">
        <v>0</v>
      </c>
      <c r="T4557" s="4">
        <v>0</v>
      </c>
      <c r="U4557" s="4">
        <v>0</v>
      </c>
      <c r="V4557" s="4">
        <v>0</v>
      </c>
      <c r="W4557" s="4">
        <v>0</v>
      </c>
      <c r="X4557" s="4">
        <v>1</v>
      </c>
      <c r="Y4557" s="4" t="s">
        <v>5623</v>
      </c>
      <c r="Z4557" s="4" t="s">
        <v>5836</v>
      </c>
      <c r="AA4557" s="4">
        <v>2016</v>
      </c>
      <c r="AB4557" s="4" t="s">
        <v>40</v>
      </c>
      <c r="AC4557" s="4">
        <f t="shared" si="213"/>
        <v>1</v>
      </c>
      <c r="AD4557" s="4">
        <f t="shared" si="214"/>
        <v>4</v>
      </c>
      <c r="AE4557" s="4" t="str" cm="1">
        <f t="array" ref="AE4557">_xlfn.TEXTJOIN(", ", TRUE, _xlfn._xlws.FILTER($I$1:$X$1, I4557:X4557=1, ""))</f>
        <v>Heroin, Fentanyl, Ethanol, AnyOpioid</v>
      </c>
      <c r="AF4557" s="4" t="str">
        <f t="shared" si="215"/>
        <v>Fentanyl, Ethanol, AnyOpioid</v>
      </c>
    </row>
    <row r="4558" spans="1:32" x14ac:dyDescent="0.45">
      <c r="A4558" s="4" t="s">
        <v>5038</v>
      </c>
      <c r="B4558" s="5">
        <v>42751</v>
      </c>
      <c r="C4558" s="4">
        <v>57</v>
      </c>
      <c r="D4558" s="4" t="s">
        <v>36</v>
      </c>
      <c r="E4558" s="4" t="s">
        <v>37</v>
      </c>
      <c r="F4558" s="4" t="s">
        <v>77</v>
      </c>
      <c r="G4558" s="4" t="s">
        <v>77</v>
      </c>
      <c r="I4558" s="4">
        <v>0</v>
      </c>
      <c r="J4558" s="4">
        <v>1</v>
      </c>
      <c r="K4558" s="4">
        <v>0</v>
      </c>
      <c r="L4558" s="4">
        <v>0</v>
      </c>
      <c r="M4558" s="4">
        <v>0</v>
      </c>
      <c r="N4558" s="4">
        <v>0</v>
      </c>
      <c r="O4558" s="4">
        <v>0</v>
      </c>
      <c r="P4558" s="4">
        <v>0</v>
      </c>
      <c r="Q4558" s="4">
        <v>0</v>
      </c>
      <c r="R4558" s="4">
        <v>0</v>
      </c>
      <c r="S4558" s="4">
        <v>0</v>
      </c>
      <c r="T4558" s="4">
        <v>0</v>
      </c>
      <c r="U4558" s="4">
        <v>0</v>
      </c>
      <c r="V4558" s="4">
        <v>0</v>
      </c>
      <c r="W4558" s="4">
        <v>0</v>
      </c>
      <c r="X4558" s="4">
        <v>0</v>
      </c>
      <c r="Y4558" s="4" t="s">
        <v>5651</v>
      </c>
      <c r="Z4558" s="4" t="s">
        <v>5864</v>
      </c>
      <c r="AA4558" s="4">
        <v>2017</v>
      </c>
      <c r="AB4558" s="4" t="s">
        <v>34</v>
      </c>
      <c r="AC4558" s="4">
        <f t="shared" si="213"/>
        <v>1</v>
      </c>
      <c r="AD4558" s="4">
        <f t="shared" si="214"/>
        <v>1</v>
      </c>
      <c r="AE4558" s="4" t="str" cm="1">
        <f t="array" ref="AE4558">_xlfn.TEXTJOIN(", ", TRUE, _xlfn._xlws.FILTER($I$1:$X$1, I4558:X4558=1, ""))</f>
        <v>Cocaine</v>
      </c>
      <c r="AF4558" s="4" t="str">
        <f t="shared" si="215"/>
        <v>Cocaine</v>
      </c>
    </row>
    <row r="4559" spans="1:32" x14ac:dyDescent="0.45">
      <c r="A4559" s="4" t="s">
        <v>5039</v>
      </c>
      <c r="B4559" s="5">
        <v>42846</v>
      </c>
      <c r="C4559" s="4">
        <v>29</v>
      </c>
      <c r="D4559" s="4" t="s">
        <v>31</v>
      </c>
      <c r="E4559" s="4" t="s">
        <v>37</v>
      </c>
      <c r="F4559" s="4" t="s">
        <v>226</v>
      </c>
      <c r="G4559" s="4" t="s">
        <v>226</v>
      </c>
      <c r="I4559" s="4">
        <v>0</v>
      </c>
      <c r="J4559" s="4">
        <v>0</v>
      </c>
      <c r="K4559" s="4">
        <v>1</v>
      </c>
      <c r="L4559" s="4">
        <v>0</v>
      </c>
      <c r="M4559" s="4">
        <v>0</v>
      </c>
      <c r="N4559" s="4">
        <v>0</v>
      </c>
      <c r="O4559" s="4">
        <v>0</v>
      </c>
      <c r="P4559" s="4">
        <v>0</v>
      </c>
      <c r="Q4559" s="4">
        <v>0</v>
      </c>
      <c r="R4559" s="4">
        <v>0</v>
      </c>
      <c r="S4559" s="4">
        <v>0</v>
      </c>
      <c r="T4559" s="4">
        <v>0</v>
      </c>
      <c r="U4559" s="4">
        <v>0</v>
      </c>
      <c r="V4559" s="4">
        <v>0</v>
      </c>
      <c r="W4559" s="4">
        <v>0</v>
      </c>
      <c r="X4559" s="4">
        <v>0</v>
      </c>
      <c r="Y4559" s="4" t="s">
        <v>5657</v>
      </c>
      <c r="Z4559" s="4" t="s">
        <v>5870</v>
      </c>
      <c r="AA4559" s="4">
        <v>2017</v>
      </c>
      <c r="AB4559" s="4" t="s">
        <v>40</v>
      </c>
      <c r="AC4559" s="4">
        <f t="shared" si="213"/>
        <v>1</v>
      </c>
      <c r="AD4559" s="4">
        <f t="shared" si="214"/>
        <v>1</v>
      </c>
      <c r="AE4559" s="4" t="str" cm="1">
        <f t="array" ref="AE4559">_xlfn.TEXTJOIN(", ", TRUE, _xlfn._xlws.FILTER($I$1:$X$1, I4559:X4559=1, ""))</f>
        <v>Fentanyl</v>
      </c>
      <c r="AF4559" s="4" t="str">
        <f t="shared" si="215"/>
        <v>Fentanyl</v>
      </c>
    </row>
    <row r="4560" spans="1:32" x14ac:dyDescent="0.45">
      <c r="A4560" s="4" t="s">
        <v>5040</v>
      </c>
      <c r="B4560" s="5">
        <v>42111</v>
      </c>
      <c r="C4560" s="4">
        <v>32</v>
      </c>
      <c r="D4560" s="4" t="s">
        <v>31</v>
      </c>
      <c r="E4560" s="4" t="s">
        <v>37</v>
      </c>
      <c r="F4560" s="4" t="s">
        <v>5041</v>
      </c>
      <c r="G4560" s="4" t="s">
        <v>5041</v>
      </c>
      <c r="I4560" s="4">
        <v>1</v>
      </c>
      <c r="J4560" s="4">
        <v>0</v>
      </c>
      <c r="K4560" s="4">
        <v>1</v>
      </c>
      <c r="L4560" s="4">
        <v>0</v>
      </c>
      <c r="M4560" s="4">
        <v>0</v>
      </c>
      <c r="N4560" s="4">
        <v>0</v>
      </c>
      <c r="O4560" s="4">
        <v>0</v>
      </c>
      <c r="P4560" s="4">
        <v>0</v>
      </c>
      <c r="Q4560" s="4">
        <v>0</v>
      </c>
      <c r="R4560" s="4">
        <v>0</v>
      </c>
      <c r="S4560" s="4">
        <v>0</v>
      </c>
      <c r="T4560" s="4">
        <v>0</v>
      </c>
      <c r="U4560" s="4">
        <v>0</v>
      </c>
      <c r="V4560" s="4">
        <v>0</v>
      </c>
      <c r="W4560" s="4">
        <v>0</v>
      </c>
      <c r="X4560" s="4">
        <v>1</v>
      </c>
      <c r="Y4560" s="4" t="s">
        <v>5777</v>
      </c>
      <c r="Z4560" s="4" t="s">
        <v>5990</v>
      </c>
      <c r="AA4560" s="4">
        <v>2015</v>
      </c>
      <c r="AB4560" s="4" t="s">
        <v>40</v>
      </c>
      <c r="AC4560" s="4">
        <f t="shared" si="213"/>
        <v>1</v>
      </c>
      <c r="AD4560" s="4">
        <f t="shared" si="214"/>
        <v>3</v>
      </c>
      <c r="AE4560" s="4" t="str" cm="1">
        <f t="array" ref="AE4560">_xlfn.TEXTJOIN(", ", TRUE, _xlfn._xlws.FILTER($I$1:$X$1, I4560:X4560=1, ""))</f>
        <v>Heroin, Fentanyl, AnyOpioid</v>
      </c>
      <c r="AF4560" s="4" t="str">
        <f t="shared" si="215"/>
        <v>Fentanyl, AnyOpioid</v>
      </c>
    </row>
    <row r="4561" spans="1:32" x14ac:dyDescent="0.45">
      <c r="A4561" s="4" t="s">
        <v>5042</v>
      </c>
      <c r="B4561" s="5">
        <v>43007</v>
      </c>
      <c r="C4561" s="4">
        <v>27</v>
      </c>
      <c r="D4561" s="4" t="s">
        <v>31</v>
      </c>
      <c r="E4561" s="4" t="s">
        <v>37</v>
      </c>
      <c r="F4561" s="4" t="s">
        <v>60</v>
      </c>
      <c r="G4561" s="4" t="s">
        <v>60</v>
      </c>
      <c r="I4561" s="4">
        <v>1</v>
      </c>
      <c r="J4561" s="4">
        <v>1</v>
      </c>
      <c r="K4561" s="4">
        <v>1</v>
      </c>
      <c r="L4561" s="4">
        <v>0</v>
      </c>
      <c r="M4561" s="4">
        <v>0</v>
      </c>
      <c r="N4561" s="4">
        <v>0</v>
      </c>
      <c r="O4561" s="4">
        <v>0</v>
      </c>
      <c r="P4561" s="4">
        <v>0</v>
      </c>
      <c r="Q4561" s="4">
        <v>0</v>
      </c>
      <c r="R4561" s="4">
        <v>0</v>
      </c>
      <c r="S4561" s="4">
        <v>0</v>
      </c>
      <c r="T4561" s="4">
        <v>0</v>
      </c>
      <c r="U4561" s="4">
        <v>0</v>
      </c>
      <c r="V4561" s="4">
        <v>0</v>
      </c>
      <c r="W4561" s="4">
        <v>0</v>
      </c>
      <c r="X4561" s="4">
        <v>0</v>
      </c>
      <c r="Y4561" s="4" t="s">
        <v>5672</v>
      </c>
      <c r="Z4561" s="4" t="s">
        <v>5885</v>
      </c>
      <c r="AA4561" s="4">
        <v>2017</v>
      </c>
      <c r="AB4561" s="4" t="s">
        <v>40</v>
      </c>
      <c r="AC4561" s="4">
        <f t="shared" si="213"/>
        <v>1</v>
      </c>
      <c r="AD4561" s="4">
        <f t="shared" si="214"/>
        <v>3</v>
      </c>
      <c r="AE4561" s="4" t="str" cm="1">
        <f t="array" ref="AE4561">_xlfn.TEXTJOIN(", ", TRUE, _xlfn._xlws.FILTER($I$1:$X$1, I4561:X4561=1, ""))</f>
        <v>Heroin, Cocaine, Fentanyl</v>
      </c>
      <c r="AF4561" s="4" t="str">
        <f t="shared" si="215"/>
        <v>Cocaine, Fentanyl</v>
      </c>
    </row>
    <row r="4562" spans="1:32" x14ac:dyDescent="0.45">
      <c r="A4562" s="4" t="s">
        <v>5043</v>
      </c>
      <c r="B4562" s="5">
        <v>42876</v>
      </c>
      <c r="C4562" s="4">
        <v>37</v>
      </c>
      <c r="D4562" s="4" t="s">
        <v>31</v>
      </c>
      <c r="E4562" s="4" t="s">
        <v>37</v>
      </c>
      <c r="F4562" s="4" t="s">
        <v>48</v>
      </c>
      <c r="G4562" s="4" t="s">
        <v>48</v>
      </c>
      <c r="I4562" s="4">
        <v>1</v>
      </c>
      <c r="J4562" s="4">
        <v>0</v>
      </c>
      <c r="K4562" s="4">
        <v>1</v>
      </c>
      <c r="L4562" s="4">
        <v>0</v>
      </c>
      <c r="M4562" s="4">
        <v>0</v>
      </c>
      <c r="N4562" s="4">
        <v>0</v>
      </c>
      <c r="O4562" s="4">
        <v>0</v>
      </c>
      <c r="P4562" s="4">
        <v>0</v>
      </c>
      <c r="Q4562" s="4">
        <v>1</v>
      </c>
      <c r="R4562" s="4">
        <v>0</v>
      </c>
      <c r="S4562" s="4">
        <v>0</v>
      </c>
      <c r="T4562" s="4">
        <v>0</v>
      </c>
      <c r="U4562" s="4">
        <v>0</v>
      </c>
      <c r="V4562" s="4">
        <v>0</v>
      </c>
      <c r="W4562" s="4">
        <v>0</v>
      </c>
      <c r="X4562" s="4">
        <v>0</v>
      </c>
      <c r="Y4562" s="4" t="s">
        <v>5626</v>
      </c>
      <c r="Z4562" s="4" t="s">
        <v>5839</v>
      </c>
      <c r="AA4562" s="4">
        <v>2017</v>
      </c>
      <c r="AB4562" s="4" t="s">
        <v>40</v>
      </c>
      <c r="AC4562" s="4">
        <f t="shared" si="213"/>
        <v>1</v>
      </c>
      <c r="AD4562" s="4">
        <f t="shared" si="214"/>
        <v>3</v>
      </c>
      <c r="AE4562" s="4" t="str" cm="1">
        <f t="array" ref="AE4562">_xlfn.TEXTJOIN(", ", TRUE, _xlfn._xlws.FILTER($I$1:$X$1, I4562:X4562=1, ""))</f>
        <v>Heroin, Fentanyl, Benzodiazepine</v>
      </c>
      <c r="AF4562" s="4" t="str">
        <f t="shared" si="215"/>
        <v>Fentanyl, Benzodiazepine</v>
      </c>
    </row>
    <row r="4563" spans="1:32" x14ac:dyDescent="0.45">
      <c r="A4563" s="4" t="s">
        <v>5044</v>
      </c>
      <c r="B4563" s="5">
        <v>41987</v>
      </c>
      <c r="C4563" s="4">
        <v>66</v>
      </c>
      <c r="D4563" s="4" t="s">
        <v>36</v>
      </c>
      <c r="E4563" s="4" t="s">
        <v>37</v>
      </c>
      <c r="F4563" s="4" t="s">
        <v>73</v>
      </c>
      <c r="G4563" s="4" t="s">
        <v>73</v>
      </c>
      <c r="H4563" s="4" t="s">
        <v>733</v>
      </c>
      <c r="I4563" s="4">
        <v>0</v>
      </c>
      <c r="J4563" s="4">
        <v>0</v>
      </c>
      <c r="K4563" s="4">
        <v>0</v>
      </c>
      <c r="L4563" s="4">
        <v>0</v>
      </c>
      <c r="M4563" s="4">
        <v>1</v>
      </c>
      <c r="N4563" s="4">
        <v>0</v>
      </c>
      <c r="O4563" s="4">
        <v>0</v>
      </c>
      <c r="P4563" s="4">
        <v>0</v>
      </c>
      <c r="Q4563" s="4">
        <v>0</v>
      </c>
      <c r="R4563" s="4">
        <v>0</v>
      </c>
      <c r="S4563" s="4">
        <v>0</v>
      </c>
      <c r="T4563" s="4">
        <v>0</v>
      </c>
      <c r="U4563" s="4">
        <v>0</v>
      </c>
      <c r="V4563" s="4">
        <v>0</v>
      </c>
      <c r="W4563" s="4">
        <v>0</v>
      </c>
      <c r="X4563" s="4">
        <v>0</v>
      </c>
      <c r="Y4563" s="4" t="s">
        <v>5670</v>
      </c>
      <c r="Z4563" s="4" t="s">
        <v>5883</v>
      </c>
      <c r="AA4563" s="4">
        <v>2014</v>
      </c>
      <c r="AB4563" s="4" t="s">
        <v>133</v>
      </c>
      <c r="AC4563" s="4">
        <f t="shared" si="213"/>
        <v>1</v>
      </c>
      <c r="AD4563" s="4">
        <f t="shared" si="214"/>
        <v>1</v>
      </c>
      <c r="AE4563" s="4" t="str" cm="1">
        <f t="array" ref="AE4563">_xlfn.TEXTJOIN(", ", TRUE, _xlfn._xlws.FILTER($I$1:$X$1, I4563:X4563=1, ""))</f>
        <v>Oxycodone</v>
      </c>
      <c r="AF4563" s="4" t="str">
        <f t="shared" si="215"/>
        <v>Oxycodone</v>
      </c>
    </row>
    <row r="4564" spans="1:32" x14ac:dyDescent="0.45">
      <c r="A4564" s="4" t="s">
        <v>5045</v>
      </c>
      <c r="B4564" s="5">
        <v>42558</v>
      </c>
      <c r="C4564" s="4">
        <v>57</v>
      </c>
      <c r="D4564" s="4" t="s">
        <v>31</v>
      </c>
      <c r="E4564" s="4" t="s">
        <v>37</v>
      </c>
      <c r="F4564" s="4" t="s">
        <v>824</v>
      </c>
      <c r="G4564" s="4" t="s">
        <v>824</v>
      </c>
      <c r="I4564" s="4">
        <v>1</v>
      </c>
      <c r="J4564" s="4">
        <v>0</v>
      </c>
      <c r="K4564" s="4">
        <v>0</v>
      </c>
      <c r="L4564" s="4">
        <v>0</v>
      </c>
      <c r="M4564" s="4">
        <v>1</v>
      </c>
      <c r="N4564" s="4">
        <v>0</v>
      </c>
      <c r="O4564" s="4">
        <v>0</v>
      </c>
      <c r="P4564" s="4">
        <v>0</v>
      </c>
      <c r="Q4564" s="4">
        <v>0</v>
      </c>
      <c r="R4564" s="4">
        <v>0</v>
      </c>
      <c r="S4564" s="4">
        <v>0</v>
      </c>
      <c r="T4564" s="4">
        <v>0</v>
      </c>
      <c r="U4564" s="4">
        <v>0</v>
      </c>
      <c r="V4564" s="4">
        <v>0</v>
      </c>
      <c r="W4564" s="4">
        <v>0</v>
      </c>
      <c r="X4564" s="4">
        <v>1</v>
      </c>
      <c r="Y4564" s="4" t="s">
        <v>5714</v>
      </c>
      <c r="Z4564" s="4" t="s">
        <v>5927</v>
      </c>
      <c r="AA4564" s="4">
        <v>2016</v>
      </c>
      <c r="AB4564" s="4" t="s">
        <v>34</v>
      </c>
      <c r="AC4564" s="4">
        <f t="shared" si="213"/>
        <v>1</v>
      </c>
      <c r="AD4564" s="4">
        <f t="shared" si="214"/>
        <v>3</v>
      </c>
      <c r="AE4564" s="4" t="str" cm="1">
        <f t="array" ref="AE4564">_xlfn.TEXTJOIN(", ", TRUE, _xlfn._xlws.FILTER($I$1:$X$1, I4564:X4564=1, ""))</f>
        <v>Heroin, Oxycodone, AnyOpioid</v>
      </c>
      <c r="AF4564" s="4" t="str">
        <f t="shared" si="215"/>
        <v>Oxycodone, AnyOpioid</v>
      </c>
    </row>
    <row r="4565" spans="1:32" x14ac:dyDescent="0.45">
      <c r="A4565" s="4" t="s">
        <v>5046</v>
      </c>
      <c r="B4565" s="5">
        <v>42700</v>
      </c>
      <c r="C4565" s="4">
        <v>39</v>
      </c>
      <c r="D4565" s="4" t="s">
        <v>36</v>
      </c>
      <c r="E4565" s="4" t="s">
        <v>37</v>
      </c>
      <c r="F4565" s="4" t="s">
        <v>399</v>
      </c>
      <c r="G4565" s="4" t="s">
        <v>399</v>
      </c>
      <c r="I4565" s="4">
        <v>0</v>
      </c>
      <c r="J4565" s="4">
        <v>0</v>
      </c>
      <c r="K4565" s="4">
        <v>1</v>
      </c>
      <c r="L4565" s="4">
        <v>0</v>
      </c>
      <c r="M4565" s="4">
        <v>0</v>
      </c>
      <c r="N4565" s="4">
        <v>0</v>
      </c>
      <c r="O4565" s="4">
        <v>0</v>
      </c>
      <c r="P4565" s="4">
        <v>0</v>
      </c>
      <c r="Q4565" s="4">
        <v>1</v>
      </c>
      <c r="R4565" s="4">
        <v>0</v>
      </c>
      <c r="S4565" s="4">
        <v>0</v>
      </c>
      <c r="T4565" s="4">
        <v>0</v>
      </c>
      <c r="U4565" s="4">
        <v>0</v>
      </c>
      <c r="V4565" s="4">
        <v>0</v>
      </c>
      <c r="W4565" s="4">
        <v>0</v>
      </c>
      <c r="X4565" s="4">
        <v>1</v>
      </c>
      <c r="Y4565" s="4" t="s">
        <v>5724</v>
      </c>
      <c r="Z4565" s="4" t="s">
        <v>5937</v>
      </c>
      <c r="AA4565" s="4">
        <v>2016</v>
      </c>
      <c r="AB4565" s="4" t="s">
        <v>40</v>
      </c>
      <c r="AC4565" s="4">
        <f t="shared" si="213"/>
        <v>1</v>
      </c>
      <c r="AD4565" s="4">
        <f t="shared" si="214"/>
        <v>3</v>
      </c>
      <c r="AE4565" s="4" t="str" cm="1">
        <f t="array" ref="AE4565">_xlfn.TEXTJOIN(", ", TRUE, _xlfn._xlws.FILTER($I$1:$X$1, I4565:X4565=1, ""))</f>
        <v>Fentanyl, Benzodiazepine, AnyOpioid</v>
      </c>
      <c r="AF4565" s="4" t="str">
        <f t="shared" si="215"/>
        <v>Fentanyl, Benzodiazepine, AnyOpioid</v>
      </c>
    </row>
    <row r="4566" spans="1:32" x14ac:dyDescent="0.45">
      <c r="A4566" s="4" t="s">
        <v>5047</v>
      </c>
      <c r="B4566" s="5">
        <v>43451</v>
      </c>
      <c r="C4566" s="4">
        <v>51</v>
      </c>
      <c r="D4566" s="4" t="s">
        <v>31</v>
      </c>
      <c r="E4566" s="4" t="s">
        <v>37</v>
      </c>
      <c r="F4566" s="4" t="s">
        <v>5048</v>
      </c>
      <c r="G4566" s="4" t="s">
        <v>5048</v>
      </c>
      <c r="I4566" s="4">
        <v>1</v>
      </c>
      <c r="J4566" s="4">
        <v>0</v>
      </c>
      <c r="K4566" s="4">
        <v>1</v>
      </c>
      <c r="L4566" s="4">
        <v>0</v>
      </c>
      <c r="M4566" s="4">
        <v>0</v>
      </c>
      <c r="N4566" s="4">
        <v>0</v>
      </c>
      <c r="O4566" s="4">
        <v>0</v>
      </c>
      <c r="P4566" s="4">
        <v>0</v>
      </c>
      <c r="Q4566" s="4">
        <v>0</v>
      </c>
      <c r="R4566" s="4">
        <v>0</v>
      </c>
      <c r="S4566" s="4">
        <v>0</v>
      </c>
      <c r="T4566" s="4">
        <v>0</v>
      </c>
      <c r="U4566" s="4">
        <v>0</v>
      </c>
      <c r="V4566" s="4">
        <v>0</v>
      </c>
      <c r="W4566" s="4">
        <v>0</v>
      </c>
      <c r="X4566" s="4">
        <v>1</v>
      </c>
      <c r="Y4566" s="4" t="s">
        <v>5835</v>
      </c>
      <c r="Z4566" s="4" t="s">
        <v>6048</v>
      </c>
      <c r="AA4566" s="4">
        <v>2018</v>
      </c>
      <c r="AB4566" s="4" t="s">
        <v>34</v>
      </c>
      <c r="AC4566" s="4">
        <f t="shared" si="213"/>
        <v>1</v>
      </c>
      <c r="AD4566" s="4">
        <f t="shared" si="214"/>
        <v>3</v>
      </c>
      <c r="AE4566" s="4" t="str" cm="1">
        <f t="array" ref="AE4566">_xlfn.TEXTJOIN(", ", TRUE, _xlfn._xlws.FILTER($I$1:$X$1, I4566:X4566=1, ""))</f>
        <v>Heroin, Fentanyl, AnyOpioid</v>
      </c>
      <c r="AF4566" s="4" t="str">
        <f t="shared" si="215"/>
        <v>Fentanyl, AnyOpioid</v>
      </c>
    </row>
    <row r="4567" spans="1:32" x14ac:dyDescent="0.45">
      <c r="A4567" s="4" t="s">
        <v>5049</v>
      </c>
      <c r="B4567" s="5">
        <v>41307</v>
      </c>
      <c r="C4567" s="4">
        <v>30</v>
      </c>
      <c r="D4567" s="4" t="s">
        <v>36</v>
      </c>
      <c r="E4567" s="4" t="s">
        <v>59</v>
      </c>
      <c r="F4567" s="4" t="s">
        <v>77</v>
      </c>
      <c r="G4567" s="4" t="s">
        <v>77</v>
      </c>
      <c r="I4567" s="4">
        <v>1</v>
      </c>
      <c r="J4567" s="4">
        <v>1</v>
      </c>
      <c r="K4567" s="4">
        <v>0</v>
      </c>
      <c r="L4567" s="4">
        <v>0</v>
      </c>
      <c r="M4567" s="4">
        <v>0</v>
      </c>
      <c r="N4567" s="4">
        <v>0</v>
      </c>
      <c r="O4567" s="4">
        <v>0</v>
      </c>
      <c r="P4567" s="4">
        <v>0</v>
      </c>
      <c r="Q4567" s="4">
        <v>0</v>
      </c>
      <c r="R4567" s="4">
        <v>0</v>
      </c>
      <c r="S4567" s="4">
        <v>0</v>
      </c>
      <c r="T4567" s="4">
        <v>0</v>
      </c>
      <c r="U4567" s="4">
        <v>0</v>
      </c>
      <c r="V4567" s="4">
        <v>0</v>
      </c>
      <c r="W4567" s="4">
        <v>0</v>
      </c>
      <c r="X4567" s="4">
        <v>0</v>
      </c>
      <c r="Y4567" s="4" t="s">
        <v>5651</v>
      </c>
      <c r="Z4567" s="4" t="s">
        <v>5864</v>
      </c>
      <c r="AA4567" s="4">
        <v>2013</v>
      </c>
      <c r="AB4567" s="4" t="s">
        <v>40</v>
      </c>
      <c r="AC4567" s="4">
        <f t="shared" si="213"/>
        <v>1</v>
      </c>
      <c r="AD4567" s="4">
        <f t="shared" si="214"/>
        <v>2</v>
      </c>
      <c r="AE4567" s="4" t="str" cm="1">
        <f t="array" ref="AE4567">_xlfn.TEXTJOIN(", ", TRUE, _xlfn._xlws.FILTER($I$1:$X$1, I4567:X4567=1, ""))</f>
        <v>Heroin, Cocaine</v>
      </c>
      <c r="AF4567" s="4" t="str">
        <f t="shared" si="215"/>
        <v>Cocaine</v>
      </c>
    </row>
    <row r="4568" spans="1:32" x14ac:dyDescent="0.45">
      <c r="A4568" s="4" t="s">
        <v>5050</v>
      </c>
      <c r="B4568" s="5">
        <v>43256</v>
      </c>
      <c r="C4568" s="4">
        <v>35</v>
      </c>
      <c r="D4568" s="4" t="s">
        <v>36</v>
      </c>
      <c r="E4568" s="4" t="s">
        <v>37</v>
      </c>
      <c r="F4568" s="4" t="s">
        <v>73</v>
      </c>
      <c r="G4568" s="4" t="s">
        <v>53</v>
      </c>
      <c r="I4568" s="4">
        <v>0</v>
      </c>
      <c r="J4568" s="4">
        <v>1</v>
      </c>
      <c r="K4568" s="4">
        <v>1</v>
      </c>
      <c r="L4568" s="4">
        <v>0</v>
      </c>
      <c r="M4568" s="4">
        <v>0</v>
      </c>
      <c r="N4568" s="4">
        <v>0</v>
      </c>
      <c r="O4568" s="4">
        <v>0</v>
      </c>
      <c r="P4568" s="4">
        <v>0</v>
      </c>
      <c r="Q4568" s="4">
        <v>0</v>
      </c>
      <c r="R4568" s="4">
        <v>0</v>
      </c>
      <c r="S4568" s="4">
        <v>0</v>
      </c>
      <c r="T4568" s="4">
        <v>0</v>
      </c>
      <c r="U4568" s="4">
        <v>0</v>
      </c>
      <c r="V4568" s="4">
        <v>0</v>
      </c>
      <c r="W4568" s="4">
        <v>0</v>
      </c>
      <c r="X4568" s="4">
        <v>1</v>
      </c>
      <c r="Y4568" s="4" t="s">
        <v>5641</v>
      </c>
      <c r="Z4568" s="4" t="s">
        <v>5854</v>
      </c>
      <c r="AA4568" s="4">
        <v>2018</v>
      </c>
      <c r="AB4568" s="4" t="s">
        <v>40</v>
      </c>
      <c r="AC4568" s="4">
        <f t="shared" si="213"/>
        <v>1</v>
      </c>
      <c r="AD4568" s="4">
        <f t="shared" si="214"/>
        <v>3</v>
      </c>
      <c r="AE4568" s="4" t="str" cm="1">
        <f t="array" ref="AE4568">_xlfn.TEXTJOIN(", ", TRUE, _xlfn._xlws.FILTER($I$1:$X$1, I4568:X4568=1, ""))</f>
        <v>Cocaine, Fentanyl, AnyOpioid</v>
      </c>
      <c r="AF4568" s="4" t="str">
        <f t="shared" si="215"/>
        <v>Cocaine, Fentanyl, AnyOpioid</v>
      </c>
    </row>
    <row r="4569" spans="1:32" x14ac:dyDescent="0.45">
      <c r="A4569" s="4" t="s">
        <v>5051</v>
      </c>
      <c r="B4569" s="5">
        <v>43368</v>
      </c>
      <c r="C4569" s="4">
        <v>53</v>
      </c>
      <c r="D4569" s="4" t="s">
        <v>31</v>
      </c>
      <c r="E4569" s="4" t="s">
        <v>37</v>
      </c>
      <c r="F4569" s="4" t="s">
        <v>792</v>
      </c>
      <c r="G4569" s="4" t="s">
        <v>792</v>
      </c>
      <c r="H4569" s="4" t="s">
        <v>1371</v>
      </c>
      <c r="I4569" s="4">
        <v>0</v>
      </c>
      <c r="J4569" s="4">
        <v>0</v>
      </c>
      <c r="K4569" s="4">
        <v>0</v>
      </c>
      <c r="L4569" s="4">
        <v>0</v>
      </c>
      <c r="M4569" s="4">
        <v>1</v>
      </c>
      <c r="N4569" s="4">
        <v>0</v>
      </c>
      <c r="O4569" s="4">
        <v>0</v>
      </c>
      <c r="P4569" s="4">
        <v>0</v>
      </c>
      <c r="Q4569" s="4">
        <v>0</v>
      </c>
      <c r="R4569" s="4">
        <v>1</v>
      </c>
      <c r="S4569" s="4">
        <v>0</v>
      </c>
      <c r="T4569" s="4">
        <v>0</v>
      </c>
      <c r="U4569" s="4">
        <v>0</v>
      </c>
      <c r="V4569" s="4">
        <v>0</v>
      </c>
      <c r="W4569" s="4">
        <v>0</v>
      </c>
      <c r="X4569" s="4">
        <v>1</v>
      </c>
      <c r="Y4569" s="4" t="s">
        <v>5706</v>
      </c>
      <c r="Z4569" s="4" t="s">
        <v>5919</v>
      </c>
      <c r="AA4569" s="4">
        <v>2018</v>
      </c>
      <c r="AB4569" s="4" t="s">
        <v>34</v>
      </c>
      <c r="AC4569" s="4">
        <f t="shared" si="213"/>
        <v>1</v>
      </c>
      <c r="AD4569" s="4">
        <f t="shared" si="214"/>
        <v>3</v>
      </c>
      <c r="AE4569" s="4" t="str" cm="1">
        <f t="array" ref="AE4569">_xlfn.TEXTJOIN(", ", TRUE, _xlfn._xlws.FILTER($I$1:$X$1, I4569:X4569=1, ""))</f>
        <v>Oxycodone, Methadone, AnyOpioid</v>
      </c>
      <c r="AF4569" s="4" t="str">
        <f t="shared" si="215"/>
        <v>Oxycodone, Methadone, AnyOpioid</v>
      </c>
    </row>
    <row r="4570" spans="1:32" x14ac:dyDescent="0.45">
      <c r="A4570" s="4" t="s">
        <v>5052</v>
      </c>
      <c r="B4570" s="5">
        <v>42893</v>
      </c>
      <c r="C4570" s="4">
        <v>40</v>
      </c>
      <c r="D4570" s="4" t="s">
        <v>31</v>
      </c>
      <c r="E4570" s="4" t="s">
        <v>37</v>
      </c>
      <c r="F4570" s="4" t="s">
        <v>192</v>
      </c>
      <c r="G4570" s="4" t="s">
        <v>192</v>
      </c>
      <c r="I4570" s="4">
        <v>0</v>
      </c>
      <c r="J4570" s="4">
        <v>0</v>
      </c>
      <c r="K4570" s="4">
        <v>1</v>
      </c>
      <c r="L4570" s="4">
        <v>0</v>
      </c>
      <c r="M4570" s="4">
        <v>0</v>
      </c>
      <c r="N4570" s="4">
        <v>0</v>
      </c>
      <c r="O4570" s="4">
        <v>1</v>
      </c>
      <c r="P4570" s="4">
        <v>0</v>
      </c>
      <c r="Q4570" s="4">
        <v>1</v>
      </c>
      <c r="R4570" s="4">
        <v>0</v>
      </c>
      <c r="S4570" s="4">
        <v>0</v>
      </c>
      <c r="T4570" s="4">
        <v>0</v>
      </c>
      <c r="U4570" s="4">
        <v>0</v>
      </c>
      <c r="V4570" s="4">
        <v>0</v>
      </c>
      <c r="W4570" s="4">
        <v>0</v>
      </c>
      <c r="X4570" s="4">
        <v>0</v>
      </c>
      <c r="Y4570" s="4" t="s">
        <v>5654</v>
      </c>
      <c r="Z4570" s="4" t="s">
        <v>5867</v>
      </c>
      <c r="AA4570" s="4">
        <v>2017</v>
      </c>
      <c r="AB4570" s="4" t="s">
        <v>40</v>
      </c>
      <c r="AC4570" s="4">
        <f t="shared" si="213"/>
        <v>1</v>
      </c>
      <c r="AD4570" s="4">
        <f t="shared" si="214"/>
        <v>3</v>
      </c>
      <c r="AE4570" s="4" t="str" cm="1">
        <f t="array" ref="AE4570">_xlfn.TEXTJOIN(", ", TRUE, _xlfn._xlws.FILTER($I$1:$X$1, I4570:X4570=1, ""))</f>
        <v>Fentanyl, Ethanol, Benzodiazepine</v>
      </c>
      <c r="AF4570" s="4" t="str">
        <f t="shared" si="215"/>
        <v>Fentanyl, Ethanol, Benzodiazepine</v>
      </c>
    </row>
    <row r="4571" spans="1:32" x14ac:dyDescent="0.45">
      <c r="A4571" s="4" t="s">
        <v>5053</v>
      </c>
      <c r="B4571" s="5">
        <v>42259</v>
      </c>
      <c r="C4571" s="4">
        <v>46</v>
      </c>
      <c r="D4571" s="4" t="s">
        <v>31</v>
      </c>
      <c r="E4571" s="4" t="s">
        <v>37</v>
      </c>
      <c r="F4571" s="4" t="s">
        <v>29</v>
      </c>
      <c r="G4571" s="4" t="s">
        <v>5054</v>
      </c>
      <c r="I4571" s="4">
        <v>0</v>
      </c>
      <c r="J4571" s="4">
        <v>0</v>
      </c>
      <c r="K4571" s="4">
        <v>0</v>
      </c>
      <c r="L4571" s="4">
        <v>0</v>
      </c>
      <c r="M4571" s="4">
        <v>0</v>
      </c>
      <c r="N4571" s="4">
        <v>0</v>
      </c>
      <c r="O4571" s="4">
        <v>1</v>
      </c>
      <c r="P4571" s="4">
        <v>0</v>
      </c>
      <c r="Q4571" s="4">
        <v>0</v>
      </c>
      <c r="R4571" s="4">
        <v>0</v>
      </c>
      <c r="S4571" s="4">
        <v>0</v>
      </c>
      <c r="T4571" s="4">
        <v>0</v>
      </c>
      <c r="U4571" s="4">
        <v>0</v>
      </c>
      <c r="V4571" s="4">
        <v>0</v>
      </c>
      <c r="W4571" s="4">
        <v>0</v>
      </c>
      <c r="Y4571" s="4" t="s">
        <v>5775</v>
      </c>
      <c r="Z4571" s="4" t="s">
        <v>5988</v>
      </c>
      <c r="AA4571" s="4">
        <v>2015</v>
      </c>
      <c r="AB4571" s="4" t="s">
        <v>34</v>
      </c>
      <c r="AC4571" s="4">
        <f t="shared" si="213"/>
        <v>1</v>
      </c>
      <c r="AD4571" s="4">
        <f t="shared" si="214"/>
        <v>1</v>
      </c>
      <c r="AE4571" s="4" t="str" cm="1">
        <f t="array" ref="AE4571">_xlfn.TEXTJOIN(", ", TRUE, _xlfn._xlws.FILTER($I$1:$X$1, I4571:X4571=1, ""))</f>
        <v>Ethanol</v>
      </c>
      <c r="AF4571" s="4" t="str">
        <f t="shared" si="215"/>
        <v>Ethanol</v>
      </c>
    </row>
    <row r="4572" spans="1:32" x14ac:dyDescent="0.45">
      <c r="A4572" s="4" t="s">
        <v>5055</v>
      </c>
      <c r="B4572" s="5">
        <v>42647</v>
      </c>
      <c r="C4572" s="4">
        <v>51</v>
      </c>
      <c r="D4572" s="4" t="s">
        <v>31</v>
      </c>
      <c r="E4572" s="4" t="s">
        <v>32</v>
      </c>
      <c r="F4572" s="4" t="s">
        <v>86</v>
      </c>
      <c r="G4572" s="4" t="s">
        <v>86</v>
      </c>
      <c r="I4572" s="4">
        <v>0</v>
      </c>
      <c r="J4572" s="4">
        <v>1</v>
      </c>
      <c r="K4572" s="4">
        <v>0</v>
      </c>
      <c r="L4572" s="4">
        <v>0</v>
      </c>
      <c r="M4572" s="4">
        <v>0</v>
      </c>
      <c r="N4572" s="4">
        <v>0</v>
      </c>
      <c r="O4572" s="4">
        <v>1</v>
      </c>
      <c r="P4572" s="4">
        <v>0</v>
      </c>
      <c r="Q4572" s="4">
        <v>0</v>
      </c>
      <c r="R4572" s="4">
        <v>0</v>
      </c>
      <c r="S4572" s="4">
        <v>0</v>
      </c>
      <c r="T4572" s="4">
        <v>0</v>
      </c>
      <c r="U4572" s="4">
        <v>1</v>
      </c>
      <c r="V4572" s="4">
        <v>0</v>
      </c>
      <c r="W4572" s="4">
        <v>1</v>
      </c>
      <c r="X4572" s="4">
        <v>1</v>
      </c>
      <c r="Y4572" s="4" t="s">
        <v>5627</v>
      </c>
      <c r="Z4572" s="4" t="s">
        <v>5840</v>
      </c>
      <c r="AA4572" s="4">
        <v>2016</v>
      </c>
      <c r="AB4572" s="4" t="s">
        <v>34</v>
      </c>
      <c r="AC4572" s="4">
        <f t="shared" si="213"/>
        <v>1</v>
      </c>
      <c r="AD4572" s="4">
        <f t="shared" si="214"/>
        <v>5</v>
      </c>
      <c r="AE4572" s="4" t="str" cm="1">
        <f t="array" ref="AE4572">_xlfn.TEXTJOIN(", ", TRUE, _xlfn._xlws.FILTER($I$1:$X$1, I4572:X4572=1, ""))</f>
        <v>Cocaine, Ethanol, Morphine_NotHeroin, OpiateNOS, AnyOpioid</v>
      </c>
      <c r="AF4572" s="4" t="str">
        <f t="shared" si="215"/>
        <v>Cocaine, Ethanol, Morphine_NotHeroin, OpiateNOS, AnyOpioid</v>
      </c>
    </row>
    <row r="4573" spans="1:32" x14ac:dyDescent="0.45">
      <c r="A4573" s="4" t="s">
        <v>5056</v>
      </c>
      <c r="B4573" s="5">
        <v>42616</v>
      </c>
      <c r="C4573" s="4">
        <v>35</v>
      </c>
      <c r="D4573" s="4" t="s">
        <v>31</v>
      </c>
      <c r="E4573" s="4" t="s">
        <v>37</v>
      </c>
      <c r="F4573" s="4" t="s">
        <v>192</v>
      </c>
      <c r="G4573" s="4" t="s">
        <v>192</v>
      </c>
      <c r="I4573" s="4">
        <v>1</v>
      </c>
      <c r="J4573" s="4">
        <v>1</v>
      </c>
      <c r="K4573" s="4">
        <v>1</v>
      </c>
      <c r="L4573" s="4">
        <v>0</v>
      </c>
      <c r="M4573" s="4">
        <v>0</v>
      </c>
      <c r="N4573" s="4">
        <v>0</v>
      </c>
      <c r="O4573" s="4">
        <v>0</v>
      </c>
      <c r="P4573" s="4">
        <v>0</v>
      </c>
      <c r="Q4573" s="4">
        <v>0</v>
      </c>
      <c r="R4573" s="4">
        <v>0</v>
      </c>
      <c r="S4573" s="4">
        <v>0</v>
      </c>
      <c r="T4573" s="4">
        <v>0</v>
      </c>
      <c r="U4573" s="4">
        <v>0</v>
      </c>
      <c r="V4573" s="4">
        <v>0</v>
      </c>
      <c r="W4573" s="4">
        <v>0</v>
      </c>
      <c r="X4573" s="4">
        <v>1</v>
      </c>
      <c r="Y4573" s="4" t="s">
        <v>5654</v>
      </c>
      <c r="Z4573" s="4" t="s">
        <v>5867</v>
      </c>
      <c r="AA4573" s="4">
        <v>2016</v>
      </c>
      <c r="AB4573" s="4" t="s">
        <v>40</v>
      </c>
      <c r="AC4573" s="4">
        <f t="shared" si="213"/>
        <v>1</v>
      </c>
      <c r="AD4573" s="4">
        <f t="shared" si="214"/>
        <v>4</v>
      </c>
      <c r="AE4573" s="4" t="str" cm="1">
        <f t="array" ref="AE4573">_xlfn.TEXTJOIN(", ", TRUE, _xlfn._xlws.FILTER($I$1:$X$1, I4573:X4573=1, ""))</f>
        <v>Heroin, Cocaine, Fentanyl, AnyOpioid</v>
      </c>
      <c r="AF4573" s="4" t="str">
        <f t="shared" si="215"/>
        <v>Cocaine, Fentanyl, AnyOpioid</v>
      </c>
    </row>
    <row r="4574" spans="1:32" x14ac:dyDescent="0.45">
      <c r="A4574" s="4" t="s">
        <v>5057</v>
      </c>
      <c r="B4574" s="5">
        <v>43351</v>
      </c>
      <c r="C4574" s="4">
        <v>19</v>
      </c>
      <c r="D4574" s="4" t="s">
        <v>31</v>
      </c>
      <c r="E4574" s="4" t="s">
        <v>37</v>
      </c>
      <c r="F4574" s="4" t="s">
        <v>608</v>
      </c>
      <c r="G4574" s="4" t="s">
        <v>608</v>
      </c>
      <c r="I4574" s="4">
        <v>0</v>
      </c>
      <c r="J4574" s="4">
        <v>1</v>
      </c>
      <c r="K4574" s="4">
        <v>1</v>
      </c>
      <c r="L4574" s="4">
        <v>1</v>
      </c>
      <c r="M4574" s="4">
        <v>0</v>
      </c>
      <c r="N4574" s="4">
        <v>0</v>
      </c>
      <c r="O4574" s="4">
        <v>0</v>
      </c>
      <c r="P4574" s="4">
        <v>0</v>
      </c>
      <c r="Q4574" s="4">
        <v>0</v>
      </c>
      <c r="R4574" s="4">
        <v>0</v>
      </c>
      <c r="S4574" s="4">
        <v>0</v>
      </c>
      <c r="T4574" s="4">
        <v>0</v>
      </c>
      <c r="U4574" s="4">
        <v>0</v>
      </c>
      <c r="V4574" s="4">
        <v>0</v>
      </c>
      <c r="W4574" s="4">
        <v>0</v>
      </c>
      <c r="X4574" s="4">
        <v>1</v>
      </c>
      <c r="Y4574" s="4" t="s">
        <v>5643</v>
      </c>
      <c r="Z4574" s="4" t="s">
        <v>5856</v>
      </c>
      <c r="AA4574" s="4">
        <v>2018</v>
      </c>
      <c r="AB4574" s="4" t="s">
        <v>269</v>
      </c>
      <c r="AC4574" s="4">
        <f t="shared" si="213"/>
        <v>1</v>
      </c>
      <c r="AD4574" s="4">
        <f t="shared" si="214"/>
        <v>4</v>
      </c>
      <c r="AE4574" s="4" t="str" cm="1">
        <f t="array" ref="AE4574">_xlfn.TEXTJOIN(", ", TRUE, _xlfn._xlws.FILTER($I$1:$X$1, I4574:X4574=1, ""))</f>
        <v>Cocaine, Fentanyl, Fentanyl_Analogue, AnyOpioid</v>
      </c>
      <c r="AF4574" s="4" t="str">
        <f t="shared" si="215"/>
        <v>Cocaine, Fentanyl, Fentanyl_Analogue, AnyOpioid</v>
      </c>
    </row>
    <row r="4575" spans="1:32" x14ac:dyDescent="0.45">
      <c r="A4575" s="4" t="s">
        <v>5058</v>
      </c>
      <c r="B4575" s="5">
        <v>41641</v>
      </c>
      <c r="C4575" s="4">
        <v>29</v>
      </c>
      <c r="D4575" s="4" t="s">
        <v>36</v>
      </c>
      <c r="E4575" s="4" t="s">
        <v>32</v>
      </c>
      <c r="F4575" s="4" t="s">
        <v>33</v>
      </c>
      <c r="G4575" s="4" t="s">
        <v>33</v>
      </c>
      <c r="I4575" s="4">
        <v>1</v>
      </c>
      <c r="J4575" s="4">
        <v>1</v>
      </c>
      <c r="K4575" s="4">
        <v>0</v>
      </c>
      <c r="L4575" s="4">
        <v>0</v>
      </c>
      <c r="M4575" s="4">
        <v>0</v>
      </c>
      <c r="N4575" s="4">
        <v>0</v>
      </c>
      <c r="O4575" s="4">
        <v>0</v>
      </c>
      <c r="P4575" s="4">
        <v>0</v>
      </c>
      <c r="Q4575" s="4">
        <v>0</v>
      </c>
      <c r="R4575" s="4">
        <v>0</v>
      </c>
      <c r="S4575" s="4">
        <v>0</v>
      </c>
      <c r="T4575" s="4">
        <v>0</v>
      </c>
      <c r="U4575" s="4">
        <v>0</v>
      </c>
      <c r="V4575" s="4">
        <v>0</v>
      </c>
      <c r="W4575" s="4">
        <v>0</v>
      </c>
      <c r="X4575" s="4">
        <v>0</v>
      </c>
      <c r="Y4575" s="4" t="s">
        <v>5645</v>
      </c>
      <c r="Z4575" s="4" t="s">
        <v>5858</v>
      </c>
      <c r="AA4575" s="4">
        <v>2014</v>
      </c>
      <c r="AB4575" s="4" t="s">
        <v>40</v>
      </c>
      <c r="AC4575" s="4">
        <f t="shared" si="213"/>
        <v>1</v>
      </c>
      <c r="AD4575" s="4">
        <f t="shared" si="214"/>
        <v>2</v>
      </c>
      <c r="AE4575" s="4" t="str" cm="1">
        <f t="array" ref="AE4575">_xlfn.TEXTJOIN(", ", TRUE, _xlfn._xlws.FILTER($I$1:$X$1, I4575:X4575=1, ""))</f>
        <v>Heroin, Cocaine</v>
      </c>
      <c r="AF4575" s="4" t="str">
        <f t="shared" si="215"/>
        <v>Cocaine</v>
      </c>
    </row>
    <row r="4576" spans="1:32" x14ac:dyDescent="0.45">
      <c r="A4576" s="4" t="s">
        <v>5059</v>
      </c>
      <c r="B4576" s="5">
        <v>41099</v>
      </c>
      <c r="C4576" s="4">
        <v>64</v>
      </c>
      <c r="D4576" s="4" t="s">
        <v>31</v>
      </c>
      <c r="E4576" s="4" t="s">
        <v>32</v>
      </c>
      <c r="F4576" s="4" t="s">
        <v>943</v>
      </c>
      <c r="G4576" s="4" t="s">
        <v>144</v>
      </c>
      <c r="I4576" s="4">
        <v>0</v>
      </c>
      <c r="J4576" s="4">
        <v>1</v>
      </c>
      <c r="K4576" s="4">
        <v>0</v>
      </c>
      <c r="L4576" s="4">
        <v>0</v>
      </c>
      <c r="M4576" s="4">
        <v>0</v>
      </c>
      <c r="N4576" s="4">
        <v>0</v>
      </c>
      <c r="O4576" s="4">
        <v>0</v>
      </c>
      <c r="P4576" s="4">
        <v>0</v>
      </c>
      <c r="Q4576" s="4">
        <v>0</v>
      </c>
      <c r="R4576" s="4">
        <v>0</v>
      </c>
      <c r="S4576" s="4">
        <v>0</v>
      </c>
      <c r="T4576" s="4">
        <v>0</v>
      </c>
      <c r="U4576" s="4">
        <v>0</v>
      </c>
      <c r="V4576" s="4">
        <v>0</v>
      </c>
      <c r="W4576" s="4">
        <v>0</v>
      </c>
      <c r="X4576" s="4">
        <v>0</v>
      </c>
      <c r="Y4576" s="4" t="s">
        <v>5649</v>
      </c>
      <c r="Z4576" s="4" t="s">
        <v>5862</v>
      </c>
      <c r="AA4576" s="4">
        <v>2012</v>
      </c>
      <c r="AB4576" s="4" t="s">
        <v>133</v>
      </c>
      <c r="AC4576" s="4">
        <f t="shared" si="213"/>
        <v>1</v>
      </c>
      <c r="AD4576" s="4">
        <f t="shared" si="214"/>
        <v>1</v>
      </c>
      <c r="AE4576" s="4" t="str" cm="1">
        <f t="array" ref="AE4576">_xlfn.TEXTJOIN(", ", TRUE, _xlfn._xlws.FILTER($I$1:$X$1, I4576:X4576=1, ""))</f>
        <v>Cocaine</v>
      </c>
      <c r="AF4576" s="4" t="str">
        <f t="shared" si="215"/>
        <v>Cocaine</v>
      </c>
    </row>
    <row r="4577" spans="1:32" x14ac:dyDescent="0.45">
      <c r="A4577" s="4" t="s">
        <v>5060</v>
      </c>
      <c r="B4577" s="5">
        <v>42309</v>
      </c>
      <c r="C4577" s="4">
        <v>37</v>
      </c>
      <c r="D4577" s="4" t="s">
        <v>31</v>
      </c>
      <c r="E4577" s="4" t="s">
        <v>37</v>
      </c>
      <c r="F4577" s="4" t="s">
        <v>60</v>
      </c>
      <c r="G4577" s="4" t="s">
        <v>60</v>
      </c>
      <c r="I4577" s="4">
        <v>0</v>
      </c>
      <c r="J4577" s="4">
        <v>1</v>
      </c>
      <c r="K4577" s="4">
        <v>1</v>
      </c>
      <c r="L4577" s="4">
        <v>0</v>
      </c>
      <c r="M4577" s="4">
        <v>0</v>
      </c>
      <c r="N4577" s="4">
        <v>0</v>
      </c>
      <c r="O4577" s="4">
        <v>1</v>
      </c>
      <c r="P4577" s="4">
        <v>0</v>
      </c>
      <c r="Q4577" s="4">
        <v>0</v>
      </c>
      <c r="R4577" s="4">
        <v>0</v>
      </c>
      <c r="S4577" s="4">
        <v>0</v>
      </c>
      <c r="T4577" s="4">
        <v>0</v>
      </c>
      <c r="U4577" s="4">
        <v>0</v>
      </c>
      <c r="V4577" s="4">
        <v>0</v>
      </c>
      <c r="W4577" s="4">
        <v>0</v>
      </c>
      <c r="X4577" s="4">
        <v>1</v>
      </c>
      <c r="Y4577" s="4" t="s">
        <v>5672</v>
      </c>
      <c r="Z4577" s="4" t="s">
        <v>5885</v>
      </c>
      <c r="AA4577" s="4">
        <v>2015</v>
      </c>
      <c r="AB4577" s="4" t="s">
        <v>40</v>
      </c>
      <c r="AC4577" s="4">
        <f t="shared" si="213"/>
        <v>1</v>
      </c>
      <c r="AD4577" s="4">
        <f t="shared" si="214"/>
        <v>4</v>
      </c>
      <c r="AE4577" s="4" t="str" cm="1">
        <f t="array" ref="AE4577">_xlfn.TEXTJOIN(", ", TRUE, _xlfn._xlws.FILTER($I$1:$X$1, I4577:X4577=1, ""))</f>
        <v>Cocaine, Fentanyl, Ethanol, AnyOpioid</v>
      </c>
      <c r="AF4577" s="4" t="str">
        <f t="shared" si="215"/>
        <v>Cocaine, Fentanyl, Ethanol, AnyOpioid</v>
      </c>
    </row>
    <row r="4578" spans="1:32" x14ac:dyDescent="0.45">
      <c r="A4578" s="4" t="s">
        <v>5061</v>
      </c>
      <c r="B4578" s="5">
        <v>41944</v>
      </c>
      <c r="C4578" s="4">
        <v>30</v>
      </c>
      <c r="D4578" s="4" t="s">
        <v>36</v>
      </c>
      <c r="E4578" s="4" t="s">
        <v>37</v>
      </c>
      <c r="F4578" s="4" t="s">
        <v>192</v>
      </c>
      <c r="G4578" s="4" t="s">
        <v>192</v>
      </c>
      <c r="I4578" s="4">
        <v>1</v>
      </c>
      <c r="J4578" s="4">
        <v>0</v>
      </c>
      <c r="K4578" s="4">
        <v>0</v>
      </c>
      <c r="L4578" s="4">
        <v>0</v>
      </c>
      <c r="M4578" s="4">
        <v>0</v>
      </c>
      <c r="N4578" s="4">
        <v>0</v>
      </c>
      <c r="O4578" s="4">
        <v>0</v>
      </c>
      <c r="P4578" s="4">
        <v>0</v>
      </c>
      <c r="Q4578" s="4">
        <v>0</v>
      </c>
      <c r="R4578" s="4">
        <v>0</v>
      </c>
      <c r="S4578" s="4">
        <v>0</v>
      </c>
      <c r="T4578" s="4">
        <v>0</v>
      </c>
      <c r="U4578" s="4">
        <v>0</v>
      </c>
      <c r="V4578" s="4">
        <v>0</v>
      </c>
      <c r="W4578" s="4">
        <v>0</v>
      </c>
      <c r="X4578" s="4">
        <v>0</v>
      </c>
      <c r="Y4578" s="4" t="s">
        <v>5654</v>
      </c>
      <c r="Z4578" s="4" t="s">
        <v>5867</v>
      </c>
      <c r="AA4578" s="4">
        <v>2014</v>
      </c>
      <c r="AB4578" s="4" t="s">
        <v>40</v>
      </c>
      <c r="AC4578" s="4">
        <f t="shared" si="213"/>
        <v>1</v>
      </c>
      <c r="AD4578" s="4">
        <f t="shared" si="214"/>
        <v>1</v>
      </c>
      <c r="AE4578" s="4" t="str" cm="1">
        <f t="array" ref="AE4578">_xlfn.TEXTJOIN(", ", TRUE, _xlfn._xlws.FILTER($I$1:$X$1, I4578:X4578=1, ""))</f>
        <v>Heroin</v>
      </c>
      <c r="AF4578" s="4" t="str">
        <f t="shared" si="215"/>
        <v/>
      </c>
    </row>
    <row r="4579" spans="1:32" x14ac:dyDescent="0.45">
      <c r="A4579" s="4" t="s">
        <v>5062</v>
      </c>
      <c r="B4579" s="5">
        <v>43367</v>
      </c>
      <c r="C4579" s="4">
        <v>54</v>
      </c>
      <c r="D4579" s="4" t="s">
        <v>31</v>
      </c>
      <c r="E4579" s="4" t="s">
        <v>37</v>
      </c>
      <c r="F4579" s="4" t="s">
        <v>159</v>
      </c>
      <c r="G4579" s="4" t="s">
        <v>386</v>
      </c>
      <c r="I4579" s="4">
        <v>1</v>
      </c>
      <c r="J4579" s="4">
        <v>0</v>
      </c>
      <c r="K4579" s="4">
        <v>1</v>
      </c>
      <c r="L4579" s="4">
        <v>0</v>
      </c>
      <c r="M4579" s="4">
        <v>0</v>
      </c>
      <c r="N4579" s="4">
        <v>0</v>
      </c>
      <c r="O4579" s="4">
        <v>0</v>
      </c>
      <c r="P4579" s="4">
        <v>0</v>
      </c>
      <c r="Q4579" s="4">
        <v>1</v>
      </c>
      <c r="R4579" s="4">
        <v>0</v>
      </c>
      <c r="S4579" s="4">
        <v>0</v>
      </c>
      <c r="T4579" s="4">
        <v>1</v>
      </c>
      <c r="U4579" s="4">
        <v>0</v>
      </c>
      <c r="V4579" s="4">
        <v>0</v>
      </c>
      <c r="W4579" s="4">
        <v>0</v>
      </c>
      <c r="X4579" s="4">
        <v>1</v>
      </c>
      <c r="Y4579" s="4" t="s">
        <v>5784</v>
      </c>
      <c r="Z4579" s="4" t="s">
        <v>5997</v>
      </c>
      <c r="AA4579" s="4">
        <v>2018</v>
      </c>
      <c r="AB4579" s="4" t="s">
        <v>34</v>
      </c>
      <c r="AC4579" s="4">
        <f t="shared" si="213"/>
        <v>1</v>
      </c>
      <c r="AD4579" s="4">
        <f t="shared" si="214"/>
        <v>5</v>
      </c>
      <c r="AE4579" s="4" t="str" cm="1">
        <f t="array" ref="AE4579">_xlfn.TEXTJOIN(", ", TRUE, _xlfn._xlws.FILTER($I$1:$X$1, I4579:X4579=1, ""))</f>
        <v>Heroin, Fentanyl, Benzodiazepine, Tramadol, AnyOpioid</v>
      </c>
      <c r="AF4579" s="4" t="str">
        <f t="shared" si="215"/>
        <v>Fentanyl, Benzodiazepine, Tramadol, AnyOpioid</v>
      </c>
    </row>
    <row r="4580" spans="1:32" x14ac:dyDescent="0.45">
      <c r="A4580" s="4" t="s">
        <v>5063</v>
      </c>
      <c r="B4580" s="5">
        <v>42301</v>
      </c>
      <c r="C4580" s="4">
        <v>45</v>
      </c>
      <c r="D4580" s="4" t="s">
        <v>31</v>
      </c>
      <c r="E4580" s="4" t="s">
        <v>37</v>
      </c>
      <c r="F4580" s="4" t="s">
        <v>165</v>
      </c>
      <c r="G4580" s="4" t="s">
        <v>80</v>
      </c>
      <c r="I4580" s="4">
        <v>1</v>
      </c>
      <c r="J4580" s="4">
        <v>0</v>
      </c>
      <c r="K4580" s="4">
        <v>1</v>
      </c>
      <c r="L4580" s="4">
        <v>0</v>
      </c>
      <c r="M4580" s="4">
        <v>0</v>
      </c>
      <c r="N4580" s="4">
        <v>0</v>
      </c>
      <c r="O4580" s="4">
        <v>0</v>
      </c>
      <c r="P4580" s="4">
        <v>0</v>
      </c>
      <c r="Q4580" s="4">
        <v>0</v>
      </c>
      <c r="R4580" s="4">
        <v>0</v>
      </c>
      <c r="S4580" s="4">
        <v>0</v>
      </c>
      <c r="T4580" s="4">
        <v>0</v>
      </c>
      <c r="U4580" s="4">
        <v>0</v>
      </c>
      <c r="V4580" s="4">
        <v>0</v>
      </c>
      <c r="W4580" s="4">
        <v>0</v>
      </c>
      <c r="X4580" s="4">
        <v>1</v>
      </c>
      <c r="Y4580" s="4" t="s">
        <v>5640</v>
      </c>
      <c r="Z4580" s="4" t="s">
        <v>5853</v>
      </c>
      <c r="AA4580" s="4">
        <v>2015</v>
      </c>
      <c r="AB4580" s="4" t="s">
        <v>34</v>
      </c>
      <c r="AC4580" s="4">
        <f t="shared" si="213"/>
        <v>1</v>
      </c>
      <c r="AD4580" s="4">
        <f t="shared" si="214"/>
        <v>3</v>
      </c>
      <c r="AE4580" s="4" t="str" cm="1">
        <f t="array" ref="AE4580">_xlfn.TEXTJOIN(", ", TRUE, _xlfn._xlws.FILTER($I$1:$X$1, I4580:X4580=1, ""))</f>
        <v>Heroin, Fentanyl, AnyOpioid</v>
      </c>
      <c r="AF4580" s="4" t="str">
        <f t="shared" si="215"/>
        <v>Fentanyl, AnyOpioid</v>
      </c>
    </row>
    <row r="4581" spans="1:32" x14ac:dyDescent="0.45">
      <c r="A4581" s="4" t="s">
        <v>5064</v>
      </c>
      <c r="B4581" s="5">
        <v>42986</v>
      </c>
      <c r="C4581" s="4">
        <v>63</v>
      </c>
      <c r="D4581" s="4" t="s">
        <v>31</v>
      </c>
      <c r="E4581" s="4" t="s">
        <v>37</v>
      </c>
      <c r="F4581" s="4" t="s">
        <v>29</v>
      </c>
      <c r="G4581" s="4" t="s">
        <v>67</v>
      </c>
      <c r="I4581" s="4">
        <v>1</v>
      </c>
      <c r="J4581" s="4">
        <v>0</v>
      </c>
      <c r="K4581" s="4">
        <v>0</v>
      </c>
      <c r="L4581" s="4">
        <v>0</v>
      </c>
      <c r="M4581" s="4">
        <v>0</v>
      </c>
      <c r="N4581" s="4">
        <v>0</v>
      </c>
      <c r="O4581" s="4">
        <v>0</v>
      </c>
      <c r="P4581" s="4">
        <v>0</v>
      </c>
      <c r="Q4581" s="4">
        <v>0</v>
      </c>
      <c r="R4581" s="4">
        <v>0</v>
      </c>
      <c r="S4581" s="4">
        <v>0</v>
      </c>
      <c r="T4581" s="4">
        <v>0</v>
      </c>
      <c r="U4581" s="4">
        <v>0</v>
      </c>
      <c r="V4581" s="4">
        <v>1</v>
      </c>
      <c r="W4581" s="4">
        <v>0</v>
      </c>
      <c r="X4581" s="4">
        <v>0</v>
      </c>
      <c r="Y4581" s="4" t="s">
        <v>5631</v>
      </c>
      <c r="Z4581" s="4" t="s">
        <v>5844</v>
      </c>
      <c r="AA4581" s="4">
        <v>2017</v>
      </c>
      <c r="AB4581" s="4" t="s">
        <v>133</v>
      </c>
      <c r="AC4581" s="4">
        <f t="shared" si="213"/>
        <v>1</v>
      </c>
      <c r="AD4581" s="4">
        <f t="shared" si="214"/>
        <v>2</v>
      </c>
      <c r="AE4581" s="4" t="str" cm="1">
        <f t="array" ref="AE4581">_xlfn.TEXTJOIN(", ", TRUE, _xlfn._xlws.FILTER($I$1:$X$1, I4581:X4581=1, ""))</f>
        <v>Heroin, Hydromorphine</v>
      </c>
      <c r="AF4581" s="4" t="str">
        <f t="shared" si="215"/>
        <v>Hydromorphine</v>
      </c>
    </row>
    <row r="4582" spans="1:32" x14ac:dyDescent="0.45">
      <c r="A4582" s="4" t="s">
        <v>5065</v>
      </c>
      <c r="B4582" s="5">
        <v>42079</v>
      </c>
      <c r="C4582" s="4">
        <v>46</v>
      </c>
      <c r="D4582" s="4" t="s">
        <v>31</v>
      </c>
      <c r="E4582" s="4" t="s">
        <v>37</v>
      </c>
      <c r="F4582" s="4" t="s">
        <v>211</v>
      </c>
      <c r="G4582" s="4" t="s">
        <v>39</v>
      </c>
      <c r="I4582" s="4">
        <v>0</v>
      </c>
      <c r="J4582" s="4">
        <v>0</v>
      </c>
      <c r="K4582" s="4">
        <v>0</v>
      </c>
      <c r="L4582" s="4">
        <v>0</v>
      </c>
      <c r="M4582" s="4">
        <v>0</v>
      </c>
      <c r="N4582" s="4">
        <v>0</v>
      </c>
      <c r="O4582" s="4">
        <v>0</v>
      </c>
      <c r="P4582" s="4">
        <v>0</v>
      </c>
      <c r="Q4582" s="4">
        <v>0</v>
      </c>
      <c r="R4582" s="4">
        <v>1</v>
      </c>
      <c r="S4582" s="4">
        <v>0</v>
      </c>
      <c r="T4582" s="4">
        <v>0</v>
      </c>
      <c r="U4582" s="4">
        <v>0</v>
      </c>
      <c r="V4582" s="4">
        <v>0</v>
      </c>
      <c r="W4582" s="4">
        <v>0</v>
      </c>
      <c r="X4582" s="4">
        <v>1</v>
      </c>
      <c r="Y4582" s="4" t="s">
        <v>5638</v>
      </c>
      <c r="Z4582" s="4" t="s">
        <v>5851</v>
      </c>
      <c r="AA4582" s="4">
        <v>2015</v>
      </c>
      <c r="AB4582" s="4" t="s">
        <v>34</v>
      </c>
      <c r="AC4582" s="4">
        <f t="shared" si="213"/>
        <v>1</v>
      </c>
      <c r="AD4582" s="4">
        <f t="shared" si="214"/>
        <v>2</v>
      </c>
      <c r="AE4582" s="4" t="str" cm="1">
        <f t="array" ref="AE4582">_xlfn.TEXTJOIN(", ", TRUE, _xlfn._xlws.FILTER($I$1:$X$1, I4582:X4582=1, ""))</f>
        <v>Methadone, AnyOpioid</v>
      </c>
      <c r="AF4582" s="4" t="str">
        <f t="shared" si="215"/>
        <v>Methadone, AnyOpioid</v>
      </c>
    </row>
    <row r="4583" spans="1:32" x14ac:dyDescent="0.45">
      <c r="A4583" s="4" t="s">
        <v>5066</v>
      </c>
      <c r="B4583" s="5">
        <v>41094</v>
      </c>
      <c r="C4583" s="4">
        <v>22</v>
      </c>
      <c r="D4583" s="4" t="s">
        <v>31</v>
      </c>
      <c r="E4583" s="4" t="s">
        <v>37</v>
      </c>
      <c r="F4583" s="4" t="s">
        <v>300</v>
      </c>
      <c r="G4583" s="4" t="s">
        <v>300</v>
      </c>
      <c r="I4583" s="4">
        <v>0</v>
      </c>
      <c r="J4583" s="4">
        <v>0</v>
      </c>
      <c r="K4583" s="4">
        <v>0</v>
      </c>
      <c r="L4583" s="4">
        <v>0</v>
      </c>
      <c r="M4583" s="4">
        <v>1</v>
      </c>
      <c r="N4583" s="4">
        <v>0</v>
      </c>
      <c r="O4583" s="4">
        <v>1</v>
      </c>
      <c r="P4583" s="4">
        <v>0</v>
      </c>
      <c r="Q4583" s="4">
        <v>0</v>
      </c>
      <c r="R4583" s="4">
        <v>0</v>
      </c>
      <c r="S4583" s="4">
        <v>0</v>
      </c>
      <c r="T4583" s="4">
        <v>0</v>
      </c>
      <c r="U4583" s="4">
        <v>0</v>
      </c>
      <c r="V4583" s="4">
        <v>0</v>
      </c>
      <c r="W4583" s="4">
        <v>0</v>
      </c>
      <c r="X4583" s="4">
        <v>0</v>
      </c>
      <c r="Y4583" s="4" t="s">
        <v>5661</v>
      </c>
      <c r="Z4583" s="4" t="s">
        <v>5874</v>
      </c>
      <c r="AA4583" s="4">
        <v>2012</v>
      </c>
      <c r="AB4583" s="4" t="s">
        <v>40</v>
      </c>
      <c r="AC4583" s="4">
        <f t="shared" si="213"/>
        <v>1</v>
      </c>
      <c r="AD4583" s="4">
        <f t="shared" si="214"/>
        <v>2</v>
      </c>
      <c r="AE4583" s="4" t="str" cm="1">
        <f t="array" ref="AE4583">_xlfn.TEXTJOIN(", ", TRUE, _xlfn._xlws.FILTER($I$1:$X$1, I4583:X4583=1, ""))</f>
        <v>Oxycodone, Ethanol</v>
      </c>
      <c r="AF4583" s="4" t="str">
        <f t="shared" si="215"/>
        <v>Oxycodone, Ethanol</v>
      </c>
    </row>
    <row r="4584" spans="1:32" x14ac:dyDescent="0.45">
      <c r="A4584" s="4" t="s">
        <v>5067</v>
      </c>
      <c r="B4584" s="5">
        <v>42830</v>
      </c>
      <c r="C4584" s="4">
        <v>51</v>
      </c>
      <c r="D4584" s="4" t="s">
        <v>36</v>
      </c>
      <c r="E4584" s="4" t="s">
        <v>37</v>
      </c>
      <c r="F4584" s="4" t="s">
        <v>75</v>
      </c>
      <c r="G4584" s="4" t="s">
        <v>75</v>
      </c>
      <c r="I4584" s="4">
        <v>1</v>
      </c>
      <c r="J4584" s="4">
        <v>0</v>
      </c>
      <c r="K4584" s="4">
        <v>1</v>
      </c>
      <c r="L4584" s="4">
        <v>0</v>
      </c>
      <c r="M4584" s="4">
        <v>0</v>
      </c>
      <c r="N4584" s="4">
        <v>0</v>
      </c>
      <c r="O4584" s="4">
        <v>0</v>
      </c>
      <c r="P4584" s="4">
        <v>0</v>
      </c>
      <c r="Q4584" s="4">
        <v>0</v>
      </c>
      <c r="R4584" s="4">
        <v>0</v>
      </c>
      <c r="S4584" s="4">
        <v>0</v>
      </c>
      <c r="T4584" s="4">
        <v>0</v>
      </c>
      <c r="U4584" s="4">
        <v>0</v>
      </c>
      <c r="V4584" s="4">
        <v>0</v>
      </c>
      <c r="W4584" s="4">
        <v>0</v>
      </c>
      <c r="X4584" s="4">
        <v>0</v>
      </c>
      <c r="Y4584" s="4" t="s">
        <v>5766</v>
      </c>
      <c r="Z4584" s="4" t="s">
        <v>5979</v>
      </c>
      <c r="AA4584" s="4">
        <v>2017</v>
      </c>
      <c r="AB4584" s="4" t="s">
        <v>34</v>
      </c>
      <c r="AC4584" s="4">
        <f t="shared" si="213"/>
        <v>1</v>
      </c>
      <c r="AD4584" s="4">
        <f t="shared" si="214"/>
        <v>2</v>
      </c>
      <c r="AE4584" s="4" t="str" cm="1">
        <f t="array" ref="AE4584">_xlfn.TEXTJOIN(", ", TRUE, _xlfn._xlws.FILTER($I$1:$X$1, I4584:X4584=1, ""))</f>
        <v>Heroin, Fentanyl</v>
      </c>
      <c r="AF4584" s="4" t="str">
        <f t="shared" si="215"/>
        <v>Fentanyl</v>
      </c>
    </row>
    <row r="4585" spans="1:32" x14ac:dyDescent="0.45">
      <c r="A4585" s="4" t="s">
        <v>5068</v>
      </c>
      <c r="B4585" s="5">
        <v>40962</v>
      </c>
      <c r="C4585" s="4">
        <v>27</v>
      </c>
      <c r="D4585" s="4" t="s">
        <v>36</v>
      </c>
      <c r="E4585" s="4" t="s">
        <v>37</v>
      </c>
      <c r="F4585" s="4" t="s">
        <v>5048</v>
      </c>
      <c r="G4585" s="4" t="s">
        <v>99</v>
      </c>
      <c r="I4585" s="4">
        <v>0</v>
      </c>
      <c r="J4585" s="4">
        <v>1</v>
      </c>
      <c r="K4585" s="4">
        <v>0</v>
      </c>
      <c r="L4585" s="4">
        <v>0</v>
      </c>
      <c r="M4585" s="4">
        <v>0</v>
      </c>
      <c r="N4585" s="4">
        <v>0</v>
      </c>
      <c r="O4585" s="4">
        <v>1</v>
      </c>
      <c r="P4585" s="4">
        <v>0</v>
      </c>
      <c r="Q4585" s="4">
        <v>0</v>
      </c>
      <c r="R4585" s="4">
        <v>1</v>
      </c>
      <c r="S4585" s="4">
        <v>0</v>
      </c>
      <c r="T4585" s="4">
        <v>0</v>
      </c>
      <c r="U4585" s="4">
        <v>0</v>
      </c>
      <c r="V4585" s="4">
        <v>0</v>
      </c>
      <c r="W4585" s="4">
        <v>0</v>
      </c>
      <c r="X4585" s="4">
        <v>0</v>
      </c>
      <c r="Y4585" s="4" t="s">
        <v>5637</v>
      </c>
      <c r="Z4585" s="4" t="s">
        <v>5850</v>
      </c>
      <c r="AA4585" s="4">
        <v>2012</v>
      </c>
      <c r="AB4585" s="4" t="s">
        <v>40</v>
      </c>
      <c r="AC4585" s="4">
        <f t="shared" si="213"/>
        <v>1</v>
      </c>
      <c r="AD4585" s="4">
        <f t="shared" si="214"/>
        <v>3</v>
      </c>
      <c r="AE4585" s="4" t="str" cm="1">
        <f t="array" ref="AE4585">_xlfn.TEXTJOIN(", ", TRUE, _xlfn._xlws.FILTER($I$1:$X$1, I4585:X4585=1, ""))</f>
        <v>Cocaine, Ethanol, Methadone</v>
      </c>
      <c r="AF4585" s="4" t="str">
        <f t="shared" si="215"/>
        <v>Cocaine, Ethanol, Methadone</v>
      </c>
    </row>
    <row r="4586" spans="1:32" x14ac:dyDescent="0.45">
      <c r="A4586" s="4" t="s">
        <v>5069</v>
      </c>
      <c r="B4586" s="5">
        <v>41837</v>
      </c>
      <c r="C4586" s="4">
        <v>58</v>
      </c>
      <c r="D4586" s="4" t="s">
        <v>31</v>
      </c>
      <c r="E4586" s="4" t="s">
        <v>37</v>
      </c>
      <c r="F4586" s="4" t="s">
        <v>5070</v>
      </c>
      <c r="G4586" s="4" t="s">
        <v>5070</v>
      </c>
      <c r="H4586" s="4" t="s">
        <v>881</v>
      </c>
      <c r="I4586" s="4">
        <v>0</v>
      </c>
      <c r="J4586" s="4">
        <v>0</v>
      </c>
      <c r="K4586" s="4">
        <v>0</v>
      </c>
      <c r="L4586" s="4">
        <v>0</v>
      </c>
      <c r="M4586" s="4">
        <v>1</v>
      </c>
      <c r="N4586" s="4">
        <v>1</v>
      </c>
      <c r="O4586" s="4">
        <v>1</v>
      </c>
      <c r="P4586" s="4">
        <v>1</v>
      </c>
      <c r="Q4586" s="4">
        <v>0</v>
      </c>
      <c r="R4586" s="4">
        <v>0</v>
      </c>
      <c r="S4586" s="4">
        <v>0</v>
      </c>
      <c r="T4586" s="4">
        <v>0</v>
      </c>
      <c r="U4586" s="4">
        <v>0</v>
      </c>
      <c r="V4586" s="4">
        <v>0</v>
      </c>
      <c r="W4586" s="4">
        <v>0</v>
      </c>
      <c r="X4586" s="4">
        <v>0</v>
      </c>
      <c r="Y4586" s="4" t="s">
        <v>5756</v>
      </c>
      <c r="Z4586" s="4" t="s">
        <v>5969</v>
      </c>
      <c r="AA4586" s="4">
        <v>2014</v>
      </c>
      <c r="AB4586" s="4" t="s">
        <v>34</v>
      </c>
      <c r="AC4586" s="4">
        <f t="shared" si="213"/>
        <v>1</v>
      </c>
      <c r="AD4586" s="4">
        <f t="shared" si="214"/>
        <v>4</v>
      </c>
      <c r="AE4586" s="4" t="str" cm="1">
        <f t="array" ref="AE4586">_xlfn.TEXTJOIN(", ", TRUE, _xlfn._xlws.FILTER($I$1:$X$1, I4586:X4586=1, ""))</f>
        <v>Oxycodone, Oxymorphone, Ethanol, Hydrocodone</v>
      </c>
      <c r="AF4586" s="4" t="str">
        <f t="shared" si="215"/>
        <v>Oxycodone, Oxymorphone, Ethanol, Hydrocodone</v>
      </c>
    </row>
    <row r="4587" spans="1:32" x14ac:dyDescent="0.45">
      <c r="A4587" s="4" t="s">
        <v>5071</v>
      </c>
      <c r="B4587" s="5">
        <v>42161</v>
      </c>
      <c r="C4587" s="4">
        <v>41</v>
      </c>
      <c r="D4587" s="4" t="s">
        <v>31</v>
      </c>
      <c r="E4587" s="4" t="s">
        <v>59</v>
      </c>
      <c r="F4587" s="4" t="s">
        <v>67</v>
      </c>
      <c r="G4587" s="4" t="s">
        <v>67</v>
      </c>
      <c r="I4587" s="4">
        <v>1</v>
      </c>
      <c r="J4587" s="4">
        <v>0</v>
      </c>
      <c r="K4587" s="4">
        <v>0</v>
      </c>
      <c r="L4587" s="4">
        <v>0</v>
      </c>
      <c r="M4587" s="4">
        <v>0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  <c r="S4587" s="4">
        <v>0</v>
      </c>
      <c r="T4587" s="4">
        <v>0</v>
      </c>
      <c r="U4587" s="4">
        <v>0</v>
      </c>
      <c r="V4587" s="4">
        <v>0</v>
      </c>
      <c r="W4587" s="4">
        <v>0</v>
      </c>
      <c r="X4587" s="4">
        <v>1</v>
      </c>
      <c r="Y4587" s="4" t="s">
        <v>5631</v>
      </c>
      <c r="Z4587" s="4" t="s">
        <v>5844</v>
      </c>
      <c r="AA4587" s="4">
        <v>2015</v>
      </c>
      <c r="AB4587" s="4" t="s">
        <v>34</v>
      </c>
      <c r="AC4587" s="4">
        <f t="shared" si="213"/>
        <v>1</v>
      </c>
      <c r="AD4587" s="4">
        <f t="shared" si="214"/>
        <v>2</v>
      </c>
      <c r="AE4587" s="4" t="str" cm="1">
        <f t="array" ref="AE4587">_xlfn.TEXTJOIN(", ", TRUE, _xlfn._xlws.FILTER($I$1:$X$1, I4587:X4587=1, ""))</f>
        <v>Heroin, AnyOpioid</v>
      </c>
      <c r="AF4587" s="4" t="str">
        <f t="shared" si="215"/>
        <v>AnyOpioid</v>
      </c>
    </row>
    <row r="4588" spans="1:32" x14ac:dyDescent="0.45">
      <c r="A4588" s="4" t="s">
        <v>5072</v>
      </c>
      <c r="B4588" s="5">
        <v>41319</v>
      </c>
      <c r="C4588" s="4">
        <v>34</v>
      </c>
      <c r="D4588" s="4" t="s">
        <v>31</v>
      </c>
      <c r="E4588" s="4" t="s">
        <v>37</v>
      </c>
      <c r="F4588" s="4" t="s">
        <v>156</v>
      </c>
      <c r="G4588" s="4" t="s">
        <v>156</v>
      </c>
      <c r="I4588" s="4">
        <v>1</v>
      </c>
      <c r="J4588" s="4">
        <v>0</v>
      </c>
      <c r="K4588" s="4">
        <v>0</v>
      </c>
      <c r="L4588" s="4">
        <v>0</v>
      </c>
      <c r="M4588" s="4">
        <v>0</v>
      </c>
      <c r="N4588" s="4">
        <v>0</v>
      </c>
      <c r="O4588" s="4">
        <v>0</v>
      </c>
      <c r="P4588" s="4">
        <v>0</v>
      </c>
      <c r="Q4588" s="4">
        <v>0</v>
      </c>
      <c r="R4588" s="4">
        <v>0</v>
      </c>
      <c r="S4588" s="4">
        <v>0</v>
      </c>
      <c r="T4588" s="4">
        <v>0</v>
      </c>
      <c r="U4588" s="4">
        <v>0</v>
      </c>
      <c r="V4588" s="4">
        <v>0</v>
      </c>
      <c r="W4588" s="4">
        <v>0</v>
      </c>
      <c r="X4588" s="4">
        <v>0</v>
      </c>
      <c r="Y4588" s="4" t="s">
        <v>5623</v>
      </c>
      <c r="Z4588" s="4" t="s">
        <v>5836</v>
      </c>
      <c r="AA4588" s="4">
        <v>2013</v>
      </c>
      <c r="AB4588" s="4" t="s">
        <v>40</v>
      </c>
      <c r="AC4588" s="4">
        <f t="shared" si="213"/>
        <v>1</v>
      </c>
      <c r="AD4588" s="4">
        <f t="shared" si="214"/>
        <v>1</v>
      </c>
      <c r="AE4588" s="4" t="str" cm="1">
        <f t="array" ref="AE4588">_xlfn.TEXTJOIN(", ", TRUE, _xlfn._xlws.FILTER($I$1:$X$1, I4588:X4588=1, ""))</f>
        <v>Heroin</v>
      </c>
      <c r="AF4588" s="4" t="str">
        <f t="shared" si="215"/>
        <v/>
      </c>
    </row>
    <row r="4589" spans="1:32" x14ac:dyDescent="0.45">
      <c r="A4589" s="4" t="s">
        <v>5073</v>
      </c>
      <c r="B4589" s="5">
        <v>42765</v>
      </c>
      <c r="C4589" s="4">
        <v>40</v>
      </c>
      <c r="D4589" s="4" t="s">
        <v>31</v>
      </c>
      <c r="E4589" s="4" t="s">
        <v>32</v>
      </c>
      <c r="F4589" s="4" t="s">
        <v>53</v>
      </c>
      <c r="G4589" s="4" t="s">
        <v>53</v>
      </c>
      <c r="I4589" s="4">
        <v>1</v>
      </c>
      <c r="J4589" s="4">
        <v>1</v>
      </c>
      <c r="K4589" s="4">
        <v>1</v>
      </c>
      <c r="L4589" s="4">
        <v>0</v>
      </c>
      <c r="M4589" s="4">
        <v>0</v>
      </c>
      <c r="N4589" s="4">
        <v>0</v>
      </c>
      <c r="O4589" s="4">
        <v>0</v>
      </c>
      <c r="P4589" s="4">
        <v>0</v>
      </c>
      <c r="Q4589" s="4">
        <v>0</v>
      </c>
      <c r="R4589" s="4">
        <v>0</v>
      </c>
      <c r="S4589" s="4">
        <v>1</v>
      </c>
      <c r="T4589" s="4">
        <v>0</v>
      </c>
      <c r="U4589" s="4">
        <v>0</v>
      </c>
      <c r="V4589" s="4">
        <v>0</v>
      </c>
      <c r="W4589" s="4">
        <v>0</v>
      </c>
      <c r="X4589" s="4">
        <v>0</v>
      </c>
      <c r="Y4589" s="4" t="s">
        <v>5641</v>
      </c>
      <c r="Z4589" s="4" t="s">
        <v>5854</v>
      </c>
      <c r="AA4589" s="4">
        <v>2017</v>
      </c>
      <c r="AB4589" s="4" t="s">
        <v>40</v>
      </c>
      <c r="AC4589" s="4">
        <f t="shared" si="213"/>
        <v>1</v>
      </c>
      <c r="AD4589" s="4">
        <f t="shared" si="214"/>
        <v>4</v>
      </c>
      <c r="AE4589" s="4" t="str" cm="1">
        <f t="array" ref="AE4589">_xlfn.TEXTJOIN(", ", TRUE, _xlfn._xlws.FILTER($I$1:$X$1, I4589:X4589=1, ""))</f>
        <v>Heroin, Cocaine, Fentanyl, Amphetamine</v>
      </c>
      <c r="AF4589" s="4" t="str">
        <f t="shared" si="215"/>
        <v>Cocaine, Fentanyl, Amphetamine</v>
      </c>
    </row>
    <row r="4590" spans="1:32" x14ac:dyDescent="0.45">
      <c r="A4590" s="4" t="s">
        <v>5074</v>
      </c>
      <c r="B4590" s="5">
        <v>41912</v>
      </c>
      <c r="C4590" s="4">
        <v>46</v>
      </c>
      <c r="D4590" s="4" t="s">
        <v>36</v>
      </c>
      <c r="E4590" s="4" t="s">
        <v>32</v>
      </c>
      <c r="F4590" s="4" t="s">
        <v>77</v>
      </c>
      <c r="G4590" s="4" t="s">
        <v>77</v>
      </c>
      <c r="I4590" s="4">
        <v>1</v>
      </c>
      <c r="J4590" s="4">
        <v>0</v>
      </c>
      <c r="K4590" s="4">
        <v>0</v>
      </c>
      <c r="L4590" s="4">
        <v>0</v>
      </c>
      <c r="M4590" s="4">
        <v>0</v>
      </c>
      <c r="N4590" s="4">
        <v>0</v>
      </c>
      <c r="O4590" s="4">
        <v>0</v>
      </c>
      <c r="P4590" s="4">
        <v>0</v>
      </c>
      <c r="Q4590" s="4">
        <v>0</v>
      </c>
      <c r="R4590" s="4">
        <v>0</v>
      </c>
      <c r="S4590" s="4">
        <v>0</v>
      </c>
      <c r="T4590" s="4">
        <v>0</v>
      </c>
      <c r="U4590" s="4">
        <v>0</v>
      </c>
      <c r="V4590" s="4">
        <v>0</v>
      </c>
      <c r="W4590" s="4">
        <v>0</v>
      </c>
      <c r="X4590" s="4">
        <v>0</v>
      </c>
      <c r="Y4590" s="4" t="s">
        <v>5651</v>
      </c>
      <c r="Z4590" s="4" t="s">
        <v>5864</v>
      </c>
      <c r="AA4590" s="4">
        <v>2014</v>
      </c>
      <c r="AB4590" s="4" t="s">
        <v>34</v>
      </c>
      <c r="AC4590" s="4">
        <f t="shared" si="213"/>
        <v>1</v>
      </c>
      <c r="AD4590" s="4">
        <f t="shared" si="214"/>
        <v>1</v>
      </c>
      <c r="AE4590" s="4" t="str" cm="1">
        <f t="array" ref="AE4590">_xlfn.TEXTJOIN(", ", TRUE, _xlfn._xlws.FILTER($I$1:$X$1, I4590:X4590=1, ""))</f>
        <v>Heroin</v>
      </c>
      <c r="AF4590" s="4" t="str">
        <f t="shared" si="215"/>
        <v/>
      </c>
    </row>
    <row r="4591" spans="1:32" x14ac:dyDescent="0.45">
      <c r="A4591" s="4" t="s">
        <v>5075</v>
      </c>
      <c r="B4591" s="5">
        <v>41601</v>
      </c>
      <c r="C4591" s="4">
        <v>29</v>
      </c>
      <c r="D4591" s="4" t="s">
        <v>31</v>
      </c>
      <c r="E4591" s="4" t="s">
        <v>37</v>
      </c>
      <c r="F4591" s="4" t="s">
        <v>5076</v>
      </c>
      <c r="G4591" s="4" t="s">
        <v>43</v>
      </c>
      <c r="I4591" s="4">
        <v>0</v>
      </c>
      <c r="J4591" s="4">
        <v>0</v>
      </c>
      <c r="K4591" s="4">
        <v>0</v>
      </c>
      <c r="L4591" s="4">
        <v>0</v>
      </c>
      <c r="M4591" s="4">
        <v>0</v>
      </c>
      <c r="N4591" s="4">
        <v>0</v>
      </c>
      <c r="O4591" s="4">
        <v>1</v>
      </c>
      <c r="P4591" s="4">
        <v>0</v>
      </c>
      <c r="Q4591" s="4">
        <v>0</v>
      </c>
      <c r="R4591" s="4">
        <v>0</v>
      </c>
      <c r="S4591" s="4">
        <v>0</v>
      </c>
      <c r="T4591" s="4">
        <v>0</v>
      </c>
      <c r="U4591" s="4">
        <v>0</v>
      </c>
      <c r="V4591" s="4">
        <v>0</v>
      </c>
      <c r="W4591" s="4">
        <v>0</v>
      </c>
      <c r="X4591" s="4">
        <v>0</v>
      </c>
      <c r="Y4591" s="4" t="s">
        <v>5648</v>
      </c>
      <c r="Z4591" s="4" t="s">
        <v>5861</v>
      </c>
      <c r="AA4591" s="4">
        <v>2013</v>
      </c>
      <c r="AB4591" s="4" t="s">
        <v>40</v>
      </c>
      <c r="AC4591" s="4">
        <f t="shared" si="213"/>
        <v>1</v>
      </c>
      <c r="AD4591" s="4">
        <f t="shared" si="214"/>
        <v>1</v>
      </c>
      <c r="AE4591" s="4" t="str" cm="1">
        <f t="array" ref="AE4591">_xlfn.TEXTJOIN(", ", TRUE, _xlfn._xlws.FILTER($I$1:$X$1, I4591:X4591=1, ""))</f>
        <v>Ethanol</v>
      </c>
      <c r="AF4591" s="4" t="str">
        <f t="shared" si="215"/>
        <v>Ethanol</v>
      </c>
    </row>
    <row r="4592" spans="1:32" x14ac:dyDescent="0.45">
      <c r="A4592" s="4" t="s">
        <v>5077</v>
      </c>
      <c r="B4592" s="5">
        <v>42326</v>
      </c>
      <c r="C4592" s="4">
        <v>30</v>
      </c>
      <c r="D4592" s="4" t="s">
        <v>31</v>
      </c>
      <c r="E4592" s="4" t="s">
        <v>37</v>
      </c>
      <c r="F4592" s="4" t="s">
        <v>1863</v>
      </c>
      <c r="G4592" s="4" t="s">
        <v>1863</v>
      </c>
      <c r="I4592" s="4">
        <v>1</v>
      </c>
      <c r="J4592" s="4">
        <v>0</v>
      </c>
      <c r="K4592" s="4">
        <v>1</v>
      </c>
      <c r="L4592" s="4">
        <v>0</v>
      </c>
      <c r="M4592" s="4">
        <v>0</v>
      </c>
      <c r="N4592" s="4">
        <v>0</v>
      </c>
      <c r="O4592" s="4">
        <v>0</v>
      </c>
      <c r="P4592" s="4">
        <v>0</v>
      </c>
      <c r="Q4592" s="4">
        <v>0</v>
      </c>
      <c r="R4592" s="4">
        <v>0</v>
      </c>
      <c r="S4592" s="4">
        <v>0</v>
      </c>
      <c r="T4592" s="4">
        <v>0</v>
      </c>
      <c r="U4592" s="4">
        <v>0</v>
      </c>
      <c r="V4592" s="4">
        <v>0</v>
      </c>
      <c r="W4592" s="4">
        <v>0</v>
      </c>
      <c r="X4592" s="4">
        <v>1</v>
      </c>
      <c r="Y4592" s="4" t="s">
        <v>5790</v>
      </c>
      <c r="Z4592" s="4" t="s">
        <v>6003</v>
      </c>
      <c r="AA4592" s="4">
        <v>2015</v>
      </c>
      <c r="AB4592" s="4" t="s">
        <v>40</v>
      </c>
      <c r="AC4592" s="4">
        <f t="shared" si="213"/>
        <v>1</v>
      </c>
      <c r="AD4592" s="4">
        <f t="shared" si="214"/>
        <v>3</v>
      </c>
      <c r="AE4592" s="4" t="str" cm="1">
        <f t="array" ref="AE4592">_xlfn.TEXTJOIN(", ", TRUE, _xlfn._xlws.FILTER($I$1:$X$1, I4592:X4592=1, ""))</f>
        <v>Heroin, Fentanyl, AnyOpioid</v>
      </c>
      <c r="AF4592" s="4" t="str">
        <f t="shared" si="215"/>
        <v>Fentanyl, AnyOpioid</v>
      </c>
    </row>
    <row r="4593" spans="1:32" x14ac:dyDescent="0.45">
      <c r="A4593" s="4" t="s">
        <v>5078</v>
      </c>
      <c r="B4593" s="5">
        <v>41649</v>
      </c>
      <c r="C4593" s="4">
        <v>32</v>
      </c>
      <c r="D4593" s="4" t="s">
        <v>31</v>
      </c>
      <c r="E4593" s="4" t="s">
        <v>37</v>
      </c>
      <c r="F4593" s="4" t="s">
        <v>50</v>
      </c>
      <c r="G4593" s="4" t="s">
        <v>67</v>
      </c>
      <c r="I4593" s="4">
        <v>0</v>
      </c>
      <c r="J4593" s="4">
        <v>0</v>
      </c>
      <c r="K4593" s="4">
        <v>0</v>
      </c>
      <c r="L4593" s="4">
        <v>0</v>
      </c>
      <c r="M4593" s="4">
        <v>0</v>
      </c>
      <c r="N4593" s="4">
        <v>0</v>
      </c>
      <c r="O4593" s="4">
        <v>0</v>
      </c>
      <c r="P4593" s="4">
        <v>0</v>
      </c>
      <c r="Q4593" s="4">
        <v>0</v>
      </c>
      <c r="R4593" s="4">
        <v>1</v>
      </c>
      <c r="S4593" s="4">
        <v>0</v>
      </c>
      <c r="T4593" s="4">
        <v>0</v>
      </c>
      <c r="U4593" s="4">
        <v>0</v>
      </c>
      <c r="V4593" s="4">
        <v>0</v>
      </c>
      <c r="W4593" s="4">
        <v>0</v>
      </c>
      <c r="X4593" s="4">
        <v>0</v>
      </c>
      <c r="Y4593" s="4" t="s">
        <v>5631</v>
      </c>
      <c r="Z4593" s="4" t="s">
        <v>5844</v>
      </c>
      <c r="AA4593" s="4">
        <v>2014</v>
      </c>
      <c r="AB4593" s="4" t="s">
        <v>40</v>
      </c>
      <c r="AC4593" s="4">
        <f t="shared" si="213"/>
        <v>1</v>
      </c>
      <c r="AD4593" s="4">
        <f t="shared" si="214"/>
        <v>1</v>
      </c>
      <c r="AE4593" s="4" t="str" cm="1">
        <f t="array" ref="AE4593">_xlfn.TEXTJOIN(", ", TRUE, _xlfn._xlws.FILTER($I$1:$X$1, I4593:X4593=1, ""))</f>
        <v>Methadone</v>
      </c>
      <c r="AF4593" s="4" t="str">
        <f t="shared" si="215"/>
        <v>Methadone</v>
      </c>
    </row>
    <row r="4594" spans="1:32" x14ac:dyDescent="0.45">
      <c r="A4594" s="4" t="s">
        <v>5079</v>
      </c>
      <c r="B4594" s="5">
        <v>43243</v>
      </c>
      <c r="C4594" s="4">
        <v>34</v>
      </c>
      <c r="D4594" s="4" t="s">
        <v>31</v>
      </c>
      <c r="E4594" s="4" t="s">
        <v>37</v>
      </c>
      <c r="F4594" s="4" t="s">
        <v>192</v>
      </c>
      <c r="G4594" s="4" t="s">
        <v>192</v>
      </c>
      <c r="I4594" s="4">
        <v>0</v>
      </c>
      <c r="J4594" s="4">
        <v>1</v>
      </c>
      <c r="K4594" s="4">
        <v>1</v>
      </c>
      <c r="L4594" s="4">
        <v>0</v>
      </c>
      <c r="M4594" s="4">
        <v>0</v>
      </c>
      <c r="N4594" s="4">
        <v>0</v>
      </c>
      <c r="O4594" s="4">
        <v>0</v>
      </c>
      <c r="P4594" s="4">
        <v>0</v>
      </c>
      <c r="Q4594" s="4">
        <v>0</v>
      </c>
      <c r="R4594" s="4">
        <v>0</v>
      </c>
      <c r="S4594" s="4">
        <v>0</v>
      </c>
      <c r="T4594" s="4">
        <v>0</v>
      </c>
      <c r="U4594" s="4">
        <v>0</v>
      </c>
      <c r="V4594" s="4">
        <v>0</v>
      </c>
      <c r="W4594" s="4">
        <v>0</v>
      </c>
      <c r="X4594" s="4">
        <v>1</v>
      </c>
      <c r="Y4594" s="4" t="s">
        <v>5654</v>
      </c>
      <c r="Z4594" s="4" t="s">
        <v>5867</v>
      </c>
      <c r="AA4594" s="4">
        <v>2018</v>
      </c>
      <c r="AB4594" s="4" t="s">
        <v>40</v>
      </c>
      <c r="AC4594" s="4">
        <f t="shared" si="213"/>
        <v>1</v>
      </c>
      <c r="AD4594" s="4">
        <f t="shared" si="214"/>
        <v>3</v>
      </c>
      <c r="AE4594" s="4" t="str" cm="1">
        <f t="array" ref="AE4594">_xlfn.TEXTJOIN(", ", TRUE, _xlfn._xlws.FILTER($I$1:$X$1, I4594:X4594=1, ""))</f>
        <v>Cocaine, Fentanyl, AnyOpioid</v>
      </c>
      <c r="AF4594" s="4" t="str">
        <f t="shared" si="215"/>
        <v>Cocaine, Fentanyl, AnyOpioid</v>
      </c>
    </row>
    <row r="4595" spans="1:32" x14ac:dyDescent="0.45">
      <c r="A4595" s="4" t="s">
        <v>5080</v>
      </c>
      <c r="B4595" s="5">
        <v>42271</v>
      </c>
      <c r="C4595" s="4">
        <v>33</v>
      </c>
      <c r="D4595" s="4" t="s">
        <v>31</v>
      </c>
      <c r="E4595" s="4" t="s">
        <v>37</v>
      </c>
      <c r="F4595" s="4" t="s">
        <v>610</v>
      </c>
      <c r="G4595" s="4" t="s">
        <v>67</v>
      </c>
      <c r="I4595" s="4">
        <v>1</v>
      </c>
      <c r="J4595" s="4">
        <v>0</v>
      </c>
      <c r="K4595" s="4">
        <v>0</v>
      </c>
      <c r="L4595" s="4">
        <v>0</v>
      </c>
      <c r="M4595" s="4">
        <v>0</v>
      </c>
      <c r="N4595" s="4">
        <v>0</v>
      </c>
      <c r="O4595" s="4">
        <v>0</v>
      </c>
      <c r="P4595" s="4">
        <v>0</v>
      </c>
      <c r="Q4595" s="4">
        <v>0</v>
      </c>
      <c r="R4595" s="4">
        <v>0</v>
      </c>
      <c r="S4595" s="4">
        <v>0</v>
      </c>
      <c r="T4595" s="4">
        <v>0</v>
      </c>
      <c r="U4595" s="4">
        <v>0</v>
      </c>
      <c r="V4595" s="4">
        <v>0</v>
      </c>
      <c r="W4595" s="4">
        <v>0</v>
      </c>
      <c r="X4595" s="4">
        <v>1</v>
      </c>
      <c r="Y4595" s="4" t="s">
        <v>5631</v>
      </c>
      <c r="Z4595" s="4" t="s">
        <v>5844</v>
      </c>
      <c r="AA4595" s="4">
        <v>2015</v>
      </c>
      <c r="AB4595" s="4" t="s">
        <v>40</v>
      </c>
      <c r="AC4595" s="4">
        <f t="shared" si="213"/>
        <v>1</v>
      </c>
      <c r="AD4595" s="4">
        <f t="shared" si="214"/>
        <v>2</v>
      </c>
      <c r="AE4595" s="4" t="str" cm="1">
        <f t="array" ref="AE4595">_xlfn.TEXTJOIN(", ", TRUE, _xlfn._xlws.FILTER($I$1:$X$1, I4595:X4595=1, ""))</f>
        <v>Heroin, AnyOpioid</v>
      </c>
      <c r="AF4595" s="4" t="str">
        <f t="shared" si="215"/>
        <v>AnyOpioid</v>
      </c>
    </row>
    <row r="4596" spans="1:32" x14ac:dyDescent="0.45">
      <c r="A4596" s="4" t="s">
        <v>5081</v>
      </c>
      <c r="B4596" s="5">
        <v>43299</v>
      </c>
      <c r="C4596" s="4">
        <v>57</v>
      </c>
      <c r="D4596" s="4" t="s">
        <v>36</v>
      </c>
      <c r="E4596" s="4" t="s">
        <v>37</v>
      </c>
      <c r="F4596" s="4" t="s">
        <v>79</v>
      </c>
      <c r="G4596" s="4" t="s">
        <v>103</v>
      </c>
      <c r="I4596" s="4">
        <v>1</v>
      </c>
      <c r="J4596" s="4">
        <v>0</v>
      </c>
      <c r="K4596" s="4">
        <v>1</v>
      </c>
      <c r="L4596" s="4">
        <v>0</v>
      </c>
      <c r="M4596" s="4">
        <v>1</v>
      </c>
      <c r="N4596" s="4">
        <v>1</v>
      </c>
      <c r="O4596" s="4">
        <v>0</v>
      </c>
      <c r="P4596" s="4">
        <v>0</v>
      </c>
      <c r="Q4596" s="4">
        <v>0</v>
      </c>
      <c r="R4596" s="4">
        <v>0</v>
      </c>
      <c r="S4596" s="4">
        <v>0</v>
      </c>
      <c r="T4596" s="4">
        <v>0</v>
      </c>
      <c r="U4596" s="4">
        <v>0</v>
      </c>
      <c r="V4596" s="4">
        <v>0</v>
      </c>
      <c r="W4596" s="4">
        <v>0</v>
      </c>
      <c r="X4596" s="4">
        <v>1</v>
      </c>
      <c r="Y4596" s="4" t="s">
        <v>5644</v>
      </c>
      <c r="Z4596" s="4" t="s">
        <v>5857</v>
      </c>
      <c r="AA4596" s="4">
        <v>2018</v>
      </c>
      <c r="AB4596" s="4" t="s">
        <v>34</v>
      </c>
      <c r="AC4596" s="4">
        <f t="shared" si="213"/>
        <v>1</v>
      </c>
      <c r="AD4596" s="4">
        <f t="shared" si="214"/>
        <v>5</v>
      </c>
      <c r="AE4596" s="4" t="str" cm="1">
        <f t="array" ref="AE4596">_xlfn.TEXTJOIN(", ", TRUE, _xlfn._xlws.FILTER($I$1:$X$1, I4596:X4596=1, ""))</f>
        <v>Heroin, Fentanyl, Oxycodone, Oxymorphone, AnyOpioid</v>
      </c>
      <c r="AF4596" s="4" t="str">
        <f t="shared" si="215"/>
        <v>Fentanyl, Oxycodone, Oxymorphone, AnyOpioid</v>
      </c>
    </row>
    <row r="4597" spans="1:32" x14ac:dyDescent="0.45">
      <c r="A4597" s="4" t="s">
        <v>5082</v>
      </c>
      <c r="B4597" s="5">
        <v>41189</v>
      </c>
      <c r="C4597" s="4">
        <v>41</v>
      </c>
      <c r="D4597" s="4" t="s">
        <v>31</v>
      </c>
      <c r="E4597" s="4" t="s">
        <v>37</v>
      </c>
      <c r="F4597" s="4" t="s">
        <v>192</v>
      </c>
      <c r="G4597" s="4" t="s">
        <v>192</v>
      </c>
      <c r="I4597" s="4">
        <v>1</v>
      </c>
      <c r="J4597" s="4">
        <v>0</v>
      </c>
      <c r="K4597" s="4">
        <v>0</v>
      </c>
      <c r="L4597" s="4">
        <v>0</v>
      </c>
      <c r="M4597" s="4">
        <v>0</v>
      </c>
      <c r="N4597" s="4">
        <v>0</v>
      </c>
      <c r="O4597" s="4">
        <v>0</v>
      </c>
      <c r="P4597" s="4">
        <v>0</v>
      </c>
      <c r="Q4597" s="4">
        <v>0</v>
      </c>
      <c r="R4597" s="4">
        <v>0</v>
      </c>
      <c r="S4597" s="4">
        <v>0</v>
      </c>
      <c r="T4597" s="4">
        <v>0</v>
      </c>
      <c r="U4597" s="4">
        <v>0</v>
      </c>
      <c r="V4597" s="4">
        <v>0</v>
      </c>
      <c r="W4597" s="4">
        <v>0</v>
      </c>
      <c r="X4597" s="4">
        <v>0</v>
      </c>
      <c r="Y4597" s="4" t="s">
        <v>5654</v>
      </c>
      <c r="Z4597" s="4" t="s">
        <v>5867</v>
      </c>
      <c r="AA4597" s="4">
        <v>2012</v>
      </c>
      <c r="AB4597" s="4" t="s">
        <v>34</v>
      </c>
      <c r="AC4597" s="4">
        <f t="shared" si="213"/>
        <v>1</v>
      </c>
      <c r="AD4597" s="4">
        <f t="shared" si="214"/>
        <v>1</v>
      </c>
      <c r="AE4597" s="4" t="str" cm="1">
        <f t="array" ref="AE4597">_xlfn.TEXTJOIN(", ", TRUE, _xlfn._xlws.FILTER($I$1:$X$1, I4597:X4597=1, ""))</f>
        <v>Heroin</v>
      </c>
      <c r="AF4597" s="4" t="str">
        <f t="shared" si="215"/>
        <v/>
      </c>
    </row>
    <row r="4598" spans="1:32" x14ac:dyDescent="0.45">
      <c r="A4598" s="4" t="s">
        <v>5083</v>
      </c>
      <c r="B4598" s="5">
        <v>43197</v>
      </c>
      <c r="C4598" s="4">
        <v>55</v>
      </c>
      <c r="D4598" s="4" t="s">
        <v>31</v>
      </c>
      <c r="E4598" s="4" t="s">
        <v>59</v>
      </c>
      <c r="F4598" s="4" t="s">
        <v>67</v>
      </c>
      <c r="G4598" s="4" t="s">
        <v>67</v>
      </c>
      <c r="I4598" s="4">
        <v>1</v>
      </c>
      <c r="J4598" s="4">
        <v>0</v>
      </c>
      <c r="K4598" s="4">
        <v>1</v>
      </c>
      <c r="L4598" s="4">
        <v>1</v>
      </c>
      <c r="M4598" s="4">
        <v>0</v>
      </c>
      <c r="N4598" s="4">
        <v>0</v>
      </c>
      <c r="O4598" s="4">
        <v>0</v>
      </c>
      <c r="P4598" s="4">
        <v>0</v>
      </c>
      <c r="Q4598" s="4">
        <v>0</v>
      </c>
      <c r="R4598" s="4">
        <v>0</v>
      </c>
      <c r="S4598" s="4">
        <v>0</v>
      </c>
      <c r="T4598" s="4">
        <v>0</v>
      </c>
      <c r="U4598" s="4">
        <v>0</v>
      </c>
      <c r="V4598" s="4">
        <v>0</v>
      </c>
      <c r="W4598" s="4">
        <v>0</v>
      </c>
      <c r="X4598" s="4">
        <v>1</v>
      </c>
      <c r="Y4598" s="4" t="s">
        <v>5631</v>
      </c>
      <c r="Z4598" s="4" t="s">
        <v>5844</v>
      </c>
      <c r="AA4598" s="4">
        <v>2018</v>
      </c>
      <c r="AB4598" s="4" t="s">
        <v>34</v>
      </c>
      <c r="AC4598" s="4">
        <f t="shared" si="213"/>
        <v>1</v>
      </c>
      <c r="AD4598" s="4">
        <f t="shared" si="214"/>
        <v>4</v>
      </c>
      <c r="AE4598" s="4" t="str" cm="1">
        <f t="array" ref="AE4598">_xlfn.TEXTJOIN(", ", TRUE, _xlfn._xlws.FILTER($I$1:$X$1, I4598:X4598=1, ""))</f>
        <v>Heroin, Fentanyl, Fentanyl_Analogue, AnyOpioid</v>
      </c>
      <c r="AF4598" s="4" t="str">
        <f t="shared" si="215"/>
        <v>Fentanyl, Fentanyl_Analogue, AnyOpioid</v>
      </c>
    </row>
    <row r="4599" spans="1:32" x14ac:dyDescent="0.45">
      <c r="A4599" s="4" t="s">
        <v>5084</v>
      </c>
      <c r="B4599" s="5">
        <v>42886</v>
      </c>
      <c r="C4599" s="4">
        <v>55</v>
      </c>
      <c r="D4599" s="4" t="s">
        <v>31</v>
      </c>
      <c r="E4599" s="4" t="s">
        <v>59</v>
      </c>
      <c r="F4599" s="4" t="s">
        <v>122</v>
      </c>
      <c r="G4599" s="4" t="s">
        <v>122</v>
      </c>
      <c r="I4599" s="4">
        <v>0</v>
      </c>
      <c r="J4599" s="4">
        <v>1</v>
      </c>
      <c r="K4599" s="4">
        <v>0</v>
      </c>
      <c r="L4599" s="4">
        <v>0</v>
      </c>
      <c r="M4599" s="4">
        <v>0</v>
      </c>
      <c r="N4599" s="4">
        <v>0</v>
      </c>
      <c r="O4599" s="4">
        <v>1</v>
      </c>
      <c r="P4599" s="4">
        <v>0</v>
      </c>
      <c r="Q4599" s="4">
        <v>0</v>
      </c>
      <c r="R4599" s="4">
        <v>0</v>
      </c>
      <c r="S4599" s="4">
        <v>0</v>
      </c>
      <c r="T4599" s="4">
        <v>0</v>
      </c>
      <c r="U4599" s="4">
        <v>0</v>
      </c>
      <c r="V4599" s="4">
        <v>0</v>
      </c>
      <c r="W4599" s="4">
        <v>0</v>
      </c>
      <c r="X4599" s="4">
        <v>0</v>
      </c>
      <c r="Y4599" s="4" t="s">
        <v>5655</v>
      </c>
      <c r="Z4599" s="4" t="s">
        <v>5868</v>
      </c>
      <c r="AA4599" s="4">
        <v>2017</v>
      </c>
      <c r="AB4599" s="4" t="s">
        <v>34</v>
      </c>
      <c r="AC4599" s="4">
        <f t="shared" si="213"/>
        <v>1</v>
      </c>
      <c r="AD4599" s="4">
        <f t="shared" si="214"/>
        <v>2</v>
      </c>
      <c r="AE4599" s="4" t="str" cm="1">
        <f t="array" ref="AE4599">_xlfn.TEXTJOIN(", ", TRUE, _xlfn._xlws.FILTER($I$1:$X$1, I4599:X4599=1, ""))</f>
        <v>Cocaine, Ethanol</v>
      </c>
      <c r="AF4599" s="4" t="str">
        <f t="shared" si="215"/>
        <v>Cocaine, Ethanol</v>
      </c>
    </row>
    <row r="4600" spans="1:32" x14ac:dyDescent="0.45">
      <c r="A4600" s="4" t="s">
        <v>5085</v>
      </c>
      <c r="B4600" s="5">
        <v>43274</v>
      </c>
      <c r="C4600" s="4">
        <v>35</v>
      </c>
      <c r="D4600" s="4" t="s">
        <v>31</v>
      </c>
      <c r="E4600" s="4" t="s">
        <v>59</v>
      </c>
      <c r="F4600" s="4" t="s">
        <v>67</v>
      </c>
      <c r="G4600" s="4" t="s">
        <v>67</v>
      </c>
      <c r="H4600" s="4" t="s">
        <v>5086</v>
      </c>
      <c r="I4600" s="4">
        <v>0</v>
      </c>
      <c r="J4600" s="4">
        <v>0</v>
      </c>
      <c r="K4600" s="4">
        <v>1</v>
      </c>
      <c r="L4600" s="4">
        <v>0</v>
      </c>
      <c r="M4600" s="4">
        <v>0</v>
      </c>
      <c r="N4600" s="4">
        <v>0</v>
      </c>
      <c r="O4600" s="4">
        <v>0</v>
      </c>
      <c r="P4600" s="4">
        <v>0</v>
      </c>
      <c r="Q4600" s="4">
        <v>0</v>
      </c>
      <c r="R4600" s="4">
        <v>1</v>
      </c>
      <c r="S4600" s="4">
        <v>0</v>
      </c>
      <c r="T4600" s="4">
        <v>0</v>
      </c>
      <c r="U4600" s="4">
        <v>0</v>
      </c>
      <c r="V4600" s="4">
        <v>0</v>
      </c>
      <c r="W4600" s="4">
        <v>0</v>
      </c>
      <c r="X4600" s="4">
        <v>1</v>
      </c>
      <c r="Y4600" s="4" t="s">
        <v>5631</v>
      </c>
      <c r="Z4600" s="4" t="s">
        <v>5844</v>
      </c>
      <c r="AA4600" s="4">
        <v>2018</v>
      </c>
      <c r="AB4600" s="4" t="s">
        <v>40</v>
      </c>
      <c r="AC4600" s="4">
        <f t="shared" si="213"/>
        <v>1</v>
      </c>
      <c r="AD4600" s="4">
        <f t="shared" si="214"/>
        <v>3</v>
      </c>
      <c r="AE4600" s="4" t="str" cm="1">
        <f t="array" ref="AE4600">_xlfn.TEXTJOIN(", ", TRUE, _xlfn._xlws.FILTER($I$1:$X$1, I4600:X4600=1, ""))</f>
        <v>Fentanyl, Methadone, AnyOpioid</v>
      </c>
      <c r="AF4600" s="4" t="str">
        <f t="shared" si="215"/>
        <v>Fentanyl, Methadone, AnyOpioid</v>
      </c>
    </row>
    <row r="4601" spans="1:32" x14ac:dyDescent="0.45">
      <c r="A4601" s="4" t="s">
        <v>5087</v>
      </c>
      <c r="B4601" s="5">
        <v>43381</v>
      </c>
      <c r="C4601" s="4">
        <v>44</v>
      </c>
      <c r="D4601" s="4" t="s">
        <v>31</v>
      </c>
      <c r="E4601" s="4" t="s">
        <v>37</v>
      </c>
      <c r="F4601" s="4" t="s">
        <v>271</v>
      </c>
      <c r="G4601" s="4" t="s">
        <v>271</v>
      </c>
      <c r="I4601" s="4">
        <v>0</v>
      </c>
      <c r="J4601" s="4">
        <v>0</v>
      </c>
      <c r="K4601" s="4">
        <v>1</v>
      </c>
      <c r="L4601" s="4">
        <v>0</v>
      </c>
      <c r="M4601" s="4">
        <v>0</v>
      </c>
      <c r="N4601" s="4">
        <v>0</v>
      </c>
      <c r="O4601" s="4">
        <v>0</v>
      </c>
      <c r="P4601" s="4">
        <v>0</v>
      </c>
      <c r="Q4601" s="4">
        <v>0</v>
      </c>
      <c r="R4601" s="4">
        <v>1</v>
      </c>
      <c r="S4601" s="4">
        <v>0</v>
      </c>
      <c r="T4601" s="4">
        <v>0</v>
      </c>
      <c r="U4601" s="4">
        <v>0</v>
      </c>
      <c r="V4601" s="4">
        <v>0</v>
      </c>
      <c r="W4601" s="4">
        <v>0</v>
      </c>
      <c r="X4601" s="4">
        <v>1</v>
      </c>
      <c r="Y4601" s="4" t="s">
        <v>5719</v>
      </c>
      <c r="Z4601" s="4" t="s">
        <v>5932</v>
      </c>
      <c r="AA4601" s="4">
        <v>2018</v>
      </c>
      <c r="AB4601" s="4" t="s">
        <v>34</v>
      </c>
      <c r="AC4601" s="4">
        <f t="shared" si="213"/>
        <v>1</v>
      </c>
      <c r="AD4601" s="4">
        <f t="shared" si="214"/>
        <v>3</v>
      </c>
      <c r="AE4601" s="4" t="str" cm="1">
        <f t="array" ref="AE4601">_xlfn.TEXTJOIN(", ", TRUE, _xlfn._xlws.FILTER($I$1:$X$1, I4601:X4601=1, ""))</f>
        <v>Fentanyl, Methadone, AnyOpioid</v>
      </c>
      <c r="AF4601" s="4" t="str">
        <f t="shared" si="215"/>
        <v>Fentanyl, Methadone, AnyOpioid</v>
      </c>
    </row>
    <row r="4602" spans="1:32" x14ac:dyDescent="0.45">
      <c r="A4602" s="4" t="s">
        <v>5088</v>
      </c>
      <c r="B4602" s="5">
        <v>43426</v>
      </c>
      <c r="C4602" s="4">
        <v>26</v>
      </c>
      <c r="D4602" s="4" t="s">
        <v>31</v>
      </c>
      <c r="E4602" s="4" t="s">
        <v>59</v>
      </c>
      <c r="F4602" s="4" t="s">
        <v>103</v>
      </c>
      <c r="G4602" s="4" t="s">
        <v>103</v>
      </c>
      <c r="I4602" s="4">
        <v>0</v>
      </c>
      <c r="J4602" s="4">
        <v>0</v>
      </c>
      <c r="K4602" s="4">
        <v>0</v>
      </c>
      <c r="L4602" s="4">
        <v>0</v>
      </c>
      <c r="M4602" s="4">
        <v>0</v>
      </c>
      <c r="N4602" s="4">
        <v>0</v>
      </c>
      <c r="O4602" s="4">
        <v>0</v>
      </c>
      <c r="P4602" s="4">
        <v>0</v>
      </c>
      <c r="Q4602" s="4">
        <v>1</v>
      </c>
      <c r="R4602" s="4">
        <v>1</v>
      </c>
      <c r="S4602" s="4">
        <v>0</v>
      </c>
      <c r="T4602" s="4">
        <v>0</v>
      </c>
      <c r="U4602" s="4">
        <v>0</v>
      </c>
      <c r="V4602" s="4">
        <v>0</v>
      </c>
      <c r="W4602" s="4">
        <v>0</v>
      </c>
      <c r="X4602" s="4">
        <v>1</v>
      </c>
      <c r="Y4602" s="4" t="s">
        <v>5644</v>
      </c>
      <c r="Z4602" s="4" t="s">
        <v>5857</v>
      </c>
      <c r="AA4602" s="4">
        <v>2018</v>
      </c>
      <c r="AB4602" s="4" t="s">
        <v>40</v>
      </c>
      <c r="AC4602" s="4">
        <f t="shared" si="213"/>
        <v>1</v>
      </c>
      <c r="AD4602" s="4">
        <f t="shared" si="214"/>
        <v>3</v>
      </c>
      <c r="AE4602" s="4" t="str" cm="1">
        <f t="array" ref="AE4602">_xlfn.TEXTJOIN(", ", TRUE, _xlfn._xlws.FILTER($I$1:$X$1, I4602:X4602=1, ""))</f>
        <v>Benzodiazepine, Methadone, AnyOpioid</v>
      </c>
      <c r="AF4602" s="4" t="str">
        <f t="shared" si="215"/>
        <v>Benzodiazepine, Methadone, AnyOpioid</v>
      </c>
    </row>
    <row r="4603" spans="1:32" x14ac:dyDescent="0.45">
      <c r="A4603" s="4" t="s">
        <v>5089</v>
      </c>
      <c r="B4603" s="5">
        <v>42627</v>
      </c>
      <c r="C4603" s="4">
        <v>29</v>
      </c>
      <c r="D4603" s="4" t="s">
        <v>31</v>
      </c>
      <c r="E4603" s="4" t="s">
        <v>37</v>
      </c>
      <c r="F4603" s="4" t="s">
        <v>5090</v>
      </c>
      <c r="G4603" s="4" t="s">
        <v>357</v>
      </c>
      <c r="I4603" s="4">
        <v>1</v>
      </c>
      <c r="J4603" s="4">
        <v>0</v>
      </c>
      <c r="K4603" s="4">
        <v>1</v>
      </c>
      <c r="L4603" s="4">
        <v>0</v>
      </c>
      <c r="M4603" s="4">
        <v>0</v>
      </c>
      <c r="N4603" s="4">
        <v>0</v>
      </c>
      <c r="O4603" s="4">
        <v>1</v>
      </c>
      <c r="P4603" s="4">
        <v>0</v>
      </c>
      <c r="Q4603" s="4">
        <v>0</v>
      </c>
      <c r="R4603" s="4">
        <v>0</v>
      </c>
      <c r="S4603" s="4">
        <v>0</v>
      </c>
      <c r="T4603" s="4">
        <v>0</v>
      </c>
      <c r="U4603" s="4">
        <v>0</v>
      </c>
      <c r="V4603" s="4">
        <v>0</v>
      </c>
      <c r="W4603" s="4">
        <v>0</v>
      </c>
      <c r="X4603" s="4">
        <v>1</v>
      </c>
      <c r="Y4603" s="4" t="s">
        <v>5679</v>
      </c>
      <c r="Z4603" s="4" t="s">
        <v>5892</v>
      </c>
      <c r="AA4603" s="4">
        <v>2016</v>
      </c>
      <c r="AB4603" s="4" t="s">
        <v>40</v>
      </c>
      <c r="AC4603" s="4">
        <f t="shared" si="213"/>
        <v>1</v>
      </c>
      <c r="AD4603" s="4">
        <f t="shared" si="214"/>
        <v>4</v>
      </c>
      <c r="AE4603" s="4" t="str" cm="1">
        <f t="array" ref="AE4603">_xlfn.TEXTJOIN(", ", TRUE, _xlfn._xlws.FILTER($I$1:$X$1, I4603:X4603=1, ""))</f>
        <v>Heroin, Fentanyl, Ethanol, AnyOpioid</v>
      </c>
      <c r="AF4603" s="4" t="str">
        <f t="shared" si="215"/>
        <v>Fentanyl, Ethanol, AnyOpioid</v>
      </c>
    </row>
    <row r="4604" spans="1:32" x14ac:dyDescent="0.45">
      <c r="A4604" s="4" t="s">
        <v>5091</v>
      </c>
      <c r="B4604" s="5">
        <v>41649</v>
      </c>
      <c r="C4604" s="4">
        <v>22</v>
      </c>
      <c r="D4604" s="4" t="s">
        <v>31</v>
      </c>
      <c r="E4604" s="4" t="s">
        <v>37</v>
      </c>
      <c r="F4604" s="4" t="s">
        <v>75</v>
      </c>
      <c r="G4604" s="4" t="s">
        <v>125</v>
      </c>
      <c r="I4604" s="4">
        <v>0</v>
      </c>
      <c r="J4604" s="4">
        <v>0</v>
      </c>
      <c r="K4604" s="4">
        <v>1</v>
      </c>
      <c r="L4604" s="4">
        <v>0</v>
      </c>
      <c r="M4604" s="4">
        <v>0</v>
      </c>
      <c r="N4604" s="4">
        <v>0</v>
      </c>
      <c r="O4604" s="4">
        <v>0</v>
      </c>
      <c r="P4604" s="4">
        <v>0</v>
      </c>
      <c r="Q4604" s="4">
        <v>0</v>
      </c>
      <c r="R4604" s="4">
        <v>0</v>
      </c>
      <c r="S4604" s="4">
        <v>0</v>
      </c>
      <c r="T4604" s="4">
        <v>0</v>
      </c>
      <c r="U4604" s="4">
        <v>0</v>
      </c>
      <c r="V4604" s="4">
        <v>0</v>
      </c>
      <c r="W4604" s="4">
        <v>0</v>
      </c>
      <c r="X4604" s="4">
        <v>0</v>
      </c>
      <c r="Y4604" s="4" t="s">
        <v>5669</v>
      </c>
      <c r="Z4604" s="4" t="s">
        <v>5882</v>
      </c>
      <c r="AA4604" s="4">
        <v>2014</v>
      </c>
      <c r="AB4604" s="4" t="s">
        <v>40</v>
      </c>
      <c r="AC4604" s="4">
        <f t="shared" si="213"/>
        <v>1</v>
      </c>
      <c r="AD4604" s="4">
        <f t="shared" si="214"/>
        <v>1</v>
      </c>
      <c r="AE4604" s="4" t="str" cm="1">
        <f t="array" ref="AE4604">_xlfn.TEXTJOIN(", ", TRUE, _xlfn._xlws.FILTER($I$1:$X$1, I4604:X4604=1, ""))</f>
        <v>Fentanyl</v>
      </c>
      <c r="AF4604" s="4" t="str">
        <f t="shared" si="215"/>
        <v>Fentanyl</v>
      </c>
    </row>
    <row r="4605" spans="1:32" x14ac:dyDescent="0.45">
      <c r="A4605" s="4" t="s">
        <v>5092</v>
      </c>
      <c r="B4605" s="5">
        <v>42950</v>
      </c>
      <c r="C4605" s="4">
        <v>27</v>
      </c>
      <c r="D4605" s="4" t="s">
        <v>36</v>
      </c>
      <c r="E4605" s="4" t="s">
        <v>37</v>
      </c>
      <c r="F4605" s="4" t="s">
        <v>192</v>
      </c>
      <c r="G4605" s="4" t="s">
        <v>192</v>
      </c>
      <c r="I4605" s="4">
        <v>0</v>
      </c>
      <c r="J4605" s="4">
        <v>0</v>
      </c>
      <c r="K4605" s="4">
        <v>0</v>
      </c>
      <c r="L4605" s="4">
        <v>1</v>
      </c>
      <c r="M4605" s="4">
        <v>1</v>
      </c>
      <c r="N4605" s="4">
        <v>0</v>
      </c>
      <c r="O4605" s="4">
        <v>0</v>
      </c>
      <c r="P4605" s="4">
        <v>0</v>
      </c>
      <c r="Q4605" s="4">
        <v>1</v>
      </c>
      <c r="R4605" s="4">
        <v>0</v>
      </c>
      <c r="S4605" s="4">
        <v>0</v>
      </c>
      <c r="T4605" s="4">
        <v>0</v>
      </c>
      <c r="U4605" s="4">
        <v>0</v>
      </c>
      <c r="V4605" s="4">
        <v>0</v>
      </c>
      <c r="W4605" s="4">
        <v>0</v>
      </c>
      <c r="X4605" s="4">
        <v>0</v>
      </c>
      <c r="Y4605" s="4" t="s">
        <v>5654</v>
      </c>
      <c r="Z4605" s="4" t="s">
        <v>5867</v>
      </c>
      <c r="AA4605" s="4">
        <v>2017</v>
      </c>
      <c r="AB4605" s="4" t="s">
        <v>40</v>
      </c>
      <c r="AC4605" s="4">
        <f t="shared" si="213"/>
        <v>1</v>
      </c>
      <c r="AD4605" s="4">
        <f t="shared" si="214"/>
        <v>3</v>
      </c>
      <c r="AE4605" s="4" t="str" cm="1">
        <f t="array" ref="AE4605">_xlfn.TEXTJOIN(", ", TRUE, _xlfn._xlws.FILTER($I$1:$X$1, I4605:X4605=1, ""))</f>
        <v>Fentanyl_Analogue, Oxycodone, Benzodiazepine</v>
      </c>
      <c r="AF4605" s="4" t="str">
        <f t="shared" si="215"/>
        <v>Fentanyl_Analogue, Oxycodone, Benzodiazepine</v>
      </c>
    </row>
    <row r="4606" spans="1:32" x14ac:dyDescent="0.45">
      <c r="A4606" s="4" t="s">
        <v>5093</v>
      </c>
      <c r="B4606" s="5">
        <v>42050</v>
      </c>
      <c r="C4606" s="4">
        <v>26</v>
      </c>
      <c r="D4606" s="4" t="s">
        <v>31</v>
      </c>
      <c r="E4606" s="4" t="s">
        <v>59</v>
      </c>
      <c r="F4606" s="4" t="s">
        <v>5094</v>
      </c>
      <c r="G4606" s="4" t="s">
        <v>53</v>
      </c>
      <c r="I4606" s="4">
        <v>1</v>
      </c>
      <c r="J4606" s="4">
        <v>1</v>
      </c>
      <c r="K4606" s="4">
        <v>0</v>
      </c>
      <c r="L4606" s="4">
        <v>0</v>
      </c>
      <c r="M4606" s="4">
        <v>0</v>
      </c>
      <c r="N4606" s="4">
        <v>0</v>
      </c>
      <c r="O4606" s="4">
        <v>0</v>
      </c>
      <c r="P4606" s="4">
        <v>0</v>
      </c>
      <c r="Q4606" s="4">
        <v>0</v>
      </c>
      <c r="R4606" s="4">
        <v>1</v>
      </c>
      <c r="S4606" s="4">
        <v>0</v>
      </c>
      <c r="T4606" s="4">
        <v>0</v>
      </c>
      <c r="U4606" s="4">
        <v>0</v>
      </c>
      <c r="V4606" s="4">
        <v>0</v>
      </c>
      <c r="W4606" s="4">
        <v>0</v>
      </c>
      <c r="X4606" s="4">
        <v>1</v>
      </c>
      <c r="Y4606" s="4" t="s">
        <v>5641</v>
      </c>
      <c r="Z4606" s="4" t="s">
        <v>5854</v>
      </c>
      <c r="AA4606" s="4">
        <v>2015</v>
      </c>
      <c r="AB4606" s="4" t="s">
        <v>40</v>
      </c>
      <c r="AC4606" s="4">
        <f t="shared" si="213"/>
        <v>1</v>
      </c>
      <c r="AD4606" s="4">
        <f t="shared" si="214"/>
        <v>4</v>
      </c>
      <c r="AE4606" s="4" t="str" cm="1">
        <f t="array" ref="AE4606">_xlfn.TEXTJOIN(", ", TRUE, _xlfn._xlws.FILTER($I$1:$X$1, I4606:X4606=1, ""))</f>
        <v>Heroin, Cocaine, Methadone, AnyOpioid</v>
      </c>
      <c r="AF4606" s="4" t="str">
        <f t="shared" si="215"/>
        <v>Cocaine, Methadone, AnyOpioid</v>
      </c>
    </row>
    <row r="4607" spans="1:32" x14ac:dyDescent="0.45">
      <c r="A4607" s="4" t="s">
        <v>5095</v>
      </c>
      <c r="B4607" s="5">
        <v>43279</v>
      </c>
      <c r="C4607" s="4">
        <v>24</v>
      </c>
      <c r="D4607" s="4" t="s">
        <v>31</v>
      </c>
      <c r="E4607" s="4" t="s">
        <v>37</v>
      </c>
      <c r="F4607" s="4" t="s">
        <v>60</v>
      </c>
      <c r="G4607" s="4" t="s">
        <v>60</v>
      </c>
      <c r="I4607" s="4">
        <v>1</v>
      </c>
      <c r="J4607" s="4">
        <v>0</v>
      </c>
      <c r="K4607" s="4">
        <v>0</v>
      </c>
      <c r="L4607" s="4">
        <v>0</v>
      </c>
      <c r="M4607" s="4">
        <v>0</v>
      </c>
      <c r="N4607" s="4">
        <v>0</v>
      </c>
      <c r="O4607" s="4">
        <v>0</v>
      </c>
      <c r="P4607" s="4">
        <v>0</v>
      </c>
      <c r="Q4607" s="4">
        <v>0</v>
      </c>
      <c r="R4607" s="4">
        <v>0</v>
      </c>
      <c r="S4607" s="4">
        <v>0</v>
      </c>
      <c r="T4607" s="4">
        <v>0</v>
      </c>
      <c r="U4607" s="4">
        <v>0</v>
      </c>
      <c r="V4607" s="4">
        <v>0</v>
      </c>
      <c r="W4607" s="4">
        <v>0</v>
      </c>
      <c r="X4607" s="4">
        <v>1</v>
      </c>
      <c r="Y4607" s="4" t="s">
        <v>5672</v>
      </c>
      <c r="Z4607" s="4" t="s">
        <v>5885</v>
      </c>
      <c r="AA4607" s="4">
        <v>2018</v>
      </c>
      <c r="AB4607" s="4" t="s">
        <v>40</v>
      </c>
      <c r="AC4607" s="4">
        <f t="shared" si="213"/>
        <v>1</v>
      </c>
      <c r="AD4607" s="4">
        <f t="shared" si="214"/>
        <v>2</v>
      </c>
      <c r="AE4607" s="4" t="str" cm="1">
        <f t="array" ref="AE4607">_xlfn.TEXTJOIN(", ", TRUE, _xlfn._xlws.FILTER($I$1:$X$1, I4607:X4607=1, ""))</f>
        <v>Heroin, AnyOpioid</v>
      </c>
      <c r="AF4607" s="4" t="str">
        <f t="shared" si="215"/>
        <v>AnyOpioid</v>
      </c>
    </row>
    <row r="4608" spans="1:32" x14ac:dyDescent="0.45">
      <c r="A4608" s="4" t="s">
        <v>5096</v>
      </c>
      <c r="B4608" s="5">
        <v>43199</v>
      </c>
      <c r="C4608" s="4">
        <v>47</v>
      </c>
      <c r="D4608" s="4" t="s">
        <v>31</v>
      </c>
      <c r="E4608" s="4" t="s">
        <v>59</v>
      </c>
      <c r="F4608" s="4" t="s">
        <v>103</v>
      </c>
      <c r="G4608" s="4" t="s">
        <v>103</v>
      </c>
      <c r="I4608" s="4">
        <v>1</v>
      </c>
      <c r="J4608" s="4">
        <v>1</v>
      </c>
      <c r="K4608" s="4">
        <v>1</v>
      </c>
      <c r="L4608" s="4">
        <v>1</v>
      </c>
      <c r="M4608" s="4">
        <v>0</v>
      </c>
      <c r="N4608" s="4">
        <v>0</v>
      </c>
      <c r="O4608" s="4">
        <v>0</v>
      </c>
      <c r="P4608" s="4">
        <v>0</v>
      </c>
      <c r="Q4608" s="4">
        <v>0</v>
      </c>
      <c r="R4608" s="4">
        <v>0</v>
      </c>
      <c r="S4608" s="4">
        <v>0</v>
      </c>
      <c r="T4608" s="4">
        <v>0</v>
      </c>
      <c r="U4608" s="4">
        <v>0</v>
      </c>
      <c r="V4608" s="4">
        <v>0</v>
      </c>
      <c r="W4608" s="4">
        <v>0</v>
      </c>
      <c r="X4608" s="4">
        <v>1</v>
      </c>
      <c r="Y4608" s="4" t="s">
        <v>5644</v>
      </c>
      <c r="Z4608" s="4" t="s">
        <v>5857</v>
      </c>
      <c r="AA4608" s="4">
        <v>2018</v>
      </c>
      <c r="AB4608" s="4" t="s">
        <v>34</v>
      </c>
      <c r="AC4608" s="4">
        <f t="shared" si="213"/>
        <v>1</v>
      </c>
      <c r="AD4608" s="4">
        <f t="shared" si="214"/>
        <v>5</v>
      </c>
      <c r="AE4608" s="4" t="str" cm="1">
        <f t="array" ref="AE4608">_xlfn.TEXTJOIN(", ", TRUE, _xlfn._xlws.FILTER($I$1:$X$1, I4608:X4608=1, ""))</f>
        <v>Heroin, Cocaine, Fentanyl, Fentanyl_Analogue, AnyOpioid</v>
      </c>
      <c r="AF4608" s="4" t="str">
        <f t="shared" si="215"/>
        <v>Cocaine, Fentanyl, Fentanyl_Analogue, AnyOpioid</v>
      </c>
    </row>
    <row r="4609" spans="1:32" x14ac:dyDescent="0.45">
      <c r="A4609" s="4" t="s">
        <v>5097</v>
      </c>
      <c r="B4609" s="5">
        <v>42783</v>
      </c>
      <c r="C4609" s="4">
        <v>49</v>
      </c>
      <c r="D4609" s="4" t="s">
        <v>31</v>
      </c>
      <c r="E4609" s="4" t="s">
        <v>32</v>
      </c>
      <c r="F4609" s="4" t="s">
        <v>53</v>
      </c>
      <c r="G4609" s="4" t="s">
        <v>53</v>
      </c>
      <c r="I4609" s="4">
        <v>0</v>
      </c>
      <c r="J4609" s="4">
        <v>1</v>
      </c>
      <c r="K4609" s="4">
        <v>0</v>
      </c>
      <c r="L4609" s="4">
        <v>0</v>
      </c>
      <c r="M4609" s="4">
        <v>0</v>
      </c>
      <c r="N4609" s="4">
        <v>0</v>
      </c>
      <c r="O4609" s="4">
        <v>0</v>
      </c>
      <c r="P4609" s="4">
        <v>0</v>
      </c>
      <c r="Q4609" s="4">
        <v>0</v>
      </c>
      <c r="R4609" s="4">
        <v>0</v>
      </c>
      <c r="S4609" s="4">
        <v>0</v>
      </c>
      <c r="T4609" s="4">
        <v>0</v>
      </c>
      <c r="U4609" s="4">
        <v>0</v>
      </c>
      <c r="V4609" s="4">
        <v>0</v>
      </c>
      <c r="W4609" s="4">
        <v>0</v>
      </c>
      <c r="X4609" s="4">
        <v>0</v>
      </c>
      <c r="Y4609" s="4" t="s">
        <v>5641</v>
      </c>
      <c r="Z4609" s="4" t="s">
        <v>5854</v>
      </c>
      <c r="AA4609" s="4">
        <v>2017</v>
      </c>
      <c r="AB4609" s="4" t="s">
        <v>34</v>
      </c>
      <c r="AC4609" s="4">
        <f t="shared" si="213"/>
        <v>1</v>
      </c>
      <c r="AD4609" s="4">
        <f t="shared" si="214"/>
        <v>1</v>
      </c>
      <c r="AE4609" s="4" t="str" cm="1">
        <f t="array" ref="AE4609">_xlfn.TEXTJOIN(", ", TRUE, _xlfn._xlws.FILTER($I$1:$X$1, I4609:X4609=1, ""))</f>
        <v>Cocaine</v>
      </c>
      <c r="AF4609" s="4" t="str">
        <f t="shared" si="215"/>
        <v>Cocaine</v>
      </c>
    </row>
    <row r="4610" spans="1:32" x14ac:dyDescent="0.45">
      <c r="A4610" s="4" t="s">
        <v>5098</v>
      </c>
      <c r="B4610" s="5">
        <v>41279</v>
      </c>
      <c r="C4610" s="4">
        <v>24</v>
      </c>
      <c r="D4610" s="4" t="s">
        <v>31</v>
      </c>
      <c r="E4610" s="4" t="s">
        <v>37</v>
      </c>
      <c r="F4610" s="4" t="s">
        <v>42</v>
      </c>
      <c r="G4610" s="4" t="s">
        <v>43</v>
      </c>
      <c r="I4610" s="4">
        <v>0</v>
      </c>
      <c r="J4610" s="4">
        <v>1</v>
      </c>
      <c r="K4610" s="4">
        <v>0</v>
      </c>
      <c r="L4610" s="4">
        <v>0</v>
      </c>
      <c r="M4610" s="4">
        <v>0</v>
      </c>
      <c r="N4610" s="4">
        <v>0</v>
      </c>
      <c r="O4610" s="4">
        <v>0</v>
      </c>
      <c r="P4610" s="4">
        <v>0</v>
      </c>
      <c r="Q4610" s="4">
        <v>1</v>
      </c>
      <c r="R4610" s="4">
        <v>0</v>
      </c>
      <c r="S4610" s="4">
        <v>0</v>
      </c>
      <c r="T4610" s="4">
        <v>0</v>
      </c>
      <c r="U4610" s="4">
        <v>0</v>
      </c>
      <c r="V4610" s="4">
        <v>0</v>
      </c>
      <c r="W4610" s="4">
        <v>0</v>
      </c>
      <c r="X4610" s="4">
        <v>0</v>
      </c>
      <c r="Y4610" s="4" t="s">
        <v>5648</v>
      </c>
      <c r="Z4610" s="4" t="s">
        <v>5861</v>
      </c>
      <c r="AA4610" s="4">
        <v>2013</v>
      </c>
      <c r="AB4610" s="4" t="s">
        <v>40</v>
      </c>
      <c r="AC4610" s="4">
        <f t="shared" ref="AC4610:AC4673" si="216">IF(SUM(I4610:X4610)&gt;0,1,0)</f>
        <v>1</v>
      </c>
      <c r="AD4610" s="4">
        <f t="shared" ref="AD4610:AD4673" si="217">SUM(I4610:X4610)</f>
        <v>2</v>
      </c>
      <c r="AE4610" s="4" t="str" cm="1">
        <f t="array" ref="AE4610">_xlfn.TEXTJOIN(", ", TRUE, _xlfn._xlws.FILTER($I$1:$X$1, I4610:X4610=1, ""))</f>
        <v>Cocaine, Benzodiazepine</v>
      </c>
      <c r="AF4610" s="4" t="str">
        <f t="shared" ref="AF4610:AF4673" si="218">_xlfn.TEXTJOIN(", ", TRUE, _xlfn._xlws.FILTER($J$1:$X$1, J4610:X4610, ""))</f>
        <v>Cocaine, Benzodiazepine</v>
      </c>
    </row>
    <row r="4611" spans="1:32" x14ac:dyDescent="0.45">
      <c r="A4611" s="4" t="s">
        <v>5099</v>
      </c>
      <c r="B4611" s="5">
        <v>43232</v>
      </c>
      <c r="C4611" s="4">
        <v>28</v>
      </c>
      <c r="D4611" s="4" t="s">
        <v>31</v>
      </c>
      <c r="E4611" s="4" t="s">
        <v>37</v>
      </c>
      <c r="F4611" s="4" t="s">
        <v>99</v>
      </c>
      <c r="G4611" s="4" t="s">
        <v>99</v>
      </c>
      <c r="I4611" s="4">
        <v>0</v>
      </c>
      <c r="J4611" s="4">
        <v>1</v>
      </c>
      <c r="K4611" s="4">
        <v>1</v>
      </c>
      <c r="L4611" s="4">
        <v>1</v>
      </c>
      <c r="M4611" s="4">
        <v>0</v>
      </c>
      <c r="N4611" s="4">
        <v>0</v>
      </c>
      <c r="O4611" s="4">
        <v>0</v>
      </c>
      <c r="P4611" s="4">
        <v>0</v>
      </c>
      <c r="Q4611" s="4">
        <v>0</v>
      </c>
      <c r="R4611" s="4">
        <v>0</v>
      </c>
      <c r="S4611" s="4">
        <v>0</v>
      </c>
      <c r="T4611" s="4">
        <v>0</v>
      </c>
      <c r="U4611" s="4">
        <v>0</v>
      </c>
      <c r="V4611" s="4">
        <v>0</v>
      </c>
      <c r="W4611" s="4">
        <v>0</v>
      </c>
      <c r="X4611" s="4">
        <v>1</v>
      </c>
      <c r="Y4611" s="4" t="s">
        <v>5637</v>
      </c>
      <c r="Z4611" s="4" t="s">
        <v>5850</v>
      </c>
      <c r="AA4611" s="4">
        <v>2018</v>
      </c>
      <c r="AB4611" s="4" t="s">
        <v>40</v>
      </c>
      <c r="AC4611" s="4">
        <f t="shared" si="216"/>
        <v>1</v>
      </c>
      <c r="AD4611" s="4">
        <f t="shared" si="217"/>
        <v>4</v>
      </c>
      <c r="AE4611" s="4" t="str" cm="1">
        <f t="array" ref="AE4611">_xlfn.TEXTJOIN(", ", TRUE, _xlfn._xlws.FILTER($I$1:$X$1, I4611:X4611=1, ""))</f>
        <v>Cocaine, Fentanyl, Fentanyl_Analogue, AnyOpioid</v>
      </c>
      <c r="AF4611" s="4" t="str">
        <f t="shared" si="218"/>
        <v>Cocaine, Fentanyl, Fentanyl_Analogue, AnyOpioid</v>
      </c>
    </row>
    <row r="4612" spans="1:32" x14ac:dyDescent="0.45">
      <c r="A4612" s="4" t="s">
        <v>5100</v>
      </c>
      <c r="B4612" s="5">
        <v>41473</v>
      </c>
      <c r="C4612" s="4">
        <v>47</v>
      </c>
      <c r="D4612" s="4" t="s">
        <v>36</v>
      </c>
      <c r="E4612" s="4" t="s">
        <v>37</v>
      </c>
      <c r="F4612" s="4" t="s">
        <v>148</v>
      </c>
      <c r="G4612" s="4" t="s">
        <v>148</v>
      </c>
      <c r="I4612" s="4">
        <v>0</v>
      </c>
      <c r="J4612" s="4">
        <v>0</v>
      </c>
      <c r="K4612" s="4">
        <v>0</v>
      </c>
      <c r="L4612" s="4">
        <v>0</v>
      </c>
      <c r="M4612" s="4">
        <v>1</v>
      </c>
      <c r="N4612" s="4">
        <v>0</v>
      </c>
      <c r="O4612" s="4">
        <v>0</v>
      </c>
      <c r="P4612" s="4">
        <v>0</v>
      </c>
      <c r="Q4612" s="4">
        <v>0</v>
      </c>
      <c r="R4612" s="4">
        <v>0</v>
      </c>
      <c r="S4612" s="4">
        <v>0</v>
      </c>
      <c r="T4612" s="4">
        <v>0</v>
      </c>
      <c r="U4612" s="4">
        <v>0</v>
      </c>
      <c r="V4612" s="4">
        <v>0</v>
      </c>
      <c r="W4612" s="4">
        <v>0</v>
      </c>
      <c r="X4612" s="4">
        <v>0</v>
      </c>
      <c r="Y4612" s="4" t="s">
        <v>5663</v>
      </c>
      <c r="Z4612" s="4" t="s">
        <v>5876</v>
      </c>
      <c r="AA4612" s="4">
        <v>2013</v>
      </c>
      <c r="AB4612" s="4" t="s">
        <v>34</v>
      </c>
      <c r="AC4612" s="4">
        <f t="shared" si="216"/>
        <v>1</v>
      </c>
      <c r="AD4612" s="4">
        <f t="shared" si="217"/>
        <v>1</v>
      </c>
      <c r="AE4612" s="4" t="str" cm="1">
        <f t="array" ref="AE4612">_xlfn.TEXTJOIN(", ", TRUE, _xlfn._xlws.FILTER($I$1:$X$1, I4612:X4612=1, ""))</f>
        <v>Oxycodone</v>
      </c>
      <c r="AF4612" s="4" t="str">
        <f t="shared" si="218"/>
        <v>Oxycodone</v>
      </c>
    </row>
    <row r="4613" spans="1:32" x14ac:dyDescent="0.45">
      <c r="A4613" s="4" t="s">
        <v>5101</v>
      </c>
      <c r="B4613" s="5">
        <v>42740</v>
      </c>
      <c r="C4613" s="4">
        <v>50</v>
      </c>
      <c r="D4613" s="4" t="s">
        <v>31</v>
      </c>
      <c r="E4613" s="4" t="s">
        <v>59</v>
      </c>
      <c r="F4613" s="4" t="s">
        <v>67</v>
      </c>
      <c r="G4613" s="4" t="s">
        <v>67</v>
      </c>
      <c r="I4613" s="4">
        <v>1</v>
      </c>
      <c r="J4613" s="4">
        <v>0</v>
      </c>
      <c r="K4613" s="4">
        <v>1</v>
      </c>
      <c r="L4613" s="4">
        <v>0</v>
      </c>
      <c r="M4613" s="4">
        <v>0</v>
      </c>
      <c r="N4613" s="4">
        <v>0</v>
      </c>
      <c r="O4613" s="4">
        <v>1</v>
      </c>
      <c r="P4613" s="4">
        <v>0</v>
      </c>
      <c r="Q4613" s="4">
        <v>0</v>
      </c>
      <c r="R4613" s="4">
        <v>0</v>
      </c>
      <c r="S4613" s="4">
        <v>0</v>
      </c>
      <c r="T4613" s="4">
        <v>0</v>
      </c>
      <c r="U4613" s="4">
        <v>0</v>
      </c>
      <c r="V4613" s="4">
        <v>0</v>
      </c>
      <c r="W4613" s="4">
        <v>0</v>
      </c>
      <c r="X4613" s="4">
        <v>0</v>
      </c>
      <c r="Y4613" s="4" t="s">
        <v>5631</v>
      </c>
      <c r="Z4613" s="4" t="s">
        <v>5844</v>
      </c>
      <c r="AA4613" s="4">
        <v>2017</v>
      </c>
      <c r="AB4613" s="4" t="s">
        <v>34</v>
      </c>
      <c r="AC4613" s="4">
        <f t="shared" si="216"/>
        <v>1</v>
      </c>
      <c r="AD4613" s="4">
        <f t="shared" si="217"/>
        <v>3</v>
      </c>
      <c r="AE4613" s="4" t="str" cm="1">
        <f t="array" ref="AE4613">_xlfn.TEXTJOIN(", ", TRUE, _xlfn._xlws.FILTER($I$1:$X$1, I4613:X4613=1, ""))</f>
        <v>Heroin, Fentanyl, Ethanol</v>
      </c>
      <c r="AF4613" s="4" t="str">
        <f t="shared" si="218"/>
        <v>Fentanyl, Ethanol</v>
      </c>
    </row>
    <row r="4614" spans="1:32" x14ac:dyDescent="0.45">
      <c r="A4614" s="4" t="s">
        <v>5102</v>
      </c>
      <c r="B4614" s="5">
        <v>41570</v>
      </c>
      <c r="C4614" s="4">
        <v>49</v>
      </c>
      <c r="D4614" s="4" t="s">
        <v>31</v>
      </c>
      <c r="E4614" s="4" t="s">
        <v>37</v>
      </c>
      <c r="F4614" s="4" t="s">
        <v>114</v>
      </c>
      <c r="G4614" s="4" t="s">
        <v>114</v>
      </c>
      <c r="I4614" s="4">
        <v>1</v>
      </c>
      <c r="J4614" s="4">
        <v>1</v>
      </c>
      <c r="K4614" s="4">
        <v>0</v>
      </c>
      <c r="L4614" s="4">
        <v>0</v>
      </c>
      <c r="M4614" s="4">
        <v>0</v>
      </c>
      <c r="N4614" s="4">
        <v>0</v>
      </c>
      <c r="O4614" s="4">
        <v>1</v>
      </c>
      <c r="P4614" s="4">
        <v>0</v>
      </c>
      <c r="Q4614" s="4">
        <v>0</v>
      </c>
      <c r="R4614" s="4">
        <v>0</v>
      </c>
      <c r="S4614" s="4">
        <v>0</v>
      </c>
      <c r="T4614" s="4">
        <v>0</v>
      </c>
      <c r="U4614" s="4">
        <v>0</v>
      </c>
      <c r="V4614" s="4">
        <v>0</v>
      </c>
      <c r="W4614" s="4">
        <v>0</v>
      </c>
      <c r="X4614" s="4">
        <v>0</v>
      </c>
      <c r="Y4614" s="4" t="s">
        <v>5658</v>
      </c>
      <c r="Z4614" s="4" t="s">
        <v>5871</v>
      </c>
      <c r="AA4614" s="4">
        <v>2013</v>
      </c>
      <c r="AB4614" s="4" t="s">
        <v>34</v>
      </c>
      <c r="AC4614" s="4">
        <f t="shared" si="216"/>
        <v>1</v>
      </c>
      <c r="AD4614" s="4">
        <f t="shared" si="217"/>
        <v>3</v>
      </c>
      <c r="AE4614" s="4" t="str" cm="1">
        <f t="array" ref="AE4614">_xlfn.TEXTJOIN(", ", TRUE, _xlfn._xlws.FILTER($I$1:$X$1, I4614:X4614=1, ""))</f>
        <v>Heroin, Cocaine, Ethanol</v>
      </c>
      <c r="AF4614" s="4" t="str">
        <f t="shared" si="218"/>
        <v>Cocaine, Ethanol</v>
      </c>
    </row>
    <row r="4615" spans="1:32" x14ac:dyDescent="0.45">
      <c r="A4615" s="4" t="s">
        <v>5103</v>
      </c>
      <c r="B4615" s="5">
        <v>42877</v>
      </c>
      <c r="C4615" s="4">
        <v>62</v>
      </c>
      <c r="D4615" s="4" t="s">
        <v>36</v>
      </c>
      <c r="E4615" s="4" t="s">
        <v>37</v>
      </c>
      <c r="F4615" s="4" t="s">
        <v>39</v>
      </c>
      <c r="G4615" s="4" t="s">
        <v>39</v>
      </c>
      <c r="I4615" s="4">
        <v>1</v>
      </c>
      <c r="J4615" s="4">
        <v>0</v>
      </c>
      <c r="K4615" s="4">
        <v>0</v>
      </c>
      <c r="L4615" s="4">
        <v>0</v>
      </c>
      <c r="M4615" s="4">
        <v>1</v>
      </c>
      <c r="N4615" s="4">
        <v>0</v>
      </c>
      <c r="O4615" s="4">
        <v>0</v>
      </c>
      <c r="P4615" s="4">
        <v>0</v>
      </c>
      <c r="Q4615" s="4">
        <v>1</v>
      </c>
      <c r="R4615" s="4">
        <v>0</v>
      </c>
      <c r="S4615" s="4">
        <v>0</v>
      </c>
      <c r="T4615" s="4">
        <v>0</v>
      </c>
      <c r="U4615" s="4">
        <v>0</v>
      </c>
      <c r="V4615" s="4">
        <v>0</v>
      </c>
      <c r="W4615" s="4">
        <v>0</v>
      </c>
      <c r="X4615" s="4">
        <v>0</v>
      </c>
      <c r="Y4615" s="4" t="s">
        <v>5638</v>
      </c>
      <c r="Z4615" s="4" t="s">
        <v>5851</v>
      </c>
      <c r="AA4615" s="4">
        <v>2017</v>
      </c>
      <c r="AB4615" s="4" t="s">
        <v>133</v>
      </c>
      <c r="AC4615" s="4">
        <f t="shared" si="216"/>
        <v>1</v>
      </c>
      <c r="AD4615" s="4">
        <f t="shared" si="217"/>
        <v>3</v>
      </c>
      <c r="AE4615" s="4" t="str" cm="1">
        <f t="array" ref="AE4615">_xlfn.TEXTJOIN(", ", TRUE, _xlfn._xlws.FILTER($I$1:$X$1, I4615:X4615=1, ""))</f>
        <v>Heroin, Oxycodone, Benzodiazepine</v>
      </c>
      <c r="AF4615" s="4" t="str">
        <f t="shared" si="218"/>
        <v>Oxycodone, Benzodiazepine</v>
      </c>
    </row>
    <row r="4616" spans="1:32" x14ac:dyDescent="0.45">
      <c r="A4616" s="4" t="s">
        <v>5104</v>
      </c>
      <c r="B4616" s="5">
        <v>43438</v>
      </c>
      <c r="C4616" s="4">
        <v>60</v>
      </c>
      <c r="D4616" s="4" t="s">
        <v>36</v>
      </c>
      <c r="E4616" s="4" t="s">
        <v>37</v>
      </c>
      <c r="F4616" s="4" t="s">
        <v>192</v>
      </c>
      <c r="G4616" s="4" t="s">
        <v>192</v>
      </c>
      <c r="I4616" s="4">
        <v>0</v>
      </c>
      <c r="J4616" s="4">
        <v>0</v>
      </c>
      <c r="K4616" s="4">
        <v>1</v>
      </c>
      <c r="L4616" s="4">
        <v>0</v>
      </c>
      <c r="M4616" s="4">
        <v>1</v>
      </c>
      <c r="N4616" s="4">
        <v>1</v>
      </c>
      <c r="O4616" s="4">
        <v>1</v>
      </c>
      <c r="P4616" s="4">
        <v>0</v>
      </c>
      <c r="Q4616" s="4">
        <v>0</v>
      </c>
      <c r="R4616" s="4">
        <v>0</v>
      </c>
      <c r="S4616" s="4">
        <v>0</v>
      </c>
      <c r="T4616" s="4">
        <v>0</v>
      </c>
      <c r="U4616" s="4">
        <v>0</v>
      </c>
      <c r="V4616" s="4">
        <v>0</v>
      </c>
      <c r="W4616" s="4">
        <v>0</v>
      </c>
      <c r="X4616" s="4">
        <v>1</v>
      </c>
      <c r="Y4616" s="4" t="s">
        <v>5654</v>
      </c>
      <c r="Z4616" s="4" t="s">
        <v>5867</v>
      </c>
      <c r="AA4616" s="4">
        <v>2018</v>
      </c>
      <c r="AB4616" s="4" t="s">
        <v>34</v>
      </c>
      <c r="AC4616" s="4">
        <f t="shared" si="216"/>
        <v>1</v>
      </c>
      <c r="AD4616" s="4">
        <f t="shared" si="217"/>
        <v>5</v>
      </c>
      <c r="AE4616" s="4" t="str" cm="1">
        <f t="array" ref="AE4616">_xlfn.TEXTJOIN(", ", TRUE, _xlfn._xlws.FILTER($I$1:$X$1, I4616:X4616=1, ""))</f>
        <v>Fentanyl, Oxycodone, Oxymorphone, Ethanol, AnyOpioid</v>
      </c>
      <c r="AF4616" s="4" t="str">
        <f t="shared" si="218"/>
        <v>Fentanyl, Oxycodone, Oxymorphone, Ethanol, AnyOpioid</v>
      </c>
    </row>
    <row r="4617" spans="1:32" x14ac:dyDescent="0.45">
      <c r="A4617" s="4" t="s">
        <v>5105</v>
      </c>
      <c r="B4617" s="5">
        <v>42774</v>
      </c>
      <c r="C4617" s="4">
        <v>57</v>
      </c>
      <c r="D4617" s="4" t="s">
        <v>36</v>
      </c>
      <c r="E4617" s="4" t="s">
        <v>37</v>
      </c>
      <c r="F4617" s="4" t="s">
        <v>90</v>
      </c>
      <c r="G4617" s="4" t="s">
        <v>90</v>
      </c>
      <c r="I4617" s="4">
        <v>0</v>
      </c>
      <c r="J4617" s="4">
        <v>0</v>
      </c>
      <c r="K4617" s="4">
        <v>0</v>
      </c>
      <c r="L4617" s="4">
        <v>0</v>
      </c>
      <c r="M4617" s="4">
        <v>1</v>
      </c>
      <c r="N4617" s="4">
        <v>0</v>
      </c>
      <c r="O4617" s="4">
        <v>0</v>
      </c>
      <c r="P4617" s="4">
        <v>0</v>
      </c>
      <c r="Q4617" s="4">
        <v>1</v>
      </c>
      <c r="R4617" s="4">
        <v>0</v>
      </c>
      <c r="S4617" s="4">
        <v>1</v>
      </c>
      <c r="T4617" s="4">
        <v>0</v>
      </c>
      <c r="U4617" s="4">
        <v>0</v>
      </c>
      <c r="V4617" s="4">
        <v>0</v>
      </c>
      <c r="W4617" s="4">
        <v>0</v>
      </c>
      <c r="X4617" s="4">
        <v>0</v>
      </c>
      <c r="Y4617" s="4" t="s">
        <v>5624</v>
      </c>
      <c r="Z4617" s="4" t="s">
        <v>5837</v>
      </c>
      <c r="AA4617" s="4">
        <v>2017</v>
      </c>
      <c r="AB4617" s="4" t="s">
        <v>34</v>
      </c>
      <c r="AC4617" s="4">
        <f t="shared" si="216"/>
        <v>1</v>
      </c>
      <c r="AD4617" s="4">
        <f t="shared" si="217"/>
        <v>3</v>
      </c>
      <c r="AE4617" s="4" t="str" cm="1">
        <f t="array" ref="AE4617">_xlfn.TEXTJOIN(", ", TRUE, _xlfn._xlws.FILTER($I$1:$X$1, I4617:X4617=1, ""))</f>
        <v>Oxycodone, Benzodiazepine, Amphetamine</v>
      </c>
      <c r="AF4617" s="4" t="str">
        <f t="shared" si="218"/>
        <v>Oxycodone, Benzodiazepine, Amphetamine</v>
      </c>
    </row>
    <row r="4618" spans="1:32" x14ac:dyDescent="0.45">
      <c r="A4618" s="4" t="s">
        <v>5106</v>
      </c>
      <c r="B4618" s="5">
        <v>41436</v>
      </c>
      <c r="C4618" s="4">
        <v>48</v>
      </c>
      <c r="D4618" s="4" t="s">
        <v>36</v>
      </c>
      <c r="E4618" s="4" t="s">
        <v>37</v>
      </c>
      <c r="F4618" s="4" t="s">
        <v>53</v>
      </c>
      <c r="G4618" s="4" t="s">
        <v>53</v>
      </c>
      <c r="I4618" s="4">
        <v>1</v>
      </c>
      <c r="J4618" s="4">
        <v>0</v>
      </c>
      <c r="K4618" s="4">
        <v>0</v>
      </c>
      <c r="L4618" s="4">
        <v>0</v>
      </c>
      <c r="M4618" s="4">
        <v>0</v>
      </c>
      <c r="N4618" s="4">
        <v>0</v>
      </c>
      <c r="O4618" s="4">
        <v>1</v>
      </c>
      <c r="P4618" s="4">
        <v>0</v>
      </c>
      <c r="Q4618" s="4">
        <v>0</v>
      </c>
      <c r="R4618" s="4">
        <v>1</v>
      </c>
      <c r="S4618" s="4">
        <v>0</v>
      </c>
      <c r="T4618" s="4">
        <v>0</v>
      </c>
      <c r="U4618" s="4">
        <v>0</v>
      </c>
      <c r="V4618" s="4">
        <v>0</v>
      </c>
      <c r="W4618" s="4">
        <v>0</v>
      </c>
      <c r="X4618" s="4">
        <v>0</v>
      </c>
      <c r="Y4618" s="4" t="s">
        <v>5641</v>
      </c>
      <c r="Z4618" s="4" t="s">
        <v>5854</v>
      </c>
      <c r="AA4618" s="4">
        <v>2013</v>
      </c>
      <c r="AB4618" s="4" t="s">
        <v>34</v>
      </c>
      <c r="AC4618" s="4">
        <f t="shared" si="216"/>
        <v>1</v>
      </c>
      <c r="AD4618" s="4">
        <f t="shared" si="217"/>
        <v>3</v>
      </c>
      <c r="AE4618" s="4" t="str" cm="1">
        <f t="array" ref="AE4618">_xlfn.TEXTJOIN(", ", TRUE, _xlfn._xlws.FILTER($I$1:$X$1, I4618:X4618=1, ""))</f>
        <v>Heroin, Ethanol, Methadone</v>
      </c>
      <c r="AF4618" s="4" t="str">
        <f t="shared" si="218"/>
        <v>Ethanol, Methadone</v>
      </c>
    </row>
    <row r="4619" spans="1:32" x14ac:dyDescent="0.45">
      <c r="A4619" s="4" t="s">
        <v>5107</v>
      </c>
      <c r="B4619" s="5">
        <v>42820</v>
      </c>
      <c r="C4619" s="4">
        <v>62</v>
      </c>
      <c r="D4619" s="4" t="s">
        <v>36</v>
      </c>
      <c r="E4619" s="4" t="s">
        <v>37</v>
      </c>
      <c r="F4619" s="4" t="s">
        <v>103</v>
      </c>
      <c r="G4619" s="4" t="s">
        <v>103</v>
      </c>
      <c r="I4619" s="4">
        <v>0</v>
      </c>
      <c r="J4619" s="4">
        <v>0</v>
      </c>
      <c r="K4619" s="4">
        <v>0</v>
      </c>
      <c r="L4619" s="4">
        <v>0</v>
      </c>
      <c r="M4619" s="4">
        <v>0</v>
      </c>
      <c r="N4619" s="4">
        <v>0</v>
      </c>
      <c r="O4619" s="4">
        <v>0</v>
      </c>
      <c r="P4619" s="4">
        <v>0</v>
      </c>
      <c r="Q4619" s="4">
        <v>1</v>
      </c>
      <c r="R4619" s="4">
        <v>1</v>
      </c>
      <c r="S4619" s="4">
        <v>0</v>
      </c>
      <c r="T4619" s="4">
        <v>0</v>
      </c>
      <c r="U4619" s="4">
        <v>0</v>
      </c>
      <c r="V4619" s="4">
        <v>0</v>
      </c>
      <c r="W4619" s="4">
        <v>0</v>
      </c>
      <c r="X4619" s="4">
        <v>0</v>
      </c>
      <c r="Y4619" s="4" t="s">
        <v>5644</v>
      </c>
      <c r="Z4619" s="4" t="s">
        <v>5857</v>
      </c>
      <c r="AA4619" s="4">
        <v>2017</v>
      </c>
      <c r="AB4619" s="4" t="s">
        <v>133</v>
      </c>
      <c r="AC4619" s="4">
        <f t="shared" si="216"/>
        <v>1</v>
      </c>
      <c r="AD4619" s="4">
        <f t="shared" si="217"/>
        <v>2</v>
      </c>
      <c r="AE4619" s="4" t="str" cm="1">
        <f t="array" ref="AE4619">_xlfn.TEXTJOIN(", ", TRUE, _xlfn._xlws.FILTER($I$1:$X$1, I4619:X4619=1, ""))</f>
        <v>Benzodiazepine, Methadone</v>
      </c>
      <c r="AF4619" s="4" t="str">
        <f t="shared" si="218"/>
        <v>Benzodiazepine, Methadone</v>
      </c>
    </row>
    <row r="4620" spans="1:32" x14ac:dyDescent="0.45">
      <c r="A4620" s="4" t="s">
        <v>5108</v>
      </c>
      <c r="B4620" s="5">
        <v>43064</v>
      </c>
      <c r="C4620" s="4">
        <v>57</v>
      </c>
      <c r="D4620" s="4" t="s">
        <v>31</v>
      </c>
      <c r="E4620" s="4" t="s">
        <v>37</v>
      </c>
      <c r="F4620" s="4" t="s">
        <v>360</v>
      </c>
      <c r="G4620" s="4" t="s">
        <v>360</v>
      </c>
      <c r="I4620" s="4">
        <v>0</v>
      </c>
      <c r="J4620" s="4">
        <v>0</v>
      </c>
      <c r="K4620" s="4">
        <v>0</v>
      </c>
      <c r="L4620" s="4">
        <v>0</v>
      </c>
      <c r="M4620" s="4">
        <v>0</v>
      </c>
      <c r="N4620" s="4">
        <v>0</v>
      </c>
      <c r="O4620" s="4">
        <v>0</v>
      </c>
      <c r="P4620" s="4">
        <v>0</v>
      </c>
      <c r="Q4620" s="4">
        <v>0</v>
      </c>
      <c r="R4620" s="4">
        <v>0</v>
      </c>
      <c r="S4620" s="4">
        <v>0</v>
      </c>
      <c r="T4620" s="4">
        <v>0</v>
      </c>
      <c r="U4620" s="4">
        <v>0</v>
      </c>
      <c r="V4620" s="4">
        <v>0</v>
      </c>
      <c r="W4620" s="4">
        <v>0</v>
      </c>
      <c r="X4620" s="4">
        <v>0</v>
      </c>
      <c r="Y4620" s="4" t="s">
        <v>5647</v>
      </c>
      <c r="Z4620" s="4" t="s">
        <v>5860</v>
      </c>
      <c r="AA4620" s="4">
        <v>2017</v>
      </c>
      <c r="AB4620" s="4" t="s">
        <v>34</v>
      </c>
      <c r="AC4620" s="4">
        <f t="shared" si="216"/>
        <v>0</v>
      </c>
      <c r="AD4620" s="4">
        <f t="shared" si="217"/>
        <v>0</v>
      </c>
      <c r="AE4620" s="4" t="str" cm="1">
        <f t="array" ref="AE4620">_xlfn.TEXTJOIN(", ", TRUE, _xlfn._xlws.FILTER($I$1:$X$1, I4620:X4620=1, ""))</f>
        <v/>
      </c>
      <c r="AF4620" s="4" t="str">
        <f t="shared" si="218"/>
        <v/>
      </c>
    </row>
    <row r="4621" spans="1:32" x14ac:dyDescent="0.45">
      <c r="A4621" s="4" t="s">
        <v>5109</v>
      </c>
      <c r="B4621" s="5">
        <v>43001</v>
      </c>
      <c r="C4621" s="4">
        <v>27</v>
      </c>
      <c r="D4621" s="4" t="s">
        <v>31</v>
      </c>
      <c r="E4621" s="4" t="s">
        <v>59</v>
      </c>
      <c r="F4621" s="4" t="s">
        <v>77</v>
      </c>
      <c r="G4621" s="4" t="s">
        <v>77</v>
      </c>
      <c r="I4621" s="4">
        <v>0</v>
      </c>
      <c r="J4621" s="4">
        <v>0</v>
      </c>
      <c r="K4621" s="4">
        <v>1</v>
      </c>
      <c r="L4621" s="4">
        <v>0</v>
      </c>
      <c r="M4621" s="4">
        <v>0</v>
      </c>
      <c r="N4621" s="4">
        <v>0</v>
      </c>
      <c r="O4621" s="4">
        <v>0</v>
      </c>
      <c r="P4621" s="4">
        <v>0</v>
      </c>
      <c r="Q4621" s="4">
        <v>1</v>
      </c>
      <c r="R4621" s="4">
        <v>0</v>
      </c>
      <c r="S4621" s="4">
        <v>0</v>
      </c>
      <c r="T4621" s="4">
        <v>0</v>
      </c>
      <c r="U4621" s="4">
        <v>0</v>
      </c>
      <c r="V4621" s="4">
        <v>0</v>
      </c>
      <c r="W4621" s="4">
        <v>0</v>
      </c>
      <c r="X4621" s="4">
        <v>0</v>
      </c>
      <c r="Y4621" s="4" t="s">
        <v>5651</v>
      </c>
      <c r="Z4621" s="4" t="s">
        <v>5864</v>
      </c>
      <c r="AA4621" s="4">
        <v>2017</v>
      </c>
      <c r="AB4621" s="4" t="s">
        <v>40</v>
      </c>
      <c r="AC4621" s="4">
        <f t="shared" si="216"/>
        <v>1</v>
      </c>
      <c r="AD4621" s="4">
        <f t="shared" si="217"/>
        <v>2</v>
      </c>
      <c r="AE4621" s="4" t="str" cm="1">
        <f t="array" ref="AE4621">_xlfn.TEXTJOIN(", ", TRUE, _xlfn._xlws.FILTER($I$1:$X$1, I4621:X4621=1, ""))</f>
        <v>Fentanyl, Benzodiazepine</v>
      </c>
      <c r="AF4621" s="4" t="str">
        <f t="shared" si="218"/>
        <v>Fentanyl, Benzodiazepine</v>
      </c>
    </row>
    <row r="4622" spans="1:32" x14ac:dyDescent="0.45">
      <c r="A4622" s="4" t="s">
        <v>5110</v>
      </c>
      <c r="B4622" s="5">
        <v>42769</v>
      </c>
      <c r="C4622" s="4">
        <v>47</v>
      </c>
      <c r="D4622" s="4" t="s">
        <v>31</v>
      </c>
      <c r="E4622" s="4" t="s">
        <v>37</v>
      </c>
      <c r="F4622" s="4" t="s">
        <v>183</v>
      </c>
      <c r="G4622" s="4" t="s">
        <v>183</v>
      </c>
      <c r="I4622" s="4">
        <v>1</v>
      </c>
      <c r="J4622" s="4">
        <v>1</v>
      </c>
      <c r="K4622" s="4">
        <v>1</v>
      </c>
      <c r="L4622" s="4">
        <v>0</v>
      </c>
      <c r="M4622" s="4">
        <v>1</v>
      </c>
      <c r="N4622" s="4">
        <v>0</v>
      </c>
      <c r="O4622" s="4">
        <v>0</v>
      </c>
      <c r="P4622" s="4">
        <v>0</v>
      </c>
      <c r="Q4622" s="4">
        <v>1</v>
      </c>
      <c r="R4622" s="4">
        <v>0</v>
      </c>
      <c r="S4622" s="4">
        <v>0</v>
      </c>
      <c r="T4622" s="4">
        <v>0</v>
      </c>
      <c r="U4622" s="4">
        <v>0</v>
      </c>
      <c r="V4622" s="4">
        <v>0</v>
      </c>
      <c r="W4622" s="4">
        <v>0</v>
      </c>
      <c r="X4622" s="4">
        <v>0</v>
      </c>
      <c r="Y4622" s="4" t="s">
        <v>5728</v>
      </c>
      <c r="Z4622" s="4" t="s">
        <v>5941</v>
      </c>
      <c r="AA4622" s="4">
        <v>2017</v>
      </c>
      <c r="AB4622" s="4" t="s">
        <v>34</v>
      </c>
      <c r="AC4622" s="4">
        <f t="shared" si="216"/>
        <v>1</v>
      </c>
      <c r="AD4622" s="4">
        <f t="shared" si="217"/>
        <v>5</v>
      </c>
      <c r="AE4622" s="4" t="str" cm="1">
        <f t="array" ref="AE4622">_xlfn.TEXTJOIN(", ", TRUE, _xlfn._xlws.FILTER($I$1:$X$1, I4622:X4622=1, ""))</f>
        <v>Heroin, Cocaine, Fentanyl, Oxycodone, Benzodiazepine</v>
      </c>
      <c r="AF4622" s="4" t="str">
        <f t="shared" si="218"/>
        <v>Cocaine, Fentanyl, Oxycodone, Benzodiazepine</v>
      </c>
    </row>
    <row r="4623" spans="1:32" x14ac:dyDescent="0.45">
      <c r="A4623" s="4" t="s">
        <v>5111</v>
      </c>
      <c r="B4623" s="5">
        <v>42570</v>
      </c>
      <c r="C4623" s="4">
        <v>31</v>
      </c>
      <c r="D4623" s="4" t="s">
        <v>31</v>
      </c>
      <c r="E4623" s="4" t="s">
        <v>37</v>
      </c>
      <c r="F4623" s="4" t="s">
        <v>222</v>
      </c>
      <c r="G4623" s="4" t="s">
        <v>222</v>
      </c>
      <c r="I4623" s="4">
        <v>0</v>
      </c>
      <c r="J4623" s="4">
        <v>0</v>
      </c>
      <c r="K4623" s="4">
        <v>1</v>
      </c>
      <c r="L4623" s="4">
        <v>0</v>
      </c>
      <c r="M4623" s="4">
        <v>0</v>
      </c>
      <c r="N4623" s="4">
        <v>0</v>
      </c>
      <c r="O4623" s="4">
        <v>0</v>
      </c>
      <c r="P4623" s="4">
        <v>0</v>
      </c>
      <c r="Q4623" s="4">
        <v>1</v>
      </c>
      <c r="R4623" s="4">
        <v>0</v>
      </c>
      <c r="S4623" s="4">
        <v>0</v>
      </c>
      <c r="T4623" s="4">
        <v>0</v>
      </c>
      <c r="U4623" s="4">
        <v>0</v>
      </c>
      <c r="V4623" s="4">
        <v>0</v>
      </c>
      <c r="W4623" s="4">
        <v>0</v>
      </c>
      <c r="X4623" s="4">
        <v>1</v>
      </c>
      <c r="Y4623" s="4" t="s">
        <v>5628</v>
      </c>
      <c r="Z4623" s="4" t="s">
        <v>5841</v>
      </c>
      <c r="AA4623" s="4">
        <v>2016</v>
      </c>
      <c r="AB4623" s="4" t="s">
        <v>40</v>
      </c>
      <c r="AC4623" s="4">
        <f t="shared" si="216"/>
        <v>1</v>
      </c>
      <c r="AD4623" s="4">
        <f t="shared" si="217"/>
        <v>3</v>
      </c>
      <c r="AE4623" s="4" t="str" cm="1">
        <f t="array" ref="AE4623">_xlfn.TEXTJOIN(", ", TRUE, _xlfn._xlws.FILTER($I$1:$X$1, I4623:X4623=1, ""))</f>
        <v>Fentanyl, Benzodiazepine, AnyOpioid</v>
      </c>
      <c r="AF4623" s="4" t="str">
        <f t="shared" si="218"/>
        <v>Fentanyl, Benzodiazepine, AnyOpioid</v>
      </c>
    </row>
    <row r="4624" spans="1:32" x14ac:dyDescent="0.45">
      <c r="A4624" s="4" t="s">
        <v>5112</v>
      </c>
      <c r="B4624" s="5">
        <v>42721</v>
      </c>
      <c r="C4624" s="4">
        <v>42</v>
      </c>
      <c r="D4624" s="4" t="s">
        <v>36</v>
      </c>
      <c r="E4624" s="4" t="s">
        <v>37</v>
      </c>
      <c r="F4624" s="4" t="s">
        <v>52</v>
      </c>
      <c r="G4624" s="4" t="s">
        <v>53</v>
      </c>
      <c r="I4624" s="4">
        <v>0</v>
      </c>
      <c r="J4624" s="4">
        <v>0</v>
      </c>
      <c r="K4624" s="4">
        <v>0</v>
      </c>
      <c r="L4624" s="4">
        <v>0</v>
      </c>
      <c r="M4624" s="4">
        <v>0</v>
      </c>
      <c r="N4624" s="4">
        <v>0</v>
      </c>
      <c r="O4624" s="4">
        <v>0</v>
      </c>
      <c r="P4624" s="4">
        <v>0</v>
      </c>
      <c r="Q4624" s="4">
        <v>1</v>
      </c>
      <c r="R4624" s="4">
        <v>1</v>
      </c>
      <c r="S4624" s="4">
        <v>0</v>
      </c>
      <c r="T4624" s="4">
        <v>1</v>
      </c>
      <c r="U4624" s="4">
        <v>0</v>
      </c>
      <c r="V4624" s="4">
        <v>0</v>
      </c>
      <c r="W4624" s="4">
        <v>0</v>
      </c>
      <c r="X4624" s="4">
        <v>1</v>
      </c>
      <c r="Y4624" s="4" t="s">
        <v>5641</v>
      </c>
      <c r="Z4624" s="4" t="s">
        <v>5854</v>
      </c>
      <c r="AA4624" s="4">
        <v>2016</v>
      </c>
      <c r="AB4624" s="4" t="s">
        <v>34</v>
      </c>
      <c r="AC4624" s="4">
        <f t="shared" si="216"/>
        <v>1</v>
      </c>
      <c r="AD4624" s="4">
        <f t="shared" si="217"/>
        <v>4</v>
      </c>
      <c r="AE4624" s="4" t="str" cm="1">
        <f t="array" ref="AE4624">_xlfn.TEXTJOIN(", ", TRUE, _xlfn._xlws.FILTER($I$1:$X$1, I4624:X4624=1, ""))</f>
        <v>Benzodiazepine, Methadone, Tramadol, AnyOpioid</v>
      </c>
      <c r="AF4624" s="4" t="str">
        <f t="shared" si="218"/>
        <v>Benzodiazepine, Methadone, Tramadol, AnyOpioid</v>
      </c>
    </row>
    <row r="4625" spans="1:32" x14ac:dyDescent="0.45">
      <c r="A4625" s="4" t="s">
        <v>5113</v>
      </c>
      <c r="B4625" s="5">
        <v>41217</v>
      </c>
      <c r="C4625" s="4">
        <v>49</v>
      </c>
      <c r="D4625" s="4" t="s">
        <v>31</v>
      </c>
      <c r="E4625" s="4" t="s">
        <v>37</v>
      </c>
      <c r="F4625" s="4" t="s">
        <v>293</v>
      </c>
      <c r="G4625" s="4" t="s">
        <v>48</v>
      </c>
      <c r="I4625" s="4">
        <v>1</v>
      </c>
      <c r="J4625" s="4">
        <v>1</v>
      </c>
      <c r="K4625" s="4">
        <v>0</v>
      </c>
      <c r="L4625" s="4">
        <v>0</v>
      </c>
      <c r="M4625" s="4">
        <v>0</v>
      </c>
      <c r="N4625" s="4">
        <v>0</v>
      </c>
      <c r="O4625" s="4">
        <v>0</v>
      </c>
      <c r="P4625" s="4">
        <v>0</v>
      </c>
      <c r="Q4625" s="4">
        <v>0</v>
      </c>
      <c r="R4625" s="4">
        <v>0</v>
      </c>
      <c r="S4625" s="4">
        <v>0</v>
      </c>
      <c r="T4625" s="4">
        <v>0</v>
      </c>
      <c r="U4625" s="4">
        <v>0</v>
      </c>
      <c r="V4625" s="4">
        <v>0</v>
      </c>
      <c r="W4625" s="4">
        <v>0</v>
      </c>
      <c r="X4625" s="4">
        <v>0</v>
      </c>
      <c r="Y4625" s="4" t="s">
        <v>5626</v>
      </c>
      <c r="Z4625" s="4" t="s">
        <v>5839</v>
      </c>
      <c r="AA4625" s="4">
        <v>2012</v>
      </c>
      <c r="AB4625" s="4" t="s">
        <v>34</v>
      </c>
      <c r="AC4625" s="4">
        <f t="shared" si="216"/>
        <v>1</v>
      </c>
      <c r="AD4625" s="4">
        <f t="shared" si="217"/>
        <v>2</v>
      </c>
      <c r="AE4625" s="4" t="str" cm="1">
        <f t="array" ref="AE4625">_xlfn.TEXTJOIN(", ", TRUE, _xlfn._xlws.FILTER($I$1:$X$1, I4625:X4625=1, ""))</f>
        <v>Heroin, Cocaine</v>
      </c>
      <c r="AF4625" s="4" t="str">
        <f t="shared" si="218"/>
        <v>Cocaine</v>
      </c>
    </row>
    <row r="4626" spans="1:32" x14ac:dyDescent="0.45">
      <c r="A4626" s="4" t="s">
        <v>5114</v>
      </c>
      <c r="B4626" s="5">
        <v>42022</v>
      </c>
      <c r="C4626" s="4">
        <v>72</v>
      </c>
      <c r="D4626" s="4" t="s">
        <v>36</v>
      </c>
      <c r="E4626" s="4" t="s">
        <v>37</v>
      </c>
      <c r="F4626" s="4" t="s">
        <v>5115</v>
      </c>
      <c r="G4626" s="4" t="s">
        <v>154</v>
      </c>
      <c r="I4626" s="4">
        <v>0</v>
      </c>
      <c r="J4626" s="4">
        <v>0</v>
      </c>
      <c r="K4626" s="4">
        <v>0</v>
      </c>
      <c r="L4626" s="4">
        <v>0</v>
      </c>
      <c r="M4626" s="4">
        <v>0</v>
      </c>
      <c r="N4626" s="4">
        <v>0</v>
      </c>
      <c r="O4626" s="4">
        <v>0</v>
      </c>
      <c r="P4626" s="4">
        <v>1</v>
      </c>
      <c r="Q4626" s="4">
        <v>1</v>
      </c>
      <c r="R4626" s="4">
        <v>0</v>
      </c>
      <c r="S4626" s="4">
        <v>0</v>
      </c>
      <c r="T4626" s="4">
        <v>0</v>
      </c>
      <c r="U4626" s="4">
        <v>0</v>
      </c>
      <c r="V4626" s="4">
        <v>0</v>
      </c>
      <c r="W4626" s="4">
        <v>0</v>
      </c>
      <c r="X4626" s="4">
        <v>1</v>
      </c>
      <c r="Y4626" s="4" t="s">
        <v>5682</v>
      </c>
      <c r="Z4626" s="4" t="s">
        <v>5895</v>
      </c>
      <c r="AA4626" s="4">
        <v>2015</v>
      </c>
      <c r="AB4626" s="4" t="s">
        <v>133</v>
      </c>
      <c r="AC4626" s="4">
        <f t="shared" si="216"/>
        <v>1</v>
      </c>
      <c r="AD4626" s="4">
        <f t="shared" si="217"/>
        <v>3</v>
      </c>
      <c r="AE4626" s="4" t="str" cm="1">
        <f t="array" ref="AE4626">_xlfn.TEXTJOIN(", ", TRUE, _xlfn._xlws.FILTER($I$1:$X$1, I4626:X4626=1, ""))</f>
        <v>Hydrocodone, Benzodiazepine, AnyOpioid</v>
      </c>
      <c r="AF4626" s="4" t="str">
        <f t="shared" si="218"/>
        <v>Hydrocodone, Benzodiazepine, AnyOpioid</v>
      </c>
    </row>
    <row r="4627" spans="1:32" x14ac:dyDescent="0.45">
      <c r="A4627" s="4" t="s">
        <v>5116</v>
      </c>
      <c r="B4627" s="5">
        <v>42250</v>
      </c>
      <c r="C4627" s="4">
        <v>60</v>
      </c>
      <c r="D4627" s="4" t="s">
        <v>31</v>
      </c>
      <c r="E4627" s="4" t="s">
        <v>37</v>
      </c>
      <c r="F4627" s="4" t="s">
        <v>141</v>
      </c>
      <c r="G4627" s="4" t="s">
        <v>141</v>
      </c>
      <c r="I4627" s="4">
        <v>1</v>
      </c>
      <c r="J4627" s="4">
        <v>1</v>
      </c>
      <c r="K4627" s="4">
        <v>0</v>
      </c>
      <c r="L4627" s="4">
        <v>0</v>
      </c>
      <c r="M4627" s="4">
        <v>0</v>
      </c>
      <c r="N4627" s="4">
        <v>0</v>
      </c>
      <c r="O4627" s="4">
        <v>0</v>
      </c>
      <c r="P4627" s="4">
        <v>0</v>
      </c>
      <c r="Q4627" s="4">
        <v>0</v>
      </c>
      <c r="R4627" s="4">
        <v>0</v>
      </c>
      <c r="S4627" s="4">
        <v>0</v>
      </c>
      <c r="T4627" s="4">
        <v>0</v>
      </c>
      <c r="U4627" s="4">
        <v>0</v>
      </c>
      <c r="V4627" s="4">
        <v>0</v>
      </c>
      <c r="W4627" s="4">
        <v>0</v>
      </c>
      <c r="X4627" s="4">
        <v>1</v>
      </c>
      <c r="Y4627" s="4" t="s">
        <v>5761</v>
      </c>
      <c r="Z4627" s="4" t="s">
        <v>5974</v>
      </c>
      <c r="AA4627" s="4">
        <v>2015</v>
      </c>
      <c r="AB4627" s="4" t="s">
        <v>34</v>
      </c>
      <c r="AC4627" s="4">
        <f t="shared" si="216"/>
        <v>1</v>
      </c>
      <c r="AD4627" s="4">
        <f t="shared" si="217"/>
        <v>3</v>
      </c>
      <c r="AE4627" s="4" t="str" cm="1">
        <f t="array" ref="AE4627">_xlfn.TEXTJOIN(", ", TRUE, _xlfn._xlws.FILTER($I$1:$X$1, I4627:X4627=1, ""))</f>
        <v>Heroin, Cocaine, AnyOpioid</v>
      </c>
      <c r="AF4627" s="4" t="str">
        <f t="shared" si="218"/>
        <v>Cocaine, AnyOpioid</v>
      </c>
    </row>
    <row r="4628" spans="1:32" x14ac:dyDescent="0.45">
      <c r="A4628" s="4" t="s">
        <v>5117</v>
      </c>
      <c r="B4628" s="5">
        <v>41125</v>
      </c>
      <c r="C4628" s="4">
        <v>36</v>
      </c>
      <c r="D4628" s="4" t="s">
        <v>36</v>
      </c>
      <c r="E4628" s="4" t="s">
        <v>37</v>
      </c>
      <c r="F4628" s="4" t="s">
        <v>52</v>
      </c>
      <c r="G4628" s="4" t="s">
        <v>52</v>
      </c>
      <c r="I4628" s="4">
        <v>1</v>
      </c>
      <c r="J4628" s="4">
        <v>1</v>
      </c>
      <c r="K4628" s="4">
        <v>0</v>
      </c>
      <c r="L4628" s="4">
        <v>0</v>
      </c>
      <c r="M4628" s="4">
        <v>0</v>
      </c>
      <c r="N4628" s="4">
        <v>0</v>
      </c>
      <c r="O4628" s="4">
        <v>0</v>
      </c>
      <c r="P4628" s="4">
        <v>0</v>
      </c>
      <c r="Q4628" s="4">
        <v>0</v>
      </c>
      <c r="R4628" s="4">
        <v>0</v>
      </c>
      <c r="S4628" s="4">
        <v>0</v>
      </c>
      <c r="T4628" s="4">
        <v>0</v>
      </c>
      <c r="U4628" s="4">
        <v>0</v>
      </c>
      <c r="V4628" s="4">
        <v>0</v>
      </c>
      <c r="W4628" s="4">
        <v>0</v>
      </c>
      <c r="X4628" s="4">
        <v>0</v>
      </c>
      <c r="Y4628" s="4" t="s">
        <v>5665</v>
      </c>
      <c r="Z4628" s="4" t="s">
        <v>5878</v>
      </c>
      <c r="AA4628" s="4">
        <v>2012</v>
      </c>
      <c r="AB4628" s="4" t="s">
        <v>40</v>
      </c>
      <c r="AC4628" s="4">
        <f t="shared" si="216"/>
        <v>1</v>
      </c>
      <c r="AD4628" s="4">
        <f t="shared" si="217"/>
        <v>2</v>
      </c>
      <c r="AE4628" s="4" t="str" cm="1">
        <f t="array" ref="AE4628">_xlfn.TEXTJOIN(", ", TRUE, _xlfn._xlws.FILTER($I$1:$X$1, I4628:X4628=1, ""))</f>
        <v>Heroin, Cocaine</v>
      </c>
      <c r="AF4628" s="4" t="str">
        <f t="shared" si="218"/>
        <v>Cocaine</v>
      </c>
    </row>
    <row r="4629" spans="1:32" x14ac:dyDescent="0.45">
      <c r="A4629" s="4" t="s">
        <v>5118</v>
      </c>
      <c r="B4629" s="5">
        <v>43126</v>
      </c>
      <c r="C4629" s="4">
        <v>56</v>
      </c>
      <c r="D4629" s="4" t="s">
        <v>31</v>
      </c>
      <c r="E4629" s="4" t="s">
        <v>37</v>
      </c>
      <c r="F4629" s="4" t="s">
        <v>60</v>
      </c>
      <c r="G4629" s="4" t="s">
        <v>77</v>
      </c>
      <c r="I4629" s="4">
        <v>0</v>
      </c>
      <c r="J4629" s="4">
        <v>0</v>
      </c>
      <c r="K4629" s="4">
        <v>0</v>
      </c>
      <c r="L4629" s="4">
        <v>0</v>
      </c>
      <c r="M4629" s="4">
        <v>1</v>
      </c>
      <c r="N4629" s="4">
        <v>0</v>
      </c>
      <c r="O4629" s="4">
        <v>0</v>
      </c>
      <c r="P4629" s="4">
        <v>0</v>
      </c>
      <c r="Q4629" s="4">
        <v>0</v>
      </c>
      <c r="R4629" s="4">
        <v>0</v>
      </c>
      <c r="S4629" s="4">
        <v>0</v>
      </c>
      <c r="T4629" s="4">
        <v>0</v>
      </c>
      <c r="U4629" s="4">
        <v>0</v>
      </c>
      <c r="V4629" s="4">
        <v>0</v>
      </c>
      <c r="W4629" s="4">
        <v>0</v>
      </c>
      <c r="X4629" s="4">
        <v>1</v>
      </c>
      <c r="Y4629" s="4" t="s">
        <v>5651</v>
      </c>
      <c r="Z4629" s="4" t="s">
        <v>5864</v>
      </c>
      <c r="AA4629" s="4">
        <v>2018</v>
      </c>
      <c r="AB4629" s="4" t="s">
        <v>34</v>
      </c>
      <c r="AC4629" s="4">
        <f t="shared" si="216"/>
        <v>1</v>
      </c>
      <c r="AD4629" s="4">
        <f t="shared" si="217"/>
        <v>2</v>
      </c>
      <c r="AE4629" s="4" t="str" cm="1">
        <f t="array" ref="AE4629">_xlfn.TEXTJOIN(", ", TRUE, _xlfn._xlws.FILTER($I$1:$X$1, I4629:X4629=1, ""))</f>
        <v>Oxycodone, AnyOpioid</v>
      </c>
      <c r="AF4629" s="4" t="str">
        <f t="shared" si="218"/>
        <v>Oxycodone, AnyOpioid</v>
      </c>
    </row>
    <row r="4630" spans="1:32" x14ac:dyDescent="0.45">
      <c r="A4630" s="4" t="s">
        <v>5119</v>
      </c>
      <c r="B4630" s="5">
        <v>42620</v>
      </c>
      <c r="C4630" s="4">
        <v>53</v>
      </c>
      <c r="D4630" s="4" t="s">
        <v>31</v>
      </c>
      <c r="E4630" s="4" t="s">
        <v>37</v>
      </c>
      <c r="F4630" s="4" t="s">
        <v>95</v>
      </c>
      <c r="G4630" s="4" t="s">
        <v>95</v>
      </c>
      <c r="I4630" s="4">
        <v>0</v>
      </c>
      <c r="J4630" s="4">
        <v>1</v>
      </c>
      <c r="K4630" s="4">
        <v>0</v>
      </c>
      <c r="L4630" s="4">
        <v>0</v>
      </c>
      <c r="M4630" s="4">
        <v>0</v>
      </c>
      <c r="N4630" s="4">
        <v>0</v>
      </c>
      <c r="O4630" s="4">
        <v>0</v>
      </c>
      <c r="P4630" s="4">
        <v>0</v>
      </c>
      <c r="Q4630" s="4">
        <v>0</v>
      </c>
      <c r="R4630" s="4">
        <v>0</v>
      </c>
      <c r="S4630" s="4">
        <v>0</v>
      </c>
      <c r="T4630" s="4">
        <v>0</v>
      </c>
      <c r="U4630" s="4">
        <v>0</v>
      </c>
      <c r="V4630" s="4">
        <v>0</v>
      </c>
      <c r="W4630" s="4">
        <v>0</v>
      </c>
      <c r="X4630" s="4">
        <v>0</v>
      </c>
      <c r="Y4630" s="4" t="s">
        <v>5632</v>
      </c>
      <c r="Z4630" s="4" t="s">
        <v>5845</v>
      </c>
      <c r="AA4630" s="4">
        <v>2016</v>
      </c>
      <c r="AB4630" s="4" t="s">
        <v>34</v>
      </c>
      <c r="AC4630" s="4">
        <f t="shared" si="216"/>
        <v>1</v>
      </c>
      <c r="AD4630" s="4">
        <f t="shared" si="217"/>
        <v>1</v>
      </c>
      <c r="AE4630" s="4" t="str" cm="1">
        <f t="array" ref="AE4630">_xlfn.TEXTJOIN(", ", TRUE, _xlfn._xlws.FILTER($I$1:$X$1, I4630:X4630=1, ""))</f>
        <v>Cocaine</v>
      </c>
      <c r="AF4630" s="4" t="str">
        <f t="shared" si="218"/>
        <v>Cocaine</v>
      </c>
    </row>
    <row r="4631" spans="1:32" x14ac:dyDescent="0.45">
      <c r="A4631" s="4" t="s">
        <v>5120</v>
      </c>
      <c r="B4631" s="5">
        <v>42642</v>
      </c>
      <c r="C4631" s="4">
        <v>33</v>
      </c>
      <c r="D4631" s="4" t="s">
        <v>31</v>
      </c>
      <c r="E4631" s="4" t="s">
        <v>37</v>
      </c>
      <c r="F4631" s="4" t="s">
        <v>5121</v>
      </c>
      <c r="G4631" s="4" t="s">
        <v>222</v>
      </c>
      <c r="I4631" s="4">
        <v>1</v>
      </c>
      <c r="J4631" s="4">
        <v>1</v>
      </c>
      <c r="K4631" s="4">
        <v>0</v>
      </c>
      <c r="L4631" s="4">
        <v>0</v>
      </c>
      <c r="M4631" s="4">
        <v>0</v>
      </c>
      <c r="N4631" s="4">
        <v>0</v>
      </c>
      <c r="O4631" s="4">
        <v>0</v>
      </c>
      <c r="P4631" s="4">
        <v>0</v>
      </c>
      <c r="Q4631" s="4">
        <v>0</v>
      </c>
      <c r="R4631" s="4">
        <v>0</v>
      </c>
      <c r="S4631" s="4">
        <v>1</v>
      </c>
      <c r="T4631" s="4">
        <v>0</v>
      </c>
      <c r="U4631" s="4">
        <v>0</v>
      </c>
      <c r="V4631" s="4">
        <v>0</v>
      </c>
      <c r="W4631" s="4">
        <v>0</v>
      </c>
      <c r="X4631" s="4">
        <v>1</v>
      </c>
      <c r="Y4631" s="4" t="s">
        <v>5628</v>
      </c>
      <c r="Z4631" s="4" t="s">
        <v>5841</v>
      </c>
      <c r="AA4631" s="4">
        <v>2016</v>
      </c>
      <c r="AB4631" s="4" t="s">
        <v>40</v>
      </c>
      <c r="AC4631" s="4">
        <f t="shared" si="216"/>
        <v>1</v>
      </c>
      <c r="AD4631" s="4">
        <f t="shared" si="217"/>
        <v>4</v>
      </c>
      <c r="AE4631" s="4" t="str" cm="1">
        <f t="array" ref="AE4631">_xlfn.TEXTJOIN(", ", TRUE, _xlfn._xlws.FILTER($I$1:$X$1, I4631:X4631=1, ""))</f>
        <v>Heroin, Cocaine, Amphetamine, AnyOpioid</v>
      </c>
      <c r="AF4631" s="4" t="str">
        <f t="shared" si="218"/>
        <v>Cocaine, Amphetamine, AnyOpioid</v>
      </c>
    </row>
    <row r="4632" spans="1:32" x14ac:dyDescent="0.45">
      <c r="A4632" s="4" t="s">
        <v>5122</v>
      </c>
      <c r="B4632" s="5">
        <v>41241</v>
      </c>
      <c r="C4632" s="4">
        <v>66</v>
      </c>
      <c r="D4632" s="4" t="s">
        <v>31</v>
      </c>
      <c r="E4632" s="4" t="s">
        <v>32</v>
      </c>
      <c r="F4632" s="4" t="s">
        <v>512</v>
      </c>
      <c r="G4632" s="4" t="s">
        <v>512</v>
      </c>
      <c r="I4632" s="4">
        <v>0</v>
      </c>
      <c r="J4632" s="4">
        <v>1</v>
      </c>
      <c r="K4632" s="4">
        <v>0</v>
      </c>
      <c r="L4632" s="4">
        <v>0</v>
      </c>
      <c r="M4632" s="4">
        <v>0</v>
      </c>
      <c r="N4632" s="4">
        <v>0</v>
      </c>
      <c r="O4632" s="4">
        <v>0</v>
      </c>
      <c r="P4632" s="4">
        <v>0</v>
      </c>
      <c r="Q4632" s="4">
        <v>0</v>
      </c>
      <c r="R4632" s="4">
        <v>0</v>
      </c>
      <c r="S4632" s="4">
        <v>0</v>
      </c>
      <c r="T4632" s="4">
        <v>0</v>
      </c>
      <c r="U4632" s="4">
        <v>0</v>
      </c>
      <c r="V4632" s="4">
        <v>0</v>
      </c>
      <c r="W4632" s="4">
        <v>0</v>
      </c>
      <c r="X4632" s="4">
        <v>0</v>
      </c>
      <c r="Y4632" s="4" t="s">
        <v>5687</v>
      </c>
      <c r="Z4632" s="4" t="s">
        <v>5900</v>
      </c>
      <c r="AA4632" s="4">
        <v>2012</v>
      </c>
      <c r="AB4632" s="4" t="s">
        <v>133</v>
      </c>
      <c r="AC4632" s="4">
        <f t="shared" si="216"/>
        <v>1</v>
      </c>
      <c r="AD4632" s="4">
        <f t="shared" si="217"/>
        <v>1</v>
      </c>
      <c r="AE4632" s="4" t="str" cm="1">
        <f t="array" ref="AE4632">_xlfn.TEXTJOIN(", ", TRUE, _xlfn._xlws.FILTER($I$1:$X$1, I4632:X4632=1, ""))</f>
        <v>Cocaine</v>
      </c>
      <c r="AF4632" s="4" t="str">
        <f t="shared" si="218"/>
        <v>Cocaine</v>
      </c>
    </row>
    <row r="4633" spans="1:32" x14ac:dyDescent="0.45">
      <c r="A4633" s="4" t="s">
        <v>5123</v>
      </c>
      <c r="B4633" s="5">
        <v>41010</v>
      </c>
      <c r="C4633" s="4">
        <v>23</v>
      </c>
      <c r="D4633" s="4" t="s">
        <v>31</v>
      </c>
      <c r="E4633" s="4" t="s">
        <v>37</v>
      </c>
      <c r="F4633" s="4" t="s">
        <v>156</v>
      </c>
      <c r="G4633" s="4" t="s">
        <v>156</v>
      </c>
      <c r="I4633" s="4">
        <v>1</v>
      </c>
      <c r="J4633" s="4">
        <v>1</v>
      </c>
      <c r="K4633" s="4">
        <v>0</v>
      </c>
      <c r="L4633" s="4">
        <v>0</v>
      </c>
      <c r="M4633" s="4">
        <v>0</v>
      </c>
      <c r="N4633" s="4">
        <v>0</v>
      </c>
      <c r="O4633" s="4">
        <v>0</v>
      </c>
      <c r="P4633" s="4">
        <v>0</v>
      </c>
      <c r="Q4633" s="4">
        <v>0</v>
      </c>
      <c r="R4633" s="4">
        <v>0</v>
      </c>
      <c r="S4633" s="4">
        <v>0</v>
      </c>
      <c r="T4633" s="4">
        <v>0</v>
      </c>
      <c r="U4633" s="4">
        <v>0</v>
      </c>
      <c r="V4633" s="4">
        <v>0</v>
      </c>
      <c r="W4633" s="4">
        <v>0</v>
      </c>
      <c r="X4633" s="4">
        <v>0</v>
      </c>
      <c r="Y4633" s="4" t="s">
        <v>5623</v>
      </c>
      <c r="Z4633" s="4" t="s">
        <v>5836</v>
      </c>
      <c r="AA4633" s="4">
        <v>2012</v>
      </c>
      <c r="AB4633" s="4" t="s">
        <v>40</v>
      </c>
      <c r="AC4633" s="4">
        <f t="shared" si="216"/>
        <v>1</v>
      </c>
      <c r="AD4633" s="4">
        <f t="shared" si="217"/>
        <v>2</v>
      </c>
      <c r="AE4633" s="4" t="str" cm="1">
        <f t="array" ref="AE4633">_xlfn.TEXTJOIN(", ", TRUE, _xlfn._xlws.FILTER($I$1:$X$1, I4633:X4633=1, ""))</f>
        <v>Heroin, Cocaine</v>
      </c>
      <c r="AF4633" s="4" t="str">
        <f t="shared" si="218"/>
        <v>Cocaine</v>
      </c>
    </row>
    <row r="4634" spans="1:32" x14ac:dyDescent="0.45">
      <c r="A4634" s="4" t="s">
        <v>5124</v>
      </c>
      <c r="B4634" s="5">
        <v>43053</v>
      </c>
      <c r="C4634" s="4">
        <v>49</v>
      </c>
      <c r="D4634" s="4" t="s">
        <v>36</v>
      </c>
      <c r="E4634" s="4" t="s">
        <v>37</v>
      </c>
      <c r="F4634" s="4" t="s">
        <v>162</v>
      </c>
      <c r="G4634" s="4" t="s">
        <v>77</v>
      </c>
      <c r="I4634" s="4">
        <v>0</v>
      </c>
      <c r="J4634" s="4">
        <v>0</v>
      </c>
      <c r="K4634" s="4">
        <v>0</v>
      </c>
      <c r="L4634" s="4">
        <v>0</v>
      </c>
      <c r="M4634" s="4">
        <v>0</v>
      </c>
      <c r="N4634" s="4">
        <v>0</v>
      </c>
      <c r="O4634" s="4">
        <v>0</v>
      </c>
      <c r="P4634" s="4">
        <v>0</v>
      </c>
      <c r="Q4634" s="4">
        <v>0</v>
      </c>
      <c r="R4634" s="4">
        <v>1</v>
      </c>
      <c r="S4634" s="4">
        <v>0</v>
      </c>
      <c r="T4634" s="4">
        <v>0</v>
      </c>
      <c r="U4634" s="4">
        <v>0</v>
      </c>
      <c r="V4634" s="4">
        <v>0</v>
      </c>
      <c r="W4634" s="4">
        <v>0</v>
      </c>
      <c r="X4634" s="4">
        <v>0</v>
      </c>
      <c r="Y4634" s="4" t="s">
        <v>5651</v>
      </c>
      <c r="Z4634" s="4" t="s">
        <v>5864</v>
      </c>
      <c r="AA4634" s="4">
        <v>2017</v>
      </c>
      <c r="AB4634" s="4" t="s">
        <v>34</v>
      </c>
      <c r="AC4634" s="4">
        <f t="shared" si="216"/>
        <v>1</v>
      </c>
      <c r="AD4634" s="4">
        <f t="shared" si="217"/>
        <v>1</v>
      </c>
      <c r="AE4634" s="4" t="str" cm="1">
        <f t="array" ref="AE4634">_xlfn.TEXTJOIN(", ", TRUE, _xlfn._xlws.FILTER($I$1:$X$1, I4634:X4634=1, ""))</f>
        <v>Methadone</v>
      </c>
      <c r="AF4634" s="4" t="str">
        <f t="shared" si="218"/>
        <v>Methadone</v>
      </c>
    </row>
    <row r="4635" spans="1:32" x14ac:dyDescent="0.45">
      <c r="A4635" s="4" t="s">
        <v>5125</v>
      </c>
      <c r="B4635" s="5">
        <v>43082</v>
      </c>
      <c r="C4635" s="4">
        <v>33</v>
      </c>
      <c r="D4635" s="4" t="s">
        <v>31</v>
      </c>
      <c r="E4635" s="4" t="s">
        <v>37</v>
      </c>
      <c r="F4635" s="4" t="s">
        <v>876</v>
      </c>
      <c r="G4635" s="4" t="s">
        <v>202</v>
      </c>
      <c r="I4635" s="4">
        <v>0</v>
      </c>
      <c r="J4635" s="4">
        <v>0</v>
      </c>
      <c r="K4635" s="4">
        <v>1</v>
      </c>
      <c r="L4635" s="4">
        <v>1</v>
      </c>
      <c r="M4635" s="4">
        <v>0</v>
      </c>
      <c r="N4635" s="4">
        <v>0</v>
      </c>
      <c r="O4635" s="4">
        <v>0</v>
      </c>
      <c r="P4635" s="4">
        <v>0</v>
      </c>
      <c r="Q4635" s="4">
        <v>0</v>
      </c>
      <c r="R4635" s="4">
        <v>0</v>
      </c>
      <c r="S4635" s="4">
        <v>0</v>
      </c>
      <c r="T4635" s="4">
        <v>0</v>
      </c>
      <c r="U4635" s="4">
        <v>0</v>
      </c>
      <c r="V4635" s="4">
        <v>0</v>
      </c>
      <c r="W4635" s="4">
        <v>0</v>
      </c>
      <c r="X4635" s="4">
        <v>0</v>
      </c>
      <c r="Y4635" s="4" t="s">
        <v>5683</v>
      </c>
      <c r="Z4635" s="4" t="s">
        <v>5896</v>
      </c>
      <c r="AA4635" s="4">
        <v>2017</v>
      </c>
      <c r="AB4635" s="4" t="s">
        <v>40</v>
      </c>
      <c r="AC4635" s="4">
        <f t="shared" si="216"/>
        <v>1</v>
      </c>
      <c r="AD4635" s="4">
        <f t="shared" si="217"/>
        <v>2</v>
      </c>
      <c r="AE4635" s="4" t="str" cm="1">
        <f t="array" ref="AE4635">_xlfn.TEXTJOIN(", ", TRUE, _xlfn._xlws.FILTER($I$1:$X$1, I4635:X4635=1, ""))</f>
        <v>Fentanyl, Fentanyl_Analogue</v>
      </c>
      <c r="AF4635" s="4" t="str">
        <f t="shared" si="218"/>
        <v>Fentanyl, Fentanyl_Analogue</v>
      </c>
    </row>
    <row r="4636" spans="1:32" x14ac:dyDescent="0.45">
      <c r="A4636" s="4" t="s">
        <v>5126</v>
      </c>
      <c r="B4636" s="5">
        <v>43137</v>
      </c>
      <c r="C4636" s="4">
        <v>34</v>
      </c>
      <c r="D4636" s="4" t="s">
        <v>31</v>
      </c>
      <c r="E4636" s="4" t="s">
        <v>37</v>
      </c>
      <c r="F4636" s="4" t="s">
        <v>824</v>
      </c>
      <c r="G4636" s="4" t="s">
        <v>824</v>
      </c>
      <c r="I4636" s="4">
        <v>0</v>
      </c>
      <c r="J4636" s="4">
        <v>1</v>
      </c>
      <c r="K4636" s="4">
        <v>1</v>
      </c>
      <c r="L4636" s="4">
        <v>0</v>
      </c>
      <c r="M4636" s="4">
        <v>0</v>
      </c>
      <c r="N4636" s="4">
        <v>0</v>
      </c>
      <c r="O4636" s="4">
        <v>1</v>
      </c>
      <c r="P4636" s="4">
        <v>0</v>
      </c>
      <c r="Q4636" s="4">
        <v>0</v>
      </c>
      <c r="R4636" s="4">
        <v>0</v>
      </c>
      <c r="S4636" s="4">
        <v>0</v>
      </c>
      <c r="T4636" s="4">
        <v>0</v>
      </c>
      <c r="U4636" s="4">
        <v>0</v>
      </c>
      <c r="V4636" s="4">
        <v>0</v>
      </c>
      <c r="W4636" s="4">
        <v>0</v>
      </c>
      <c r="X4636" s="4">
        <v>1</v>
      </c>
      <c r="Y4636" s="4" t="s">
        <v>5714</v>
      </c>
      <c r="Z4636" s="4" t="s">
        <v>5927</v>
      </c>
      <c r="AA4636" s="4">
        <v>2018</v>
      </c>
      <c r="AB4636" s="4" t="s">
        <v>40</v>
      </c>
      <c r="AC4636" s="4">
        <f t="shared" si="216"/>
        <v>1</v>
      </c>
      <c r="AD4636" s="4">
        <f t="shared" si="217"/>
        <v>4</v>
      </c>
      <c r="AE4636" s="4" t="str" cm="1">
        <f t="array" ref="AE4636">_xlfn.TEXTJOIN(", ", TRUE, _xlfn._xlws.FILTER($I$1:$X$1, I4636:X4636=1, ""))</f>
        <v>Cocaine, Fentanyl, Ethanol, AnyOpioid</v>
      </c>
      <c r="AF4636" s="4" t="str">
        <f t="shared" si="218"/>
        <v>Cocaine, Fentanyl, Ethanol, AnyOpioid</v>
      </c>
    </row>
    <row r="4637" spans="1:32" x14ac:dyDescent="0.45">
      <c r="A4637" s="4" t="s">
        <v>5127</v>
      </c>
      <c r="B4637" s="5">
        <v>42827</v>
      </c>
      <c r="C4637" s="4">
        <v>26</v>
      </c>
      <c r="D4637" s="4" t="s">
        <v>31</v>
      </c>
      <c r="E4637" s="4" t="s">
        <v>37</v>
      </c>
      <c r="F4637" s="4" t="s">
        <v>967</v>
      </c>
      <c r="G4637" s="4" t="s">
        <v>43</v>
      </c>
      <c r="I4637" s="4">
        <v>1</v>
      </c>
      <c r="J4637" s="4">
        <v>1</v>
      </c>
      <c r="K4637" s="4">
        <v>1</v>
      </c>
      <c r="L4637" s="4">
        <v>0</v>
      </c>
      <c r="M4637" s="4">
        <v>0</v>
      </c>
      <c r="N4637" s="4">
        <v>0</v>
      </c>
      <c r="O4637" s="4">
        <v>0</v>
      </c>
      <c r="P4637" s="4">
        <v>0</v>
      </c>
      <c r="Q4637" s="4">
        <v>0</v>
      </c>
      <c r="R4637" s="4">
        <v>0</v>
      </c>
      <c r="S4637" s="4">
        <v>0</v>
      </c>
      <c r="T4637" s="4">
        <v>0</v>
      </c>
      <c r="U4637" s="4">
        <v>0</v>
      </c>
      <c r="V4637" s="4">
        <v>0</v>
      </c>
      <c r="W4637" s="4">
        <v>0</v>
      </c>
      <c r="X4637" s="4">
        <v>0</v>
      </c>
      <c r="Y4637" s="4" t="s">
        <v>5648</v>
      </c>
      <c r="Z4637" s="4" t="s">
        <v>5861</v>
      </c>
      <c r="AA4637" s="4">
        <v>2017</v>
      </c>
      <c r="AB4637" s="4" t="s">
        <v>40</v>
      </c>
      <c r="AC4637" s="4">
        <f t="shared" si="216"/>
        <v>1</v>
      </c>
      <c r="AD4637" s="4">
        <f t="shared" si="217"/>
        <v>3</v>
      </c>
      <c r="AE4637" s="4" t="str" cm="1">
        <f t="array" ref="AE4637">_xlfn.TEXTJOIN(", ", TRUE, _xlfn._xlws.FILTER($I$1:$X$1, I4637:X4637=1, ""))</f>
        <v>Heroin, Cocaine, Fentanyl</v>
      </c>
      <c r="AF4637" s="4" t="str">
        <f t="shared" si="218"/>
        <v>Cocaine, Fentanyl</v>
      </c>
    </row>
    <row r="4638" spans="1:32" x14ac:dyDescent="0.45">
      <c r="A4638" s="4" t="s">
        <v>5128</v>
      </c>
      <c r="B4638" s="5">
        <v>41153</v>
      </c>
      <c r="C4638" s="4">
        <v>58</v>
      </c>
      <c r="D4638" s="4" t="s">
        <v>31</v>
      </c>
      <c r="E4638" s="4" t="s">
        <v>32</v>
      </c>
      <c r="F4638" s="4" t="s">
        <v>103</v>
      </c>
      <c r="G4638" s="4" t="s">
        <v>103</v>
      </c>
      <c r="I4638" s="4">
        <v>1</v>
      </c>
      <c r="J4638" s="4">
        <v>1</v>
      </c>
      <c r="K4638" s="4">
        <v>0</v>
      </c>
      <c r="L4638" s="4">
        <v>0</v>
      </c>
      <c r="M4638" s="4">
        <v>0</v>
      </c>
      <c r="N4638" s="4">
        <v>0</v>
      </c>
      <c r="O4638" s="4">
        <v>0</v>
      </c>
      <c r="P4638" s="4">
        <v>0</v>
      </c>
      <c r="Q4638" s="4">
        <v>0</v>
      </c>
      <c r="R4638" s="4">
        <v>0</v>
      </c>
      <c r="S4638" s="4">
        <v>0</v>
      </c>
      <c r="T4638" s="4">
        <v>0</v>
      </c>
      <c r="U4638" s="4">
        <v>0</v>
      </c>
      <c r="V4638" s="4">
        <v>0</v>
      </c>
      <c r="W4638" s="4">
        <v>0</v>
      </c>
      <c r="X4638" s="4">
        <v>0</v>
      </c>
      <c r="Y4638" s="4" t="s">
        <v>5644</v>
      </c>
      <c r="Z4638" s="4" t="s">
        <v>5857</v>
      </c>
      <c r="AA4638" s="4">
        <v>2012</v>
      </c>
      <c r="AB4638" s="4" t="s">
        <v>34</v>
      </c>
      <c r="AC4638" s="4">
        <f t="shared" si="216"/>
        <v>1</v>
      </c>
      <c r="AD4638" s="4">
        <f t="shared" si="217"/>
        <v>2</v>
      </c>
      <c r="AE4638" s="4" t="str" cm="1">
        <f t="array" ref="AE4638">_xlfn.TEXTJOIN(", ", TRUE, _xlfn._xlws.FILTER($I$1:$X$1, I4638:X4638=1, ""))</f>
        <v>Heroin, Cocaine</v>
      </c>
      <c r="AF4638" s="4" t="str">
        <f t="shared" si="218"/>
        <v>Cocaine</v>
      </c>
    </row>
    <row r="4639" spans="1:32" x14ac:dyDescent="0.45">
      <c r="A4639" s="4" t="s">
        <v>5129</v>
      </c>
      <c r="B4639" s="5">
        <v>41157</v>
      </c>
      <c r="C4639" s="4">
        <v>43</v>
      </c>
      <c r="D4639" s="4" t="s">
        <v>31</v>
      </c>
      <c r="E4639" s="4" t="s">
        <v>37</v>
      </c>
      <c r="F4639" s="4" t="s">
        <v>226</v>
      </c>
      <c r="G4639" s="4" t="s">
        <v>226</v>
      </c>
      <c r="H4639" s="4" t="s">
        <v>277</v>
      </c>
      <c r="I4639" s="4">
        <v>1</v>
      </c>
      <c r="J4639" s="4">
        <v>0</v>
      </c>
      <c r="K4639" s="4">
        <v>0</v>
      </c>
      <c r="L4639" s="4">
        <v>0</v>
      </c>
      <c r="M4639" s="4">
        <v>0</v>
      </c>
      <c r="N4639" s="4">
        <v>0</v>
      </c>
      <c r="O4639" s="4">
        <v>0</v>
      </c>
      <c r="P4639" s="4">
        <v>0</v>
      </c>
      <c r="Q4639" s="4">
        <v>0</v>
      </c>
      <c r="R4639" s="4">
        <v>0</v>
      </c>
      <c r="S4639" s="4">
        <v>0</v>
      </c>
      <c r="T4639" s="4">
        <v>0</v>
      </c>
      <c r="U4639" s="4">
        <v>0</v>
      </c>
      <c r="V4639" s="4">
        <v>0</v>
      </c>
      <c r="W4639" s="4">
        <v>0</v>
      </c>
      <c r="X4639" s="4">
        <v>0</v>
      </c>
      <c r="Y4639" s="4" t="s">
        <v>5657</v>
      </c>
      <c r="Z4639" s="4" t="s">
        <v>5870</v>
      </c>
      <c r="AA4639" s="4">
        <v>2012</v>
      </c>
      <c r="AB4639" s="4" t="s">
        <v>34</v>
      </c>
      <c r="AC4639" s="4">
        <f t="shared" si="216"/>
        <v>1</v>
      </c>
      <c r="AD4639" s="4">
        <f t="shared" si="217"/>
        <v>1</v>
      </c>
      <c r="AE4639" s="4" t="str" cm="1">
        <f t="array" ref="AE4639">_xlfn.TEXTJOIN(", ", TRUE, _xlfn._xlws.FILTER($I$1:$X$1, I4639:X4639=1, ""))</f>
        <v>Heroin</v>
      </c>
      <c r="AF4639" s="4" t="str">
        <f t="shared" si="218"/>
        <v/>
      </c>
    </row>
    <row r="4640" spans="1:32" x14ac:dyDescent="0.45">
      <c r="A4640" s="4" t="s">
        <v>5130</v>
      </c>
      <c r="B4640" s="5">
        <v>41651</v>
      </c>
      <c r="C4640" s="4">
        <v>23</v>
      </c>
      <c r="D4640" s="4" t="s">
        <v>31</v>
      </c>
      <c r="E4640" s="4" t="s">
        <v>37</v>
      </c>
      <c r="F4640" s="4" t="s">
        <v>5131</v>
      </c>
      <c r="G4640" s="4" t="s">
        <v>99</v>
      </c>
      <c r="I4640" s="4">
        <v>1</v>
      </c>
      <c r="J4640" s="4">
        <v>0</v>
      </c>
      <c r="K4640" s="4">
        <v>0</v>
      </c>
      <c r="L4640" s="4">
        <v>0</v>
      </c>
      <c r="M4640" s="4">
        <v>0</v>
      </c>
      <c r="N4640" s="4">
        <v>0</v>
      </c>
      <c r="O4640" s="4">
        <v>0</v>
      </c>
      <c r="P4640" s="4">
        <v>0</v>
      </c>
      <c r="Q4640" s="4">
        <v>0</v>
      </c>
      <c r="R4640" s="4">
        <v>0</v>
      </c>
      <c r="S4640" s="4">
        <v>0</v>
      </c>
      <c r="T4640" s="4">
        <v>0</v>
      </c>
      <c r="U4640" s="4">
        <v>0</v>
      </c>
      <c r="V4640" s="4">
        <v>0</v>
      </c>
      <c r="W4640" s="4">
        <v>0</v>
      </c>
      <c r="X4640" s="4">
        <v>0</v>
      </c>
      <c r="Y4640" s="4" t="s">
        <v>5637</v>
      </c>
      <c r="Z4640" s="4" t="s">
        <v>5850</v>
      </c>
      <c r="AA4640" s="4">
        <v>2014</v>
      </c>
      <c r="AB4640" s="4" t="s">
        <v>40</v>
      </c>
      <c r="AC4640" s="4">
        <f t="shared" si="216"/>
        <v>1</v>
      </c>
      <c r="AD4640" s="4">
        <f t="shared" si="217"/>
        <v>1</v>
      </c>
      <c r="AE4640" s="4" t="str" cm="1">
        <f t="array" ref="AE4640">_xlfn.TEXTJOIN(", ", TRUE, _xlfn._xlws.FILTER($I$1:$X$1, I4640:X4640=1, ""))</f>
        <v>Heroin</v>
      </c>
      <c r="AF4640" s="4" t="str">
        <f t="shared" si="218"/>
        <v/>
      </c>
    </row>
    <row r="4641" spans="1:32" x14ac:dyDescent="0.45">
      <c r="A4641" s="4" t="s">
        <v>5132</v>
      </c>
      <c r="B4641" s="5">
        <v>41206</v>
      </c>
      <c r="C4641" s="4">
        <v>57</v>
      </c>
      <c r="D4641" s="4" t="s">
        <v>36</v>
      </c>
      <c r="E4641" s="4" t="s">
        <v>37</v>
      </c>
      <c r="F4641" s="4" t="s">
        <v>90</v>
      </c>
      <c r="G4641" s="4" t="s">
        <v>90</v>
      </c>
      <c r="H4641" s="4" t="s">
        <v>240</v>
      </c>
      <c r="I4641" s="4">
        <v>0</v>
      </c>
      <c r="J4641" s="4">
        <v>0</v>
      </c>
      <c r="K4641" s="4">
        <v>0</v>
      </c>
      <c r="L4641" s="4">
        <v>0</v>
      </c>
      <c r="M4641" s="4">
        <v>1</v>
      </c>
      <c r="N4641" s="4">
        <v>0</v>
      </c>
      <c r="O4641" s="4">
        <v>1</v>
      </c>
      <c r="P4641" s="4">
        <v>0</v>
      </c>
      <c r="Q4641" s="4">
        <v>1</v>
      </c>
      <c r="R4641" s="4">
        <v>0</v>
      </c>
      <c r="S4641" s="4">
        <v>0</v>
      </c>
      <c r="T4641" s="4">
        <v>0</v>
      </c>
      <c r="U4641" s="4">
        <v>0</v>
      </c>
      <c r="V4641" s="4">
        <v>0</v>
      </c>
      <c r="W4641" s="4">
        <v>0</v>
      </c>
      <c r="X4641" s="4">
        <v>0</v>
      </c>
      <c r="Y4641" s="4" t="s">
        <v>5624</v>
      </c>
      <c r="Z4641" s="4" t="s">
        <v>5837</v>
      </c>
      <c r="AA4641" s="4">
        <v>2012</v>
      </c>
      <c r="AB4641" s="4" t="s">
        <v>34</v>
      </c>
      <c r="AC4641" s="4">
        <f t="shared" si="216"/>
        <v>1</v>
      </c>
      <c r="AD4641" s="4">
        <f t="shared" si="217"/>
        <v>3</v>
      </c>
      <c r="AE4641" s="4" t="str" cm="1">
        <f t="array" ref="AE4641">_xlfn.TEXTJOIN(", ", TRUE, _xlfn._xlws.FILTER($I$1:$X$1, I4641:X4641=1, ""))</f>
        <v>Oxycodone, Ethanol, Benzodiazepine</v>
      </c>
      <c r="AF4641" s="4" t="str">
        <f t="shared" si="218"/>
        <v>Oxycodone, Ethanol, Benzodiazepine</v>
      </c>
    </row>
    <row r="4642" spans="1:32" x14ac:dyDescent="0.45">
      <c r="A4642" s="4" t="s">
        <v>5133</v>
      </c>
      <c r="B4642" s="5">
        <v>43178</v>
      </c>
      <c r="C4642" s="4">
        <v>29</v>
      </c>
      <c r="D4642" s="4" t="s">
        <v>31</v>
      </c>
      <c r="E4642" s="4" t="s">
        <v>37</v>
      </c>
      <c r="F4642" s="4" t="s">
        <v>154</v>
      </c>
      <c r="G4642" s="4" t="s">
        <v>154</v>
      </c>
      <c r="I4642" s="4">
        <v>0</v>
      </c>
      <c r="J4642" s="4">
        <v>0</v>
      </c>
      <c r="K4642" s="4">
        <v>1</v>
      </c>
      <c r="L4642" s="4">
        <v>0</v>
      </c>
      <c r="M4642" s="4">
        <v>0</v>
      </c>
      <c r="N4642" s="4">
        <v>0</v>
      </c>
      <c r="O4642" s="4">
        <v>0</v>
      </c>
      <c r="P4642" s="4">
        <v>0</v>
      </c>
      <c r="Q4642" s="4">
        <v>0</v>
      </c>
      <c r="R4642" s="4">
        <v>0</v>
      </c>
      <c r="S4642" s="4">
        <v>0</v>
      </c>
      <c r="T4642" s="4">
        <v>0</v>
      </c>
      <c r="U4642" s="4">
        <v>0</v>
      </c>
      <c r="V4642" s="4">
        <v>0</v>
      </c>
      <c r="W4642" s="4">
        <v>0</v>
      </c>
      <c r="X4642" s="4">
        <v>1</v>
      </c>
      <c r="Y4642" s="4" t="s">
        <v>5682</v>
      </c>
      <c r="Z4642" s="4" t="s">
        <v>5895</v>
      </c>
      <c r="AA4642" s="4">
        <v>2018</v>
      </c>
      <c r="AB4642" s="4" t="s">
        <v>40</v>
      </c>
      <c r="AC4642" s="4">
        <f t="shared" si="216"/>
        <v>1</v>
      </c>
      <c r="AD4642" s="4">
        <f t="shared" si="217"/>
        <v>2</v>
      </c>
      <c r="AE4642" s="4" t="str" cm="1">
        <f t="array" ref="AE4642">_xlfn.TEXTJOIN(", ", TRUE, _xlfn._xlws.FILTER($I$1:$X$1, I4642:X4642=1, ""))</f>
        <v>Fentanyl, AnyOpioid</v>
      </c>
      <c r="AF4642" s="4" t="str">
        <f t="shared" si="218"/>
        <v>Fentanyl, AnyOpioid</v>
      </c>
    </row>
    <row r="4643" spans="1:32" x14ac:dyDescent="0.45">
      <c r="A4643" s="4" t="s">
        <v>5134</v>
      </c>
      <c r="B4643" s="5">
        <v>43031</v>
      </c>
      <c r="C4643" s="4">
        <v>33</v>
      </c>
      <c r="D4643" s="4" t="s">
        <v>36</v>
      </c>
      <c r="E4643" s="4" t="s">
        <v>37</v>
      </c>
      <c r="F4643" s="4" t="s">
        <v>67</v>
      </c>
      <c r="G4643" s="4" t="s">
        <v>67</v>
      </c>
      <c r="I4643" s="4">
        <v>0</v>
      </c>
      <c r="J4643" s="4">
        <v>0</v>
      </c>
      <c r="K4643" s="4">
        <v>0</v>
      </c>
      <c r="L4643" s="4">
        <v>0</v>
      </c>
      <c r="M4643" s="4">
        <v>1</v>
      </c>
      <c r="N4643" s="4">
        <v>0</v>
      </c>
      <c r="O4643" s="4">
        <v>0</v>
      </c>
      <c r="P4643" s="4">
        <v>0</v>
      </c>
      <c r="Q4643" s="4">
        <v>1</v>
      </c>
      <c r="R4643" s="4">
        <v>0</v>
      </c>
      <c r="S4643" s="4">
        <v>0</v>
      </c>
      <c r="T4643" s="4">
        <v>0</v>
      </c>
      <c r="U4643" s="4">
        <v>0</v>
      </c>
      <c r="V4643" s="4">
        <v>0</v>
      </c>
      <c r="W4643" s="4">
        <v>0</v>
      </c>
      <c r="X4643" s="4">
        <v>0</v>
      </c>
      <c r="Y4643" s="4" t="s">
        <v>5631</v>
      </c>
      <c r="Z4643" s="4" t="s">
        <v>5844</v>
      </c>
      <c r="AA4643" s="4">
        <v>2017</v>
      </c>
      <c r="AB4643" s="4" t="s">
        <v>40</v>
      </c>
      <c r="AC4643" s="4">
        <f t="shared" si="216"/>
        <v>1</v>
      </c>
      <c r="AD4643" s="4">
        <f t="shared" si="217"/>
        <v>2</v>
      </c>
      <c r="AE4643" s="4" t="str" cm="1">
        <f t="array" ref="AE4643">_xlfn.TEXTJOIN(", ", TRUE, _xlfn._xlws.FILTER($I$1:$X$1, I4643:X4643=1, ""))</f>
        <v>Oxycodone, Benzodiazepine</v>
      </c>
      <c r="AF4643" s="4" t="str">
        <f t="shared" si="218"/>
        <v>Oxycodone, Benzodiazepine</v>
      </c>
    </row>
    <row r="4644" spans="1:32" x14ac:dyDescent="0.45">
      <c r="A4644" s="4" t="s">
        <v>5135</v>
      </c>
      <c r="B4644" s="5">
        <v>42400</v>
      </c>
      <c r="C4644" s="4">
        <v>39</v>
      </c>
      <c r="D4644" s="4" t="s">
        <v>31</v>
      </c>
      <c r="E4644" s="4" t="s">
        <v>32</v>
      </c>
      <c r="F4644" s="4" t="s">
        <v>67</v>
      </c>
      <c r="G4644" s="4" t="s">
        <v>67</v>
      </c>
      <c r="I4644" s="4">
        <v>0</v>
      </c>
      <c r="J4644" s="4">
        <v>1</v>
      </c>
      <c r="K4644" s="4">
        <v>0</v>
      </c>
      <c r="L4644" s="4">
        <v>0</v>
      </c>
      <c r="M4644" s="4">
        <v>0</v>
      </c>
      <c r="N4644" s="4">
        <v>0</v>
      </c>
      <c r="O4644" s="4">
        <v>0</v>
      </c>
      <c r="P4644" s="4">
        <v>0</v>
      </c>
      <c r="Q4644" s="4">
        <v>0</v>
      </c>
      <c r="R4644" s="4">
        <v>0</v>
      </c>
      <c r="S4644" s="4">
        <v>0</v>
      </c>
      <c r="T4644" s="4">
        <v>0</v>
      </c>
      <c r="U4644" s="4">
        <v>0</v>
      </c>
      <c r="V4644" s="4">
        <v>0</v>
      </c>
      <c r="W4644" s="4">
        <v>0</v>
      </c>
      <c r="X4644" s="4">
        <v>0</v>
      </c>
      <c r="Y4644" s="4" t="s">
        <v>5631</v>
      </c>
      <c r="Z4644" s="4" t="s">
        <v>5844</v>
      </c>
      <c r="AA4644" s="4">
        <v>2016</v>
      </c>
      <c r="AB4644" s="4" t="s">
        <v>40</v>
      </c>
      <c r="AC4644" s="4">
        <f t="shared" si="216"/>
        <v>1</v>
      </c>
      <c r="AD4644" s="4">
        <f t="shared" si="217"/>
        <v>1</v>
      </c>
      <c r="AE4644" s="4" t="str" cm="1">
        <f t="array" ref="AE4644">_xlfn.TEXTJOIN(", ", TRUE, _xlfn._xlws.FILTER($I$1:$X$1, I4644:X4644=1, ""))</f>
        <v>Cocaine</v>
      </c>
      <c r="AF4644" s="4" t="str">
        <f t="shared" si="218"/>
        <v>Cocaine</v>
      </c>
    </row>
    <row r="4645" spans="1:32" x14ac:dyDescent="0.45">
      <c r="A4645" s="4" t="s">
        <v>5136</v>
      </c>
      <c r="B4645" s="5">
        <v>41685</v>
      </c>
      <c r="C4645" s="4">
        <v>35</v>
      </c>
      <c r="D4645" s="4" t="s">
        <v>31</v>
      </c>
      <c r="E4645" s="4" t="s">
        <v>59</v>
      </c>
      <c r="F4645" s="4" t="s">
        <v>86</v>
      </c>
      <c r="G4645" s="4" t="s">
        <v>86</v>
      </c>
      <c r="I4645" s="4">
        <v>1</v>
      </c>
      <c r="J4645" s="4">
        <v>0</v>
      </c>
      <c r="K4645" s="4">
        <v>0</v>
      </c>
      <c r="L4645" s="4">
        <v>0</v>
      </c>
      <c r="M4645" s="4">
        <v>0</v>
      </c>
      <c r="N4645" s="4">
        <v>0</v>
      </c>
      <c r="O4645" s="4">
        <v>0</v>
      </c>
      <c r="P4645" s="4">
        <v>0</v>
      </c>
      <c r="Q4645" s="4">
        <v>0</v>
      </c>
      <c r="R4645" s="4">
        <v>0</v>
      </c>
      <c r="S4645" s="4">
        <v>0</v>
      </c>
      <c r="T4645" s="4">
        <v>0</v>
      </c>
      <c r="U4645" s="4">
        <v>0</v>
      </c>
      <c r="V4645" s="4">
        <v>0</v>
      </c>
      <c r="W4645" s="4">
        <v>0</v>
      </c>
      <c r="X4645" s="4">
        <v>0</v>
      </c>
      <c r="Y4645" s="4" t="s">
        <v>5627</v>
      </c>
      <c r="Z4645" s="4" t="s">
        <v>5840</v>
      </c>
      <c r="AA4645" s="4">
        <v>2014</v>
      </c>
      <c r="AB4645" s="4" t="s">
        <v>40</v>
      </c>
      <c r="AC4645" s="4">
        <f t="shared" si="216"/>
        <v>1</v>
      </c>
      <c r="AD4645" s="4">
        <f t="shared" si="217"/>
        <v>1</v>
      </c>
      <c r="AE4645" s="4" t="str" cm="1">
        <f t="array" ref="AE4645">_xlfn.TEXTJOIN(", ", TRUE, _xlfn._xlws.FILTER($I$1:$X$1, I4645:X4645=1, ""))</f>
        <v>Heroin</v>
      </c>
      <c r="AF4645" s="4" t="str">
        <f t="shared" si="218"/>
        <v/>
      </c>
    </row>
    <row r="4646" spans="1:32" x14ac:dyDescent="0.45">
      <c r="A4646" s="4" t="s">
        <v>5137</v>
      </c>
      <c r="B4646" s="5">
        <v>41608</v>
      </c>
      <c r="C4646" s="4">
        <v>55</v>
      </c>
      <c r="D4646" s="4" t="s">
        <v>31</v>
      </c>
      <c r="E4646" s="4" t="s">
        <v>37</v>
      </c>
      <c r="F4646" s="4" t="s">
        <v>1682</v>
      </c>
      <c r="G4646" s="4" t="s">
        <v>1682</v>
      </c>
      <c r="I4646" s="4">
        <v>1</v>
      </c>
      <c r="J4646" s="4">
        <v>0</v>
      </c>
      <c r="K4646" s="4">
        <v>0</v>
      </c>
      <c r="L4646" s="4">
        <v>0</v>
      </c>
      <c r="M4646" s="4">
        <v>0</v>
      </c>
      <c r="N4646" s="4">
        <v>0</v>
      </c>
      <c r="O4646" s="4">
        <v>0</v>
      </c>
      <c r="P4646" s="4">
        <v>0</v>
      </c>
      <c r="Q4646" s="4">
        <v>1</v>
      </c>
      <c r="R4646" s="4">
        <v>0</v>
      </c>
      <c r="S4646" s="4">
        <v>0</v>
      </c>
      <c r="T4646" s="4">
        <v>0</v>
      </c>
      <c r="U4646" s="4">
        <v>0</v>
      </c>
      <c r="V4646" s="4">
        <v>0</v>
      </c>
      <c r="W4646" s="4">
        <v>0</v>
      </c>
      <c r="X4646" s="4">
        <v>0</v>
      </c>
      <c r="Y4646" s="4" t="s">
        <v>5625</v>
      </c>
      <c r="Z4646" s="4" t="s">
        <v>5838</v>
      </c>
      <c r="AA4646" s="4">
        <v>2013</v>
      </c>
      <c r="AB4646" s="4" t="s">
        <v>34</v>
      </c>
      <c r="AC4646" s="4">
        <f t="shared" si="216"/>
        <v>1</v>
      </c>
      <c r="AD4646" s="4">
        <f t="shared" si="217"/>
        <v>2</v>
      </c>
      <c r="AE4646" s="4" t="str" cm="1">
        <f t="array" ref="AE4646">_xlfn.TEXTJOIN(", ", TRUE, _xlfn._xlws.FILTER($I$1:$X$1, I4646:X4646=1, ""))</f>
        <v>Heroin, Benzodiazepine</v>
      </c>
      <c r="AF4646" s="4" t="str">
        <f t="shared" si="218"/>
        <v>Benzodiazepine</v>
      </c>
    </row>
    <row r="4647" spans="1:32" x14ac:dyDescent="0.45">
      <c r="A4647" s="4" t="s">
        <v>5138</v>
      </c>
      <c r="B4647" s="5">
        <v>43270</v>
      </c>
      <c r="C4647" s="4">
        <v>38</v>
      </c>
      <c r="D4647" s="4" t="s">
        <v>36</v>
      </c>
      <c r="E4647" s="4" t="s">
        <v>37</v>
      </c>
      <c r="F4647" s="4" t="s">
        <v>67</v>
      </c>
      <c r="G4647" s="4" t="s">
        <v>67</v>
      </c>
      <c r="I4647" s="4">
        <v>0</v>
      </c>
      <c r="J4647" s="4">
        <v>0</v>
      </c>
      <c r="K4647" s="4">
        <v>1</v>
      </c>
      <c r="L4647" s="4">
        <v>0</v>
      </c>
      <c r="M4647" s="4">
        <v>0</v>
      </c>
      <c r="N4647" s="4">
        <v>0</v>
      </c>
      <c r="O4647" s="4">
        <v>0</v>
      </c>
      <c r="P4647" s="4">
        <v>0</v>
      </c>
      <c r="Q4647" s="4">
        <v>0</v>
      </c>
      <c r="R4647" s="4">
        <v>0</v>
      </c>
      <c r="S4647" s="4">
        <v>0</v>
      </c>
      <c r="T4647" s="4">
        <v>0</v>
      </c>
      <c r="U4647" s="4">
        <v>0</v>
      </c>
      <c r="V4647" s="4">
        <v>0</v>
      </c>
      <c r="W4647" s="4">
        <v>0</v>
      </c>
      <c r="X4647" s="4">
        <v>1</v>
      </c>
      <c r="Y4647" s="4" t="s">
        <v>5631</v>
      </c>
      <c r="Z4647" s="4" t="s">
        <v>5844</v>
      </c>
      <c r="AA4647" s="4">
        <v>2018</v>
      </c>
      <c r="AB4647" s="4" t="s">
        <v>40</v>
      </c>
      <c r="AC4647" s="4">
        <f t="shared" si="216"/>
        <v>1</v>
      </c>
      <c r="AD4647" s="4">
        <f t="shared" si="217"/>
        <v>2</v>
      </c>
      <c r="AE4647" s="4" t="str" cm="1">
        <f t="array" ref="AE4647">_xlfn.TEXTJOIN(", ", TRUE, _xlfn._xlws.FILTER($I$1:$X$1, I4647:X4647=1, ""))</f>
        <v>Fentanyl, AnyOpioid</v>
      </c>
      <c r="AF4647" s="4" t="str">
        <f t="shared" si="218"/>
        <v>Fentanyl, AnyOpioid</v>
      </c>
    </row>
    <row r="4648" spans="1:32" x14ac:dyDescent="0.45">
      <c r="A4648" s="4" t="s">
        <v>5139</v>
      </c>
      <c r="B4648" s="5">
        <v>43346</v>
      </c>
      <c r="C4648" s="4">
        <v>55</v>
      </c>
      <c r="D4648" s="4" t="s">
        <v>31</v>
      </c>
      <c r="E4648" s="4" t="s">
        <v>59</v>
      </c>
      <c r="F4648" s="4" t="s">
        <v>77</v>
      </c>
      <c r="G4648" s="4" t="s">
        <v>77</v>
      </c>
      <c r="H4648" s="4" t="s">
        <v>5140</v>
      </c>
      <c r="I4648" s="4">
        <v>1</v>
      </c>
      <c r="J4648" s="4">
        <v>1</v>
      </c>
      <c r="K4648" s="4">
        <v>0</v>
      </c>
      <c r="L4648" s="4">
        <v>0</v>
      </c>
      <c r="M4648" s="4">
        <v>0</v>
      </c>
      <c r="N4648" s="4">
        <v>0</v>
      </c>
      <c r="O4648" s="4">
        <v>1</v>
      </c>
      <c r="P4648" s="4">
        <v>0</v>
      </c>
      <c r="Q4648" s="4">
        <v>0</v>
      </c>
      <c r="R4648" s="4">
        <v>1</v>
      </c>
      <c r="S4648" s="4">
        <v>0</v>
      </c>
      <c r="T4648" s="4">
        <v>0</v>
      </c>
      <c r="U4648" s="4">
        <v>0</v>
      </c>
      <c r="V4648" s="4">
        <v>0</v>
      </c>
      <c r="W4648" s="4">
        <v>0</v>
      </c>
      <c r="X4648" s="4">
        <v>1</v>
      </c>
      <c r="Y4648" s="4" t="s">
        <v>5651</v>
      </c>
      <c r="Z4648" s="4" t="s">
        <v>5864</v>
      </c>
      <c r="AA4648" s="4">
        <v>2018</v>
      </c>
      <c r="AB4648" s="4" t="s">
        <v>34</v>
      </c>
      <c r="AC4648" s="4">
        <f t="shared" si="216"/>
        <v>1</v>
      </c>
      <c r="AD4648" s="4">
        <f t="shared" si="217"/>
        <v>5</v>
      </c>
      <c r="AE4648" s="4" t="str" cm="1">
        <f t="array" ref="AE4648">_xlfn.TEXTJOIN(", ", TRUE, _xlfn._xlws.FILTER($I$1:$X$1, I4648:X4648=1, ""))</f>
        <v>Heroin, Cocaine, Ethanol, Methadone, AnyOpioid</v>
      </c>
      <c r="AF4648" s="4" t="str">
        <f t="shared" si="218"/>
        <v>Cocaine, Ethanol, Methadone, AnyOpioid</v>
      </c>
    </row>
    <row r="4649" spans="1:32" x14ac:dyDescent="0.45">
      <c r="A4649" s="4" t="s">
        <v>5141</v>
      </c>
      <c r="B4649" s="5">
        <v>42302</v>
      </c>
      <c r="C4649" s="4">
        <v>17</v>
      </c>
      <c r="D4649" s="4" t="s">
        <v>36</v>
      </c>
      <c r="E4649" s="4" t="s">
        <v>37</v>
      </c>
      <c r="F4649" s="4" t="s">
        <v>127</v>
      </c>
      <c r="G4649" s="4" t="s">
        <v>127</v>
      </c>
      <c r="I4649" s="4">
        <v>0</v>
      </c>
      <c r="J4649" s="4">
        <v>1</v>
      </c>
      <c r="K4649" s="4">
        <v>1</v>
      </c>
      <c r="L4649" s="4">
        <v>0</v>
      </c>
      <c r="M4649" s="4">
        <v>0</v>
      </c>
      <c r="N4649" s="4">
        <v>0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4">
        <v>0</v>
      </c>
      <c r="V4649" s="4">
        <v>0</v>
      </c>
      <c r="W4649" s="4">
        <v>1</v>
      </c>
      <c r="X4649" s="4">
        <v>1</v>
      </c>
      <c r="Y4649" s="4" t="s">
        <v>5722</v>
      </c>
      <c r="Z4649" s="4" t="s">
        <v>5935</v>
      </c>
      <c r="AA4649" s="4">
        <v>2015</v>
      </c>
      <c r="AB4649" s="4" t="s">
        <v>269</v>
      </c>
      <c r="AC4649" s="4">
        <f t="shared" si="216"/>
        <v>1</v>
      </c>
      <c r="AD4649" s="4">
        <f t="shared" si="217"/>
        <v>4</v>
      </c>
      <c r="AE4649" s="4" t="str" cm="1">
        <f t="array" ref="AE4649">_xlfn.TEXTJOIN(", ", TRUE, _xlfn._xlws.FILTER($I$1:$X$1, I4649:X4649=1, ""))</f>
        <v>Cocaine, Fentanyl, OpiateNOS, AnyOpioid</v>
      </c>
      <c r="AF4649" s="4" t="str">
        <f t="shared" si="218"/>
        <v>Cocaine, Fentanyl, OpiateNOS, AnyOpioid</v>
      </c>
    </row>
    <row r="4650" spans="1:32" x14ac:dyDescent="0.45">
      <c r="A4650" s="4" t="s">
        <v>5142</v>
      </c>
      <c r="B4650" s="5">
        <v>41047</v>
      </c>
      <c r="C4650" s="4">
        <v>61</v>
      </c>
      <c r="D4650" s="4" t="s">
        <v>31</v>
      </c>
      <c r="E4650" s="4" t="s">
        <v>37</v>
      </c>
      <c r="F4650" s="4" t="s">
        <v>222</v>
      </c>
      <c r="G4650" s="4" t="s">
        <v>222</v>
      </c>
      <c r="I4650" s="4">
        <v>1</v>
      </c>
      <c r="J4650" s="4">
        <v>0</v>
      </c>
      <c r="K4650" s="4">
        <v>0</v>
      </c>
      <c r="L4650" s="4">
        <v>0</v>
      </c>
      <c r="M4650" s="4">
        <v>0</v>
      </c>
      <c r="N4650" s="4">
        <v>0</v>
      </c>
      <c r="O4650" s="4">
        <v>0</v>
      </c>
      <c r="P4650" s="4">
        <v>0</v>
      </c>
      <c r="Q4650" s="4">
        <v>0</v>
      </c>
      <c r="R4650" s="4">
        <v>0</v>
      </c>
      <c r="S4650" s="4">
        <v>0</v>
      </c>
      <c r="T4650" s="4">
        <v>0</v>
      </c>
      <c r="U4650" s="4">
        <v>0</v>
      </c>
      <c r="V4650" s="4">
        <v>0</v>
      </c>
      <c r="W4650" s="4">
        <v>0</v>
      </c>
      <c r="X4650" s="4">
        <v>0</v>
      </c>
      <c r="Y4650" s="4" t="s">
        <v>5628</v>
      </c>
      <c r="Z4650" s="4" t="s">
        <v>5841</v>
      </c>
      <c r="AA4650" s="4">
        <v>2012</v>
      </c>
      <c r="AB4650" s="4" t="s">
        <v>133</v>
      </c>
      <c r="AC4650" s="4">
        <f t="shared" si="216"/>
        <v>1</v>
      </c>
      <c r="AD4650" s="4">
        <f t="shared" si="217"/>
        <v>1</v>
      </c>
      <c r="AE4650" s="4" t="str" cm="1">
        <f t="array" ref="AE4650">_xlfn.TEXTJOIN(", ", TRUE, _xlfn._xlws.FILTER($I$1:$X$1, I4650:X4650=1, ""))</f>
        <v>Heroin</v>
      </c>
      <c r="AF4650" s="4" t="str">
        <f t="shared" si="218"/>
        <v/>
      </c>
    </row>
    <row r="4651" spans="1:32" x14ac:dyDescent="0.45">
      <c r="A4651" s="4" t="s">
        <v>5143</v>
      </c>
      <c r="B4651" s="5">
        <v>43095</v>
      </c>
      <c r="C4651" s="4">
        <v>50</v>
      </c>
      <c r="D4651" s="4" t="s">
        <v>31</v>
      </c>
      <c r="E4651" s="4" t="s">
        <v>37</v>
      </c>
      <c r="F4651" s="4" t="s">
        <v>141</v>
      </c>
      <c r="G4651" s="4" t="s">
        <v>141</v>
      </c>
      <c r="I4651" s="4">
        <v>1</v>
      </c>
      <c r="J4651" s="4">
        <v>0</v>
      </c>
      <c r="K4651" s="4">
        <v>1</v>
      </c>
      <c r="L4651" s="4">
        <v>0</v>
      </c>
      <c r="M4651" s="4">
        <v>0</v>
      </c>
      <c r="N4651" s="4">
        <v>0</v>
      </c>
      <c r="O4651" s="4">
        <v>1</v>
      </c>
      <c r="P4651" s="4">
        <v>0</v>
      </c>
      <c r="Q4651" s="4">
        <v>0</v>
      </c>
      <c r="R4651" s="4">
        <v>0</v>
      </c>
      <c r="S4651" s="4">
        <v>0</v>
      </c>
      <c r="T4651" s="4">
        <v>0</v>
      </c>
      <c r="U4651" s="4">
        <v>0</v>
      </c>
      <c r="V4651" s="4">
        <v>0</v>
      </c>
      <c r="W4651" s="4">
        <v>0</v>
      </c>
      <c r="X4651" s="4">
        <v>0</v>
      </c>
      <c r="Y4651" s="4" t="s">
        <v>5761</v>
      </c>
      <c r="Z4651" s="4" t="s">
        <v>5974</v>
      </c>
      <c r="AA4651" s="4">
        <v>2017</v>
      </c>
      <c r="AB4651" s="4" t="s">
        <v>34</v>
      </c>
      <c r="AC4651" s="4">
        <f t="shared" si="216"/>
        <v>1</v>
      </c>
      <c r="AD4651" s="4">
        <f t="shared" si="217"/>
        <v>3</v>
      </c>
      <c r="AE4651" s="4" t="str" cm="1">
        <f t="array" ref="AE4651">_xlfn.TEXTJOIN(", ", TRUE, _xlfn._xlws.FILTER($I$1:$X$1, I4651:X4651=1, ""))</f>
        <v>Heroin, Fentanyl, Ethanol</v>
      </c>
      <c r="AF4651" s="4" t="str">
        <f t="shared" si="218"/>
        <v>Fentanyl, Ethanol</v>
      </c>
    </row>
    <row r="4652" spans="1:32" x14ac:dyDescent="0.45">
      <c r="A4652" s="4" t="s">
        <v>5144</v>
      </c>
      <c r="B4652" s="5">
        <v>41980</v>
      </c>
      <c r="C4652" s="4">
        <v>45</v>
      </c>
      <c r="D4652" s="4" t="s">
        <v>31</v>
      </c>
      <c r="E4652" s="4" t="s">
        <v>37</v>
      </c>
      <c r="F4652" s="4" t="s">
        <v>2078</v>
      </c>
      <c r="G4652" s="4" t="s">
        <v>83</v>
      </c>
      <c r="I4652" s="4">
        <v>0</v>
      </c>
      <c r="J4652" s="4">
        <v>0</v>
      </c>
      <c r="K4652" s="4">
        <v>0</v>
      </c>
      <c r="L4652" s="4">
        <v>0</v>
      </c>
      <c r="M4652" s="4">
        <v>1</v>
      </c>
      <c r="N4652" s="4">
        <v>0</v>
      </c>
      <c r="O4652" s="4">
        <v>1</v>
      </c>
      <c r="P4652" s="4">
        <v>0</v>
      </c>
      <c r="Q4652" s="4">
        <v>1</v>
      </c>
      <c r="R4652" s="4">
        <v>0</v>
      </c>
      <c r="S4652" s="4">
        <v>0</v>
      </c>
      <c r="T4652" s="4">
        <v>0</v>
      </c>
      <c r="U4652" s="4">
        <v>0</v>
      </c>
      <c r="V4652" s="4">
        <v>0</v>
      </c>
      <c r="W4652" s="4">
        <v>0</v>
      </c>
      <c r="X4652" s="4">
        <v>0</v>
      </c>
      <c r="Y4652" s="4" t="s">
        <v>5769</v>
      </c>
      <c r="Z4652" s="4" t="s">
        <v>5982</v>
      </c>
      <c r="AA4652" s="4">
        <v>2014</v>
      </c>
      <c r="AB4652" s="4" t="s">
        <v>34</v>
      </c>
      <c r="AC4652" s="4">
        <f t="shared" si="216"/>
        <v>1</v>
      </c>
      <c r="AD4652" s="4">
        <f t="shared" si="217"/>
        <v>3</v>
      </c>
      <c r="AE4652" s="4" t="str" cm="1">
        <f t="array" ref="AE4652">_xlfn.TEXTJOIN(", ", TRUE, _xlfn._xlws.FILTER($I$1:$X$1, I4652:X4652=1, ""))</f>
        <v>Oxycodone, Ethanol, Benzodiazepine</v>
      </c>
      <c r="AF4652" s="4" t="str">
        <f t="shared" si="218"/>
        <v>Oxycodone, Ethanol, Benzodiazepine</v>
      </c>
    </row>
    <row r="4653" spans="1:32" x14ac:dyDescent="0.45">
      <c r="A4653" s="4" t="s">
        <v>5145</v>
      </c>
      <c r="B4653" s="5">
        <v>41952</v>
      </c>
      <c r="C4653" s="4">
        <v>52</v>
      </c>
      <c r="D4653" s="4" t="s">
        <v>31</v>
      </c>
      <c r="E4653" s="4" t="s">
        <v>37</v>
      </c>
      <c r="F4653" s="4" t="s">
        <v>610</v>
      </c>
      <c r="G4653" s="4" t="s">
        <v>610</v>
      </c>
      <c r="I4653" s="4">
        <v>1</v>
      </c>
      <c r="J4653" s="4">
        <v>1</v>
      </c>
      <c r="K4653" s="4">
        <v>0</v>
      </c>
      <c r="L4653" s="4">
        <v>0</v>
      </c>
      <c r="M4653" s="4">
        <v>0</v>
      </c>
      <c r="N4653" s="4">
        <v>0</v>
      </c>
      <c r="O4653" s="4">
        <v>0</v>
      </c>
      <c r="P4653" s="4">
        <v>0</v>
      </c>
      <c r="Q4653" s="4">
        <v>0</v>
      </c>
      <c r="R4653" s="4">
        <v>0</v>
      </c>
      <c r="S4653" s="4">
        <v>0</v>
      </c>
      <c r="T4653" s="4">
        <v>0</v>
      </c>
      <c r="U4653" s="4">
        <v>0</v>
      </c>
      <c r="V4653" s="4">
        <v>0</v>
      </c>
      <c r="W4653" s="4">
        <v>0</v>
      </c>
      <c r="X4653" s="4">
        <v>0</v>
      </c>
      <c r="Y4653" s="4" t="s">
        <v>5659</v>
      </c>
      <c r="Z4653" s="4" t="s">
        <v>5872</v>
      </c>
      <c r="AA4653" s="4">
        <v>2014</v>
      </c>
      <c r="AB4653" s="4" t="s">
        <v>34</v>
      </c>
      <c r="AC4653" s="4">
        <f t="shared" si="216"/>
        <v>1</v>
      </c>
      <c r="AD4653" s="4">
        <f t="shared" si="217"/>
        <v>2</v>
      </c>
      <c r="AE4653" s="4" t="str" cm="1">
        <f t="array" ref="AE4653">_xlfn.TEXTJOIN(", ", TRUE, _xlfn._xlws.FILTER($I$1:$X$1, I4653:X4653=1, ""))</f>
        <v>Heroin, Cocaine</v>
      </c>
      <c r="AF4653" s="4" t="str">
        <f t="shared" si="218"/>
        <v>Cocaine</v>
      </c>
    </row>
    <row r="4654" spans="1:32" x14ac:dyDescent="0.45">
      <c r="A4654" s="4" t="s">
        <v>5146</v>
      </c>
      <c r="B4654" s="5">
        <v>41250</v>
      </c>
      <c r="C4654" s="4">
        <v>26</v>
      </c>
      <c r="D4654" s="4" t="s">
        <v>36</v>
      </c>
      <c r="E4654" s="4" t="s">
        <v>37</v>
      </c>
      <c r="F4654" s="4" t="s">
        <v>71</v>
      </c>
      <c r="G4654" s="4" t="s">
        <v>71</v>
      </c>
      <c r="I4654" s="4">
        <v>1</v>
      </c>
      <c r="J4654" s="4">
        <v>0</v>
      </c>
      <c r="K4654" s="4">
        <v>0</v>
      </c>
      <c r="L4654" s="4">
        <v>0</v>
      </c>
      <c r="M4654" s="4">
        <v>0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  <c r="S4654" s="4">
        <v>0</v>
      </c>
      <c r="T4654" s="4">
        <v>0</v>
      </c>
      <c r="U4654" s="4">
        <v>0</v>
      </c>
      <c r="V4654" s="4">
        <v>0</v>
      </c>
      <c r="W4654" s="4">
        <v>0</v>
      </c>
      <c r="X4654" s="4">
        <v>0</v>
      </c>
      <c r="Y4654" s="4" t="s">
        <v>5685</v>
      </c>
      <c r="Z4654" s="4" t="s">
        <v>5898</v>
      </c>
      <c r="AA4654" s="4">
        <v>2012</v>
      </c>
      <c r="AB4654" s="4" t="s">
        <v>40</v>
      </c>
      <c r="AC4654" s="4">
        <f t="shared" si="216"/>
        <v>1</v>
      </c>
      <c r="AD4654" s="4">
        <f t="shared" si="217"/>
        <v>1</v>
      </c>
      <c r="AE4654" s="4" t="str" cm="1">
        <f t="array" ref="AE4654">_xlfn.TEXTJOIN(", ", TRUE, _xlfn._xlws.FILTER($I$1:$X$1, I4654:X4654=1, ""))</f>
        <v>Heroin</v>
      </c>
      <c r="AF4654" s="4" t="str">
        <f t="shared" si="218"/>
        <v/>
      </c>
    </row>
    <row r="4655" spans="1:32" x14ac:dyDescent="0.45">
      <c r="A4655" s="4" t="s">
        <v>5147</v>
      </c>
      <c r="B4655" s="5">
        <v>43195</v>
      </c>
      <c r="C4655" s="4">
        <v>29</v>
      </c>
      <c r="D4655" s="4" t="s">
        <v>36</v>
      </c>
      <c r="E4655" s="4" t="s">
        <v>32</v>
      </c>
      <c r="F4655" s="4" t="s">
        <v>5148</v>
      </c>
      <c r="G4655" s="4" t="s">
        <v>67</v>
      </c>
      <c r="I4655" s="4">
        <v>0</v>
      </c>
      <c r="J4655" s="4">
        <v>1</v>
      </c>
      <c r="K4655" s="4">
        <v>1</v>
      </c>
      <c r="L4655" s="4">
        <v>0</v>
      </c>
      <c r="M4655" s="4">
        <v>0</v>
      </c>
      <c r="N4655" s="4">
        <v>0</v>
      </c>
      <c r="O4655" s="4">
        <v>1</v>
      </c>
      <c r="P4655" s="4">
        <v>0</v>
      </c>
      <c r="Q4655" s="4">
        <v>0</v>
      </c>
      <c r="R4655" s="4">
        <v>0</v>
      </c>
      <c r="S4655" s="4">
        <v>0</v>
      </c>
      <c r="T4655" s="4">
        <v>0</v>
      </c>
      <c r="U4655" s="4">
        <v>0</v>
      </c>
      <c r="V4655" s="4">
        <v>0</v>
      </c>
      <c r="W4655" s="4">
        <v>0</v>
      </c>
      <c r="X4655" s="4">
        <v>1</v>
      </c>
      <c r="Y4655" s="4" t="s">
        <v>5631</v>
      </c>
      <c r="Z4655" s="4" t="s">
        <v>5844</v>
      </c>
      <c r="AA4655" s="4">
        <v>2018</v>
      </c>
      <c r="AB4655" s="4" t="s">
        <v>40</v>
      </c>
      <c r="AC4655" s="4">
        <f t="shared" si="216"/>
        <v>1</v>
      </c>
      <c r="AD4655" s="4">
        <f t="shared" si="217"/>
        <v>4</v>
      </c>
      <c r="AE4655" s="4" t="str" cm="1">
        <f t="array" ref="AE4655">_xlfn.TEXTJOIN(", ", TRUE, _xlfn._xlws.FILTER($I$1:$X$1, I4655:X4655=1, ""))</f>
        <v>Cocaine, Fentanyl, Ethanol, AnyOpioid</v>
      </c>
      <c r="AF4655" s="4" t="str">
        <f t="shared" si="218"/>
        <v>Cocaine, Fentanyl, Ethanol, AnyOpioid</v>
      </c>
    </row>
    <row r="4656" spans="1:32" x14ac:dyDescent="0.45">
      <c r="A4656" s="4" t="s">
        <v>5149</v>
      </c>
      <c r="B4656" s="5">
        <v>42226</v>
      </c>
      <c r="C4656" s="4">
        <v>36</v>
      </c>
      <c r="D4656" s="4" t="s">
        <v>36</v>
      </c>
      <c r="E4656" s="4" t="s">
        <v>37</v>
      </c>
      <c r="F4656" s="4" t="s">
        <v>77</v>
      </c>
      <c r="G4656" s="4" t="s">
        <v>77</v>
      </c>
      <c r="I4656" s="4">
        <v>0</v>
      </c>
      <c r="J4656" s="4">
        <v>0</v>
      </c>
      <c r="K4656" s="4">
        <v>0</v>
      </c>
      <c r="L4656" s="4">
        <v>0</v>
      </c>
      <c r="M4656" s="4">
        <v>0</v>
      </c>
      <c r="N4656" s="4">
        <v>0</v>
      </c>
      <c r="O4656" s="4">
        <v>1</v>
      </c>
      <c r="P4656" s="4">
        <v>0</v>
      </c>
      <c r="Q4656" s="4">
        <v>1</v>
      </c>
      <c r="R4656" s="4">
        <v>0</v>
      </c>
      <c r="S4656" s="4">
        <v>0</v>
      </c>
      <c r="T4656" s="4">
        <v>0</v>
      </c>
      <c r="U4656" s="4">
        <v>0</v>
      </c>
      <c r="V4656" s="4">
        <v>0</v>
      </c>
      <c r="W4656" s="4">
        <v>0</v>
      </c>
      <c r="X4656" s="4">
        <v>0</v>
      </c>
      <c r="Y4656" s="4" t="s">
        <v>5651</v>
      </c>
      <c r="Z4656" s="4" t="s">
        <v>5864</v>
      </c>
      <c r="AA4656" s="4">
        <v>2015</v>
      </c>
      <c r="AB4656" s="4" t="s">
        <v>40</v>
      </c>
      <c r="AC4656" s="4">
        <f t="shared" si="216"/>
        <v>1</v>
      </c>
      <c r="AD4656" s="4">
        <f t="shared" si="217"/>
        <v>2</v>
      </c>
      <c r="AE4656" s="4" t="str" cm="1">
        <f t="array" ref="AE4656">_xlfn.TEXTJOIN(", ", TRUE, _xlfn._xlws.FILTER($I$1:$X$1, I4656:X4656=1, ""))</f>
        <v>Ethanol, Benzodiazepine</v>
      </c>
      <c r="AF4656" s="4" t="str">
        <f t="shared" si="218"/>
        <v>Ethanol, Benzodiazepine</v>
      </c>
    </row>
    <row r="4657" spans="1:32" x14ac:dyDescent="0.45">
      <c r="A4657" s="4" t="s">
        <v>5150</v>
      </c>
      <c r="B4657" s="5">
        <v>42068</v>
      </c>
      <c r="C4657" s="4">
        <v>33</v>
      </c>
      <c r="D4657" s="4" t="s">
        <v>31</v>
      </c>
      <c r="E4657" s="4" t="s">
        <v>37</v>
      </c>
      <c r="F4657" s="4" t="s">
        <v>29</v>
      </c>
      <c r="G4657" s="4" t="s">
        <v>156</v>
      </c>
      <c r="I4657" s="4">
        <v>1</v>
      </c>
      <c r="J4657" s="4">
        <v>1</v>
      </c>
      <c r="K4657" s="4">
        <v>0</v>
      </c>
      <c r="L4657" s="4">
        <v>0</v>
      </c>
      <c r="M4657" s="4">
        <v>0</v>
      </c>
      <c r="N4657" s="4">
        <v>0</v>
      </c>
      <c r="O4657" s="4">
        <v>0</v>
      </c>
      <c r="P4657" s="4">
        <v>0</v>
      </c>
      <c r="Q4657" s="4">
        <v>0</v>
      </c>
      <c r="R4657" s="4">
        <v>0</v>
      </c>
      <c r="S4657" s="4">
        <v>0</v>
      </c>
      <c r="T4657" s="4">
        <v>0</v>
      </c>
      <c r="U4657" s="4">
        <v>0</v>
      </c>
      <c r="V4657" s="4">
        <v>0</v>
      </c>
      <c r="W4657" s="4">
        <v>0</v>
      </c>
      <c r="X4657" s="4">
        <v>1</v>
      </c>
      <c r="Y4657" s="4" t="s">
        <v>5623</v>
      </c>
      <c r="Z4657" s="4" t="s">
        <v>5836</v>
      </c>
      <c r="AA4657" s="4">
        <v>2015</v>
      </c>
      <c r="AB4657" s="4" t="s">
        <v>40</v>
      </c>
      <c r="AC4657" s="4">
        <f t="shared" si="216"/>
        <v>1</v>
      </c>
      <c r="AD4657" s="4">
        <f t="shared" si="217"/>
        <v>3</v>
      </c>
      <c r="AE4657" s="4" t="str" cm="1">
        <f t="array" ref="AE4657">_xlfn.TEXTJOIN(", ", TRUE, _xlfn._xlws.FILTER($I$1:$X$1, I4657:X4657=1, ""))</f>
        <v>Heroin, Cocaine, AnyOpioid</v>
      </c>
      <c r="AF4657" s="4" t="str">
        <f t="shared" si="218"/>
        <v>Cocaine, AnyOpioid</v>
      </c>
    </row>
    <row r="4658" spans="1:32" x14ac:dyDescent="0.45">
      <c r="A4658" s="4" t="s">
        <v>5151</v>
      </c>
      <c r="B4658" s="5">
        <v>43338</v>
      </c>
      <c r="C4658" s="4">
        <v>64</v>
      </c>
      <c r="D4658" s="4" t="s">
        <v>31</v>
      </c>
      <c r="E4658" s="4" t="s">
        <v>37</v>
      </c>
      <c r="F4658" s="4" t="s">
        <v>95</v>
      </c>
      <c r="G4658" s="4" t="s">
        <v>95</v>
      </c>
      <c r="I4658" s="4">
        <v>0</v>
      </c>
      <c r="J4658" s="4">
        <v>0</v>
      </c>
      <c r="K4658" s="4">
        <v>1</v>
      </c>
      <c r="L4658" s="4">
        <v>0</v>
      </c>
      <c r="M4658" s="4">
        <v>0</v>
      </c>
      <c r="N4658" s="4">
        <v>0</v>
      </c>
      <c r="O4658" s="4">
        <v>0</v>
      </c>
      <c r="P4658" s="4">
        <v>0</v>
      </c>
      <c r="Q4658" s="4">
        <v>0</v>
      </c>
      <c r="R4658" s="4">
        <v>0</v>
      </c>
      <c r="S4658" s="4">
        <v>0</v>
      </c>
      <c r="T4658" s="4">
        <v>0</v>
      </c>
      <c r="U4658" s="4">
        <v>0</v>
      </c>
      <c r="V4658" s="4">
        <v>0</v>
      </c>
      <c r="W4658" s="4">
        <v>0</v>
      </c>
      <c r="X4658" s="4">
        <v>1</v>
      </c>
      <c r="Y4658" s="4" t="s">
        <v>5632</v>
      </c>
      <c r="Z4658" s="4" t="s">
        <v>5845</v>
      </c>
      <c r="AA4658" s="4">
        <v>2018</v>
      </c>
      <c r="AB4658" s="4" t="s">
        <v>133</v>
      </c>
      <c r="AC4658" s="4">
        <f t="shared" si="216"/>
        <v>1</v>
      </c>
      <c r="AD4658" s="4">
        <f t="shared" si="217"/>
        <v>2</v>
      </c>
      <c r="AE4658" s="4" t="str" cm="1">
        <f t="array" ref="AE4658">_xlfn.TEXTJOIN(", ", TRUE, _xlfn._xlws.FILTER($I$1:$X$1, I4658:X4658=1, ""))</f>
        <v>Fentanyl, AnyOpioid</v>
      </c>
      <c r="AF4658" s="4" t="str">
        <f t="shared" si="218"/>
        <v>Fentanyl, AnyOpioid</v>
      </c>
    </row>
    <row r="4659" spans="1:32" x14ac:dyDescent="0.45">
      <c r="A4659" s="4" t="s">
        <v>5152</v>
      </c>
      <c r="B4659" s="5">
        <v>42155</v>
      </c>
      <c r="C4659" s="4">
        <v>31</v>
      </c>
      <c r="D4659" s="4" t="s">
        <v>31</v>
      </c>
      <c r="E4659" s="4" t="s">
        <v>37</v>
      </c>
      <c r="F4659" s="4" t="s">
        <v>60</v>
      </c>
      <c r="G4659" s="4" t="s">
        <v>60</v>
      </c>
      <c r="I4659" s="4">
        <v>0</v>
      </c>
      <c r="J4659" s="4">
        <v>0</v>
      </c>
      <c r="K4659" s="4">
        <v>0</v>
      </c>
      <c r="L4659" s="4">
        <v>0</v>
      </c>
      <c r="M4659" s="4">
        <v>0</v>
      </c>
      <c r="N4659" s="4">
        <v>0</v>
      </c>
      <c r="O4659" s="4">
        <v>0</v>
      </c>
      <c r="P4659" s="4">
        <v>0</v>
      </c>
      <c r="Q4659" s="4">
        <v>1</v>
      </c>
      <c r="R4659" s="4">
        <v>1</v>
      </c>
      <c r="S4659" s="4">
        <v>0</v>
      </c>
      <c r="T4659" s="4">
        <v>0</v>
      </c>
      <c r="U4659" s="4">
        <v>0</v>
      </c>
      <c r="V4659" s="4">
        <v>0</v>
      </c>
      <c r="W4659" s="4">
        <v>0</v>
      </c>
      <c r="X4659" s="4">
        <v>1</v>
      </c>
      <c r="Y4659" s="4" t="s">
        <v>5672</v>
      </c>
      <c r="Z4659" s="4" t="s">
        <v>5885</v>
      </c>
      <c r="AA4659" s="4">
        <v>2015</v>
      </c>
      <c r="AB4659" s="4" t="s">
        <v>40</v>
      </c>
      <c r="AC4659" s="4">
        <f t="shared" si="216"/>
        <v>1</v>
      </c>
      <c r="AD4659" s="4">
        <f t="shared" si="217"/>
        <v>3</v>
      </c>
      <c r="AE4659" s="4" t="str" cm="1">
        <f t="array" ref="AE4659">_xlfn.TEXTJOIN(", ", TRUE, _xlfn._xlws.FILTER($I$1:$X$1, I4659:X4659=1, ""))</f>
        <v>Benzodiazepine, Methadone, AnyOpioid</v>
      </c>
      <c r="AF4659" s="4" t="str">
        <f t="shared" si="218"/>
        <v>Benzodiazepine, Methadone, AnyOpioid</v>
      </c>
    </row>
    <row r="4660" spans="1:32" x14ac:dyDescent="0.45">
      <c r="A4660" s="4" t="s">
        <v>5153</v>
      </c>
      <c r="B4660" s="5">
        <v>43459</v>
      </c>
      <c r="C4660" s="4">
        <v>27</v>
      </c>
      <c r="D4660" s="4" t="s">
        <v>31</v>
      </c>
      <c r="E4660" s="4" t="s">
        <v>37</v>
      </c>
      <c r="F4660" s="4" t="s">
        <v>107</v>
      </c>
      <c r="G4660" s="4" t="s">
        <v>122</v>
      </c>
      <c r="I4660" s="4">
        <v>0</v>
      </c>
      <c r="J4660" s="4">
        <v>0</v>
      </c>
      <c r="K4660" s="4">
        <v>1</v>
      </c>
      <c r="L4660" s="4">
        <v>1</v>
      </c>
      <c r="M4660" s="4">
        <v>1</v>
      </c>
      <c r="N4660" s="4">
        <v>0</v>
      </c>
      <c r="O4660" s="4">
        <v>0</v>
      </c>
      <c r="P4660" s="4">
        <v>0</v>
      </c>
      <c r="Q4660" s="4">
        <v>1</v>
      </c>
      <c r="R4660" s="4">
        <v>0</v>
      </c>
      <c r="S4660" s="4">
        <v>0</v>
      </c>
      <c r="T4660" s="4">
        <v>0</v>
      </c>
      <c r="U4660" s="4">
        <v>0</v>
      </c>
      <c r="V4660" s="4">
        <v>0</v>
      </c>
      <c r="W4660" s="4">
        <v>0</v>
      </c>
      <c r="X4660" s="4">
        <v>1</v>
      </c>
      <c r="Y4660" s="4" t="s">
        <v>5655</v>
      </c>
      <c r="Z4660" s="4" t="s">
        <v>5868</v>
      </c>
      <c r="AA4660" s="4">
        <v>2018</v>
      </c>
      <c r="AB4660" s="4" t="s">
        <v>40</v>
      </c>
      <c r="AC4660" s="4">
        <f t="shared" si="216"/>
        <v>1</v>
      </c>
      <c r="AD4660" s="4">
        <f t="shared" si="217"/>
        <v>5</v>
      </c>
      <c r="AE4660" s="4" t="str" cm="1">
        <f t="array" ref="AE4660">_xlfn.TEXTJOIN(", ", TRUE, _xlfn._xlws.FILTER($I$1:$X$1, I4660:X4660=1, ""))</f>
        <v>Fentanyl, Fentanyl_Analogue, Oxycodone, Benzodiazepine, AnyOpioid</v>
      </c>
      <c r="AF4660" s="4" t="str">
        <f t="shared" si="218"/>
        <v>Fentanyl, Fentanyl_Analogue, Oxycodone, Benzodiazepine, AnyOpioid</v>
      </c>
    </row>
    <row r="4661" spans="1:32" x14ac:dyDescent="0.45">
      <c r="A4661" s="4" t="s">
        <v>5154</v>
      </c>
      <c r="B4661" s="5">
        <v>43415</v>
      </c>
      <c r="C4661" s="4">
        <v>37</v>
      </c>
      <c r="D4661" s="4" t="s">
        <v>31</v>
      </c>
      <c r="E4661" s="4" t="s">
        <v>37</v>
      </c>
      <c r="F4661" s="4" t="s">
        <v>298</v>
      </c>
      <c r="G4661" s="4" t="s">
        <v>67</v>
      </c>
      <c r="I4661" s="4">
        <v>0</v>
      </c>
      <c r="J4661" s="4">
        <v>1</v>
      </c>
      <c r="K4661" s="4">
        <v>1</v>
      </c>
      <c r="L4661" s="4">
        <v>0</v>
      </c>
      <c r="M4661" s="4">
        <v>0</v>
      </c>
      <c r="N4661" s="4">
        <v>0</v>
      </c>
      <c r="O4661" s="4">
        <v>0</v>
      </c>
      <c r="P4661" s="4">
        <v>0</v>
      </c>
      <c r="Q4661" s="4">
        <v>0</v>
      </c>
      <c r="R4661" s="4">
        <v>0</v>
      </c>
      <c r="S4661" s="4">
        <v>0</v>
      </c>
      <c r="T4661" s="4">
        <v>0</v>
      </c>
      <c r="U4661" s="4">
        <v>0</v>
      </c>
      <c r="V4661" s="4">
        <v>0</v>
      </c>
      <c r="W4661" s="4">
        <v>0</v>
      </c>
      <c r="X4661" s="4">
        <v>1</v>
      </c>
      <c r="Y4661" s="4" t="s">
        <v>5631</v>
      </c>
      <c r="Z4661" s="4" t="s">
        <v>5844</v>
      </c>
      <c r="AA4661" s="4">
        <v>2018</v>
      </c>
      <c r="AB4661" s="4" t="s">
        <v>40</v>
      </c>
      <c r="AC4661" s="4">
        <f t="shared" si="216"/>
        <v>1</v>
      </c>
      <c r="AD4661" s="4">
        <f t="shared" si="217"/>
        <v>3</v>
      </c>
      <c r="AE4661" s="4" t="str" cm="1">
        <f t="array" ref="AE4661">_xlfn.TEXTJOIN(", ", TRUE, _xlfn._xlws.FILTER($I$1:$X$1, I4661:X4661=1, ""))</f>
        <v>Cocaine, Fentanyl, AnyOpioid</v>
      </c>
      <c r="AF4661" s="4" t="str">
        <f t="shared" si="218"/>
        <v>Cocaine, Fentanyl, AnyOpioid</v>
      </c>
    </row>
    <row r="4662" spans="1:32" x14ac:dyDescent="0.45">
      <c r="A4662" s="4" t="s">
        <v>5155</v>
      </c>
      <c r="B4662" s="5">
        <v>42454</v>
      </c>
      <c r="C4662" s="4">
        <v>68</v>
      </c>
      <c r="D4662" s="4" t="s">
        <v>31</v>
      </c>
      <c r="E4662" s="4" t="s">
        <v>32</v>
      </c>
      <c r="F4662" s="4" t="s">
        <v>156</v>
      </c>
      <c r="G4662" s="4" t="s">
        <v>156</v>
      </c>
      <c r="I4662" s="4">
        <v>0</v>
      </c>
      <c r="J4662" s="4">
        <v>1</v>
      </c>
      <c r="K4662" s="4">
        <v>0</v>
      </c>
      <c r="L4662" s="4">
        <v>0</v>
      </c>
      <c r="M4662" s="4">
        <v>0</v>
      </c>
      <c r="N4662" s="4">
        <v>0</v>
      </c>
      <c r="O4662" s="4">
        <v>0</v>
      </c>
      <c r="P4662" s="4">
        <v>0</v>
      </c>
      <c r="Q4662" s="4">
        <v>0</v>
      </c>
      <c r="R4662" s="4">
        <v>0</v>
      </c>
      <c r="S4662" s="4">
        <v>0</v>
      </c>
      <c r="T4662" s="4">
        <v>0</v>
      </c>
      <c r="U4662" s="4">
        <v>0</v>
      </c>
      <c r="V4662" s="4">
        <v>0</v>
      </c>
      <c r="W4662" s="4">
        <v>0</v>
      </c>
      <c r="X4662" s="4">
        <v>0</v>
      </c>
      <c r="Y4662" s="4" t="s">
        <v>5623</v>
      </c>
      <c r="Z4662" s="4" t="s">
        <v>5836</v>
      </c>
      <c r="AA4662" s="4">
        <v>2016</v>
      </c>
      <c r="AB4662" s="4" t="s">
        <v>133</v>
      </c>
      <c r="AC4662" s="4">
        <f t="shared" si="216"/>
        <v>1</v>
      </c>
      <c r="AD4662" s="4">
        <f t="shared" si="217"/>
        <v>1</v>
      </c>
      <c r="AE4662" s="4" t="str" cm="1">
        <f t="array" ref="AE4662">_xlfn.TEXTJOIN(", ", TRUE, _xlfn._xlws.FILTER($I$1:$X$1, I4662:X4662=1, ""))</f>
        <v>Cocaine</v>
      </c>
      <c r="AF4662" s="4" t="str">
        <f t="shared" si="218"/>
        <v>Cocaine</v>
      </c>
    </row>
    <row r="4663" spans="1:32" x14ac:dyDescent="0.45">
      <c r="A4663" s="4" t="s">
        <v>5156</v>
      </c>
      <c r="B4663" s="5">
        <v>42906</v>
      </c>
      <c r="C4663" s="4">
        <v>61</v>
      </c>
      <c r="D4663" s="4" t="s">
        <v>31</v>
      </c>
      <c r="E4663" s="4" t="s">
        <v>37</v>
      </c>
      <c r="F4663" s="4" t="s">
        <v>192</v>
      </c>
      <c r="G4663" s="4" t="s">
        <v>192</v>
      </c>
      <c r="I4663" s="4">
        <v>0</v>
      </c>
      <c r="J4663" s="4">
        <v>0</v>
      </c>
      <c r="K4663" s="4">
        <v>1</v>
      </c>
      <c r="L4663" s="4">
        <v>0</v>
      </c>
      <c r="M4663" s="4">
        <v>0</v>
      </c>
      <c r="N4663" s="4">
        <v>0</v>
      </c>
      <c r="O4663" s="4">
        <v>0</v>
      </c>
      <c r="P4663" s="4">
        <v>0</v>
      </c>
      <c r="Q4663" s="4">
        <v>0</v>
      </c>
      <c r="R4663" s="4">
        <v>0</v>
      </c>
      <c r="S4663" s="4">
        <v>0</v>
      </c>
      <c r="T4663" s="4">
        <v>0</v>
      </c>
      <c r="U4663" s="4">
        <v>0</v>
      </c>
      <c r="V4663" s="4">
        <v>0</v>
      </c>
      <c r="W4663" s="4">
        <v>0</v>
      </c>
      <c r="X4663" s="4">
        <v>0</v>
      </c>
      <c r="Y4663" s="4" t="s">
        <v>5654</v>
      </c>
      <c r="Z4663" s="4" t="s">
        <v>5867</v>
      </c>
      <c r="AA4663" s="4">
        <v>2017</v>
      </c>
      <c r="AB4663" s="4" t="s">
        <v>133</v>
      </c>
      <c r="AC4663" s="4">
        <f t="shared" si="216"/>
        <v>1</v>
      </c>
      <c r="AD4663" s="4">
        <f t="shared" si="217"/>
        <v>1</v>
      </c>
      <c r="AE4663" s="4" t="str" cm="1">
        <f t="array" ref="AE4663">_xlfn.TEXTJOIN(", ", TRUE, _xlfn._xlws.FILTER($I$1:$X$1, I4663:X4663=1, ""))</f>
        <v>Fentanyl</v>
      </c>
      <c r="AF4663" s="4" t="str">
        <f t="shared" si="218"/>
        <v>Fentanyl</v>
      </c>
    </row>
    <row r="4664" spans="1:32" x14ac:dyDescent="0.45">
      <c r="A4664" s="4" t="s">
        <v>5157</v>
      </c>
      <c r="B4664" s="5">
        <v>43385</v>
      </c>
      <c r="C4664" s="4">
        <v>55</v>
      </c>
      <c r="D4664" s="4" t="s">
        <v>31</v>
      </c>
      <c r="E4664" s="4" t="s">
        <v>37</v>
      </c>
      <c r="F4664" s="4" t="s">
        <v>90</v>
      </c>
      <c r="G4664" s="4" t="s">
        <v>90</v>
      </c>
      <c r="I4664" s="4">
        <v>0</v>
      </c>
      <c r="J4664" s="4">
        <v>0</v>
      </c>
      <c r="K4664" s="4">
        <v>0</v>
      </c>
      <c r="L4664" s="4">
        <v>0</v>
      </c>
      <c r="M4664" s="4">
        <v>0</v>
      </c>
      <c r="N4664" s="4">
        <v>0</v>
      </c>
      <c r="O4664" s="4">
        <v>0</v>
      </c>
      <c r="P4664" s="4">
        <v>0</v>
      </c>
      <c r="Q4664" s="4">
        <v>1</v>
      </c>
      <c r="R4664" s="4">
        <v>1</v>
      </c>
      <c r="S4664" s="4">
        <v>0</v>
      </c>
      <c r="T4664" s="4">
        <v>0</v>
      </c>
      <c r="U4664" s="4">
        <v>0</v>
      </c>
      <c r="V4664" s="4">
        <v>0</v>
      </c>
      <c r="W4664" s="4">
        <v>0</v>
      </c>
      <c r="X4664" s="4">
        <v>1</v>
      </c>
      <c r="Y4664" s="4" t="s">
        <v>5624</v>
      </c>
      <c r="Z4664" s="4" t="s">
        <v>5837</v>
      </c>
      <c r="AA4664" s="4">
        <v>2018</v>
      </c>
      <c r="AB4664" s="4" t="s">
        <v>34</v>
      </c>
      <c r="AC4664" s="4">
        <f t="shared" si="216"/>
        <v>1</v>
      </c>
      <c r="AD4664" s="4">
        <f t="shared" si="217"/>
        <v>3</v>
      </c>
      <c r="AE4664" s="4" t="str" cm="1">
        <f t="array" ref="AE4664">_xlfn.TEXTJOIN(", ", TRUE, _xlfn._xlws.FILTER($I$1:$X$1, I4664:X4664=1, ""))</f>
        <v>Benzodiazepine, Methadone, AnyOpioid</v>
      </c>
      <c r="AF4664" s="4" t="str">
        <f t="shared" si="218"/>
        <v>Benzodiazepine, Methadone, AnyOpioid</v>
      </c>
    </row>
    <row r="4665" spans="1:32" x14ac:dyDescent="0.45">
      <c r="A4665" s="4" t="s">
        <v>5158</v>
      </c>
      <c r="B4665" s="5">
        <v>42394</v>
      </c>
      <c r="C4665" s="4">
        <v>52</v>
      </c>
      <c r="D4665" s="4" t="s">
        <v>31</v>
      </c>
      <c r="E4665" s="4" t="s">
        <v>37</v>
      </c>
      <c r="F4665" s="4" t="s">
        <v>156</v>
      </c>
      <c r="G4665" s="4" t="s">
        <v>156</v>
      </c>
      <c r="I4665" s="4">
        <v>1</v>
      </c>
      <c r="J4665" s="4">
        <v>0</v>
      </c>
      <c r="K4665" s="4">
        <v>0</v>
      </c>
      <c r="L4665" s="4">
        <v>0</v>
      </c>
      <c r="M4665" s="4">
        <v>0</v>
      </c>
      <c r="N4665" s="4">
        <v>0</v>
      </c>
      <c r="O4665" s="4">
        <v>0</v>
      </c>
      <c r="P4665" s="4">
        <v>0</v>
      </c>
      <c r="Q4665" s="4">
        <v>0</v>
      </c>
      <c r="R4665" s="4">
        <v>1</v>
      </c>
      <c r="S4665" s="4">
        <v>0</v>
      </c>
      <c r="T4665" s="4">
        <v>0</v>
      </c>
      <c r="U4665" s="4">
        <v>0</v>
      </c>
      <c r="V4665" s="4">
        <v>0</v>
      </c>
      <c r="W4665" s="4">
        <v>0</v>
      </c>
      <c r="X4665" s="4">
        <v>1</v>
      </c>
      <c r="Y4665" s="4" t="s">
        <v>5623</v>
      </c>
      <c r="Z4665" s="4" t="s">
        <v>5836</v>
      </c>
      <c r="AA4665" s="4">
        <v>2016</v>
      </c>
      <c r="AB4665" s="4" t="s">
        <v>34</v>
      </c>
      <c r="AC4665" s="4">
        <f t="shared" si="216"/>
        <v>1</v>
      </c>
      <c r="AD4665" s="4">
        <f t="shared" si="217"/>
        <v>3</v>
      </c>
      <c r="AE4665" s="4" t="str" cm="1">
        <f t="array" ref="AE4665">_xlfn.TEXTJOIN(", ", TRUE, _xlfn._xlws.FILTER($I$1:$X$1, I4665:X4665=1, ""))</f>
        <v>Heroin, Methadone, AnyOpioid</v>
      </c>
      <c r="AF4665" s="4" t="str">
        <f t="shared" si="218"/>
        <v>Methadone, AnyOpioid</v>
      </c>
    </row>
    <row r="4666" spans="1:32" x14ac:dyDescent="0.45">
      <c r="A4666" s="4" t="s">
        <v>5159</v>
      </c>
      <c r="B4666" s="5">
        <v>43171</v>
      </c>
      <c r="C4666" s="4">
        <v>69</v>
      </c>
      <c r="D4666" s="4" t="s">
        <v>31</v>
      </c>
      <c r="E4666" s="4" t="s">
        <v>32</v>
      </c>
      <c r="F4666" s="4" t="s">
        <v>50</v>
      </c>
      <c r="G4666" s="4" t="s">
        <v>50</v>
      </c>
      <c r="I4666" s="4">
        <v>0</v>
      </c>
      <c r="J4666" s="4">
        <v>1</v>
      </c>
      <c r="K4666" s="4">
        <v>1</v>
      </c>
      <c r="L4666" s="4">
        <v>1</v>
      </c>
      <c r="M4666" s="4">
        <v>0</v>
      </c>
      <c r="N4666" s="4">
        <v>0</v>
      </c>
      <c r="O4666" s="4">
        <v>0</v>
      </c>
      <c r="P4666" s="4">
        <v>0</v>
      </c>
      <c r="Q4666" s="4">
        <v>0</v>
      </c>
      <c r="R4666" s="4">
        <v>0</v>
      </c>
      <c r="S4666" s="4">
        <v>0</v>
      </c>
      <c r="T4666" s="4">
        <v>0</v>
      </c>
      <c r="U4666" s="4">
        <v>0</v>
      </c>
      <c r="V4666" s="4">
        <v>0</v>
      </c>
      <c r="W4666" s="4">
        <v>0</v>
      </c>
      <c r="X4666" s="4">
        <v>1</v>
      </c>
      <c r="Y4666" s="4" t="s">
        <v>5667</v>
      </c>
      <c r="Z4666" s="4" t="s">
        <v>5880</v>
      </c>
      <c r="AA4666" s="4">
        <v>2018</v>
      </c>
      <c r="AB4666" s="4" t="s">
        <v>133</v>
      </c>
      <c r="AC4666" s="4">
        <f t="shared" si="216"/>
        <v>1</v>
      </c>
      <c r="AD4666" s="4">
        <f t="shared" si="217"/>
        <v>4</v>
      </c>
      <c r="AE4666" s="4" t="str" cm="1">
        <f t="array" ref="AE4666">_xlfn.TEXTJOIN(", ", TRUE, _xlfn._xlws.FILTER($I$1:$X$1, I4666:X4666=1, ""))</f>
        <v>Cocaine, Fentanyl, Fentanyl_Analogue, AnyOpioid</v>
      </c>
      <c r="AF4666" s="4" t="str">
        <f t="shared" si="218"/>
        <v>Cocaine, Fentanyl, Fentanyl_Analogue, AnyOpioid</v>
      </c>
    </row>
    <row r="4667" spans="1:32" x14ac:dyDescent="0.45">
      <c r="A4667" s="4" t="s">
        <v>5160</v>
      </c>
      <c r="B4667" s="5">
        <v>42835</v>
      </c>
      <c r="C4667" s="4">
        <v>68</v>
      </c>
      <c r="D4667" s="4" t="s">
        <v>36</v>
      </c>
      <c r="E4667" s="4" t="s">
        <v>37</v>
      </c>
      <c r="F4667" s="4" t="s">
        <v>67</v>
      </c>
      <c r="G4667" s="4" t="s">
        <v>67</v>
      </c>
      <c r="I4667" s="4">
        <v>0</v>
      </c>
      <c r="J4667" s="4">
        <v>0</v>
      </c>
      <c r="K4667" s="4">
        <v>0</v>
      </c>
      <c r="L4667" s="4">
        <v>0</v>
      </c>
      <c r="M4667" s="4">
        <v>0</v>
      </c>
      <c r="N4667" s="4">
        <v>0</v>
      </c>
      <c r="O4667" s="4">
        <v>0</v>
      </c>
      <c r="P4667" s="4">
        <v>0</v>
      </c>
      <c r="Q4667" s="4">
        <v>1</v>
      </c>
      <c r="R4667" s="4">
        <v>1</v>
      </c>
      <c r="S4667" s="4">
        <v>0</v>
      </c>
      <c r="T4667" s="4">
        <v>0</v>
      </c>
      <c r="U4667" s="4">
        <v>0</v>
      </c>
      <c r="V4667" s="4">
        <v>0</v>
      </c>
      <c r="W4667" s="4">
        <v>0</v>
      </c>
      <c r="X4667" s="4">
        <v>0</v>
      </c>
      <c r="Y4667" s="4" t="s">
        <v>5631</v>
      </c>
      <c r="Z4667" s="4" t="s">
        <v>5844</v>
      </c>
      <c r="AA4667" s="4">
        <v>2017</v>
      </c>
      <c r="AB4667" s="4" t="s">
        <v>133</v>
      </c>
      <c r="AC4667" s="4">
        <f t="shared" si="216"/>
        <v>1</v>
      </c>
      <c r="AD4667" s="4">
        <f t="shared" si="217"/>
        <v>2</v>
      </c>
      <c r="AE4667" s="4" t="str" cm="1">
        <f t="array" ref="AE4667">_xlfn.TEXTJOIN(", ", TRUE, _xlfn._xlws.FILTER($I$1:$X$1, I4667:X4667=1, ""))</f>
        <v>Benzodiazepine, Methadone</v>
      </c>
      <c r="AF4667" s="4" t="str">
        <f t="shared" si="218"/>
        <v>Benzodiazepine, Methadone</v>
      </c>
    </row>
    <row r="4668" spans="1:32" x14ac:dyDescent="0.45">
      <c r="A4668" s="4" t="s">
        <v>5161</v>
      </c>
      <c r="B4668" s="5">
        <v>43173</v>
      </c>
      <c r="C4668" s="4">
        <v>52</v>
      </c>
      <c r="D4668" s="4" t="s">
        <v>31</v>
      </c>
      <c r="E4668" s="4" t="s">
        <v>37</v>
      </c>
      <c r="F4668" s="4" t="s">
        <v>90</v>
      </c>
      <c r="G4668" s="4" t="s">
        <v>90</v>
      </c>
      <c r="I4668" s="4">
        <v>1</v>
      </c>
      <c r="J4668" s="4">
        <v>0</v>
      </c>
      <c r="K4668" s="4">
        <v>1</v>
      </c>
      <c r="L4668" s="4">
        <v>0</v>
      </c>
      <c r="M4668" s="4">
        <v>0</v>
      </c>
      <c r="N4668" s="4">
        <v>0</v>
      </c>
      <c r="O4668" s="4">
        <v>0</v>
      </c>
      <c r="P4668" s="4">
        <v>0</v>
      </c>
      <c r="Q4668" s="4">
        <v>0</v>
      </c>
      <c r="R4668" s="4">
        <v>0</v>
      </c>
      <c r="S4668" s="4">
        <v>0</v>
      </c>
      <c r="T4668" s="4">
        <v>0</v>
      </c>
      <c r="U4668" s="4">
        <v>0</v>
      </c>
      <c r="V4668" s="4">
        <v>0</v>
      </c>
      <c r="W4668" s="4">
        <v>0</v>
      </c>
      <c r="X4668" s="4">
        <v>1</v>
      </c>
      <c r="Y4668" s="4" t="s">
        <v>5624</v>
      </c>
      <c r="Z4668" s="4" t="s">
        <v>5837</v>
      </c>
      <c r="AA4668" s="4">
        <v>2018</v>
      </c>
      <c r="AB4668" s="4" t="s">
        <v>34</v>
      </c>
      <c r="AC4668" s="4">
        <f t="shared" si="216"/>
        <v>1</v>
      </c>
      <c r="AD4668" s="4">
        <f t="shared" si="217"/>
        <v>3</v>
      </c>
      <c r="AE4668" s="4" t="str" cm="1">
        <f t="array" ref="AE4668">_xlfn.TEXTJOIN(", ", TRUE, _xlfn._xlws.FILTER($I$1:$X$1, I4668:X4668=1, ""))</f>
        <v>Heroin, Fentanyl, AnyOpioid</v>
      </c>
      <c r="AF4668" s="4" t="str">
        <f t="shared" si="218"/>
        <v>Fentanyl, AnyOpioid</v>
      </c>
    </row>
    <row r="4669" spans="1:32" x14ac:dyDescent="0.45">
      <c r="A4669" s="4" t="s">
        <v>5162</v>
      </c>
      <c r="B4669" s="5">
        <v>42811</v>
      </c>
      <c r="C4669" s="4">
        <v>20</v>
      </c>
      <c r="D4669" s="4" t="s">
        <v>31</v>
      </c>
      <c r="E4669" s="4" t="s">
        <v>37</v>
      </c>
      <c r="F4669" s="4" t="s">
        <v>606</v>
      </c>
      <c r="G4669" s="4" t="s">
        <v>606</v>
      </c>
      <c r="I4669" s="4">
        <v>1</v>
      </c>
      <c r="J4669" s="4">
        <v>1</v>
      </c>
      <c r="K4669" s="4">
        <v>1</v>
      </c>
      <c r="L4669" s="4">
        <v>0</v>
      </c>
      <c r="M4669" s="4">
        <v>0</v>
      </c>
      <c r="N4669" s="4">
        <v>0</v>
      </c>
      <c r="O4669" s="4">
        <v>0</v>
      </c>
      <c r="P4669" s="4">
        <v>0</v>
      </c>
      <c r="Q4669" s="4">
        <v>0</v>
      </c>
      <c r="R4669" s="4">
        <v>0</v>
      </c>
      <c r="S4669" s="4">
        <v>0</v>
      </c>
      <c r="T4669" s="4">
        <v>0</v>
      </c>
      <c r="U4669" s="4">
        <v>0</v>
      </c>
      <c r="V4669" s="4">
        <v>0</v>
      </c>
      <c r="W4669" s="4">
        <v>0</v>
      </c>
      <c r="X4669" s="4">
        <v>0</v>
      </c>
      <c r="Y4669" s="4" t="s">
        <v>5656</v>
      </c>
      <c r="Z4669" s="4" t="s">
        <v>5869</v>
      </c>
      <c r="AA4669" s="4">
        <v>2017</v>
      </c>
      <c r="AB4669" s="4" t="s">
        <v>269</v>
      </c>
      <c r="AC4669" s="4">
        <f t="shared" si="216"/>
        <v>1</v>
      </c>
      <c r="AD4669" s="4">
        <f t="shared" si="217"/>
        <v>3</v>
      </c>
      <c r="AE4669" s="4" t="str" cm="1">
        <f t="array" ref="AE4669">_xlfn.TEXTJOIN(", ", TRUE, _xlfn._xlws.FILTER($I$1:$X$1, I4669:X4669=1, ""))</f>
        <v>Heroin, Cocaine, Fentanyl</v>
      </c>
      <c r="AF4669" s="4" t="str">
        <f t="shared" si="218"/>
        <v>Cocaine, Fentanyl</v>
      </c>
    </row>
    <row r="4670" spans="1:32" x14ac:dyDescent="0.45">
      <c r="A4670" s="4" t="s">
        <v>5163</v>
      </c>
      <c r="B4670" s="5">
        <v>42905</v>
      </c>
      <c r="C4670" s="4">
        <v>66</v>
      </c>
      <c r="D4670" s="4" t="s">
        <v>36</v>
      </c>
      <c r="E4670" s="4" t="s">
        <v>37</v>
      </c>
      <c r="F4670" s="4" t="s">
        <v>53</v>
      </c>
      <c r="G4670" s="4" t="s">
        <v>53</v>
      </c>
      <c r="I4670" s="4">
        <v>1</v>
      </c>
      <c r="J4670" s="4">
        <v>0</v>
      </c>
      <c r="K4670" s="4">
        <v>0</v>
      </c>
      <c r="L4670" s="4">
        <v>0</v>
      </c>
      <c r="M4670" s="4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  <c r="S4670" s="4">
        <v>0</v>
      </c>
      <c r="T4670" s="4">
        <v>0</v>
      </c>
      <c r="U4670" s="4">
        <v>0</v>
      </c>
      <c r="V4670" s="4">
        <v>1</v>
      </c>
      <c r="W4670" s="4">
        <v>0</v>
      </c>
      <c r="X4670" s="4">
        <v>0</v>
      </c>
      <c r="Y4670" s="4" t="s">
        <v>5641</v>
      </c>
      <c r="Z4670" s="4" t="s">
        <v>5854</v>
      </c>
      <c r="AA4670" s="4">
        <v>2017</v>
      </c>
      <c r="AB4670" s="4" t="s">
        <v>133</v>
      </c>
      <c r="AC4670" s="4">
        <f t="shared" si="216"/>
        <v>1</v>
      </c>
      <c r="AD4670" s="4">
        <f t="shared" si="217"/>
        <v>2</v>
      </c>
      <c r="AE4670" s="4" t="str" cm="1">
        <f t="array" ref="AE4670">_xlfn.TEXTJOIN(", ", TRUE, _xlfn._xlws.FILTER($I$1:$X$1, I4670:X4670=1, ""))</f>
        <v>Heroin, Hydromorphine</v>
      </c>
      <c r="AF4670" s="4" t="str">
        <f t="shared" si="218"/>
        <v>Hydromorphine</v>
      </c>
    </row>
    <row r="4671" spans="1:32" x14ac:dyDescent="0.45">
      <c r="A4671" s="4" t="s">
        <v>5164</v>
      </c>
      <c r="B4671" s="5">
        <v>43150</v>
      </c>
      <c r="C4671" s="4">
        <v>54</v>
      </c>
      <c r="D4671" s="4" t="s">
        <v>31</v>
      </c>
      <c r="E4671" s="4" t="s">
        <v>37</v>
      </c>
      <c r="F4671" s="4" t="s">
        <v>850</v>
      </c>
      <c r="G4671" s="4" t="s">
        <v>67</v>
      </c>
      <c r="I4671" s="4">
        <v>1</v>
      </c>
      <c r="J4671" s="4">
        <v>0</v>
      </c>
      <c r="K4671" s="4">
        <v>0</v>
      </c>
      <c r="L4671" s="4">
        <v>0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  <c r="S4671" s="4">
        <v>0</v>
      </c>
      <c r="T4671" s="4">
        <v>0</v>
      </c>
      <c r="U4671" s="4">
        <v>0</v>
      </c>
      <c r="V4671" s="4">
        <v>0</v>
      </c>
      <c r="W4671" s="4">
        <v>0</v>
      </c>
      <c r="X4671" s="4">
        <v>1</v>
      </c>
      <c r="Y4671" s="4" t="s">
        <v>5631</v>
      </c>
      <c r="Z4671" s="4" t="s">
        <v>5844</v>
      </c>
      <c r="AA4671" s="4">
        <v>2018</v>
      </c>
      <c r="AB4671" s="4" t="s">
        <v>34</v>
      </c>
      <c r="AC4671" s="4">
        <f t="shared" si="216"/>
        <v>1</v>
      </c>
      <c r="AD4671" s="4">
        <f t="shared" si="217"/>
        <v>2</v>
      </c>
      <c r="AE4671" s="4" t="str" cm="1">
        <f t="array" ref="AE4671">_xlfn.TEXTJOIN(", ", TRUE, _xlfn._xlws.FILTER($I$1:$X$1, I4671:X4671=1, ""))</f>
        <v>Heroin, AnyOpioid</v>
      </c>
      <c r="AF4671" s="4" t="str">
        <f t="shared" si="218"/>
        <v>AnyOpioid</v>
      </c>
    </row>
    <row r="4672" spans="1:32" x14ac:dyDescent="0.45">
      <c r="A4672" s="4" t="s">
        <v>5165</v>
      </c>
      <c r="B4672" s="5">
        <v>41387</v>
      </c>
      <c r="C4672" s="4">
        <v>44</v>
      </c>
      <c r="D4672" s="4" t="s">
        <v>31</v>
      </c>
      <c r="E4672" s="4" t="s">
        <v>37</v>
      </c>
      <c r="F4672" s="4" t="s">
        <v>237</v>
      </c>
      <c r="G4672" s="4" t="s">
        <v>237</v>
      </c>
      <c r="I4672" s="4">
        <v>0</v>
      </c>
      <c r="J4672" s="4">
        <v>1</v>
      </c>
      <c r="K4672" s="4">
        <v>0</v>
      </c>
      <c r="L4672" s="4">
        <v>0</v>
      </c>
      <c r="M4672" s="4">
        <v>1</v>
      </c>
      <c r="N4672" s="4">
        <v>0</v>
      </c>
      <c r="O4672" s="4">
        <v>0</v>
      </c>
      <c r="P4672" s="4">
        <v>0</v>
      </c>
      <c r="Q4672" s="4">
        <v>0</v>
      </c>
      <c r="R4672" s="4">
        <v>0</v>
      </c>
      <c r="S4672" s="4">
        <v>0</v>
      </c>
      <c r="T4672" s="4">
        <v>0</v>
      </c>
      <c r="U4672" s="4">
        <v>0</v>
      </c>
      <c r="V4672" s="4">
        <v>0</v>
      </c>
      <c r="W4672" s="4">
        <v>0</v>
      </c>
      <c r="X4672" s="4">
        <v>0</v>
      </c>
      <c r="Y4672" s="4" t="s">
        <v>5692</v>
      </c>
      <c r="Z4672" s="4" t="s">
        <v>5905</v>
      </c>
      <c r="AA4672" s="4">
        <v>2013</v>
      </c>
      <c r="AB4672" s="4" t="s">
        <v>34</v>
      </c>
      <c r="AC4672" s="4">
        <f t="shared" si="216"/>
        <v>1</v>
      </c>
      <c r="AD4672" s="4">
        <f t="shared" si="217"/>
        <v>2</v>
      </c>
      <c r="AE4672" s="4" t="str" cm="1">
        <f t="array" ref="AE4672">_xlfn.TEXTJOIN(", ", TRUE, _xlfn._xlws.FILTER($I$1:$X$1, I4672:X4672=1, ""))</f>
        <v>Cocaine, Oxycodone</v>
      </c>
      <c r="AF4672" s="4" t="str">
        <f t="shared" si="218"/>
        <v>Cocaine, Oxycodone</v>
      </c>
    </row>
    <row r="4673" spans="1:32" x14ac:dyDescent="0.45">
      <c r="A4673" s="4" t="s">
        <v>5166</v>
      </c>
      <c r="B4673" s="5">
        <v>41183</v>
      </c>
      <c r="C4673" s="4">
        <v>51</v>
      </c>
      <c r="D4673" s="4" t="s">
        <v>31</v>
      </c>
      <c r="E4673" s="4" t="s">
        <v>37</v>
      </c>
      <c r="F4673" s="4" t="s">
        <v>251</v>
      </c>
      <c r="G4673" s="4" t="s">
        <v>251</v>
      </c>
      <c r="I4673" s="4">
        <v>1</v>
      </c>
      <c r="J4673" s="4">
        <v>0</v>
      </c>
      <c r="K4673" s="4">
        <v>0</v>
      </c>
      <c r="L4673" s="4">
        <v>0</v>
      </c>
      <c r="M4673" s="4">
        <v>0</v>
      </c>
      <c r="N4673" s="4">
        <v>0</v>
      </c>
      <c r="O4673" s="4">
        <v>0</v>
      </c>
      <c r="P4673" s="4">
        <v>0</v>
      </c>
      <c r="Q4673" s="4">
        <v>0</v>
      </c>
      <c r="R4673" s="4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0</v>
      </c>
      <c r="X4673" s="4">
        <v>0</v>
      </c>
      <c r="Y4673" s="4" t="s">
        <v>5681</v>
      </c>
      <c r="Z4673" s="4" t="s">
        <v>5894</v>
      </c>
      <c r="AA4673" s="4">
        <v>2012</v>
      </c>
      <c r="AB4673" s="4" t="s">
        <v>34</v>
      </c>
      <c r="AC4673" s="4">
        <f t="shared" si="216"/>
        <v>1</v>
      </c>
      <c r="AD4673" s="4">
        <f t="shared" si="217"/>
        <v>1</v>
      </c>
      <c r="AE4673" s="4" t="str" cm="1">
        <f t="array" ref="AE4673">_xlfn.TEXTJOIN(", ", TRUE, _xlfn._xlws.FILTER($I$1:$X$1, I4673:X4673=1, ""))</f>
        <v>Heroin</v>
      </c>
      <c r="AF4673" s="4" t="str">
        <f t="shared" si="218"/>
        <v/>
      </c>
    </row>
    <row r="4674" spans="1:32" x14ac:dyDescent="0.45">
      <c r="A4674" s="4" t="s">
        <v>5167</v>
      </c>
      <c r="B4674" s="5">
        <v>43289</v>
      </c>
      <c r="C4674" s="4">
        <v>56</v>
      </c>
      <c r="D4674" s="4" t="s">
        <v>31</v>
      </c>
      <c r="E4674" s="4" t="s">
        <v>37</v>
      </c>
      <c r="F4674" s="4" t="s">
        <v>360</v>
      </c>
      <c r="G4674" s="4" t="s">
        <v>360</v>
      </c>
      <c r="I4674" s="4">
        <v>0</v>
      </c>
      <c r="J4674" s="4">
        <v>0</v>
      </c>
      <c r="K4674" s="4">
        <v>1</v>
      </c>
      <c r="L4674" s="4">
        <v>0</v>
      </c>
      <c r="M4674" s="4">
        <v>0</v>
      </c>
      <c r="N4674" s="4">
        <v>0</v>
      </c>
      <c r="O4674" s="4">
        <v>1</v>
      </c>
      <c r="P4674" s="4">
        <v>0</v>
      </c>
      <c r="Q4674" s="4">
        <v>0</v>
      </c>
      <c r="R4674" s="4">
        <v>0</v>
      </c>
      <c r="S4674" s="4">
        <v>0</v>
      </c>
      <c r="T4674" s="4">
        <v>0</v>
      </c>
      <c r="U4674" s="4">
        <v>0</v>
      </c>
      <c r="V4674" s="4">
        <v>0</v>
      </c>
      <c r="W4674" s="4">
        <v>0</v>
      </c>
      <c r="X4674" s="4">
        <v>1</v>
      </c>
      <c r="Y4674" s="4" t="s">
        <v>5647</v>
      </c>
      <c r="Z4674" s="4" t="s">
        <v>5860</v>
      </c>
      <c r="AA4674" s="4">
        <v>2018</v>
      </c>
      <c r="AB4674" s="4" t="s">
        <v>34</v>
      </c>
      <c r="AC4674" s="4">
        <f t="shared" ref="AC4674:AC4737" si="219">IF(SUM(I4674:X4674)&gt;0,1,0)</f>
        <v>1</v>
      </c>
      <c r="AD4674" s="4">
        <f t="shared" ref="AD4674:AD4737" si="220">SUM(I4674:X4674)</f>
        <v>3</v>
      </c>
      <c r="AE4674" s="4" t="str" cm="1">
        <f t="array" ref="AE4674">_xlfn.TEXTJOIN(", ", TRUE, _xlfn._xlws.FILTER($I$1:$X$1, I4674:X4674=1, ""))</f>
        <v>Fentanyl, Ethanol, AnyOpioid</v>
      </c>
      <c r="AF4674" s="4" t="str">
        <f t="shared" ref="AF4674:AF4737" si="221">_xlfn.TEXTJOIN(", ", TRUE, _xlfn._xlws.FILTER($J$1:$X$1, J4674:X4674, ""))</f>
        <v>Fentanyl, Ethanol, AnyOpioid</v>
      </c>
    </row>
    <row r="4675" spans="1:32" x14ac:dyDescent="0.45">
      <c r="A4675" s="4" t="s">
        <v>5168</v>
      </c>
      <c r="B4675" s="5">
        <v>41265</v>
      </c>
      <c r="C4675" s="4">
        <v>25</v>
      </c>
      <c r="D4675" s="4" t="s">
        <v>31</v>
      </c>
      <c r="E4675" s="4" t="s">
        <v>59</v>
      </c>
      <c r="F4675" s="4" t="s">
        <v>77</v>
      </c>
      <c r="G4675" s="4" t="s">
        <v>77</v>
      </c>
      <c r="I4675" s="4">
        <v>1</v>
      </c>
      <c r="J4675" s="4">
        <v>0</v>
      </c>
      <c r="K4675" s="4">
        <v>0</v>
      </c>
      <c r="L4675" s="4">
        <v>0</v>
      </c>
      <c r="M4675" s="4">
        <v>0</v>
      </c>
      <c r="N4675" s="4">
        <v>0</v>
      </c>
      <c r="O4675" s="4">
        <v>0</v>
      </c>
      <c r="P4675" s="4">
        <v>0</v>
      </c>
      <c r="Q4675" s="4">
        <v>0</v>
      </c>
      <c r="R4675" s="4">
        <v>0</v>
      </c>
      <c r="S4675" s="4">
        <v>0</v>
      </c>
      <c r="T4675" s="4">
        <v>0</v>
      </c>
      <c r="U4675" s="4">
        <v>0</v>
      </c>
      <c r="V4675" s="4">
        <v>0</v>
      </c>
      <c r="W4675" s="4">
        <v>0</v>
      </c>
      <c r="X4675" s="4">
        <v>0</v>
      </c>
      <c r="Y4675" s="4" t="s">
        <v>5651</v>
      </c>
      <c r="Z4675" s="4" t="s">
        <v>5864</v>
      </c>
      <c r="AA4675" s="4">
        <v>2012</v>
      </c>
      <c r="AB4675" s="4" t="s">
        <v>40</v>
      </c>
      <c r="AC4675" s="4">
        <f t="shared" si="219"/>
        <v>1</v>
      </c>
      <c r="AD4675" s="4">
        <f t="shared" si="220"/>
        <v>1</v>
      </c>
      <c r="AE4675" s="4" t="str" cm="1">
        <f t="array" ref="AE4675">_xlfn.TEXTJOIN(", ", TRUE, _xlfn._xlws.FILTER($I$1:$X$1, I4675:X4675=1, ""))</f>
        <v>Heroin</v>
      </c>
      <c r="AF4675" s="4" t="str">
        <f t="shared" si="221"/>
        <v/>
      </c>
    </row>
    <row r="4676" spans="1:32" x14ac:dyDescent="0.45">
      <c r="A4676" s="4" t="s">
        <v>5169</v>
      </c>
      <c r="B4676" s="5">
        <v>40984</v>
      </c>
      <c r="C4676" s="4">
        <v>52</v>
      </c>
      <c r="D4676" s="4" t="s">
        <v>31</v>
      </c>
      <c r="E4676" s="4" t="s">
        <v>37</v>
      </c>
      <c r="F4676" s="4" t="s">
        <v>125</v>
      </c>
      <c r="G4676" s="4" t="s">
        <v>125</v>
      </c>
      <c r="I4676" s="4">
        <v>0</v>
      </c>
      <c r="J4676" s="4">
        <v>0</v>
      </c>
      <c r="K4676" s="4">
        <v>0</v>
      </c>
      <c r="L4676" s="4">
        <v>0</v>
      </c>
      <c r="M4676" s="4">
        <v>1</v>
      </c>
      <c r="N4676" s="4">
        <v>0</v>
      </c>
      <c r="O4676" s="4">
        <v>0</v>
      </c>
      <c r="P4676" s="4">
        <v>0</v>
      </c>
      <c r="Q4676" s="4">
        <v>0</v>
      </c>
      <c r="R4676" s="4">
        <v>0</v>
      </c>
      <c r="S4676" s="4">
        <v>0</v>
      </c>
      <c r="T4676" s="4">
        <v>0</v>
      </c>
      <c r="U4676" s="4">
        <v>0</v>
      </c>
      <c r="V4676" s="4">
        <v>0</v>
      </c>
      <c r="W4676" s="4">
        <v>0</v>
      </c>
      <c r="X4676" s="4">
        <v>0</v>
      </c>
      <c r="Y4676" s="4" t="s">
        <v>5669</v>
      </c>
      <c r="Z4676" s="4" t="s">
        <v>5882</v>
      </c>
      <c r="AA4676" s="4">
        <v>2012</v>
      </c>
      <c r="AB4676" s="4" t="s">
        <v>34</v>
      </c>
      <c r="AC4676" s="4">
        <f t="shared" si="219"/>
        <v>1</v>
      </c>
      <c r="AD4676" s="4">
        <f t="shared" si="220"/>
        <v>1</v>
      </c>
      <c r="AE4676" s="4" t="str" cm="1">
        <f t="array" ref="AE4676">_xlfn.TEXTJOIN(", ", TRUE, _xlfn._xlws.FILTER($I$1:$X$1, I4676:X4676=1, ""))</f>
        <v>Oxycodone</v>
      </c>
      <c r="AF4676" s="4" t="str">
        <f t="shared" si="221"/>
        <v>Oxycodone</v>
      </c>
    </row>
    <row r="4677" spans="1:32" x14ac:dyDescent="0.45">
      <c r="A4677" s="4" t="s">
        <v>5170</v>
      </c>
      <c r="B4677" s="5">
        <v>41611</v>
      </c>
      <c r="C4677" s="4">
        <v>66</v>
      </c>
      <c r="D4677" s="4" t="s">
        <v>31</v>
      </c>
      <c r="E4677" s="4" t="s">
        <v>59</v>
      </c>
      <c r="F4677" s="4" t="s">
        <v>103</v>
      </c>
      <c r="G4677" s="4" t="s">
        <v>103</v>
      </c>
      <c r="I4677" s="4">
        <v>0</v>
      </c>
      <c r="J4677" s="4">
        <v>0</v>
      </c>
      <c r="K4677" s="4">
        <v>0</v>
      </c>
      <c r="L4677" s="4">
        <v>0</v>
      </c>
      <c r="M4677" s="4">
        <v>0</v>
      </c>
      <c r="N4677" s="4">
        <v>0</v>
      </c>
      <c r="O4677" s="4">
        <v>1</v>
      </c>
      <c r="P4677" s="4">
        <v>0</v>
      </c>
      <c r="Q4677" s="4">
        <v>1</v>
      </c>
      <c r="R4677" s="4">
        <v>0</v>
      </c>
      <c r="S4677" s="4">
        <v>0</v>
      </c>
      <c r="T4677" s="4">
        <v>0</v>
      </c>
      <c r="U4677" s="4">
        <v>0</v>
      </c>
      <c r="V4677" s="4">
        <v>0</v>
      </c>
      <c r="W4677" s="4">
        <v>0</v>
      </c>
      <c r="X4677" s="4">
        <v>0</v>
      </c>
      <c r="Y4677" s="4" t="s">
        <v>5644</v>
      </c>
      <c r="Z4677" s="4" t="s">
        <v>5857</v>
      </c>
      <c r="AA4677" s="4">
        <v>2013</v>
      </c>
      <c r="AB4677" s="4" t="s">
        <v>133</v>
      </c>
      <c r="AC4677" s="4">
        <f t="shared" si="219"/>
        <v>1</v>
      </c>
      <c r="AD4677" s="4">
        <f t="shared" si="220"/>
        <v>2</v>
      </c>
      <c r="AE4677" s="4" t="str" cm="1">
        <f t="array" ref="AE4677">_xlfn.TEXTJOIN(", ", TRUE, _xlfn._xlws.FILTER($I$1:$X$1, I4677:X4677=1, ""))</f>
        <v>Ethanol, Benzodiazepine</v>
      </c>
      <c r="AF4677" s="4" t="str">
        <f t="shared" si="221"/>
        <v>Ethanol, Benzodiazepine</v>
      </c>
    </row>
    <row r="4678" spans="1:32" x14ac:dyDescent="0.45">
      <c r="A4678" s="4" t="s">
        <v>5171</v>
      </c>
      <c r="B4678" s="5">
        <v>42777</v>
      </c>
      <c r="C4678" s="4">
        <v>46</v>
      </c>
      <c r="D4678" s="4" t="s">
        <v>36</v>
      </c>
      <c r="E4678" s="4" t="s">
        <v>59</v>
      </c>
      <c r="F4678" s="4" t="s">
        <v>156</v>
      </c>
      <c r="G4678" s="4" t="s">
        <v>156</v>
      </c>
      <c r="I4678" s="4">
        <v>1</v>
      </c>
      <c r="J4678" s="4">
        <v>1</v>
      </c>
      <c r="K4678" s="4">
        <v>1</v>
      </c>
      <c r="L4678" s="4">
        <v>0</v>
      </c>
      <c r="M4678" s="4">
        <v>0</v>
      </c>
      <c r="N4678" s="4">
        <v>0</v>
      </c>
      <c r="O4678" s="4">
        <v>0</v>
      </c>
      <c r="P4678" s="4">
        <v>0</v>
      </c>
      <c r="Q4678" s="4">
        <v>0</v>
      </c>
      <c r="R4678" s="4">
        <v>0</v>
      </c>
      <c r="S4678" s="4">
        <v>0</v>
      </c>
      <c r="T4678" s="4">
        <v>0</v>
      </c>
      <c r="U4678" s="4">
        <v>0</v>
      </c>
      <c r="V4678" s="4">
        <v>0</v>
      </c>
      <c r="W4678" s="4">
        <v>0</v>
      </c>
      <c r="X4678" s="4">
        <v>0</v>
      </c>
      <c r="Y4678" s="4" t="s">
        <v>5623</v>
      </c>
      <c r="Z4678" s="4" t="s">
        <v>5836</v>
      </c>
      <c r="AA4678" s="4">
        <v>2017</v>
      </c>
      <c r="AB4678" s="4" t="s">
        <v>34</v>
      </c>
      <c r="AC4678" s="4">
        <f t="shared" si="219"/>
        <v>1</v>
      </c>
      <c r="AD4678" s="4">
        <f t="shared" si="220"/>
        <v>3</v>
      </c>
      <c r="AE4678" s="4" t="str" cm="1">
        <f t="array" ref="AE4678">_xlfn.TEXTJOIN(", ", TRUE, _xlfn._xlws.FILTER($I$1:$X$1, I4678:X4678=1, ""))</f>
        <v>Heroin, Cocaine, Fentanyl</v>
      </c>
      <c r="AF4678" s="4" t="str">
        <f t="shared" si="221"/>
        <v>Cocaine, Fentanyl</v>
      </c>
    </row>
    <row r="4679" spans="1:32" x14ac:dyDescent="0.45">
      <c r="A4679" s="4" t="s">
        <v>5172</v>
      </c>
      <c r="B4679" s="5">
        <v>42991</v>
      </c>
      <c r="C4679" s="4">
        <v>35</v>
      </c>
      <c r="D4679" s="4" t="s">
        <v>36</v>
      </c>
      <c r="E4679" s="4" t="s">
        <v>37</v>
      </c>
      <c r="F4679" s="4" t="s">
        <v>90</v>
      </c>
      <c r="G4679" s="4" t="s">
        <v>90</v>
      </c>
      <c r="I4679" s="4">
        <v>0</v>
      </c>
      <c r="J4679" s="4">
        <v>0</v>
      </c>
      <c r="K4679" s="4">
        <v>1</v>
      </c>
      <c r="L4679" s="4">
        <v>0</v>
      </c>
      <c r="M4679" s="4">
        <v>0</v>
      </c>
      <c r="N4679" s="4">
        <v>0</v>
      </c>
      <c r="O4679" s="4">
        <v>0</v>
      </c>
      <c r="P4679" s="4">
        <v>0</v>
      </c>
      <c r="Q4679" s="4">
        <v>1</v>
      </c>
      <c r="R4679" s="4">
        <v>0</v>
      </c>
      <c r="S4679" s="4">
        <v>0</v>
      </c>
      <c r="T4679" s="4">
        <v>0</v>
      </c>
      <c r="U4679" s="4">
        <v>0</v>
      </c>
      <c r="V4679" s="4">
        <v>0</v>
      </c>
      <c r="W4679" s="4">
        <v>0</v>
      </c>
      <c r="X4679" s="4">
        <v>0</v>
      </c>
      <c r="Y4679" s="4" t="s">
        <v>5624</v>
      </c>
      <c r="Z4679" s="4" t="s">
        <v>5837</v>
      </c>
      <c r="AA4679" s="4">
        <v>2017</v>
      </c>
      <c r="AB4679" s="4" t="s">
        <v>40</v>
      </c>
      <c r="AC4679" s="4">
        <f t="shared" si="219"/>
        <v>1</v>
      </c>
      <c r="AD4679" s="4">
        <f t="shared" si="220"/>
        <v>2</v>
      </c>
      <c r="AE4679" s="4" t="str" cm="1">
        <f t="array" ref="AE4679">_xlfn.TEXTJOIN(", ", TRUE, _xlfn._xlws.FILTER($I$1:$X$1, I4679:X4679=1, ""))</f>
        <v>Fentanyl, Benzodiazepine</v>
      </c>
      <c r="AF4679" s="4" t="str">
        <f t="shared" si="221"/>
        <v>Fentanyl, Benzodiazepine</v>
      </c>
    </row>
    <row r="4680" spans="1:32" x14ac:dyDescent="0.45">
      <c r="A4680" s="4" t="s">
        <v>5173</v>
      </c>
      <c r="B4680" s="5">
        <v>43021</v>
      </c>
      <c r="C4680" s="4">
        <v>46</v>
      </c>
      <c r="D4680" s="4" t="s">
        <v>31</v>
      </c>
      <c r="E4680" s="4" t="s">
        <v>37</v>
      </c>
      <c r="F4680" s="4" t="s">
        <v>86</v>
      </c>
      <c r="G4680" s="4" t="s">
        <v>86</v>
      </c>
      <c r="I4680" s="4">
        <v>0</v>
      </c>
      <c r="J4680" s="4">
        <v>0</v>
      </c>
      <c r="K4680" s="4">
        <v>1</v>
      </c>
      <c r="L4680" s="4">
        <v>0</v>
      </c>
      <c r="M4680" s="4">
        <v>0</v>
      </c>
      <c r="N4680" s="4">
        <v>0</v>
      </c>
      <c r="O4680" s="4">
        <v>0</v>
      </c>
      <c r="P4680" s="4">
        <v>0</v>
      </c>
      <c r="Q4680" s="4">
        <v>0</v>
      </c>
      <c r="R4680" s="4">
        <v>0</v>
      </c>
      <c r="S4680" s="4">
        <v>0</v>
      </c>
      <c r="T4680" s="4">
        <v>0</v>
      </c>
      <c r="U4680" s="4">
        <v>0</v>
      </c>
      <c r="V4680" s="4">
        <v>0</v>
      </c>
      <c r="W4680" s="4">
        <v>0</v>
      </c>
      <c r="X4680" s="4">
        <v>0</v>
      </c>
      <c r="Y4680" s="4" t="s">
        <v>5627</v>
      </c>
      <c r="Z4680" s="4" t="s">
        <v>5840</v>
      </c>
      <c r="AA4680" s="4">
        <v>2017</v>
      </c>
      <c r="AB4680" s="4" t="s">
        <v>34</v>
      </c>
      <c r="AC4680" s="4">
        <f t="shared" si="219"/>
        <v>1</v>
      </c>
      <c r="AD4680" s="4">
        <f t="shared" si="220"/>
        <v>1</v>
      </c>
      <c r="AE4680" s="4" t="str" cm="1">
        <f t="array" ref="AE4680">_xlfn.TEXTJOIN(", ", TRUE, _xlfn._xlws.FILTER($I$1:$X$1, I4680:X4680=1, ""))</f>
        <v>Fentanyl</v>
      </c>
      <c r="AF4680" s="4" t="str">
        <f t="shared" si="221"/>
        <v>Fentanyl</v>
      </c>
    </row>
    <row r="4681" spans="1:32" x14ac:dyDescent="0.45">
      <c r="A4681" s="4" t="s">
        <v>5174</v>
      </c>
      <c r="B4681" s="5">
        <v>41103</v>
      </c>
      <c r="C4681" s="4">
        <v>51</v>
      </c>
      <c r="D4681" s="4" t="s">
        <v>31</v>
      </c>
      <c r="E4681" s="4" t="s">
        <v>37</v>
      </c>
      <c r="F4681" s="4" t="s">
        <v>610</v>
      </c>
      <c r="G4681" s="4" t="s">
        <v>610</v>
      </c>
      <c r="I4681" s="4">
        <v>1</v>
      </c>
      <c r="J4681" s="4">
        <v>0</v>
      </c>
      <c r="K4681" s="4">
        <v>0</v>
      </c>
      <c r="L4681" s="4">
        <v>0</v>
      </c>
      <c r="M4681" s="4">
        <v>0</v>
      </c>
      <c r="N4681" s="4">
        <v>0</v>
      </c>
      <c r="O4681" s="4">
        <v>0</v>
      </c>
      <c r="P4681" s="4">
        <v>0</v>
      </c>
      <c r="Q4681" s="4">
        <v>0</v>
      </c>
      <c r="R4681" s="4">
        <v>0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  <c r="X4681" s="4">
        <v>0</v>
      </c>
      <c r="Y4681" s="4" t="s">
        <v>5659</v>
      </c>
      <c r="Z4681" s="4" t="s">
        <v>5872</v>
      </c>
      <c r="AA4681" s="4">
        <v>2012</v>
      </c>
      <c r="AB4681" s="4" t="s">
        <v>34</v>
      </c>
      <c r="AC4681" s="4">
        <f t="shared" si="219"/>
        <v>1</v>
      </c>
      <c r="AD4681" s="4">
        <f t="shared" si="220"/>
        <v>1</v>
      </c>
      <c r="AE4681" s="4" t="str" cm="1">
        <f t="array" ref="AE4681">_xlfn.TEXTJOIN(", ", TRUE, _xlfn._xlws.FILTER($I$1:$X$1, I4681:X4681=1, ""))</f>
        <v>Heroin</v>
      </c>
      <c r="AF4681" s="4" t="str">
        <f t="shared" si="221"/>
        <v/>
      </c>
    </row>
    <row r="4682" spans="1:32" x14ac:dyDescent="0.45">
      <c r="A4682" s="4" t="s">
        <v>5175</v>
      </c>
      <c r="B4682" s="5">
        <v>43224</v>
      </c>
      <c r="C4682" s="4">
        <v>52</v>
      </c>
      <c r="D4682" s="4" t="s">
        <v>31</v>
      </c>
      <c r="E4682" s="4" t="s">
        <v>37</v>
      </c>
      <c r="F4682" s="4" t="s">
        <v>103</v>
      </c>
      <c r="G4682" s="4" t="s">
        <v>103</v>
      </c>
      <c r="I4682" s="4">
        <v>0</v>
      </c>
      <c r="J4682" s="4">
        <v>1</v>
      </c>
      <c r="K4682" s="4">
        <v>1</v>
      </c>
      <c r="L4682" s="4">
        <v>0</v>
      </c>
      <c r="M4682" s="4">
        <v>0</v>
      </c>
      <c r="N4682" s="4">
        <v>0</v>
      </c>
      <c r="O4682" s="4">
        <v>0</v>
      </c>
      <c r="P4682" s="4">
        <v>0</v>
      </c>
      <c r="Q4682" s="4">
        <v>1</v>
      </c>
      <c r="R4682" s="4">
        <v>0</v>
      </c>
      <c r="S4682" s="4">
        <v>0</v>
      </c>
      <c r="T4682" s="4">
        <v>0</v>
      </c>
      <c r="U4682" s="4">
        <v>0</v>
      </c>
      <c r="V4682" s="4">
        <v>0</v>
      </c>
      <c r="W4682" s="4">
        <v>0</v>
      </c>
      <c r="X4682" s="4">
        <v>1</v>
      </c>
      <c r="Y4682" s="4" t="s">
        <v>5644</v>
      </c>
      <c r="Z4682" s="4" t="s">
        <v>5857</v>
      </c>
      <c r="AA4682" s="4">
        <v>2018</v>
      </c>
      <c r="AB4682" s="4" t="s">
        <v>34</v>
      </c>
      <c r="AC4682" s="4">
        <f t="shared" si="219"/>
        <v>1</v>
      </c>
      <c r="AD4682" s="4">
        <f t="shared" si="220"/>
        <v>4</v>
      </c>
      <c r="AE4682" s="4" t="str" cm="1">
        <f t="array" ref="AE4682">_xlfn.TEXTJOIN(", ", TRUE, _xlfn._xlws.FILTER($I$1:$X$1, I4682:X4682=1, ""))</f>
        <v>Cocaine, Fentanyl, Benzodiazepine, AnyOpioid</v>
      </c>
      <c r="AF4682" s="4" t="str">
        <f t="shared" si="221"/>
        <v>Cocaine, Fentanyl, Benzodiazepine, AnyOpioid</v>
      </c>
    </row>
    <row r="4683" spans="1:32" x14ac:dyDescent="0.45">
      <c r="A4683" s="4" t="s">
        <v>5176</v>
      </c>
      <c r="B4683" s="5">
        <v>43237</v>
      </c>
      <c r="C4683" s="4">
        <v>50</v>
      </c>
      <c r="D4683" s="4" t="s">
        <v>31</v>
      </c>
      <c r="E4683" s="4" t="s">
        <v>59</v>
      </c>
      <c r="F4683" s="4" t="s">
        <v>33</v>
      </c>
      <c r="G4683" s="4" t="s">
        <v>33</v>
      </c>
      <c r="I4683" s="4">
        <v>0</v>
      </c>
      <c r="J4683" s="4">
        <v>0</v>
      </c>
      <c r="K4683" s="4">
        <v>0</v>
      </c>
      <c r="L4683" s="4">
        <v>0</v>
      </c>
      <c r="M4683" s="4">
        <v>1</v>
      </c>
      <c r="N4683" s="4">
        <v>1</v>
      </c>
      <c r="O4683" s="4">
        <v>1</v>
      </c>
      <c r="P4683" s="4">
        <v>0</v>
      </c>
      <c r="Q4683" s="4">
        <v>1</v>
      </c>
      <c r="R4683" s="4">
        <v>0</v>
      </c>
      <c r="S4683" s="4">
        <v>0</v>
      </c>
      <c r="T4683" s="4">
        <v>0</v>
      </c>
      <c r="U4683" s="4">
        <v>0</v>
      </c>
      <c r="V4683" s="4">
        <v>0</v>
      </c>
      <c r="W4683" s="4">
        <v>0</v>
      </c>
      <c r="X4683" s="4">
        <v>1</v>
      </c>
      <c r="Y4683" s="4" t="s">
        <v>5645</v>
      </c>
      <c r="Z4683" s="4" t="s">
        <v>5858</v>
      </c>
      <c r="AA4683" s="4">
        <v>2018</v>
      </c>
      <c r="AB4683" s="4" t="s">
        <v>34</v>
      </c>
      <c r="AC4683" s="4">
        <f t="shared" si="219"/>
        <v>1</v>
      </c>
      <c r="AD4683" s="4">
        <f t="shared" si="220"/>
        <v>5</v>
      </c>
      <c r="AE4683" s="4" t="str" cm="1">
        <f t="array" ref="AE4683">_xlfn.TEXTJOIN(", ", TRUE, _xlfn._xlws.FILTER($I$1:$X$1, I4683:X4683=1, ""))</f>
        <v>Oxycodone, Oxymorphone, Ethanol, Benzodiazepine, AnyOpioid</v>
      </c>
      <c r="AF4683" s="4" t="str">
        <f t="shared" si="221"/>
        <v>Oxycodone, Oxymorphone, Ethanol, Benzodiazepine, AnyOpioid</v>
      </c>
    </row>
    <row r="4684" spans="1:32" x14ac:dyDescent="0.45">
      <c r="A4684" s="4" t="s">
        <v>5177</v>
      </c>
      <c r="B4684" s="5">
        <v>43410</v>
      </c>
      <c r="C4684" s="4">
        <v>22</v>
      </c>
      <c r="D4684" s="4" t="s">
        <v>31</v>
      </c>
      <c r="E4684" s="4" t="s">
        <v>37</v>
      </c>
      <c r="F4684" s="4" t="s">
        <v>475</v>
      </c>
      <c r="G4684" s="4" t="s">
        <v>475</v>
      </c>
      <c r="I4684" s="4">
        <v>0</v>
      </c>
      <c r="J4684" s="4">
        <v>0</v>
      </c>
      <c r="K4684" s="4">
        <v>1</v>
      </c>
      <c r="L4684" s="4">
        <v>0</v>
      </c>
      <c r="M4684" s="4">
        <v>0</v>
      </c>
      <c r="N4684" s="4">
        <v>0</v>
      </c>
      <c r="O4684" s="4">
        <v>0</v>
      </c>
      <c r="P4684" s="4">
        <v>0</v>
      </c>
      <c r="Q4684" s="4">
        <v>1</v>
      </c>
      <c r="R4684" s="4">
        <v>0</v>
      </c>
      <c r="S4684" s="4">
        <v>0</v>
      </c>
      <c r="T4684" s="4">
        <v>0</v>
      </c>
      <c r="U4684" s="4">
        <v>0</v>
      </c>
      <c r="V4684" s="4">
        <v>0</v>
      </c>
      <c r="W4684" s="4">
        <v>0</v>
      </c>
      <c r="X4684" s="4">
        <v>1</v>
      </c>
      <c r="Y4684" s="4" t="s">
        <v>5832</v>
      </c>
      <c r="Z4684" s="4" t="s">
        <v>6045</v>
      </c>
      <c r="AA4684" s="4">
        <v>2018</v>
      </c>
      <c r="AB4684" s="4" t="s">
        <v>40</v>
      </c>
      <c r="AC4684" s="4">
        <f t="shared" si="219"/>
        <v>1</v>
      </c>
      <c r="AD4684" s="4">
        <f t="shared" si="220"/>
        <v>3</v>
      </c>
      <c r="AE4684" s="4" t="str" cm="1">
        <f t="array" ref="AE4684">_xlfn.TEXTJOIN(", ", TRUE, _xlfn._xlws.FILTER($I$1:$X$1, I4684:X4684=1, ""))</f>
        <v>Fentanyl, Benzodiazepine, AnyOpioid</v>
      </c>
      <c r="AF4684" s="4" t="str">
        <f t="shared" si="221"/>
        <v>Fentanyl, Benzodiazepine, AnyOpioid</v>
      </c>
    </row>
    <row r="4685" spans="1:32" x14ac:dyDescent="0.45">
      <c r="A4685" s="4" t="s">
        <v>5178</v>
      </c>
      <c r="B4685" s="5">
        <v>43072</v>
      </c>
      <c r="C4685" s="4">
        <v>54</v>
      </c>
      <c r="D4685" s="4" t="s">
        <v>36</v>
      </c>
      <c r="E4685" s="4" t="s">
        <v>37</v>
      </c>
      <c r="F4685" s="4" t="s">
        <v>237</v>
      </c>
      <c r="G4685" s="4" t="s">
        <v>53</v>
      </c>
      <c r="I4685" s="4">
        <v>0</v>
      </c>
      <c r="J4685" s="4">
        <v>0</v>
      </c>
      <c r="K4685" s="4">
        <v>0</v>
      </c>
      <c r="L4685" s="4">
        <v>0</v>
      </c>
      <c r="M4685" s="4">
        <v>1</v>
      </c>
      <c r="N4685" s="4">
        <v>0</v>
      </c>
      <c r="O4685" s="4">
        <v>0</v>
      </c>
      <c r="P4685" s="4">
        <v>0</v>
      </c>
      <c r="Q4685" s="4">
        <v>1</v>
      </c>
      <c r="R4685" s="4">
        <v>0</v>
      </c>
      <c r="S4685" s="4">
        <v>1</v>
      </c>
      <c r="T4685" s="4">
        <v>0</v>
      </c>
      <c r="U4685" s="4">
        <v>0</v>
      </c>
      <c r="V4685" s="4">
        <v>0</v>
      </c>
      <c r="W4685" s="4">
        <v>0</v>
      </c>
      <c r="X4685" s="4">
        <v>0</v>
      </c>
      <c r="Y4685" s="4" t="s">
        <v>5641</v>
      </c>
      <c r="Z4685" s="4" t="s">
        <v>5854</v>
      </c>
      <c r="AA4685" s="4">
        <v>2017</v>
      </c>
      <c r="AB4685" s="4" t="s">
        <v>34</v>
      </c>
      <c r="AC4685" s="4">
        <f t="shared" si="219"/>
        <v>1</v>
      </c>
      <c r="AD4685" s="4">
        <f t="shared" si="220"/>
        <v>3</v>
      </c>
      <c r="AE4685" s="4" t="str" cm="1">
        <f t="array" ref="AE4685">_xlfn.TEXTJOIN(", ", TRUE, _xlfn._xlws.FILTER($I$1:$X$1, I4685:X4685=1, ""))</f>
        <v>Oxycodone, Benzodiazepine, Amphetamine</v>
      </c>
      <c r="AF4685" s="4" t="str">
        <f t="shared" si="221"/>
        <v>Oxycodone, Benzodiazepine, Amphetamine</v>
      </c>
    </row>
    <row r="4686" spans="1:32" x14ac:dyDescent="0.45">
      <c r="A4686" s="4" t="s">
        <v>5179</v>
      </c>
      <c r="B4686" s="5">
        <v>42619</v>
      </c>
      <c r="C4686" s="4">
        <v>30</v>
      </c>
      <c r="D4686" s="4" t="s">
        <v>31</v>
      </c>
      <c r="E4686" s="4" t="s">
        <v>37</v>
      </c>
      <c r="F4686" s="4" t="s">
        <v>95</v>
      </c>
      <c r="G4686" s="4" t="s">
        <v>95</v>
      </c>
      <c r="I4686" s="4">
        <v>1</v>
      </c>
      <c r="J4686" s="4">
        <v>1</v>
      </c>
      <c r="K4686" s="4">
        <v>1</v>
      </c>
      <c r="L4686" s="4">
        <v>0</v>
      </c>
      <c r="M4686" s="4">
        <v>0</v>
      </c>
      <c r="N4686" s="4">
        <v>0</v>
      </c>
      <c r="O4686" s="4">
        <v>1</v>
      </c>
      <c r="P4686" s="4">
        <v>1</v>
      </c>
      <c r="Q4686" s="4">
        <v>0</v>
      </c>
      <c r="R4686" s="4">
        <v>0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  <c r="X4686" s="4">
        <v>1</v>
      </c>
      <c r="Y4686" s="4" t="s">
        <v>5632</v>
      </c>
      <c r="Z4686" s="4" t="s">
        <v>5845</v>
      </c>
      <c r="AA4686" s="4">
        <v>2016</v>
      </c>
      <c r="AB4686" s="4" t="s">
        <v>40</v>
      </c>
      <c r="AC4686" s="4">
        <f t="shared" si="219"/>
        <v>1</v>
      </c>
      <c r="AD4686" s="4">
        <f t="shared" si="220"/>
        <v>6</v>
      </c>
      <c r="AE4686" s="4" t="str" cm="1">
        <f t="array" ref="AE4686">_xlfn.TEXTJOIN(", ", TRUE, _xlfn._xlws.FILTER($I$1:$X$1, I4686:X4686=1, ""))</f>
        <v>Heroin, Cocaine, Fentanyl, Ethanol, Hydrocodone, AnyOpioid</v>
      </c>
      <c r="AF4686" s="4" t="str">
        <f t="shared" si="221"/>
        <v>Cocaine, Fentanyl, Ethanol, Hydrocodone, AnyOpioid</v>
      </c>
    </row>
    <row r="4687" spans="1:32" x14ac:dyDescent="0.45">
      <c r="A4687" s="4" t="s">
        <v>5180</v>
      </c>
      <c r="B4687" s="5">
        <v>41328</v>
      </c>
      <c r="C4687" s="4">
        <v>18</v>
      </c>
      <c r="D4687" s="4" t="s">
        <v>31</v>
      </c>
      <c r="E4687" s="4" t="s">
        <v>37</v>
      </c>
      <c r="F4687" s="4" t="s">
        <v>873</v>
      </c>
      <c r="G4687" s="4" t="s">
        <v>156</v>
      </c>
      <c r="I4687" s="4">
        <v>1</v>
      </c>
      <c r="J4687" s="4">
        <v>1</v>
      </c>
      <c r="K4687" s="4">
        <v>0</v>
      </c>
      <c r="L4687" s="4">
        <v>0</v>
      </c>
      <c r="M4687" s="4">
        <v>0</v>
      </c>
      <c r="N4687" s="4">
        <v>0</v>
      </c>
      <c r="O4687" s="4">
        <v>0</v>
      </c>
      <c r="P4687" s="4">
        <v>0</v>
      </c>
      <c r="Q4687" s="4">
        <v>0</v>
      </c>
      <c r="R4687" s="4">
        <v>0</v>
      </c>
      <c r="S4687" s="4">
        <v>0</v>
      </c>
      <c r="T4687" s="4">
        <v>0</v>
      </c>
      <c r="U4687" s="4">
        <v>0</v>
      </c>
      <c r="V4687" s="4">
        <v>0</v>
      </c>
      <c r="W4687" s="4">
        <v>0</v>
      </c>
      <c r="X4687" s="4">
        <v>0</v>
      </c>
      <c r="Y4687" s="4" t="s">
        <v>5623</v>
      </c>
      <c r="Z4687" s="4" t="s">
        <v>5836</v>
      </c>
      <c r="AA4687" s="4">
        <v>2013</v>
      </c>
      <c r="AB4687" s="4" t="s">
        <v>269</v>
      </c>
      <c r="AC4687" s="4">
        <f t="shared" si="219"/>
        <v>1</v>
      </c>
      <c r="AD4687" s="4">
        <f t="shared" si="220"/>
        <v>2</v>
      </c>
      <c r="AE4687" s="4" t="str" cm="1">
        <f t="array" ref="AE4687">_xlfn.TEXTJOIN(", ", TRUE, _xlfn._xlws.FILTER($I$1:$X$1, I4687:X4687=1, ""))</f>
        <v>Heroin, Cocaine</v>
      </c>
      <c r="AF4687" s="4" t="str">
        <f t="shared" si="221"/>
        <v>Cocaine</v>
      </c>
    </row>
    <row r="4688" spans="1:32" x14ac:dyDescent="0.45">
      <c r="A4688" s="4" t="s">
        <v>5181</v>
      </c>
      <c r="B4688" s="5">
        <v>43131</v>
      </c>
      <c r="C4688" s="4">
        <v>36</v>
      </c>
      <c r="D4688" s="4" t="s">
        <v>36</v>
      </c>
      <c r="E4688" s="4" t="s">
        <v>37</v>
      </c>
      <c r="F4688" s="4" t="s">
        <v>53</v>
      </c>
      <c r="G4688" s="4" t="s">
        <v>53</v>
      </c>
      <c r="I4688" s="4">
        <v>1</v>
      </c>
      <c r="J4688" s="4">
        <v>1</v>
      </c>
      <c r="K4688" s="4">
        <v>1</v>
      </c>
      <c r="L4688" s="4">
        <v>0</v>
      </c>
      <c r="M4688" s="4">
        <v>0</v>
      </c>
      <c r="N4688" s="4">
        <v>0</v>
      </c>
      <c r="O4688" s="4">
        <v>0</v>
      </c>
      <c r="P4688" s="4">
        <v>0</v>
      </c>
      <c r="Q4688" s="4">
        <v>0</v>
      </c>
      <c r="R4688" s="4">
        <v>1</v>
      </c>
      <c r="S4688" s="4">
        <v>0</v>
      </c>
      <c r="T4688" s="4">
        <v>0</v>
      </c>
      <c r="U4688" s="4">
        <v>0</v>
      </c>
      <c r="V4688" s="4">
        <v>0</v>
      </c>
      <c r="W4688" s="4">
        <v>0</v>
      </c>
      <c r="X4688" s="4">
        <v>1</v>
      </c>
      <c r="Y4688" s="4" t="s">
        <v>5641</v>
      </c>
      <c r="Z4688" s="4" t="s">
        <v>5854</v>
      </c>
      <c r="AA4688" s="4">
        <v>2018</v>
      </c>
      <c r="AB4688" s="4" t="s">
        <v>40</v>
      </c>
      <c r="AC4688" s="4">
        <f t="shared" si="219"/>
        <v>1</v>
      </c>
      <c r="AD4688" s="4">
        <f t="shared" si="220"/>
        <v>5</v>
      </c>
      <c r="AE4688" s="4" t="str" cm="1">
        <f t="array" ref="AE4688">_xlfn.TEXTJOIN(", ", TRUE, _xlfn._xlws.FILTER($I$1:$X$1, I4688:X4688=1, ""))</f>
        <v>Heroin, Cocaine, Fentanyl, Methadone, AnyOpioid</v>
      </c>
      <c r="AF4688" s="4" t="str">
        <f t="shared" si="221"/>
        <v>Cocaine, Fentanyl, Methadone, AnyOpioid</v>
      </c>
    </row>
    <row r="4689" spans="1:32" x14ac:dyDescent="0.45">
      <c r="A4689" s="4" t="s">
        <v>5182</v>
      </c>
      <c r="B4689" s="5">
        <v>41964</v>
      </c>
      <c r="C4689" s="4">
        <v>54</v>
      </c>
      <c r="D4689" s="4" t="s">
        <v>31</v>
      </c>
      <c r="E4689" s="4" t="s">
        <v>37</v>
      </c>
      <c r="F4689" s="4" t="s">
        <v>29</v>
      </c>
      <c r="G4689" s="4" t="s">
        <v>114</v>
      </c>
      <c r="I4689" s="4">
        <v>0</v>
      </c>
      <c r="J4689" s="4">
        <v>0</v>
      </c>
      <c r="K4689" s="4">
        <v>1</v>
      </c>
      <c r="L4689" s="4">
        <v>0</v>
      </c>
      <c r="M4689" s="4">
        <v>0</v>
      </c>
      <c r="N4689" s="4">
        <v>0</v>
      </c>
      <c r="O4689" s="4">
        <v>0</v>
      </c>
      <c r="P4689" s="4">
        <v>0</v>
      </c>
      <c r="Q4689" s="4">
        <v>1</v>
      </c>
      <c r="R4689" s="4">
        <v>0</v>
      </c>
      <c r="S4689" s="4">
        <v>0</v>
      </c>
      <c r="T4689" s="4">
        <v>0</v>
      </c>
      <c r="U4689" s="4">
        <v>0</v>
      </c>
      <c r="V4689" s="4">
        <v>0</v>
      </c>
      <c r="W4689" s="4">
        <v>0</v>
      </c>
      <c r="X4689" s="4">
        <v>0</v>
      </c>
      <c r="Y4689" s="4" t="s">
        <v>5658</v>
      </c>
      <c r="Z4689" s="4" t="s">
        <v>5871</v>
      </c>
      <c r="AA4689" s="4">
        <v>2014</v>
      </c>
      <c r="AB4689" s="4" t="s">
        <v>34</v>
      </c>
      <c r="AC4689" s="4">
        <f t="shared" si="219"/>
        <v>1</v>
      </c>
      <c r="AD4689" s="4">
        <f t="shared" si="220"/>
        <v>2</v>
      </c>
      <c r="AE4689" s="4" t="str" cm="1">
        <f t="array" ref="AE4689">_xlfn.TEXTJOIN(", ", TRUE, _xlfn._xlws.FILTER($I$1:$X$1, I4689:X4689=1, ""))</f>
        <v>Fentanyl, Benzodiazepine</v>
      </c>
      <c r="AF4689" s="4" t="str">
        <f t="shared" si="221"/>
        <v>Fentanyl, Benzodiazepine</v>
      </c>
    </row>
    <row r="4690" spans="1:32" x14ac:dyDescent="0.45">
      <c r="A4690" s="4" t="s">
        <v>5183</v>
      </c>
      <c r="B4690" s="5">
        <v>42171</v>
      </c>
      <c r="C4690" s="4">
        <v>52</v>
      </c>
      <c r="D4690" s="4" t="s">
        <v>31</v>
      </c>
      <c r="E4690" s="4" t="s">
        <v>37</v>
      </c>
      <c r="F4690" s="4" t="s">
        <v>226</v>
      </c>
      <c r="G4690" s="4" t="s">
        <v>226</v>
      </c>
      <c r="I4690" s="4">
        <v>0</v>
      </c>
      <c r="J4690" s="4">
        <v>1</v>
      </c>
      <c r="K4690" s="4">
        <v>0</v>
      </c>
      <c r="L4690" s="4">
        <v>0</v>
      </c>
      <c r="M4690" s="4">
        <v>0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  <c r="S4690" s="4">
        <v>0</v>
      </c>
      <c r="T4690" s="4">
        <v>0</v>
      </c>
      <c r="U4690" s="4">
        <v>0</v>
      </c>
      <c r="V4690" s="4">
        <v>0</v>
      </c>
      <c r="W4690" s="4">
        <v>0</v>
      </c>
      <c r="X4690" s="4">
        <v>0</v>
      </c>
      <c r="Y4690" s="4" t="s">
        <v>5657</v>
      </c>
      <c r="Z4690" s="4" t="s">
        <v>5870</v>
      </c>
      <c r="AA4690" s="4">
        <v>2015</v>
      </c>
      <c r="AB4690" s="4" t="s">
        <v>34</v>
      </c>
      <c r="AC4690" s="4">
        <f t="shared" si="219"/>
        <v>1</v>
      </c>
      <c r="AD4690" s="4">
        <f t="shared" si="220"/>
        <v>1</v>
      </c>
      <c r="AE4690" s="4" t="str" cm="1">
        <f t="array" ref="AE4690">_xlfn.TEXTJOIN(", ", TRUE, _xlfn._xlws.FILTER($I$1:$X$1, I4690:X4690=1, ""))</f>
        <v>Cocaine</v>
      </c>
      <c r="AF4690" s="4" t="str">
        <f t="shared" si="221"/>
        <v>Cocaine</v>
      </c>
    </row>
    <row r="4691" spans="1:32" x14ac:dyDescent="0.45">
      <c r="A4691" s="4" t="s">
        <v>5184</v>
      </c>
      <c r="B4691" s="5">
        <v>43427</v>
      </c>
      <c r="C4691" s="4">
        <v>17</v>
      </c>
      <c r="D4691" s="4" t="s">
        <v>36</v>
      </c>
      <c r="E4691" s="4" t="s">
        <v>37</v>
      </c>
      <c r="F4691" s="4" t="s">
        <v>90</v>
      </c>
      <c r="G4691" s="4" t="s">
        <v>90</v>
      </c>
      <c r="I4691" s="4">
        <v>0</v>
      </c>
      <c r="J4691" s="4">
        <v>0</v>
      </c>
      <c r="K4691" s="4">
        <v>1</v>
      </c>
      <c r="L4691" s="4">
        <v>0</v>
      </c>
      <c r="M4691" s="4">
        <v>0</v>
      </c>
      <c r="N4691" s="4">
        <v>0</v>
      </c>
      <c r="O4691" s="4">
        <v>0</v>
      </c>
      <c r="P4691" s="4">
        <v>0</v>
      </c>
      <c r="Q4691" s="4">
        <v>1</v>
      </c>
      <c r="R4691" s="4">
        <v>0</v>
      </c>
      <c r="S4691" s="4">
        <v>0</v>
      </c>
      <c r="T4691" s="4">
        <v>0</v>
      </c>
      <c r="U4691" s="4">
        <v>0</v>
      </c>
      <c r="V4691" s="4">
        <v>0</v>
      </c>
      <c r="W4691" s="4">
        <v>0</v>
      </c>
      <c r="X4691" s="4">
        <v>1</v>
      </c>
      <c r="Y4691" s="4" t="s">
        <v>5624</v>
      </c>
      <c r="Z4691" s="4" t="s">
        <v>5837</v>
      </c>
      <c r="AA4691" s="4">
        <v>2018</v>
      </c>
      <c r="AB4691" s="4" t="s">
        <v>269</v>
      </c>
      <c r="AC4691" s="4">
        <f t="shared" si="219"/>
        <v>1</v>
      </c>
      <c r="AD4691" s="4">
        <f t="shared" si="220"/>
        <v>3</v>
      </c>
      <c r="AE4691" s="4" t="str" cm="1">
        <f t="array" ref="AE4691">_xlfn.TEXTJOIN(", ", TRUE, _xlfn._xlws.FILTER($I$1:$X$1, I4691:X4691=1, ""))</f>
        <v>Fentanyl, Benzodiazepine, AnyOpioid</v>
      </c>
      <c r="AF4691" s="4" t="str">
        <f t="shared" si="221"/>
        <v>Fentanyl, Benzodiazepine, AnyOpioid</v>
      </c>
    </row>
    <row r="4692" spans="1:32" x14ac:dyDescent="0.45">
      <c r="A4692" s="4" t="s">
        <v>5185</v>
      </c>
      <c r="B4692" s="5">
        <v>43097</v>
      </c>
      <c r="C4692" s="4">
        <v>50</v>
      </c>
      <c r="D4692" s="4" t="s">
        <v>31</v>
      </c>
      <c r="E4692" s="4" t="s">
        <v>37</v>
      </c>
      <c r="F4692" s="4" t="s">
        <v>159</v>
      </c>
      <c r="G4692" s="4" t="s">
        <v>103</v>
      </c>
      <c r="I4692" s="4">
        <v>1</v>
      </c>
      <c r="J4692" s="4">
        <v>0</v>
      </c>
      <c r="K4692" s="4">
        <v>1</v>
      </c>
      <c r="L4692" s="4">
        <v>0</v>
      </c>
      <c r="M4692" s="4">
        <v>0</v>
      </c>
      <c r="N4692" s="4">
        <v>0</v>
      </c>
      <c r="O4692" s="4">
        <v>1</v>
      </c>
      <c r="P4692" s="4">
        <v>0</v>
      </c>
      <c r="Q4692" s="4">
        <v>0</v>
      </c>
      <c r="R4692" s="4">
        <v>0</v>
      </c>
      <c r="S4692" s="4">
        <v>0</v>
      </c>
      <c r="T4692" s="4">
        <v>0</v>
      </c>
      <c r="U4692" s="4">
        <v>0</v>
      </c>
      <c r="V4692" s="4">
        <v>0</v>
      </c>
      <c r="W4692" s="4">
        <v>0</v>
      </c>
      <c r="X4692" s="4">
        <v>0</v>
      </c>
      <c r="Y4692" s="4" t="s">
        <v>5644</v>
      </c>
      <c r="Z4692" s="4" t="s">
        <v>5857</v>
      </c>
      <c r="AA4692" s="4">
        <v>2017</v>
      </c>
      <c r="AB4692" s="4" t="s">
        <v>34</v>
      </c>
      <c r="AC4692" s="4">
        <f t="shared" si="219"/>
        <v>1</v>
      </c>
      <c r="AD4692" s="4">
        <f t="shared" si="220"/>
        <v>3</v>
      </c>
      <c r="AE4692" s="4" t="str" cm="1">
        <f t="array" ref="AE4692">_xlfn.TEXTJOIN(", ", TRUE, _xlfn._xlws.FILTER($I$1:$X$1, I4692:X4692=1, ""))</f>
        <v>Heroin, Fentanyl, Ethanol</v>
      </c>
      <c r="AF4692" s="4" t="str">
        <f t="shared" si="221"/>
        <v>Fentanyl, Ethanol</v>
      </c>
    </row>
    <row r="4693" spans="1:32" x14ac:dyDescent="0.45">
      <c r="A4693" s="4" t="s">
        <v>5186</v>
      </c>
      <c r="B4693" s="5">
        <v>43079</v>
      </c>
      <c r="C4693" s="4">
        <v>24</v>
      </c>
      <c r="D4693" s="4" t="s">
        <v>31</v>
      </c>
      <c r="E4693" s="4" t="s">
        <v>37</v>
      </c>
      <c r="F4693" s="4" t="s">
        <v>55</v>
      </c>
      <c r="G4693" s="4" t="s">
        <v>67</v>
      </c>
      <c r="I4693" s="4">
        <v>0</v>
      </c>
      <c r="J4693" s="4">
        <v>0</v>
      </c>
      <c r="K4693" s="4">
        <v>1</v>
      </c>
      <c r="L4693" s="4">
        <v>0</v>
      </c>
      <c r="M4693" s="4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0</v>
      </c>
      <c r="S4693" s="4">
        <v>0</v>
      </c>
      <c r="T4693" s="4">
        <v>0</v>
      </c>
      <c r="U4693" s="4">
        <v>0</v>
      </c>
      <c r="V4693" s="4">
        <v>0</v>
      </c>
      <c r="W4693" s="4">
        <v>0</v>
      </c>
      <c r="X4693" s="4">
        <v>0</v>
      </c>
      <c r="Y4693" s="4" t="s">
        <v>5631</v>
      </c>
      <c r="Z4693" s="4" t="s">
        <v>5844</v>
      </c>
      <c r="AA4693" s="4">
        <v>2017</v>
      </c>
      <c r="AB4693" s="4" t="s">
        <v>40</v>
      </c>
      <c r="AC4693" s="4">
        <f t="shared" si="219"/>
        <v>1</v>
      </c>
      <c r="AD4693" s="4">
        <f t="shared" si="220"/>
        <v>1</v>
      </c>
      <c r="AE4693" s="4" t="str" cm="1">
        <f t="array" ref="AE4693">_xlfn.TEXTJOIN(", ", TRUE, _xlfn._xlws.FILTER($I$1:$X$1, I4693:X4693=1, ""))</f>
        <v>Fentanyl</v>
      </c>
      <c r="AF4693" s="4" t="str">
        <f t="shared" si="221"/>
        <v>Fentanyl</v>
      </c>
    </row>
    <row r="4694" spans="1:32" x14ac:dyDescent="0.45">
      <c r="A4694" s="4" t="s">
        <v>5187</v>
      </c>
      <c r="B4694" s="5">
        <v>42332</v>
      </c>
      <c r="C4694" s="4">
        <v>51</v>
      </c>
      <c r="D4694" s="4" t="s">
        <v>36</v>
      </c>
      <c r="E4694" s="4" t="s">
        <v>59</v>
      </c>
      <c r="F4694" s="4" t="s">
        <v>90</v>
      </c>
      <c r="G4694" s="4" t="s">
        <v>90</v>
      </c>
      <c r="I4694" s="4">
        <v>0</v>
      </c>
      <c r="J4694" s="4">
        <v>0</v>
      </c>
      <c r="K4694" s="4">
        <v>1</v>
      </c>
      <c r="L4694" s="4">
        <v>0</v>
      </c>
      <c r="M4694" s="4">
        <v>0</v>
      </c>
      <c r="N4694" s="4">
        <v>0</v>
      </c>
      <c r="O4694" s="4">
        <v>0</v>
      </c>
      <c r="P4694" s="4">
        <v>0</v>
      </c>
      <c r="Q4694" s="4">
        <v>0</v>
      </c>
      <c r="R4694" s="4">
        <v>0</v>
      </c>
      <c r="S4694" s="4">
        <v>0</v>
      </c>
      <c r="T4694" s="4">
        <v>0</v>
      </c>
      <c r="U4694" s="4">
        <v>0</v>
      </c>
      <c r="V4694" s="4">
        <v>0</v>
      </c>
      <c r="W4694" s="4">
        <v>0</v>
      </c>
      <c r="X4694" s="4">
        <v>1</v>
      </c>
      <c r="Y4694" s="4" t="s">
        <v>5624</v>
      </c>
      <c r="Z4694" s="4" t="s">
        <v>5837</v>
      </c>
      <c r="AA4694" s="4">
        <v>2015</v>
      </c>
      <c r="AB4694" s="4" t="s">
        <v>34</v>
      </c>
      <c r="AC4694" s="4">
        <f t="shared" si="219"/>
        <v>1</v>
      </c>
      <c r="AD4694" s="4">
        <f t="shared" si="220"/>
        <v>2</v>
      </c>
      <c r="AE4694" s="4" t="str" cm="1">
        <f t="array" ref="AE4694">_xlfn.TEXTJOIN(", ", TRUE, _xlfn._xlws.FILTER($I$1:$X$1, I4694:X4694=1, ""))</f>
        <v>Fentanyl, AnyOpioid</v>
      </c>
      <c r="AF4694" s="4" t="str">
        <f t="shared" si="221"/>
        <v>Fentanyl, AnyOpioid</v>
      </c>
    </row>
    <row r="4695" spans="1:32" x14ac:dyDescent="0.45">
      <c r="A4695" s="4" t="s">
        <v>5188</v>
      </c>
      <c r="B4695" s="5">
        <v>42958</v>
      </c>
      <c r="C4695" s="4">
        <v>60</v>
      </c>
      <c r="D4695" s="4" t="s">
        <v>31</v>
      </c>
      <c r="E4695" s="4" t="s">
        <v>32</v>
      </c>
      <c r="F4695" s="4" t="s">
        <v>77</v>
      </c>
      <c r="G4695" s="4" t="s">
        <v>77</v>
      </c>
      <c r="I4695" s="4">
        <v>1</v>
      </c>
      <c r="J4695" s="4">
        <v>0</v>
      </c>
      <c r="K4695" s="4">
        <v>1</v>
      </c>
      <c r="L4695" s="4">
        <v>0</v>
      </c>
      <c r="M4695" s="4">
        <v>0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  <c r="S4695" s="4">
        <v>0</v>
      </c>
      <c r="T4695" s="4">
        <v>0</v>
      </c>
      <c r="U4695" s="4">
        <v>0</v>
      </c>
      <c r="V4695" s="4">
        <v>0</v>
      </c>
      <c r="W4695" s="4">
        <v>0</v>
      </c>
      <c r="X4695" s="4">
        <v>0</v>
      </c>
      <c r="Y4695" s="4" t="s">
        <v>5651</v>
      </c>
      <c r="Z4695" s="4" t="s">
        <v>5864</v>
      </c>
      <c r="AA4695" s="4">
        <v>2017</v>
      </c>
      <c r="AB4695" s="4" t="s">
        <v>34</v>
      </c>
      <c r="AC4695" s="4">
        <f t="shared" si="219"/>
        <v>1</v>
      </c>
      <c r="AD4695" s="4">
        <f t="shared" si="220"/>
        <v>2</v>
      </c>
      <c r="AE4695" s="4" t="str" cm="1">
        <f t="array" ref="AE4695">_xlfn.TEXTJOIN(", ", TRUE, _xlfn._xlws.FILTER($I$1:$X$1, I4695:X4695=1, ""))</f>
        <v>Heroin, Fentanyl</v>
      </c>
      <c r="AF4695" s="4" t="str">
        <f t="shared" si="221"/>
        <v>Fentanyl</v>
      </c>
    </row>
    <row r="4696" spans="1:32" x14ac:dyDescent="0.45">
      <c r="A4696" s="4" t="s">
        <v>5189</v>
      </c>
      <c r="B4696" s="5">
        <v>42549</v>
      </c>
      <c r="C4696" s="4">
        <v>49</v>
      </c>
      <c r="D4696" s="4" t="s">
        <v>36</v>
      </c>
      <c r="E4696" s="4" t="s">
        <v>32</v>
      </c>
      <c r="F4696" s="4" t="s">
        <v>53</v>
      </c>
      <c r="G4696" s="4" t="s">
        <v>53</v>
      </c>
      <c r="I4696" s="4">
        <v>0</v>
      </c>
      <c r="J4696" s="4">
        <v>1</v>
      </c>
      <c r="K4696" s="4">
        <v>0</v>
      </c>
      <c r="L4696" s="4">
        <v>0</v>
      </c>
      <c r="M4696" s="4">
        <v>1</v>
      </c>
      <c r="N4696" s="4">
        <v>0</v>
      </c>
      <c r="O4696" s="4">
        <v>0</v>
      </c>
      <c r="P4696" s="4">
        <v>0</v>
      </c>
      <c r="Q4696" s="4">
        <v>0</v>
      </c>
      <c r="R4696" s="4">
        <v>0</v>
      </c>
      <c r="S4696" s="4">
        <v>0</v>
      </c>
      <c r="T4696" s="4">
        <v>0</v>
      </c>
      <c r="U4696" s="4">
        <v>0</v>
      </c>
      <c r="V4696" s="4">
        <v>0</v>
      </c>
      <c r="W4696" s="4">
        <v>0</v>
      </c>
      <c r="X4696" s="4">
        <v>1</v>
      </c>
      <c r="Y4696" s="4" t="s">
        <v>5641</v>
      </c>
      <c r="Z4696" s="4" t="s">
        <v>5854</v>
      </c>
      <c r="AA4696" s="4">
        <v>2016</v>
      </c>
      <c r="AB4696" s="4" t="s">
        <v>34</v>
      </c>
      <c r="AC4696" s="4">
        <f t="shared" si="219"/>
        <v>1</v>
      </c>
      <c r="AD4696" s="4">
        <f t="shared" si="220"/>
        <v>3</v>
      </c>
      <c r="AE4696" s="4" t="str" cm="1">
        <f t="array" ref="AE4696">_xlfn.TEXTJOIN(", ", TRUE, _xlfn._xlws.FILTER($I$1:$X$1, I4696:X4696=1, ""))</f>
        <v>Cocaine, Oxycodone, AnyOpioid</v>
      </c>
      <c r="AF4696" s="4" t="str">
        <f t="shared" si="221"/>
        <v>Cocaine, Oxycodone, AnyOpioid</v>
      </c>
    </row>
    <row r="4697" spans="1:32" x14ac:dyDescent="0.45">
      <c r="A4697" s="4" t="s">
        <v>5190</v>
      </c>
      <c r="B4697" s="5">
        <v>43014</v>
      </c>
      <c r="C4697" s="4">
        <v>53</v>
      </c>
      <c r="D4697" s="4" t="s">
        <v>31</v>
      </c>
      <c r="E4697" s="4" t="s">
        <v>37</v>
      </c>
      <c r="F4697" s="4" t="s">
        <v>251</v>
      </c>
      <c r="G4697" s="4" t="s">
        <v>251</v>
      </c>
      <c r="I4697" s="4">
        <v>0</v>
      </c>
      <c r="J4697" s="4">
        <v>0</v>
      </c>
      <c r="K4697" s="4">
        <v>0</v>
      </c>
      <c r="L4697" s="4">
        <v>0</v>
      </c>
      <c r="M4697" s="4">
        <v>1</v>
      </c>
      <c r="N4697" s="4">
        <v>0</v>
      </c>
      <c r="O4697" s="4">
        <v>0</v>
      </c>
      <c r="P4697" s="4">
        <v>0</v>
      </c>
      <c r="Q4697" s="4">
        <v>1</v>
      </c>
      <c r="R4697" s="4">
        <v>0</v>
      </c>
      <c r="S4697" s="4">
        <v>0</v>
      </c>
      <c r="T4697" s="4">
        <v>0</v>
      </c>
      <c r="U4697" s="4">
        <v>0</v>
      </c>
      <c r="V4697" s="4">
        <v>0</v>
      </c>
      <c r="W4697" s="4">
        <v>0</v>
      </c>
      <c r="X4697" s="4">
        <v>0</v>
      </c>
      <c r="Y4697" s="4" t="s">
        <v>5681</v>
      </c>
      <c r="Z4697" s="4" t="s">
        <v>5894</v>
      </c>
      <c r="AA4697" s="4">
        <v>2017</v>
      </c>
      <c r="AB4697" s="4" t="s">
        <v>34</v>
      </c>
      <c r="AC4697" s="4">
        <f t="shared" si="219"/>
        <v>1</v>
      </c>
      <c r="AD4697" s="4">
        <f t="shared" si="220"/>
        <v>2</v>
      </c>
      <c r="AE4697" s="4" t="str" cm="1">
        <f t="array" ref="AE4697">_xlfn.TEXTJOIN(", ", TRUE, _xlfn._xlws.FILTER($I$1:$X$1, I4697:X4697=1, ""))</f>
        <v>Oxycodone, Benzodiazepine</v>
      </c>
      <c r="AF4697" s="4" t="str">
        <f t="shared" si="221"/>
        <v>Oxycodone, Benzodiazepine</v>
      </c>
    </row>
    <row r="4698" spans="1:32" x14ac:dyDescent="0.45">
      <c r="A4698" s="4" t="s">
        <v>5191</v>
      </c>
      <c r="B4698" s="5">
        <v>42096</v>
      </c>
      <c r="C4698" s="4">
        <v>53</v>
      </c>
      <c r="D4698" s="4" t="s">
        <v>31</v>
      </c>
      <c r="E4698" s="4" t="s">
        <v>37</v>
      </c>
      <c r="F4698" s="4" t="s">
        <v>159</v>
      </c>
      <c r="G4698" s="4" t="s">
        <v>159</v>
      </c>
      <c r="I4698" s="4">
        <v>0</v>
      </c>
      <c r="J4698" s="4">
        <v>0</v>
      </c>
      <c r="K4698" s="4">
        <v>0</v>
      </c>
      <c r="L4698" s="4">
        <v>0</v>
      </c>
      <c r="M4698" s="4">
        <v>1</v>
      </c>
      <c r="N4698" s="4">
        <v>0</v>
      </c>
      <c r="O4698" s="4">
        <v>1</v>
      </c>
      <c r="P4698" s="4">
        <v>0</v>
      </c>
      <c r="Q4698" s="4">
        <v>1</v>
      </c>
      <c r="R4698" s="4">
        <v>0</v>
      </c>
      <c r="S4698" s="4">
        <v>0</v>
      </c>
      <c r="T4698" s="4">
        <v>0</v>
      </c>
      <c r="U4698" s="4">
        <v>0</v>
      </c>
      <c r="V4698" s="4">
        <v>0</v>
      </c>
      <c r="W4698" s="4">
        <v>0</v>
      </c>
      <c r="X4698" s="4">
        <v>1</v>
      </c>
      <c r="Y4698" s="4" t="s">
        <v>5697</v>
      </c>
      <c r="Z4698" s="4" t="s">
        <v>5910</v>
      </c>
      <c r="AA4698" s="4">
        <v>2015</v>
      </c>
      <c r="AB4698" s="4" t="s">
        <v>34</v>
      </c>
      <c r="AC4698" s="4">
        <f t="shared" si="219"/>
        <v>1</v>
      </c>
      <c r="AD4698" s="4">
        <f t="shared" si="220"/>
        <v>4</v>
      </c>
      <c r="AE4698" s="4" t="str" cm="1">
        <f t="array" ref="AE4698">_xlfn.TEXTJOIN(", ", TRUE, _xlfn._xlws.FILTER($I$1:$X$1, I4698:X4698=1, ""))</f>
        <v>Oxycodone, Ethanol, Benzodiazepine, AnyOpioid</v>
      </c>
      <c r="AF4698" s="4" t="str">
        <f t="shared" si="221"/>
        <v>Oxycodone, Ethanol, Benzodiazepine, AnyOpioid</v>
      </c>
    </row>
    <row r="4699" spans="1:32" x14ac:dyDescent="0.45">
      <c r="A4699" s="4" t="s">
        <v>5192</v>
      </c>
      <c r="B4699" s="5">
        <v>42604</v>
      </c>
      <c r="C4699" s="4">
        <v>40</v>
      </c>
      <c r="D4699" s="4" t="s">
        <v>31</v>
      </c>
      <c r="E4699" s="4" t="s">
        <v>37</v>
      </c>
      <c r="F4699" s="4" t="s">
        <v>339</v>
      </c>
      <c r="G4699" s="4" t="s">
        <v>339</v>
      </c>
      <c r="I4699" s="4">
        <v>0</v>
      </c>
      <c r="J4699" s="4">
        <v>1</v>
      </c>
      <c r="K4699" s="4">
        <v>0</v>
      </c>
      <c r="L4699" s="4">
        <v>0</v>
      </c>
      <c r="M4699" s="4">
        <v>0</v>
      </c>
      <c r="N4699" s="4">
        <v>0</v>
      </c>
      <c r="O4699" s="4">
        <v>0</v>
      </c>
      <c r="P4699" s="4">
        <v>0</v>
      </c>
      <c r="Q4699" s="4">
        <v>0</v>
      </c>
      <c r="R4699" s="4">
        <v>0</v>
      </c>
      <c r="S4699" s="4">
        <v>0</v>
      </c>
      <c r="T4699" s="4">
        <v>0</v>
      </c>
      <c r="U4699" s="4">
        <v>1</v>
      </c>
      <c r="V4699" s="4">
        <v>0</v>
      </c>
      <c r="W4699" s="4">
        <v>0</v>
      </c>
      <c r="X4699" s="4">
        <v>1</v>
      </c>
      <c r="Y4699" s="4" t="s">
        <v>5636</v>
      </c>
      <c r="Z4699" s="4" t="s">
        <v>5849</v>
      </c>
      <c r="AA4699" s="4">
        <v>2016</v>
      </c>
      <c r="AB4699" s="4" t="s">
        <v>40</v>
      </c>
      <c r="AC4699" s="4">
        <f t="shared" si="219"/>
        <v>1</v>
      </c>
      <c r="AD4699" s="4">
        <f t="shared" si="220"/>
        <v>3</v>
      </c>
      <c r="AE4699" s="4" t="str" cm="1">
        <f t="array" ref="AE4699">_xlfn.TEXTJOIN(", ", TRUE, _xlfn._xlws.FILTER($I$1:$X$1, I4699:X4699=1, ""))</f>
        <v>Cocaine, Morphine_NotHeroin, AnyOpioid</v>
      </c>
      <c r="AF4699" s="4" t="str">
        <f t="shared" si="221"/>
        <v>Cocaine, Morphine_NotHeroin, AnyOpioid</v>
      </c>
    </row>
    <row r="4700" spans="1:32" x14ac:dyDescent="0.45">
      <c r="A4700" s="4" t="s">
        <v>5193</v>
      </c>
      <c r="B4700" s="5">
        <v>41856</v>
      </c>
      <c r="C4700" s="4">
        <v>47</v>
      </c>
      <c r="D4700" s="4" t="s">
        <v>31</v>
      </c>
      <c r="E4700" s="4" t="s">
        <v>37</v>
      </c>
      <c r="F4700" s="4" t="s">
        <v>53</v>
      </c>
      <c r="G4700" s="4" t="s">
        <v>53</v>
      </c>
      <c r="H4700" s="4" t="s">
        <v>220</v>
      </c>
      <c r="I4700" s="4">
        <v>0</v>
      </c>
      <c r="J4700" s="4">
        <v>1</v>
      </c>
      <c r="K4700" s="4">
        <v>0</v>
      </c>
      <c r="L4700" s="4">
        <v>0</v>
      </c>
      <c r="M4700" s="4">
        <v>0</v>
      </c>
      <c r="N4700" s="4">
        <v>0</v>
      </c>
      <c r="O4700" s="4">
        <v>0</v>
      </c>
      <c r="P4700" s="4">
        <v>0</v>
      </c>
      <c r="Q4700" s="4">
        <v>0</v>
      </c>
      <c r="R4700" s="4">
        <v>0</v>
      </c>
      <c r="S4700" s="4">
        <v>0</v>
      </c>
      <c r="T4700" s="4">
        <v>0</v>
      </c>
      <c r="U4700" s="4">
        <v>0</v>
      </c>
      <c r="V4700" s="4">
        <v>0</v>
      </c>
      <c r="W4700" s="4">
        <v>0</v>
      </c>
      <c r="X4700" s="4">
        <v>0</v>
      </c>
      <c r="Y4700" s="4" t="s">
        <v>5641</v>
      </c>
      <c r="Z4700" s="4" t="s">
        <v>5854</v>
      </c>
      <c r="AA4700" s="4">
        <v>2014</v>
      </c>
      <c r="AB4700" s="4" t="s">
        <v>34</v>
      </c>
      <c r="AC4700" s="4">
        <f t="shared" si="219"/>
        <v>1</v>
      </c>
      <c r="AD4700" s="4">
        <f t="shared" si="220"/>
        <v>1</v>
      </c>
      <c r="AE4700" s="4" t="str" cm="1">
        <f t="array" ref="AE4700">_xlfn.TEXTJOIN(", ", TRUE, _xlfn._xlws.FILTER($I$1:$X$1, I4700:X4700=1, ""))</f>
        <v>Cocaine</v>
      </c>
      <c r="AF4700" s="4" t="str">
        <f t="shared" si="221"/>
        <v>Cocaine</v>
      </c>
    </row>
    <row r="4701" spans="1:32" x14ac:dyDescent="0.45">
      <c r="A4701" s="4" t="s">
        <v>5194</v>
      </c>
      <c r="B4701" s="5">
        <v>41670</v>
      </c>
      <c r="C4701" s="4">
        <v>36</v>
      </c>
      <c r="D4701" s="4" t="s">
        <v>31</v>
      </c>
      <c r="E4701" s="4" t="s">
        <v>37</v>
      </c>
      <c r="F4701" s="4" t="s">
        <v>4479</v>
      </c>
      <c r="G4701" s="4" t="s">
        <v>67</v>
      </c>
      <c r="H4701" s="4" t="s">
        <v>5195</v>
      </c>
      <c r="I4701" s="4">
        <v>0</v>
      </c>
      <c r="J4701" s="4">
        <v>0</v>
      </c>
      <c r="K4701" s="4">
        <v>0</v>
      </c>
      <c r="L4701" s="4">
        <v>0</v>
      </c>
      <c r="M4701" s="4">
        <v>0</v>
      </c>
      <c r="N4701" s="4">
        <v>0</v>
      </c>
      <c r="O4701" s="4">
        <v>0</v>
      </c>
      <c r="P4701" s="4">
        <v>0</v>
      </c>
      <c r="Q4701" s="4">
        <v>1</v>
      </c>
      <c r="R4701" s="4">
        <v>0</v>
      </c>
      <c r="S4701" s="4">
        <v>0</v>
      </c>
      <c r="T4701" s="4">
        <v>0</v>
      </c>
      <c r="U4701" s="4">
        <v>0</v>
      </c>
      <c r="V4701" s="4">
        <v>0</v>
      </c>
      <c r="W4701" s="4">
        <v>0</v>
      </c>
      <c r="X4701" s="4">
        <v>0</v>
      </c>
      <c r="Y4701" s="4" t="s">
        <v>5631</v>
      </c>
      <c r="Z4701" s="4" t="s">
        <v>5844</v>
      </c>
      <c r="AA4701" s="4">
        <v>2014</v>
      </c>
      <c r="AB4701" s="4" t="s">
        <v>40</v>
      </c>
      <c r="AC4701" s="4">
        <f t="shared" si="219"/>
        <v>1</v>
      </c>
      <c r="AD4701" s="4">
        <f t="shared" si="220"/>
        <v>1</v>
      </c>
      <c r="AE4701" s="4" t="str" cm="1">
        <f t="array" ref="AE4701">_xlfn.TEXTJOIN(", ", TRUE, _xlfn._xlws.FILTER($I$1:$X$1, I4701:X4701=1, ""))</f>
        <v>Benzodiazepine</v>
      </c>
      <c r="AF4701" s="4" t="str">
        <f t="shared" si="221"/>
        <v>Benzodiazepine</v>
      </c>
    </row>
    <row r="4702" spans="1:32" x14ac:dyDescent="0.45">
      <c r="A4702" s="4" t="s">
        <v>5196</v>
      </c>
      <c r="B4702" s="5">
        <v>41355</v>
      </c>
      <c r="C4702" s="4">
        <v>32</v>
      </c>
      <c r="D4702" s="4" t="s">
        <v>31</v>
      </c>
      <c r="E4702" s="4" t="s">
        <v>32</v>
      </c>
      <c r="F4702" s="4" t="s">
        <v>77</v>
      </c>
      <c r="G4702" s="4" t="s">
        <v>77</v>
      </c>
      <c r="I4702" s="4">
        <v>0</v>
      </c>
      <c r="J4702" s="4">
        <v>1</v>
      </c>
      <c r="K4702" s="4">
        <v>0</v>
      </c>
      <c r="L4702" s="4">
        <v>0</v>
      </c>
      <c r="M4702" s="4">
        <v>0</v>
      </c>
      <c r="N4702" s="4">
        <v>0</v>
      </c>
      <c r="O4702" s="4">
        <v>0</v>
      </c>
      <c r="P4702" s="4">
        <v>0</v>
      </c>
      <c r="Q4702" s="4">
        <v>0</v>
      </c>
      <c r="R4702" s="4">
        <v>0</v>
      </c>
      <c r="S4702" s="4">
        <v>0</v>
      </c>
      <c r="T4702" s="4">
        <v>0</v>
      </c>
      <c r="U4702" s="4">
        <v>0</v>
      </c>
      <c r="V4702" s="4">
        <v>0</v>
      </c>
      <c r="W4702" s="4">
        <v>0</v>
      </c>
      <c r="X4702" s="4">
        <v>0</v>
      </c>
      <c r="Y4702" s="4" t="s">
        <v>5651</v>
      </c>
      <c r="Z4702" s="4" t="s">
        <v>5864</v>
      </c>
      <c r="AA4702" s="4">
        <v>2013</v>
      </c>
      <c r="AB4702" s="4" t="s">
        <v>40</v>
      </c>
      <c r="AC4702" s="4">
        <f t="shared" si="219"/>
        <v>1</v>
      </c>
      <c r="AD4702" s="4">
        <f t="shared" si="220"/>
        <v>1</v>
      </c>
      <c r="AE4702" s="4" t="str" cm="1">
        <f t="array" ref="AE4702">_xlfn.TEXTJOIN(", ", TRUE, _xlfn._xlws.FILTER($I$1:$X$1, I4702:X4702=1, ""))</f>
        <v>Cocaine</v>
      </c>
      <c r="AF4702" s="4" t="str">
        <f t="shared" si="221"/>
        <v>Cocaine</v>
      </c>
    </row>
    <row r="4703" spans="1:32" x14ac:dyDescent="0.45">
      <c r="A4703" s="4" t="s">
        <v>5197</v>
      </c>
      <c r="B4703" s="5">
        <v>41781</v>
      </c>
      <c r="C4703" s="4">
        <v>55</v>
      </c>
      <c r="D4703" s="4" t="s">
        <v>31</v>
      </c>
      <c r="E4703" s="4" t="s">
        <v>37</v>
      </c>
      <c r="F4703" s="4" t="s">
        <v>29</v>
      </c>
      <c r="G4703" s="4" t="s">
        <v>39</v>
      </c>
      <c r="H4703" s="4" t="s">
        <v>1973</v>
      </c>
      <c r="I4703" s="4">
        <v>1</v>
      </c>
      <c r="J4703" s="4">
        <v>0</v>
      </c>
      <c r="K4703" s="4">
        <v>0</v>
      </c>
      <c r="L4703" s="4">
        <v>0</v>
      </c>
      <c r="M4703" s="4">
        <v>0</v>
      </c>
      <c r="N4703" s="4">
        <v>0</v>
      </c>
      <c r="O4703" s="4">
        <v>0</v>
      </c>
      <c r="P4703" s="4">
        <v>0</v>
      </c>
      <c r="Q4703" s="4">
        <v>0</v>
      </c>
      <c r="R4703" s="4">
        <v>0</v>
      </c>
      <c r="S4703" s="4">
        <v>0</v>
      </c>
      <c r="T4703" s="4">
        <v>0</v>
      </c>
      <c r="U4703" s="4">
        <v>0</v>
      </c>
      <c r="V4703" s="4">
        <v>0</v>
      </c>
      <c r="W4703" s="4">
        <v>0</v>
      </c>
      <c r="X4703" s="4">
        <v>0</v>
      </c>
      <c r="Y4703" s="4" t="s">
        <v>5638</v>
      </c>
      <c r="Z4703" s="4" t="s">
        <v>5851</v>
      </c>
      <c r="AA4703" s="4">
        <v>2014</v>
      </c>
      <c r="AB4703" s="4" t="s">
        <v>34</v>
      </c>
      <c r="AC4703" s="4">
        <f t="shared" si="219"/>
        <v>1</v>
      </c>
      <c r="AD4703" s="4">
        <f t="shared" si="220"/>
        <v>1</v>
      </c>
      <c r="AE4703" s="4" t="str" cm="1">
        <f t="array" ref="AE4703">_xlfn.TEXTJOIN(", ", TRUE, _xlfn._xlws.FILTER($I$1:$X$1, I4703:X4703=1, ""))</f>
        <v>Heroin</v>
      </c>
      <c r="AF4703" s="4" t="str">
        <f t="shared" si="221"/>
        <v/>
      </c>
    </row>
    <row r="4704" spans="1:32" x14ac:dyDescent="0.45">
      <c r="A4704" s="4" t="s">
        <v>5198</v>
      </c>
      <c r="B4704" s="5">
        <v>42880</v>
      </c>
      <c r="C4704" s="4">
        <v>42</v>
      </c>
      <c r="D4704" s="4" t="s">
        <v>31</v>
      </c>
      <c r="E4704" s="4" t="s">
        <v>37</v>
      </c>
      <c r="F4704" s="4" t="s">
        <v>67</v>
      </c>
      <c r="G4704" s="4" t="s">
        <v>67</v>
      </c>
      <c r="I4704" s="4">
        <v>1</v>
      </c>
      <c r="J4704" s="4">
        <v>0</v>
      </c>
      <c r="K4704" s="4">
        <v>1</v>
      </c>
      <c r="L4704" s="4">
        <v>0</v>
      </c>
      <c r="M4704" s="4">
        <v>0</v>
      </c>
      <c r="N4704" s="4">
        <v>0</v>
      </c>
      <c r="O4704" s="4">
        <v>1</v>
      </c>
      <c r="P4704" s="4">
        <v>0</v>
      </c>
      <c r="Q4704" s="4">
        <v>0</v>
      </c>
      <c r="R4704" s="4">
        <v>0</v>
      </c>
      <c r="S4704" s="4">
        <v>0</v>
      </c>
      <c r="T4704" s="4">
        <v>0</v>
      </c>
      <c r="U4704" s="4">
        <v>0</v>
      </c>
      <c r="V4704" s="4">
        <v>0</v>
      </c>
      <c r="W4704" s="4">
        <v>0</v>
      </c>
      <c r="X4704" s="4">
        <v>0</v>
      </c>
      <c r="Y4704" s="4" t="s">
        <v>5631</v>
      </c>
      <c r="Z4704" s="4" t="s">
        <v>5844</v>
      </c>
      <c r="AA4704" s="4">
        <v>2017</v>
      </c>
      <c r="AB4704" s="4" t="s">
        <v>34</v>
      </c>
      <c r="AC4704" s="4">
        <f t="shared" si="219"/>
        <v>1</v>
      </c>
      <c r="AD4704" s="4">
        <f t="shared" si="220"/>
        <v>3</v>
      </c>
      <c r="AE4704" s="4" t="str" cm="1">
        <f t="array" ref="AE4704">_xlfn.TEXTJOIN(", ", TRUE, _xlfn._xlws.FILTER($I$1:$X$1, I4704:X4704=1, ""))</f>
        <v>Heroin, Fentanyl, Ethanol</v>
      </c>
      <c r="AF4704" s="4" t="str">
        <f t="shared" si="221"/>
        <v>Fentanyl, Ethanol</v>
      </c>
    </row>
    <row r="4705" spans="1:32" x14ac:dyDescent="0.45">
      <c r="A4705" s="4" t="s">
        <v>5199</v>
      </c>
      <c r="B4705" s="5">
        <v>42008</v>
      </c>
      <c r="C4705" s="4">
        <v>58</v>
      </c>
      <c r="D4705" s="4" t="s">
        <v>36</v>
      </c>
      <c r="E4705" s="4" t="s">
        <v>32</v>
      </c>
      <c r="F4705" s="4" t="s">
        <v>52</v>
      </c>
      <c r="G4705" s="4" t="s">
        <v>52</v>
      </c>
      <c r="I4705" s="4">
        <v>0</v>
      </c>
      <c r="J4705" s="4">
        <v>1</v>
      </c>
      <c r="K4705" s="4">
        <v>0</v>
      </c>
      <c r="L4705" s="4">
        <v>0</v>
      </c>
      <c r="M4705" s="4">
        <v>0</v>
      </c>
      <c r="N4705" s="4">
        <v>0</v>
      </c>
      <c r="O4705" s="4">
        <v>0</v>
      </c>
      <c r="P4705" s="4">
        <v>0</v>
      </c>
      <c r="Q4705" s="4">
        <v>1</v>
      </c>
      <c r="R4705" s="4">
        <v>1</v>
      </c>
      <c r="S4705" s="4">
        <v>0</v>
      </c>
      <c r="T4705" s="4">
        <v>0</v>
      </c>
      <c r="U4705" s="4">
        <v>0</v>
      </c>
      <c r="V4705" s="4">
        <v>0</v>
      </c>
      <c r="W4705" s="4">
        <v>0</v>
      </c>
      <c r="X4705" s="4">
        <v>1</v>
      </c>
      <c r="Y4705" s="4" t="s">
        <v>5665</v>
      </c>
      <c r="Z4705" s="4" t="s">
        <v>5878</v>
      </c>
      <c r="AA4705" s="4">
        <v>2015</v>
      </c>
      <c r="AB4705" s="4" t="s">
        <v>34</v>
      </c>
      <c r="AC4705" s="4">
        <f t="shared" si="219"/>
        <v>1</v>
      </c>
      <c r="AD4705" s="4">
        <f t="shared" si="220"/>
        <v>4</v>
      </c>
      <c r="AE4705" s="4" t="str" cm="1">
        <f t="array" ref="AE4705">_xlfn.TEXTJOIN(", ", TRUE, _xlfn._xlws.FILTER($I$1:$X$1, I4705:X4705=1, ""))</f>
        <v>Cocaine, Benzodiazepine, Methadone, AnyOpioid</v>
      </c>
      <c r="AF4705" s="4" t="str">
        <f t="shared" si="221"/>
        <v>Cocaine, Benzodiazepine, Methadone, AnyOpioid</v>
      </c>
    </row>
    <row r="4706" spans="1:32" x14ac:dyDescent="0.45">
      <c r="A4706" s="4" t="s">
        <v>5200</v>
      </c>
      <c r="B4706" s="5">
        <v>41587</v>
      </c>
      <c r="C4706" s="4">
        <v>61</v>
      </c>
      <c r="D4706" s="4" t="s">
        <v>31</v>
      </c>
      <c r="E4706" s="4" t="s">
        <v>37</v>
      </c>
      <c r="F4706" s="4" t="s">
        <v>202</v>
      </c>
      <c r="G4706" s="4" t="s">
        <v>202</v>
      </c>
      <c r="I4706" s="4">
        <v>1</v>
      </c>
      <c r="J4706" s="4">
        <v>0</v>
      </c>
      <c r="K4706" s="4">
        <v>0</v>
      </c>
      <c r="L4706" s="4">
        <v>0</v>
      </c>
      <c r="M4706" s="4">
        <v>0</v>
      </c>
      <c r="N4706" s="4">
        <v>0</v>
      </c>
      <c r="O4706" s="4">
        <v>0</v>
      </c>
      <c r="P4706" s="4">
        <v>1</v>
      </c>
      <c r="Q4706" s="4">
        <v>0</v>
      </c>
      <c r="R4706" s="4">
        <v>0</v>
      </c>
      <c r="S4706" s="4">
        <v>0</v>
      </c>
      <c r="T4706" s="4">
        <v>0</v>
      </c>
      <c r="U4706" s="4">
        <v>0</v>
      </c>
      <c r="V4706" s="4">
        <v>0</v>
      </c>
      <c r="W4706" s="4">
        <v>0</v>
      </c>
      <c r="X4706" s="4">
        <v>0</v>
      </c>
      <c r="Y4706" s="4" t="s">
        <v>5683</v>
      </c>
      <c r="Z4706" s="4" t="s">
        <v>5896</v>
      </c>
      <c r="AA4706" s="4">
        <v>2013</v>
      </c>
      <c r="AB4706" s="4" t="s">
        <v>133</v>
      </c>
      <c r="AC4706" s="4">
        <f t="shared" si="219"/>
        <v>1</v>
      </c>
      <c r="AD4706" s="4">
        <f t="shared" si="220"/>
        <v>2</v>
      </c>
      <c r="AE4706" s="4" t="str" cm="1">
        <f t="array" ref="AE4706">_xlfn.TEXTJOIN(", ", TRUE, _xlfn._xlws.FILTER($I$1:$X$1, I4706:X4706=1, ""))</f>
        <v>Heroin, Hydrocodone</v>
      </c>
      <c r="AF4706" s="4" t="str">
        <f t="shared" si="221"/>
        <v>Hydrocodone</v>
      </c>
    </row>
    <row r="4707" spans="1:32" x14ac:dyDescent="0.45">
      <c r="A4707" s="4" t="s">
        <v>5201</v>
      </c>
      <c r="B4707" s="5">
        <v>42486</v>
      </c>
      <c r="C4707" s="4">
        <v>23</v>
      </c>
      <c r="D4707" s="4" t="s">
        <v>31</v>
      </c>
      <c r="E4707" s="4" t="s">
        <v>59</v>
      </c>
      <c r="F4707" s="4" t="s">
        <v>77</v>
      </c>
      <c r="G4707" s="4" t="s">
        <v>77</v>
      </c>
      <c r="I4707" s="4">
        <v>1</v>
      </c>
      <c r="J4707" s="4">
        <v>1</v>
      </c>
      <c r="K4707" s="4">
        <v>0</v>
      </c>
      <c r="L4707" s="4">
        <v>0</v>
      </c>
      <c r="M4707" s="4">
        <v>0</v>
      </c>
      <c r="N4707" s="4">
        <v>0</v>
      </c>
      <c r="O4707" s="4">
        <v>0</v>
      </c>
      <c r="P4707" s="4">
        <v>0</v>
      </c>
      <c r="Q4707" s="4">
        <v>0</v>
      </c>
      <c r="R4707" s="4">
        <v>0</v>
      </c>
      <c r="S4707" s="4">
        <v>0</v>
      </c>
      <c r="T4707" s="4">
        <v>0</v>
      </c>
      <c r="U4707" s="4">
        <v>0</v>
      </c>
      <c r="V4707" s="4">
        <v>0</v>
      </c>
      <c r="W4707" s="4">
        <v>0</v>
      </c>
      <c r="X4707" s="4">
        <v>1</v>
      </c>
      <c r="Y4707" s="4" t="s">
        <v>5651</v>
      </c>
      <c r="Z4707" s="4" t="s">
        <v>5864</v>
      </c>
      <c r="AA4707" s="4">
        <v>2016</v>
      </c>
      <c r="AB4707" s="4" t="s">
        <v>40</v>
      </c>
      <c r="AC4707" s="4">
        <f t="shared" si="219"/>
        <v>1</v>
      </c>
      <c r="AD4707" s="4">
        <f t="shared" si="220"/>
        <v>3</v>
      </c>
      <c r="AE4707" s="4" t="str" cm="1">
        <f t="array" ref="AE4707">_xlfn.TEXTJOIN(", ", TRUE, _xlfn._xlws.FILTER($I$1:$X$1, I4707:X4707=1, ""))</f>
        <v>Heroin, Cocaine, AnyOpioid</v>
      </c>
      <c r="AF4707" s="4" t="str">
        <f t="shared" si="221"/>
        <v>Cocaine, AnyOpioid</v>
      </c>
    </row>
    <row r="4708" spans="1:32" x14ac:dyDescent="0.45">
      <c r="A4708" s="4" t="s">
        <v>5202</v>
      </c>
      <c r="B4708" s="5">
        <v>41775</v>
      </c>
      <c r="C4708" s="4">
        <v>40</v>
      </c>
      <c r="D4708" s="4" t="s">
        <v>31</v>
      </c>
      <c r="E4708" s="4" t="s">
        <v>37</v>
      </c>
      <c r="F4708" s="4" t="s">
        <v>103</v>
      </c>
      <c r="G4708" s="4" t="s">
        <v>103</v>
      </c>
      <c r="I4708" s="4">
        <v>0</v>
      </c>
      <c r="J4708" s="4">
        <v>1</v>
      </c>
      <c r="K4708" s="4">
        <v>0</v>
      </c>
      <c r="L4708" s="4">
        <v>0</v>
      </c>
      <c r="M4708" s="4">
        <v>0</v>
      </c>
      <c r="N4708" s="4">
        <v>0</v>
      </c>
      <c r="O4708" s="4">
        <v>0</v>
      </c>
      <c r="P4708" s="4">
        <v>0</v>
      </c>
      <c r="Q4708" s="4">
        <v>0</v>
      </c>
      <c r="R4708" s="4">
        <v>0</v>
      </c>
      <c r="S4708" s="4">
        <v>0</v>
      </c>
      <c r="T4708" s="4">
        <v>0</v>
      </c>
      <c r="U4708" s="4">
        <v>0</v>
      </c>
      <c r="V4708" s="4">
        <v>0</v>
      </c>
      <c r="W4708" s="4">
        <v>0</v>
      </c>
      <c r="X4708" s="4">
        <v>0</v>
      </c>
      <c r="Y4708" s="4" t="s">
        <v>5644</v>
      </c>
      <c r="Z4708" s="4" t="s">
        <v>5857</v>
      </c>
      <c r="AA4708" s="4">
        <v>2014</v>
      </c>
      <c r="AB4708" s="4" t="s">
        <v>40</v>
      </c>
      <c r="AC4708" s="4">
        <f t="shared" si="219"/>
        <v>1</v>
      </c>
      <c r="AD4708" s="4">
        <f t="shared" si="220"/>
        <v>1</v>
      </c>
      <c r="AE4708" s="4" t="str" cm="1">
        <f t="array" ref="AE4708">_xlfn.TEXTJOIN(", ", TRUE, _xlfn._xlws.FILTER($I$1:$X$1, I4708:X4708=1, ""))</f>
        <v>Cocaine</v>
      </c>
      <c r="AF4708" s="4" t="str">
        <f t="shared" si="221"/>
        <v>Cocaine</v>
      </c>
    </row>
    <row r="4709" spans="1:32" x14ac:dyDescent="0.45">
      <c r="A4709" s="4" t="s">
        <v>5203</v>
      </c>
      <c r="B4709" s="5">
        <v>42212</v>
      </c>
      <c r="C4709" s="4">
        <v>34</v>
      </c>
      <c r="D4709" s="4" t="s">
        <v>31</v>
      </c>
      <c r="E4709" s="4" t="s">
        <v>59</v>
      </c>
      <c r="F4709" s="4" t="s">
        <v>53</v>
      </c>
      <c r="G4709" s="4" t="s">
        <v>53</v>
      </c>
      <c r="I4709" s="4">
        <v>1</v>
      </c>
      <c r="J4709" s="4">
        <v>0</v>
      </c>
      <c r="K4709" s="4">
        <v>0</v>
      </c>
      <c r="L4709" s="4">
        <v>0</v>
      </c>
      <c r="M4709" s="4">
        <v>0</v>
      </c>
      <c r="N4709" s="4">
        <v>0</v>
      </c>
      <c r="O4709" s="4">
        <v>0</v>
      </c>
      <c r="P4709" s="4">
        <v>0</v>
      </c>
      <c r="Q4709" s="4">
        <v>0</v>
      </c>
      <c r="R4709" s="4">
        <v>0</v>
      </c>
      <c r="S4709" s="4">
        <v>0</v>
      </c>
      <c r="T4709" s="4">
        <v>0</v>
      </c>
      <c r="U4709" s="4">
        <v>0</v>
      </c>
      <c r="V4709" s="4">
        <v>0</v>
      </c>
      <c r="W4709" s="4">
        <v>0</v>
      </c>
      <c r="X4709" s="4">
        <v>1</v>
      </c>
      <c r="Y4709" s="4" t="s">
        <v>5641</v>
      </c>
      <c r="Z4709" s="4" t="s">
        <v>5854</v>
      </c>
      <c r="AA4709" s="4">
        <v>2015</v>
      </c>
      <c r="AB4709" s="4" t="s">
        <v>40</v>
      </c>
      <c r="AC4709" s="4">
        <f t="shared" si="219"/>
        <v>1</v>
      </c>
      <c r="AD4709" s="4">
        <f t="shared" si="220"/>
        <v>2</v>
      </c>
      <c r="AE4709" s="4" t="str" cm="1">
        <f t="array" ref="AE4709">_xlfn.TEXTJOIN(", ", TRUE, _xlfn._xlws.FILTER($I$1:$X$1, I4709:X4709=1, ""))</f>
        <v>Heroin, AnyOpioid</v>
      </c>
      <c r="AF4709" s="4" t="str">
        <f t="shared" si="221"/>
        <v>AnyOpioid</v>
      </c>
    </row>
    <row r="4710" spans="1:32" x14ac:dyDescent="0.45">
      <c r="A4710" s="4" t="s">
        <v>5204</v>
      </c>
      <c r="B4710" s="5">
        <v>41524</v>
      </c>
      <c r="C4710" s="4">
        <v>47</v>
      </c>
      <c r="D4710" s="4" t="s">
        <v>36</v>
      </c>
      <c r="E4710" s="4" t="s">
        <v>37</v>
      </c>
      <c r="F4710" s="4" t="s">
        <v>144</v>
      </c>
      <c r="G4710" s="4" t="s">
        <v>144</v>
      </c>
      <c r="I4710" s="4">
        <v>1</v>
      </c>
      <c r="J4710" s="4">
        <v>0</v>
      </c>
      <c r="K4710" s="4">
        <v>0</v>
      </c>
      <c r="L4710" s="4">
        <v>0</v>
      </c>
      <c r="M4710" s="4">
        <v>0</v>
      </c>
      <c r="N4710" s="4">
        <v>0</v>
      </c>
      <c r="O4710" s="4">
        <v>0</v>
      </c>
      <c r="P4710" s="4">
        <v>0</v>
      </c>
      <c r="Q4710" s="4">
        <v>0</v>
      </c>
      <c r="R4710" s="4">
        <v>0</v>
      </c>
      <c r="S4710" s="4">
        <v>0</v>
      </c>
      <c r="T4710" s="4">
        <v>0</v>
      </c>
      <c r="U4710" s="4">
        <v>0</v>
      </c>
      <c r="V4710" s="4">
        <v>0</v>
      </c>
      <c r="W4710" s="4">
        <v>0</v>
      </c>
      <c r="X4710" s="4">
        <v>0</v>
      </c>
      <c r="Y4710" s="4" t="s">
        <v>5649</v>
      </c>
      <c r="Z4710" s="4" t="s">
        <v>5862</v>
      </c>
      <c r="AA4710" s="4">
        <v>2013</v>
      </c>
      <c r="AB4710" s="4" t="s">
        <v>34</v>
      </c>
      <c r="AC4710" s="4">
        <f t="shared" si="219"/>
        <v>1</v>
      </c>
      <c r="AD4710" s="4">
        <f t="shared" si="220"/>
        <v>1</v>
      </c>
      <c r="AE4710" s="4" t="str" cm="1">
        <f t="array" ref="AE4710">_xlfn.TEXTJOIN(", ", TRUE, _xlfn._xlws.FILTER($I$1:$X$1, I4710:X4710=1, ""))</f>
        <v>Heroin</v>
      </c>
      <c r="AF4710" s="4" t="str">
        <f t="shared" si="221"/>
        <v/>
      </c>
    </row>
    <row r="4711" spans="1:32" x14ac:dyDescent="0.45">
      <c r="A4711" s="4" t="s">
        <v>5205</v>
      </c>
      <c r="B4711" s="5">
        <v>42469</v>
      </c>
      <c r="C4711" s="4">
        <v>23</v>
      </c>
      <c r="D4711" s="4" t="s">
        <v>31</v>
      </c>
      <c r="E4711" s="4" t="s">
        <v>37</v>
      </c>
      <c r="F4711" s="4" t="s">
        <v>1467</v>
      </c>
      <c r="G4711" s="4" t="s">
        <v>1467</v>
      </c>
      <c r="I4711" s="4">
        <v>1</v>
      </c>
      <c r="J4711" s="4">
        <v>0</v>
      </c>
      <c r="K4711" s="4">
        <v>1</v>
      </c>
      <c r="L4711" s="4">
        <v>0</v>
      </c>
      <c r="M4711" s="4">
        <v>0</v>
      </c>
      <c r="N4711" s="4">
        <v>0</v>
      </c>
      <c r="O4711" s="4">
        <v>0</v>
      </c>
      <c r="P4711" s="4">
        <v>0</v>
      </c>
      <c r="Q4711" s="4">
        <v>0</v>
      </c>
      <c r="R4711" s="4">
        <v>0</v>
      </c>
      <c r="S4711" s="4">
        <v>0</v>
      </c>
      <c r="T4711" s="4">
        <v>0</v>
      </c>
      <c r="U4711" s="4">
        <v>0</v>
      </c>
      <c r="V4711" s="4">
        <v>0</v>
      </c>
      <c r="W4711" s="4">
        <v>0</v>
      </c>
      <c r="X4711" s="4">
        <v>1</v>
      </c>
      <c r="Y4711" s="4" t="s">
        <v>5729</v>
      </c>
      <c r="Z4711" s="4" t="s">
        <v>5942</v>
      </c>
      <c r="AA4711" s="4">
        <v>2016</v>
      </c>
      <c r="AB4711" s="4" t="s">
        <v>40</v>
      </c>
      <c r="AC4711" s="4">
        <f t="shared" si="219"/>
        <v>1</v>
      </c>
      <c r="AD4711" s="4">
        <f t="shared" si="220"/>
        <v>3</v>
      </c>
      <c r="AE4711" s="4" t="str" cm="1">
        <f t="array" ref="AE4711">_xlfn.TEXTJOIN(", ", TRUE, _xlfn._xlws.FILTER($I$1:$X$1, I4711:X4711=1, ""))</f>
        <v>Heroin, Fentanyl, AnyOpioid</v>
      </c>
      <c r="AF4711" s="4" t="str">
        <f t="shared" si="221"/>
        <v>Fentanyl, AnyOpioid</v>
      </c>
    </row>
    <row r="4712" spans="1:32" x14ac:dyDescent="0.45">
      <c r="A4712" s="4" t="s">
        <v>5206</v>
      </c>
      <c r="B4712" s="5">
        <v>41758</v>
      </c>
      <c r="C4712" s="4">
        <v>54</v>
      </c>
      <c r="D4712" s="4" t="s">
        <v>31</v>
      </c>
      <c r="E4712" s="4" t="s">
        <v>37</v>
      </c>
      <c r="F4712" s="4" t="s">
        <v>77</v>
      </c>
      <c r="G4712" s="4" t="s">
        <v>77</v>
      </c>
      <c r="I4712" s="4">
        <v>0</v>
      </c>
      <c r="J4712" s="4">
        <v>0</v>
      </c>
      <c r="K4712" s="4">
        <v>0</v>
      </c>
      <c r="L4712" s="4">
        <v>0</v>
      </c>
      <c r="M4712" s="4">
        <v>1</v>
      </c>
      <c r="N4712" s="4">
        <v>1</v>
      </c>
      <c r="O4712" s="4">
        <v>0</v>
      </c>
      <c r="P4712" s="4">
        <v>0</v>
      </c>
      <c r="Q4712" s="4">
        <v>0</v>
      </c>
      <c r="R4712" s="4">
        <v>0</v>
      </c>
      <c r="S4712" s="4">
        <v>0</v>
      </c>
      <c r="T4712" s="4">
        <v>0</v>
      </c>
      <c r="U4712" s="4">
        <v>0</v>
      </c>
      <c r="V4712" s="4">
        <v>0</v>
      </c>
      <c r="W4712" s="4">
        <v>0</v>
      </c>
      <c r="X4712" s="4">
        <v>0</v>
      </c>
      <c r="Y4712" s="4" t="s">
        <v>5651</v>
      </c>
      <c r="Z4712" s="4" t="s">
        <v>5864</v>
      </c>
      <c r="AA4712" s="4">
        <v>2014</v>
      </c>
      <c r="AB4712" s="4" t="s">
        <v>34</v>
      </c>
      <c r="AC4712" s="4">
        <f t="shared" si="219"/>
        <v>1</v>
      </c>
      <c r="AD4712" s="4">
        <f t="shared" si="220"/>
        <v>2</v>
      </c>
      <c r="AE4712" s="4" t="str" cm="1">
        <f t="array" ref="AE4712">_xlfn.TEXTJOIN(", ", TRUE, _xlfn._xlws.FILTER($I$1:$X$1, I4712:X4712=1, ""))</f>
        <v>Oxycodone, Oxymorphone</v>
      </c>
      <c r="AF4712" s="4" t="str">
        <f t="shared" si="221"/>
        <v>Oxycodone, Oxymorphone</v>
      </c>
    </row>
    <row r="4713" spans="1:32" x14ac:dyDescent="0.45">
      <c r="A4713" s="4" t="s">
        <v>5207</v>
      </c>
      <c r="B4713" s="5">
        <v>42702</v>
      </c>
      <c r="C4713" s="4">
        <v>61</v>
      </c>
      <c r="D4713" s="4" t="s">
        <v>31</v>
      </c>
      <c r="E4713" s="4" t="s">
        <v>37</v>
      </c>
      <c r="F4713" s="4" t="s">
        <v>114</v>
      </c>
      <c r="G4713" s="4" t="s">
        <v>53</v>
      </c>
      <c r="I4713" s="4">
        <v>1</v>
      </c>
      <c r="J4713" s="4">
        <v>0</v>
      </c>
      <c r="K4713" s="4">
        <v>1</v>
      </c>
      <c r="L4713" s="4">
        <v>0</v>
      </c>
      <c r="M4713" s="4">
        <v>1</v>
      </c>
      <c r="N4713" s="4">
        <v>0</v>
      </c>
      <c r="O4713" s="4">
        <v>0</v>
      </c>
      <c r="P4713" s="4">
        <v>0</v>
      </c>
      <c r="Q4713" s="4">
        <v>1</v>
      </c>
      <c r="R4713" s="4">
        <v>0</v>
      </c>
      <c r="S4713" s="4">
        <v>0</v>
      </c>
      <c r="T4713" s="4">
        <v>0</v>
      </c>
      <c r="U4713" s="4">
        <v>0</v>
      </c>
      <c r="V4713" s="4">
        <v>0</v>
      </c>
      <c r="W4713" s="4">
        <v>0</v>
      </c>
      <c r="X4713" s="4">
        <v>1</v>
      </c>
      <c r="Y4713" s="4" t="s">
        <v>5641</v>
      </c>
      <c r="Z4713" s="4" t="s">
        <v>5854</v>
      </c>
      <c r="AA4713" s="4">
        <v>2016</v>
      </c>
      <c r="AB4713" s="4" t="s">
        <v>133</v>
      </c>
      <c r="AC4713" s="4">
        <f t="shared" si="219"/>
        <v>1</v>
      </c>
      <c r="AD4713" s="4">
        <f t="shared" si="220"/>
        <v>5</v>
      </c>
      <c r="AE4713" s="4" t="str" cm="1">
        <f t="array" ref="AE4713">_xlfn.TEXTJOIN(", ", TRUE, _xlfn._xlws.FILTER($I$1:$X$1, I4713:X4713=1, ""))</f>
        <v>Heroin, Fentanyl, Oxycodone, Benzodiazepine, AnyOpioid</v>
      </c>
      <c r="AF4713" s="4" t="str">
        <f t="shared" si="221"/>
        <v>Fentanyl, Oxycodone, Benzodiazepine, AnyOpioid</v>
      </c>
    </row>
    <row r="4714" spans="1:32" x14ac:dyDescent="0.45">
      <c r="A4714" s="4" t="s">
        <v>5208</v>
      </c>
      <c r="B4714" s="5">
        <v>41934</v>
      </c>
      <c r="C4714" s="4">
        <v>42</v>
      </c>
      <c r="D4714" s="4" t="s">
        <v>36</v>
      </c>
      <c r="E4714" s="4" t="s">
        <v>37</v>
      </c>
      <c r="F4714" s="4" t="s">
        <v>156</v>
      </c>
      <c r="G4714" s="4" t="s">
        <v>521</v>
      </c>
      <c r="I4714" s="4">
        <v>1</v>
      </c>
      <c r="J4714" s="4">
        <v>1</v>
      </c>
      <c r="K4714" s="4">
        <v>0</v>
      </c>
      <c r="L4714" s="4">
        <v>0</v>
      </c>
      <c r="M4714" s="4">
        <v>0</v>
      </c>
      <c r="N4714" s="4">
        <v>0</v>
      </c>
      <c r="O4714" s="4">
        <v>1</v>
      </c>
      <c r="P4714" s="4">
        <v>0</v>
      </c>
      <c r="Q4714" s="4">
        <v>0</v>
      </c>
      <c r="R4714" s="4">
        <v>0</v>
      </c>
      <c r="S4714" s="4">
        <v>0</v>
      </c>
      <c r="T4714" s="4">
        <v>0</v>
      </c>
      <c r="U4714" s="4">
        <v>0</v>
      </c>
      <c r="V4714" s="4">
        <v>0</v>
      </c>
      <c r="W4714" s="4">
        <v>0</v>
      </c>
      <c r="X4714" s="4">
        <v>0</v>
      </c>
      <c r="Y4714" s="4" t="s">
        <v>5767</v>
      </c>
      <c r="Z4714" s="4" t="s">
        <v>5980</v>
      </c>
      <c r="AA4714" s="4">
        <v>2014</v>
      </c>
      <c r="AB4714" s="4" t="s">
        <v>34</v>
      </c>
      <c r="AC4714" s="4">
        <f t="shared" si="219"/>
        <v>1</v>
      </c>
      <c r="AD4714" s="4">
        <f t="shared" si="220"/>
        <v>3</v>
      </c>
      <c r="AE4714" s="4" t="str" cm="1">
        <f t="array" ref="AE4714">_xlfn.TEXTJOIN(", ", TRUE, _xlfn._xlws.FILTER($I$1:$X$1, I4714:X4714=1, ""))</f>
        <v>Heroin, Cocaine, Ethanol</v>
      </c>
      <c r="AF4714" s="4" t="str">
        <f t="shared" si="221"/>
        <v>Cocaine, Ethanol</v>
      </c>
    </row>
    <row r="4715" spans="1:32" x14ac:dyDescent="0.45">
      <c r="A4715" s="4" t="s">
        <v>5209</v>
      </c>
      <c r="B4715" s="5">
        <v>42182</v>
      </c>
      <c r="C4715" s="4">
        <v>34</v>
      </c>
      <c r="D4715" s="4" t="s">
        <v>31</v>
      </c>
      <c r="E4715" s="4" t="s">
        <v>37</v>
      </c>
      <c r="F4715" s="4" t="s">
        <v>103</v>
      </c>
      <c r="G4715" s="4" t="s">
        <v>103</v>
      </c>
      <c r="I4715" s="4">
        <v>1</v>
      </c>
      <c r="J4715" s="4">
        <v>0</v>
      </c>
      <c r="K4715" s="4">
        <v>1</v>
      </c>
      <c r="L4715" s="4">
        <v>0</v>
      </c>
      <c r="M4715" s="4">
        <v>0</v>
      </c>
      <c r="N4715" s="4">
        <v>0</v>
      </c>
      <c r="O4715" s="4">
        <v>0</v>
      </c>
      <c r="P4715" s="4">
        <v>0</v>
      </c>
      <c r="Q4715" s="4">
        <v>0</v>
      </c>
      <c r="R4715" s="4">
        <v>0</v>
      </c>
      <c r="S4715" s="4">
        <v>0</v>
      </c>
      <c r="T4715" s="4">
        <v>0</v>
      </c>
      <c r="U4715" s="4">
        <v>0</v>
      </c>
      <c r="V4715" s="4">
        <v>0</v>
      </c>
      <c r="W4715" s="4">
        <v>0</v>
      </c>
      <c r="X4715" s="4">
        <v>1</v>
      </c>
      <c r="Y4715" s="4" t="s">
        <v>5644</v>
      </c>
      <c r="Z4715" s="4" t="s">
        <v>5857</v>
      </c>
      <c r="AA4715" s="4">
        <v>2015</v>
      </c>
      <c r="AB4715" s="4" t="s">
        <v>40</v>
      </c>
      <c r="AC4715" s="4">
        <f t="shared" si="219"/>
        <v>1</v>
      </c>
      <c r="AD4715" s="4">
        <f t="shared" si="220"/>
        <v>3</v>
      </c>
      <c r="AE4715" s="4" t="str" cm="1">
        <f t="array" ref="AE4715">_xlfn.TEXTJOIN(", ", TRUE, _xlfn._xlws.FILTER($I$1:$X$1, I4715:X4715=1, ""))</f>
        <v>Heroin, Fentanyl, AnyOpioid</v>
      </c>
      <c r="AF4715" s="4" t="str">
        <f t="shared" si="221"/>
        <v>Fentanyl, AnyOpioid</v>
      </c>
    </row>
    <row r="4716" spans="1:32" x14ac:dyDescent="0.45">
      <c r="A4716" s="4" t="s">
        <v>5210</v>
      </c>
      <c r="B4716" s="5">
        <v>41304</v>
      </c>
      <c r="C4716" s="4">
        <v>55</v>
      </c>
      <c r="D4716" s="4" t="s">
        <v>36</v>
      </c>
      <c r="E4716" s="4" t="s">
        <v>37</v>
      </c>
      <c r="F4716" s="4" t="s">
        <v>211</v>
      </c>
      <c r="G4716" s="4" t="s">
        <v>211</v>
      </c>
      <c r="I4716" s="4">
        <v>1</v>
      </c>
      <c r="J4716" s="4">
        <v>0</v>
      </c>
      <c r="K4716" s="4">
        <v>0</v>
      </c>
      <c r="L4716" s="4">
        <v>0</v>
      </c>
      <c r="M4716" s="4">
        <v>1</v>
      </c>
      <c r="N4716" s="4">
        <v>1</v>
      </c>
      <c r="O4716" s="4">
        <v>0</v>
      </c>
      <c r="P4716" s="4">
        <v>0</v>
      </c>
      <c r="Q4716" s="4">
        <v>0</v>
      </c>
      <c r="R4716" s="4">
        <v>0</v>
      </c>
      <c r="S4716" s="4">
        <v>0</v>
      </c>
      <c r="T4716" s="4">
        <v>0</v>
      </c>
      <c r="U4716" s="4">
        <v>0</v>
      </c>
      <c r="V4716" s="4">
        <v>0</v>
      </c>
      <c r="W4716" s="4">
        <v>0</v>
      </c>
      <c r="X4716" s="4">
        <v>0</v>
      </c>
      <c r="Y4716" s="4" t="s">
        <v>5674</v>
      </c>
      <c r="Z4716" s="4" t="s">
        <v>5887</v>
      </c>
      <c r="AA4716" s="4">
        <v>2013</v>
      </c>
      <c r="AB4716" s="4" t="s">
        <v>34</v>
      </c>
      <c r="AC4716" s="4">
        <f t="shared" si="219"/>
        <v>1</v>
      </c>
      <c r="AD4716" s="4">
        <f t="shared" si="220"/>
        <v>3</v>
      </c>
      <c r="AE4716" s="4" t="str" cm="1">
        <f t="array" ref="AE4716">_xlfn.TEXTJOIN(", ", TRUE, _xlfn._xlws.FILTER($I$1:$X$1, I4716:X4716=1, ""))</f>
        <v>Heroin, Oxycodone, Oxymorphone</v>
      </c>
      <c r="AF4716" s="4" t="str">
        <f t="shared" si="221"/>
        <v>Oxycodone, Oxymorphone</v>
      </c>
    </row>
    <row r="4717" spans="1:32" x14ac:dyDescent="0.45">
      <c r="A4717" s="4" t="s">
        <v>5211</v>
      </c>
      <c r="B4717" s="5">
        <v>41877</v>
      </c>
      <c r="C4717" s="4">
        <v>38</v>
      </c>
      <c r="D4717" s="4" t="s">
        <v>31</v>
      </c>
      <c r="E4717" s="4" t="s">
        <v>37</v>
      </c>
      <c r="F4717" s="4" t="s">
        <v>515</v>
      </c>
      <c r="G4717" s="4" t="s">
        <v>156</v>
      </c>
      <c r="I4717" s="4">
        <v>1</v>
      </c>
      <c r="J4717" s="4">
        <v>0</v>
      </c>
      <c r="K4717" s="4">
        <v>0</v>
      </c>
      <c r="L4717" s="4">
        <v>0</v>
      </c>
      <c r="M4717" s="4">
        <v>0</v>
      </c>
      <c r="N4717" s="4">
        <v>0</v>
      </c>
      <c r="O4717" s="4">
        <v>1</v>
      </c>
      <c r="P4717" s="4">
        <v>0</v>
      </c>
      <c r="Q4717" s="4">
        <v>1</v>
      </c>
      <c r="R4717" s="4">
        <v>0</v>
      </c>
      <c r="S4717" s="4">
        <v>0</v>
      </c>
      <c r="T4717" s="4">
        <v>0</v>
      </c>
      <c r="U4717" s="4">
        <v>0</v>
      </c>
      <c r="V4717" s="4">
        <v>0</v>
      </c>
      <c r="W4717" s="4">
        <v>0</v>
      </c>
      <c r="X4717" s="4">
        <v>0</v>
      </c>
      <c r="Y4717" s="4" t="s">
        <v>5623</v>
      </c>
      <c r="Z4717" s="4" t="s">
        <v>5836</v>
      </c>
      <c r="AA4717" s="4">
        <v>2014</v>
      </c>
      <c r="AB4717" s="4" t="s">
        <v>40</v>
      </c>
      <c r="AC4717" s="4">
        <f t="shared" si="219"/>
        <v>1</v>
      </c>
      <c r="AD4717" s="4">
        <f t="shared" si="220"/>
        <v>3</v>
      </c>
      <c r="AE4717" s="4" t="str" cm="1">
        <f t="array" ref="AE4717">_xlfn.TEXTJOIN(", ", TRUE, _xlfn._xlws.FILTER($I$1:$X$1, I4717:X4717=1, ""))</f>
        <v>Heroin, Ethanol, Benzodiazepine</v>
      </c>
      <c r="AF4717" s="4" t="str">
        <f t="shared" si="221"/>
        <v>Ethanol, Benzodiazepine</v>
      </c>
    </row>
    <row r="4718" spans="1:32" x14ac:dyDescent="0.45">
      <c r="A4718" s="4" t="s">
        <v>5212</v>
      </c>
      <c r="B4718" s="5">
        <v>42687</v>
      </c>
      <c r="C4718" s="4">
        <v>37</v>
      </c>
      <c r="D4718" s="4" t="s">
        <v>31</v>
      </c>
      <c r="E4718" s="4" t="s">
        <v>37</v>
      </c>
      <c r="F4718" s="4" t="s">
        <v>29</v>
      </c>
      <c r="G4718" s="4" t="s">
        <v>144</v>
      </c>
      <c r="I4718" s="4">
        <v>1</v>
      </c>
      <c r="J4718" s="4">
        <v>1</v>
      </c>
      <c r="K4718" s="4">
        <v>1</v>
      </c>
      <c r="L4718" s="4">
        <v>0</v>
      </c>
      <c r="M4718" s="4">
        <v>0</v>
      </c>
      <c r="N4718" s="4">
        <v>0</v>
      </c>
      <c r="O4718" s="4">
        <v>0</v>
      </c>
      <c r="P4718" s="4">
        <v>0</v>
      </c>
      <c r="Q4718" s="4">
        <v>1</v>
      </c>
      <c r="R4718" s="4">
        <v>0</v>
      </c>
      <c r="S4718" s="4">
        <v>0</v>
      </c>
      <c r="T4718" s="4">
        <v>0</v>
      </c>
      <c r="U4718" s="4">
        <v>0</v>
      </c>
      <c r="V4718" s="4">
        <v>0</v>
      </c>
      <c r="W4718" s="4">
        <v>0</v>
      </c>
      <c r="X4718" s="4">
        <v>1</v>
      </c>
      <c r="Y4718" s="4" t="s">
        <v>5649</v>
      </c>
      <c r="Z4718" s="4" t="s">
        <v>5862</v>
      </c>
      <c r="AA4718" s="4">
        <v>2016</v>
      </c>
      <c r="AB4718" s="4" t="s">
        <v>40</v>
      </c>
      <c r="AC4718" s="4">
        <f t="shared" si="219"/>
        <v>1</v>
      </c>
      <c r="AD4718" s="4">
        <f t="shared" si="220"/>
        <v>5</v>
      </c>
      <c r="AE4718" s="4" t="str" cm="1">
        <f t="array" ref="AE4718">_xlfn.TEXTJOIN(", ", TRUE, _xlfn._xlws.FILTER($I$1:$X$1, I4718:X4718=1, ""))</f>
        <v>Heroin, Cocaine, Fentanyl, Benzodiazepine, AnyOpioid</v>
      </c>
      <c r="AF4718" s="4" t="str">
        <f t="shared" si="221"/>
        <v>Cocaine, Fentanyl, Benzodiazepine, AnyOpioid</v>
      </c>
    </row>
    <row r="4719" spans="1:32" x14ac:dyDescent="0.45">
      <c r="A4719" s="4" t="s">
        <v>5213</v>
      </c>
      <c r="B4719" s="5">
        <v>42343</v>
      </c>
      <c r="C4719" s="4">
        <v>58</v>
      </c>
      <c r="D4719" s="4" t="s">
        <v>31</v>
      </c>
      <c r="E4719" s="4" t="s">
        <v>32</v>
      </c>
      <c r="F4719" s="4" t="s">
        <v>39</v>
      </c>
      <c r="G4719" s="4" t="s">
        <v>39</v>
      </c>
      <c r="I4719" s="4">
        <v>1</v>
      </c>
      <c r="J4719" s="4">
        <v>0</v>
      </c>
      <c r="K4719" s="4">
        <v>0</v>
      </c>
      <c r="L4719" s="4">
        <v>0</v>
      </c>
      <c r="M4719" s="4">
        <v>0</v>
      </c>
      <c r="N4719" s="4">
        <v>0</v>
      </c>
      <c r="O4719" s="4">
        <v>0</v>
      </c>
      <c r="P4719" s="4">
        <v>0</v>
      </c>
      <c r="Q4719" s="4">
        <v>0</v>
      </c>
      <c r="R4719" s="4">
        <v>0</v>
      </c>
      <c r="S4719" s="4">
        <v>0</v>
      </c>
      <c r="T4719" s="4">
        <v>1</v>
      </c>
      <c r="U4719" s="4">
        <v>0</v>
      </c>
      <c r="V4719" s="4">
        <v>0</v>
      </c>
      <c r="W4719" s="4">
        <v>0</v>
      </c>
      <c r="X4719" s="4">
        <v>1</v>
      </c>
      <c r="Y4719" s="4" t="s">
        <v>5638</v>
      </c>
      <c r="Z4719" s="4" t="s">
        <v>5851</v>
      </c>
      <c r="AA4719" s="4">
        <v>2015</v>
      </c>
      <c r="AB4719" s="4" t="s">
        <v>34</v>
      </c>
      <c r="AC4719" s="4">
        <f t="shared" si="219"/>
        <v>1</v>
      </c>
      <c r="AD4719" s="4">
        <f t="shared" si="220"/>
        <v>3</v>
      </c>
      <c r="AE4719" s="4" t="str" cm="1">
        <f t="array" ref="AE4719">_xlfn.TEXTJOIN(", ", TRUE, _xlfn._xlws.FILTER($I$1:$X$1, I4719:X4719=1, ""))</f>
        <v>Heroin, Tramadol, AnyOpioid</v>
      </c>
      <c r="AF4719" s="4" t="str">
        <f t="shared" si="221"/>
        <v>Tramadol, AnyOpioid</v>
      </c>
    </row>
    <row r="4720" spans="1:32" x14ac:dyDescent="0.45">
      <c r="A4720" s="4" t="s">
        <v>5214</v>
      </c>
      <c r="B4720" s="5">
        <v>42481</v>
      </c>
      <c r="C4720" s="4">
        <v>41</v>
      </c>
      <c r="D4720" s="4" t="s">
        <v>31</v>
      </c>
      <c r="E4720" s="4" t="s">
        <v>37</v>
      </c>
      <c r="F4720" s="4" t="s">
        <v>38</v>
      </c>
      <c r="G4720" s="4" t="s">
        <v>77</v>
      </c>
      <c r="I4720" s="4">
        <v>0</v>
      </c>
      <c r="J4720" s="4">
        <v>1</v>
      </c>
      <c r="K4720" s="4">
        <v>1</v>
      </c>
      <c r="L4720" s="4">
        <v>0</v>
      </c>
      <c r="M4720" s="4">
        <v>0</v>
      </c>
      <c r="N4720" s="4">
        <v>0</v>
      </c>
      <c r="O4720" s="4">
        <v>0</v>
      </c>
      <c r="P4720" s="4">
        <v>0</v>
      </c>
      <c r="Q4720" s="4">
        <v>0</v>
      </c>
      <c r="R4720" s="4">
        <v>0</v>
      </c>
      <c r="S4720" s="4">
        <v>0</v>
      </c>
      <c r="T4720" s="4">
        <v>0</v>
      </c>
      <c r="U4720" s="4">
        <v>0</v>
      </c>
      <c r="V4720" s="4">
        <v>0</v>
      </c>
      <c r="W4720" s="4">
        <v>0</v>
      </c>
      <c r="X4720" s="4">
        <v>1</v>
      </c>
      <c r="Y4720" s="4" t="s">
        <v>5651</v>
      </c>
      <c r="Z4720" s="4" t="s">
        <v>5864</v>
      </c>
      <c r="AA4720" s="4">
        <v>2016</v>
      </c>
      <c r="AB4720" s="4" t="s">
        <v>34</v>
      </c>
      <c r="AC4720" s="4">
        <f t="shared" si="219"/>
        <v>1</v>
      </c>
      <c r="AD4720" s="4">
        <f t="shared" si="220"/>
        <v>3</v>
      </c>
      <c r="AE4720" s="4" t="str" cm="1">
        <f t="array" ref="AE4720">_xlfn.TEXTJOIN(", ", TRUE, _xlfn._xlws.FILTER($I$1:$X$1, I4720:X4720=1, ""))</f>
        <v>Cocaine, Fentanyl, AnyOpioid</v>
      </c>
      <c r="AF4720" s="4" t="str">
        <f t="shared" si="221"/>
        <v>Cocaine, Fentanyl, AnyOpioid</v>
      </c>
    </row>
    <row r="4721" spans="1:32" x14ac:dyDescent="0.45">
      <c r="A4721" s="4" t="s">
        <v>5215</v>
      </c>
      <c r="B4721" s="5">
        <v>42825</v>
      </c>
      <c r="C4721" s="4">
        <v>52</v>
      </c>
      <c r="D4721" s="4" t="s">
        <v>36</v>
      </c>
      <c r="E4721" s="4" t="s">
        <v>37</v>
      </c>
      <c r="F4721" s="4" t="s">
        <v>103</v>
      </c>
      <c r="G4721" s="4" t="s">
        <v>103</v>
      </c>
      <c r="I4721" s="4">
        <v>0</v>
      </c>
      <c r="J4721" s="4">
        <v>0</v>
      </c>
      <c r="K4721" s="4">
        <v>0</v>
      </c>
      <c r="L4721" s="4">
        <v>0</v>
      </c>
      <c r="M4721" s="4">
        <v>0</v>
      </c>
      <c r="N4721" s="4">
        <v>0</v>
      </c>
      <c r="O4721" s="4">
        <v>0</v>
      </c>
      <c r="P4721" s="4">
        <v>0</v>
      </c>
      <c r="Q4721" s="4">
        <v>1</v>
      </c>
      <c r="R4721" s="4">
        <v>1</v>
      </c>
      <c r="S4721" s="4">
        <v>0</v>
      </c>
      <c r="T4721" s="4">
        <v>0</v>
      </c>
      <c r="U4721" s="4">
        <v>0</v>
      </c>
      <c r="V4721" s="4">
        <v>0</v>
      </c>
      <c r="W4721" s="4">
        <v>0</v>
      </c>
      <c r="X4721" s="4">
        <v>0</v>
      </c>
      <c r="Y4721" s="4" t="s">
        <v>5644</v>
      </c>
      <c r="Z4721" s="4" t="s">
        <v>5857</v>
      </c>
      <c r="AA4721" s="4">
        <v>2017</v>
      </c>
      <c r="AB4721" s="4" t="s">
        <v>34</v>
      </c>
      <c r="AC4721" s="4">
        <f t="shared" si="219"/>
        <v>1</v>
      </c>
      <c r="AD4721" s="4">
        <f t="shared" si="220"/>
        <v>2</v>
      </c>
      <c r="AE4721" s="4" t="str" cm="1">
        <f t="array" ref="AE4721">_xlfn.TEXTJOIN(", ", TRUE, _xlfn._xlws.FILTER($I$1:$X$1, I4721:X4721=1, ""))</f>
        <v>Benzodiazepine, Methadone</v>
      </c>
      <c r="AF4721" s="4" t="str">
        <f t="shared" si="221"/>
        <v>Benzodiazepine, Methadone</v>
      </c>
    </row>
    <row r="4722" spans="1:32" x14ac:dyDescent="0.45">
      <c r="A4722" s="4" t="s">
        <v>5216</v>
      </c>
      <c r="B4722" s="5">
        <v>42607</v>
      </c>
      <c r="C4722" s="4">
        <v>41</v>
      </c>
      <c r="D4722" s="4" t="s">
        <v>31</v>
      </c>
      <c r="E4722" s="4" t="s">
        <v>59</v>
      </c>
      <c r="F4722" s="4" t="s">
        <v>67</v>
      </c>
      <c r="G4722" s="4" t="s">
        <v>67</v>
      </c>
      <c r="I4722" s="4">
        <v>0</v>
      </c>
      <c r="J4722" s="4">
        <v>0</v>
      </c>
      <c r="K4722" s="4">
        <v>0</v>
      </c>
      <c r="L4722" s="4">
        <v>0</v>
      </c>
      <c r="M4722" s="4">
        <v>0</v>
      </c>
      <c r="N4722" s="4">
        <v>0</v>
      </c>
      <c r="O4722" s="4">
        <v>0</v>
      </c>
      <c r="P4722" s="4">
        <v>0</v>
      </c>
      <c r="Q4722" s="4">
        <v>0</v>
      </c>
      <c r="R4722" s="4">
        <v>0</v>
      </c>
      <c r="S4722" s="4">
        <v>0</v>
      </c>
      <c r="T4722" s="4">
        <v>0</v>
      </c>
      <c r="U4722" s="4">
        <v>0</v>
      </c>
      <c r="V4722" s="4">
        <v>0</v>
      </c>
      <c r="W4722" s="4">
        <v>1</v>
      </c>
      <c r="X4722" s="4">
        <v>1</v>
      </c>
      <c r="Y4722" s="4" t="s">
        <v>5631</v>
      </c>
      <c r="Z4722" s="4" t="s">
        <v>5844</v>
      </c>
      <c r="AA4722" s="4">
        <v>2016</v>
      </c>
      <c r="AB4722" s="4" t="s">
        <v>34</v>
      </c>
      <c r="AC4722" s="4">
        <f t="shared" si="219"/>
        <v>1</v>
      </c>
      <c r="AD4722" s="4">
        <f t="shared" si="220"/>
        <v>2</v>
      </c>
      <c r="AE4722" s="4" t="str" cm="1">
        <f t="array" ref="AE4722">_xlfn.TEXTJOIN(", ", TRUE, _xlfn._xlws.FILTER($I$1:$X$1, I4722:X4722=1, ""))</f>
        <v>OpiateNOS, AnyOpioid</v>
      </c>
      <c r="AF4722" s="4" t="str">
        <f t="shared" si="221"/>
        <v>OpiateNOS, AnyOpioid</v>
      </c>
    </row>
    <row r="4723" spans="1:32" x14ac:dyDescent="0.45">
      <c r="A4723" s="4" t="s">
        <v>5217</v>
      </c>
      <c r="B4723" s="5">
        <v>42781</v>
      </c>
      <c r="C4723" s="4">
        <v>34</v>
      </c>
      <c r="D4723" s="4" t="s">
        <v>31</v>
      </c>
      <c r="E4723" s="4" t="s">
        <v>37</v>
      </c>
      <c r="F4723" s="4" t="s">
        <v>148</v>
      </c>
      <c r="G4723" s="4" t="s">
        <v>77</v>
      </c>
      <c r="I4723" s="4">
        <v>1</v>
      </c>
      <c r="J4723" s="4">
        <v>0</v>
      </c>
      <c r="K4723" s="4">
        <v>0</v>
      </c>
      <c r="L4723" s="4">
        <v>0</v>
      </c>
      <c r="M4723" s="4">
        <v>0</v>
      </c>
      <c r="N4723" s="4">
        <v>0</v>
      </c>
      <c r="O4723" s="4">
        <v>0</v>
      </c>
      <c r="P4723" s="4">
        <v>0</v>
      </c>
      <c r="Q4723" s="4">
        <v>0</v>
      </c>
      <c r="R4723" s="4">
        <v>0</v>
      </c>
      <c r="S4723" s="4">
        <v>0</v>
      </c>
      <c r="T4723" s="4">
        <v>0</v>
      </c>
      <c r="U4723" s="4">
        <v>0</v>
      </c>
      <c r="V4723" s="4">
        <v>0</v>
      </c>
      <c r="W4723" s="4">
        <v>0</v>
      </c>
      <c r="X4723" s="4">
        <v>0</v>
      </c>
      <c r="Y4723" s="4" t="s">
        <v>5651</v>
      </c>
      <c r="Z4723" s="4" t="s">
        <v>5864</v>
      </c>
      <c r="AA4723" s="4">
        <v>2017</v>
      </c>
      <c r="AB4723" s="4" t="s">
        <v>40</v>
      </c>
      <c r="AC4723" s="4">
        <f t="shared" si="219"/>
        <v>1</v>
      </c>
      <c r="AD4723" s="4">
        <f t="shared" si="220"/>
        <v>1</v>
      </c>
      <c r="AE4723" s="4" t="str" cm="1">
        <f t="array" ref="AE4723">_xlfn.TEXTJOIN(", ", TRUE, _xlfn._xlws.FILTER($I$1:$X$1, I4723:X4723=1, ""))</f>
        <v>Heroin</v>
      </c>
      <c r="AF4723" s="4" t="str">
        <f t="shared" si="221"/>
        <v/>
      </c>
    </row>
    <row r="4724" spans="1:32" x14ac:dyDescent="0.45">
      <c r="A4724" s="4" t="s">
        <v>5218</v>
      </c>
      <c r="B4724" s="5">
        <v>42861</v>
      </c>
      <c r="C4724" s="4">
        <v>45</v>
      </c>
      <c r="D4724" s="4" t="s">
        <v>31</v>
      </c>
      <c r="E4724" s="4" t="s">
        <v>37</v>
      </c>
      <c r="F4724" s="4" t="s">
        <v>432</v>
      </c>
      <c r="G4724" s="4" t="s">
        <v>432</v>
      </c>
      <c r="I4724" s="4">
        <v>1</v>
      </c>
      <c r="J4724" s="4">
        <v>0</v>
      </c>
      <c r="K4724" s="4">
        <v>1</v>
      </c>
      <c r="L4724" s="4">
        <v>0</v>
      </c>
      <c r="M4724" s="4">
        <v>0</v>
      </c>
      <c r="N4724" s="4">
        <v>0</v>
      </c>
      <c r="O4724" s="4">
        <v>0</v>
      </c>
      <c r="P4724" s="4">
        <v>0</v>
      </c>
      <c r="Q4724" s="4">
        <v>0</v>
      </c>
      <c r="R4724" s="4">
        <v>0</v>
      </c>
      <c r="S4724" s="4">
        <v>0</v>
      </c>
      <c r="T4724" s="4">
        <v>0</v>
      </c>
      <c r="U4724" s="4">
        <v>0</v>
      </c>
      <c r="V4724" s="4">
        <v>0</v>
      </c>
      <c r="W4724" s="4">
        <v>0</v>
      </c>
      <c r="X4724" s="4">
        <v>0</v>
      </c>
      <c r="Y4724" s="4" t="s">
        <v>5693</v>
      </c>
      <c r="Z4724" s="4" t="s">
        <v>5906</v>
      </c>
      <c r="AA4724" s="4">
        <v>2017</v>
      </c>
      <c r="AB4724" s="4" t="s">
        <v>34</v>
      </c>
      <c r="AC4724" s="4">
        <f t="shared" si="219"/>
        <v>1</v>
      </c>
      <c r="AD4724" s="4">
        <f t="shared" si="220"/>
        <v>2</v>
      </c>
      <c r="AE4724" s="4" t="str" cm="1">
        <f t="array" ref="AE4724">_xlfn.TEXTJOIN(", ", TRUE, _xlfn._xlws.FILTER($I$1:$X$1, I4724:X4724=1, ""))</f>
        <v>Heroin, Fentanyl</v>
      </c>
      <c r="AF4724" s="4" t="str">
        <f t="shared" si="221"/>
        <v>Fentanyl</v>
      </c>
    </row>
    <row r="4725" spans="1:32" x14ac:dyDescent="0.45">
      <c r="A4725" s="4" t="s">
        <v>5219</v>
      </c>
      <c r="B4725" s="5">
        <v>42329</v>
      </c>
      <c r="C4725" s="4">
        <v>51</v>
      </c>
      <c r="D4725" s="4" t="s">
        <v>31</v>
      </c>
      <c r="E4725" s="4" t="s">
        <v>37</v>
      </c>
      <c r="F4725" s="4" t="s">
        <v>5220</v>
      </c>
      <c r="G4725" s="4" t="s">
        <v>103</v>
      </c>
      <c r="I4725" s="4">
        <v>0</v>
      </c>
      <c r="J4725" s="4">
        <v>1</v>
      </c>
      <c r="K4725" s="4">
        <v>0</v>
      </c>
      <c r="L4725" s="4">
        <v>0</v>
      </c>
      <c r="M4725" s="4">
        <v>0</v>
      </c>
      <c r="N4725" s="4">
        <v>0</v>
      </c>
      <c r="O4725" s="4">
        <v>1</v>
      </c>
      <c r="P4725" s="4">
        <v>0</v>
      </c>
      <c r="Q4725" s="4">
        <v>0</v>
      </c>
      <c r="R4725" s="4">
        <v>0</v>
      </c>
      <c r="S4725" s="4">
        <v>0</v>
      </c>
      <c r="T4725" s="4">
        <v>0</v>
      </c>
      <c r="U4725" s="4">
        <v>0</v>
      </c>
      <c r="V4725" s="4">
        <v>0</v>
      </c>
      <c r="W4725" s="4">
        <v>0</v>
      </c>
      <c r="X4725" s="4">
        <v>0</v>
      </c>
      <c r="Y4725" s="4" t="s">
        <v>5644</v>
      </c>
      <c r="Z4725" s="4" t="s">
        <v>5857</v>
      </c>
      <c r="AA4725" s="4">
        <v>2015</v>
      </c>
      <c r="AB4725" s="4" t="s">
        <v>34</v>
      </c>
      <c r="AC4725" s="4">
        <f t="shared" si="219"/>
        <v>1</v>
      </c>
      <c r="AD4725" s="4">
        <f t="shared" si="220"/>
        <v>2</v>
      </c>
      <c r="AE4725" s="4" t="str" cm="1">
        <f t="array" ref="AE4725">_xlfn.TEXTJOIN(", ", TRUE, _xlfn._xlws.FILTER($I$1:$X$1, I4725:X4725=1, ""))</f>
        <v>Cocaine, Ethanol</v>
      </c>
      <c r="AF4725" s="4" t="str">
        <f t="shared" si="221"/>
        <v>Cocaine, Ethanol</v>
      </c>
    </row>
    <row r="4726" spans="1:32" x14ac:dyDescent="0.45">
      <c r="A4726" s="4" t="s">
        <v>5221</v>
      </c>
      <c r="B4726" s="5">
        <v>43437</v>
      </c>
      <c r="C4726" s="4">
        <v>46</v>
      </c>
      <c r="D4726" s="4" t="s">
        <v>31</v>
      </c>
      <c r="E4726" s="4" t="s">
        <v>37</v>
      </c>
      <c r="F4726" s="4" t="s">
        <v>324</v>
      </c>
      <c r="G4726" s="4" t="s">
        <v>324</v>
      </c>
      <c r="I4726" s="4">
        <v>0</v>
      </c>
      <c r="J4726" s="4">
        <v>0</v>
      </c>
      <c r="K4726" s="4">
        <v>1</v>
      </c>
      <c r="L4726" s="4">
        <v>0</v>
      </c>
      <c r="M4726" s="4">
        <v>0</v>
      </c>
      <c r="N4726" s="4">
        <v>1</v>
      </c>
      <c r="O4726" s="4">
        <v>0</v>
      </c>
      <c r="P4726" s="4">
        <v>0</v>
      </c>
      <c r="Q4726" s="4">
        <v>1</v>
      </c>
      <c r="R4726" s="4">
        <v>0</v>
      </c>
      <c r="S4726" s="4">
        <v>0</v>
      </c>
      <c r="T4726" s="4">
        <v>0</v>
      </c>
      <c r="U4726" s="4">
        <v>0</v>
      </c>
      <c r="V4726" s="4">
        <v>0</v>
      </c>
      <c r="W4726" s="4">
        <v>0</v>
      </c>
      <c r="X4726" s="4">
        <v>1</v>
      </c>
      <c r="Y4726" s="4" t="s">
        <v>5664</v>
      </c>
      <c r="Z4726" s="4" t="s">
        <v>5877</v>
      </c>
      <c r="AA4726" s="4">
        <v>2018</v>
      </c>
      <c r="AB4726" s="4" t="s">
        <v>34</v>
      </c>
      <c r="AC4726" s="4">
        <f t="shared" si="219"/>
        <v>1</v>
      </c>
      <c r="AD4726" s="4">
        <f t="shared" si="220"/>
        <v>4</v>
      </c>
      <c r="AE4726" s="4" t="str" cm="1">
        <f t="array" ref="AE4726">_xlfn.TEXTJOIN(", ", TRUE, _xlfn._xlws.FILTER($I$1:$X$1, I4726:X4726=1, ""))</f>
        <v>Fentanyl, Oxymorphone, Benzodiazepine, AnyOpioid</v>
      </c>
      <c r="AF4726" s="4" t="str">
        <f t="shared" si="221"/>
        <v>Fentanyl, Oxymorphone, Benzodiazepine, AnyOpioid</v>
      </c>
    </row>
    <row r="4727" spans="1:32" x14ac:dyDescent="0.45">
      <c r="A4727" s="4" t="s">
        <v>5222</v>
      </c>
      <c r="B4727" s="5">
        <v>43376</v>
      </c>
      <c r="C4727" s="4">
        <v>48</v>
      </c>
      <c r="D4727" s="4" t="s">
        <v>36</v>
      </c>
      <c r="E4727" s="4" t="s">
        <v>45</v>
      </c>
      <c r="F4727" s="4" t="s">
        <v>697</v>
      </c>
      <c r="G4727" s="4" t="s">
        <v>697</v>
      </c>
      <c r="I4727" s="4">
        <v>0</v>
      </c>
      <c r="J4727" s="4">
        <v>0</v>
      </c>
      <c r="K4727" s="4">
        <v>0</v>
      </c>
      <c r="L4727" s="4">
        <v>0</v>
      </c>
      <c r="M4727" s="4">
        <v>0</v>
      </c>
      <c r="N4727" s="4">
        <v>0</v>
      </c>
      <c r="O4727" s="4">
        <v>0</v>
      </c>
      <c r="P4727" s="4">
        <v>0</v>
      </c>
      <c r="Q4727" s="4">
        <v>0</v>
      </c>
      <c r="R4727" s="4">
        <v>0</v>
      </c>
      <c r="S4727" s="4">
        <v>0</v>
      </c>
      <c r="T4727" s="4">
        <v>1</v>
      </c>
      <c r="U4727" s="4">
        <v>0</v>
      </c>
      <c r="V4727" s="4">
        <v>0</v>
      </c>
      <c r="W4727" s="4">
        <v>0</v>
      </c>
      <c r="X4727" s="4">
        <v>1</v>
      </c>
      <c r="Y4727" s="4" t="s">
        <v>5713</v>
      </c>
      <c r="Z4727" s="4" t="s">
        <v>5926</v>
      </c>
      <c r="AA4727" s="4">
        <v>2018</v>
      </c>
      <c r="AB4727" s="4" t="s">
        <v>34</v>
      </c>
      <c r="AC4727" s="4">
        <f t="shared" si="219"/>
        <v>1</v>
      </c>
      <c r="AD4727" s="4">
        <f t="shared" si="220"/>
        <v>2</v>
      </c>
      <c r="AE4727" s="4" t="str" cm="1">
        <f t="array" ref="AE4727">_xlfn.TEXTJOIN(", ", TRUE, _xlfn._xlws.FILTER($I$1:$X$1, I4727:X4727=1, ""))</f>
        <v>Tramadol, AnyOpioid</v>
      </c>
      <c r="AF4727" s="4" t="str">
        <f t="shared" si="221"/>
        <v>Tramadol, AnyOpioid</v>
      </c>
    </row>
    <row r="4728" spans="1:32" x14ac:dyDescent="0.45">
      <c r="A4728" s="4" t="s">
        <v>5223</v>
      </c>
      <c r="B4728" s="5">
        <v>42728</v>
      </c>
      <c r="C4728" s="4">
        <v>33</v>
      </c>
      <c r="D4728" s="4" t="s">
        <v>31</v>
      </c>
      <c r="E4728" s="4" t="s">
        <v>37</v>
      </c>
      <c r="F4728" s="4" t="s">
        <v>850</v>
      </c>
      <c r="G4728" s="4" t="s">
        <v>67</v>
      </c>
      <c r="I4728" s="4">
        <v>1</v>
      </c>
      <c r="J4728" s="4">
        <v>1</v>
      </c>
      <c r="K4728" s="4">
        <v>1</v>
      </c>
      <c r="L4728" s="4">
        <v>0</v>
      </c>
      <c r="M4728" s="4">
        <v>0</v>
      </c>
      <c r="N4728" s="4">
        <v>0</v>
      </c>
      <c r="O4728" s="4">
        <v>0</v>
      </c>
      <c r="P4728" s="4">
        <v>0</v>
      </c>
      <c r="Q4728" s="4">
        <v>0</v>
      </c>
      <c r="R4728" s="4">
        <v>0</v>
      </c>
      <c r="S4728" s="4">
        <v>0</v>
      </c>
      <c r="T4728" s="4">
        <v>0</v>
      </c>
      <c r="U4728" s="4">
        <v>0</v>
      </c>
      <c r="V4728" s="4">
        <v>0</v>
      </c>
      <c r="W4728" s="4">
        <v>0</v>
      </c>
      <c r="X4728" s="4">
        <v>1</v>
      </c>
      <c r="Y4728" s="4" t="s">
        <v>5631</v>
      </c>
      <c r="Z4728" s="4" t="s">
        <v>5844</v>
      </c>
      <c r="AA4728" s="4">
        <v>2016</v>
      </c>
      <c r="AB4728" s="4" t="s">
        <v>40</v>
      </c>
      <c r="AC4728" s="4">
        <f t="shared" si="219"/>
        <v>1</v>
      </c>
      <c r="AD4728" s="4">
        <f t="shared" si="220"/>
        <v>4</v>
      </c>
      <c r="AE4728" s="4" t="str" cm="1">
        <f t="array" ref="AE4728">_xlfn.TEXTJOIN(", ", TRUE, _xlfn._xlws.FILTER($I$1:$X$1, I4728:X4728=1, ""))</f>
        <v>Heroin, Cocaine, Fentanyl, AnyOpioid</v>
      </c>
      <c r="AF4728" s="4" t="str">
        <f t="shared" si="221"/>
        <v>Cocaine, Fentanyl, AnyOpioid</v>
      </c>
    </row>
    <row r="4729" spans="1:32" x14ac:dyDescent="0.45">
      <c r="A4729" s="4" t="s">
        <v>5224</v>
      </c>
      <c r="B4729" s="5">
        <v>41627</v>
      </c>
      <c r="C4729" s="4">
        <v>49</v>
      </c>
      <c r="D4729" s="4" t="s">
        <v>31</v>
      </c>
      <c r="E4729" s="4" t="s">
        <v>37</v>
      </c>
      <c r="F4729" s="4" t="s">
        <v>73</v>
      </c>
      <c r="G4729" s="4" t="s">
        <v>73</v>
      </c>
      <c r="I4729" s="4">
        <v>0</v>
      </c>
      <c r="J4729" s="4">
        <v>0</v>
      </c>
      <c r="K4729" s="4">
        <v>0</v>
      </c>
      <c r="L4729" s="4">
        <v>0</v>
      </c>
      <c r="M4729" s="4">
        <v>0</v>
      </c>
      <c r="N4729" s="4">
        <v>0</v>
      </c>
      <c r="O4729" s="4">
        <v>0</v>
      </c>
      <c r="P4729" s="4">
        <v>0</v>
      </c>
      <c r="Q4729" s="4">
        <v>1</v>
      </c>
      <c r="R4729" s="4">
        <v>0</v>
      </c>
      <c r="S4729" s="4">
        <v>0</v>
      </c>
      <c r="T4729" s="4">
        <v>1</v>
      </c>
      <c r="U4729" s="4">
        <v>0</v>
      </c>
      <c r="V4729" s="4">
        <v>0</v>
      </c>
      <c r="W4729" s="4">
        <v>0</v>
      </c>
      <c r="X4729" s="4">
        <v>0</v>
      </c>
      <c r="Y4729" s="4" t="s">
        <v>5670</v>
      </c>
      <c r="Z4729" s="4" t="s">
        <v>5883</v>
      </c>
      <c r="AA4729" s="4">
        <v>2013</v>
      </c>
      <c r="AB4729" s="4" t="s">
        <v>34</v>
      </c>
      <c r="AC4729" s="4">
        <f t="shared" si="219"/>
        <v>1</v>
      </c>
      <c r="AD4729" s="4">
        <f t="shared" si="220"/>
        <v>2</v>
      </c>
      <c r="AE4729" s="4" t="str" cm="1">
        <f t="array" ref="AE4729">_xlfn.TEXTJOIN(", ", TRUE, _xlfn._xlws.FILTER($I$1:$X$1, I4729:X4729=1, ""))</f>
        <v>Benzodiazepine, Tramadol</v>
      </c>
      <c r="AF4729" s="4" t="str">
        <f t="shared" si="221"/>
        <v>Benzodiazepine, Tramadol</v>
      </c>
    </row>
    <row r="4730" spans="1:32" x14ac:dyDescent="0.45">
      <c r="A4730" s="4" t="s">
        <v>5225</v>
      </c>
      <c r="B4730" s="5">
        <v>43229</v>
      </c>
      <c r="C4730" s="4">
        <v>63</v>
      </c>
      <c r="D4730" s="4" t="s">
        <v>31</v>
      </c>
      <c r="E4730" s="4" t="s">
        <v>37</v>
      </c>
      <c r="F4730" s="4" t="s">
        <v>57</v>
      </c>
      <c r="G4730" s="4" t="s">
        <v>57</v>
      </c>
      <c r="I4730" s="4">
        <v>0</v>
      </c>
      <c r="J4730" s="4">
        <v>0</v>
      </c>
      <c r="K4730" s="4">
        <v>0</v>
      </c>
      <c r="L4730" s="4">
        <v>0</v>
      </c>
      <c r="M4730" s="4">
        <v>0</v>
      </c>
      <c r="N4730" s="4">
        <v>0</v>
      </c>
      <c r="O4730" s="4">
        <v>0</v>
      </c>
      <c r="P4730" s="4">
        <v>0</v>
      </c>
      <c r="Q4730" s="4">
        <v>0</v>
      </c>
      <c r="R4730" s="4">
        <v>0</v>
      </c>
      <c r="S4730" s="4">
        <v>1</v>
      </c>
      <c r="T4730" s="4">
        <v>0</v>
      </c>
      <c r="U4730" s="4">
        <v>0</v>
      </c>
      <c r="V4730" s="4">
        <v>0</v>
      </c>
      <c r="W4730" s="4">
        <v>0</v>
      </c>
      <c r="X4730" s="4">
        <v>0</v>
      </c>
      <c r="Y4730" s="4" t="s">
        <v>5675</v>
      </c>
      <c r="Z4730" s="4" t="s">
        <v>5888</v>
      </c>
      <c r="AA4730" s="4">
        <v>2018</v>
      </c>
      <c r="AB4730" s="4" t="s">
        <v>133</v>
      </c>
      <c r="AC4730" s="4">
        <f t="shared" si="219"/>
        <v>1</v>
      </c>
      <c r="AD4730" s="4">
        <f t="shared" si="220"/>
        <v>1</v>
      </c>
      <c r="AE4730" s="4" t="str" cm="1">
        <f t="array" ref="AE4730">_xlfn.TEXTJOIN(", ", TRUE, _xlfn._xlws.FILTER($I$1:$X$1, I4730:X4730=1, ""))</f>
        <v>Amphetamine</v>
      </c>
      <c r="AF4730" s="4" t="str">
        <f t="shared" si="221"/>
        <v>Amphetamine</v>
      </c>
    </row>
    <row r="4731" spans="1:32" x14ac:dyDescent="0.45">
      <c r="A4731" s="4" t="s">
        <v>5226</v>
      </c>
      <c r="B4731" s="5">
        <v>43084</v>
      </c>
      <c r="C4731" s="4">
        <v>45</v>
      </c>
      <c r="D4731" s="4" t="s">
        <v>31</v>
      </c>
      <c r="E4731" s="4" t="s">
        <v>37</v>
      </c>
      <c r="F4731" s="4" t="s">
        <v>293</v>
      </c>
      <c r="G4731" s="4" t="s">
        <v>293</v>
      </c>
      <c r="I4731" s="4">
        <v>0</v>
      </c>
      <c r="J4731" s="4">
        <v>0</v>
      </c>
      <c r="K4731" s="4">
        <v>0</v>
      </c>
      <c r="L4731" s="4">
        <v>0</v>
      </c>
      <c r="M4731" s="4">
        <v>0</v>
      </c>
      <c r="N4731" s="4">
        <v>0</v>
      </c>
      <c r="O4731" s="4">
        <v>1</v>
      </c>
      <c r="P4731" s="4">
        <v>0</v>
      </c>
      <c r="Q4731" s="4">
        <v>1</v>
      </c>
      <c r="R4731" s="4">
        <v>0</v>
      </c>
      <c r="S4731" s="4">
        <v>0</v>
      </c>
      <c r="T4731" s="4">
        <v>0</v>
      </c>
      <c r="U4731" s="4">
        <v>0</v>
      </c>
      <c r="V4731" s="4">
        <v>0</v>
      </c>
      <c r="W4731" s="4">
        <v>0</v>
      </c>
      <c r="X4731" s="4">
        <v>0</v>
      </c>
      <c r="Y4731" s="4" t="s">
        <v>5715</v>
      </c>
      <c r="Z4731" s="4" t="s">
        <v>5928</v>
      </c>
      <c r="AA4731" s="4">
        <v>2017</v>
      </c>
      <c r="AB4731" s="4" t="s">
        <v>34</v>
      </c>
      <c r="AC4731" s="4">
        <f t="shared" si="219"/>
        <v>1</v>
      </c>
      <c r="AD4731" s="4">
        <f t="shared" si="220"/>
        <v>2</v>
      </c>
      <c r="AE4731" s="4" t="str" cm="1">
        <f t="array" ref="AE4731">_xlfn.TEXTJOIN(", ", TRUE, _xlfn._xlws.FILTER($I$1:$X$1, I4731:X4731=1, ""))</f>
        <v>Ethanol, Benzodiazepine</v>
      </c>
      <c r="AF4731" s="4" t="str">
        <f t="shared" si="221"/>
        <v>Ethanol, Benzodiazepine</v>
      </c>
    </row>
    <row r="4732" spans="1:32" x14ac:dyDescent="0.45">
      <c r="A4732" s="4" t="s">
        <v>5227</v>
      </c>
      <c r="B4732" s="5">
        <v>42975</v>
      </c>
      <c r="C4732" s="4">
        <v>24</v>
      </c>
      <c r="D4732" s="4" t="s">
        <v>31</v>
      </c>
      <c r="E4732" s="4" t="s">
        <v>37</v>
      </c>
      <c r="F4732" s="4" t="s">
        <v>162</v>
      </c>
      <c r="G4732" s="4" t="s">
        <v>162</v>
      </c>
      <c r="I4732" s="4">
        <v>0</v>
      </c>
      <c r="J4732" s="4">
        <v>0</v>
      </c>
      <c r="K4732" s="4">
        <v>1</v>
      </c>
      <c r="L4732" s="4">
        <v>0</v>
      </c>
      <c r="M4732" s="4">
        <v>0</v>
      </c>
      <c r="N4732" s="4">
        <v>0</v>
      </c>
      <c r="O4732" s="4">
        <v>0</v>
      </c>
      <c r="P4732" s="4">
        <v>0</v>
      </c>
      <c r="Q4732" s="4">
        <v>1</v>
      </c>
      <c r="R4732" s="4">
        <v>0</v>
      </c>
      <c r="S4732" s="4">
        <v>0</v>
      </c>
      <c r="T4732" s="4">
        <v>0</v>
      </c>
      <c r="U4732" s="4">
        <v>0</v>
      </c>
      <c r="V4732" s="4">
        <v>0</v>
      </c>
      <c r="W4732" s="4">
        <v>0</v>
      </c>
      <c r="X4732" s="4">
        <v>0</v>
      </c>
      <c r="Y4732" s="4" t="s">
        <v>5680</v>
      </c>
      <c r="Z4732" s="4" t="s">
        <v>5893</v>
      </c>
      <c r="AA4732" s="4">
        <v>2017</v>
      </c>
      <c r="AB4732" s="4" t="s">
        <v>40</v>
      </c>
      <c r="AC4732" s="4">
        <f t="shared" si="219"/>
        <v>1</v>
      </c>
      <c r="AD4732" s="4">
        <f t="shared" si="220"/>
        <v>2</v>
      </c>
      <c r="AE4732" s="4" t="str" cm="1">
        <f t="array" ref="AE4732">_xlfn.TEXTJOIN(", ", TRUE, _xlfn._xlws.FILTER($I$1:$X$1, I4732:X4732=1, ""))</f>
        <v>Fentanyl, Benzodiazepine</v>
      </c>
      <c r="AF4732" s="4" t="str">
        <f t="shared" si="221"/>
        <v>Fentanyl, Benzodiazepine</v>
      </c>
    </row>
    <row r="4733" spans="1:32" x14ac:dyDescent="0.45">
      <c r="A4733" s="4" t="s">
        <v>5228</v>
      </c>
      <c r="B4733" s="5">
        <v>42407</v>
      </c>
      <c r="C4733" s="4">
        <v>44</v>
      </c>
      <c r="D4733" s="4" t="s">
        <v>31</v>
      </c>
      <c r="E4733" s="4" t="s">
        <v>37</v>
      </c>
      <c r="F4733" s="4" t="s">
        <v>386</v>
      </c>
      <c r="G4733" s="4" t="s">
        <v>80</v>
      </c>
      <c r="I4733" s="4">
        <v>0</v>
      </c>
      <c r="J4733" s="4">
        <v>0</v>
      </c>
      <c r="K4733" s="4">
        <v>1</v>
      </c>
      <c r="L4733" s="4">
        <v>0</v>
      </c>
      <c r="M4733" s="4">
        <v>0</v>
      </c>
      <c r="N4733" s="4">
        <v>0</v>
      </c>
      <c r="O4733" s="4">
        <v>1</v>
      </c>
      <c r="P4733" s="4">
        <v>0</v>
      </c>
      <c r="Q4733" s="4">
        <v>0</v>
      </c>
      <c r="R4733" s="4">
        <v>0</v>
      </c>
      <c r="S4733" s="4">
        <v>0</v>
      </c>
      <c r="T4733" s="4">
        <v>0</v>
      </c>
      <c r="U4733" s="4">
        <v>0</v>
      </c>
      <c r="V4733" s="4">
        <v>0</v>
      </c>
      <c r="W4733" s="4">
        <v>0</v>
      </c>
      <c r="X4733" s="4">
        <v>1</v>
      </c>
      <c r="Y4733" s="4" t="s">
        <v>5640</v>
      </c>
      <c r="Z4733" s="4" t="s">
        <v>5853</v>
      </c>
      <c r="AA4733" s="4">
        <v>2016</v>
      </c>
      <c r="AB4733" s="4" t="s">
        <v>34</v>
      </c>
      <c r="AC4733" s="4">
        <f t="shared" si="219"/>
        <v>1</v>
      </c>
      <c r="AD4733" s="4">
        <f t="shared" si="220"/>
        <v>3</v>
      </c>
      <c r="AE4733" s="4" t="str" cm="1">
        <f t="array" ref="AE4733">_xlfn.TEXTJOIN(", ", TRUE, _xlfn._xlws.FILTER($I$1:$X$1, I4733:X4733=1, ""))</f>
        <v>Fentanyl, Ethanol, AnyOpioid</v>
      </c>
      <c r="AF4733" s="4" t="str">
        <f t="shared" si="221"/>
        <v>Fentanyl, Ethanol, AnyOpioid</v>
      </c>
    </row>
    <row r="4734" spans="1:32" x14ac:dyDescent="0.45">
      <c r="A4734" s="4" t="s">
        <v>5229</v>
      </c>
      <c r="B4734" s="5">
        <v>41706</v>
      </c>
      <c r="C4734" s="4">
        <v>23</v>
      </c>
      <c r="D4734" s="4" t="s">
        <v>31</v>
      </c>
      <c r="E4734" s="4" t="s">
        <v>37</v>
      </c>
      <c r="F4734" s="4" t="s">
        <v>165</v>
      </c>
      <c r="G4734" s="4" t="s">
        <v>165</v>
      </c>
      <c r="I4734" s="4">
        <v>1</v>
      </c>
      <c r="J4734" s="4">
        <v>0</v>
      </c>
      <c r="K4734" s="4">
        <v>0</v>
      </c>
      <c r="L4734" s="4">
        <v>0</v>
      </c>
      <c r="M4734" s="4">
        <v>0</v>
      </c>
      <c r="N4734" s="4">
        <v>0</v>
      </c>
      <c r="O4734" s="4">
        <v>0</v>
      </c>
      <c r="P4734" s="4">
        <v>0</v>
      </c>
      <c r="Q4734" s="4">
        <v>1</v>
      </c>
      <c r="R4734" s="4">
        <v>0</v>
      </c>
      <c r="S4734" s="4">
        <v>0</v>
      </c>
      <c r="T4734" s="4">
        <v>0</v>
      </c>
      <c r="U4734" s="4">
        <v>0</v>
      </c>
      <c r="V4734" s="4">
        <v>0</v>
      </c>
      <c r="W4734" s="4">
        <v>0</v>
      </c>
      <c r="X4734" s="4">
        <v>0</v>
      </c>
      <c r="Y4734" s="4" t="s">
        <v>5743</v>
      </c>
      <c r="Z4734" s="4" t="s">
        <v>5956</v>
      </c>
      <c r="AA4734" s="4">
        <v>2014</v>
      </c>
      <c r="AB4734" s="4" t="s">
        <v>40</v>
      </c>
      <c r="AC4734" s="4">
        <f t="shared" si="219"/>
        <v>1</v>
      </c>
      <c r="AD4734" s="4">
        <f t="shared" si="220"/>
        <v>2</v>
      </c>
      <c r="AE4734" s="4" t="str" cm="1">
        <f t="array" ref="AE4734">_xlfn.TEXTJOIN(", ", TRUE, _xlfn._xlws.FILTER($I$1:$X$1, I4734:X4734=1, ""))</f>
        <v>Heroin, Benzodiazepine</v>
      </c>
      <c r="AF4734" s="4" t="str">
        <f t="shared" si="221"/>
        <v>Benzodiazepine</v>
      </c>
    </row>
    <row r="4735" spans="1:32" x14ac:dyDescent="0.45">
      <c r="A4735" s="4" t="s">
        <v>5230</v>
      </c>
      <c r="B4735" s="5">
        <v>41498</v>
      </c>
      <c r="C4735" s="4">
        <v>30</v>
      </c>
      <c r="D4735" s="4" t="s">
        <v>31</v>
      </c>
      <c r="E4735" s="4" t="s">
        <v>37</v>
      </c>
      <c r="F4735" s="4" t="s">
        <v>53</v>
      </c>
      <c r="G4735" s="4" t="s">
        <v>53</v>
      </c>
      <c r="I4735" s="4">
        <v>0</v>
      </c>
      <c r="J4735" s="4">
        <v>1</v>
      </c>
      <c r="K4735" s="4">
        <v>0</v>
      </c>
      <c r="L4735" s="4">
        <v>0</v>
      </c>
      <c r="M4735" s="4">
        <v>0</v>
      </c>
      <c r="N4735" s="4">
        <v>0</v>
      </c>
      <c r="O4735" s="4">
        <v>0</v>
      </c>
      <c r="P4735" s="4">
        <v>0</v>
      </c>
      <c r="Q4735" s="4">
        <v>0</v>
      </c>
      <c r="R4735" s="4">
        <v>1</v>
      </c>
      <c r="S4735" s="4">
        <v>0</v>
      </c>
      <c r="T4735" s="4">
        <v>0</v>
      </c>
      <c r="U4735" s="4">
        <v>0</v>
      </c>
      <c r="V4735" s="4">
        <v>0</v>
      </c>
      <c r="W4735" s="4">
        <v>0</v>
      </c>
      <c r="X4735" s="4">
        <v>0</v>
      </c>
      <c r="Y4735" s="4" t="s">
        <v>5641</v>
      </c>
      <c r="Z4735" s="4" t="s">
        <v>5854</v>
      </c>
      <c r="AA4735" s="4">
        <v>2013</v>
      </c>
      <c r="AB4735" s="4" t="s">
        <v>40</v>
      </c>
      <c r="AC4735" s="4">
        <f t="shared" si="219"/>
        <v>1</v>
      </c>
      <c r="AD4735" s="4">
        <f t="shared" si="220"/>
        <v>2</v>
      </c>
      <c r="AE4735" s="4" t="str" cm="1">
        <f t="array" ref="AE4735">_xlfn.TEXTJOIN(", ", TRUE, _xlfn._xlws.FILTER($I$1:$X$1, I4735:X4735=1, ""))</f>
        <v>Cocaine, Methadone</v>
      </c>
      <c r="AF4735" s="4" t="str">
        <f t="shared" si="221"/>
        <v>Cocaine, Methadone</v>
      </c>
    </row>
    <row r="4736" spans="1:32" x14ac:dyDescent="0.45">
      <c r="A4736" s="4" t="s">
        <v>5231</v>
      </c>
      <c r="B4736" s="5">
        <v>42638</v>
      </c>
      <c r="C4736" s="4">
        <v>25</v>
      </c>
      <c r="D4736" s="4" t="s">
        <v>31</v>
      </c>
      <c r="E4736" s="4" t="s">
        <v>37</v>
      </c>
      <c r="F4736" s="4" t="s">
        <v>5232</v>
      </c>
      <c r="G4736" s="4" t="s">
        <v>4115</v>
      </c>
      <c r="I4736" s="4">
        <v>1</v>
      </c>
      <c r="J4736" s="4">
        <v>0</v>
      </c>
      <c r="K4736" s="4">
        <v>0</v>
      </c>
      <c r="L4736" s="4">
        <v>0</v>
      </c>
      <c r="M4736" s="4">
        <v>0</v>
      </c>
      <c r="N4736" s="4">
        <v>0</v>
      </c>
      <c r="O4736" s="4">
        <v>0</v>
      </c>
      <c r="P4736" s="4">
        <v>0</v>
      </c>
      <c r="Q4736" s="4">
        <v>0</v>
      </c>
      <c r="R4736" s="4">
        <v>0</v>
      </c>
      <c r="S4736" s="4">
        <v>0</v>
      </c>
      <c r="T4736" s="4">
        <v>0</v>
      </c>
      <c r="U4736" s="4">
        <v>0</v>
      </c>
      <c r="V4736" s="4">
        <v>0</v>
      </c>
      <c r="W4736" s="4">
        <v>0</v>
      </c>
      <c r="X4736" s="4">
        <v>1</v>
      </c>
      <c r="Y4736" s="4" t="s">
        <v>5775</v>
      </c>
      <c r="Z4736" s="4" t="s">
        <v>5988</v>
      </c>
      <c r="AA4736" s="4">
        <v>2016</v>
      </c>
      <c r="AB4736" s="4" t="s">
        <v>40</v>
      </c>
      <c r="AC4736" s="4">
        <f t="shared" si="219"/>
        <v>1</v>
      </c>
      <c r="AD4736" s="4">
        <f t="shared" si="220"/>
        <v>2</v>
      </c>
      <c r="AE4736" s="4" t="str" cm="1">
        <f t="array" ref="AE4736">_xlfn.TEXTJOIN(", ", TRUE, _xlfn._xlws.FILTER($I$1:$X$1, I4736:X4736=1, ""))</f>
        <v>Heroin, AnyOpioid</v>
      </c>
      <c r="AF4736" s="4" t="str">
        <f t="shared" si="221"/>
        <v>AnyOpioid</v>
      </c>
    </row>
    <row r="4737" spans="1:32" x14ac:dyDescent="0.45">
      <c r="A4737" s="4" t="s">
        <v>5233</v>
      </c>
      <c r="B4737" s="5">
        <v>42044</v>
      </c>
      <c r="C4737" s="4">
        <v>49</v>
      </c>
      <c r="D4737" s="4" t="s">
        <v>31</v>
      </c>
      <c r="E4737" s="4" t="s">
        <v>37</v>
      </c>
      <c r="F4737" s="4" t="s">
        <v>60</v>
      </c>
      <c r="G4737" s="4" t="s">
        <v>159</v>
      </c>
      <c r="I4737" s="4">
        <v>0</v>
      </c>
      <c r="J4737" s="4">
        <v>0</v>
      </c>
      <c r="K4737" s="4">
        <v>0</v>
      </c>
      <c r="L4737" s="4">
        <v>0</v>
      </c>
      <c r="M4737" s="4">
        <v>0</v>
      </c>
      <c r="N4737" s="4">
        <v>0</v>
      </c>
      <c r="O4737" s="4">
        <v>0</v>
      </c>
      <c r="P4737" s="4">
        <v>0</v>
      </c>
      <c r="Q4737" s="4">
        <v>0</v>
      </c>
      <c r="R4737" s="4">
        <v>0</v>
      </c>
      <c r="S4737" s="4">
        <v>0</v>
      </c>
      <c r="T4737" s="4">
        <v>1</v>
      </c>
      <c r="U4737" s="4">
        <v>1</v>
      </c>
      <c r="V4737" s="4">
        <v>0</v>
      </c>
      <c r="W4737" s="4">
        <v>1</v>
      </c>
      <c r="X4737" s="4">
        <v>1</v>
      </c>
      <c r="Y4737" s="4" t="s">
        <v>5697</v>
      </c>
      <c r="Z4737" s="4" t="s">
        <v>5910</v>
      </c>
      <c r="AA4737" s="4">
        <v>2015</v>
      </c>
      <c r="AB4737" s="4" t="s">
        <v>34</v>
      </c>
      <c r="AC4737" s="4">
        <f t="shared" si="219"/>
        <v>1</v>
      </c>
      <c r="AD4737" s="4">
        <f t="shared" si="220"/>
        <v>4</v>
      </c>
      <c r="AE4737" s="4" t="str" cm="1">
        <f t="array" ref="AE4737">_xlfn.TEXTJOIN(", ", TRUE, _xlfn._xlws.FILTER($I$1:$X$1, I4737:X4737=1, ""))</f>
        <v>Tramadol, Morphine_NotHeroin, OpiateNOS, AnyOpioid</v>
      </c>
      <c r="AF4737" s="4" t="str">
        <f t="shared" si="221"/>
        <v>Tramadol, Morphine_NotHeroin, OpiateNOS, AnyOpioid</v>
      </c>
    </row>
    <row r="4738" spans="1:32" x14ac:dyDescent="0.45">
      <c r="A4738" s="4" t="s">
        <v>5234</v>
      </c>
      <c r="B4738" s="5">
        <v>42927</v>
      </c>
      <c r="C4738" s="4">
        <v>42</v>
      </c>
      <c r="D4738" s="4" t="s">
        <v>36</v>
      </c>
      <c r="E4738" s="4" t="s">
        <v>32</v>
      </c>
      <c r="F4738" s="4" t="s">
        <v>33</v>
      </c>
      <c r="G4738" s="4" t="s">
        <v>33</v>
      </c>
      <c r="I4738" s="4">
        <v>0</v>
      </c>
      <c r="J4738" s="4">
        <v>0</v>
      </c>
      <c r="K4738" s="4">
        <v>1</v>
      </c>
      <c r="L4738" s="4">
        <v>1</v>
      </c>
      <c r="M4738" s="4">
        <v>0</v>
      </c>
      <c r="N4738" s="4">
        <v>0</v>
      </c>
      <c r="O4738" s="4">
        <v>0</v>
      </c>
      <c r="P4738" s="4">
        <v>0</v>
      </c>
      <c r="Q4738" s="4">
        <v>0</v>
      </c>
      <c r="R4738" s="4">
        <v>0</v>
      </c>
      <c r="S4738" s="4">
        <v>0</v>
      </c>
      <c r="T4738" s="4">
        <v>0</v>
      </c>
      <c r="U4738" s="4">
        <v>0</v>
      </c>
      <c r="V4738" s="4">
        <v>0</v>
      </c>
      <c r="W4738" s="4">
        <v>0</v>
      </c>
      <c r="X4738" s="4">
        <v>0</v>
      </c>
      <c r="Y4738" s="4" t="s">
        <v>5645</v>
      </c>
      <c r="Z4738" s="4" t="s">
        <v>5858</v>
      </c>
      <c r="AA4738" s="4">
        <v>2017</v>
      </c>
      <c r="AB4738" s="4" t="s">
        <v>34</v>
      </c>
      <c r="AC4738" s="4">
        <f t="shared" ref="AC4738:AC4801" si="222">IF(SUM(I4738:X4738)&gt;0,1,0)</f>
        <v>1</v>
      </c>
      <c r="AD4738" s="4">
        <f t="shared" ref="AD4738:AD4801" si="223">SUM(I4738:X4738)</f>
        <v>2</v>
      </c>
      <c r="AE4738" s="4" t="str" cm="1">
        <f t="array" ref="AE4738">_xlfn.TEXTJOIN(", ", TRUE, _xlfn._xlws.FILTER($I$1:$X$1, I4738:X4738=1, ""))</f>
        <v>Fentanyl, Fentanyl_Analogue</v>
      </c>
      <c r="AF4738" s="4" t="str">
        <f t="shared" ref="AF4738:AF4801" si="224">_xlfn.TEXTJOIN(", ", TRUE, _xlfn._xlws.FILTER($J$1:$X$1, J4738:X4738, ""))</f>
        <v>Fentanyl, Fentanyl_Analogue</v>
      </c>
    </row>
    <row r="4739" spans="1:32" x14ac:dyDescent="0.45">
      <c r="A4739" s="4" t="s">
        <v>5235</v>
      </c>
      <c r="B4739" s="5">
        <v>43143</v>
      </c>
      <c r="C4739" s="4">
        <v>40</v>
      </c>
      <c r="D4739" s="4" t="s">
        <v>31</v>
      </c>
      <c r="E4739" s="4" t="s">
        <v>37</v>
      </c>
      <c r="F4739" s="4" t="s">
        <v>167</v>
      </c>
      <c r="G4739" s="4" t="s">
        <v>167</v>
      </c>
      <c r="I4739" s="4">
        <v>1</v>
      </c>
      <c r="J4739" s="4">
        <v>0</v>
      </c>
      <c r="K4739" s="4">
        <v>1</v>
      </c>
      <c r="L4739" s="4">
        <v>0</v>
      </c>
      <c r="M4739" s="4">
        <v>0</v>
      </c>
      <c r="N4739" s="4">
        <v>0</v>
      </c>
      <c r="O4739" s="4">
        <v>0</v>
      </c>
      <c r="P4739" s="4">
        <v>0</v>
      </c>
      <c r="Q4739" s="4">
        <v>1</v>
      </c>
      <c r="R4739" s="4">
        <v>0</v>
      </c>
      <c r="S4739" s="4">
        <v>0</v>
      </c>
      <c r="T4739" s="4">
        <v>0</v>
      </c>
      <c r="U4739" s="4">
        <v>0</v>
      </c>
      <c r="V4739" s="4">
        <v>0</v>
      </c>
      <c r="W4739" s="4">
        <v>0</v>
      </c>
      <c r="X4739" s="4">
        <v>1</v>
      </c>
      <c r="Y4739" s="4" t="s">
        <v>5730</v>
      </c>
      <c r="Z4739" s="4" t="s">
        <v>5943</v>
      </c>
      <c r="AA4739" s="4">
        <v>2018</v>
      </c>
      <c r="AB4739" s="4" t="s">
        <v>40</v>
      </c>
      <c r="AC4739" s="4">
        <f t="shared" si="222"/>
        <v>1</v>
      </c>
      <c r="AD4739" s="4">
        <f t="shared" si="223"/>
        <v>4</v>
      </c>
      <c r="AE4739" s="4" t="str" cm="1">
        <f t="array" ref="AE4739">_xlfn.TEXTJOIN(", ", TRUE, _xlfn._xlws.FILTER($I$1:$X$1, I4739:X4739=1, ""))</f>
        <v>Heroin, Fentanyl, Benzodiazepine, AnyOpioid</v>
      </c>
      <c r="AF4739" s="4" t="str">
        <f t="shared" si="224"/>
        <v>Fentanyl, Benzodiazepine, AnyOpioid</v>
      </c>
    </row>
    <row r="4740" spans="1:32" x14ac:dyDescent="0.45">
      <c r="A4740" s="4" t="s">
        <v>5236</v>
      </c>
      <c r="B4740" s="5">
        <v>42564</v>
      </c>
      <c r="C4740" s="4">
        <v>56</v>
      </c>
      <c r="D4740" s="4" t="s">
        <v>31</v>
      </c>
      <c r="E4740" s="4" t="s">
        <v>37</v>
      </c>
      <c r="F4740" s="4" t="s">
        <v>156</v>
      </c>
      <c r="G4740" s="4" t="s">
        <v>156</v>
      </c>
      <c r="I4740" s="4">
        <v>1</v>
      </c>
      <c r="J4740" s="4">
        <v>0</v>
      </c>
      <c r="K4740" s="4">
        <v>1</v>
      </c>
      <c r="L4740" s="4">
        <v>0</v>
      </c>
      <c r="M4740" s="4">
        <v>0</v>
      </c>
      <c r="N4740" s="4">
        <v>0</v>
      </c>
      <c r="O4740" s="4">
        <v>0</v>
      </c>
      <c r="P4740" s="4">
        <v>0</v>
      </c>
      <c r="Q4740" s="4">
        <v>0</v>
      </c>
      <c r="R4740" s="4">
        <v>0</v>
      </c>
      <c r="S4740" s="4">
        <v>0</v>
      </c>
      <c r="T4740" s="4">
        <v>0</v>
      </c>
      <c r="U4740" s="4">
        <v>0</v>
      </c>
      <c r="V4740" s="4">
        <v>0</v>
      </c>
      <c r="W4740" s="4">
        <v>0</v>
      </c>
      <c r="X4740" s="4">
        <v>1</v>
      </c>
      <c r="Y4740" s="4" t="s">
        <v>5623</v>
      </c>
      <c r="Z4740" s="4" t="s">
        <v>5836</v>
      </c>
      <c r="AA4740" s="4">
        <v>2016</v>
      </c>
      <c r="AB4740" s="4" t="s">
        <v>34</v>
      </c>
      <c r="AC4740" s="4">
        <f t="shared" si="222"/>
        <v>1</v>
      </c>
      <c r="AD4740" s="4">
        <f t="shared" si="223"/>
        <v>3</v>
      </c>
      <c r="AE4740" s="4" t="str" cm="1">
        <f t="array" ref="AE4740">_xlfn.TEXTJOIN(", ", TRUE, _xlfn._xlws.FILTER($I$1:$X$1, I4740:X4740=1, ""))</f>
        <v>Heroin, Fentanyl, AnyOpioid</v>
      </c>
      <c r="AF4740" s="4" t="str">
        <f t="shared" si="224"/>
        <v>Fentanyl, AnyOpioid</v>
      </c>
    </row>
    <row r="4741" spans="1:32" x14ac:dyDescent="0.45">
      <c r="A4741" s="4" t="s">
        <v>5237</v>
      </c>
      <c r="B4741" s="5">
        <v>42860</v>
      </c>
      <c r="C4741" s="4">
        <v>49</v>
      </c>
      <c r="D4741" s="4" t="s">
        <v>31</v>
      </c>
      <c r="E4741" s="4" t="s">
        <v>59</v>
      </c>
      <c r="F4741" s="4" t="s">
        <v>77</v>
      </c>
      <c r="G4741" s="4" t="s">
        <v>77</v>
      </c>
      <c r="I4741" s="4">
        <v>1</v>
      </c>
      <c r="J4741" s="4">
        <v>0</v>
      </c>
      <c r="K4741" s="4">
        <v>1</v>
      </c>
      <c r="L4741" s="4">
        <v>0</v>
      </c>
      <c r="M4741" s="4">
        <v>0</v>
      </c>
      <c r="N4741" s="4">
        <v>0</v>
      </c>
      <c r="O4741" s="4">
        <v>1</v>
      </c>
      <c r="P4741" s="4">
        <v>0</v>
      </c>
      <c r="Q4741" s="4">
        <v>0</v>
      </c>
      <c r="R4741" s="4">
        <v>1</v>
      </c>
      <c r="S4741" s="4">
        <v>0</v>
      </c>
      <c r="T4741" s="4">
        <v>0</v>
      </c>
      <c r="U4741" s="4">
        <v>0</v>
      </c>
      <c r="V4741" s="4">
        <v>0</v>
      </c>
      <c r="W4741" s="4">
        <v>0</v>
      </c>
      <c r="X4741" s="4">
        <v>0</v>
      </c>
      <c r="Y4741" s="4" t="s">
        <v>5651</v>
      </c>
      <c r="Z4741" s="4" t="s">
        <v>5864</v>
      </c>
      <c r="AA4741" s="4">
        <v>2017</v>
      </c>
      <c r="AB4741" s="4" t="s">
        <v>34</v>
      </c>
      <c r="AC4741" s="4">
        <f t="shared" si="222"/>
        <v>1</v>
      </c>
      <c r="AD4741" s="4">
        <f t="shared" si="223"/>
        <v>4</v>
      </c>
      <c r="AE4741" s="4" t="str" cm="1">
        <f t="array" ref="AE4741">_xlfn.TEXTJOIN(", ", TRUE, _xlfn._xlws.FILTER($I$1:$X$1, I4741:X4741=1, ""))</f>
        <v>Heroin, Fentanyl, Ethanol, Methadone</v>
      </c>
      <c r="AF4741" s="4" t="str">
        <f t="shared" si="224"/>
        <v>Fentanyl, Ethanol, Methadone</v>
      </c>
    </row>
    <row r="4742" spans="1:32" x14ac:dyDescent="0.45">
      <c r="A4742" s="4" t="s">
        <v>5238</v>
      </c>
      <c r="B4742" s="5">
        <v>43391</v>
      </c>
      <c r="C4742" s="4">
        <v>35</v>
      </c>
      <c r="D4742" s="4" t="s">
        <v>31</v>
      </c>
      <c r="E4742" s="4" t="s">
        <v>59</v>
      </c>
      <c r="F4742" s="4" t="s">
        <v>53</v>
      </c>
      <c r="G4742" s="4" t="s">
        <v>53</v>
      </c>
      <c r="I4742" s="4">
        <v>1</v>
      </c>
      <c r="J4742" s="4">
        <v>0</v>
      </c>
      <c r="K4742" s="4">
        <v>0</v>
      </c>
      <c r="L4742" s="4">
        <v>0</v>
      </c>
      <c r="M4742" s="4">
        <v>0</v>
      </c>
      <c r="N4742" s="4">
        <v>0</v>
      </c>
      <c r="O4742" s="4">
        <v>0</v>
      </c>
      <c r="P4742" s="4">
        <v>0</v>
      </c>
      <c r="Q4742" s="4">
        <v>0</v>
      </c>
      <c r="R4742" s="4">
        <v>0</v>
      </c>
      <c r="S4742" s="4">
        <v>0</v>
      </c>
      <c r="T4742" s="4">
        <v>0</v>
      </c>
      <c r="U4742" s="4">
        <v>0</v>
      </c>
      <c r="V4742" s="4">
        <v>0</v>
      </c>
      <c r="W4742" s="4">
        <v>0</v>
      </c>
      <c r="X4742" s="4">
        <v>1</v>
      </c>
      <c r="Y4742" s="4" t="s">
        <v>5641</v>
      </c>
      <c r="Z4742" s="4" t="s">
        <v>5854</v>
      </c>
      <c r="AA4742" s="4">
        <v>2018</v>
      </c>
      <c r="AB4742" s="4" t="s">
        <v>40</v>
      </c>
      <c r="AC4742" s="4">
        <f t="shared" si="222"/>
        <v>1</v>
      </c>
      <c r="AD4742" s="4">
        <f t="shared" si="223"/>
        <v>2</v>
      </c>
      <c r="AE4742" s="4" t="str" cm="1">
        <f t="array" ref="AE4742">_xlfn.TEXTJOIN(", ", TRUE, _xlfn._xlws.FILTER($I$1:$X$1, I4742:X4742=1, ""))</f>
        <v>Heroin, AnyOpioid</v>
      </c>
      <c r="AF4742" s="4" t="str">
        <f t="shared" si="224"/>
        <v>AnyOpioid</v>
      </c>
    </row>
    <row r="4743" spans="1:32" x14ac:dyDescent="0.45">
      <c r="A4743" s="4" t="s">
        <v>5239</v>
      </c>
      <c r="B4743" s="5">
        <v>41410</v>
      </c>
      <c r="C4743" s="4">
        <v>49</v>
      </c>
      <c r="D4743" s="4" t="s">
        <v>36</v>
      </c>
      <c r="E4743" s="4" t="s">
        <v>59</v>
      </c>
      <c r="F4743" s="4" t="s">
        <v>71</v>
      </c>
      <c r="G4743" s="4" t="s">
        <v>71</v>
      </c>
      <c r="I4743" s="4">
        <v>0</v>
      </c>
      <c r="J4743" s="4">
        <v>1</v>
      </c>
      <c r="K4743" s="4">
        <v>1</v>
      </c>
      <c r="L4743" s="4">
        <v>0</v>
      </c>
      <c r="M4743" s="4">
        <v>0</v>
      </c>
      <c r="N4743" s="4">
        <v>0</v>
      </c>
      <c r="O4743" s="4">
        <v>0</v>
      </c>
      <c r="P4743" s="4">
        <v>0</v>
      </c>
      <c r="Q4743" s="4">
        <v>1</v>
      </c>
      <c r="R4743" s="4">
        <v>0</v>
      </c>
      <c r="S4743" s="4">
        <v>0</v>
      </c>
      <c r="T4743" s="4">
        <v>0</v>
      </c>
      <c r="U4743" s="4">
        <v>0</v>
      </c>
      <c r="V4743" s="4">
        <v>0</v>
      </c>
      <c r="W4743" s="4">
        <v>0</v>
      </c>
      <c r="X4743" s="4">
        <v>0</v>
      </c>
      <c r="Y4743" s="4" t="s">
        <v>5685</v>
      </c>
      <c r="Z4743" s="4" t="s">
        <v>5898</v>
      </c>
      <c r="AA4743" s="4">
        <v>2013</v>
      </c>
      <c r="AB4743" s="4" t="s">
        <v>34</v>
      </c>
      <c r="AC4743" s="4">
        <f t="shared" si="222"/>
        <v>1</v>
      </c>
      <c r="AD4743" s="4">
        <f t="shared" si="223"/>
        <v>3</v>
      </c>
      <c r="AE4743" s="4" t="str" cm="1">
        <f t="array" ref="AE4743">_xlfn.TEXTJOIN(", ", TRUE, _xlfn._xlws.FILTER($I$1:$X$1, I4743:X4743=1, ""))</f>
        <v>Cocaine, Fentanyl, Benzodiazepine</v>
      </c>
      <c r="AF4743" s="4" t="str">
        <f t="shared" si="224"/>
        <v>Cocaine, Fentanyl, Benzodiazepine</v>
      </c>
    </row>
    <row r="4744" spans="1:32" x14ac:dyDescent="0.45">
      <c r="A4744" s="4" t="s">
        <v>5240</v>
      </c>
      <c r="B4744" s="5">
        <v>42323</v>
      </c>
      <c r="C4744" s="4">
        <v>26</v>
      </c>
      <c r="D4744" s="4" t="s">
        <v>36</v>
      </c>
      <c r="E4744" s="4" t="s">
        <v>37</v>
      </c>
      <c r="F4744" s="4" t="s">
        <v>876</v>
      </c>
      <c r="G4744" s="4" t="s">
        <v>876</v>
      </c>
      <c r="I4744" s="4">
        <v>1</v>
      </c>
      <c r="J4744" s="4">
        <v>0</v>
      </c>
      <c r="K4744" s="4">
        <v>0</v>
      </c>
      <c r="L4744" s="4">
        <v>0</v>
      </c>
      <c r="M4744" s="4">
        <v>0</v>
      </c>
      <c r="N4744" s="4">
        <v>0</v>
      </c>
      <c r="O4744" s="4">
        <v>0</v>
      </c>
      <c r="P4744" s="4">
        <v>0</v>
      </c>
      <c r="Q4744" s="4">
        <v>0</v>
      </c>
      <c r="R4744" s="4">
        <v>0</v>
      </c>
      <c r="S4744" s="4">
        <v>0</v>
      </c>
      <c r="T4744" s="4">
        <v>0</v>
      </c>
      <c r="U4744" s="4">
        <v>0</v>
      </c>
      <c r="V4744" s="4">
        <v>0</v>
      </c>
      <c r="W4744" s="4">
        <v>0</v>
      </c>
      <c r="X4744" s="4">
        <v>1</v>
      </c>
      <c r="Y4744" s="4" t="s">
        <v>5755</v>
      </c>
      <c r="Z4744" s="4" t="s">
        <v>5968</v>
      </c>
      <c r="AA4744" s="4">
        <v>2015</v>
      </c>
      <c r="AB4744" s="4" t="s">
        <v>40</v>
      </c>
      <c r="AC4744" s="4">
        <f t="shared" si="222"/>
        <v>1</v>
      </c>
      <c r="AD4744" s="4">
        <f t="shared" si="223"/>
        <v>2</v>
      </c>
      <c r="AE4744" s="4" t="str" cm="1">
        <f t="array" ref="AE4744">_xlfn.TEXTJOIN(", ", TRUE, _xlfn._xlws.FILTER($I$1:$X$1, I4744:X4744=1, ""))</f>
        <v>Heroin, AnyOpioid</v>
      </c>
      <c r="AF4744" s="4" t="str">
        <f t="shared" si="224"/>
        <v>AnyOpioid</v>
      </c>
    </row>
    <row r="4745" spans="1:32" x14ac:dyDescent="0.45">
      <c r="A4745" s="4" t="s">
        <v>5241</v>
      </c>
      <c r="B4745" s="5">
        <v>41544</v>
      </c>
      <c r="C4745" s="4">
        <v>19</v>
      </c>
      <c r="D4745" s="4" t="s">
        <v>31</v>
      </c>
      <c r="E4745" s="4" t="s">
        <v>37</v>
      </c>
      <c r="F4745" s="4" t="s">
        <v>39</v>
      </c>
      <c r="G4745" s="4" t="s">
        <v>300</v>
      </c>
      <c r="I4745" s="4">
        <v>1</v>
      </c>
      <c r="J4745" s="4">
        <v>0</v>
      </c>
      <c r="K4745" s="4">
        <v>0</v>
      </c>
      <c r="L4745" s="4">
        <v>0</v>
      </c>
      <c r="M4745" s="4">
        <v>0</v>
      </c>
      <c r="N4745" s="4">
        <v>0</v>
      </c>
      <c r="O4745" s="4">
        <v>0</v>
      </c>
      <c r="P4745" s="4">
        <v>0</v>
      </c>
      <c r="Q4745" s="4">
        <v>0</v>
      </c>
      <c r="R4745" s="4">
        <v>0</v>
      </c>
      <c r="S4745" s="4">
        <v>0</v>
      </c>
      <c r="T4745" s="4">
        <v>0</v>
      </c>
      <c r="U4745" s="4">
        <v>0</v>
      </c>
      <c r="V4745" s="4">
        <v>0</v>
      </c>
      <c r="W4745" s="4">
        <v>0</v>
      </c>
      <c r="X4745" s="4">
        <v>0</v>
      </c>
      <c r="Y4745" s="4" t="s">
        <v>5661</v>
      </c>
      <c r="Z4745" s="4" t="s">
        <v>5874</v>
      </c>
      <c r="AA4745" s="4">
        <v>2013</v>
      </c>
      <c r="AB4745" s="4" t="s">
        <v>269</v>
      </c>
      <c r="AC4745" s="4">
        <f t="shared" si="222"/>
        <v>1</v>
      </c>
      <c r="AD4745" s="4">
        <f t="shared" si="223"/>
        <v>1</v>
      </c>
      <c r="AE4745" s="4" t="str" cm="1">
        <f t="array" ref="AE4745">_xlfn.TEXTJOIN(", ", TRUE, _xlfn._xlws.FILTER($I$1:$X$1, I4745:X4745=1, ""))</f>
        <v>Heroin</v>
      </c>
      <c r="AF4745" s="4" t="str">
        <f t="shared" si="224"/>
        <v/>
      </c>
    </row>
    <row r="4746" spans="1:32" x14ac:dyDescent="0.45">
      <c r="A4746" s="4" t="s">
        <v>5242</v>
      </c>
      <c r="B4746" s="5">
        <v>41561</v>
      </c>
      <c r="C4746" s="4">
        <v>43</v>
      </c>
      <c r="D4746" s="4" t="s">
        <v>31</v>
      </c>
      <c r="E4746" s="4" t="s">
        <v>37</v>
      </c>
      <c r="F4746" s="4" t="s">
        <v>95</v>
      </c>
      <c r="G4746" s="4" t="s">
        <v>95</v>
      </c>
      <c r="I4746" s="4">
        <v>0</v>
      </c>
      <c r="J4746" s="4">
        <v>0</v>
      </c>
      <c r="K4746" s="4">
        <v>0</v>
      </c>
      <c r="L4746" s="4">
        <v>0</v>
      </c>
      <c r="M4746" s="4">
        <v>0</v>
      </c>
      <c r="N4746" s="4">
        <v>0</v>
      </c>
      <c r="O4746" s="4">
        <v>1</v>
      </c>
      <c r="P4746" s="4">
        <v>0</v>
      </c>
      <c r="Q4746" s="4">
        <v>1</v>
      </c>
      <c r="R4746" s="4">
        <v>0</v>
      </c>
      <c r="S4746" s="4">
        <v>0</v>
      </c>
      <c r="T4746" s="4">
        <v>0</v>
      </c>
      <c r="U4746" s="4">
        <v>0</v>
      </c>
      <c r="V4746" s="4">
        <v>0</v>
      </c>
      <c r="W4746" s="4">
        <v>0</v>
      </c>
      <c r="X4746" s="4">
        <v>0</v>
      </c>
      <c r="Y4746" s="4" t="s">
        <v>5632</v>
      </c>
      <c r="Z4746" s="4" t="s">
        <v>5845</v>
      </c>
      <c r="AA4746" s="4">
        <v>2013</v>
      </c>
      <c r="AB4746" s="4" t="s">
        <v>34</v>
      </c>
      <c r="AC4746" s="4">
        <f t="shared" si="222"/>
        <v>1</v>
      </c>
      <c r="AD4746" s="4">
        <f t="shared" si="223"/>
        <v>2</v>
      </c>
      <c r="AE4746" s="4" t="str" cm="1">
        <f t="array" ref="AE4746">_xlfn.TEXTJOIN(", ", TRUE, _xlfn._xlws.FILTER($I$1:$X$1, I4746:X4746=1, ""))</f>
        <v>Ethanol, Benzodiazepine</v>
      </c>
      <c r="AF4746" s="4" t="str">
        <f t="shared" si="224"/>
        <v>Ethanol, Benzodiazepine</v>
      </c>
    </row>
    <row r="4747" spans="1:32" x14ac:dyDescent="0.45">
      <c r="A4747" s="4" t="s">
        <v>5243</v>
      </c>
      <c r="B4747" s="5">
        <v>42460</v>
      </c>
      <c r="C4747" s="4">
        <v>39</v>
      </c>
      <c r="D4747" s="4" t="s">
        <v>31</v>
      </c>
      <c r="E4747" s="4" t="s">
        <v>37</v>
      </c>
      <c r="F4747" s="4" t="s">
        <v>5244</v>
      </c>
      <c r="G4747" s="4" t="s">
        <v>53</v>
      </c>
      <c r="I4747" s="4">
        <v>1</v>
      </c>
      <c r="J4747" s="4">
        <v>1</v>
      </c>
      <c r="K4747" s="4">
        <v>0</v>
      </c>
      <c r="L4747" s="4">
        <v>0</v>
      </c>
      <c r="M4747" s="4">
        <v>0</v>
      </c>
      <c r="N4747" s="4">
        <v>0</v>
      </c>
      <c r="O4747" s="4">
        <v>0</v>
      </c>
      <c r="P4747" s="4">
        <v>0</v>
      </c>
      <c r="Q4747" s="4">
        <v>0</v>
      </c>
      <c r="R4747" s="4">
        <v>0</v>
      </c>
      <c r="S4747" s="4">
        <v>0</v>
      </c>
      <c r="T4747" s="4">
        <v>0</v>
      </c>
      <c r="U4747" s="4">
        <v>0</v>
      </c>
      <c r="V4747" s="4">
        <v>0</v>
      </c>
      <c r="W4747" s="4">
        <v>0</v>
      </c>
      <c r="X4747" s="4">
        <v>1</v>
      </c>
      <c r="Y4747" s="4" t="s">
        <v>5641</v>
      </c>
      <c r="Z4747" s="4" t="s">
        <v>5854</v>
      </c>
      <c r="AA4747" s="4">
        <v>2016</v>
      </c>
      <c r="AB4747" s="4" t="s">
        <v>40</v>
      </c>
      <c r="AC4747" s="4">
        <f t="shared" si="222"/>
        <v>1</v>
      </c>
      <c r="AD4747" s="4">
        <f t="shared" si="223"/>
        <v>3</v>
      </c>
      <c r="AE4747" s="4" t="str" cm="1">
        <f t="array" ref="AE4747">_xlfn.TEXTJOIN(", ", TRUE, _xlfn._xlws.FILTER($I$1:$X$1, I4747:X4747=1, ""))</f>
        <v>Heroin, Cocaine, AnyOpioid</v>
      </c>
      <c r="AF4747" s="4" t="str">
        <f t="shared" si="224"/>
        <v>Cocaine, AnyOpioid</v>
      </c>
    </row>
    <row r="4748" spans="1:32" x14ac:dyDescent="0.45">
      <c r="A4748" s="4" t="s">
        <v>5245</v>
      </c>
      <c r="B4748" s="5">
        <v>42588</v>
      </c>
      <c r="C4748" s="4">
        <v>38</v>
      </c>
      <c r="D4748" s="4" t="s">
        <v>36</v>
      </c>
      <c r="E4748" s="4" t="s">
        <v>37</v>
      </c>
      <c r="F4748" s="4" t="s">
        <v>60</v>
      </c>
      <c r="G4748" s="4" t="s">
        <v>60</v>
      </c>
      <c r="I4748" s="4">
        <v>0</v>
      </c>
      <c r="J4748" s="4">
        <v>0</v>
      </c>
      <c r="K4748" s="4">
        <v>0</v>
      </c>
      <c r="L4748" s="4">
        <v>0</v>
      </c>
      <c r="M4748" s="4">
        <v>0</v>
      </c>
      <c r="N4748" s="4">
        <v>0</v>
      </c>
      <c r="O4748" s="4">
        <v>1</v>
      </c>
      <c r="P4748" s="4">
        <v>0</v>
      </c>
      <c r="Q4748" s="4">
        <v>1</v>
      </c>
      <c r="R4748" s="4">
        <v>0</v>
      </c>
      <c r="S4748" s="4">
        <v>0</v>
      </c>
      <c r="T4748" s="4">
        <v>0</v>
      </c>
      <c r="U4748" s="4">
        <v>0</v>
      </c>
      <c r="V4748" s="4">
        <v>0</v>
      </c>
      <c r="W4748" s="4">
        <v>0</v>
      </c>
      <c r="X4748" s="4">
        <v>0</v>
      </c>
      <c r="Y4748" s="4" t="s">
        <v>5672</v>
      </c>
      <c r="Z4748" s="4" t="s">
        <v>5885</v>
      </c>
      <c r="AA4748" s="4">
        <v>2016</v>
      </c>
      <c r="AB4748" s="4" t="s">
        <v>40</v>
      </c>
      <c r="AC4748" s="4">
        <f t="shared" si="222"/>
        <v>1</v>
      </c>
      <c r="AD4748" s="4">
        <f t="shared" si="223"/>
        <v>2</v>
      </c>
      <c r="AE4748" s="4" t="str" cm="1">
        <f t="array" ref="AE4748">_xlfn.TEXTJOIN(", ", TRUE, _xlfn._xlws.FILTER($I$1:$X$1, I4748:X4748=1, ""))</f>
        <v>Ethanol, Benzodiazepine</v>
      </c>
      <c r="AF4748" s="4" t="str">
        <f t="shared" si="224"/>
        <v>Ethanol, Benzodiazepine</v>
      </c>
    </row>
    <row r="4749" spans="1:32" x14ac:dyDescent="0.45">
      <c r="A4749" s="4" t="s">
        <v>5246</v>
      </c>
      <c r="B4749" s="5">
        <v>41852</v>
      </c>
      <c r="C4749" s="4">
        <v>58</v>
      </c>
      <c r="D4749" s="4" t="s">
        <v>31</v>
      </c>
      <c r="E4749" s="4" t="s">
        <v>37</v>
      </c>
      <c r="F4749" s="4" t="s">
        <v>243</v>
      </c>
      <c r="G4749" s="4" t="s">
        <v>243</v>
      </c>
      <c r="I4749" s="4">
        <v>0</v>
      </c>
      <c r="J4749" s="4">
        <v>0</v>
      </c>
      <c r="K4749" s="4">
        <v>0</v>
      </c>
      <c r="L4749" s="4">
        <v>0</v>
      </c>
      <c r="M4749" s="4">
        <v>0</v>
      </c>
      <c r="N4749" s="4">
        <v>0</v>
      </c>
      <c r="O4749" s="4">
        <v>1</v>
      </c>
      <c r="P4749" s="4">
        <v>0</v>
      </c>
      <c r="Q4749" s="4">
        <v>1</v>
      </c>
      <c r="R4749" s="4">
        <v>1</v>
      </c>
      <c r="S4749" s="4">
        <v>0</v>
      </c>
      <c r="T4749" s="4">
        <v>0</v>
      </c>
      <c r="U4749" s="4">
        <v>0</v>
      </c>
      <c r="V4749" s="4">
        <v>0</v>
      </c>
      <c r="W4749" s="4">
        <v>0</v>
      </c>
      <c r="X4749" s="4">
        <v>0</v>
      </c>
      <c r="Y4749" s="4" t="s">
        <v>5757</v>
      </c>
      <c r="Z4749" s="4" t="s">
        <v>5970</v>
      </c>
      <c r="AA4749" s="4">
        <v>2014</v>
      </c>
      <c r="AB4749" s="4" t="s">
        <v>34</v>
      </c>
      <c r="AC4749" s="4">
        <f t="shared" si="222"/>
        <v>1</v>
      </c>
      <c r="AD4749" s="4">
        <f t="shared" si="223"/>
        <v>3</v>
      </c>
      <c r="AE4749" s="4" t="str" cm="1">
        <f t="array" ref="AE4749">_xlfn.TEXTJOIN(", ", TRUE, _xlfn._xlws.FILTER($I$1:$X$1, I4749:X4749=1, ""))</f>
        <v>Ethanol, Benzodiazepine, Methadone</v>
      </c>
      <c r="AF4749" s="4" t="str">
        <f t="shared" si="224"/>
        <v>Ethanol, Benzodiazepine, Methadone</v>
      </c>
    </row>
    <row r="4750" spans="1:32" x14ac:dyDescent="0.45">
      <c r="A4750" s="4" t="s">
        <v>5247</v>
      </c>
      <c r="B4750" s="5">
        <v>42734</v>
      </c>
      <c r="C4750" s="4">
        <v>44</v>
      </c>
      <c r="D4750" s="4" t="s">
        <v>31</v>
      </c>
      <c r="E4750" s="4" t="s">
        <v>59</v>
      </c>
      <c r="F4750" s="4" t="s">
        <v>55</v>
      </c>
      <c r="G4750" s="4" t="s">
        <v>55</v>
      </c>
      <c r="I4750" s="4">
        <v>0</v>
      </c>
      <c r="J4750" s="4">
        <v>0</v>
      </c>
      <c r="K4750" s="4">
        <v>1</v>
      </c>
      <c r="L4750" s="4">
        <v>0</v>
      </c>
      <c r="M4750" s="4">
        <v>0</v>
      </c>
      <c r="N4750" s="4">
        <v>0</v>
      </c>
      <c r="O4750" s="4">
        <v>0</v>
      </c>
      <c r="P4750" s="4">
        <v>0</v>
      </c>
      <c r="Q4750" s="4">
        <v>0</v>
      </c>
      <c r="R4750" s="4">
        <v>0</v>
      </c>
      <c r="S4750" s="4">
        <v>0</v>
      </c>
      <c r="T4750" s="4">
        <v>0</v>
      </c>
      <c r="U4750" s="4">
        <v>0</v>
      </c>
      <c r="V4750" s="4">
        <v>0</v>
      </c>
      <c r="W4750" s="4">
        <v>0</v>
      </c>
      <c r="X4750" s="4">
        <v>1</v>
      </c>
      <c r="Y4750" s="4" t="s">
        <v>5630</v>
      </c>
      <c r="Z4750" s="4" t="s">
        <v>5843</v>
      </c>
      <c r="AA4750" s="4">
        <v>2016</v>
      </c>
      <c r="AB4750" s="4" t="s">
        <v>34</v>
      </c>
      <c r="AC4750" s="4">
        <f t="shared" si="222"/>
        <v>1</v>
      </c>
      <c r="AD4750" s="4">
        <f t="shared" si="223"/>
        <v>2</v>
      </c>
      <c r="AE4750" s="4" t="str" cm="1">
        <f t="array" ref="AE4750">_xlfn.TEXTJOIN(", ", TRUE, _xlfn._xlws.FILTER($I$1:$X$1, I4750:X4750=1, ""))</f>
        <v>Fentanyl, AnyOpioid</v>
      </c>
      <c r="AF4750" s="4" t="str">
        <f t="shared" si="224"/>
        <v>Fentanyl, AnyOpioid</v>
      </c>
    </row>
    <row r="4751" spans="1:32" x14ac:dyDescent="0.45">
      <c r="A4751" s="4" t="s">
        <v>5248</v>
      </c>
      <c r="B4751" s="5">
        <v>42888</v>
      </c>
      <c r="C4751" s="4">
        <v>26</v>
      </c>
      <c r="D4751" s="4" t="s">
        <v>31</v>
      </c>
      <c r="E4751" s="4" t="s">
        <v>37</v>
      </c>
      <c r="F4751" s="4" t="s">
        <v>99</v>
      </c>
      <c r="G4751" s="4" t="s">
        <v>99</v>
      </c>
      <c r="I4751" s="4">
        <v>1</v>
      </c>
      <c r="J4751" s="4">
        <v>1</v>
      </c>
      <c r="K4751" s="4">
        <v>0</v>
      </c>
      <c r="L4751" s="4">
        <v>0</v>
      </c>
      <c r="M4751" s="4">
        <v>0</v>
      </c>
      <c r="N4751" s="4">
        <v>0</v>
      </c>
      <c r="O4751" s="4">
        <v>0</v>
      </c>
      <c r="P4751" s="4">
        <v>0</v>
      </c>
      <c r="Q4751" s="4">
        <v>0</v>
      </c>
      <c r="R4751" s="4">
        <v>0</v>
      </c>
      <c r="S4751" s="4">
        <v>0</v>
      </c>
      <c r="T4751" s="4">
        <v>0</v>
      </c>
      <c r="U4751" s="4">
        <v>0</v>
      </c>
      <c r="V4751" s="4">
        <v>0</v>
      </c>
      <c r="W4751" s="4">
        <v>0</v>
      </c>
      <c r="X4751" s="4">
        <v>0</v>
      </c>
      <c r="Y4751" s="4" t="s">
        <v>5637</v>
      </c>
      <c r="Z4751" s="4" t="s">
        <v>5850</v>
      </c>
      <c r="AA4751" s="4">
        <v>2017</v>
      </c>
      <c r="AB4751" s="4" t="s">
        <v>40</v>
      </c>
      <c r="AC4751" s="4">
        <f t="shared" si="222"/>
        <v>1</v>
      </c>
      <c r="AD4751" s="4">
        <f t="shared" si="223"/>
        <v>2</v>
      </c>
      <c r="AE4751" s="4" t="str" cm="1">
        <f t="array" ref="AE4751">_xlfn.TEXTJOIN(", ", TRUE, _xlfn._xlws.FILTER($I$1:$X$1, I4751:X4751=1, ""))</f>
        <v>Heroin, Cocaine</v>
      </c>
      <c r="AF4751" s="4" t="str">
        <f t="shared" si="224"/>
        <v>Cocaine</v>
      </c>
    </row>
    <row r="4752" spans="1:32" x14ac:dyDescent="0.45">
      <c r="A4752" s="4" t="s">
        <v>5249</v>
      </c>
      <c r="B4752" s="5">
        <v>43012</v>
      </c>
      <c r="C4752" s="4">
        <v>45</v>
      </c>
      <c r="D4752" s="4" t="s">
        <v>36</v>
      </c>
      <c r="E4752" s="4" t="s">
        <v>59</v>
      </c>
      <c r="F4752" s="4" t="s">
        <v>824</v>
      </c>
      <c r="G4752" s="4" t="s">
        <v>67</v>
      </c>
      <c r="I4752" s="4">
        <v>0</v>
      </c>
      <c r="J4752" s="4">
        <v>0</v>
      </c>
      <c r="K4752" s="4">
        <v>1</v>
      </c>
      <c r="L4752" s="4">
        <v>1</v>
      </c>
      <c r="M4752" s="4">
        <v>0</v>
      </c>
      <c r="N4752" s="4">
        <v>0</v>
      </c>
      <c r="O4752" s="4">
        <v>0</v>
      </c>
      <c r="P4752" s="4">
        <v>0</v>
      </c>
      <c r="Q4752" s="4">
        <v>0</v>
      </c>
      <c r="R4752" s="4">
        <v>0</v>
      </c>
      <c r="S4752" s="4">
        <v>0</v>
      </c>
      <c r="T4752" s="4">
        <v>0</v>
      </c>
      <c r="U4752" s="4">
        <v>0</v>
      </c>
      <c r="V4752" s="4">
        <v>0</v>
      </c>
      <c r="W4752" s="4">
        <v>0</v>
      </c>
      <c r="X4752" s="4">
        <v>0</v>
      </c>
      <c r="Y4752" s="4" t="s">
        <v>5631</v>
      </c>
      <c r="Z4752" s="4" t="s">
        <v>5844</v>
      </c>
      <c r="AA4752" s="4">
        <v>2017</v>
      </c>
      <c r="AB4752" s="4" t="s">
        <v>34</v>
      </c>
      <c r="AC4752" s="4">
        <f t="shared" si="222"/>
        <v>1</v>
      </c>
      <c r="AD4752" s="4">
        <f t="shared" si="223"/>
        <v>2</v>
      </c>
      <c r="AE4752" s="4" t="str" cm="1">
        <f t="array" ref="AE4752">_xlfn.TEXTJOIN(", ", TRUE, _xlfn._xlws.FILTER($I$1:$X$1, I4752:X4752=1, ""))</f>
        <v>Fentanyl, Fentanyl_Analogue</v>
      </c>
      <c r="AF4752" s="4" t="str">
        <f t="shared" si="224"/>
        <v>Fentanyl, Fentanyl_Analogue</v>
      </c>
    </row>
    <row r="4753" spans="1:32" x14ac:dyDescent="0.45">
      <c r="A4753" s="4" t="s">
        <v>5250</v>
      </c>
      <c r="B4753" s="5">
        <v>41704</v>
      </c>
      <c r="C4753" s="4">
        <v>36</v>
      </c>
      <c r="D4753" s="4" t="s">
        <v>31</v>
      </c>
      <c r="E4753" s="4" t="s">
        <v>37</v>
      </c>
      <c r="F4753" s="4" t="s">
        <v>99</v>
      </c>
      <c r="G4753" s="4" t="s">
        <v>99</v>
      </c>
      <c r="I4753" s="4">
        <v>1</v>
      </c>
      <c r="J4753" s="4">
        <v>0</v>
      </c>
      <c r="K4753" s="4">
        <v>0</v>
      </c>
      <c r="L4753" s="4">
        <v>0</v>
      </c>
      <c r="M4753" s="4">
        <v>0</v>
      </c>
      <c r="N4753" s="4">
        <v>0</v>
      </c>
      <c r="O4753" s="4">
        <v>1</v>
      </c>
      <c r="P4753" s="4">
        <v>0</v>
      </c>
      <c r="Q4753" s="4">
        <v>1</v>
      </c>
      <c r="R4753" s="4">
        <v>0</v>
      </c>
      <c r="S4753" s="4">
        <v>0</v>
      </c>
      <c r="T4753" s="4">
        <v>0</v>
      </c>
      <c r="U4753" s="4">
        <v>0</v>
      </c>
      <c r="V4753" s="4">
        <v>0</v>
      </c>
      <c r="W4753" s="4">
        <v>0</v>
      </c>
      <c r="X4753" s="4">
        <v>0</v>
      </c>
      <c r="Y4753" s="4" t="s">
        <v>5637</v>
      </c>
      <c r="Z4753" s="4" t="s">
        <v>5850</v>
      </c>
      <c r="AA4753" s="4">
        <v>2014</v>
      </c>
      <c r="AB4753" s="4" t="s">
        <v>40</v>
      </c>
      <c r="AC4753" s="4">
        <f t="shared" si="222"/>
        <v>1</v>
      </c>
      <c r="AD4753" s="4">
        <f t="shared" si="223"/>
        <v>3</v>
      </c>
      <c r="AE4753" s="4" t="str" cm="1">
        <f t="array" ref="AE4753">_xlfn.TEXTJOIN(", ", TRUE, _xlfn._xlws.FILTER($I$1:$X$1, I4753:X4753=1, ""))</f>
        <v>Heroin, Ethanol, Benzodiazepine</v>
      </c>
      <c r="AF4753" s="4" t="str">
        <f t="shared" si="224"/>
        <v>Ethanol, Benzodiazepine</v>
      </c>
    </row>
    <row r="4754" spans="1:32" x14ac:dyDescent="0.45">
      <c r="A4754" s="4" t="s">
        <v>5251</v>
      </c>
      <c r="B4754" s="5">
        <v>42938</v>
      </c>
      <c r="C4754" s="4">
        <v>38</v>
      </c>
      <c r="D4754" s="4" t="s">
        <v>31</v>
      </c>
      <c r="E4754" s="4" t="s">
        <v>37</v>
      </c>
      <c r="F4754" s="4" t="s">
        <v>33</v>
      </c>
      <c r="G4754" s="4" t="s">
        <v>33</v>
      </c>
      <c r="I4754" s="4">
        <v>1</v>
      </c>
      <c r="J4754" s="4">
        <v>1</v>
      </c>
      <c r="K4754" s="4">
        <v>1</v>
      </c>
      <c r="L4754" s="4">
        <v>1</v>
      </c>
      <c r="M4754" s="4">
        <v>0</v>
      </c>
      <c r="N4754" s="4">
        <v>0</v>
      </c>
      <c r="O4754" s="4">
        <v>0</v>
      </c>
      <c r="P4754" s="4">
        <v>0</v>
      </c>
      <c r="Q4754" s="4">
        <v>0</v>
      </c>
      <c r="R4754" s="4">
        <v>1</v>
      </c>
      <c r="S4754" s="4">
        <v>0</v>
      </c>
      <c r="T4754" s="4">
        <v>0</v>
      </c>
      <c r="U4754" s="4">
        <v>0</v>
      </c>
      <c r="V4754" s="4">
        <v>0</v>
      </c>
      <c r="W4754" s="4">
        <v>0</v>
      </c>
      <c r="X4754" s="4">
        <v>0</v>
      </c>
      <c r="Y4754" s="4" t="s">
        <v>5645</v>
      </c>
      <c r="Z4754" s="4" t="s">
        <v>5858</v>
      </c>
      <c r="AA4754" s="4">
        <v>2017</v>
      </c>
      <c r="AB4754" s="4" t="s">
        <v>40</v>
      </c>
      <c r="AC4754" s="4">
        <f t="shared" si="222"/>
        <v>1</v>
      </c>
      <c r="AD4754" s="4">
        <f t="shared" si="223"/>
        <v>5</v>
      </c>
      <c r="AE4754" s="4" t="str" cm="1">
        <f t="array" ref="AE4754">_xlfn.TEXTJOIN(", ", TRUE, _xlfn._xlws.FILTER($I$1:$X$1, I4754:X4754=1, ""))</f>
        <v>Heroin, Cocaine, Fentanyl, Fentanyl_Analogue, Methadone</v>
      </c>
      <c r="AF4754" s="4" t="str">
        <f t="shared" si="224"/>
        <v>Cocaine, Fentanyl, Fentanyl_Analogue, Methadone</v>
      </c>
    </row>
    <row r="4755" spans="1:32" x14ac:dyDescent="0.45">
      <c r="A4755" s="4" t="s">
        <v>5252</v>
      </c>
      <c r="B4755" s="5">
        <v>42313</v>
      </c>
      <c r="C4755" s="4">
        <v>56</v>
      </c>
      <c r="D4755" s="4" t="s">
        <v>36</v>
      </c>
      <c r="E4755" s="4" t="s">
        <v>37</v>
      </c>
      <c r="F4755" s="4" t="s">
        <v>192</v>
      </c>
      <c r="G4755" s="4" t="s">
        <v>192</v>
      </c>
      <c r="I4755" s="4">
        <v>1</v>
      </c>
      <c r="J4755" s="4">
        <v>0</v>
      </c>
      <c r="K4755" s="4">
        <v>0</v>
      </c>
      <c r="L4755" s="4">
        <v>0</v>
      </c>
      <c r="M4755" s="4">
        <v>0</v>
      </c>
      <c r="N4755" s="4">
        <v>0</v>
      </c>
      <c r="O4755" s="4">
        <v>0</v>
      </c>
      <c r="P4755" s="4">
        <v>0</v>
      </c>
      <c r="Q4755" s="4">
        <v>0</v>
      </c>
      <c r="R4755" s="4">
        <v>1</v>
      </c>
      <c r="S4755" s="4">
        <v>0</v>
      </c>
      <c r="T4755" s="4">
        <v>0</v>
      </c>
      <c r="U4755" s="4">
        <v>0</v>
      </c>
      <c r="V4755" s="4">
        <v>0</v>
      </c>
      <c r="W4755" s="4">
        <v>0</v>
      </c>
      <c r="X4755" s="4">
        <v>1</v>
      </c>
      <c r="Y4755" s="4" t="s">
        <v>5654</v>
      </c>
      <c r="Z4755" s="4" t="s">
        <v>5867</v>
      </c>
      <c r="AA4755" s="4">
        <v>2015</v>
      </c>
      <c r="AB4755" s="4" t="s">
        <v>34</v>
      </c>
      <c r="AC4755" s="4">
        <f t="shared" si="222"/>
        <v>1</v>
      </c>
      <c r="AD4755" s="4">
        <f t="shared" si="223"/>
        <v>3</v>
      </c>
      <c r="AE4755" s="4" t="str" cm="1">
        <f t="array" ref="AE4755">_xlfn.TEXTJOIN(", ", TRUE, _xlfn._xlws.FILTER($I$1:$X$1, I4755:X4755=1, ""))</f>
        <v>Heroin, Methadone, AnyOpioid</v>
      </c>
      <c r="AF4755" s="4" t="str">
        <f t="shared" si="224"/>
        <v>Methadone, AnyOpioid</v>
      </c>
    </row>
    <row r="4756" spans="1:32" x14ac:dyDescent="0.45">
      <c r="A4756" s="4" t="s">
        <v>5253</v>
      </c>
      <c r="B4756" s="5">
        <v>41971</v>
      </c>
      <c r="C4756" s="4">
        <v>41</v>
      </c>
      <c r="D4756" s="4" t="s">
        <v>36</v>
      </c>
      <c r="E4756" s="4" t="s">
        <v>59</v>
      </c>
      <c r="F4756" s="4" t="s">
        <v>53</v>
      </c>
      <c r="G4756" s="4" t="s">
        <v>67</v>
      </c>
      <c r="H4756" s="4" t="s">
        <v>2754</v>
      </c>
      <c r="I4756" s="4">
        <v>0</v>
      </c>
      <c r="J4756" s="4">
        <v>0</v>
      </c>
      <c r="K4756" s="4">
        <v>1</v>
      </c>
      <c r="L4756" s="4">
        <v>0</v>
      </c>
      <c r="M4756" s="4">
        <v>0</v>
      </c>
      <c r="N4756" s="4">
        <v>0</v>
      </c>
      <c r="O4756" s="4">
        <v>0</v>
      </c>
      <c r="P4756" s="4">
        <v>0</v>
      </c>
      <c r="Q4756" s="4">
        <v>0</v>
      </c>
      <c r="R4756" s="4">
        <v>0</v>
      </c>
      <c r="S4756" s="4">
        <v>0</v>
      </c>
      <c r="T4756" s="4">
        <v>0</v>
      </c>
      <c r="U4756" s="4">
        <v>0</v>
      </c>
      <c r="V4756" s="4">
        <v>0</v>
      </c>
      <c r="W4756" s="4">
        <v>0</v>
      </c>
      <c r="X4756" s="4">
        <v>0</v>
      </c>
      <c r="Y4756" s="4" t="s">
        <v>5631</v>
      </c>
      <c r="Z4756" s="4" t="s">
        <v>5844</v>
      </c>
      <c r="AA4756" s="4">
        <v>2014</v>
      </c>
      <c r="AB4756" s="4" t="s">
        <v>34</v>
      </c>
      <c r="AC4756" s="4">
        <f t="shared" si="222"/>
        <v>1</v>
      </c>
      <c r="AD4756" s="4">
        <f t="shared" si="223"/>
        <v>1</v>
      </c>
      <c r="AE4756" s="4" t="str" cm="1">
        <f t="array" ref="AE4756">_xlfn.TEXTJOIN(", ", TRUE, _xlfn._xlws.FILTER($I$1:$X$1, I4756:X4756=1, ""))</f>
        <v>Fentanyl</v>
      </c>
      <c r="AF4756" s="4" t="str">
        <f t="shared" si="224"/>
        <v>Fentanyl</v>
      </c>
    </row>
    <row r="4757" spans="1:32" x14ac:dyDescent="0.45">
      <c r="A4757" s="4" t="s">
        <v>5254</v>
      </c>
      <c r="B4757" s="5">
        <v>42329</v>
      </c>
      <c r="C4757" s="4">
        <v>23</v>
      </c>
      <c r="D4757" s="4" t="s">
        <v>31</v>
      </c>
      <c r="E4757" s="4" t="s">
        <v>37</v>
      </c>
      <c r="F4757" s="4" t="s">
        <v>136</v>
      </c>
      <c r="G4757" s="4" t="s">
        <v>33</v>
      </c>
      <c r="I4757" s="4">
        <v>1</v>
      </c>
      <c r="J4757" s="4">
        <v>1</v>
      </c>
      <c r="K4757" s="4">
        <v>1</v>
      </c>
      <c r="L4757" s="4">
        <v>0</v>
      </c>
      <c r="M4757" s="4">
        <v>0</v>
      </c>
      <c r="N4757" s="4">
        <v>0</v>
      </c>
      <c r="O4757" s="4">
        <v>0</v>
      </c>
      <c r="P4757" s="4">
        <v>0</v>
      </c>
      <c r="Q4757" s="4">
        <v>0</v>
      </c>
      <c r="R4757" s="4">
        <v>0</v>
      </c>
      <c r="S4757" s="4">
        <v>0</v>
      </c>
      <c r="T4757" s="4">
        <v>0</v>
      </c>
      <c r="U4757" s="4">
        <v>0</v>
      </c>
      <c r="V4757" s="4">
        <v>0</v>
      </c>
      <c r="W4757" s="4">
        <v>0</v>
      </c>
      <c r="X4757" s="4">
        <v>1</v>
      </c>
      <c r="Y4757" s="4" t="s">
        <v>5645</v>
      </c>
      <c r="Z4757" s="4" t="s">
        <v>5858</v>
      </c>
      <c r="AA4757" s="4">
        <v>2015</v>
      </c>
      <c r="AB4757" s="4" t="s">
        <v>40</v>
      </c>
      <c r="AC4757" s="4">
        <f t="shared" si="222"/>
        <v>1</v>
      </c>
      <c r="AD4757" s="4">
        <f t="shared" si="223"/>
        <v>4</v>
      </c>
      <c r="AE4757" s="4" t="str" cm="1">
        <f t="array" ref="AE4757">_xlfn.TEXTJOIN(", ", TRUE, _xlfn._xlws.FILTER($I$1:$X$1, I4757:X4757=1, ""))</f>
        <v>Heroin, Cocaine, Fentanyl, AnyOpioid</v>
      </c>
      <c r="AF4757" s="4" t="str">
        <f t="shared" si="224"/>
        <v>Cocaine, Fentanyl, AnyOpioid</v>
      </c>
    </row>
    <row r="4758" spans="1:32" x14ac:dyDescent="0.45">
      <c r="A4758" s="4" t="s">
        <v>5255</v>
      </c>
      <c r="B4758" s="5">
        <v>42124</v>
      </c>
      <c r="C4758" s="4">
        <v>35</v>
      </c>
      <c r="D4758" s="4" t="s">
        <v>31</v>
      </c>
      <c r="E4758" s="4" t="s">
        <v>37</v>
      </c>
      <c r="F4758" s="4" t="s">
        <v>144</v>
      </c>
      <c r="G4758" s="4" t="s">
        <v>144</v>
      </c>
      <c r="I4758" s="4">
        <v>1</v>
      </c>
      <c r="J4758" s="4">
        <v>1</v>
      </c>
      <c r="K4758" s="4">
        <v>0</v>
      </c>
      <c r="L4758" s="4">
        <v>0</v>
      </c>
      <c r="M4758" s="4">
        <v>0</v>
      </c>
      <c r="N4758" s="4">
        <v>0</v>
      </c>
      <c r="O4758" s="4">
        <v>0</v>
      </c>
      <c r="P4758" s="4">
        <v>0</v>
      </c>
      <c r="Q4758" s="4">
        <v>0</v>
      </c>
      <c r="R4758" s="4">
        <v>0</v>
      </c>
      <c r="S4758" s="4">
        <v>0</v>
      </c>
      <c r="T4758" s="4">
        <v>0</v>
      </c>
      <c r="U4758" s="4">
        <v>0</v>
      </c>
      <c r="V4758" s="4">
        <v>0</v>
      </c>
      <c r="W4758" s="4">
        <v>0</v>
      </c>
      <c r="X4758" s="4">
        <v>1</v>
      </c>
      <c r="Y4758" s="4" t="s">
        <v>5649</v>
      </c>
      <c r="Z4758" s="4" t="s">
        <v>5862</v>
      </c>
      <c r="AA4758" s="4">
        <v>2015</v>
      </c>
      <c r="AB4758" s="4" t="s">
        <v>40</v>
      </c>
      <c r="AC4758" s="4">
        <f t="shared" si="222"/>
        <v>1</v>
      </c>
      <c r="AD4758" s="4">
        <f t="shared" si="223"/>
        <v>3</v>
      </c>
      <c r="AE4758" s="4" t="str" cm="1">
        <f t="array" ref="AE4758">_xlfn.TEXTJOIN(", ", TRUE, _xlfn._xlws.FILTER($I$1:$X$1, I4758:X4758=1, ""))</f>
        <v>Heroin, Cocaine, AnyOpioid</v>
      </c>
      <c r="AF4758" s="4" t="str">
        <f t="shared" si="224"/>
        <v>Cocaine, AnyOpioid</v>
      </c>
    </row>
    <row r="4759" spans="1:32" x14ac:dyDescent="0.45">
      <c r="A4759" s="4" t="s">
        <v>5256</v>
      </c>
      <c r="B4759" s="5">
        <v>41000</v>
      </c>
      <c r="C4759" s="4">
        <v>32</v>
      </c>
      <c r="D4759" s="4" t="s">
        <v>31</v>
      </c>
      <c r="E4759" s="4" t="s">
        <v>37</v>
      </c>
      <c r="F4759" s="4" t="s">
        <v>211</v>
      </c>
      <c r="G4759" s="4" t="s">
        <v>211</v>
      </c>
      <c r="I4759" s="4">
        <v>1</v>
      </c>
      <c r="J4759" s="4">
        <v>1</v>
      </c>
      <c r="K4759" s="4">
        <v>0</v>
      </c>
      <c r="L4759" s="4">
        <v>0</v>
      </c>
      <c r="M4759" s="4">
        <v>0</v>
      </c>
      <c r="N4759" s="4">
        <v>0</v>
      </c>
      <c r="O4759" s="4">
        <v>0</v>
      </c>
      <c r="P4759" s="4">
        <v>0</v>
      </c>
      <c r="Q4759" s="4">
        <v>0</v>
      </c>
      <c r="R4759" s="4">
        <v>0</v>
      </c>
      <c r="S4759" s="4">
        <v>0</v>
      </c>
      <c r="T4759" s="4">
        <v>0</v>
      </c>
      <c r="U4759" s="4">
        <v>0</v>
      </c>
      <c r="V4759" s="4">
        <v>0</v>
      </c>
      <c r="W4759" s="4">
        <v>0</v>
      </c>
      <c r="X4759" s="4">
        <v>0</v>
      </c>
      <c r="Y4759" s="4" t="s">
        <v>5674</v>
      </c>
      <c r="Z4759" s="4" t="s">
        <v>5887</v>
      </c>
      <c r="AA4759" s="4">
        <v>2012</v>
      </c>
      <c r="AB4759" s="4" t="s">
        <v>40</v>
      </c>
      <c r="AC4759" s="4">
        <f t="shared" si="222"/>
        <v>1</v>
      </c>
      <c r="AD4759" s="4">
        <f t="shared" si="223"/>
        <v>2</v>
      </c>
      <c r="AE4759" s="4" t="str" cm="1">
        <f t="array" ref="AE4759">_xlfn.TEXTJOIN(", ", TRUE, _xlfn._xlws.FILTER($I$1:$X$1, I4759:X4759=1, ""))</f>
        <v>Heroin, Cocaine</v>
      </c>
      <c r="AF4759" s="4" t="str">
        <f t="shared" si="224"/>
        <v>Cocaine</v>
      </c>
    </row>
    <row r="4760" spans="1:32" x14ac:dyDescent="0.45">
      <c r="A4760" s="4" t="s">
        <v>5257</v>
      </c>
      <c r="B4760" s="5">
        <v>42992</v>
      </c>
      <c r="C4760" s="4">
        <v>32</v>
      </c>
      <c r="D4760" s="4" t="s">
        <v>31</v>
      </c>
      <c r="E4760" s="4" t="s">
        <v>37</v>
      </c>
      <c r="F4760" s="4" t="s">
        <v>48</v>
      </c>
      <c r="G4760" s="4" t="s">
        <v>48</v>
      </c>
      <c r="I4760" s="4">
        <v>0</v>
      </c>
      <c r="J4760" s="4">
        <v>0</v>
      </c>
      <c r="K4760" s="4">
        <v>0</v>
      </c>
      <c r="L4760" s="4">
        <v>0</v>
      </c>
      <c r="M4760" s="4">
        <v>0</v>
      </c>
      <c r="N4760" s="4">
        <v>0</v>
      </c>
      <c r="O4760" s="4">
        <v>1</v>
      </c>
      <c r="P4760" s="4">
        <v>0</v>
      </c>
      <c r="Q4760" s="4">
        <v>1</v>
      </c>
      <c r="R4760" s="4">
        <v>0</v>
      </c>
      <c r="S4760" s="4">
        <v>0</v>
      </c>
      <c r="T4760" s="4">
        <v>0</v>
      </c>
      <c r="U4760" s="4">
        <v>1</v>
      </c>
      <c r="V4760" s="4">
        <v>0</v>
      </c>
      <c r="W4760" s="4">
        <v>0</v>
      </c>
      <c r="X4760" s="4">
        <v>0</v>
      </c>
      <c r="Y4760" s="4" t="s">
        <v>5626</v>
      </c>
      <c r="Z4760" s="4" t="s">
        <v>5839</v>
      </c>
      <c r="AA4760" s="4">
        <v>2017</v>
      </c>
      <c r="AB4760" s="4" t="s">
        <v>40</v>
      </c>
      <c r="AC4760" s="4">
        <f t="shared" si="222"/>
        <v>1</v>
      </c>
      <c r="AD4760" s="4">
        <f t="shared" si="223"/>
        <v>3</v>
      </c>
      <c r="AE4760" s="4" t="str" cm="1">
        <f t="array" ref="AE4760">_xlfn.TEXTJOIN(", ", TRUE, _xlfn._xlws.FILTER($I$1:$X$1, I4760:X4760=1, ""))</f>
        <v>Ethanol, Benzodiazepine, Morphine_NotHeroin</v>
      </c>
      <c r="AF4760" s="4" t="str">
        <f t="shared" si="224"/>
        <v>Ethanol, Benzodiazepine, Morphine_NotHeroin</v>
      </c>
    </row>
    <row r="4761" spans="1:32" x14ac:dyDescent="0.45">
      <c r="A4761" s="4" t="s">
        <v>5258</v>
      </c>
      <c r="B4761" s="5">
        <v>42577</v>
      </c>
      <c r="C4761" s="4">
        <v>33</v>
      </c>
      <c r="D4761" s="4" t="s">
        <v>31</v>
      </c>
      <c r="E4761" s="4" t="s">
        <v>37</v>
      </c>
      <c r="F4761" s="4" t="s">
        <v>226</v>
      </c>
      <c r="G4761" s="4" t="s">
        <v>86</v>
      </c>
      <c r="I4761" s="4">
        <v>1</v>
      </c>
      <c r="J4761" s="4">
        <v>0</v>
      </c>
      <c r="K4761" s="4">
        <v>1</v>
      </c>
      <c r="L4761" s="4">
        <v>0</v>
      </c>
      <c r="M4761" s="4">
        <v>0</v>
      </c>
      <c r="N4761" s="4">
        <v>0</v>
      </c>
      <c r="O4761" s="4">
        <v>1</v>
      </c>
      <c r="P4761" s="4">
        <v>0</v>
      </c>
      <c r="Q4761" s="4">
        <v>0</v>
      </c>
      <c r="R4761" s="4">
        <v>0</v>
      </c>
      <c r="S4761" s="4">
        <v>0</v>
      </c>
      <c r="T4761" s="4">
        <v>0</v>
      </c>
      <c r="U4761" s="4">
        <v>0</v>
      </c>
      <c r="V4761" s="4">
        <v>0</v>
      </c>
      <c r="W4761" s="4">
        <v>0</v>
      </c>
      <c r="X4761" s="4">
        <v>1</v>
      </c>
      <c r="Y4761" s="4" t="s">
        <v>5627</v>
      </c>
      <c r="Z4761" s="4" t="s">
        <v>5840</v>
      </c>
      <c r="AA4761" s="4">
        <v>2016</v>
      </c>
      <c r="AB4761" s="4" t="s">
        <v>40</v>
      </c>
      <c r="AC4761" s="4">
        <f t="shared" si="222"/>
        <v>1</v>
      </c>
      <c r="AD4761" s="4">
        <f t="shared" si="223"/>
        <v>4</v>
      </c>
      <c r="AE4761" s="4" t="str" cm="1">
        <f t="array" ref="AE4761">_xlfn.TEXTJOIN(", ", TRUE, _xlfn._xlws.FILTER($I$1:$X$1, I4761:X4761=1, ""))</f>
        <v>Heroin, Fentanyl, Ethanol, AnyOpioid</v>
      </c>
      <c r="AF4761" s="4" t="str">
        <f t="shared" si="224"/>
        <v>Fentanyl, Ethanol, AnyOpioid</v>
      </c>
    </row>
    <row r="4762" spans="1:32" x14ac:dyDescent="0.45">
      <c r="A4762" s="4" t="s">
        <v>5259</v>
      </c>
      <c r="B4762" s="5">
        <v>42633</v>
      </c>
      <c r="C4762" s="4">
        <v>46</v>
      </c>
      <c r="D4762" s="4" t="s">
        <v>31</v>
      </c>
      <c r="E4762" s="4" t="s">
        <v>37</v>
      </c>
      <c r="F4762" s="4" t="s">
        <v>159</v>
      </c>
      <c r="G4762" s="4" t="s">
        <v>159</v>
      </c>
      <c r="I4762" s="4">
        <v>1</v>
      </c>
      <c r="J4762" s="4">
        <v>0</v>
      </c>
      <c r="K4762" s="4">
        <v>0</v>
      </c>
      <c r="L4762" s="4">
        <v>0</v>
      </c>
      <c r="M4762" s="4">
        <v>0</v>
      </c>
      <c r="N4762" s="4">
        <v>0</v>
      </c>
      <c r="O4762" s="4">
        <v>0</v>
      </c>
      <c r="P4762" s="4">
        <v>0</v>
      </c>
      <c r="Q4762" s="4">
        <v>0</v>
      </c>
      <c r="R4762" s="4">
        <v>0</v>
      </c>
      <c r="S4762" s="4">
        <v>0</v>
      </c>
      <c r="T4762" s="4">
        <v>0</v>
      </c>
      <c r="U4762" s="4">
        <v>0</v>
      </c>
      <c r="V4762" s="4">
        <v>0</v>
      </c>
      <c r="W4762" s="4">
        <v>0</v>
      </c>
      <c r="X4762" s="4">
        <v>1</v>
      </c>
      <c r="Y4762" s="4" t="s">
        <v>5697</v>
      </c>
      <c r="Z4762" s="4" t="s">
        <v>5910</v>
      </c>
      <c r="AA4762" s="4">
        <v>2016</v>
      </c>
      <c r="AB4762" s="4" t="s">
        <v>34</v>
      </c>
      <c r="AC4762" s="4">
        <f t="shared" si="222"/>
        <v>1</v>
      </c>
      <c r="AD4762" s="4">
        <f t="shared" si="223"/>
        <v>2</v>
      </c>
      <c r="AE4762" s="4" t="str" cm="1">
        <f t="array" ref="AE4762">_xlfn.TEXTJOIN(", ", TRUE, _xlfn._xlws.FILTER($I$1:$X$1, I4762:X4762=1, ""))</f>
        <v>Heroin, AnyOpioid</v>
      </c>
      <c r="AF4762" s="4" t="str">
        <f t="shared" si="224"/>
        <v>AnyOpioid</v>
      </c>
    </row>
    <row r="4763" spans="1:32" x14ac:dyDescent="0.45">
      <c r="A4763" s="4" t="s">
        <v>5260</v>
      </c>
      <c r="B4763" s="5">
        <v>41606</v>
      </c>
      <c r="C4763" s="4">
        <v>26</v>
      </c>
      <c r="D4763" s="4" t="s">
        <v>36</v>
      </c>
      <c r="E4763" s="4" t="s">
        <v>37</v>
      </c>
      <c r="F4763" s="4" t="s">
        <v>192</v>
      </c>
      <c r="G4763" s="4" t="s">
        <v>192</v>
      </c>
      <c r="I4763" s="4">
        <v>1</v>
      </c>
      <c r="J4763" s="4">
        <v>0</v>
      </c>
      <c r="K4763" s="4">
        <v>0</v>
      </c>
      <c r="L4763" s="4">
        <v>0</v>
      </c>
      <c r="M4763" s="4">
        <v>0</v>
      </c>
      <c r="N4763" s="4">
        <v>0</v>
      </c>
      <c r="O4763" s="4">
        <v>0</v>
      </c>
      <c r="P4763" s="4">
        <v>0</v>
      </c>
      <c r="Q4763" s="4">
        <v>0</v>
      </c>
      <c r="R4763" s="4">
        <v>0</v>
      </c>
      <c r="S4763" s="4">
        <v>0</v>
      </c>
      <c r="T4763" s="4">
        <v>0</v>
      </c>
      <c r="U4763" s="4">
        <v>0</v>
      </c>
      <c r="V4763" s="4">
        <v>0</v>
      </c>
      <c r="W4763" s="4">
        <v>0</v>
      </c>
      <c r="X4763" s="4">
        <v>0</v>
      </c>
      <c r="Y4763" s="4" t="s">
        <v>5654</v>
      </c>
      <c r="Z4763" s="4" t="s">
        <v>5867</v>
      </c>
      <c r="AA4763" s="4">
        <v>2013</v>
      </c>
      <c r="AB4763" s="4" t="s">
        <v>40</v>
      </c>
      <c r="AC4763" s="4">
        <f t="shared" si="222"/>
        <v>1</v>
      </c>
      <c r="AD4763" s="4">
        <f t="shared" si="223"/>
        <v>1</v>
      </c>
      <c r="AE4763" s="4" t="str" cm="1">
        <f t="array" ref="AE4763">_xlfn.TEXTJOIN(", ", TRUE, _xlfn._xlws.FILTER($I$1:$X$1, I4763:X4763=1, ""))</f>
        <v>Heroin</v>
      </c>
      <c r="AF4763" s="4" t="str">
        <f t="shared" si="224"/>
        <v/>
      </c>
    </row>
    <row r="4764" spans="1:32" x14ac:dyDescent="0.45">
      <c r="A4764" s="4" t="s">
        <v>5261</v>
      </c>
      <c r="B4764" s="5">
        <v>41199</v>
      </c>
      <c r="C4764" s="4">
        <v>46</v>
      </c>
      <c r="D4764" s="4" t="s">
        <v>31</v>
      </c>
      <c r="E4764" s="4" t="s">
        <v>37</v>
      </c>
      <c r="F4764" s="4" t="s">
        <v>368</v>
      </c>
      <c r="G4764" s="4" t="s">
        <v>99</v>
      </c>
      <c r="I4764" s="4">
        <v>0</v>
      </c>
      <c r="J4764" s="4">
        <v>0</v>
      </c>
      <c r="K4764" s="4">
        <v>0</v>
      </c>
      <c r="L4764" s="4">
        <v>0</v>
      </c>
      <c r="M4764" s="4">
        <v>1</v>
      </c>
      <c r="N4764" s="4">
        <v>0</v>
      </c>
      <c r="O4764" s="4">
        <v>0</v>
      </c>
      <c r="P4764" s="4">
        <v>0</v>
      </c>
      <c r="Q4764" s="4">
        <v>0</v>
      </c>
      <c r="R4764" s="4">
        <v>0</v>
      </c>
      <c r="S4764" s="4">
        <v>0</v>
      </c>
      <c r="T4764" s="4">
        <v>0</v>
      </c>
      <c r="U4764" s="4">
        <v>0</v>
      </c>
      <c r="V4764" s="4">
        <v>0</v>
      </c>
      <c r="W4764" s="4">
        <v>0</v>
      </c>
      <c r="X4764" s="4">
        <v>0</v>
      </c>
      <c r="Y4764" s="4" t="s">
        <v>5637</v>
      </c>
      <c r="Z4764" s="4" t="s">
        <v>5850</v>
      </c>
      <c r="AA4764" s="4">
        <v>2012</v>
      </c>
      <c r="AB4764" s="4" t="s">
        <v>34</v>
      </c>
      <c r="AC4764" s="4">
        <f t="shared" si="222"/>
        <v>1</v>
      </c>
      <c r="AD4764" s="4">
        <f t="shared" si="223"/>
        <v>1</v>
      </c>
      <c r="AE4764" s="4" t="str" cm="1">
        <f t="array" ref="AE4764">_xlfn.TEXTJOIN(", ", TRUE, _xlfn._xlws.FILTER($I$1:$X$1, I4764:X4764=1, ""))</f>
        <v>Oxycodone</v>
      </c>
      <c r="AF4764" s="4" t="str">
        <f t="shared" si="224"/>
        <v>Oxycodone</v>
      </c>
    </row>
    <row r="4765" spans="1:32" x14ac:dyDescent="0.45">
      <c r="A4765" s="4" t="s">
        <v>5262</v>
      </c>
      <c r="B4765" s="5">
        <v>43183</v>
      </c>
      <c r="C4765" s="4">
        <v>32</v>
      </c>
      <c r="D4765" s="4" t="s">
        <v>31</v>
      </c>
      <c r="E4765" s="4" t="s">
        <v>37</v>
      </c>
      <c r="F4765" s="4" t="s">
        <v>550</v>
      </c>
      <c r="G4765" s="4" t="s">
        <v>550</v>
      </c>
      <c r="I4765" s="4">
        <v>0</v>
      </c>
      <c r="J4765" s="4">
        <v>0</v>
      </c>
      <c r="K4765" s="4">
        <v>0</v>
      </c>
      <c r="L4765" s="4">
        <v>0</v>
      </c>
      <c r="M4765" s="4">
        <v>0</v>
      </c>
      <c r="N4765" s="4">
        <v>0</v>
      </c>
      <c r="O4765" s="4">
        <v>1</v>
      </c>
      <c r="P4765" s="4">
        <v>0</v>
      </c>
      <c r="Q4765" s="4">
        <v>0</v>
      </c>
      <c r="R4765" s="4">
        <v>0</v>
      </c>
      <c r="S4765" s="4">
        <v>0</v>
      </c>
      <c r="T4765" s="4">
        <v>0</v>
      </c>
      <c r="U4765" s="4">
        <v>0</v>
      </c>
      <c r="V4765" s="4">
        <v>0</v>
      </c>
      <c r="W4765" s="4">
        <v>0</v>
      </c>
      <c r="X4765" s="4">
        <v>1</v>
      </c>
      <c r="Y4765" s="4" t="s">
        <v>5748</v>
      </c>
      <c r="Z4765" s="4" t="s">
        <v>5961</v>
      </c>
      <c r="AA4765" s="4">
        <v>2018</v>
      </c>
      <c r="AB4765" s="4" t="s">
        <v>40</v>
      </c>
      <c r="AC4765" s="4">
        <f t="shared" si="222"/>
        <v>1</v>
      </c>
      <c r="AD4765" s="4">
        <f t="shared" si="223"/>
        <v>2</v>
      </c>
      <c r="AE4765" s="4" t="str" cm="1">
        <f t="array" ref="AE4765">_xlfn.TEXTJOIN(", ", TRUE, _xlfn._xlws.FILTER($I$1:$X$1, I4765:X4765=1, ""))</f>
        <v>Ethanol, AnyOpioid</v>
      </c>
      <c r="AF4765" s="4" t="str">
        <f t="shared" si="224"/>
        <v>Ethanol, AnyOpioid</v>
      </c>
    </row>
    <row r="4766" spans="1:32" x14ac:dyDescent="0.45">
      <c r="A4766" s="4" t="s">
        <v>5263</v>
      </c>
      <c r="B4766" s="5">
        <v>41673</v>
      </c>
      <c r="C4766" s="4">
        <v>30</v>
      </c>
      <c r="D4766" s="4" t="s">
        <v>31</v>
      </c>
      <c r="E4766" s="4" t="s">
        <v>37</v>
      </c>
      <c r="F4766" s="4" t="s">
        <v>1141</v>
      </c>
      <c r="G4766" s="4" t="s">
        <v>1141</v>
      </c>
      <c r="I4766" s="4">
        <v>1</v>
      </c>
      <c r="J4766" s="4">
        <v>0</v>
      </c>
      <c r="K4766" s="4">
        <v>0</v>
      </c>
      <c r="L4766" s="4">
        <v>0</v>
      </c>
      <c r="M4766" s="4">
        <v>0</v>
      </c>
      <c r="N4766" s="4">
        <v>0</v>
      </c>
      <c r="O4766" s="4">
        <v>0</v>
      </c>
      <c r="P4766" s="4">
        <v>0</v>
      </c>
      <c r="Q4766" s="4">
        <v>1</v>
      </c>
      <c r="R4766" s="4">
        <v>0</v>
      </c>
      <c r="S4766" s="4">
        <v>0</v>
      </c>
      <c r="T4766" s="4">
        <v>0</v>
      </c>
      <c r="U4766" s="4">
        <v>0</v>
      </c>
      <c r="V4766" s="4">
        <v>0</v>
      </c>
      <c r="W4766" s="4">
        <v>0</v>
      </c>
      <c r="X4766" s="4">
        <v>0</v>
      </c>
      <c r="Y4766" s="4" t="s">
        <v>5699</v>
      </c>
      <c r="Z4766" s="4" t="s">
        <v>5912</v>
      </c>
      <c r="AA4766" s="4">
        <v>2014</v>
      </c>
      <c r="AB4766" s="4" t="s">
        <v>40</v>
      </c>
      <c r="AC4766" s="4">
        <f t="shared" si="222"/>
        <v>1</v>
      </c>
      <c r="AD4766" s="4">
        <f t="shared" si="223"/>
        <v>2</v>
      </c>
      <c r="AE4766" s="4" t="str" cm="1">
        <f t="array" ref="AE4766">_xlfn.TEXTJOIN(", ", TRUE, _xlfn._xlws.FILTER($I$1:$X$1, I4766:X4766=1, ""))</f>
        <v>Heroin, Benzodiazepine</v>
      </c>
      <c r="AF4766" s="4" t="str">
        <f t="shared" si="224"/>
        <v>Benzodiazepine</v>
      </c>
    </row>
    <row r="4767" spans="1:32" x14ac:dyDescent="0.45">
      <c r="A4767" s="4" t="s">
        <v>5264</v>
      </c>
      <c r="B4767" s="5">
        <v>42193</v>
      </c>
      <c r="C4767" s="4">
        <v>43</v>
      </c>
      <c r="D4767" s="4" t="s">
        <v>31</v>
      </c>
      <c r="E4767" s="4" t="s">
        <v>37</v>
      </c>
      <c r="F4767" s="4" t="s">
        <v>159</v>
      </c>
      <c r="G4767" s="4" t="s">
        <v>103</v>
      </c>
      <c r="I4767" s="4">
        <v>1</v>
      </c>
      <c r="J4767" s="4">
        <v>1</v>
      </c>
      <c r="K4767" s="4">
        <v>1</v>
      </c>
      <c r="L4767" s="4">
        <v>0</v>
      </c>
      <c r="M4767" s="4">
        <v>0</v>
      </c>
      <c r="N4767" s="4">
        <v>0</v>
      </c>
      <c r="O4767" s="4">
        <v>0</v>
      </c>
      <c r="P4767" s="4">
        <v>0</v>
      </c>
      <c r="Q4767" s="4">
        <v>0</v>
      </c>
      <c r="R4767" s="4">
        <v>0</v>
      </c>
      <c r="S4767" s="4">
        <v>0</v>
      </c>
      <c r="T4767" s="4">
        <v>0</v>
      </c>
      <c r="U4767" s="4">
        <v>0</v>
      </c>
      <c r="V4767" s="4">
        <v>0</v>
      </c>
      <c r="W4767" s="4">
        <v>0</v>
      </c>
      <c r="X4767" s="4">
        <v>1</v>
      </c>
      <c r="Y4767" s="4" t="s">
        <v>5644</v>
      </c>
      <c r="Z4767" s="4" t="s">
        <v>5857</v>
      </c>
      <c r="AA4767" s="4">
        <v>2015</v>
      </c>
      <c r="AB4767" s="4" t="s">
        <v>34</v>
      </c>
      <c r="AC4767" s="4">
        <f t="shared" si="222"/>
        <v>1</v>
      </c>
      <c r="AD4767" s="4">
        <f t="shared" si="223"/>
        <v>4</v>
      </c>
      <c r="AE4767" s="4" t="str" cm="1">
        <f t="array" ref="AE4767">_xlfn.TEXTJOIN(", ", TRUE, _xlfn._xlws.FILTER($I$1:$X$1, I4767:X4767=1, ""))</f>
        <v>Heroin, Cocaine, Fentanyl, AnyOpioid</v>
      </c>
      <c r="AF4767" s="4" t="str">
        <f t="shared" si="224"/>
        <v>Cocaine, Fentanyl, AnyOpioid</v>
      </c>
    </row>
    <row r="4768" spans="1:32" x14ac:dyDescent="0.45">
      <c r="A4768" s="4" t="s">
        <v>5265</v>
      </c>
      <c r="B4768" s="5">
        <v>42539</v>
      </c>
      <c r="C4768" s="4">
        <v>33</v>
      </c>
      <c r="D4768" s="4" t="s">
        <v>31</v>
      </c>
      <c r="E4768" s="4" t="s">
        <v>37</v>
      </c>
      <c r="F4768" s="4" t="s">
        <v>738</v>
      </c>
      <c r="G4768" s="4" t="s">
        <v>738</v>
      </c>
      <c r="I4768" s="4">
        <v>1</v>
      </c>
      <c r="J4768" s="4">
        <v>1</v>
      </c>
      <c r="K4768" s="4">
        <v>1</v>
      </c>
      <c r="L4768" s="4">
        <v>0</v>
      </c>
      <c r="M4768" s="4">
        <v>0</v>
      </c>
      <c r="N4768" s="4">
        <v>0</v>
      </c>
      <c r="O4768" s="4">
        <v>0</v>
      </c>
      <c r="P4768" s="4">
        <v>0</v>
      </c>
      <c r="Q4768" s="4">
        <v>0</v>
      </c>
      <c r="R4768" s="4">
        <v>0</v>
      </c>
      <c r="S4768" s="4">
        <v>0</v>
      </c>
      <c r="T4768" s="4">
        <v>0</v>
      </c>
      <c r="U4768" s="4">
        <v>0</v>
      </c>
      <c r="V4768" s="4">
        <v>0</v>
      </c>
      <c r="W4768" s="4">
        <v>0</v>
      </c>
      <c r="X4768" s="4">
        <v>1</v>
      </c>
      <c r="Y4768" s="4" t="s">
        <v>5695</v>
      </c>
      <c r="Z4768" s="4" t="s">
        <v>5908</v>
      </c>
      <c r="AA4768" s="4">
        <v>2016</v>
      </c>
      <c r="AB4768" s="4" t="s">
        <v>40</v>
      </c>
      <c r="AC4768" s="4">
        <f t="shared" si="222"/>
        <v>1</v>
      </c>
      <c r="AD4768" s="4">
        <f t="shared" si="223"/>
        <v>4</v>
      </c>
      <c r="AE4768" s="4" t="str" cm="1">
        <f t="array" ref="AE4768">_xlfn.TEXTJOIN(", ", TRUE, _xlfn._xlws.FILTER($I$1:$X$1, I4768:X4768=1, ""))</f>
        <v>Heroin, Cocaine, Fentanyl, AnyOpioid</v>
      </c>
      <c r="AF4768" s="4" t="str">
        <f t="shared" si="224"/>
        <v>Cocaine, Fentanyl, AnyOpioid</v>
      </c>
    </row>
    <row r="4769" spans="1:32" x14ac:dyDescent="0.45">
      <c r="A4769" s="4" t="s">
        <v>5266</v>
      </c>
      <c r="B4769" s="5">
        <v>41688</v>
      </c>
      <c r="C4769" s="4">
        <v>49</v>
      </c>
      <c r="D4769" s="4" t="s">
        <v>36</v>
      </c>
      <c r="E4769" s="4" t="s">
        <v>37</v>
      </c>
      <c r="F4769" s="4" t="s">
        <v>276</v>
      </c>
      <c r="G4769" s="4" t="s">
        <v>276</v>
      </c>
      <c r="I4769" s="4">
        <v>0</v>
      </c>
      <c r="J4769" s="4">
        <v>1</v>
      </c>
      <c r="K4769" s="4">
        <v>0</v>
      </c>
      <c r="L4769" s="4">
        <v>0</v>
      </c>
      <c r="M4769" s="4">
        <v>1</v>
      </c>
      <c r="N4769" s="4">
        <v>0</v>
      </c>
      <c r="O4769" s="4">
        <v>0</v>
      </c>
      <c r="P4769" s="4">
        <v>0</v>
      </c>
      <c r="Q4769" s="4">
        <v>0</v>
      </c>
      <c r="R4769" s="4">
        <v>1</v>
      </c>
      <c r="S4769" s="4">
        <v>0</v>
      </c>
      <c r="T4769" s="4">
        <v>0</v>
      </c>
      <c r="U4769" s="4">
        <v>0</v>
      </c>
      <c r="V4769" s="4">
        <v>0</v>
      </c>
      <c r="W4769" s="4">
        <v>0</v>
      </c>
      <c r="X4769" s="4">
        <v>0</v>
      </c>
      <c r="Y4769" s="4" t="s">
        <v>5684</v>
      </c>
      <c r="Z4769" s="4" t="s">
        <v>5897</v>
      </c>
      <c r="AA4769" s="4">
        <v>2014</v>
      </c>
      <c r="AB4769" s="4" t="s">
        <v>34</v>
      </c>
      <c r="AC4769" s="4">
        <f t="shared" si="222"/>
        <v>1</v>
      </c>
      <c r="AD4769" s="4">
        <f t="shared" si="223"/>
        <v>3</v>
      </c>
      <c r="AE4769" s="4" t="str" cm="1">
        <f t="array" ref="AE4769">_xlfn.TEXTJOIN(", ", TRUE, _xlfn._xlws.FILTER($I$1:$X$1, I4769:X4769=1, ""))</f>
        <v>Cocaine, Oxycodone, Methadone</v>
      </c>
      <c r="AF4769" s="4" t="str">
        <f t="shared" si="224"/>
        <v>Cocaine, Oxycodone, Methadone</v>
      </c>
    </row>
    <row r="4770" spans="1:32" x14ac:dyDescent="0.45">
      <c r="A4770" s="4" t="s">
        <v>5267</v>
      </c>
      <c r="B4770" s="5">
        <v>41313</v>
      </c>
      <c r="C4770" s="4">
        <v>39</v>
      </c>
      <c r="D4770" s="4" t="s">
        <v>31</v>
      </c>
      <c r="E4770" s="4" t="s">
        <v>37</v>
      </c>
      <c r="F4770" s="4" t="s">
        <v>192</v>
      </c>
      <c r="G4770" s="4" t="s">
        <v>192</v>
      </c>
      <c r="I4770" s="4">
        <v>1</v>
      </c>
      <c r="J4770" s="4">
        <v>0</v>
      </c>
      <c r="K4770" s="4">
        <v>0</v>
      </c>
      <c r="L4770" s="4">
        <v>0</v>
      </c>
      <c r="M4770" s="4">
        <v>0</v>
      </c>
      <c r="N4770" s="4">
        <v>0</v>
      </c>
      <c r="O4770" s="4">
        <v>0</v>
      </c>
      <c r="P4770" s="4">
        <v>0</v>
      </c>
      <c r="Q4770" s="4">
        <v>0</v>
      </c>
      <c r="R4770" s="4">
        <v>0</v>
      </c>
      <c r="S4770" s="4">
        <v>0</v>
      </c>
      <c r="T4770" s="4">
        <v>0</v>
      </c>
      <c r="U4770" s="4">
        <v>0</v>
      </c>
      <c r="V4770" s="4">
        <v>0</v>
      </c>
      <c r="W4770" s="4">
        <v>0</v>
      </c>
      <c r="X4770" s="4">
        <v>0</v>
      </c>
      <c r="Y4770" s="4" t="s">
        <v>5654</v>
      </c>
      <c r="Z4770" s="4" t="s">
        <v>5867</v>
      </c>
      <c r="AA4770" s="4">
        <v>2013</v>
      </c>
      <c r="AB4770" s="4" t="s">
        <v>40</v>
      </c>
      <c r="AC4770" s="4">
        <f t="shared" si="222"/>
        <v>1</v>
      </c>
      <c r="AD4770" s="4">
        <f t="shared" si="223"/>
        <v>1</v>
      </c>
      <c r="AE4770" s="4" t="str" cm="1">
        <f t="array" ref="AE4770">_xlfn.TEXTJOIN(", ", TRUE, _xlfn._xlws.FILTER($I$1:$X$1, I4770:X4770=1, ""))</f>
        <v>Heroin</v>
      </c>
      <c r="AF4770" s="4" t="str">
        <f t="shared" si="224"/>
        <v/>
      </c>
    </row>
    <row r="4771" spans="1:32" x14ac:dyDescent="0.45">
      <c r="A4771" s="4" t="s">
        <v>5268</v>
      </c>
      <c r="B4771" s="5">
        <v>41796</v>
      </c>
      <c r="C4771" s="4">
        <v>47</v>
      </c>
      <c r="D4771" s="4" t="s">
        <v>31</v>
      </c>
      <c r="E4771" s="4" t="s">
        <v>37</v>
      </c>
      <c r="F4771" s="4" t="s">
        <v>876</v>
      </c>
      <c r="G4771" s="4" t="s">
        <v>876</v>
      </c>
      <c r="I4771" s="4">
        <v>0</v>
      </c>
      <c r="J4771" s="4">
        <v>1</v>
      </c>
      <c r="K4771" s="4">
        <v>0</v>
      </c>
      <c r="L4771" s="4">
        <v>0</v>
      </c>
      <c r="M4771" s="4">
        <v>0</v>
      </c>
      <c r="N4771" s="4">
        <v>0</v>
      </c>
      <c r="O4771" s="4">
        <v>1</v>
      </c>
      <c r="P4771" s="4">
        <v>0</v>
      </c>
      <c r="Q4771" s="4">
        <v>0</v>
      </c>
      <c r="R4771" s="4">
        <v>0</v>
      </c>
      <c r="S4771" s="4">
        <v>0</v>
      </c>
      <c r="T4771" s="4">
        <v>0</v>
      </c>
      <c r="U4771" s="4">
        <v>0</v>
      </c>
      <c r="V4771" s="4">
        <v>0</v>
      </c>
      <c r="W4771" s="4">
        <v>0</v>
      </c>
      <c r="X4771" s="4">
        <v>0</v>
      </c>
      <c r="Y4771" s="4" t="s">
        <v>5755</v>
      </c>
      <c r="Z4771" s="4" t="s">
        <v>5968</v>
      </c>
      <c r="AA4771" s="4">
        <v>2014</v>
      </c>
      <c r="AB4771" s="4" t="s">
        <v>34</v>
      </c>
      <c r="AC4771" s="4">
        <f t="shared" si="222"/>
        <v>1</v>
      </c>
      <c r="AD4771" s="4">
        <f t="shared" si="223"/>
        <v>2</v>
      </c>
      <c r="AE4771" s="4" t="str" cm="1">
        <f t="array" ref="AE4771">_xlfn.TEXTJOIN(", ", TRUE, _xlfn._xlws.FILTER($I$1:$X$1, I4771:X4771=1, ""))</f>
        <v>Cocaine, Ethanol</v>
      </c>
      <c r="AF4771" s="4" t="str">
        <f t="shared" si="224"/>
        <v>Cocaine, Ethanol</v>
      </c>
    </row>
    <row r="4772" spans="1:32" x14ac:dyDescent="0.45">
      <c r="A4772" s="4" t="s">
        <v>5269</v>
      </c>
      <c r="B4772" s="5">
        <v>42281</v>
      </c>
      <c r="C4772" s="4">
        <v>30</v>
      </c>
      <c r="D4772" s="4" t="s">
        <v>31</v>
      </c>
      <c r="E4772" s="4" t="s">
        <v>37</v>
      </c>
      <c r="F4772" s="4" t="s">
        <v>103</v>
      </c>
      <c r="G4772" s="4" t="s">
        <v>103</v>
      </c>
      <c r="I4772" s="4">
        <v>0</v>
      </c>
      <c r="J4772" s="4">
        <v>0</v>
      </c>
      <c r="K4772" s="4">
        <v>0</v>
      </c>
      <c r="L4772" s="4">
        <v>0</v>
      </c>
      <c r="M4772" s="4">
        <v>0</v>
      </c>
      <c r="N4772" s="4">
        <v>0</v>
      </c>
      <c r="O4772" s="4">
        <v>0</v>
      </c>
      <c r="P4772" s="4">
        <v>0</v>
      </c>
      <c r="Q4772" s="4">
        <v>1</v>
      </c>
      <c r="R4772" s="4">
        <v>1</v>
      </c>
      <c r="S4772" s="4">
        <v>0</v>
      </c>
      <c r="T4772" s="4">
        <v>0</v>
      </c>
      <c r="U4772" s="4">
        <v>0</v>
      </c>
      <c r="V4772" s="4">
        <v>0</v>
      </c>
      <c r="W4772" s="4">
        <v>0</v>
      </c>
      <c r="X4772" s="4">
        <v>1</v>
      </c>
      <c r="Y4772" s="4" t="s">
        <v>5644</v>
      </c>
      <c r="Z4772" s="4" t="s">
        <v>5857</v>
      </c>
      <c r="AA4772" s="4">
        <v>2015</v>
      </c>
      <c r="AB4772" s="4" t="s">
        <v>40</v>
      </c>
      <c r="AC4772" s="4">
        <f t="shared" si="222"/>
        <v>1</v>
      </c>
      <c r="AD4772" s="4">
        <f t="shared" si="223"/>
        <v>3</v>
      </c>
      <c r="AE4772" s="4" t="str" cm="1">
        <f t="array" ref="AE4772">_xlfn.TEXTJOIN(", ", TRUE, _xlfn._xlws.FILTER($I$1:$X$1, I4772:X4772=1, ""))</f>
        <v>Benzodiazepine, Methadone, AnyOpioid</v>
      </c>
      <c r="AF4772" s="4" t="str">
        <f t="shared" si="224"/>
        <v>Benzodiazepine, Methadone, AnyOpioid</v>
      </c>
    </row>
    <row r="4773" spans="1:32" x14ac:dyDescent="0.45">
      <c r="A4773" s="4" t="s">
        <v>5270</v>
      </c>
      <c r="B4773" s="5">
        <v>41303</v>
      </c>
      <c r="C4773" s="4">
        <v>58</v>
      </c>
      <c r="D4773" s="4" t="s">
        <v>36</v>
      </c>
      <c r="E4773" s="4" t="s">
        <v>37</v>
      </c>
      <c r="F4773" s="4" t="s">
        <v>274</v>
      </c>
      <c r="G4773" s="4" t="s">
        <v>274</v>
      </c>
      <c r="I4773" s="4">
        <v>0</v>
      </c>
      <c r="J4773" s="4">
        <v>0</v>
      </c>
      <c r="K4773" s="4">
        <v>0</v>
      </c>
      <c r="L4773" s="4">
        <v>0</v>
      </c>
      <c r="M4773" s="4">
        <v>1</v>
      </c>
      <c r="N4773" s="4">
        <v>1</v>
      </c>
      <c r="O4773" s="4">
        <v>0</v>
      </c>
      <c r="P4773" s="4">
        <v>0</v>
      </c>
      <c r="Q4773" s="4">
        <v>0</v>
      </c>
      <c r="R4773" s="4">
        <v>1</v>
      </c>
      <c r="S4773" s="4">
        <v>0</v>
      </c>
      <c r="T4773" s="4">
        <v>0</v>
      </c>
      <c r="U4773" s="4">
        <v>0</v>
      </c>
      <c r="V4773" s="4">
        <v>0</v>
      </c>
      <c r="W4773" s="4">
        <v>0</v>
      </c>
      <c r="X4773" s="4">
        <v>0</v>
      </c>
      <c r="Y4773" s="4" t="s">
        <v>5709</v>
      </c>
      <c r="Z4773" s="4" t="s">
        <v>5922</v>
      </c>
      <c r="AA4773" s="4">
        <v>2013</v>
      </c>
      <c r="AB4773" s="4" t="s">
        <v>34</v>
      </c>
      <c r="AC4773" s="4">
        <f t="shared" si="222"/>
        <v>1</v>
      </c>
      <c r="AD4773" s="4">
        <f t="shared" si="223"/>
        <v>3</v>
      </c>
      <c r="AE4773" s="4" t="str" cm="1">
        <f t="array" ref="AE4773">_xlfn.TEXTJOIN(", ", TRUE, _xlfn._xlws.FILTER($I$1:$X$1, I4773:X4773=1, ""))</f>
        <v>Oxycodone, Oxymorphone, Methadone</v>
      </c>
      <c r="AF4773" s="4" t="str">
        <f t="shared" si="224"/>
        <v>Oxycodone, Oxymorphone, Methadone</v>
      </c>
    </row>
    <row r="4774" spans="1:32" x14ac:dyDescent="0.45">
      <c r="A4774" s="4" t="s">
        <v>5271</v>
      </c>
      <c r="B4774" s="5">
        <v>41488</v>
      </c>
      <c r="C4774" s="4">
        <v>60</v>
      </c>
      <c r="D4774" s="4" t="s">
        <v>36</v>
      </c>
      <c r="E4774" s="4" t="s">
        <v>37</v>
      </c>
      <c r="F4774" s="4" t="s">
        <v>759</v>
      </c>
      <c r="G4774" s="4" t="s">
        <v>759</v>
      </c>
      <c r="I4774" s="4">
        <v>0</v>
      </c>
      <c r="J4774" s="4">
        <v>0</v>
      </c>
      <c r="K4774" s="4">
        <v>0</v>
      </c>
      <c r="L4774" s="4">
        <v>0</v>
      </c>
      <c r="M4774" s="4">
        <v>0</v>
      </c>
      <c r="N4774" s="4">
        <v>0</v>
      </c>
      <c r="O4774" s="4">
        <v>1</v>
      </c>
      <c r="P4774" s="4">
        <v>0</v>
      </c>
      <c r="Q4774" s="4">
        <v>1</v>
      </c>
      <c r="R4774" s="4">
        <v>0</v>
      </c>
      <c r="S4774" s="4">
        <v>0</v>
      </c>
      <c r="T4774" s="4">
        <v>0</v>
      </c>
      <c r="U4774" s="4">
        <v>0</v>
      </c>
      <c r="V4774" s="4">
        <v>0</v>
      </c>
      <c r="W4774" s="4">
        <v>0</v>
      </c>
      <c r="X4774" s="4">
        <v>0</v>
      </c>
      <c r="Y4774" s="4" t="s">
        <v>5720</v>
      </c>
      <c r="Z4774" s="4" t="s">
        <v>5933</v>
      </c>
      <c r="AA4774" s="4">
        <v>2013</v>
      </c>
      <c r="AB4774" s="4" t="s">
        <v>34</v>
      </c>
      <c r="AC4774" s="4">
        <f t="shared" si="222"/>
        <v>1</v>
      </c>
      <c r="AD4774" s="4">
        <f t="shared" si="223"/>
        <v>2</v>
      </c>
      <c r="AE4774" s="4" t="str" cm="1">
        <f t="array" ref="AE4774">_xlfn.TEXTJOIN(", ", TRUE, _xlfn._xlws.FILTER($I$1:$X$1, I4774:X4774=1, ""))</f>
        <v>Ethanol, Benzodiazepine</v>
      </c>
      <c r="AF4774" s="4" t="str">
        <f t="shared" si="224"/>
        <v>Ethanol, Benzodiazepine</v>
      </c>
    </row>
    <row r="4775" spans="1:32" x14ac:dyDescent="0.45">
      <c r="A4775" s="4" t="s">
        <v>5272</v>
      </c>
      <c r="B4775" s="5">
        <v>42464</v>
      </c>
      <c r="C4775" s="4">
        <v>42</v>
      </c>
      <c r="D4775" s="4" t="s">
        <v>31</v>
      </c>
      <c r="E4775" s="4" t="s">
        <v>37</v>
      </c>
      <c r="F4775" s="4" t="s">
        <v>1457</v>
      </c>
      <c r="G4775" s="4" t="s">
        <v>144</v>
      </c>
      <c r="I4775" s="4">
        <v>1</v>
      </c>
      <c r="J4775" s="4">
        <v>0</v>
      </c>
      <c r="K4775" s="4">
        <v>1</v>
      </c>
      <c r="L4775" s="4">
        <v>0</v>
      </c>
      <c r="M4775" s="4">
        <v>0</v>
      </c>
      <c r="N4775" s="4">
        <v>0</v>
      </c>
      <c r="O4775" s="4">
        <v>0</v>
      </c>
      <c r="P4775" s="4">
        <v>0</v>
      </c>
      <c r="Q4775" s="4">
        <v>0</v>
      </c>
      <c r="R4775" s="4">
        <v>0</v>
      </c>
      <c r="S4775" s="4">
        <v>0</v>
      </c>
      <c r="T4775" s="4">
        <v>0</v>
      </c>
      <c r="U4775" s="4">
        <v>0</v>
      </c>
      <c r="V4775" s="4">
        <v>0</v>
      </c>
      <c r="W4775" s="4">
        <v>0</v>
      </c>
      <c r="X4775" s="4">
        <v>1</v>
      </c>
      <c r="Y4775" s="4" t="s">
        <v>5649</v>
      </c>
      <c r="Z4775" s="4" t="s">
        <v>5862</v>
      </c>
      <c r="AA4775" s="4">
        <v>2016</v>
      </c>
      <c r="AB4775" s="4" t="s">
        <v>34</v>
      </c>
      <c r="AC4775" s="4">
        <f t="shared" si="222"/>
        <v>1</v>
      </c>
      <c r="AD4775" s="4">
        <f t="shared" si="223"/>
        <v>3</v>
      </c>
      <c r="AE4775" s="4" t="str" cm="1">
        <f t="array" ref="AE4775">_xlfn.TEXTJOIN(", ", TRUE, _xlfn._xlws.FILTER($I$1:$X$1, I4775:X4775=1, ""))</f>
        <v>Heroin, Fentanyl, AnyOpioid</v>
      </c>
      <c r="AF4775" s="4" t="str">
        <f t="shared" si="224"/>
        <v>Fentanyl, AnyOpioid</v>
      </c>
    </row>
    <row r="4776" spans="1:32" x14ac:dyDescent="0.45">
      <c r="A4776" s="4" t="s">
        <v>5273</v>
      </c>
      <c r="B4776" s="5">
        <v>41631</v>
      </c>
      <c r="C4776" s="4">
        <v>53</v>
      </c>
      <c r="D4776" s="4" t="s">
        <v>31</v>
      </c>
      <c r="E4776" s="4" t="s">
        <v>32</v>
      </c>
      <c r="F4776" s="4" t="s">
        <v>77</v>
      </c>
      <c r="G4776" s="4" t="s">
        <v>77</v>
      </c>
      <c r="I4776" s="4">
        <v>0</v>
      </c>
      <c r="J4776" s="4">
        <v>1</v>
      </c>
      <c r="K4776" s="4">
        <v>0</v>
      </c>
      <c r="L4776" s="4">
        <v>0</v>
      </c>
      <c r="M4776" s="4">
        <v>0</v>
      </c>
      <c r="N4776" s="4">
        <v>0</v>
      </c>
      <c r="O4776" s="4">
        <v>0</v>
      </c>
      <c r="P4776" s="4">
        <v>0</v>
      </c>
      <c r="Q4776" s="4">
        <v>0</v>
      </c>
      <c r="R4776" s="4">
        <v>0</v>
      </c>
      <c r="S4776" s="4">
        <v>0</v>
      </c>
      <c r="T4776" s="4">
        <v>0</v>
      </c>
      <c r="U4776" s="4">
        <v>0</v>
      </c>
      <c r="V4776" s="4">
        <v>0</v>
      </c>
      <c r="W4776" s="4">
        <v>0</v>
      </c>
      <c r="X4776" s="4">
        <v>0</v>
      </c>
      <c r="Y4776" s="4" t="s">
        <v>5651</v>
      </c>
      <c r="Z4776" s="4" t="s">
        <v>5864</v>
      </c>
      <c r="AA4776" s="4">
        <v>2013</v>
      </c>
      <c r="AB4776" s="4" t="s">
        <v>34</v>
      </c>
      <c r="AC4776" s="4">
        <f t="shared" si="222"/>
        <v>1</v>
      </c>
      <c r="AD4776" s="4">
        <f t="shared" si="223"/>
        <v>1</v>
      </c>
      <c r="AE4776" s="4" t="str" cm="1">
        <f t="array" ref="AE4776">_xlfn.TEXTJOIN(", ", TRUE, _xlfn._xlws.FILTER($I$1:$X$1, I4776:X4776=1, ""))</f>
        <v>Cocaine</v>
      </c>
      <c r="AF4776" s="4" t="str">
        <f t="shared" si="224"/>
        <v>Cocaine</v>
      </c>
    </row>
    <row r="4777" spans="1:32" x14ac:dyDescent="0.45">
      <c r="A4777" s="4" t="s">
        <v>5274</v>
      </c>
      <c r="B4777" s="5">
        <v>41567</v>
      </c>
      <c r="C4777" s="4">
        <v>63</v>
      </c>
      <c r="D4777" s="4" t="s">
        <v>36</v>
      </c>
      <c r="E4777" s="4" t="s">
        <v>37</v>
      </c>
      <c r="F4777" s="4" t="s">
        <v>5275</v>
      </c>
      <c r="G4777" s="4" t="s">
        <v>156</v>
      </c>
      <c r="I4777" s="4">
        <v>0</v>
      </c>
      <c r="J4777" s="4">
        <v>0</v>
      </c>
      <c r="K4777" s="4">
        <v>0</v>
      </c>
      <c r="L4777" s="4">
        <v>0</v>
      </c>
      <c r="M4777" s="4">
        <v>0</v>
      </c>
      <c r="N4777" s="4">
        <v>0</v>
      </c>
      <c r="O4777" s="4">
        <v>1</v>
      </c>
      <c r="P4777" s="4">
        <v>0</v>
      </c>
      <c r="Q4777" s="4">
        <v>1</v>
      </c>
      <c r="R4777" s="4">
        <v>0</v>
      </c>
      <c r="S4777" s="4">
        <v>0</v>
      </c>
      <c r="T4777" s="4">
        <v>0</v>
      </c>
      <c r="U4777" s="4">
        <v>0</v>
      </c>
      <c r="V4777" s="4">
        <v>0</v>
      </c>
      <c r="W4777" s="4">
        <v>0</v>
      </c>
      <c r="X4777" s="4">
        <v>0</v>
      </c>
      <c r="Y4777" s="4" t="s">
        <v>5623</v>
      </c>
      <c r="Z4777" s="4" t="s">
        <v>5836</v>
      </c>
      <c r="AA4777" s="4">
        <v>2013</v>
      </c>
      <c r="AB4777" s="4" t="s">
        <v>133</v>
      </c>
      <c r="AC4777" s="4">
        <f t="shared" si="222"/>
        <v>1</v>
      </c>
      <c r="AD4777" s="4">
        <f t="shared" si="223"/>
        <v>2</v>
      </c>
      <c r="AE4777" s="4" t="str" cm="1">
        <f t="array" ref="AE4777">_xlfn.TEXTJOIN(", ", TRUE, _xlfn._xlws.FILTER($I$1:$X$1, I4777:X4777=1, ""))</f>
        <v>Ethanol, Benzodiazepine</v>
      </c>
      <c r="AF4777" s="4" t="str">
        <f t="shared" si="224"/>
        <v>Ethanol, Benzodiazepine</v>
      </c>
    </row>
    <row r="4778" spans="1:32" x14ac:dyDescent="0.45">
      <c r="A4778" s="4" t="s">
        <v>5276</v>
      </c>
      <c r="B4778" s="5">
        <v>43395</v>
      </c>
      <c r="C4778" s="4">
        <v>30</v>
      </c>
      <c r="D4778" s="4" t="s">
        <v>31</v>
      </c>
      <c r="E4778" s="4" t="s">
        <v>32</v>
      </c>
      <c r="F4778" s="4" t="s">
        <v>67</v>
      </c>
      <c r="G4778" s="4" t="s">
        <v>67</v>
      </c>
      <c r="I4778" s="4">
        <v>0</v>
      </c>
      <c r="J4778" s="4">
        <v>0</v>
      </c>
      <c r="K4778" s="4">
        <v>1</v>
      </c>
      <c r="L4778" s="4">
        <v>0</v>
      </c>
      <c r="M4778" s="4">
        <v>0</v>
      </c>
      <c r="N4778" s="4">
        <v>0</v>
      </c>
      <c r="O4778" s="4">
        <v>1</v>
      </c>
      <c r="P4778" s="4">
        <v>0</v>
      </c>
      <c r="Q4778" s="4">
        <v>0</v>
      </c>
      <c r="R4778" s="4">
        <v>0</v>
      </c>
      <c r="S4778" s="4">
        <v>0</v>
      </c>
      <c r="T4778" s="4">
        <v>0</v>
      </c>
      <c r="U4778" s="4">
        <v>0</v>
      </c>
      <c r="V4778" s="4">
        <v>0</v>
      </c>
      <c r="W4778" s="4">
        <v>0</v>
      </c>
      <c r="X4778" s="4">
        <v>1</v>
      </c>
      <c r="Y4778" s="4" t="s">
        <v>5631</v>
      </c>
      <c r="Z4778" s="4" t="s">
        <v>5844</v>
      </c>
      <c r="AA4778" s="4">
        <v>2018</v>
      </c>
      <c r="AB4778" s="4" t="s">
        <v>40</v>
      </c>
      <c r="AC4778" s="4">
        <f t="shared" si="222"/>
        <v>1</v>
      </c>
      <c r="AD4778" s="4">
        <f t="shared" si="223"/>
        <v>3</v>
      </c>
      <c r="AE4778" s="4" t="str" cm="1">
        <f t="array" ref="AE4778">_xlfn.TEXTJOIN(", ", TRUE, _xlfn._xlws.FILTER($I$1:$X$1, I4778:X4778=1, ""))</f>
        <v>Fentanyl, Ethanol, AnyOpioid</v>
      </c>
      <c r="AF4778" s="4" t="str">
        <f t="shared" si="224"/>
        <v>Fentanyl, Ethanol, AnyOpioid</v>
      </c>
    </row>
    <row r="4779" spans="1:32" x14ac:dyDescent="0.45">
      <c r="A4779" s="4" t="s">
        <v>5277</v>
      </c>
      <c r="B4779" s="5">
        <v>42799</v>
      </c>
      <c r="C4779" s="4">
        <v>33</v>
      </c>
      <c r="D4779" s="4" t="s">
        <v>31</v>
      </c>
      <c r="E4779" s="4" t="s">
        <v>37</v>
      </c>
      <c r="F4779" s="4" t="s">
        <v>192</v>
      </c>
      <c r="G4779" s="4" t="s">
        <v>675</v>
      </c>
      <c r="I4779" s="4">
        <v>1</v>
      </c>
      <c r="J4779" s="4">
        <v>1</v>
      </c>
      <c r="K4779" s="4">
        <v>1</v>
      </c>
      <c r="L4779" s="4">
        <v>0</v>
      </c>
      <c r="M4779" s="4">
        <v>0</v>
      </c>
      <c r="N4779" s="4">
        <v>0</v>
      </c>
      <c r="O4779" s="4">
        <v>0</v>
      </c>
      <c r="P4779" s="4">
        <v>0</v>
      </c>
      <c r="Q4779" s="4">
        <v>0</v>
      </c>
      <c r="R4779" s="4">
        <v>0</v>
      </c>
      <c r="S4779" s="4">
        <v>0</v>
      </c>
      <c r="T4779" s="4">
        <v>0</v>
      </c>
      <c r="U4779" s="4">
        <v>0</v>
      </c>
      <c r="V4779" s="4">
        <v>0</v>
      </c>
      <c r="W4779" s="4">
        <v>0</v>
      </c>
      <c r="X4779" s="4">
        <v>0</v>
      </c>
      <c r="Y4779" s="4" t="s">
        <v>5794</v>
      </c>
      <c r="Z4779" s="4" t="s">
        <v>6007</v>
      </c>
      <c r="AA4779" s="4">
        <v>2017</v>
      </c>
      <c r="AB4779" s="4" t="s">
        <v>40</v>
      </c>
      <c r="AC4779" s="4">
        <f t="shared" si="222"/>
        <v>1</v>
      </c>
      <c r="AD4779" s="4">
        <f t="shared" si="223"/>
        <v>3</v>
      </c>
      <c r="AE4779" s="4" t="str" cm="1">
        <f t="array" ref="AE4779">_xlfn.TEXTJOIN(", ", TRUE, _xlfn._xlws.FILTER($I$1:$X$1, I4779:X4779=1, ""))</f>
        <v>Heroin, Cocaine, Fentanyl</v>
      </c>
      <c r="AF4779" s="4" t="str">
        <f t="shared" si="224"/>
        <v>Cocaine, Fentanyl</v>
      </c>
    </row>
    <row r="4780" spans="1:32" x14ac:dyDescent="0.45">
      <c r="A4780" s="4" t="s">
        <v>5278</v>
      </c>
      <c r="B4780" s="5">
        <v>41573</v>
      </c>
      <c r="C4780" s="4">
        <v>49</v>
      </c>
      <c r="D4780" s="4" t="s">
        <v>36</v>
      </c>
      <c r="E4780" s="4" t="s">
        <v>32</v>
      </c>
      <c r="F4780" s="4" t="s">
        <v>77</v>
      </c>
      <c r="G4780" s="4" t="s">
        <v>77</v>
      </c>
      <c r="I4780" s="4">
        <v>0</v>
      </c>
      <c r="J4780" s="4">
        <v>1</v>
      </c>
      <c r="K4780" s="4">
        <v>1</v>
      </c>
      <c r="L4780" s="4">
        <v>0</v>
      </c>
      <c r="M4780" s="4">
        <v>0</v>
      </c>
      <c r="N4780" s="4">
        <v>0</v>
      </c>
      <c r="O4780" s="4">
        <v>0</v>
      </c>
      <c r="P4780" s="4">
        <v>0</v>
      </c>
      <c r="Q4780" s="4">
        <v>0</v>
      </c>
      <c r="R4780" s="4">
        <v>0</v>
      </c>
      <c r="S4780" s="4">
        <v>0</v>
      </c>
      <c r="T4780" s="4">
        <v>0</v>
      </c>
      <c r="U4780" s="4">
        <v>0</v>
      </c>
      <c r="V4780" s="4">
        <v>0</v>
      </c>
      <c r="W4780" s="4">
        <v>0</v>
      </c>
      <c r="X4780" s="4">
        <v>0</v>
      </c>
      <c r="Y4780" s="4" t="s">
        <v>5651</v>
      </c>
      <c r="Z4780" s="4" t="s">
        <v>5864</v>
      </c>
      <c r="AA4780" s="4">
        <v>2013</v>
      </c>
      <c r="AB4780" s="4" t="s">
        <v>34</v>
      </c>
      <c r="AC4780" s="4">
        <f t="shared" si="222"/>
        <v>1</v>
      </c>
      <c r="AD4780" s="4">
        <f t="shared" si="223"/>
        <v>2</v>
      </c>
      <c r="AE4780" s="4" t="str" cm="1">
        <f t="array" ref="AE4780">_xlfn.TEXTJOIN(", ", TRUE, _xlfn._xlws.FILTER($I$1:$X$1, I4780:X4780=1, ""))</f>
        <v>Cocaine, Fentanyl</v>
      </c>
      <c r="AF4780" s="4" t="str">
        <f t="shared" si="224"/>
        <v>Cocaine, Fentanyl</v>
      </c>
    </row>
    <row r="4781" spans="1:32" x14ac:dyDescent="0.45">
      <c r="A4781" s="4" t="s">
        <v>5279</v>
      </c>
      <c r="B4781" s="5">
        <v>41906</v>
      </c>
      <c r="C4781" s="4">
        <v>67</v>
      </c>
      <c r="D4781" s="4" t="s">
        <v>31</v>
      </c>
      <c r="E4781" s="4" t="s">
        <v>37</v>
      </c>
      <c r="F4781" s="4" t="s">
        <v>53</v>
      </c>
      <c r="G4781" s="4" t="s">
        <v>53</v>
      </c>
      <c r="I4781" s="4">
        <v>1</v>
      </c>
      <c r="J4781" s="4">
        <v>0</v>
      </c>
      <c r="K4781" s="4">
        <v>0</v>
      </c>
      <c r="L4781" s="4">
        <v>0</v>
      </c>
      <c r="M4781" s="4">
        <v>0</v>
      </c>
      <c r="N4781" s="4">
        <v>0</v>
      </c>
      <c r="O4781" s="4">
        <v>0</v>
      </c>
      <c r="P4781" s="4">
        <v>0</v>
      </c>
      <c r="Q4781" s="4">
        <v>0</v>
      </c>
      <c r="R4781" s="4">
        <v>0</v>
      </c>
      <c r="S4781" s="4">
        <v>0</v>
      </c>
      <c r="T4781" s="4">
        <v>0</v>
      </c>
      <c r="U4781" s="4">
        <v>0</v>
      </c>
      <c r="V4781" s="4">
        <v>0</v>
      </c>
      <c r="W4781" s="4">
        <v>0</v>
      </c>
      <c r="X4781" s="4">
        <v>0</v>
      </c>
      <c r="Y4781" s="4" t="s">
        <v>5641</v>
      </c>
      <c r="Z4781" s="4" t="s">
        <v>5854</v>
      </c>
      <c r="AA4781" s="4">
        <v>2014</v>
      </c>
      <c r="AB4781" s="4" t="s">
        <v>133</v>
      </c>
      <c r="AC4781" s="4">
        <f t="shared" si="222"/>
        <v>1</v>
      </c>
      <c r="AD4781" s="4">
        <f t="shared" si="223"/>
        <v>1</v>
      </c>
      <c r="AE4781" s="4" t="str" cm="1">
        <f t="array" ref="AE4781">_xlfn.TEXTJOIN(", ", TRUE, _xlfn._xlws.FILTER($I$1:$X$1, I4781:X4781=1, ""))</f>
        <v>Heroin</v>
      </c>
      <c r="AF4781" s="4" t="str">
        <f t="shared" si="224"/>
        <v/>
      </c>
    </row>
    <row r="4782" spans="1:32" x14ac:dyDescent="0.45">
      <c r="A4782" s="4" t="s">
        <v>5280</v>
      </c>
      <c r="B4782" s="5">
        <v>42521</v>
      </c>
      <c r="C4782" s="4">
        <v>34</v>
      </c>
      <c r="D4782" s="4" t="s">
        <v>36</v>
      </c>
      <c r="E4782" s="4" t="s">
        <v>37</v>
      </c>
      <c r="F4782" s="4" t="s">
        <v>469</v>
      </c>
      <c r="G4782" s="4" t="s">
        <v>469</v>
      </c>
      <c r="I4782" s="4">
        <v>0</v>
      </c>
      <c r="J4782" s="4">
        <v>0</v>
      </c>
      <c r="K4782" s="4">
        <v>1</v>
      </c>
      <c r="L4782" s="4">
        <v>0</v>
      </c>
      <c r="M4782" s="4">
        <v>0</v>
      </c>
      <c r="N4782" s="4">
        <v>0</v>
      </c>
      <c r="O4782" s="4">
        <v>1</v>
      </c>
      <c r="P4782" s="4">
        <v>0</v>
      </c>
      <c r="Q4782" s="4">
        <v>0</v>
      </c>
      <c r="R4782" s="4">
        <v>0</v>
      </c>
      <c r="S4782" s="4">
        <v>0</v>
      </c>
      <c r="T4782" s="4">
        <v>0</v>
      </c>
      <c r="U4782" s="4">
        <v>0</v>
      </c>
      <c r="V4782" s="4">
        <v>0</v>
      </c>
      <c r="W4782" s="4">
        <v>0</v>
      </c>
      <c r="X4782" s="4">
        <v>1</v>
      </c>
      <c r="Y4782" s="4" t="s">
        <v>5736</v>
      </c>
      <c r="Z4782" s="4" t="s">
        <v>5949</v>
      </c>
      <c r="AA4782" s="4">
        <v>2016</v>
      </c>
      <c r="AB4782" s="4" t="s">
        <v>40</v>
      </c>
      <c r="AC4782" s="4">
        <f t="shared" si="222"/>
        <v>1</v>
      </c>
      <c r="AD4782" s="4">
        <f t="shared" si="223"/>
        <v>3</v>
      </c>
      <c r="AE4782" s="4" t="str" cm="1">
        <f t="array" ref="AE4782">_xlfn.TEXTJOIN(", ", TRUE, _xlfn._xlws.FILTER($I$1:$X$1, I4782:X4782=1, ""))</f>
        <v>Fentanyl, Ethanol, AnyOpioid</v>
      </c>
      <c r="AF4782" s="4" t="str">
        <f t="shared" si="224"/>
        <v>Fentanyl, Ethanol, AnyOpioid</v>
      </c>
    </row>
    <row r="4783" spans="1:32" x14ac:dyDescent="0.45">
      <c r="A4783" s="4" t="s">
        <v>5281</v>
      </c>
      <c r="B4783" s="5">
        <v>42413</v>
      </c>
      <c r="C4783" s="4">
        <v>33</v>
      </c>
      <c r="D4783" s="4" t="s">
        <v>31</v>
      </c>
      <c r="E4783" s="4" t="s">
        <v>37</v>
      </c>
      <c r="F4783" s="4" t="s">
        <v>3752</v>
      </c>
      <c r="G4783" s="4" t="s">
        <v>3752</v>
      </c>
      <c r="I4783" s="4">
        <v>1</v>
      </c>
      <c r="J4783" s="4">
        <v>1</v>
      </c>
      <c r="K4783" s="4">
        <v>0</v>
      </c>
      <c r="L4783" s="4">
        <v>0</v>
      </c>
      <c r="M4783" s="4">
        <v>0</v>
      </c>
      <c r="N4783" s="4">
        <v>0</v>
      </c>
      <c r="O4783" s="4">
        <v>0</v>
      </c>
      <c r="P4783" s="4">
        <v>0</v>
      </c>
      <c r="Q4783" s="4">
        <v>1</v>
      </c>
      <c r="R4783" s="4">
        <v>0</v>
      </c>
      <c r="S4783" s="4">
        <v>0</v>
      </c>
      <c r="T4783" s="4">
        <v>0</v>
      </c>
      <c r="U4783" s="4">
        <v>0</v>
      </c>
      <c r="V4783" s="4">
        <v>0</v>
      </c>
      <c r="W4783" s="4">
        <v>0</v>
      </c>
      <c r="X4783" s="4">
        <v>1</v>
      </c>
      <c r="Y4783" s="4" t="s">
        <v>5677</v>
      </c>
      <c r="Z4783" s="4" t="s">
        <v>5890</v>
      </c>
      <c r="AA4783" s="4">
        <v>2016</v>
      </c>
      <c r="AB4783" s="4" t="s">
        <v>40</v>
      </c>
      <c r="AC4783" s="4">
        <f t="shared" si="222"/>
        <v>1</v>
      </c>
      <c r="AD4783" s="4">
        <f t="shared" si="223"/>
        <v>4</v>
      </c>
      <c r="AE4783" s="4" t="str" cm="1">
        <f t="array" ref="AE4783">_xlfn.TEXTJOIN(", ", TRUE, _xlfn._xlws.FILTER($I$1:$X$1, I4783:X4783=1, ""))</f>
        <v>Heroin, Cocaine, Benzodiazepine, AnyOpioid</v>
      </c>
      <c r="AF4783" s="4" t="str">
        <f t="shared" si="224"/>
        <v>Cocaine, Benzodiazepine, AnyOpioid</v>
      </c>
    </row>
    <row r="4784" spans="1:32" x14ac:dyDescent="0.45">
      <c r="A4784" s="4" t="s">
        <v>5282</v>
      </c>
      <c r="B4784" s="5">
        <v>41726</v>
      </c>
      <c r="C4784" s="4">
        <v>49</v>
      </c>
      <c r="D4784" s="4" t="s">
        <v>31</v>
      </c>
      <c r="E4784" s="4" t="s">
        <v>37</v>
      </c>
      <c r="F4784" s="4" t="s">
        <v>60</v>
      </c>
      <c r="G4784" s="4" t="s">
        <v>60</v>
      </c>
      <c r="I4784" s="4">
        <v>1</v>
      </c>
      <c r="J4784" s="4">
        <v>1</v>
      </c>
      <c r="K4784" s="4">
        <v>0</v>
      </c>
      <c r="L4784" s="4">
        <v>0</v>
      </c>
      <c r="M4784" s="4">
        <v>0</v>
      </c>
      <c r="N4784" s="4">
        <v>0</v>
      </c>
      <c r="O4784" s="4">
        <v>0</v>
      </c>
      <c r="P4784" s="4">
        <v>0</v>
      </c>
      <c r="Q4784" s="4">
        <v>0</v>
      </c>
      <c r="R4784" s="4">
        <v>0</v>
      </c>
      <c r="S4784" s="4">
        <v>0</v>
      </c>
      <c r="T4784" s="4">
        <v>0</v>
      </c>
      <c r="U4784" s="4">
        <v>0</v>
      </c>
      <c r="V4784" s="4">
        <v>0</v>
      </c>
      <c r="W4784" s="4">
        <v>0</v>
      </c>
      <c r="X4784" s="4">
        <v>0</v>
      </c>
      <c r="Y4784" s="4" t="s">
        <v>5672</v>
      </c>
      <c r="Z4784" s="4" t="s">
        <v>5885</v>
      </c>
      <c r="AA4784" s="4">
        <v>2014</v>
      </c>
      <c r="AB4784" s="4" t="s">
        <v>34</v>
      </c>
      <c r="AC4784" s="4">
        <f t="shared" si="222"/>
        <v>1</v>
      </c>
      <c r="AD4784" s="4">
        <f t="shared" si="223"/>
        <v>2</v>
      </c>
      <c r="AE4784" s="4" t="str" cm="1">
        <f t="array" ref="AE4784">_xlfn.TEXTJOIN(", ", TRUE, _xlfn._xlws.FILTER($I$1:$X$1, I4784:X4784=1, ""))</f>
        <v>Heroin, Cocaine</v>
      </c>
      <c r="AF4784" s="4" t="str">
        <f t="shared" si="224"/>
        <v>Cocaine</v>
      </c>
    </row>
    <row r="4785" spans="1:32" x14ac:dyDescent="0.45">
      <c r="A4785" s="4" t="s">
        <v>5283</v>
      </c>
      <c r="B4785" s="5">
        <v>42366</v>
      </c>
      <c r="C4785" s="4">
        <v>50</v>
      </c>
      <c r="D4785" s="4" t="s">
        <v>31</v>
      </c>
      <c r="E4785" s="4" t="s">
        <v>37</v>
      </c>
      <c r="F4785" s="4" t="s">
        <v>43</v>
      </c>
      <c r="G4785" s="4" t="s">
        <v>43</v>
      </c>
      <c r="I4785" s="4">
        <v>0</v>
      </c>
      <c r="J4785" s="4">
        <v>0</v>
      </c>
      <c r="K4785" s="4">
        <v>0</v>
      </c>
      <c r="L4785" s="4">
        <v>0</v>
      </c>
      <c r="M4785" s="4">
        <v>0</v>
      </c>
      <c r="N4785" s="4">
        <v>0</v>
      </c>
      <c r="O4785" s="4">
        <v>0</v>
      </c>
      <c r="P4785" s="4">
        <v>1</v>
      </c>
      <c r="Q4785" s="4">
        <v>1</v>
      </c>
      <c r="R4785" s="4">
        <v>0</v>
      </c>
      <c r="S4785" s="4">
        <v>0</v>
      </c>
      <c r="T4785" s="4">
        <v>0</v>
      </c>
      <c r="U4785" s="4">
        <v>0</v>
      </c>
      <c r="V4785" s="4">
        <v>0</v>
      </c>
      <c r="W4785" s="4">
        <v>0</v>
      </c>
      <c r="X4785" s="4">
        <v>1</v>
      </c>
      <c r="Y4785" s="4" t="s">
        <v>5648</v>
      </c>
      <c r="Z4785" s="4" t="s">
        <v>5861</v>
      </c>
      <c r="AA4785" s="4">
        <v>2015</v>
      </c>
      <c r="AB4785" s="4" t="s">
        <v>34</v>
      </c>
      <c r="AC4785" s="4">
        <f t="shared" si="222"/>
        <v>1</v>
      </c>
      <c r="AD4785" s="4">
        <f t="shared" si="223"/>
        <v>3</v>
      </c>
      <c r="AE4785" s="4" t="str" cm="1">
        <f t="array" ref="AE4785">_xlfn.TEXTJOIN(", ", TRUE, _xlfn._xlws.FILTER($I$1:$X$1, I4785:X4785=1, ""))</f>
        <v>Hydrocodone, Benzodiazepine, AnyOpioid</v>
      </c>
      <c r="AF4785" s="4" t="str">
        <f t="shared" si="224"/>
        <v>Hydrocodone, Benzodiazepine, AnyOpioid</v>
      </c>
    </row>
    <row r="4786" spans="1:32" x14ac:dyDescent="0.45">
      <c r="A4786" s="4" t="s">
        <v>5284</v>
      </c>
      <c r="B4786" s="5">
        <v>43370</v>
      </c>
      <c r="C4786" s="4">
        <v>24</v>
      </c>
      <c r="D4786" s="4" t="s">
        <v>31</v>
      </c>
      <c r="E4786" s="4" t="s">
        <v>37</v>
      </c>
      <c r="F4786" s="4" t="s">
        <v>410</v>
      </c>
      <c r="G4786" s="4" t="s">
        <v>410</v>
      </c>
      <c r="I4786" s="4">
        <v>1</v>
      </c>
      <c r="J4786" s="4">
        <v>0</v>
      </c>
      <c r="K4786" s="4">
        <v>1</v>
      </c>
      <c r="L4786" s="4">
        <v>0</v>
      </c>
      <c r="M4786" s="4">
        <v>0</v>
      </c>
      <c r="N4786" s="4">
        <v>0</v>
      </c>
      <c r="O4786" s="4">
        <v>0</v>
      </c>
      <c r="P4786" s="4">
        <v>0</v>
      </c>
      <c r="Q4786" s="4">
        <v>0</v>
      </c>
      <c r="R4786" s="4">
        <v>0</v>
      </c>
      <c r="S4786" s="4">
        <v>0</v>
      </c>
      <c r="T4786" s="4">
        <v>0</v>
      </c>
      <c r="U4786" s="4">
        <v>0</v>
      </c>
      <c r="V4786" s="4">
        <v>0</v>
      </c>
      <c r="W4786" s="4">
        <v>0</v>
      </c>
      <c r="X4786" s="4">
        <v>1</v>
      </c>
      <c r="Y4786" s="4" t="s">
        <v>5731</v>
      </c>
      <c r="Z4786" s="4" t="s">
        <v>5944</v>
      </c>
      <c r="AA4786" s="4">
        <v>2018</v>
      </c>
      <c r="AB4786" s="4" t="s">
        <v>40</v>
      </c>
      <c r="AC4786" s="4">
        <f t="shared" si="222"/>
        <v>1</v>
      </c>
      <c r="AD4786" s="4">
        <f t="shared" si="223"/>
        <v>3</v>
      </c>
      <c r="AE4786" s="4" t="str" cm="1">
        <f t="array" ref="AE4786">_xlfn.TEXTJOIN(", ", TRUE, _xlfn._xlws.FILTER($I$1:$X$1, I4786:X4786=1, ""))</f>
        <v>Heroin, Fentanyl, AnyOpioid</v>
      </c>
      <c r="AF4786" s="4" t="str">
        <f t="shared" si="224"/>
        <v>Fentanyl, AnyOpioid</v>
      </c>
    </row>
    <row r="4787" spans="1:32" x14ac:dyDescent="0.45">
      <c r="A4787" s="4" t="s">
        <v>5285</v>
      </c>
      <c r="B4787" s="5">
        <v>42377</v>
      </c>
      <c r="C4787" s="4">
        <v>68</v>
      </c>
      <c r="D4787" s="4" t="s">
        <v>31</v>
      </c>
      <c r="E4787" s="4" t="s">
        <v>37</v>
      </c>
      <c r="F4787" s="4" t="s">
        <v>114</v>
      </c>
      <c r="G4787" s="4" t="s">
        <v>114</v>
      </c>
      <c r="I4787" s="4">
        <v>1</v>
      </c>
      <c r="J4787" s="4">
        <v>0</v>
      </c>
      <c r="K4787" s="4">
        <v>0</v>
      </c>
      <c r="L4787" s="4">
        <v>0</v>
      </c>
      <c r="M4787" s="4">
        <v>0</v>
      </c>
      <c r="N4787" s="4">
        <v>0</v>
      </c>
      <c r="O4787" s="4">
        <v>1</v>
      </c>
      <c r="P4787" s="4">
        <v>0</v>
      </c>
      <c r="Q4787" s="4">
        <v>0</v>
      </c>
      <c r="R4787" s="4">
        <v>0</v>
      </c>
      <c r="S4787" s="4">
        <v>0</v>
      </c>
      <c r="T4787" s="4">
        <v>0</v>
      </c>
      <c r="U4787" s="4">
        <v>0</v>
      </c>
      <c r="V4787" s="4">
        <v>0</v>
      </c>
      <c r="W4787" s="4">
        <v>0</v>
      </c>
      <c r="X4787" s="4">
        <v>1</v>
      </c>
      <c r="Y4787" s="4" t="s">
        <v>5658</v>
      </c>
      <c r="Z4787" s="4" t="s">
        <v>5871</v>
      </c>
      <c r="AA4787" s="4">
        <v>2016</v>
      </c>
      <c r="AB4787" s="4" t="s">
        <v>133</v>
      </c>
      <c r="AC4787" s="4">
        <f t="shared" si="222"/>
        <v>1</v>
      </c>
      <c r="AD4787" s="4">
        <f t="shared" si="223"/>
        <v>3</v>
      </c>
      <c r="AE4787" s="4" t="str" cm="1">
        <f t="array" ref="AE4787">_xlfn.TEXTJOIN(", ", TRUE, _xlfn._xlws.FILTER($I$1:$X$1, I4787:X4787=1, ""))</f>
        <v>Heroin, Ethanol, AnyOpioid</v>
      </c>
      <c r="AF4787" s="4" t="str">
        <f t="shared" si="224"/>
        <v>Ethanol, AnyOpioid</v>
      </c>
    </row>
    <row r="4788" spans="1:32" x14ac:dyDescent="0.45">
      <c r="A4788" s="4" t="s">
        <v>5286</v>
      </c>
      <c r="B4788" s="5">
        <v>42839</v>
      </c>
      <c r="C4788" s="4">
        <v>48</v>
      </c>
      <c r="D4788" s="4" t="s">
        <v>31</v>
      </c>
      <c r="E4788" s="4" t="s">
        <v>59</v>
      </c>
      <c r="F4788" s="4" t="s">
        <v>90</v>
      </c>
      <c r="G4788" s="4" t="s">
        <v>48</v>
      </c>
      <c r="I4788" s="4">
        <v>0</v>
      </c>
      <c r="J4788" s="4">
        <v>1</v>
      </c>
      <c r="K4788" s="4">
        <v>1</v>
      </c>
      <c r="L4788" s="4">
        <v>0</v>
      </c>
      <c r="M4788" s="4">
        <v>0</v>
      </c>
      <c r="N4788" s="4">
        <v>0</v>
      </c>
      <c r="O4788" s="4">
        <v>0</v>
      </c>
      <c r="P4788" s="4">
        <v>0</v>
      </c>
      <c r="Q4788" s="4">
        <v>0</v>
      </c>
      <c r="R4788" s="4">
        <v>0</v>
      </c>
      <c r="S4788" s="4">
        <v>0</v>
      </c>
      <c r="T4788" s="4">
        <v>1</v>
      </c>
      <c r="U4788" s="4">
        <v>0</v>
      </c>
      <c r="V4788" s="4">
        <v>0</v>
      </c>
      <c r="W4788" s="4">
        <v>0</v>
      </c>
      <c r="X4788" s="4">
        <v>0</v>
      </c>
      <c r="Y4788" s="4" t="s">
        <v>5626</v>
      </c>
      <c r="Z4788" s="4" t="s">
        <v>5839</v>
      </c>
      <c r="AA4788" s="4">
        <v>2017</v>
      </c>
      <c r="AB4788" s="4" t="s">
        <v>34</v>
      </c>
      <c r="AC4788" s="4">
        <f t="shared" si="222"/>
        <v>1</v>
      </c>
      <c r="AD4788" s="4">
        <f t="shared" si="223"/>
        <v>3</v>
      </c>
      <c r="AE4788" s="4" t="str" cm="1">
        <f t="array" ref="AE4788">_xlfn.TEXTJOIN(", ", TRUE, _xlfn._xlws.FILTER($I$1:$X$1, I4788:X4788=1, ""))</f>
        <v>Cocaine, Fentanyl, Tramadol</v>
      </c>
      <c r="AF4788" s="4" t="str">
        <f t="shared" si="224"/>
        <v>Cocaine, Fentanyl, Tramadol</v>
      </c>
    </row>
    <row r="4789" spans="1:32" x14ac:dyDescent="0.45">
      <c r="A4789" s="4" t="s">
        <v>5287</v>
      </c>
      <c r="B4789" s="5">
        <v>42646</v>
      </c>
      <c r="C4789" s="4">
        <v>38</v>
      </c>
      <c r="D4789" s="4" t="s">
        <v>31</v>
      </c>
      <c r="E4789" s="4" t="s">
        <v>37</v>
      </c>
      <c r="F4789" s="4" t="s">
        <v>95</v>
      </c>
      <c r="G4789" s="4" t="s">
        <v>95</v>
      </c>
      <c r="I4789" s="4">
        <v>1</v>
      </c>
      <c r="J4789" s="4">
        <v>1</v>
      </c>
      <c r="K4789" s="4">
        <v>1</v>
      </c>
      <c r="L4789" s="4">
        <v>0</v>
      </c>
      <c r="M4789" s="4">
        <v>1</v>
      </c>
      <c r="N4789" s="4">
        <v>0</v>
      </c>
      <c r="O4789" s="4">
        <v>0</v>
      </c>
      <c r="P4789" s="4">
        <v>0</v>
      </c>
      <c r="Q4789" s="4">
        <v>0</v>
      </c>
      <c r="R4789" s="4">
        <v>1</v>
      </c>
      <c r="S4789" s="4">
        <v>0</v>
      </c>
      <c r="T4789" s="4">
        <v>0</v>
      </c>
      <c r="U4789" s="4">
        <v>0</v>
      </c>
      <c r="V4789" s="4">
        <v>0</v>
      </c>
      <c r="W4789" s="4">
        <v>0</v>
      </c>
      <c r="X4789" s="4">
        <v>1</v>
      </c>
      <c r="Y4789" s="4" t="s">
        <v>5632</v>
      </c>
      <c r="Z4789" s="4" t="s">
        <v>5845</v>
      </c>
      <c r="AA4789" s="4">
        <v>2016</v>
      </c>
      <c r="AB4789" s="4" t="s">
        <v>40</v>
      </c>
      <c r="AC4789" s="4">
        <f t="shared" si="222"/>
        <v>1</v>
      </c>
      <c r="AD4789" s="4">
        <f t="shared" si="223"/>
        <v>6</v>
      </c>
      <c r="AE4789" s="4" t="str" cm="1">
        <f t="array" ref="AE4789">_xlfn.TEXTJOIN(", ", TRUE, _xlfn._xlws.FILTER($I$1:$X$1, I4789:X4789=1, ""))</f>
        <v>Heroin, Cocaine, Fentanyl, Oxycodone, Methadone, AnyOpioid</v>
      </c>
      <c r="AF4789" s="4" t="str">
        <f t="shared" si="224"/>
        <v>Cocaine, Fentanyl, Oxycodone, Methadone, AnyOpioid</v>
      </c>
    </row>
    <row r="4790" spans="1:32" x14ac:dyDescent="0.45">
      <c r="A4790" s="4" t="s">
        <v>5288</v>
      </c>
      <c r="B4790" s="5">
        <v>41973</v>
      </c>
      <c r="C4790" s="4">
        <v>36</v>
      </c>
      <c r="D4790" s="4" t="s">
        <v>36</v>
      </c>
      <c r="E4790" s="4" t="s">
        <v>37</v>
      </c>
      <c r="F4790" s="4" t="s">
        <v>162</v>
      </c>
      <c r="G4790" s="4" t="s">
        <v>77</v>
      </c>
      <c r="I4790" s="4">
        <v>1</v>
      </c>
      <c r="J4790" s="4">
        <v>1</v>
      </c>
      <c r="K4790" s="4">
        <v>0</v>
      </c>
      <c r="L4790" s="4">
        <v>0</v>
      </c>
      <c r="M4790" s="4">
        <v>0</v>
      </c>
      <c r="N4790" s="4">
        <v>0</v>
      </c>
      <c r="O4790" s="4">
        <v>0</v>
      </c>
      <c r="P4790" s="4">
        <v>0</v>
      </c>
      <c r="Q4790" s="4">
        <v>0</v>
      </c>
      <c r="R4790" s="4">
        <v>0</v>
      </c>
      <c r="S4790" s="4">
        <v>0</v>
      </c>
      <c r="T4790" s="4">
        <v>0</v>
      </c>
      <c r="U4790" s="4">
        <v>0</v>
      </c>
      <c r="V4790" s="4">
        <v>0</v>
      </c>
      <c r="W4790" s="4">
        <v>0</v>
      </c>
      <c r="X4790" s="4">
        <v>0</v>
      </c>
      <c r="Y4790" s="4" t="s">
        <v>5651</v>
      </c>
      <c r="Z4790" s="4" t="s">
        <v>5864</v>
      </c>
      <c r="AA4790" s="4">
        <v>2014</v>
      </c>
      <c r="AB4790" s="4" t="s">
        <v>40</v>
      </c>
      <c r="AC4790" s="4">
        <f t="shared" si="222"/>
        <v>1</v>
      </c>
      <c r="AD4790" s="4">
        <f t="shared" si="223"/>
        <v>2</v>
      </c>
      <c r="AE4790" s="4" t="str" cm="1">
        <f t="array" ref="AE4790">_xlfn.TEXTJOIN(", ", TRUE, _xlfn._xlws.FILTER($I$1:$X$1, I4790:X4790=1, ""))</f>
        <v>Heroin, Cocaine</v>
      </c>
      <c r="AF4790" s="4" t="str">
        <f t="shared" si="224"/>
        <v>Cocaine</v>
      </c>
    </row>
    <row r="4791" spans="1:32" x14ac:dyDescent="0.45">
      <c r="A4791" s="4" t="s">
        <v>5289</v>
      </c>
      <c r="B4791" s="5">
        <v>42614</v>
      </c>
      <c r="C4791" s="4">
        <v>44</v>
      </c>
      <c r="D4791" s="4" t="s">
        <v>31</v>
      </c>
      <c r="E4791" s="4" t="s">
        <v>32</v>
      </c>
      <c r="F4791" s="4" t="s">
        <v>67</v>
      </c>
      <c r="G4791" s="4" t="s">
        <v>67</v>
      </c>
      <c r="I4791" s="4">
        <v>0</v>
      </c>
      <c r="J4791" s="4">
        <v>0</v>
      </c>
      <c r="K4791" s="4">
        <v>0</v>
      </c>
      <c r="L4791" s="4">
        <v>0</v>
      </c>
      <c r="M4791" s="4">
        <v>0</v>
      </c>
      <c r="N4791" s="4">
        <v>0</v>
      </c>
      <c r="O4791" s="4">
        <v>0</v>
      </c>
      <c r="P4791" s="4">
        <v>0</v>
      </c>
      <c r="Q4791" s="4">
        <v>0</v>
      </c>
      <c r="R4791" s="4">
        <v>0</v>
      </c>
      <c r="S4791" s="4">
        <v>0</v>
      </c>
      <c r="T4791" s="4">
        <v>0</v>
      </c>
      <c r="U4791" s="4">
        <v>0</v>
      </c>
      <c r="V4791" s="4">
        <v>0</v>
      </c>
      <c r="W4791" s="4">
        <v>1</v>
      </c>
      <c r="X4791" s="4">
        <v>1</v>
      </c>
      <c r="Y4791" s="4" t="s">
        <v>5631</v>
      </c>
      <c r="Z4791" s="4" t="s">
        <v>5844</v>
      </c>
      <c r="AA4791" s="4">
        <v>2016</v>
      </c>
      <c r="AB4791" s="4" t="s">
        <v>34</v>
      </c>
      <c r="AC4791" s="4">
        <f t="shared" si="222"/>
        <v>1</v>
      </c>
      <c r="AD4791" s="4">
        <f t="shared" si="223"/>
        <v>2</v>
      </c>
      <c r="AE4791" s="4" t="str" cm="1">
        <f t="array" ref="AE4791">_xlfn.TEXTJOIN(", ", TRUE, _xlfn._xlws.FILTER($I$1:$X$1, I4791:X4791=1, ""))</f>
        <v>OpiateNOS, AnyOpioid</v>
      </c>
      <c r="AF4791" s="4" t="str">
        <f t="shared" si="224"/>
        <v>OpiateNOS, AnyOpioid</v>
      </c>
    </row>
    <row r="4792" spans="1:32" x14ac:dyDescent="0.45">
      <c r="A4792" s="4" t="s">
        <v>5290</v>
      </c>
      <c r="B4792" s="5">
        <v>41351</v>
      </c>
      <c r="C4792" s="4">
        <v>50</v>
      </c>
      <c r="D4792" s="4" t="s">
        <v>36</v>
      </c>
      <c r="E4792" s="4" t="s">
        <v>37</v>
      </c>
      <c r="F4792" s="4" t="s">
        <v>144</v>
      </c>
      <c r="G4792" s="4" t="s">
        <v>144</v>
      </c>
      <c r="I4792" s="4">
        <v>0</v>
      </c>
      <c r="J4792" s="4">
        <v>0</v>
      </c>
      <c r="K4792" s="4">
        <v>0</v>
      </c>
      <c r="L4792" s="4">
        <v>0</v>
      </c>
      <c r="M4792" s="4">
        <v>0</v>
      </c>
      <c r="N4792" s="4">
        <v>0</v>
      </c>
      <c r="O4792" s="4">
        <v>0</v>
      </c>
      <c r="P4792" s="4">
        <v>1</v>
      </c>
      <c r="Q4792" s="4">
        <v>0</v>
      </c>
      <c r="R4792" s="4">
        <v>0</v>
      </c>
      <c r="S4792" s="4">
        <v>0</v>
      </c>
      <c r="T4792" s="4">
        <v>0</v>
      </c>
      <c r="U4792" s="4">
        <v>0</v>
      </c>
      <c r="V4792" s="4">
        <v>0</v>
      </c>
      <c r="W4792" s="4">
        <v>0</v>
      </c>
      <c r="X4792" s="4">
        <v>0</v>
      </c>
      <c r="Y4792" s="4" t="s">
        <v>5649</v>
      </c>
      <c r="Z4792" s="4" t="s">
        <v>5862</v>
      </c>
      <c r="AA4792" s="4">
        <v>2013</v>
      </c>
      <c r="AB4792" s="4" t="s">
        <v>34</v>
      </c>
      <c r="AC4792" s="4">
        <f t="shared" si="222"/>
        <v>1</v>
      </c>
      <c r="AD4792" s="4">
        <f t="shared" si="223"/>
        <v>1</v>
      </c>
      <c r="AE4792" s="4" t="str" cm="1">
        <f t="array" ref="AE4792">_xlfn.TEXTJOIN(", ", TRUE, _xlfn._xlws.FILTER($I$1:$X$1, I4792:X4792=1, ""))</f>
        <v>Hydrocodone</v>
      </c>
      <c r="AF4792" s="4" t="str">
        <f t="shared" si="224"/>
        <v>Hydrocodone</v>
      </c>
    </row>
    <row r="4793" spans="1:32" x14ac:dyDescent="0.45">
      <c r="A4793" s="4" t="s">
        <v>5291</v>
      </c>
      <c r="B4793" s="5">
        <v>42762</v>
      </c>
      <c r="C4793" s="4">
        <v>48</v>
      </c>
      <c r="D4793" s="4" t="s">
        <v>36</v>
      </c>
      <c r="E4793" s="4" t="s">
        <v>37</v>
      </c>
      <c r="F4793" s="4" t="s">
        <v>125</v>
      </c>
      <c r="G4793" s="4" t="s">
        <v>125</v>
      </c>
      <c r="I4793" s="4">
        <v>1</v>
      </c>
      <c r="J4793" s="4">
        <v>0</v>
      </c>
      <c r="K4793" s="4">
        <v>1</v>
      </c>
      <c r="L4793" s="4">
        <v>1</v>
      </c>
      <c r="M4793" s="4">
        <v>0</v>
      </c>
      <c r="N4793" s="4">
        <v>0</v>
      </c>
      <c r="O4793" s="4">
        <v>0</v>
      </c>
      <c r="P4793" s="4">
        <v>0</v>
      </c>
      <c r="Q4793" s="4">
        <v>0</v>
      </c>
      <c r="R4793" s="4">
        <v>0</v>
      </c>
      <c r="S4793" s="4">
        <v>0</v>
      </c>
      <c r="T4793" s="4">
        <v>0</v>
      </c>
      <c r="U4793" s="4">
        <v>0</v>
      </c>
      <c r="V4793" s="4">
        <v>0</v>
      </c>
      <c r="W4793" s="4">
        <v>0</v>
      </c>
      <c r="X4793" s="4">
        <v>0</v>
      </c>
      <c r="Y4793" s="4" t="s">
        <v>5669</v>
      </c>
      <c r="Z4793" s="4" t="s">
        <v>5882</v>
      </c>
      <c r="AA4793" s="4">
        <v>2017</v>
      </c>
      <c r="AB4793" s="4" t="s">
        <v>34</v>
      </c>
      <c r="AC4793" s="4">
        <f t="shared" si="222"/>
        <v>1</v>
      </c>
      <c r="AD4793" s="4">
        <f t="shared" si="223"/>
        <v>3</v>
      </c>
      <c r="AE4793" s="4" t="str" cm="1">
        <f t="array" ref="AE4793">_xlfn.TEXTJOIN(", ", TRUE, _xlfn._xlws.FILTER($I$1:$X$1, I4793:X4793=1, ""))</f>
        <v>Heroin, Fentanyl, Fentanyl_Analogue</v>
      </c>
      <c r="AF4793" s="4" t="str">
        <f t="shared" si="224"/>
        <v>Fentanyl, Fentanyl_Analogue</v>
      </c>
    </row>
    <row r="4794" spans="1:32" x14ac:dyDescent="0.45">
      <c r="A4794" s="4" t="s">
        <v>5292</v>
      </c>
      <c r="B4794" s="5">
        <v>43119</v>
      </c>
      <c r="C4794" s="4">
        <v>29</v>
      </c>
      <c r="D4794" s="4" t="s">
        <v>31</v>
      </c>
      <c r="E4794" s="4" t="s">
        <v>37</v>
      </c>
      <c r="F4794" s="4" t="s">
        <v>251</v>
      </c>
      <c r="G4794" s="4" t="s">
        <v>251</v>
      </c>
      <c r="I4794" s="4">
        <v>0</v>
      </c>
      <c r="J4794" s="4">
        <v>0</v>
      </c>
      <c r="K4794" s="4">
        <v>1</v>
      </c>
      <c r="L4794" s="4">
        <v>0</v>
      </c>
      <c r="M4794" s="4">
        <v>0</v>
      </c>
      <c r="N4794" s="4">
        <v>0</v>
      </c>
      <c r="O4794" s="4">
        <v>0</v>
      </c>
      <c r="P4794" s="4">
        <v>0</v>
      </c>
      <c r="Q4794" s="4">
        <v>0</v>
      </c>
      <c r="R4794" s="4">
        <v>0</v>
      </c>
      <c r="S4794" s="4">
        <v>0</v>
      </c>
      <c r="T4794" s="4">
        <v>0</v>
      </c>
      <c r="U4794" s="4">
        <v>0</v>
      </c>
      <c r="V4794" s="4">
        <v>0</v>
      </c>
      <c r="W4794" s="4">
        <v>0</v>
      </c>
      <c r="X4794" s="4">
        <v>1</v>
      </c>
      <c r="Y4794" s="4" t="s">
        <v>5681</v>
      </c>
      <c r="Z4794" s="4" t="s">
        <v>5894</v>
      </c>
      <c r="AA4794" s="4">
        <v>2018</v>
      </c>
      <c r="AB4794" s="4" t="s">
        <v>40</v>
      </c>
      <c r="AC4794" s="4">
        <f t="shared" si="222"/>
        <v>1</v>
      </c>
      <c r="AD4794" s="4">
        <f t="shared" si="223"/>
        <v>2</v>
      </c>
      <c r="AE4794" s="4" t="str" cm="1">
        <f t="array" ref="AE4794">_xlfn.TEXTJOIN(", ", TRUE, _xlfn._xlws.FILTER($I$1:$X$1, I4794:X4794=1, ""))</f>
        <v>Fentanyl, AnyOpioid</v>
      </c>
      <c r="AF4794" s="4" t="str">
        <f t="shared" si="224"/>
        <v>Fentanyl, AnyOpioid</v>
      </c>
    </row>
    <row r="4795" spans="1:32" x14ac:dyDescent="0.45">
      <c r="A4795" s="4" t="s">
        <v>5293</v>
      </c>
      <c r="B4795" s="5">
        <v>42233</v>
      </c>
      <c r="C4795" s="4">
        <v>55</v>
      </c>
      <c r="D4795" s="4" t="s">
        <v>31</v>
      </c>
      <c r="E4795" s="4" t="s">
        <v>37</v>
      </c>
      <c r="F4795" s="4" t="s">
        <v>103</v>
      </c>
      <c r="G4795" s="4" t="s">
        <v>103</v>
      </c>
      <c r="I4795" s="4">
        <v>1</v>
      </c>
      <c r="J4795" s="4">
        <v>0</v>
      </c>
      <c r="K4795" s="4">
        <v>0</v>
      </c>
      <c r="L4795" s="4">
        <v>0</v>
      </c>
      <c r="M4795" s="4">
        <v>0</v>
      </c>
      <c r="N4795" s="4">
        <v>0</v>
      </c>
      <c r="O4795" s="4">
        <v>0</v>
      </c>
      <c r="P4795" s="4">
        <v>0</v>
      </c>
      <c r="Q4795" s="4">
        <v>1</v>
      </c>
      <c r="R4795" s="4">
        <v>0</v>
      </c>
      <c r="S4795" s="4">
        <v>0</v>
      </c>
      <c r="T4795" s="4">
        <v>0</v>
      </c>
      <c r="U4795" s="4">
        <v>0</v>
      </c>
      <c r="V4795" s="4">
        <v>0</v>
      </c>
      <c r="W4795" s="4">
        <v>0</v>
      </c>
      <c r="X4795" s="4">
        <v>1</v>
      </c>
      <c r="Y4795" s="4" t="s">
        <v>5644</v>
      </c>
      <c r="Z4795" s="4" t="s">
        <v>5857</v>
      </c>
      <c r="AA4795" s="4">
        <v>2015</v>
      </c>
      <c r="AB4795" s="4" t="s">
        <v>34</v>
      </c>
      <c r="AC4795" s="4">
        <f t="shared" si="222"/>
        <v>1</v>
      </c>
      <c r="AD4795" s="4">
        <f t="shared" si="223"/>
        <v>3</v>
      </c>
      <c r="AE4795" s="4" t="str" cm="1">
        <f t="array" ref="AE4795">_xlfn.TEXTJOIN(", ", TRUE, _xlfn._xlws.FILTER($I$1:$X$1, I4795:X4795=1, ""))</f>
        <v>Heroin, Benzodiazepine, AnyOpioid</v>
      </c>
      <c r="AF4795" s="4" t="str">
        <f t="shared" si="224"/>
        <v>Benzodiazepine, AnyOpioid</v>
      </c>
    </row>
    <row r="4796" spans="1:32" x14ac:dyDescent="0.45">
      <c r="A4796" s="4" t="s">
        <v>5294</v>
      </c>
      <c r="B4796" s="5">
        <v>42298</v>
      </c>
      <c r="C4796" s="4">
        <v>51</v>
      </c>
      <c r="D4796" s="4" t="s">
        <v>31</v>
      </c>
      <c r="E4796" s="4" t="s">
        <v>37</v>
      </c>
      <c r="F4796" s="4" t="s">
        <v>114</v>
      </c>
      <c r="G4796" s="4" t="s">
        <v>114</v>
      </c>
      <c r="I4796" s="4">
        <v>0</v>
      </c>
      <c r="J4796" s="4">
        <v>0</v>
      </c>
      <c r="K4796" s="4">
        <v>0</v>
      </c>
      <c r="L4796" s="4">
        <v>0</v>
      </c>
      <c r="M4796" s="4">
        <v>0</v>
      </c>
      <c r="N4796" s="4">
        <v>0</v>
      </c>
      <c r="O4796" s="4">
        <v>1</v>
      </c>
      <c r="P4796" s="4">
        <v>0</v>
      </c>
      <c r="Q4796" s="4">
        <v>1</v>
      </c>
      <c r="R4796" s="4">
        <v>0</v>
      </c>
      <c r="S4796" s="4">
        <v>0</v>
      </c>
      <c r="T4796" s="4">
        <v>0</v>
      </c>
      <c r="U4796" s="4">
        <v>0</v>
      </c>
      <c r="V4796" s="4">
        <v>0</v>
      </c>
      <c r="W4796" s="4">
        <v>0</v>
      </c>
      <c r="Y4796" s="4" t="s">
        <v>5658</v>
      </c>
      <c r="Z4796" s="4" t="s">
        <v>5871</v>
      </c>
      <c r="AA4796" s="4">
        <v>2015</v>
      </c>
      <c r="AB4796" s="4" t="s">
        <v>34</v>
      </c>
      <c r="AC4796" s="4">
        <f t="shared" si="222"/>
        <v>1</v>
      </c>
      <c r="AD4796" s="4">
        <f t="shared" si="223"/>
        <v>2</v>
      </c>
      <c r="AE4796" s="4" t="str" cm="1">
        <f t="array" ref="AE4796">_xlfn.TEXTJOIN(", ", TRUE, _xlfn._xlws.FILTER($I$1:$X$1, I4796:X4796=1, ""))</f>
        <v>Ethanol, Benzodiazepine</v>
      </c>
      <c r="AF4796" s="4" t="str">
        <f t="shared" si="224"/>
        <v>Ethanol, Benzodiazepine</v>
      </c>
    </row>
    <row r="4797" spans="1:32" x14ac:dyDescent="0.45">
      <c r="A4797" s="4" t="s">
        <v>5295</v>
      </c>
      <c r="B4797" s="5">
        <v>41244</v>
      </c>
      <c r="C4797" s="4">
        <v>29</v>
      </c>
      <c r="D4797" s="4" t="s">
        <v>31</v>
      </c>
      <c r="E4797" s="4" t="s">
        <v>37</v>
      </c>
      <c r="F4797" s="4" t="s">
        <v>2445</v>
      </c>
      <c r="G4797" s="4" t="s">
        <v>2445</v>
      </c>
      <c r="I4797" s="4">
        <v>1</v>
      </c>
      <c r="J4797" s="4">
        <v>0</v>
      </c>
      <c r="K4797" s="4">
        <v>0</v>
      </c>
      <c r="L4797" s="4">
        <v>0</v>
      </c>
      <c r="M4797" s="4">
        <v>0</v>
      </c>
      <c r="N4797" s="4">
        <v>0</v>
      </c>
      <c r="O4797" s="4">
        <v>0</v>
      </c>
      <c r="P4797" s="4">
        <v>0</v>
      </c>
      <c r="Q4797" s="4">
        <v>0</v>
      </c>
      <c r="R4797" s="4">
        <v>0</v>
      </c>
      <c r="S4797" s="4">
        <v>0</v>
      </c>
      <c r="T4797" s="4">
        <v>0</v>
      </c>
      <c r="U4797" s="4">
        <v>0</v>
      </c>
      <c r="V4797" s="4">
        <v>0</v>
      </c>
      <c r="W4797" s="4">
        <v>0</v>
      </c>
      <c r="X4797" s="4">
        <v>0</v>
      </c>
      <c r="Y4797" s="4" t="s">
        <v>5688</v>
      </c>
      <c r="Z4797" s="4" t="s">
        <v>5901</v>
      </c>
      <c r="AA4797" s="4">
        <v>2012</v>
      </c>
      <c r="AB4797" s="4" t="s">
        <v>40</v>
      </c>
      <c r="AC4797" s="4">
        <f t="shared" si="222"/>
        <v>1</v>
      </c>
      <c r="AD4797" s="4">
        <f t="shared" si="223"/>
        <v>1</v>
      </c>
      <c r="AE4797" s="4" t="str" cm="1">
        <f t="array" ref="AE4797">_xlfn.TEXTJOIN(", ", TRUE, _xlfn._xlws.FILTER($I$1:$X$1, I4797:X4797=1, ""))</f>
        <v>Heroin</v>
      </c>
      <c r="AF4797" s="4" t="str">
        <f t="shared" si="224"/>
        <v/>
      </c>
    </row>
    <row r="4798" spans="1:32" x14ac:dyDescent="0.45">
      <c r="A4798" s="4" t="s">
        <v>5296</v>
      </c>
      <c r="B4798" s="5">
        <v>41821</v>
      </c>
      <c r="C4798" s="4">
        <v>22</v>
      </c>
      <c r="D4798" s="4" t="s">
        <v>36</v>
      </c>
      <c r="E4798" s="4" t="s">
        <v>59</v>
      </c>
      <c r="F4798" s="4" t="s">
        <v>5297</v>
      </c>
      <c r="G4798" s="4" t="s">
        <v>144</v>
      </c>
      <c r="I4798" s="4">
        <v>1</v>
      </c>
      <c r="J4798" s="4">
        <v>0</v>
      </c>
      <c r="K4798" s="4">
        <v>0</v>
      </c>
      <c r="L4798" s="4">
        <v>0</v>
      </c>
      <c r="M4798" s="4">
        <v>0</v>
      </c>
      <c r="N4798" s="4">
        <v>0</v>
      </c>
      <c r="O4798" s="4">
        <v>0</v>
      </c>
      <c r="P4798" s="4">
        <v>0</v>
      </c>
      <c r="Q4798" s="4">
        <v>0</v>
      </c>
      <c r="R4798" s="4">
        <v>0</v>
      </c>
      <c r="S4798" s="4">
        <v>1</v>
      </c>
      <c r="T4798" s="4">
        <v>0</v>
      </c>
      <c r="U4798" s="4">
        <v>0</v>
      </c>
      <c r="V4798" s="4">
        <v>0</v>
      </c>
      <c r="W4798" s="4">
        <v>0</v>
      </c>
      <c r="X4798" s="4">
        <v>0</v>
      </c>
      <c r="Y4798" s="4" t="s">
        <v>5649</v>
      </c>
      <c r="Z4798" s="4" t="s">
        <v>5862</v>
      </c>
      <c r="AA4798" s="4">
        <v>2014</v>
      </c>
      <c r="AB4798" s="4" t="s">
        <v>40</v>
      </c>
      <c r="AC4798" s="4">
        <f t="shared" si="222"/>
        <v>1</v>
      </c>
      <c r="AD4798" s="4">
        <f t="shared" si="223"/>
        <v>2</v>
      </c>
      <c r="AE4798" s="4" t="str" cm="1">
        <f t="array" ref="AE4798">_xlfn.TEXTJOIN(", ", TRUE, _xlfn._xlws.FILTER($I$1:$X$1, I4798:X4798=1, ""))</f>
        <v>Heroin, Amphetamine</v>
      </c>
      <c r="AF4798" s="4" t="str">
        <f t="shared" si="224"/>
        <v>Amphetamine</v>
      </c>
    </row>
    <row r="4799" spans="1:32" x14ac:dyDescent="0.45">
      <c r="A4799" s="4" t="s">
        <v>5298</v>
      </c>
      <c r="B4799" s="5">
        <v>43060</v>
      </c>
      <c r="C4799" s="4">
        <v>44</v>
      </c>
      <c r="D4799" s="4" t="s">
        <v>31</v>
      </c>
      <c r="E4799" s="4" t="s">
        <v>32</v>
      </c>
      <c r="F4799" s="4" t="s">
        <v>53</v>
      </c>
      <c r="G4799" s="4" t="s">
        <v>53</v>
      </c>
      <c r="I4799" s="4">
        <v>0</v>
      </c>
      <c r="J4799" s="4">
        <v>0</v>
      </c>
      <c r="K4799" s="4">
        <v>0</v>
      </c>
      <c r="L4799" s="4">
        <v>0</v>
      </c>
      <c r="M4799" s="4">
        <v>0</v>
      </c>
      <c r="N4799" s="4">
        <v>0</v>
      </c>
      <c r="O4799" s="4">
        <v>0</v>
      </c>
      <c r="P4799" s="4">
        <v>0</v>
      </c>
      <c r="Q4799" s="4">
        <v>0</v>
      </c>
      <c r="R4799" s="4">
        <v>0</v>
      </c>
      <c r="S4799" s="4">
        <v>0</v>
      </c>
      <c r="T4799" s="4">
        <v>0</v>
      </c>
      <c r="U4799" s="4">
        <v>0</v>
      </c>
      <c r="V4799" s="4">
        <v>0</v>
      </c>
      <c r="W4799" s="4">
        <v>0</v>
      </c>
      <c r="X4799" s="4">
        <v>0</v>
      </c>
      <c r="Y4799" s="4" t="s">
        <v>5641</v>
      </c>
      <c r="Z4799" s="4" t="s">
        <v>5854</v>
      </c>
      <c r="AA4799" s="4">
        <v>2017</v>
      </c>
      <c r="AB4799" s="4" t="s">
        <v>34</v>
      </c>
      <c r="AC4799" s="4">
        <f t="shared" si="222"/>
        <v>0</v>
      </c>
      <c r="AD4799" s="4">
        <f t="shared" si="223"/>
        <v>0</v>
      </c>
      <c r="AE4799" s="4" t="str" cm="1">
        <f t="array" ref="AE4799">_xlfn.TEXTJOIN(", ", TRUE, _xlfn._xlws.FILTER($I$1:$X$1, I4799:X4799=1, ""))</f>
        <v/>
      </c>
      <c r="AF4799" s="4" t="str">
        <f t="shared" si="224"/>
        <v/>
      </c>
    </row>
    <row r="4800" spans="1:32" x14ac:dyDescent="0.45">
      <c r="A4800" s="4" t="s">
        <v>5299</v>
      </c>
      <c r="B4800" s="5">
        <v>42727</v>
      </c>
      <c r="C4800" s="4">
        <v>34</v>
      </c>
      <c r="D4800" s="4" t="s">
        <v>31</v>
      </c>
      <c r="E4800" s="4" t="s">
        <v>37</v>
      </c>
      <c r="F4800" s="4" t="s">
        <v>676</v>
      </c>
      <c r="G4800" s="4" t="s">
        <v>1194</v>
      </c>
      <c r="I4800" s="4">
        <v>1</v>
      </c>
      <c r="J4800" s="4">
        <v>0</v>
      </c>
      <c r="K4800" s="4">
        <v>1</v>
      </c>
      <c r="L4800" s="4">
        <v>0</v>
      </c>
      <c r="M4800" s="4">
        <v>0</v>
      </c>
      <c r="N4800" s="4">
        <v>0</v>
      </c>
      <c r="O4800" s="4">
        <v>0</v>
      </c>
      <c r="P4800" s="4">
        <v>0</v>
      </c>
      <c r="Q4800" s="4">
        <v>0</v>
      </c>
      <c r="R4800" s="4">
        <v>0</v>
      </c>
      <c r="S4800" s="4">
        <v>0</v>
      </c>
      <c r="T4800" s="4">
        <v>0</v>
      </c>
      <c r="U4800" s="4">
        <v>0</v>
      </c>
      <c r="V4800" s="4">
        <v>0</v>
      </c>
      <c r="W4800" s="4">
        <v>0</v>
      </c>
      <c r="X4800" s="4">
        <v>1</v>
      </c>
      <c r="Y4800" s="4" t="s">
        <v>5776</v>
      </c>
      <c r="Z4800" s="4" t="s">
        <v>5989</v>
      </c>
      <c r="AA4800" s="4">
        <v>2016</v>
      </c>
      <c r="AB4800" s="4" t="s">
        <v>40</v>
      </c>
      <c r="AC4800" s="4">
        <f t="shared" si="222"/>
        <v>1</v>
      </c>
      <c r="AD4800" s="4">
        <f t="shared" si="223"/>
        <v>3</v>
      </c>
      <c r="AE4800" s="4" t="str" cm="1">
        <f t="array" ref="AE4800">_xlfn.TEXTJOIN(", ", TRUE, _xlfn._xlws.FILTER($I$1:$X$1, I4800:X4800=1, ""))</f>
        <v>Heroin, Fentanyl, AnyOpioid</v>
      </c>
      <c r="AF4800" s="4" t="str">
        <f t="shared" si="224"/>
        <v>Fentanyl, AnyOpioid</v>
      </c>
    </row>
    <row r="4801" spans="1:32" x14ac:dyDescent="0.45">
      <c r="A4801" s="4" t="s">
        <v>5300</v>
      </c>
      <c r="B4801" s="5">
        <v>42232</v>
      </c>
      <c r="C4801" s="4">
        <v>38</v>
      </c>
      <c r="D4801" s="4" t="s">
        <v>31</v>
      </c>
      <c r="E4801" s="4" t="s">
        <v>37</v>
      </c>
      <c r="F4801" s="4" t="s">
        <v>103</v>
      </c>
      <c r="G4801" s="4" t="s">
        <v>103</v>
      </c>
      <c r="I4801" s="4">
        <v>0</v>
      </c>
      <c r="J4801" s="4">
        <v>0</v>
      </c>
      <c r="K4801" s="4">
        <v>0</v>
      </c>
      <c r="L4801" s="4">
        <v>0</v>
      </c>
      <c r="M4801" s="4">
        <v>0</v>
      </c>
      <c r="N4801" s="4">
        <v>0</v>
      </c>
      <c r="O4801" s="4">
        <v>0</v>
      </c>
      <c r="P4801" s="4">
        <v>0</v>
      </c>
      <c r="Q4801" s="4">
        <v>1</v>
      </c>
      <c r="R4801" s="4">
        <v>1</v>
      </c>
      <c r="S4801" s="4">
        <v>0</v>
      </c>
      <c r="T4801" s="4">
        <v>0</v>
      </c>
      <c r="U4801" s="4">
        <v>0</v>
      </c>
      <c r="V4801" s="4">
        <v>0</v>
      </c>
      <c r="W4801" s="4">
        <v>0</v>
      </c>
      <c r="X4801" s="4">
        <v>1</v>
      </c>
      <c r="Y4801" s="4" t="s">
        <v>5644</v>
      </c>
      <c r="Z4801" s="4" t="s">
        <v>5857</v>
      </c>
      <c r="AA4801" s="4">
        <v>2015</v>
      </c>
      <c r="AB4801" s="4" t="s">
        <v>40</v>
      </c>
      <c r="AC4801" s="4">
        <f t="shared" si="222"/>
        <v>1</v>
      </c>
      <c r="AD4801" s="4">
        <f t="shared" si="223"/>
        <v>3</v>
      </c>
      <c r="AE4801" s="4" t="str" cm="1">
        <f t="array" ref="AE4801">_xlfn.TEXTJOIN(", ", TRUE, _xlfn._xlws.FILTER($I$1:$X$1, I4801:X4801=1, ""))</f>
        <v>Benzodiazepine, Methadone, AnyOpioid</v>
      </c>
      <c r="AF4801" s="4" t="str">
        <f t="shared" si="224"/>
        <v>Benzodiazepine, Methadone, AnyOpioid</v>
      </c>
    </row>
    <row r="4802" spans="1:32" x14ac:dyDescent="0.45">
      <c r="A4802" s="4" t="s">
        <v>5301</v>
      </c>
      <c r="B4802" s="5">
        <v>41917</v>
      </c>
      <c r="C4802" s="4">
        <v>28</v>
      </c>
      <c r="D4802" s="4" t="s">
        <v>36</v>
      </c>
      <c r="E4802" s="4" t="s">
        <v>37</v>
      </c>
      <c r="F4802" s="4" t="s">
        <v>99</v>
      </c>
      <c r="G4802" s="4" t="s">
        <v>99</v>
      </c>
      <c r="I4802" s="4">
        <v>1</v>
      </c>
      <c r="J4802" s="4">
        <v>0</v>
      </c>
      <c r="K4802" s="4">
        <v>0</v>
      </c>
      <c r="L4802" s="4">
        <v>0</v>
      </c>
      <c r="M4802" s="4">
        <v>0</v>
      </c>
      <c r="N4802" s="4">
        <v>0</v>
      </c>
      <c r="O4802" s="4">
        <v>0</v>
      </c>
      <c r="P4802" s="4">
        <v>0</v>
      </c>
      <c r="Q4802" s="4">
        <v>1</v>
      </c>
      <c r="R4802" s="4">
        <v>0</v>
      </c>
      <c r="S4802" s="4">
        <v>0</v>
      </c>
      <c r="T4802" s="4">
        <v>0</v>
      </c>
      <c r="U4802" s="4">
        <v>0</v>
      </c>
      <c r="V4802" s="4">
        <v>0</v>
      </c>
      <c r="W4802" s="4">
        <v>0</v>
      </c>
      <c r="X4802" s="4">
        <v>0</v>
      </c>
      <c r="Y4802" s="4" t="s">
        <v>5637</v>
      </c>
      <c r="Z4802" s="4" t="s">
        <v>5850</v>
      </c>
      <c r="AA4802" s="4">
        <v>2014</v>
      </c>
      <c r="AB4802" s="4" t="s">
        <v>40</v>
      </c>
      <c r="AC4802" s="4">
        <f t="shared" ref="AC4802:AC4865" si="225">IF(SUM(I4802:X4802)&gt;0,1,0)</f>
        <v>1</v>
      </c>
      <c r="AD4802" s="4">
        <f t="shared" ref="AD4802:AD4865" si="226">SUM(I4802:X4802)</f>
        <v>2</v>
      </c>
      <c r="AE4802" s="4" t="str" cm="1">
        <f t="array" ref="AE4802">_xlfn.TEXTJOIN(", ", TRUE, _xlfn._xlws.FILTER($I$1:$X$1, I4802:X4802=1, ""))</f>
        <v>Heroin, Benzodiazepine</v>
      </c>
      <c r="AF4802" s="4" t="str">
        <f t="shared" ref="AF4802:AF4865" si="227">_xlfn.TEXTJOIN(", ", TRUE, _xlfn._xlws.FILTER($J$1:$X$1, J4802:X4802, ""))</f>
        <v>Benzodiazepine</v>
      </c>
    </row>
    <row r="4803" spans="1:32" x14ac:dyDescent="0.45">
      <c r="A4803" s="4" t="s">
        <v>5302</v>
      </c>
      <c r="B4803" s="5">
        <v>42703</v>
      </c>
      <c r="C4803" s="4">
        <v>62</v>
      </c>
      <c r="D4803" s="4" t="s">
        <v>31</v>
      </c>
      <c r="E4803" s="4" t="s">
        <v>37</v>
      </c>
      <c r="F4803" s="4" t="s">
        <v>103</v>
      </c>
      <c r="G4803" s="4" t="s">
        <v>103</v>
      </c>
      <c r="I4803" s="4">
        <v>1</v>
      </c>
      <c r="J4803" s="4">
        <v>1</v>
      </c>
      <c r="K4803" s="4">
        <v>1</v>
      </c>
      <c r="L4803" s="4">
        <v>0</v>
      </c>
      <c r="M4803" s="4">
        <v>0</v>
      </c>
      <c r="N4803" s="4">
        <v>0</v>
      </c>
      <c r="O4803" s="4">
        <v>0</v>
      </c>
      <c r="P4803" s="4">
        <v>0</v>
      </c>
      <c r="Q4803" s="4">
        <v>1</v>
      </c>
      <c r="R4803" s="4">
        <v>0</v>
      </c>
      <c r="S4803" s="4">
        <v>0</v>
      </c>
      <c r="T4803" s="4">
        <v>0</v>
      </c>
      <c r="U4803" s="4">
        <v>0</v>
      </c>
      <c r="V4803" s="4">
        <v>0</v>
      </c>
      <c r="W4803" s="4">
        <v>0</v>
      </c>
      <c r="X4803" s="4">
        <v>1</v>
      </c>
      <c r="Y4803" s="4" t="s">
        <v>5644</v>
      </c>
      <c r="Z4803" s="4" t="s">
        <v>5857</v>
      </c>
      <c r="AA4803" s="4">
        <v>2016</v>
      </c>
      <c r="AB4803" s="4" t="s">
        <v>133</v>
      </c>
      <c r="AC4803" s="4">
        <f t="shared" si="225"/>
        <v>1</v>
      </c>
      <c r="AD4803" s="4">
        <f t="shared" si="226"/>
        <v>5</v>
      </c>
      <c r="AE4803" s="4" t="str" cm="1">
        <f t="array" ref="AE4803">_xlfn.TEXTJOIN(", ", TRUE, _xlfn._xlws.FILTER($I$1:$X$1, I4803:X4803=1, ""))</f>
        <v>Heroin, Cocaine, Fentanyl, Benzodiazepine, AnyOpioid</v>
      </c>
      <c r="AF4803" s="4" t="str">
        <f t="shared" si="227"/>
        <v>Cocaine, Fentanyl, Benzodiazepine, AnyOpioid</v>
      </c>
    </row>
    <row r="4804" spans="1:32" x14ac:dyDescent="0.45">
      <c r="A4804" s="4" t="s">
        <v>5303</v>
      </c>
      <c r="B4804" s="5">
        <v>42495</v>
      </c>
      <c r="C4804" s="4">
        <v>43</v>
      </c>
      <c r="D4804" s="4" t="s">
        <v>31</v>
      </c>
      <c r="E4804" s="4" t="s">
        <v>37</v>
      </c>
      <c r="F4804" s="4" t="s">
        <v>29</v>
      </c>
      <c r="G4804" s="4" t="s">
        <v>77</v>
      </c>
      <c r="I4804" s="4">
        <v>1</v>
      </c>
      <c r="J4804" s="4">
        <v>1</v>
      </c>
      <c r="K4804" s="4">
        <v>1</v>
      </c>
      <c r="L4804" s="4">
        <v>0</v>
      </c>
      <c r="M4804" s="4">
        <v>0</v>
      </c>
      <c r="N4804" s="4">
        <v>0</v>
      </c>
      <c r="O4804" s="4">
        <v>0</v>
      </c>
      <c r="P4804" s="4">
        <v>0</v>
      </c>
      <c r="Q4804" s="4">
        <v>0</v>
      </c>
      <c r="R4804" s="4">
        <v>0</v>
      </c>
      <c r="S4804" s="4">
        <v>0</v>
      </c>
      <c r="T4804" s="4">
        <v>0</v>
      </c>
      <c r="U4804" s="4">
        <v>0</v>
      </c>
      <c r="V4804" s="4">
        <v>0</v>
      </c>
      <c r="W4804" s="4">
        <v>0</v>
      </c>
      <c r="X4804" s="4">
        <v>1</v>
      </c>
      <c r="Y4804" s="4" t="s">
        <v>5651</v>
      </c>
      <c r="Z4804" s="4" t="s">
        <v>5864</v>
      </c>
      <c r="AA4804" s="4">
        <v>2016</v>
      </c>
      <c r="AB4804" s="4" t="s">
        <v>34</v>
      </c>
      <c r="AC4804" s="4">
        <f t="shared" si="225"/>
        <v>1</v>
      </c>
      <c r="AD4804" s="4">
        <f t="shared" si="226"/>
        <v>4</v>
      </c>
      <c r="AE4804" s="4" t="str" cm="1">
        <f t="array" ref="AE4804">_xlfn.TEXTJOIN(", ", TRUE, _xlfn._xlws.FILTER($I$1:$X$1, I4804:X4804=1, ""))</f>
        <v>Heroin, Cocaine, Fentanyl, AnyOpioid</v>
      </c>
      <c r="AF4804" s="4" t="str">
        <f t="shared" si="227"/>
        <v>Cocaine, Fentanyl, AnyOpioid</v>
      </c>
    </row>
    <row r="4805" spans="1:32" x14ac:dyDescent="0.45">
      <c r="A4805" s="4" t="s">
        <v>5304</v>
      </c>
      <c r="B4805" s="5">
        <v>42899</v>
      </c>
      <c r="C4805" s="4">
        <v>63</v>
      </c>
      <c r="D4805" s="4" t="s">
        <v>36</v>
      </c>
      <c r="E4805" s="4" t="s">
        <v>37</v>
      </c>
      <c r="F4805" s="4" t="s">
        <v>29</v>
      </c>
      <c r="G4805" s="4" t="s">
        <v>146</v>
      </c>
      <c r="I4805" s="4">
        <v>0</v>
      </c>
      <c r="J4805" s="4">
        <v>0</v>
      </c>
      <c r="K4805" s="4">
        <v>1</v>
      </c>
      <c r="L4805" s="4">
        <v>0</v>
      </c>
      <c r="M4805" s="4">
        <v>0</v>
      </c>
      <c r="N4805" s="4">
        <v>0</v>
      </c>
      <c r="O4805" s="4">
        <v>1</v>
      </c>
      <c r="P4805" s="4">
        <v>0</v>
      </c>
      <c r="Q4805" s="4">
        <v>1</v>
      </c>
      <c r="R4805" s="4">
        <v>0</v>
      </c>
      <c r="S4805" s="4">
        <v>0</v>
      </c>
      <c r="T4805" s="4">
        <v>0</v>
      </c>
      <c r="U4805" s="4">
        <v>0</v>
      </c>
      <c r="V4805" s="4">
        <v>0</v>
      </c>
      <c r="W4805" s="4">
        <v>0</v>
      </c>
      <c r="X4805" s="4">
        <v>0</v>
      </c>
      <c r="Y4805" s="4" t="s">
        <v>5783</v>
      </c>
      <c r="Z4805" s="4" t="s">
        <v>5996</v>
      </c>
      <c r="AA4805" s="4">
        <v>2017</v>
      </c>
      <c r="AB4805" s="4" t="s">
        <v>133</v>
      </c>
      <c r="AC4805" s="4">
        <f t="shared" si="225"/>
        <v>1</v>
      </c>
      <c r="AD4805" s="4">
        <f t="shared" si="226"/>
        <v>3</v>
      </c>
      <c r="AE4805" s="4" t="str" cm="1">
        <f t="array" ref="AE4805">_xlfn.TEXTJOIN(", ", TRUE, _xlfn._xlws.FILTER($I$1:$X$1, I4805:X4805=1, ""))</f>
        <v>Fentanyl, Ethanol, Benzodiazepine</v>
      </c>
      <c r="AF4805" s="4" t="str">
        <f t="shared" si="227"/>
        <v>Fentanyl, Ethanol, Benzodiazepine</v>
      </c>
    </row>
    <row r="4806" spans="1:32" x14ac:dyDescent="0.45">
      <c r="A4806" s="4" t="s">
        <v>5305</v>
      </c>
      <c r="B4806" s="5">
        <v>41923</v>
      </c>
      <c r="C4806" s="4">
        <v>54</v>
      </c>
      <c r="D4806" s="4" t="s">
        <v>31</v>
      </c>
      <c r="E4806" s="4" t="s">
        <v>37</v>
      </c>
      <c r="F4806" s="4" t="s">
        <v>2078</v>
      </c>
      <c r="G4806" s="4" t="s">
        <v>2078</v>
      </c>
      <c r="I4806" s="4">
        <v>0</v>
      </c>
      <c r="J4806" s="4">
        <v>0</v>
      </c>
      <c r="K4806" s="4">
        <v>0</v>
      </c>
      <c r="L4806" s="4">
        <v>0</v>
      </c>
      <c r="M4806" s="4">
        <v>1</v>
      </c>
      <c r="N4806" s="4">
        <v>0</v>
      </c>
      <c r="O4806" s="4">
        <v>1</v>
      </c>
      <c r="P4806" s="4">
        <v>0</v>
      </c>
      <c r="Q4806" s="4">
        <v>1</v>
      </c>
      <c r="R4806" s="4">
        <v>0</v>
      </c>
      <c r="S4806" s="4">
        <v>0</v>
      </c>
      <c r="T4806" s="4">
        <v>0</v>
      </c>
      <c r="U4806" s="4">
        <v>0</v>
      </c>
      <c r="V4806" s="4">
        <v>0</v>
      </c>
      <c r="W4806" s="4">
        <v>0</v>
      </c>
      <c r="X4806" s="4">
        <v>0</v>
      </c>
      <c r="Y4806" s="4" t="s">
        <v>5718</v>
      </c>
      <c r="Z4806" s="4" t="s">
        <v>5931</v>
      </c>
      <c r="AA4806" s="4">
        <v>2014</v>
      </c>
      <c r="AB4806" s="4" t="s">
        <v>34</v>
      </c>
      <c r="AC4806" s="4">
        <f t="shared" si="225"/>
        <v>1</v>
      </c>
      <c r="AD4806" s="4">
        <f t="shared" si="226"/>
        <v>3</v>
      </c>
      <c r="AE4806" s="4" t="str" cm="1">
        <f t="array" ref="AE4806">_xlfn.TEXTJOIN(", ", TRUE, _xlfn._xlws.FILTER($I$1:$X$1, I4806:X4806=1, ""))</f>
        <v>Oxycodone, Ethanol, Benzodiazepine</v>
      </c>
      <c r="AF4806" s="4" t="str">
        <f t="shared" si="227"/>
        <v>Oxycodone, Ethanol, Benzodiazepine</v>
      </c>
    </row>
    <row r="4807" spans="1:32" x14ac:dyDescent="0.45">
      <c r="A4807" s="4" t="s">
        <v>5306</v>
      </c>
      <c r="B4807" s="5">
        <v>41448</v>
      </c>
      <c r="C4807" s="4">
        <v>63</v>
      </c>
      <c r="D4807" s="4" t="s">
        <v>36</v>
      </c>
      <c r="E4807" s="4" t="s">
        <v>32</v>
      </c>
      <c r="F4807" s="4" t="s">
        <v>2937</v>
      </c>
      <c r="G4807" s="4" t="s">
        <v>43</v>
      </c>
      <c r="I4807" s="4">
        <v>0</v>
      </c>
      <c r="J4807" s="4">
        <v>0</v>
      </c>
      <c r="K4807" s="4">
        <v>0</v>
      </c>
      <c r="L4807" s="4">
        <v>0</v>
      </c>
      <c r="M4807" s="4">
        <v>0</v>
      </c>
      <c r="N4807" s="4">
        <v>0</v>
      </c>
      <c r="O4807" s="4">
        <v>1</v>
      </c>
      <c r="P4807" s="4">
        <v>0</v>
      </c>
      <c r="Q4807" s="4">
        <v>0</v>
      </c>
      <c r="R4807" s="4">
        <v>0</v>
      </c>
      <c r="S4807" s="4">
        <v>0</v>
      </c>
      <c r="T4807" s="4">
        <v>0</v>
      </c>
      <c r="U4807" s="4">
        <v>0</v>
      </c>
      <c r="V4807" s="4">
        <v>0</v>
      </c>
      <c r="W4807" s="4">
        <v>0</v>
      </c>
      <c r="X4807" s="4">
        <v>0</v>
      </c>
      <c r="Y4807" s="4" t="s">
        <v>5648</v>
      </c>
      <c r="Z4807" s="4" t="s">
        <v>5861</v>
      </c>
      <c r="AA4807" s="4">
        <v>2013</v>
      </c>
      <c r="AB4807" s="4" t="s">
        <v>133</v>
      </c>
      <c r="AC4807" s="4">
        <f t="shared" si="225"/>
        <v>1</v>
      </c>
      <c r="AD4807" s="4">
        <f t="shared" si="226"/>
        <v>1</v>
      </c>
      <c r="AE4807" s="4" t="str" cm="1">
        <f t="array" ref="AE4807">_xlfn.TEXTJOIN(", ", TRUE, _xlfn._xlws.FILTER($I$1:$X$1, I4807:X4807=1, ""))</f>
        <v>Ethanol</v>
      </c>
      <c r="AF4807" s="4" t="str">
        <f t="shared" si="227"/>
        <v>Ethanol</v>
      </c>
    </row>
    <row r="4808" spans="1:32" x14ac:dyDescent="0.45">
      <c r="A4808" s="4" t="s">
        <v>5307</v>
      </c>
      <c r="B4808" s="5">
        <v>42953</v>
      </c>
      <c r="C4808" s="4">
        <v>24</v>
      </c>
      <c r="D4808" s="4" t="s">
        <v>31</v>
      </c>
      <c r="E4808" s="4" t="s">
        <v>37</v>
      </c>
      <c r="F4808" s="4" t="s">
        <v>86</v>
      </c>
      <c r="G4808" s="4" t="s">
        <v>86</v>
      </c>
      <c r="I4808" s="4">
        <v>0</v>
      </c>
      <c r="J4808" s="4">
        <v>0</v>
      </c>
      <c r="K4808" s="4">
        <v>1</v>
      </c>
      <c r="L4808" s="4">
        <v>0</v>
      </c>
      <c r="M4808" s="4">
        <v>0</v>
      </c>
      <c r="N4808" s="4">
        <v>0</v>
      </c>
      <c r="O4808" s="4">
        <v>0</v>
      </c>
      <c r="P4808" s="4">
        <v>0</v>
      </c>
      <c r="Q4808" s="4">
        <v>0</v>
      </c>
      <c r="R4808" s="4">
        <v>0</v>
      </c>
      <c r="S4808" s="4">
        <v>0</v>
      </c>
      <c r="T4808" s="4">
        <v>0</v>
      </c>
      <c r="U4808" s="4">
        <v>0</v>
      </c>
      <c r="V4808" s="4">
        <v>0</v>
      </c>
      <c r="W4808" s="4">
        <v>0</v>
      </c>
      <c r="X4808" s="4">
        <v>0</v>
      </c>
      <c r="Y4808" s="4" t="s">
        <v>5627</v>
      </c>
      <c r="Z4808" s="4" t="s">
        <v>5840</v>
      </c>
      <c r="AA4808" s="4">
        <v>2017</v>
      </c>
      <c r="AB4808" s="4" t="s">
        <v>40</v>
      </c>
      <c r="AC4808" s="4">
        <f t="shared" si="225"/>
        <v>1</v>
      </c>
      <c r="AD4808" s="4">
        <f t="shared" si="226"/>
        <v>1</v>
      </c>
      <c r="AE4808" s="4" t="str" cm="1">
        <f t="array" ref="AE4808">_xlfn.TEXTJOIN(", ", TRUE, _xlfn._xlws.FILTER($I$1:$X$1, I4808:X4808=1, ""))</f>
        <v>Fentanyl</v>
      </c>
      <c r="AF4808" s="4" t="str">
        <f t="shared" si="227"/>
        <v>Fentanyl</v>
      </c>
    </row>
    <row r="4809" spans="1:32" x14ac:dyDescent="0.45">
      <c r="A4809" s="4" t="s">
        <v>5308</v>
      </c>
      <c r="B4809" s="5">
        <v>41841</v>
      </c>
      <c r="C4809" s="4">
        <v>43</v>
      </c>
      <c r="D4809" s="4" t="s">
        <v>31</v>
      </c>
      <c r="E4809" s="4" t="s">
        <v>37</v>
      </c>
      <c r="F4809" s="4" t="s">
        <v>90</v>
      </c>
      <c r="G4809" s="4" t="s">
        <v>90</v>
      </c>
      <c r="I4809" s="4">
        <v>1</v>
      </c>
      <c r="J4809" s="4">
        <v>1</v>
      </c>
      <c r="K4809" s="4">
        <v>0</v>
      </c>
      <c r="L4809" s="4">
        <v>0</v>
      </c>
      <c r="M4809" s="4">
        <v>0</v>
      </c>
      <c r="N4809" s="4">
        <v>0</v>
      </c>
      <c r="O4809" s="4">
        <v>0</v>
      </c>
      <c r="P4809" s="4">
        <v>0</v>
      </c>
      <c r="Q4809" s="4">
        <v>0</v>
      </c>
      <c r="R4809" s="4">
        <v>0</v>
      </c>
      <c r="S4809" s="4">
        <v>0</v>
      </c>
      <c r="T4809" s="4">
        <v>0</v>
      </c>
      <c r="U4809" s="4">
        <v>0</v>
      </c>
      <c r="V4809" s="4">
        <v>0</v>
      </c>
      <c r="W4809" s="4">
        <v>0</v>
      </c>
      <c r="X4809" s="4">
        <v>0</v>
      </c>
      <c r="Y4809" s="4" t="s">
        <v>5624</v>
      </c>
      <c r="Z4809" s="4" t="s">
        <v>5837</v>
      </c>
      <c r="AA4809" s="4">
        <v>2014</v>
      </c>
      <c r="AB4809" s="4" t="s">
        <v>34</v>
      </c>
      <c r="AC4809" s="4">
        <f t="shared" si="225"/>
        <v>1</v>
      </c>
      <c r="AD4809" s="4">
        <f t="shared" si="226"/>
        <v>2</v>
      </c>
      <c r="AE4809" s="4" t="str" cm="1">
        <f t="array" ref="AE4809">_xlfn.TEXTJOIN(", ", TRUE, _xlfn._xlws.FILTER($I$1:$X$1, I4809:X4809=1, ""))</f>
        <v>Heroin, Cocaine</v>
      </c>
      <c r="AF4809" s="4" t="str">
        <f t="shared" si="227"/>
        <v>Cocaine</v>
      </c>
    </row>
    <row r="4810" spans="1:32" x14ac:dyDescent="0.45">
      <c r="A4810" s="4" t="s">
        <v>5309</v>
      </c>
      <c r="B4810" s="5">
        <v>41321</v>
      </c>
      <c r="C4810" s="4">
        <v>26</v>
      </c>
      <c r="D4810" s="4" t="s">
        <v>31</v>
      </c>
      <c r="E4810" s="4" t="s">
        <v>37</v>
      </c>
      <c r="F4810" s="4" t="s">
        <v>1612</v>
      </c>
      <c r="G4810" s="4" t="s">
        <v>90</v>
      </c>
      <c r="I4810" s="4">
        <v>1</v>
      </c>
      <c r="J4810" s="4">
        <v>0</v>
      </c>
      <c r="K4810" s="4">
        <v>0</v>
      </c>
      <c r="L4810" s="4">
        <v>0</v>
      </c>
      <c r="M4810" s="4">
        <v>0</v>
      </c>
      <c r="N4810" s="4">
        <v>0</v>
      </c>
      <c r="O4810" s="4">
        <v>0</v>
      </c>
      <c r="P4810" s="4">
        <v>0</v>
      </c>
      <c r="Q4810" s="4">
        <v>0</v>
      </c>
      <c r="R4810" s="4">
        <v>0</v>
      </c>
      <c r="S4810" s="4">
        <v>0</v>
      </c>
      <c r="T4810" s="4">
        <v>0</v>
      </c>
      <c r="U4810" s="4">
        <v>0</v>
      </c>
      <c r="V4810" s="4">
        <v>0</v>
      </c>
      <c r="W4810" s="4">
        <v>0</v>
      </c>
      <c r="X4810" s="4">
        <v>0</v>
      </c>
      <c r="Y4810" s="4" t="s">
        <v>5624</v>
      </c>
      <c r="Z4810" s="4" t="s">
        <v>5837</v>
      </c>
      <c r="AA4810" s="4">
        <v>2013</v>
      </c>
      <c r="AB4810" s="4" t="s">
        <v>40</v>
      </c>
      <c r="AC4810" s="4">
        <f t="shared" si="225"/>
        <v>1</v>
      </c>
      <c r="AD4810" s="4">
        <f t="shared" si="226"/>
        <v>1</v>
      </c>
      <c r="AE4810" s="4" t="str" cm="1">
        <f t="array" ref="AE4810">_xlfn.TEXTJOIN(", ", TRUE, _xlfn._xlws.FILTER($I$1:$X$1, I4810:X4810=1, ""))</f>
        <v>Heroin</v>
      </c>
      <c r="AF4810" s="4" t="str">
        <f t="shared" si="227"/>
        <v/>
      </c>
    </row>
    <row r="4811" spans="1:32" x14ac:dyDescent="0.45">
      <c r="A4811" s="4" t="s">
        <v>5310</v>
      </c>
      <c r="B4811" s="5">
        <v>42739</v>
      </c>
      <c r="C4811" s="4">
        <v>56</v>
      </c>
      <c r="D4811" s="4" t="s">
        <v>31</v>
      </c>
      <c r="E4811" s="4" t="s">
        <v>37</v>
      </c>
      <c r="F4811" s="4" t="s">
        <v>29</v>
      </c>
      <c r="G4811" s="4" t="s">
        <v>103</v>
      </c>
      <c r="I4811" s="4">
        <v>1</v>
      </c>
      <c r="J4811" s="4">
        <v>0</v>
      </c>
      <c r="K4811" s="4">
        <v>0</v>
      </c>
      <c r="L4811" s="4">
        <v>0</v>
      </c>
      <c r="M4811" s="4">
        <v>0</v>
      </c>
      <c r="N4811" s="4">
        <v>0</v>
      </c>
      <c r="O4811" s="4">
        <v>1</v>
      </c>
      <c r="P4811" s="4">
        <v>0</v>
      </c>
      <c r="Q4811" s="4">
        <v>0</v>
      </c>
      <c r="R4811" s="4">
        <v>0</v>
      </c>
      <c r="S4811" s="4">
        <v>0</v>
      </c>
      <c r="T4811" s="4">
        <v>0</v>
      </c>
      <c r="U4811" s="4">
        <v>0</v>
      </c>
      <c r="V4811" s="4">
        <v>0</v>
      </c>
      <c r="W4811" s="4">
        <v>0</v>
      </c>
      <c r="X4811" s="4">
        <v>0</v>
      </c>
      <c r="Y4811" s="4" t="s">
        <v>5644</v>
      </c>
      <c r="Z4811" s="4" t="s">
        <v>5857</v>
      </c>
      <c r="AA4811" s="4">
        <v>2017</v>
      </c>
      <c r="AB4811" s="4" t="s">
        <v>34</v>
      </c>
      <c r="AC4811" s="4">
        <f t="shared" si="225"/>
        <v>1</v>
      </c>
      <c r="AD4811" s="4">
        <f t="shared" si="226"/>
        <v>2</v>
      </c>
      <c r="AE4811" s="4" t="str" cm="1">
        <f t="array" ref="AE4811">_xlfn.TEXTJOIN(", ", TRUE, _xlfn._xlws.FILTER($I$1:$X$1, I4811:X4811=1, ""))</f>
        <v>Heroin, Ethanol</v>
      </c>
      <c r="AF4811" s="4" t="str">
        <f t="shared" si="227"/>
        <v>Ethanol</v>
      </c>
    </row>
    <row r="4812" spans="1:32" x14ac:dyDescent="0.45">
      <c r="A4812" s="4" t="s">
        <v>5311</v>
      </c>
      <c r="B4812" s="5">
        <v>42643</v>
      </c>
      <c r="C4812" s="4">
        <v>49</v>
      </c>
      <c r="D4812" s="4" t="s">
        <v>36</v>
      </c>
      <c r="E4812" s="4" t="s">
        <v>59</v>
      </c>
      <c r="F4812" s="4" t="s">
        <v>67</v>
      </c>
      <c r="G4812" s="4" t="s">
        <v>67</v>
      </c>
      <c r="I4812" s="4">
        <v>1</v>
      </c>
      <c r="J4812" s="4">
        <v>0</v>
      </c>
      <c r="K4812" s="4">
        <v>1</v>
      </c>
      <c r="L4812" s="4">
        <v>0</v>
      </c>
      <c r="M4812" s="4">
        <v>1</v>
      </c>
      <c r="N4812" s="4">
        <v>0</v>
      </c>
      <c r="O4812" s="4">
        <v>0</v>
      </c>
      <c r="P4812" s="4">
        <v>0</v>
      </c>
      <c r="Q4812" s="4">
        <v>0</v>
      </c>
      <c r="R4812" s="4">
        <v>0</v>
      </c>
      <c r="S4812" s="4">
        <v>0</v>
      </c>
      <c r="T4812" s="4">
        <v>0</v>
      </c>
      <c r="U4812" s="4">
        <v>0</v>
      </c>
      <c r="V4812" s="4">
        <v>0</v>
      </c>
      <c r="W4812" s="4">
        <v>0</v>
      </c>
      <c r="X4812" s="4">
        <v>1</v>
      </c>
      <c r="Y4812" s="4" t="s">
        <v>5631</v>
      </c>
      <c r="Z4812" s="4" t="s">
        <v>5844</v>
      </c>
      <c r="AA4812" s="4">
        <v>2016</v>
      </c>
      <c r="AB4812" s="4" t="s">
        <v>34</v>
      </c>
      <c r="AC4812" s="4">
        <f t="shared" si="225"/>
        <v>1</v>
      </c>
      <c r="AD4812" s="4">
        <f t="shared" si="226"/>
        <v>4</v>
      </c>
      <c r="AE4812" s="4" t="str" cm="1">
        <f t="array" ref="AE4812">_xlfn.TEXTJOIN(", ", TRUE, _xlfn._xlws.FILTER($I$1:$X$1, I4812:X4812=1, ""))</f>
        <v>Heroin, Fentanyl, Oxycodone, AnyOpioid</v>
      </c>
      <c r="AF4812" s="4" t="str">
        <f t="shared" si="227"/>
        <v>Fentanyl, Oxycodone, AnyOpioid</v>
      </c>
    </row>
    <row r="4813" spans="1:32" x14ac:dyDescent="0.45">
      <c r="A4813" s="4" t="s">
        <v>5312</v>
      </c>
      <c r="B4813" s="5">
        <v>43160</v>
      </c>
      <c r="C4813" s="4">
        <v>45</v>
      </c>
      <c r="D4813" s="4" t="s">
        <v>31</v>
      </c>
      <c r="E4813" s="4" t="s">
        <v>37</v>
      </c>
      <c r="F4813" s="4" t="s">
        <v>324</v>
      </c>
      <c r="G4813" s="4" t="s">
        <v>90</v>
      </c>
      <c r="I4813" s="4">
        <v>0</v>
      </c>
      <c r="J4813" s="4">
        <v>0</v>
      </c>
      <c r="K4813" s="4">
        <v>0</v>
      </c>
      <c r="L4813" s="4">
        <v>0</v>
      </c>
      <c r="M4813" s="4">
        <v>0</v>
      </c>
      <c r="N4813" s="4">
        <v>0</v>
      </c>
      <c r="O4813" s="4">
        <v>1</v>
      </c>
      <c r="P4813" s="4">
        <v>0</v>
      </c>
      <c r="Q4813" s="4">
        <v>0</v>
      </c>
      <c r="R4813" s="4">
        <v>0</v>
      </c>
      <c r="S4813" s="4">
        <v>1</v>
      </c>
      <c r="T4813" s="4">
        <v>0</v>
      </c>
      <c r="U4813" s="4">
        <v>0</v>
      </c>
      <c r="V4813" s="4">
        <v>0</v>
      </c>
      <c r="W4813" s="4">
        <v>0</v>
      </c>
      <c r="X4813" s="4">
        <v>0</v>
      </c>
      <c r="Y4813" s="4" t="s">
        <v>5624</v>
      </c>
      <c r="Z4813" s="4" t="s">
        <v>5837</v>
      </c>
      <c r="AA4813" s="4">
        <v>2018</v>
      </c>
      <c r="AB4813" s="4" t="s">
        <v>34</v>
      </c>
      <c r="AC4813" s="4">
        <f t="shared" si="225"/>
        <v>1</v>
      </c>
      <c r="AD4813" s="4">
        <f t="shared" si="226"/>
        <v>2</v>
      </c>
      <c r="AE4813" s="4" t="str" cm="1">
        <f t="array" ref="AE4813">_xlfn.TEXTJOIN(", ", TRUE, _xlfn._xlws.FILTER($I$1:$X$1, I4813:X4813=1, ""))</f>
        <v>Ethanol, Amphetamine</v>
      </c>
      <c r="AF4813" s="4" t="str">
        <f t="shared" si="227"/>
        <v>Ethanol, Amphetamine</v>
      </c>
    </row>
    <row r="4814" spans="1:32" x14ac:dyDescent="0.45">
      <c r="A4814" s="4" t="s">
        <v>5313</v>
      </c>
      <c r="B4814" s="5">
        <v>42081</v>
      </c>
      <c r="C4814" s="4">
        <v>50</v>
      </c>
      <c r="D4814" s="4" t="s">
        <v>31</v>
      </c>
      <c r="E4814" s="4" t="s">
        <v>32</v>
      </c>
      <c r="F4814" s="4" t="s">
        <v>144</v>
      </c>
      <c r="G4814" s="4" t="s">
        <v>144</v>
      </c>
      <c r="I4814" s="4">
        <v>1</v>
      </c>
      <c r="J4814" s="4">
        <v>0</v>
      </c>
      <c r="K4814" s="4">
        <v>0</v>
      </c>
      <c r="L4814" s="4">
        <v>0</v>
      </c>
      <c r="M4814" s="4">
        <v>0</v>
      </c>
      <c r="N4814" s="4">
        <v>0</v>
      </c>
      <c r="O4814" s="4">
        <v>0</v>
      </c>
      <c r="P4814" s="4">
        <v>0</v>
      </c>
      <c r="Q4814" s="4">
        <v>0</v>
      </c>
      <c r="R4814" s="4">
        <v>0</v>
      </c>
      <c r="S4814" s="4">
        <v>0</v>
      </c>
      <c r="T4814" s="4">
        <v>0</v>
      </c>
      <c r="U4814" s="4">
        <v>0</v>
      </c>
      <c r="V4814" s="4">
        <v>0</v>
      </c>
      <c r="W4814" s="4">
        <v>0</v>
      </c>
      <c r="X4814" s="4">
        <v>1</v>
      </c>
      <c r="Y4814" s="4" t="s">
        <v>5649</v>
      </c>
      <c r="Z4814" s="4" t="s">
        <v>5862</v>
      </c>
      <c r="AA4814" s="4">
        <v>2015</v>
      </c>
      <c r="AB4814" s="4" t="s">
        <v>34</v>
      </c>
      <c r="AC4814" s="4">
        <f t="shared" si="225"/>
        <v>1</v>
      </c>
      <c r="AD4814" s="4">
        <f t="shared" si="226"/>
        <v>2</v>
      </c>
      <c r="AE4814" s="4" t="str" cm="1">
        <f t="array" ref="AE4814">_xlfn.TEXTJOIN(", ", TRUE, _xlfn._xlws.FILTER($I$1:$X$1, I4814:X4814=1, ""))</f>
        <v>Heroin, AnyOpioid</v>
      </c>
      <c r="AF4814" s="4" t="str">
        <f t="shared" si="227"/>
        <v>AnyOpioid</v>
      </c>
    </row>
    <row r="4815" spans="1:32" x14ac:dyDescent="0.45">
      <c r="A4815" s="4" t="s">
        <v>5314</v>
      </c>
      <c r="B4815" s="5">
        <v>41646</v>
      </c>
      <c r="C4815" s="4">
        <v>34</v>
      </c>
      <c r="D4815" s="4" t="s">
        <v>31</v>
      </c>
      <c r="E4815" s="4" t="s">
        <v>37</v>
      </c>
      <c r="F4815" s="4" t="s">
        <v>99</v>
      </c>
      <c r="G4815" s="4" t="s">
        <v>99</v>
      </c>
      <c r="I4815" s="4">
        <v>1</v>
      </c>
      <c r="J4815" s="4">
        <v>0</v>
      </c>
      <c r="K4815" s="4">
        <v>0</v>
      </c>
      <c r="L4815" s="4">
        <v>0</v>
      </c>
      <c r="M4815" s="4">
        <v>0</v>
      </c>
      <c r="N4815" s="4">
        <v>0</v>
      </c>
      <c r="O4815" s="4">
        <v>0</v>
      </c>
      <c r="P4815" s="4">
        <v>0</v>
      </c>
      <c r="Q4815" s="4">
        <v>1</v>
      </c>
      <c r="R4815" s="4">
        <v>0</v>
      </c>
      <c r="S4815" s="4">
        <v>0</v>
      </c>
      <c r="T4815" s="4">
        <v>0</v>
      </c>
      <c r="U4815" s="4">
        <v>0</v>
      </c>
      <c r="V4815" s="4">
        <v>0</v>
      </c>
      <c r="W4815" s="4">
        <v>0</v>
      </c>
      <c r="X4815" s="4">
        <v>0</v>
      </c>
      <c r="Y4815" s="4" t="s">
        <v>5637</v>
      </c>
      <c r="Z4815" s="4" t="s">
        <v>5850</v>
      </c>
      <c r="AA4815" s="4">
        <v>2014</v>
      </c>
      <c r="AB4815" s="4" t="s">
        <v>40</v>
      </c>
      <c r="AC4815" s="4">
        <f t="shared" si="225"/>
        <v>1</v>
      </c>
      <c r="AD4815" s="4">
        <f t="shared" si="226"/>
        <v>2</v>
      </c>
      <c r="AE4815" s="4" t="str" cm="1">
        <f t="array" ref="AE4815">_xlfn.TEXTJOIN(", ", TRUE, _xlfn._xlws.FILTER($I$1:$X$1, I4815:X4815=1, ""))</f>
        <v>Heroin, Benzodiazepine</v>
      </c>
      <c r="AF4815" s="4" t="str">
        <f t="shared" si="227"/>
        <v>Benzodiazepine</v>
      </c>
    </row>
    <row r="4816" spans="1:32" x14ac:dyDescent="0.45">
      <c r="A4816" s="4" t="s">
        <v>5315</v>
      </c>
      <c r="B4816" s="5">
        <v>43353</v>
      </c>
      <c r="C4816" s="4">
        <v>51</v>
      </c>
      <c r="D4816" s="4" t="s">
        <v>31</v>
      </c>
      <c r="E4816" s="4" t="s">
        <v>37</v>
      </c>
      <c r="F4816" s="4" t="s">
        <v>77</v>
      </c>
      <c r="G4816" s="4" t="s">
        <v>77</v>
      </c>
      <c r="H4816" s="4" t="s">
        <v>1371</v>
      </c>
      <c r="I4816" s="4">
        <v>0</v>
      </c>
      <c r="J4816" s="4">
        <v>1</v>
      </c>
      <c r="K4816" s="4">
        <v>0</v>
      </c>
      <c r="L4816" s="4">
        <v>0</v>
      </c>
      <c r="M4816" s="4">
        <v>0</v>
      </c>
      <c r="N4816" s="4">
        <v>0</v>
      </c>
      <c r="O4816" s="4">
        <v>0</v>
      </c>
      <c r="P4816" s="4">
        <v>0</v>
      </c>
      <c r="Q4816" s="4">
        <v>0</v>
      </c>
      <c r="R4816" s="4">
        <v>0</v>
      </c>
      <c r="S4816" s="4">
        <v>0</v>
      </c>
      <c r="T4816" s="4">
        <v>0</v>
      </c>
      <c r="U4816" s="4">
        <v>0</v>
      </c>
      <c r="V4816" s="4">
        <v>0</v>
      </c>
      <c r="W4816" s="4">
        <v>0</v>
      </c>
      <c r="X4816" s="4">
        <v>0</v>
      </c>
      <c r="Y4816" s="4" t="s">
        <v>5651</v>
      </c>
      <c r="Z4816" s="4" t="s">
        <v>5864</v>
      </c>
      <c r="AA4816" s="4">
        <v>2018</v>
      </c>
      <c r="AB4816" s="4" t="s">
        <v>34</v>
      </c>
      <c r="AC4816" s="4">
        <f t="shared" si="225"/>
        <v>1</v>
      </c>
      <c r="AD4816" s="4">
        <f t="shared" si="226"/>
        <v>1</v>
      </c>
      <c r="AE4816" s="4" t="str" cm="1">
        <f t="array" ref="AE4816">_xlfn.TEXTJOIN(", ", TRUE, _xlfn._xlws.FILTER($I$1:$X$1, I4816:X4816=1, ""))</f>
        <v>Cocaine</v>
      </c>
      <c r="AF4816" s="4" t="str">
        <f t="shared" si="227"/>
        <v>Cocaine</v>
      </c>
    </row>
    <row r="4817" spans="1:32" x14ac:dyDescent="0.45">
      <c r="A4817" s="4" t="s">
        <v>5316</v>
      </c>
      <c r="B4817" s="5">
        <v>42664</v>
      </c>
      <c r="C4817" s="4">
        <v>27</v>
      </c>
      <c r="D4817" s="4" t="s">
        <v>31</v>
      </c>
      <c r="E4817" s="4" t="s">
        <v>37</v>
      </c>
      <c r="F4817" s="4" t="s">
        <v>237</v>
      </c>
      <c r="G4817" s="4" t="s">
        <v>237</v>
      </c>
      <c r="I4817" s="4">
        <v>1</v>
      </c>
      <c r="J4817" s="4">
        <v>1</v>
      </c>
      <c r="K4817" s="4">
        <v>1</v>
      </c>
      <c r="L4817" s="4">
        <v>0</v>
      </c>
      <c r="M4817" s="4">
        <v>0</v>
      </c>
      <c r="N4817" s="4">
        <v>0</v>
      </c>
      <c r="O4817" s="4">
        <v>0</v>
      </c>
      <c r="P4817" s="4">
        <v>0</v>
      </c>
      <c r="Q4817" s="4">
        <v>0</v>
      </c>
      <c r="R4817" s="4">
        <v>0</v>
      </c>
      <c r="S4817" s="4">
        <v>0</v>
      </c>
      <c r="T4817" s="4">
        <v>0</v>
      </c>
      <c r="U4817" s="4">
        <v>0</v>
      </c>
      <c r="V4817" s="4">
        <v>0</v>
      </c>
      <c r="W4817" s="4">
        <v>0</v>
      </c>
      <c r="X4817" s="4">
        <v>1</v>
      </c>
      <c r="Y4817" s="4" t="s">
        <v>5692</v>
      </c>
      <c r="Z4817" s="4" t="s">
        <v>5905</v>
      </c>
      <c r="AA4817" s="4">
        <v>2016</v>
      </c>
      <c r="AB4817" s="4" t="s">
        <v>40</v>
      </c>
      <c r="AC4817" s="4">
        <f t="shared" si="225"/>
        <v>1</v>
      </c>
      <c r="AD4817" s="4">
        <f t="shared" si="226"/>
        <v>4</v>
      </c>
      <c r="AE4817" s="4" t="str" cm="1">
        <f t="array" ref="AE4817">_xlfn.TEXTJOIN(", ", TRUE, _xlfn._xlws.FILTER($I$1:$X$1, I4817:X4817=1, ""))</f>
        <v>Heroin, Cocaine, Fentanyl, AnyOpioid</v>
      </c>
      <c r="AF4817" s="4" t="str">
        <f t="shared" si="227"/>
        <v>Cocaine, Fentanyl, AnyOpioid</v>
      </c>
    </row>
    <row r="4818" spans="1:32" x14ac:dyDescent="0.45">
      <c r="A4818" s="4" t="s">
        <v>5317</v>
      </c>
      <c r="B4818" s="5">
        <v>42558</v>
      </c>
      <c r="C4818" s="4">
        <v>27</v>
      </c>
      <c r="D4818" s="4" t="s">
        <v>31</v>
      </c>
      <c r="E4818" s="4" t="s">
        <v>37</v>
      </c>
      <c r="F4818" s="4" t="s">
        <v>79</v>
      </c>
      <c r="G4818" s="4" t="s">
        <v>79</v>
      </c>
      <c r="I4818" s="4">
        <v>0</v>
      </c>
      <c r="J4818" s="4">
        <v>0</v>
      </c>
      <c r="K4818" s="4">
        <v>0</v>
      </c>
      <c r="L4818" s="4">
        <v>0</v>
      </c>
      <c r="M4818" s="4">
        <v>1</v>
      </c>
      <c r="N4818" s="4">
        <v>0</v>
      </c>
      <c r="O4818" s="4">
        <v>0</v>
      </c>
      <c r="P4818" s="4">
        <v>0</v>
      </c>
      <c r="Q4818" s="4">
        <v>0</v>
      </c>
      <c r="R4818" s="4">
        <v>0</v>
      </c>
      <c r="S4818" s="4">
        <v>0</v>
      </c>
      <c r="T4818" s="4">
        <v>0</v>
      </c>
      <c r="U4818" s="4">
        <v>0</v>
      </c>
      <c r="V4818" s="4">
        <v>0</v>
      </c>
      <c r="W4818" s="4">
        <v>0</v>
      </c>
      <c r="X4818" s="4">
        <v>1</v>
      </c>
      <c r="Y4818" s="4" t="s">
        <v>5633</v>
      </c>
      <c r="Z4818" s="4" t="s">
        <v>5846</v>
      </c>
      <c r="AA4818" s="4">
        <v>2016</v>
      </c>
      <c r="AB4818" s="4" t="s">
        <v>40</v>
      </c>
      <c r="AC4818" s="4">
        <f t="shared" si="225"/>
        <v>1</v>
      </c>
      <c r="AD4818" s="4">
        <f t="shared" si="226"/>
        <v>2</v>
      </c>
      <c r="AE4818" s="4" t="str" cm="1">
        <f t="array" ref="AE4818">_xlfn.TEXTJOIN(", ", TRUE, _xlfn._xlws.FILTER($I$1:$X$1, I4818:X4818=1, ""))</f>
        <v>Oxycodone, AnyOpioid</v>
      </c>
      <c r="AF4818" s="4" t="str">
        <f t="shared" si="227"/>
        <v>Oxycodone, AnyOpioid</v>
      </c>
    </row>
    <row r="4819" spans="1:32" x14ac:dyDescent="0.45">
      <c r="A4819" s="4" t="s">
        <v>5318</v>
      </c>
      <c r="B4819" s="5">
        <v>42685</v>
      </c>
      <c r="C4819" s="4">
        <v>53</v>
      </c>
      <c r="D4819" s="4" t="s">
        <v>36</v>
      </c>
      <c r="E4819" s="4" t="s">
        <v>37</v>
      </c>
      <c r="F4819" s="4" t="s">
        <v>52</v>
      </c>
      <c r="G4819" s="4" t="s">
        <v>52</v>
      </c>
      <c r="I4819" s="4">
        <v>1</v>
      </c>
      <c r="J4819" s="4">
        <v>0</v>
      </c>
      <c r="K4819" s="4">
        <v>0</v>
      </c>
      <c r="L4819" s="4">
        <v>0</v>
      </c>
      <c r="M4819" s="4">
        <v>0</v>
      </c>
      <c r="N4819" s="4">
        <v>0</v>
      </c>
      <c r="O4819" s="4">
        <v>0</v>
      </c>
      <c r="P4819" s="4">
        <v>0</v>
      </c>
      <c r="Q4819" s="4">
        <v>1</v>
      </c>
      <c r="R4819" s="4">
        <v>0</v>
      </c>
      <c r="S4819" s="4">
        <v>0</v>
      </c>
      <c r="T4819" s="4">
        <v>0</v>
      </c>
      <c r="U4819" s="4">
        <v>0</v>
      </c>
      <c r="V4819" s="4">
        <v>0</v>
      </c>
      <c r="W4819" s="4">
        <v>0</v>
      </c>
      <c r="X4819" s="4">
        <v>1</v>
      </c>
      <c r="Y4819" s="4" t="s">
        <v>5665</v>
      </c>
      <c r="Z4819" s="4" t="s">
        <v>5878</v>
      </c>
      <c r="AA4819" s="4">
        <v>2016</v>
      </c>
      <c r="AB4819" s="4" t="s">
        <v>34</v>
      </c>
      <c r="AC4819" s="4">
        <f t="shared" si="225"/>
        <v>1</v>
      </c>
      <c r="AD4819" s="4">
        <f t="shared" si="226"/>
        <v>3</v>
      </c>
      <c r="AE4819" s="4" t="str" cm="1">
        <f t="array" ref="AE4819">_xlfn.TEXTJOIN(", ", TRUE, _xlfn._xlws.FILTER($I$1:$X$1, I4819:X4819=1, ""))</f>
        <v>Heroin, Benzodiazepine, AnyOpioid</v>
      </c>
      <c r="AF4819" s="4" t="str">
        <f t="shared" si="227"/>
        <v>Benzodiazepine, AnyOpioid</v>
      </c>
    </row>
    <row r="4820" spans="1:32" x14ac:dyDescent="0.45">
      <c r="A4820" s="4" t="s">
        <v>5319</v>
      </c>
      <c r="B4820" s="5">
        <v>43205</v>
      </c>
      <c r="C4820" s="4">
        <v>43</v>
      </c>
      <c r="D4820" s="4" t="s">
        <v>36</v>
      </c>
      <c r="E4820" s="4" t="s">
        <v>37</v>
      </c>
      <c r="F4820" s="4" t="s">
        <v>86</v>
      </c>
      <c r="G4820" s="4" t="s">
        <v>86</v>
      </c>
      <c r="I4820" s="4">
        <v>1</v>
      </c>
      <c r="J4820" s="4">
        <v>1</v>
      </c>
      <c r="K4820" s="4">
        <v>0</v>
      </c>
      <c r="L4820" s="4">
        <v>0</v>
      </c>
      <c r="M4820" s="4">
        <v>0</v>
      </c>
      <c r="N4820" s="4">
        <v>0</v>
      </c>
      <c r="O4820" s="4">
        <v>1</v>
      </c>
      <c r="P4820" s="4">
        <v>0</v>
      </c>
      <c r="Q4820" s="4">
        <v>0</v>
      </c>
      <c r="R4820" s="4">
        <v>0</v>
      </c>
      <c r="S4820" s="4">
        <v>0</v>
      </c>
      <c r="T4820" s="4">
        <v>0</v>
      </c>
      <c r="U4820" s="4">
        <v>0</v>
      </c>
      <c r="V4820" s="4">
        <v>0</v>
      </c>
      <c r="W4820" s="4">
        <v>0</v>
      </c>
      <c r="X4820" s="4">
        <v>1</v>
      </c>
      <c r="Y4820" s="4" t="s">
        <v>5627</v>
      </c>
      <c r="Z4820" s="4" t="s">
        <v>5840</v>
      </c>
      <c r="AA4820" s="4">
        <v>2018</v>
      </c>
      <c r="AB4820" s="4" t="s">
        <v>34</v>
      </c>
      <c r="AC4820" s="4">
        <f t="shared" si="225"/>
        <v>1</v>
      </c>
      <c r="AD4820" s="4">
        <f t="shared" si="226"/>
        <v>4</v>
      </c>
      <c r="AE4820" s="4" t="str" cm="1">
        <f t="array" ref="AE4820">_xlfn.TEXTJOIN(", ", TRUE, _xlfn._xlws.FILTER($I$1:$X$1, I4820:X4820=1, ""))</f>
        <v>Heroin, Cocaine, Ethanol, AnyOpioid</v>
      </c>
      <c r="AF4820" s="4" t="str">
        <f t="shared" si="227"/>
        <v>Cocaine, Ethanol, AnyOpioid</v>
      </c>
    </row>
    <row r="4821" spans="1:32" x14ac:dyDescent="0.45">
      <c r="A4821" s="4" t="s">
        <v>5320</v>
      </c>
      <c r="B4821" s="5">
        <v>42909</v>
      </c>
      <c r="C4821" s="4">
        <v>21</v>
      </c>
      <c r="D4821" s="4" t="s">
        <v>31</v>
      </c>
      <c r="E4821" s="4" t="s">
        <v>37</v>
      </c>
      <c r="F4821" s="4" t="s">
        <v>168</v>
      </c>
      <c r="G4821" s="4" t="s">
        <v>168</v>
      </c>
      <c r="I4821" s="4">
        <v>0</v>
      </c>
      <c r="J4821" s="4">
        <v>0</v>
      </c>
      <c r="K4821" s="4">
        <v>1</v>
      </c>
      <c r="L4821" s="4">
        <v>0</v>
      </c>
      <c r="M4821" s="4">
        <v>0</v>
      </c>
      <c r="N4821" s="4">
        <v>0</v>
      </c>
      <c r="O4821" s="4">
        <v>0</v>
      </c>
      <c r="P4821" s="4">
        <v>0</v>
      </c>
      <c r="Q4821" s="4">
        <v>0</v>
      </c>
      <c r="R4821" s="4">
        <v>0</v>
      </c>
      <c r="S4821" s="4">
        <v>0</v>
      </c>
      <c r="T4821" s="4">
        <v>0</v>
      </c>
      <c r="U4821" s="4">
        <v>0</v>
      </c>
      <c r="V4821" s="4">
        <v>0</v>
      </c>
      <c r="W4821" s="4">
        <v>0</v>
      </c>
      <c r="X4821" s="4">
        <v>0</v>
      </c>
      <c r="Y4821" s="4" t="s">
        <v>5666</v>
      </c>
      <c r="Z4821" s="4" t="s">
        <v>5879</v>
      </c>
      <c r="AA4821" s="4">
        <v>2017</v>
      </c>
      <c r="AB4821" s="4" t="s">
        <v>40</v>
      </c>
      <c r="AC4821" s="4">
        <f t="shared" si="225"/>
        <v>1</v>
      </c>
      <c r="AD4821" s="4">
        <f t="shared" si="226"/>
        <v>1</v>
      </c>
      <c r="AE4821" s="4" t="str" cm="1">
        <f t="array" ref="AE4821">_xlfn.TEXTJOIN(", ", TRUE, _xlfn._xlws.FILTER($I$1:$X$1, I4821:X4821=1, ""))</f>
        <v>Fentanyl</v>
      </c>
      <c r="AF4821" s="4" t="str">
        <f t="shared" si="227"/>
        <v>Fentanyl</v>
      </c>
    </row>
    <row r="4822" spans="1:32" x14ac:dyDescent="0.45">
      <c r="A4822" s="4" t="s">
        <v>5321</v>
      </c>
      <c r="B4822" s="5">
        <v>41090</v>
      </c>
      <c r="C4822" s="4">
        <v>34</v>
      </c>
      <c r="D4822" s="4" t="s">
        <v>31</v>
      </c>
      <c r="E4822" s="4" t="s">
        <v>59</v>
      </c>
      <c r="F4822" s="4" t="s">
        <v>192</v>
      </c>
      <c r="G4822" s="4" t="s">
        <v>192</v>
      </c>
      <c r="I4822" s="4">
        <v>0</v>
      </c>
      <c r="J4822" s="4">
        <v>1</v>
      </c>
      <c r="K4822" s="4">
        <v>0</v>
      </c>
      <c r="L4822" s="4">
        <v>0</v>
      </c>
      <c r="M4822" s="4">
        <v>0</v>
      </c>
      <c r="N4822" s="4">
        <v>0</v>
      </c>
      <c r="O4822" s="4">
        <v>0</v>
      </c>
      <c r="P4822" s="4">
        <v>0</v>
      </c>
      <c r="Q4822" s="4">
        <v>0</v>
      </c>
      <c r="R4822" s="4">
        <v>0</v>
      </c>
      <c r="S4822" s="4">
        <v>0</v>
      </c>
      <c r="T4822" s="4">
        <v>0</v>
      </c>
      <c r="U4822" s="4">
        <v>0</v>
      </c>
      <c r="V4822" s="4">
        <v>0</v>
      </c>
      <c r="W4822" s="4">
        <v>0</v>
      </c>
      <c r="X4822" s="4">
        <v>0</v>
      </c>
      <c r="Y4822" s="4" t="s">
        <v>5654</v>
      </c>
      <c r="Z4822" s="4" t="s">
        <v>5867</v>
      </c>
      <c r="AA4822" s="4">
        <v>2012</v>
      </c>
      <c r="AB4822" s="4" t="s">
        <v>40</v>
      </c>
      <c r="AC4822" s="4">
        <f t="shared" si="225"/>
        <v>1</v>
      </c>
      <c r="AD4822" s="4">
        <f t="shared" si="226"/>
        <v>1</v>
      </c>
      <c r="AE4822" s="4" t="str" cm="1">
        <f t="array" ref="AE4822">_xlfn.TEXTJOIN(", ", TRUE, _xlfn._xlws.FILTER($I$1:$X$1, I4822:X4822=1, ""))</f>
        <v>Cocaine</v>
      </c>
      <c r="AF4822" s="4" t="str">
        <f t="shared" si="227"/>
        <v>Cocaine</v>
      </c>
    </row>
    <row r="4823" spans="1:32" x14ac:dyDescent="0.45">
      <c r="A4823" s="4" t="s">
        <v>5322</v>
      </c>
      <c r="B4823" s="5">
        <v>41992</v>
      </c>
      <c r="C4823" s="4">
        <v>37</v>
      </c>
      <c r="D4823" s="4" t="s">
        <v>31</v>
      </c>
      <c r="E4823" s="4" t="s">
        <v>37</v>
      </c>
      <c r="F4823" s="4" t="s">
        <v>71</v>
      </c>
      <c r="G4823" s="4" t="s">
        <v>53</v>
      </c>
      <c r="I4823" s="4">
        <v>0</v>
      </c>
      <c r="J4823" s="4">
        <v>0</v>
      </c>
      <c r="K4823" s="4">
        <v>0</v>
      </c>
      <c r="L4823" s="4">
        <v>0</v>
      </c>
      <c r="M4823" s="4">
        <v>1</v>
      </c>
      <c r="N4823" s="4">
        <v>0</v>
      </c>
      <c r="O4823" s="4">
        <v>0</v>
      </c>
      <c r="P4823" s="4">
        <v>0</v>
      </c>
      <c r="Q4823" s="4">
        <v>1</v>
      </c>
      <c r="R4823" s="4">
        <v>0</v>
      </c>
      <c r="S4823" s="4">
        <v>0</v>
      </c>
      <c r="T4823" s="4">
        <v>0</v>
      </c>
      <c r="U4823" s="4">
        <v>0</v>
      </c>
      <c r="V4823" s="4">
        <v>0</v>
      </c>
      <c r="W4823" s="4">
        <v>0</v>
      </c>
      <c r="X4823" s="4">
        <v>0</v>
      </c>
      <c r="Y4823" s="4" t="s">
        <v>5641</v>
      </c>
      <c r="Z4823" s="4" t="s">
        <v>5854</v>
      </c>
      <c r="AA4823" s="4">
        <v>2014</v>
      </c>
      <c r="AB4823" s="4" t="s">
        <v>40</v>
      </c>
      <c r="AC4823" s="4">
        <f t="shared" si="225"/>
        <v>1</v>
      </c>
      <c r="AD4823" s="4">
        <f t="shared" si="226"/>
        <v>2</v>
      </c>
      <c r="AE4823" s="4" t="str" cm="1">
        <f t="array" ref="AE4823">_xlfn.TEXTJOIN(", ", TRUE, _xlfn._xlws.FILTER($I$1:$X$1, I4823:X4823=1, ""))</f>
        <v>Oxycodone, Benzodiazepine</v>
      </c>
      <c r="AF4823" s="4" t="str">
        <f t="shared" si="227"/>
        <v>Oxycodone, Benzodiazepine</v>
      </c>
    </row>
    <row r="4824" spans="1:32" x14ac:dyDescent="0.45">
      <c r="A4824" s="4" t="s">
        <v>5323</v>
      </c>
      <c r="B4824" s="5">
        <v>42919</v>
      </c>
      <c r="C4824" s="4">
        <v>24</v>
      </c>
      <c r="D4824" s="4" t="s">
        <v>31</v>
      </c>
      <c r="E4824" s="4" t="s">
        <v>37</v>
      </c>
      <c r="F4824" s="4" t="s">
        <v>53</v>
      </c>
      <c r="G4824" s="4" t="s">
        <v>53</v>
      </c>
      <c r="I4824" s="4">
        <v>1</v>
      </c>
      <c r="J4824" s="4">
        <v>0</v>
      </c>
      <c r="K4824" s="4">
        <v>1</v>
      </c>
      <c r="L4824" s="4">
        <v>0</v>
      </c>
      <c r="M4824" s="4">
        <v>0</v>
      </c>
      <c r="N4824" s="4">
        <v>0</v>
      </c>
      <c r="O4824" s="4">
        <v>0</v>
      </c>
      <c r="P4824" s="4">
        <v>0</v>
      </c>
      <c r="Q4824" s="4">
        <v>1</v>
      </c>
      <c r="R4824" s="4">
        <v>0</v>
      </c>
      <c r="S4824" s="4">
        <v>0</v>
      </c>
      <c r="T4824" s="4">
        <v>0</v>
      </c>
      <c r="U4824" s="4">
        <v>0</v>
      </c>
      <c r="V4824" s="4">
        <v>0</v>
      </c>
      <c r="W4824" s="4">
        <v>0</v>
      </c>
      <c r="X4824" s="4">
        <v>0</v>
      </c>
      <c r="Y4824" s="4" t="s">
        <v>5641</v>
      </c>
      <c r="Z4824" s="4" t="s">
        <v>5854</v>
      </c>
      <c r="AA4824" s="4">
        <v>2017</v>
      </c>
      <c r="AB4824" s="4" t="s">
        <v>40</v>
      </c>
      <c r="AC4824" s="4">
        <f t="shared" si="225"/>
        <v>1</v>
      </c>
      <c r="AD4824" s="4">
        <f t="shared" si="226"/>
        <v>3</v>
      </c>
      <c r="AE4824" s="4" t="str" cm="1">
        <f t="array" ref="AE4824">_xlfn.TEXTJOIN(", ", TRUE, _xlfn._xlws.FILTER($I$1:$X$1, I4824:X4824=1, ""))</f>
        <v>Heroin, Fentanyl, Benzodiazepine</v>
      </c>
      <c r="AF4824" s="4" t="str">
        <f t="shared" si="227"/>
        <v>Fentanyl, Benzodiazepine</v>
      </c>
    </row>
    <row r="4825" spans="1:32" x14ac:dyDescent="0.45">
      <c r="A4825" s="4" t="s">
        <v>5324</v>
      </c>
      <c r="B4825" s="5">
        <v>42858</v>
      </c>
      <c r="C4825" s="4">
        <v>59</v>
      </c>
      <c r="D4825" s="4" t="s">
        <v>36</v>
      </c>
      <c r="E4825" s="4" t="s">
        <v>37</v>
      </c>
      <c r="F4825" s="4" t="s">
        <v>4529</v>
      </c>
      <c r="G4825" s="4" t="s">
        <v>4529</v>
      </c>
      <c r="I4825" s="4">
        <v>0</v>
      </c>
      <c r="J4825" s="4">
        <v>0</v>
      </c>
      <c r="K4825" s="4">
        <v>1</v>
      </c>
      <c r="L4825" s="4">
        <v>0</v>
      </c>
      <c r="M4825" s="4">
        <v>0</v>
      </c>
      <c r="N4825" s="4">
        <v>0</v>
      </c>
      <c r="O4825" s="4">
        <v>1</v>
      </c>
      <c r="P4825" s="4">
        <v>0</v>
      </c>
      <c r="Q4825" s="4">
        <v>0</v>
      </c>
      <c r="R4825" s="4">
        <v>0</v>
      </c>
      <c r="S4825" s="4">
        <v>0</v>
      </c>
      <c r="T4825" s="4">
        <v>0</v>
      </c>
      <c r="U4825" s="4">
        <v>0</v>
      </c>
      <c r="V4825" s="4">
        <v>0</v>
      </c>
      <c r="W4825" s="4">
        <v>0</v>
      </c>
      <c r="X4825" s="4">
        <v>0</v>
      </c>
      <c r="Y4825" s="4" t="s">
        <v>5787</v>
      </c>
      <c r="Z4825" s="4" t="s">
        <v>6000</v>
      </c>
      <c r="AA4825" s="4">
        <v>2017</v>
      </c>
      <c r="AB4825" s="4" t="s">
        <v>34</v>
      </c>
      <c r="AC4825" s="4">
        <f t="shared" si="225"/>
        <v>1</v>
      </c>
      <c r="AD4825" s="4">
        <f t="shared" si="226"/>
        <v>2</v>
      </c>
      <c r="AE4825" s="4" t="str" cm="1">
        <f t="array" ref="AE4825">_xlfn.TEXTJOIN(", ", TRUE, _xlfn._xlws.FILTER($I$1:$X$1, I4825:X4825=1, ""))</f>
        <v>Fentanyl, Ethanol</v>
      </c>
      <c r="AF4825" s="4" t="str">
        <f t="shared" si="227"/>
        <v>Fentanyl, Ethanol</v>
      </c>
    </row>
    <row r="4826" spans="1:32" x14ac:dyDescent="0.45">
      <c r="A4826" s="4" t="s">
        <v>5325</v>
      </c>
      <c r="B4826" s="5">
        <v>42515</v>
      </c>
      <c r="C4826" s="4">
        <v>40</v>
      </c>
      <c r="D4826" s="4" t="s">
        <v>31</v>
      </c>
      <c r="E4826" s="4" t="s">
        <v>37</v>
      </c>
      <c r="F4826" s="4" t="s">
        <v>360</v>
      </c>
      <c r="G4826" s="4" t="s">
        <v>67</v>
      </c>
      <c r="I4826" s="4">
        <v>1</v>
      </c>
      <c r="J4826" s="4">
        <v>0</v>
      </c>
      <c r="K4826" s="4">
        <v>1</v>
      </c>
      <c r="L4826" s="4">
        <v>0</v>
      </c>
      <c r="M4826" s="4">
        <v>0</v>
      </c>
      <c r="N4826" s="4">
        <v>0</v>
      </c>
      <c r="O4826" s="4">
        <v>1</v>
      </c>
      <c r="P4826" s="4">
        <v>0</v>
      </c>
      <c r="Q4826" s="4">
        <v>1</v>
      </c>
      <c r="R4826" s="4">
        <v>0</v>
      </c>
      <c r="S4826" s="4">
        <v>0</v>
      </c>
      <c r="T4826" s="4">
        <v>0</v>
      </c>
      <c r="U4826" s="4">
        <v>0</v>
      </c>
      <c r="V4826" s="4">
        <v>0</v>
      </c>
      <c r="W4826" s="4">
        <v>0</v>
      </c>
      <c r="X4826" s="4">
        <v>1</v>
      </c>
      <c r="Y4826" s="4" t="s">
        <v>5631</v>
      </c>
      <c r="Z4826" s="4" t="s">
        <v>5844</v>
      </c>
      <c r="AA4826" s="4">
        <v>2016</v>
      </c>
      <c r="AB4826" s="4" t="s">
        <v>40</v>
      </c>
      <c r="AC4826" s="4">
        <f t="shared" si="225"/>
        <v>1</v>
      </c>
      <c r="AD4826" s="4">
        <f t="shared" si="226"/>
        <v>5</v>
      </c>
      <c r="AE4826" s="4" t="str" cm="1">
        <f t="array" ref="AE4826">_xlfn.TEXTJOIN(", ", TRUE, _xlfn._xlws.FILTER($I$1:$X$1, I4826:X4826=1, ""))</f>
        <v>Heroin, Fentanyl, Ethanol, Benzodiazepine, AnyOpioid</v>
      </c>
      <c r="AF4826" s="4" t="str">
        <f t="shared" si="227"/>
        <v>Fentanyl, Ethanol, Benzodiazepine, AnyOpioid</v>
      </c>
    </row>
    <row r="4827" spans="1:32" x14ac:dyDescent="0.45">
      <c r="A4827" s="4" t="s">
        <v>5326</v>
      </c>
      <c r="B4827" s="5">
        <v>42082</v>
      </c>
      <c r="C4827" s="4">
        <v>26</v>
      </c>
      <c r="D4827" s="4" t="s">
        <v>31</v>
      </c>
      <c r="E4827" s="4" t="s">
        <v>37</v>
      </c>
      <c r="F4827" s="4" t="s">
        <v>86</v>
      </c>
      <c r="G4827" s="4" t="s">
        <v>67</v>
      </c>
      <c r="I4827" s="4">
        <v>1</v>
      </c>
      <c r="J4827" s="4">
        <v>0</v>
      </c>
      <c r="K4827" s="4">
        <v>0</v>
      </c>
      <c r="L4827" s="4">
        <v>0</v>
      </c>
      <c r="M4827" s="4">
        <v>0</v>
      </c>
      <c r="N4827" s="4">
        <v>0</v>
      </c>
      <c r="O4827" s="4">
        <v>0</v>
      </c>
      <c r="P4827" s="4">
        <v>0</v>
      </c>
      <c r="Q4827" s="4">
        <v>0</v>
      </c>
      <c r="R4827" s="4">
        <v>0</v>
      </c>
      <c r="S4827" s="4">
        <v>0</v>
      </c>
      <c r="T4827" s="4">
        <v>0</v>
      </c>
      <c r="U4827" s="4">
        <v>0</v>
      </c>
      <c r="V4827" s="4">
        <v>0</v>
      </c>
      <c r="W4827" s="4">
        <v>0</v>
      </c>
      <c r="X4827" s="4">
        <v>1</v>
      </c>
      <c r="Y4827" s="4" t="s">
        <v>5631</v>
      </c>
      <c r="Z4827" s="4" t="s">
        <v>5844</v>
      </c>
      <c r="AA4827" s="4">
        <v>2015</v>
      </c>
      <c r="AB4827" s="4" t="s">
        <v>40</v>
      </c>
      <c r="AC4827" s="4">
        <f t="shared" si="225"/>
        <v>1</v>
      </c>
      <c r="AD4827" s="4">
        <f t="shared" si="226"/>
        <v>2</v>
      </c>
      <c r="AE4827" s="4" t="str" cm="1">
        <f t="array" ref="AE4827">_xlfn.TEXTJOIN(", ", TRUE, _xlfn._xlws.FILTER($I$1:$X$1, I4827:X4827=1, ""))</f>
        <v>Heroin, AnyOpioid</v>
      </c>
      <c r="AF4827" s="4" t="str">
        <f t="shared" si="227"/>
        <v>AnyOpioid</v>
      </c>
    </row>
    <row r="4828" spans="1:32" x14ac:dyDescent="0.45">
      <c r="A4828" s="4" t="s">
        <v>5327</v>
      </c>
      <c r="B4828" s="5">
        <v>43412</v>
      </c>
      <c r="C4828" s="4">
        <v>64</v>
      </c>
      <c r="D4828" s="4" t="s">
        <v>36</v>
      </c>
      <c r="E4828" s="4" t="s">
        <v>37</v>
      </c>
      <c r="F4828" s="4" t="s">
        <v>141</v>
      </c>
      <c r="G4828" s="4" t="s">
        <v>53</v>
      </c>
      <c r="H4828" s="4" t="s">
        <v>1830</v>
      </c>
      <c r="I4828" s="4">
        <v>0</v>
      </c>
      <c r="J4828" s="4">
        <v>1</v>
      </c>
      <c r="K4828" s="4">
        <v>0</v>
      </c>
      <c r="L4828" s="4">
        <v>0</v>
      </c>
      <c r="M4828" s="4">
        <v>0</v>
      </c>
      <c r="N4828" s="4">
        <v>0</v>
      </c>
      <c r="O4828" s="4">
        <v>0</v>
      </c>
      <c r="P4828" s="4">
        <v>0</v>
      </c>
      <c r="Q4828" s="4">
        <v>1</v>
      </c>
      <c r="R4828" s="4">
        <v>1</v>
      </c>
      <c r="S4828" s="4">
        <v>0</v>
      </c>
      <c r="T4828" s="4">
        <v>0</v>
      </c>
      <c r="U4828" s="4">
        <v>0</v>
      </c>
      <c r="V4828" s="4">
        <v>0</v>
      </c>
      <c r="W4828" s="4">
        <v>0</v>
      </c>
      <c r="X4828" s="4">
        <v>1</v>
      </c>
      <c r="Y4828" s="4" t="s">
        <v>5641</v>
      </c>
      <c r="Z4828" s="4" t="s">
        <v>5854</v>
      </c>
      <c r="AA4828" s="4">
        <v>2018</v>
      </c>
      <c r="AB4828" s="4" t="s">
        <v>133</v>
      </c>
      <c r="AC4828" s="4">
        <f t="shared" si="225"/>
        <v>1</v>
      </c>
      <c r="AD4828" s="4">
        <f t="shared" si="226"/>
        <v>4</v>
      </c>
      <c r="AE4828" s="4" t="str" cm="1">
        <f t="array" ref="AE4828">_xlfn.TEXTJOIN(", ", TRUE, _xlfn._xlws.FILTER($I$1:$X$1, I4828:X4828=1, ""))</f>
        <v>Cocaine, Benzodiazepine, Methadone, AnyOpioid</v>
      </c>
      <c r="AF4828" s="4" t="str">
        <f t="shared" si="227"/>
        <v>Cocaine, Benzodiazepine, Methadone, AnyOpioid</v>
      </c>
    </row>
    <row r="4829" spans="1:32" x14ac:dyDescent="0.45">
      <c r="A4829" s="4" t="s">
        <v>5328</v>
      </c>
      <c r="B4829" s="5">
        <v>42839</v>
      </c>
      <c r="C4829" s="4">
        <v>38</v>
      </c>
      <c r="D4829" s="4" t="s">
        <v>31</v>
      </c>
      <c r="E4829" s="4" t="s">
        <v>59</v>
      </c>
      <c r="F4829" s="4" t="s">
        <v>67</v>
      </c>
      <c r="G4829" s="4" t="s">
        <v>67</v>
      </c>
      <c r="I4829" s="4">
        <v>0</v>
      </c>
      <c r="J4829" s="4">
        <v>1</v>
      </c>
      <c r="K4829" s="4">
        <v>1</v>
      </c>
      <c r="L4829" s="4">
        <v>0</v>
      </c>
      <c r="M4829" s="4">
        <v>0</v>
      </c>
      <c r="N4829" s="4">
        <v>0</v>
      </c>
      <c r="O4829" s="4">
        <v>0</v>
      </c>
      <c r="P4829" s="4">
        <v>0</v>
      </c>
      <c r="Q4829" s="4">
        <v>0</v>
      </c>
      <c r="R4829" s="4">
        <v>0</v>
      </c>
      <c r="S4829" s="4">
        <v>0</v>
      </c>
      <c r="T4829" s="4">
        <v>0</v>
      </c>
      <c r="U4829" s="4">
        <v>0</v>
      </c>
      <c r="V4829" s="4">
        <v>0</v>
      </c>
      <c r="W4829" s="4">
        <v>0</v>
      </c>
      <c r="X4829" s="4">
        <v>0</v>
      </c>
      <c r="Y4829" s="4" t="s">
        <v>5631</v>
      </c>
      <c r="Z4829" s="4" t="s">
        <v>5844</v>
      </c>
      <c r="AA4829" s="4">
        <v>2017</v>
      </c>
      <c r="AB4829" s="4" t="s">
        <v>40</v>
      </c>
      <c r="AC4829" s="4">
        <f t="shared" si="225"/>
        <v>1</v>
      </c>
      <c r="AD4829" s="4">
        <f t="shared" si="226"/>
        <v>2</v>
      </c>
      <c r="AE4829" s="4" t="str" cm="1">
        <f t="array" ref="AE4829">_xlfn.TEXTJOIN(", ", TRUE, _xlfn._xlws.FILTER($I$1:$X$1, I4829:X4829=1, ""))</f>
        <v>Cocaine, Fentanyl</v>
      </c>
      <c r="AF4829" s="4" t="str">
        <f t="shared" si="227"/>
        <v>Cocaine, Fentanyl</v>
      </c>
    </row>
    <row r="4830" spans="1:32" x14ac:dyDescent="0.45">
      <c r="A4830" s="4" t="s">
        <v>5329</v>
      </c>
      <c r="B4830" s="5">
        <v>41467</v>
      </c>
      <c r="C4830" s="4">
        <v>20</v>
      </c>
      <c r="D4830" s="4" t="s">
        <v>31</v>
      </c>
      <c r="E4830" s="4" t="s">
        <v>37</v>
      </c>
      <c r="F4830" s="4" t="s">
        <v>399</v>
      </c>
      <c r="G4830" s="4" t="s">
        <v>55</v>
      </c>
      <c r="I4830" s="4">
        <v>1</v>
      </c>
      <c r="J4830" s="4">
        <v>0</v>
      </c>
      <c r="K4830" s="4">
        <v>0</v>
      </c>
      <c r="L4830" s="4">
        <v>0</v>
      </c>
      <c r="M4830" s="4">
        <v>0</v>
      </c>
      <c r="N4830" s="4">
        <v>0</v>
      </c>
      <c r="O4830" s="4">
        <v>0</v>
      </c>
      <c r="P4830" s="4">
        <v>0</v>
      </c>
      <c r="Q4830" s="4">
        <v>0</v>
      </c>
      <c r="R4830" s="4">
        <v>0</v>
      </c>
      <c r="S4830" s="4">
        <v>0</v>
      </c>
      <c r="T4830" s="4">
        <v>0</v>
      </c>
      <c r="U4830" s="4">
        <v>0</v>
      </c>
      <c r="V4830" s="4">
        <v>0</v>
      </c>
      <c r="W4830" s="4">
        <v>0</v>
      </c>
      <c r="X4830" s="4">
        <v>0</v>
      </c>
      <c r="Y4830" s="4" t="s">
        <v>5630</v>
      </c>
      <c r="Z4830" s="4" t="s">
        <v>5843</v>
      </c>
      <c r="AA4830" s="4">
        <v>2013</v>
      </c>
      <c r="AB4830" s="4" t="s">
        <v>269</v>
      </c>
      <c r="AC4830" s="4">
        <f t="shared" si="225"/>
        <v>1</v>
      </c>
      <c r="AD4830" s="4">
        <f t="shared" si="226"/>
        <v>1</v>
      </c>
      <c r="AE4830" s="4" t="str" cm="1">
        <f t="array" ref="AE4830">_xlfn.TEXTJOIN(", ", TRUE, _xlfn._xlws.FILTER($I$1:$X$1, I4830:X4830=1, ""))</f>
        <v>Heroin</v>
      </c>
      <c r="AF4830" s="4" t="str">
        <f t="shared" si="227"/>
        <v/>
      </c>
    </row>
    <row r="4831" spans="1:32" x14ac:dyDescent="0.45">
      <c r="A4831" s="4" t="s">
        <v>5330</v>
      </c>
      <c r="B4831" s="5">
        <v>41986</v>
      </c>
      <c r="C4831" s="4">
        <v>28</v>
      </c>
      <c r="D4831" s="4" t="s">
        <v>31</v>
      </c>
      <c r="E4831" s="4" t="s">
        <v>37</v>
      </c>
      <c r="F4831" s="4" t="s">
        <v>386</v>
      </c>
      <c r="G4831" s="4" t="s">
        <v>80</v>
      </c>
      <c r="I4831" s="4">
        <v>0</v>
      </c>
      <c r="J4831" s="4">
        <v>0</v>
      </c>
      <c r="K4831" s="4">
        <v>0</v>
      </c>
      <c r="L4831" s="4">
        <v>0</v>
      </c>
      <c r="M4831" s="4">
        <v>0</v>
      </c>
      <c r="N4831" s="4">
        <v>0</v>
      </c>
      <c r="O4831" s="4">
        <v>1</v>
      </c>
      <c r="P4831" s="4">
        <v>0</v>
      </c>
      <c r="Q4831" s="4">
        <v>1</v>
      </c>
      <c r="R4831" s="4">
        <v>0</v>
      </c>
      <c r="S4831" s="4">
        <v>1</v>
      </c>
      <c r="T4831" s="4">
        <v>0</v>
      </c>
      <c r="U4831" s="4">
        <v>0</v>
      </c>
      <c r="V4831" s="4">
        <v>0</v>
      </c>
      <c r="W4831" s="4">
        <v>0</v>
      </c>
      <c r="X4831" s="4">
        <v>0</v>
      </c>
      <c r="Y4831" s="4" t="s">
        <v>5640</v>
      </c>
      <c r="Z4831" s="4" t="s">
        <v>5853</v>
      </c>
      <c r="AA4831" s="4">
        <v>2014</v>
      </c>
      <c r="AB4831" s="4" t="s">
        <v>40</v>
      </c>
      <c r="AC4831" s="4">
        <f t="shared" si="225"/>
        <v>1</v>
      </c>
      <c r="AD4831" s="4">
        <f t="shared" si="226"/>
        <v>3</v>
      </c>
      <c r="AE4831" s="4" t="str" cm="1">
        <f t="array" ref="AE4831">_xlfn.TEXTJOIN(", ", TRUE, _xlfn._xlws.FILTER($I$1:$X$1, I4831:X4831=1, ""))</f>
        <v>Ethanol, Benzodiazepine, Amphetamine</v>
      </c>
      <c r="AF4831" s="4" t="str">
        <f t="shared" si="227"/>
        <v>Ethanol, Benzodiazepine, Amphetamine</v>
      </c>
    </row>
    <row r="4832" spans="1:32" x14ac:dyDescent="0.45">
      <c r="A4832" s="4" t="s">
        <v>5331</v>
      </c>
      <c r="B4832" s="5">
        <v>42105</v>
      </c>
      <c r="C4832" s="4">
        <v>46</v>
      </c>
      <c r="D4832" s="4" t="s">
        <v>31</v>
      </c>
      <c r="E4832" s="4" t="s">
        <v>37</v>
      </c>
      <c r="F4832" s="4" t="s">
        <v>200</v>
      </c>
      <c r="G4832" s="4" t="s">
        <v>200</v>
      </c>
      <c r="I4832" s="4">
        <v>0</v>
      </c>
      <c r="J4832" s="4">
        <v>0</v>
      </c>
      <c r="K4832" s="4">
        <v>1</v>
      </c>
      <c r="L4832" s="4">
        <v>0</v>
      </c>
      <c r="M4832" s="4">
        <v>0</v>
      </c>
      <c r="N4832" s="4">
        <v>0</v>
      </c>
      <c r="O4832" s="4">
        <v>0</v>
      </c>
      <c r="P4832" s="4">
        <v>0</v>
      </c>
      <c r="Q4832" s="4">
        <v>1</v>
      </c>
      <c r="R4832" s="4">
        <v>0</v>
      </c>
      <c r="S4832" s="4">
        <v>0</v>
      </c>
      <c r="T4832" s="4">
        <v>0</v>
      </c>
      <c r="U4832" s="4">
        <v>0</v>
      </c>
      <c r="V4832" s="4">
        <v>0</v>
      </c>
      <c r="W4832" s="4">
        <v>0</v>
      </c>
      <c r="X4832" s="4">
        <v>1</v>
      </c>
      <c r="Y4832" s="4" t="s">
        <v>5721</v>
      </c>
      <c r="Z4832" s="4" t="s">
        <v>5934</v>
      </c>
      <c r="AA4832" s="4">
        <v>2015</v>
      </c>
      <c r="AB4832" s="4" t="s">
        <v>34</v>
      </c>
      <c r="AC4832" s="4">
        <f t="shared" si="225"/>
        <v>1</v>
      </c>
      <c r="AD4832" s="4">
        <f t="shared" si="226"/>
        <v>3</v>
      </c>
      <c r="AE4832" s="4" t="str" cm="1">
        <f t="array" ref="AE4832">_xlfn.TEXTJOIN(", ", TRUE, _xlfn._xlws.FILTER($I$1:$X$1, I4832:X4832=1, ""))</f>
        <v>Fentanyl, Benzodiazepine, AnyOpioid</v>
      </c>
      <c r="AF4832" s="4" t="str">
        <f t="shared" si="227"/>
        <v>Fentanyl, Benzodiazepine, AnyOpioid</v>
      </c>
    </row>
    <row r="4833" spans="1:32" x14ac:dyDescent="0.45">
      <c r="A4833" s="4" t="s">
        <v>5332</v>
      </c>
      <c r="B4833" s="5">
        <v>42426</v>
      </c>
      <c r="C4833" s="4">
        <v>20</v>
      </c>
      <c r="D4833" s="4" t="s">
        <v>36</v>
      </c>
      <c r="E4833" s="4" t="s">
        <v>37</v>
      </c>
      <c r="F4833" s="4" t="s">
        <v>339</v>
      </c>
      <c r="G4833" s="4" t="s">
        <v>73</v>
      </c>
      <c r="I4833" s="4">
        <v>0</v>
      </c>
      <c r="J4833" s="4">
        <v>0</v>
      </c>
      <c r="K4833" s="4">
        <v>1</v>
      </c>
      <c r="L4833" s="4">
        <v>0</v>
      </c>
      <c r="M4833" s="4">
        <v>0</v>
      </c>
      <c r="N4833" s="4">
        <v>0</v>
      </c>
      <c r="O4833" s="4">
        <v>0</v>
      </c>
      <c r="P4833" s="4">
        <v>0</v>
      </c>
      <c r="Q4833" s="4">
        <v>1</v>
      </c>
      <c r="R4833" s="4">
        <v>0</v>
      </c>
      <c r="S4833" s="4">
        <v>0</v>
      </c>
      <c r="T4833" s="4">
        <v>0</v>
      </c>
      <c r="U4833" s="4">
        <v>0</v>
      </c>
      <c r="V4833" s="4">
        <v>0</v>
      </c>
      <c r="W4833" s="4">
        <v>0</v>
      </c>
      <c r="X4833" s="4">
        <v>1</v>
      </c>
      <c r="Y4833" s="4" t="s">
        <v>5670</v>
      </c>
      <c r="Z4833" s="4" t="s">
        <v>5883</v>
      </c>
      <c r="AA4833" s="4">
        <v>2016</v>
      </c>
      <c r="AB4833" s="4" t="s">
        <v>269</v>
      </c>
      <c r="AC4833" s="4">
        <f t="shared" si="225"/>
        <v>1</v>
      </c>
      <c r="AD4833" s="4">
        <f t="shared" si="226"/>
        <v>3</v>
      </c>
      <c r="AE4833" s="4" t="str" cm="1">
        <f t="array" ref="AE4833">_xlfn.TEXTJOIN(", ", TRUE, _xlfn._xlws.FILTER($I$1:$X$1, I4833:X4833=1, ""))</f>
        <v>Fentanyl, Benzodiazepine, AnyOpioid</v>
      </c>
      <c r="AF4833" s="4" t="str">
        <f t="shared" si="227"/>
        <v>Fentanyl, Benzodiazepine, AnyOpioid</v>
      </c>
    </row>
    <row r="4834" spans="1:32" x14ac:dyDescent="0.45">
      <c r="A4834" s="4" t="s">
        <v>5333</v>
      </c>
      <c r="B4834" s="5">
        <v>43112</v>
      </c>
      <c r="C4834" s="4">
        <v>49</v>
      </c>
      <c r="D4834" s="4" t="s">
        <v>31</v>
      </c>
      <c r="E4834" s="4" t="s">
        <v>32</v>
      </c>
      <c r="F4834" s="4" t="s">
        <v>103</v>
      </c>
      <c r="G4834" s="4" t="s">
        <v>103</v>
      </c>
      <c r="I4834" s="4">
        <v>0</v>
      </c>
      <c r="J4834" s="4">
        <v>0</v>
      </c>
      <c r="K4834" s="4">
        <v>1</v>
      </c>
      <c r="L4834" s="4">
        <v>1</v>
      </c>
      <c r="M4834" s="4">
        <v>0</v>
      </c>
      <c r="N4834" s="4">
        <v>0</v>
      </c>
      <c r="O4834" s="4">
        <v>1</v>
      </c>
      <c r="P4834" s="4">
        <v>0</v>
      </c>
      <c r="Q4834" s="4">
        <v>0</v>
      </c>
      <c r="R4834" s="4">
        <v>0</v>
      </c>
      <c r="S4834" s="4">
        <v>0</v>
      </c>
      <c r="T4834" s="4">
        <v>0</v>
      </c>
      <c r="U4834" s="4">
        <v>0</v>
      </c>
      <c r="V4834" s="4">
        <v>0</v>
      </c>
      <c r="W4834" s="4">
        <v>0</v>
      </c>
      <c r="X4834" s="4">
        <v>1</v>
      </c>
      <c r="Y4834" s="4" t="s">
        <v>5644</v>
      </c>
      <c r="Z4834" s="4" t="s">
        <v>5857</v>
      </c>
      <c r="AA4834" s="4">
        <v>2018</v>
      </c>
      <c r="AB4834" s="4" t="s">
        <v>34</v>
      </c>
      <c r="AC4834" s="4">
        <f t="shared" si="225"/>
        <v>1</v>
      </c>
      <c r="AD4834" s="4">
        <f t="shared" si="226"/>
        <v>4</v>
      </c>
      <c r="AE4834" s="4" t="str" cm="1">
        <f t="array" ref="AE4834">_xlfn.TEXTJOIN(", ", TRUE, _xlfn._xlws.FILTER($I$1:$X$1, I4834:X4834=1, ""))</f>
        <v>Fentanyl, Fentanyl_Analogue, Ethanol, AnyOpioid</v>
      </c>
      <c r="AF4834" s="4" t="str">
        <f t="shared" si="227"/>
        <v>Fentanyl, Fentanyl_Analogue, Ethanol, AnyOpioid</v>
      </c>
    </row>
    <row r="4835" spans="1:32" x14ac:dyDescent="0.45">
      <c r="A4835" s="4" t="s">
        <v>5334</v>
      </c>
      <c r="B4835" s="5">
        <v>43140</v>
      </c>
      <c r="C4835" s="4">
        <v>57</v>
      </c>
      <c r="D4835" s="4" t="s">
        <v>36</v>
      </c>
      <c r="E4835" s="4" t="s">
        <v>37</v>
      </c>
      <c r="F4835" s="4" t="s">
        <v>237</v>
      </c>
      <c r="G4835" s="4" t="s">
        <v>53</v>
      </c>
      <c r="I4835" s="4">
        <v>0</v>
      </c>
      <c r="J4835" s="4">
        <v>0</v>
      </c>
      <c r="K4835" s="4">
        <v>0</v>
      </c>
      <c r="L4835" s="4">
        <v>0</v>
      </c>
      <c r="M4835" s="4">
        <v>0</v>
      </c>
      <c r="N4835" s="4">
        <v>0</v>
      </c>
      <c r="O4835" s="4">
        <v>0</v>
      </c>
      <c r="P4835" s="4">
        <v>1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4">
        <v>0</v>
      </c>
      <c r="X4835" s="4">
        <v>1</v>
      </c>
      <c r="Y4835" s="4" t="s">
        <v>5641</v>
      </c>
      <c r="Z4835" s="4" t="s">
        <v>5854</v>
      </c>
      <c r="AA4835" s="4">
        <v>2018</v>
      </c>
      <c r="AB4835" s="4" t="s">
        <v>34</v>
      </c>
      <c r="AC4835" s="4">
        <f t="shared" si="225"/>
        <v>1</v>
      </c>
      <c r="AD4835" s="4">
        <f t="shared" si="226"/>
        <v>2</v>
      </c>
      <c r="AE4835" s="4" t="str" cm="1">
        <f t="array" ref="AE4835">_xlfn.TEXTJOIN(", ", TRUE, _xlfn._xlws.FILTER($I$1:$X$1, I4835:X4835=1, ""))</f>
        <v>Hydrocodone, AnyOpioid</v>
      </c>
      <c r="AF4835" s="4" t="str">
        <f t="shared" si="227"/>
        <v>Hydrocodone, AnyOpioid</v>
      </c>
    </row>
    <row r="4836" spans="1:32" x14ac:dyDescent="0.45">
      <c r="A4836" s="4" t="s">
        <v>5335</v>
      </c>
      <c r="B4836" s="5">
        <v>41748</v>
      </c>
      <c r="C4836" s="4">
        <v>45</v>
      </c>
      <c r="D4836" s="4" t="s">
        <v>31</v>
      </c>
      <c r="E4836" s="4" t="s">
        <v>37</v>
      </c>
      <c r="F4836" s="4" t="s">
        <v>550</v>
      </c>
      <c r="G4836" s="4" t="s">
        <v>550</v>
      </c>
      <c r="I4836" s="4">
        <v>0</v>
      </c>
      <c r="J4836" s="4">
        <v>0</v>
      </c>
      <c r="K4836" s="4">
        <v>0</v>
      </c>
      <c r="L4836" s="4">
        <v>0</v>
      </c>
      <c r="M4836" s="4">
        <v>1</v>
      </c>
      <c r="N4836" s="4">
        <v>1</v>
      </c>
      <c r="O4836" s="4">
        <v>1</v>
      </c>
      <c r="P4836" s="4">
        <v>0</v>
      </c>
      <c r="Q4836" s="4">
        <v>1</v>
      </c>
      <c r="R4836" s="4">
        <v>0</v>
      </c>
      <c r="S4836" s="4">
        <v>0</v>
      </c>
      <c r="T4836" s="4">
        <v>0</v>
      </c>
      <c r="U4836" s="4">
        <v>0</v>
      </c>
      <c r="V4836" s="4">
        <v>0</v>
      </c>
      <c r="W4836" s="4">
        <v>0</v>
      </c>
      <c r="X4836" s="4">
        <v>0</v>
      </c>
      <c r="Y4836" s="4" t="s">
        <v>5748</v>
      </c>
      <c r="Z4836" s="4" t="s">
        <v>5961</v>
      </c>
      <c r="AA4836" s="4">
        <v>2014</v>
      </c>
      <c r="AB4836" s="4" t="s">
        <v>34</v>
      </c>
      <c r="AC4836" s="4">
        <f t="shared" si="225"/>
        <v>1</v>
      </c>
      <c r="AD4836" s="4">
        <f t="shared" si="226"/>
        <v>4</v>
      </c>
      <c r="AE4836" s="4" t="str" cm="1">
        <f t="array" ref="AE4836">_xlfn.TEXTJOIN(", ", TRUE, _xlfn._xlws.FILTER($I$1:$X$1, I4836:X4836=1, ""))</f>
        <v>Oxycodone, Oxymorphone, Ethanol, Benzodiazepine</v>
      </c>
      <c r="AF4836" s="4" t="str">
        <f t="shared" si="227"/>
        <v>Oxycodone, Oxymorphone, Ethanol, Benzodiazepine</v>
      </c>
    </row>
    <row r="4837" spans="1:32" x14ac:dyDescent="0.45">
      <c r="A4837" s="4" t="s">
        <v>5336</v>
      </c>
      <c r="B4837" s="5">
        <v>41407</v>
      </c>
      <c r="C4837" s="4">
        <v>46</v>
      </c>
      <c r="D4837" s="4" t="s">
        <v>31</v>
      </c>
      <c r="E4837" s="4" t="s">
        <v>59</v>
      </c>
      <c r="F4837" s="4" t="s">
        <v>53</v>
      </c>
      <c r="G4837" s="4" t="s">
        <v>53</v>
      </c>
      <c r="I4837" s="4">
        <v>0</v>
      </c>
      <c r="J4837" s="4">
        <v>1</v>
      </c>
      <c r="K4837" s="4">
        <v>0</v>
      </c>
      <c r="L4837" s="4">
        <v>0</v>
      </c>
      <c r="M4837" s="4">
        <v>0</v>
      </c>
      <c r="N4837" s="4">
        <v>0</v>
      </c>
      <c r="O4837" s="4">
        <v>0</v>
      </c>
      <c r="P4837" s="4">
        <v>0</v>
      </c>
      <c r="Q4837" s="4">
        <v>0</v>
      </c>
      <c r="R4837" s="4">
        <v>0</v>
      </c>
      <c r="S4837" s="4">
        <v>0</v>
      </c>
      <c r="T4837" s="4">
        <v>0</v>
      </c>
      <c r="U4837" s="4">
        <v>0</v>
      </c>
      <c r="V4837" s="4">
        <v>0</v>
      </c>
      <c r="W4837" s="4">
        <v>0</v>
      </c>
      <c r="X4837" s="4">
        <v>0</v>
      </c>
      <c r="Y4837" s="4" t="s">
        <v>5641</v>
      </c>
      <c r="Z4837" s="4" t="s">
        <v>5854</v>
      </c>
      <c r="AA4837" s="4">
        <v>2013</v>
      </c>
      <c r="AB4837" s="4" t="s">
        <v>34</v>
      </c>
      <c r="AC4837" s="4">
        <f t="shared" si="225"/>
        <v>1</v>
      </c>
      <c r="AD4837" s="4">
        <f t="shared" si="226"/>
        <v>1</v>
      </c>
      <c r="AE4837" s="4" t="str" cm="1">
        <f t="array" ref="AE4837">_xlfn.TEXTJOIN(", ", TRUE, _xlfn._xlws.FILTER($I$1:$X$1, I4837:X4837=1, ""))</f>
        <v>Cocaine</v>
      </c>
      <c r="AF4837" s="4" t="str">
        <f t="shared" si="227"/>
        <v>Cocaine</v>
      </c>
    </row>
    <row r="4838" spans="1:32" x14ac:dyDescent="0.45">
      <c r="A4838" s="4" t="s">
        <v>5337</v>
      </c>
      <c r="B4838" s="5">
        <v>42504</v>
      </c>
      <c r="C4838" s="4">
        <v>62</v>
      </c>
      <c r="D4838" s="4" t="s">
        <v>36</v>
      </c>
      <c r="E4838" s="4" t="s">
        <v>37</v>
      </c>
      <c r="F4838" s="4" t="s">
        <v>77</v>
      </c>
      <c r="G4838" s="4" t="s">
        <v>77</v>
      </c>
      <c r="I4838" s="4">
        <v>1</v>
      </c>
      <c r="J4838" s="4">
        <v>0</v>
      </c>
      <c r="K4838" s="4">
        <v>1</v>
      </c>
      <c r="L4838" s="4">
        <v>0</v>
      </c>
      <c r="M4838" s="4">
        <v>0</v>
      </c>
      <c r="N4838" s="4">
        <v>0</v>
      </c>
      <c r="O4838" s="4">
        <v>0</v>
      </c>
      <c r="P4838" s="4">
        <v>0</v>
      </c>
      <c r="Q4838" s="4">
        <v>0</v>
      </c>
      <c r="R4838" s="4">
        <v>1</v>
      </c>
      <c r="S4838" s="4">
        <v>0</v>
      </c>
      <c r="T4838" s="4">
        <v>0</v>
      </c>
      <c r="U4838" s="4">
        <v>0</v>
      </c>
      <c r="V4838" s="4">
        <v>0</v>
      </c>
      <c r="W4838" s="4">
        <v>0</v>
      </c>
      <c r="X4838" s="4">
        <v>1</v>
      </c>
      <c r="Y4838" s="4" t="s">
        <v>5651</v>
      </c>
      <c r="Z4838" s="4" t="s">
        <v>5864</v>
      </c>
      <c r="AA4838" s="4">
        <v>2016</v>
      </c>
      <c r="AB4838" s="4" t="s">
        <v>133</v>
      </c>
      <c r="AC4838" s="4">
        <f t="shared" si="225"/>
        <v>1</v>
      </c>
      <c r="AD4838" s="4">
        <f t="shared" si="226"/>
        <v>4</v>
      </c>
      <c r="AE4838" s="4" t="str" cm="1">
        <f t="array" ref="AE4838">_xlfn.TEXTJOIN(", ", TRUE, _xlfn._xlws.FILTER($I$1:$X$1, I4838:X4838=1, ""))</f>
        <v>Heroin, Fentanyl, Methadone, AnyOpioid</v>
      </c>
      <c r="AF4838" s="4" t="str">
        <f t="shared" si="227"/>
        <v>Fentanyl, Methadone, AnyOpioid</v>
      </c>
    </row>
    <row r="4839" spans="1:32" x14ac:dyDescent="0.45">
      <c r="A4839" s="4" t="s">
        <v>5338</v>
      </c>
      <c r="B4839" s="5">
        <v>42980</v>
      </c>
      <c r="C4839" s="4">
        <v>39</v>
      </c>
      <c r="D4839" s="4" t="s">
        <v>31</v>
      </c>
      <c r="E4839" s="4" t="s">
        <v>37</v>
      </c>
      <c r="F4839" s="4" t="s">
        <v>4115</v>
      </c>
      <c r="G4839" s="4" t="s">
        <v>4115</v>
      </c>
      <c r="I4839" s="4">
        <v>1</v>
      </c>
      <c r="J4839" s="4">
        <v>0</v>
      </c>
      <c r="K4839" s="4">
        <v>1</v>
      </c>
      <c r="L4839" s="4">
        <v>0</v>
      </c>
      <c r="M4839" s="4">
        <v>0</v>
      </c>
      <c r="N4839" s="4">
        <v>0</v>
      </c>
      <c r="O4839" s="4">
        <v>0</v>
      </c>
      <c r="P4839" s="4">
        <v>0</v>
      </c>
      <c r="Q4839" s="4">
        <v>0</v>
      </c>
      <c r="R4839" s="4">
        <v>0</v>
      </c>
      <c r="S4839" s="4">
        <v>0</v>
      </c>
      <c r="T4839" s="4">
        <v>0</v>
      </c>
      <c r="U4839" s="4">
        <v>0</v>
      </c>
      <c r="V4839" s="4">
        <v>0</v>
      </c>
      <c r="W4839" s="4">
        <v>0</v>
      </c>
      <c r="X4839" s="4">
        <v>0</v>
      </c>
      <c r="Y4839" s="4" t="s">
        <v>5775</v>
      </c>
      <c r="Z4839" s="4" t="s">
        <v>5988</v>
      </c>
      <c r="AA4839" s="4">
        <v>2017</v>
      </c>
      <c r="AB4839" s="4" t="s">
        <v>40</v>
      </c>
      <c r="AC4839" s="4">
        <f t="shared" si="225"/>
        <v>1</v>
      </c>
      <c r="AD4839" s="4">
        <f t="shared" si="226"/>
        <v>2</v>
      </c>
      <c r="AE4839" s="4" t="str" cm="1">
        <f t="array" ref="AE4839">_xlfn.TEXTJOIN(", ", TRUE, _xlfn._xlws.FILTER($I$1:$X$1, I4839:X4839=1, ""))</f>
        <v>Heroin, Fentanyl</v>
      </c>
      <c r="AF4839" s="4" t="str">
        <f t="shared" si="227"/>
        <v>Fentanyl</v>
      </c>
    </row>
    <row r="4840" spans="1:32" x14ac:dyDescent="0.45">
      <c r="A4840" s="4" t="s">
        <v>5339</v>
      </c>
      <c r="B4840" s="5">
        <v>43446</v>
      </c>
      <c r="C4840" s="4">
        <v>55</v>
      </c>
      <c r="D4840" s="4" t="s">
        <v>31</v>
      </c>
      <c r="E4840" s="4" t="s">
        <v>59</v>
      </c>
      <c r="F4840" s="4" t="s">
        <v>67</v>
      </c>
      <c r="G4840" s="4" t="s">
        <v>67</v>
      </c>
      <c r="I4840" s="4">
        <v>0</v>
      </c>
      <c r="J4840" s="4">
        <v>0</v>
      </c>
      <c r="K4840" s="4">
        <v>1</v>
      </c>
      <c r="L4840" s="4">
        <v>0</v>
      </c>
      <c r="M4840" s="4">
        <v>0</v>
      </c>
      <c r="N4840" s="4">
        <v>0</v>
      </c>
      <c r="O4840" s="4">
        <v>0</v>
      </c>
      <c r="P4840" s="4">
        <v>0</v>
      </c>
      <c r="Q4840" s="4">
        <v>0</v>
      </c>
      <c r="R4840" s="4">
        <v>0</v>
      </c>
      <c r="S4840" s="4">
        <v>0</v>
      </c>
      <c r="T4840" s="4">
        <v>0</v>
      </c>
      <c r="U4840" s="4">
        <v>0</v>
      </c>
      <c r="V4840" s="4">
        <v>0</v>
      </c>
      <c r="W4840" s="4">
        <v>0</v>
      </c>
      <c r="X4840" s="4">
        <v>1</v>
      </c>
      <c r="Y4840" s="4" t="s">
        <v>5631</v>
      </c>
      <c r="Z4840" s="4" t="s">
        <v>5844</v>
      </c>
      <c r="AA4840" s="4">
        <v>2018</v>
      </c>
      <c r="AB4840" s="4" t="s">
        <v>34</v>
      </c>
      <c r="AC4840" s="4">
        <f t="shared" si="225"/>
        <v>1</v>
      </c>
      <c r="AD4840" s="4">
        <f t="shared" si="226"/>
        <v>2</v>
      </c>
      <c r="AE4840" s="4" t="str" cm="1">
        <f t="array" ref="AE4840">_xlfn.TEXTJOIN(", ", TRUE, _xlfn._xlws.FILTER($I$1:$X$1, I4840:X4840=1, ""))</f>
        <v>Fentanyl, AnyOpioid</v>
      </c>
      <c r="AF4840" s="4" t="str">
        <f t="shared" si="227"/>
        <v>Fentanyl, AnyOpioid</v>
      </c>
    </row>
    <row r="4841" spans="1:32" x14ac:dyDescent="0.45">
      <c r="A4841" s="4" t="s">
        <v>5340</v>
      </c>
      <c r="B4841" s="5">
        <v>43379</v>
      </c>
      <c r="C4841" s="4">
        <v>33</v>
      </c>
      <c r="D4841" s="4" t="s">
        <v>31</v>
      </c>
      <c r="E4841" s="4" t="s">
        <v>32</v>
      </c>
      <c r="F4841" s="4" t="s">
        <v>237</v>
      </c>
      <c r="G4841" s="4" t="s">
        <v>77</v>
      </c>
      <c r="H4841" s="4" t="s">
        <v>1371</v>
      </c>
      <c r="I4841" s="4">
        <v>0</v>
      </c>
      <c r="J4841" s="4">
        <v>1</v>
      </c>
      <c r="K4841" s="4">
        <v>1</v>
      </c>
      <c r="L4841" s="4">
        <v>0</v>
      </c>
      <c r="M4841" s="4">
        <v>0</v>
      </c>
      <c r="N4841" s="4">
        <v>0</v>
      </c>
      <c r="O4841" s="4">
        <v>0</v>
      </c>
      <c r="P4841" s="4">
        <v>0</v>
      </c>
      <c r="Q4841" s="4">
        <v>0</v>
      </c>
      <c r="R4841" s="4">
        <v>0</v>
      </c>
      <c r="S4841" s="4">
        <v>0</v>
      </c>
      <c r="T4841" s="4">
        <v>0</v>
      </c>
      <c r="U4841" s="4">
        <v>0</v>
      </c>
      <c r="V4841" s="4">
        <v>0</v>
      </c>
      <c r="W4841" s="4">
        <v>0</v>
      </c>
      <c r="X4841" s="4">
        <v>1</v>
      </c>
      <c r="Y4841" s="4" t="s">
        <v>5651</v>
      </c>
      <c r="Z4841" s="4" t="s">
        <v>5864</v>
      </c>
      <c r="AA4841" s="4">
        <v>2018</v>
      </c>
      <c r="AB4841" s="4" t="s">
        <v>40</v>
      </c>
      <c r="AC4841" s="4">
        <f t="shared" si="225"/>
        <v>1</v>
      </c>
      <c r="AD4841" s="4">
        <f t="shared" si="226"/>
        <v>3</v>
      </c>
      <c r="AE4841" s="4" t="str" cm="1">
        <f t="array" ref="AE4841">_xlfn.TEXTJOIN(", ", TRUE, _xlfn._xlws.FILTER($I$1:$X$1, I4841:X4841=1, ""))</f>
        <v>Cocaine, Fentanyl, AnyOpioid</v>
      </c>
      <c r="AF4841" s="4" t="str">
        <f t="shared" si="227"/>
        <v>Cocaine, Fentanyl, AnyOpioid</v>
      </c>
    </row>
    <row r="4842" spans="1:32" x14ac:dyDescent="0.45">
      <c r="A4842" s="4" t="s">
        <v>5341</v>
      </c>
      <c r="B4842" s="5">
        <v>42298</v>
      </c>
      <c r="C4842" s="4">
        <v>31</v>
      </c>
      <c r="D4842" s="4" t="s">
        <v>31</v>
      </c>
      <c r="E4842" s="4" t="s">
        <v>37</v>
      </c>
      <c r="F4842" s="4" t="s">
        <v>71</v>
      </c>
      <c r="G4842" s="4" t="s">
        <v>86</v>
      </c>
      <c r="I4842" s="4">
        <v>0</v>
      </c>
      <c r="J4842" s="4">
        <v>1</v>
      </c>
      <c r="K4842" s="4">
        <v>1</v>
      </c>
      <c r="L4842" s="4">
        <v>0</v>
      </c>
      <c r="M4842" s="4">
        <v>0</v>
      </c>
      <c r="N4842" s="4">
        <v>0</v>
      </c>
      <c r="O4842" s="4">
        <v>1</v>
      </c>
      <c r="P4842" s="4">
        <v>0</v>
      </c>
      <c r="Q4842" s="4">
        <v>0</v>
      </c>
      <c r="R4842" s="4">
        <v>0</v>
      </c>
      <c r="S4842" s="4">
        <v>0</v>
      </c>
      <c r="T4842" s="4">
        <v>0</v>
      </c>
      <c r="U4842" s="4">
        <v>0</v>
      </c>
      <c r="V4842" s="4">
        <v>0</v>
      </c>
      <c r="W4842" s="4">
        <v>0</v>
      </c>
      <c r="X4842" s="4">
        <v>1</v>
      </c>
      <c r="Y4842" s="4" t="s">
        <v>5627</v>
      </c>
      <c r="Z4842" s="4" t="s">
        <v>5840</v>
      </c>
      <c r="AA4842" s="4">
        <v>2015</v>
      </c>
      <c r="AB4842" s="4" t="s">
        <v>40</v>
      </c>
      <c r="AC4842" s="4">
        <f t="shared" si="225"/>
        <v>1</v>
      </c>
      <c r="AD4842" s="4">
        <f t="shared" si="226"/>
        <v>4</v>
      </c>
      <c r="AE4842" s="4" t="str" cm="1">
        <f t="array" ref="AE4842">_xlfn.TEXTJOIN(", ", TRUE, _xlfn._xlws.FILTER($I$1:$X$1, I4842:X4842=1, ""))</f>
        <v>Cocaine, Fentanyl, Ethanol, AnyOpioid</v>
      </c>
      <c r="AF4842" s="4" t="str">
        <f t="shared" si="227"/>
        <v>Cocaine, Fentanyl, Ethanol, AnyOpioid</v>
      </c>
    </row>
    <row r="4843" spans="1:32" x14ac:dyDescent="0.45">
      <c r="A4843" s="4" t="s">
        <v>5342</v>
      </c>
      <c r="B4843" s="5">
        <v>41504</v>
      </c>
      <c r="C4843" s="4">
        <v>67</v>
      </c>
      <c r="D4843" s="4" t="s">
        <v>36</v>
      </c>
      <c r="E4843" s="4" t="s">
        <v>37</v>
      </c>
      <c r="F4843" s="4" t="s">
        <v>127</v>
      </c>
      <c r="G4843" s="4" t="s">
        <v>127</v>
      </c>
      <c r="I4843" s="4">
        <v>0</v>
      </c>
      <c r="J4843" s="4">
        <v>0</v>
      </c>
      <c r="K4843" s="4">
        <v>0</v>
      </c>
      <c r="L4843" s="4">
        <v>0</v>
      </c>
      <c r="M4843" s="4">
        <v>0</v>
      </c>
      <c r="N4843" s="4">
        <v>0</v>
      </c>
      <c r="O4843" s="4">
        <v>0</v>
      </c>
      <c r="P4843" s="4">
        <v>0</v>
      </c>
      <c r="Q4843" s="4">
        <v>1</v>
      </c>
      <c r="R4843" s="4">
        <v>0</v>
      </c>
      <c r="S4843" s="4">
        <v>0</v>
      </c>
      <c r="T4843" s="4">
        <v>0</v>
      </c>
      <c r="U4843" s="4">
        <v>0</v>
      </c>
      <c r="V4843" s="4">
        <v>0</v>
      </c>
      <c r="W4843" s="4">
        <v>0</v>
      </c>
      <c r="X4843" s="4">
        <v>0</v>
      </c>
      <c r="Y4843" s="4" t="s">
        <v>5722</v>
      </c>
      <c r="Z4843" s="4" t="s">
        <v>5935</v>
      </c>
      <c r="AA4843" s="4">
        <v>2013</v>
      </c>
      <c r="AB4843" s="4" t="s">
        <v>133</v>
      </c>
      <c r="AC4843" s="4">
        <f t="shared" si="225"/>
        <v>1</v>
      </c>
      <c r="AD4843" s="4">
        <f t="shared" si="226"/>
        <v>1</v>
      </c>
      <c r="AE4843" s="4" t="str" cm="1">
        <f t="array" ref="AE4843">_xlfn.TEXTJOIN(", ", TRUE, _xlfn._xlws.FILTER($I$1:$X$1, I4843:X4843=1, ""))</f>
        <v>Benzodiazepine</v>
      </c>
      <c r="AF4843" s="4" t="str">
        <f t="shared" si="227"/>
        <v>Benzodiazepine</v>
      </c>
    </row>
    <row r="4844" spans="1:32" x14ac:dyDescent="0.45">
      <c r="A4844" s="4" t="s">
        <v>5343</v>
      </c>
      <c r="B4844" s="5">
        <v>42091</v>
      </c>
      <c r="C4844" s="4">
        <v>31</v>
      </c>
      <c r="D4844" s="4" t="s">
        <v>31</v>
      </c>
      <c r="E4844" s="4" t="s">
        <v>37</v>
      </c>
      <c r="F4844" s="4" t="s">
        <v>39</v>
      </c>
      <c r="G4844" s="4" t="s">
        <v>39</v>
      </c>
      <c r="I4844" s="4">
        <v>1</v>
      </c>
      <c r="J4844" s="4">
        <v>0</v>
      </c>
      <c r="K4844" s="4">
        <v>1</v>
      </c>
      <c r="L4844" s="4">
        <v>0</v>
      </c>
      <c r="M4844" s="4">
        <v>0</v>
      </c>
      <c r="N4844" s="4">
        <v>0</v>
      </c>
      <c r="O4844" s="4">
        <v>0</v>
      </c>
      <c r="P4844" s="4">
        <v>0</v>
      </c>
      <c r="Q4844" s="4">
        <v>0</v>
      </c>
      <c r="R4844" s="4">
        <v>0</v>
      </c>
      <c r="S4844" s="4">
        <v>0</v>
      </c>
      <c r="T4844" s="4">
        <v>0</v>
      </c>
      <c r="U4844" s="4">
        <v>0</v>
      </c>
      <c r="V4844" s="4">
        <v>0</v>
      </c>
      <c r="W4844" s="4">
        <v>0</v>
      </c>
      <c r="X4844" s="4">
        <v>1</v>
      </c>
      <c r="Y4844" s="4" t="s">
        <v>5638</v>
      </c>
      <c r="Z4844" s="4" t="s">
        <v>5851</v>
      </c>
      <c r="AA4844" s="4">
        <v>2015</v>
      </c>
      <c r="AB4844" s="4" t="s">
        <v>40</v>
      </c>
      <c r="AC4844" s="4">
        <f t="shared" si="225"/>
        <v>1</v>
      </c>
      <c r="AD4844" s="4">
        <f t="shared" si="226"/>
        <v>3</v>
      </c>
      <c r="AE4844" s="4" t="str" cm="1">
        <f t="array" ref="AE4844">_xlfn.TEXTJOIN(", ", TRUE, _xlfn._xlws.FILTER($I$1:$X$1, I4844:X4844=1, ""))</f>
        <v>Heroin, Fentanyl, AnyOpioid</v>
      </c>
      <c r="AF4844" s="4" t="str">
        <f t="shared" si="227"/>
        <v>Fentanyl, AnyOpioid</v>
      </c>
    </row>
    <row r="4845" spans="1:32" x14ac:dyDescent="0.45">
      <c r="A4845" s="4" t="s">
        <v>5344</v>
      </c>
      <c r="B4845" s="5">
        <v>43417</v>
      </c>
      <c r="C4845" s="4">
        <v>55</v>
      </c>
      <c r="D4845" s="4" t="s">
        <v>31</v>
      </c>
      <c r="E4845" s="4" t="s">
        <v>37</v>
      </c>
      <c r="F4845" s="4" t="s">
        <v>29</v>
      </c>
      <c r="G4845" s="4" t="s">
        <v>53</v>
      </c>
      <c r="I4845" s="4">
        <v>0</v>
      </c>
      <c r="J4845" s="4">
        <v>0</v>
      </c>
      <c r="K4845" s="4">
        <v>1</v>
      </c>
      <c r="L4845" s="4">
        <v>1</v>
      </c>
      <c r="M4845" s="4">
        <v>0</v>
      </c>
      <c r="N4845" s="4">
        <v>0</v>
      </c>
      <c r="O4845" s="4">
        <v>0</v>
      </c>
      <c r="P4845" s="4">
        <v>0</v>
      </c>
      <c r="Q4845" s="4">
        <v>1</v>
      </c>
      <c r="R4845" s="4">
        <v>0</v>
      </c>
      <c r="S4845" s="4">
        <v>0</v>
      </c>
      <c r="T4845" s="4">
        <v>0</v>
      </c>
      <c r="U4845" s="4">
        <v>0</v>
      </c>
      <c r="V4845" s="4">
        <v>0</v>
      </c>
      <c r="W4845" s="4">
        <v>0</v>
      </c>
      <c r="X4845" s="4">
        <v>1</v>
      </c>
      <c r="Y4845" s="4" t="s">
        <v>5641</v>
      </c>
      <c r="Z4845" s="4" t="s">
        <v>5854</v>
      </c>
      <c r="AA4845" s="4">
        <v>2018</v>
      </c>
      <c r="AB4845" s="4" t="s">
        <v>34</v>
      </c>
      <c r="AC4845" s="4">
        <f t="shared" si="225"/>
        <v>1</v>
      </c>
      <c r="AD4845" s="4">
        <f t="shared" si="226"/>
        <v>4</v>
      </c>
      <c r="AE4845" s="4" t="str" cm="1">
        <f t="array" ref="AE4845">_xlfn.TEXTJOIN(", ", TRUE, _xlfn._xlws.FILTER($I$1:$X$1, I4845:X4845=1, ""))</f>
        <v>Fentanyl, Fentanyl_Analogue, Benzodiazepine, AnyOpioid</v>
      </c>
      <c r="AF4845" s="4" t="str">
        <f t="shared" si="227"/>
        <v>Fentanyl, Fentanyl_Analogue, Benzodiazepine, AnyOpioid</v>
      </c>
    </row>
    <row r="4846" spans="1:32" x14ac:dyDescent="0.45">
      <c r="A4846" s="4" t="s">
        <v>5345</v>
      </c>
      <c r="B4846" s="5">
        <v>41975</v>
      </c>
      <c r="C4846" s="4">
        <v>53</v>
      </c>
      <c r="D4846" s="4" t="s">
        <v>31</v>
      </c>
      <c r="E4846" s="4" t="s">
        <v>37</v>
      </c>
      <c r="F4846" s="4" t="s">
        <v>125</v>
      </c>
      <c r="G4846" s="4" t="s">
        <v>125</v>
      </c>
      <c r="I4846" s="4">
        <v>1</v>
      </c>
      <c r="J4846" s="4">
        <v>0</v>
      </c>
      <c r="K4846" s="4">
        <v>0</v>
      </c>
      <c r="L4846" s="4">
        <v>0</v>
      </c>
      <c r="M4846" s="4">
        <v>0</v>
      </c>
      <c r="N4846" s="4">
        <v>0</v>
      </c>
      <c r="O4846" s="4">
        <v>0</v>
      </c>
      <c r="P4846" s="4">
        <v>0</v>
      </c>
      <c r="Q4846" s="4">
        <v>0</v>
      </c>
      <c r="R4846" s="4">
        <v>0</v>
      </c>
      <c r="S4846" s="4">
        <v>0</v>
      </c>
      <c r="T4846" s="4">
        <v>0</v>
      </c>
      <c r="U4846" s="4">
        <v>0</v>
      </c>
      <c r="V4846" s="4">
        <v>0</v>
      </c>
      <c r="W4846" s="4">
        <v>0</v>
      </c>
      <c r="X4846" s="4">
        <v>0</v>
      </c>
      <c r="Y4846" s="4" t="s">
        <v>5669</v>
      </c>
      <c r="Z4846" s="4" t="s">
        <v>5882</v>
      </c>
      <c r="AA4846" s="4">
        <v>2014</v>
      </c>
      <c r="AB4846" s="4" t="s">
        <v>34</v>
      </c>
      <c r="AC4846" s="4">
        <f t="shared" si="225"/>
        <v>1</v>
      </c>
      <c r="AD4846" s="4">
        <f t="shared" si="226"/>
        <v>1</v>
      </c>
      <c r="AE4846" s="4" t="str" cm="1">
        <f t="array" ref="AE4846">_xlfn.TEXTJOIN(", ", TRUE, _xlfn._xlws.FILTER($I$1:$X$1, I4846:X4846=1, ""))</f>
        <v>Heroin</v>
      </c>
      <c r="AF4846" s="4" t="str">
        <f t="shared" si="227"/>
        <v/>
      </c>
    </row>
    <row r="4847" spans="1:32" x14ac:dyDescent="0.45">
      <c r="A4847" s="4" t="s">
        <v>5346</v>
      </c>
      <c r="B4847" s="5">
        <v>43253</v>
      </c>
      <c r="C4847" s="4">
        <v>55</v>
      </c>
      <c r="D4847" s="4" t="s">
        <v>31</v>
      </c>
      <c r="E4847" s="4" t="s">
        <v>318</v>
      </c>
      <c r="F4847" s="4" t="s">
        <v>103</v>
      </c>
      <c r="G4847" s="4" t="s">
        <v>103</v>
      </c>
      <c r="I4847" s="4">
        <v>0</v>
      </c>
      <c r="J4847" s="4">
        <v>1</v>
      </c>
      <c r="K4847" s="4">
        <v>1</v>
      </c>
      <c r="L4847" s="4">
        <v>1</v>
      </c>
      <c r="M4847" s="4">
        <v>0</v>
      </c>
      <c r="N4847" s="4">
        <v>0</v>
      </c>
      <c r="O4847" s="4">
        <v>1</v>
      </c>
      <c r="P4847" s="4">
        <v>0</v>
      </c>
      <c r="Q4847" s="4">
        <v>0</v>
      </c>
      <c r="R4847" s="4">
        <v>0</v>
      </c>
      <c r="S4847" s="4">
        <v>0</v>
      </c>
      <c r="T4847" s="4">
        <v>0</v>
      </c>
      <c r="U4847" s="4">
        <v>0</v>
      </c>
      <c r="V4847" s="4">
        <v>0</v>
      </c>
      <c r="W4847" s="4">
        <v>0</v>
      </c>
      <c r="X4847" s="4">
        <v>1</v>
      </c>
      <c r="Y4847" s="4" t="s">
        <v>5644</v>
      </c>
      <c r="Z4847" s="4" t="s">
        <v>5857</v>
      </c>
      <c r="AA4847" s="4">
        <v>2018</v>
      </c>
      <c r="AB4847" s="4" t="s">
        <v>34</v>
      </c>
      <c r="AC4847" s="4">
        <f t="shared" si="225"/>
        <v>1</v>
      </c>
      <c r="AD4847" s="4">
        <f t="shared" si="226"/>
        <v>5</v>
      </c>
      <c r="AE4847" s="4" t="str" cm="1">
        <f t="array" ref="AE4847">_xlfn.TEXTJOIN(", ", TRUE, _xlfn._xlws.FILTER($I$1:$X$1, I4847:X4847=1, ""))</f>
        <v>Cocaine, Fentanyl, Fentanyl_Analogue, Ethanol, AnyOpioid</v>
      </c>
      <c r="AF4847" s="4" t="str">
        <f t="shared" si="227"/>
        <v>Cocaine, Fentanyl, Fentanyl_Analogue, Ethanol, AnyOpioid</v>
      </c>
    </row>
    <row r="4848" spans="1:32" x14ac:dyDescent="0.45">
      <c r="A4848" s="4" t="s">
        <v>5347</v>
      </c>
      <c r="B4848" s="5">
        <v>41346</v>
      </c>
      <c r="C4848" s="4">
        <v>29</v>
      </c>
      <c r="D4848" s="4" t="s">
        <v>31</v>
      </c>
      <c r="E4848" s="4" t="s">
        <v>37</v>
      </c>
      <c r="F4848" s="4" t="s">
        <v>99</v>
      </c>
      <c r="G4848" s="4" t="s">
        <v>99</v>
      </c>
      <c r="I4848" s="4">
        <v>1</v>
      </c>
      <c r="J4848" s="4">
        <v>1</v>
      </c>
      <c r="K4848" s="4">
        <v>0</v>
      </c>
      <c r="L4848" s="4">
        <v>0</v>
      </c>
      <c r="M4848" s="4">
        <v>0</v>
      </c>
      <c r="N4848" s="4">
        <v>0</v>
      </c>
      <c r="O4848" s="4">
        <v>0</v>
      </c>
      <c r="P4848" s="4">
        <v>0</v>
      </c>
      <c r="Q4848" s="4">
        <v>0</v>
      </c>
      <c r="R4848" s="4">
        <v>0</v>
      </c>
      <c r="S4848" s="4">
        <v>0</v>
      </c>
      <c r="T4848" s="4">
        <v>0</v>
      </c>
      <c r="U4848" s="4">
        <v>0</v>
      </c>
      <c r="V4848" s="4">
        <v>0</v>
      </c>
      <c r="W4848" s="4">
        <v>0</v>
      </c>
      <c r="X4848" s="4">
        <v>0</v>
      </c>
      <c r="Y4848" s="4" t="s">
        <v>5637</v>
      </c>
      <c r="Z4848" s="4" t="s">
        <v>5850</v>
      </c>
      <c r="AA4848" s="4">
        <v>2013</v>
      </c>
      <c r="AB4848" s="4" t="s">
        <v>40</v>
      </c>
      <c r="AC4848" s="4">
        <f t="shared" si="225"/>
        <v>1</v>
      </c>
      <c r="AD4848" s="4">
        <f t="shared" si="226"/>
        <v>2</v>
      </c>
      <c r="AE4848" s="4" t="str" cm="1">
        <f t="array" ref="AE4848">_xlfn.TEXTJOIN(", ", TRUE, _xlfn._xlws.FILTER($I$1:$X$1, I4848:X4848=1, ""))</f>
        <v>Heroin, Cocaine</v>
      </c>
      <c r="AF4848" s="4" t="str">
        <f t="shared" si="227"/>
        <v>Cocaine</v>
      </c>
    </row>
    <row r="4849" spans="1:32" x14ac:dyDescent="0.45">
      <c r="A4849" s="4" t="s">
        <v>5348</v>
      </c>
      <c r="B4849" s="5">
        <v>42552</v>
      </c>
      <c r="C4849" s="4">
        <v>47</v>
      </c>
      <c r="D4849" s="4" t="s">
        <v>31</v>
      </c>
      <c r="E4849" s="4" t="s">
        <v>29</v>
      </c>
      <c r="F4849" s="4" t="s">
        <v>512</v>
      </c>
      <c r="G4849" s="4" t="s">
        <v>67</v>
      </c>
      <c r="I4849" s="4">
        <v>1</v>
      </c>
      <c r="J4849" s="4">
        <v>1</v>
      </c>
      <c r="K4849" s="4">
        <v>1</v>
      </c>
      <c r="L4849" s="4">
        <v>0</v>
      </c>
      <c r="M4849" s="4">
        <v>0</v>
      </c>
      <c r="N4849" s="4">
        <v>0</v>
      </c>
      <c r="O4849" s="4">
        <v>0</v>
      </c>
      <c r="P4849" s="4">
        <v>0</v>
      </c>
      <c r="Q4849" s="4">
        <v>0</v>
      </c>
      <c r="R4849" s="4">
        <v>0</v>
      </c>
      <c r="S4849" s="4">
        <v>0</v>
      </c>
      <c r="T4849" s="4">
        <v>0</v>
      </c>
      <c r="U4849" s="4">
        <v>0</v>
      </c>
      <c r="V4849" s="4">
        <v>0</v>
      </c>
      <c r="W4849" s="4">
        <v>0</v>
      </c>
      <c r="X4849" s="4">
        <v>1</v>
      </c>
      <c r="Y4849" s="4" t="s">
        <v>5631</v>
      </c>
      <c r="Z4849" s="4" t="s">
        <v>5844</v>
      </c>
      <c r="AA4849" s="4">
        <v>2016</v>
      </c>
      <c r="AB4849" s="4" t="s">
        <v>34</v>
      </c>
      <c r="AC4849" s="4">
        <f t="shared" si="225"/>
        <v>1</v>
      </c>
      <c r="AD4849" s="4">
        <f t="shared" si="226"/>
        <v>4</v>
      </c>
      <c r="AE4849" s="4" t="str" cm="1">
        <f t="array" ref="AE4849">_xlfn.TEXTJOIN(", ", TRUE, _xlfn._xlws.FILTER($I$1:$X$1, I4849:X4849=1, ""))</f>
        <v>Heroin, Cocaine, Fentanyl, AnyOpioid</v>
      </c>
      <c r="AF4849" s="4" t="str">
        <f t="shared" si="227"/>
        <v>Cocaine, Fentanyl, AnyOpioid</v>
      </c>
    </row>
    <row r="4850" spans="1:32" x14ac:dyDescent="0.45">
      <c r="A4850" s="4" t="s">
        <v>5349</v>
      </c>
      <c r="B4850" s="5">
        <v>42804</v>
      </c>
      <c r="C4850" s="4">
        <v>51</v>
      </c>
      <c r="D4850" s="4" t="s">
        <v>31</v>
      </c>
      <c r="E4850" s="4" t="s">
        <v>37</v>
      </c>
      <c r="F4850" s="4" t="s">
        <v>144</v>
      </c>
      <c r="G4850" s="4" t="s">
        <v>5350</v>
      </c>
      <c r="I4850" s="4">
        <v>0</v>
      </c>
      <c r="J4850" s="4">
        <v>1</v>
      </c>
      <c r="K4850" s="4">
        <v>1</v>
      </c>
      <c r="L4850" s="4">
        <v>0</v>
      </c>
      <c r="M4850" s="4">
        <v>0</v>
      </c>
      <c r="N4850" s="4">
        <v>0</v>
      </c>
      <c r="O4850" s="4">
        <v>1</v>
      </c>
      <c r="P4850" s="4">
        <v>0</v>
      </c>
      <c r="Q4850" s="4">
        <v>0</v>
      </c>
      <c r="R4850" s="4">
        <v>0</v>
      </c>
      <c r="S4850" s="4">
        <v>0</v>
      </c>
      <c r="T4850" s="4">
        <v>0</v>
      </c>
      <c r="U4850" s="4">
        <v>0</v>
      </c>
      <c r="V4850" s="4">
        <v>0</v>
      </c>
      <c r="W4850" s="4">
        <v>0</v>
      </c>
      <c r="X4850" s="4">
        <v>0</v>
      </c>
      <c r="Y4850" s="4" t="s">
        <v>5812</v>
      </c>
      <c r="Z4850" s="4" t="s">
        <v>6025</v>
      </c>
      <c r="AA4850" s="4">
        <v>2017</v>
      </c>
      <c r="AB4850" s="4" t="s">
        <v>34</v>
      </c>
      <c r="AC4850" s="4">
        <f t="shared" si="225"/>
        <v>1</v>
      </c>
      <c r="AD4850" s="4">
        <f t="shared" si="226"/>
        <v>3</v>
      </c>
      <c r="AE4850" s="4" t="str" cm="1">
        <f t="array" ref="AE4850">_xlfn.TEXTJOIN(", ", TRUE, _xlfn._xlws.FILTER($I$1:$X$1, I4850:X4850=1, ""))</f>
        <v>Cocaine, Fentanyl, Ethanol</v>
      </c>
      <c r="AF4850" s="4" t="str">
        <f t="shared" si="227"/>
        <v>Cocaine, Fentanyl, Ethanol</v>
      </c>
    </row>
    <row r="4851" spans="1:32" x14ac:dyDescent="0.45">
      <c r="A4851" s="4" t="s">
        <v>5351</v>
      </c>
      <c r="B4851" s="5">
        <v>43094</v>
      </c>
      <c r="C4851" s="4">
        <v>48</v>
      </c>
      <c r="D4851" s="4" t="s">
        <v>31</v>
      </c>
      <c r="E4851" s="4" t="s">
        <v>37</v>
      </c>
      <c r="F4851" s="4" t="s">
        <v>436</v>
      </c>
      <c r="G4851" s="4" t="s">
        <v>436</v>
      </c>
      <c r="I4851" s="4">
        <v>0</v>
      </c>
      <c r="J4851" s="4">
        <v>1</v>
      </c>
      <c r="K4851" s="4">
        <v>1</v>
      </c>
      <c r="L4851" s="4">
        <v>1</v>
      </c>
      <c r="M4851" s="4">
        <v>0</v>
      </c>
      <c r="N4851" s="4">
        <v>0</v>
      </c>
      <c r="O4851" s="4">
        <v>0</v>
      </c>
      <c r="P4851" s="4">
        <v>0</v>
      </c>
      <c r="Q4851" s="4">
        <v>1</v>
      </c>
      <c r="R4851" s="4">
        <v>0</v>
      </c>
      <c r="S4851" s="4">
        <v>0</v>
      </c>
      <c r="T4851" s="4">
        <v>0</v>
      </c>
      <c r="U4851" s="4">
        <v>0</v>
      </c>
      <c r="V4851" s="4">
        <v>0</v>
      </c>
      <c r="W4851" s="4">
        <v>0</v>
      </c>
      <c r="X4851" s="4">
        <v>0</v>
      </c>
      <c r="Y4851" s="4" t="s">
        <v>5676</v>
      </c>
      <c r="Z4851" s="4" t="s">
        <v>5889</v>
      </c>
      <c r="AA4851" s="4">
        <v>2017</v>
      </c>
      <c r="AB4851" s="4" t="s">
        <v>34</v>
      </c>
      <c r="AC4851" s="4">
        <f t="shared" si="225"/>
        <v>1</v>
      </c>
      <c r="AD4851" s="4">
        <f t="shared" si="226"/>
        <v>4</v>
      </c>
      <c r="AE4851" s="4" t="str" cm="1">
        <f t="array" ref="AE4851">_xlfn.TEXTJOIN(", ", TRUE, _xlfn._xlws.FILTER($I$1:$X$1, I4851:X4851=1, ""))</f>
        <v>Cocaine, Fentanyl, Fentanyl_Analogue, Benzodiazepine</v>
      </c>
      <c r="AF4851" s="4" t="str">
        <f t="shared" si="227"/>
        <v>Cocaine, Fentanyl, Fentanyl_Analogue, Benzodiazepine</v>
      </c>
    </row>
    <row r="4852" spans="1:32" x14ac:dyDescent="0.45">
      <c r="A4852" s="4" t="s">
        <v>5352</v>
      </c>
      <c r="B4852" s="5">
        <v>43242</v>
      </c>
      <c r="C4852" s="4">
        <v>24</v>
      </c>
      <c r="D4852" s="4" t="s">
        <v>31</v>
      </c>
      <c r="E4852" s="4" t="s">
        <v>32</v>
      </c>
      <c r="F4852" s="4" t="s">
        <v>222</v>
      </c>
      <c r="G4852" s="4" t="s">
        <v>156</v>
      </c>
      <c r="I4852" s="4">
        <v>0</v>
      </c>
      <c r="J4852" s="4">
        <v>0</v>
      </c>
      <c r="K4852" s="4">
        <v>1</v>
      </c>
      <c r="L4852" s="4">
        <v>0</v>
      </c>
      <c r="M4852" s="4">
        <v>0</v>
      </c>
      <c r="N4852" s="4">
        <v>0</v>
      </c>
      <c r="O4852" s="4">
        <v>0</v>
      </c>
      <c r="P4852" s="4">
        <v>0</v>
      </c>
      <c r="Q4852" s="4">
        <v>0</v>
      </c>
      <c r="R4852" s="4">
        <v>0</v>
      </c>
      <c r="S4852" s="4">
        <v>0</v>
      </c>
      <c r="T4852" s="4">
        <v>0</v>
      </c>
      <c r="U4852" s="4">
        <v>0</v>
      </c>
      <c r="V4852" s="4">
        <v>0</v>
      </c>
      <c r="W4852" s="4">
        <v>0</v>
      </c>
      <c r="X4852" s="4">
        <v>1</v>
      </c>
      <c r="Y4852" s="4" t="s">
        <v>5623</v>
      </c>
      <c r="Z4852" s="4" t="s">
        <v>5836</v>
      </c>
      <c r="AA4852" s="4">
        <v>2018</v>
      </c>
      <c r="AB4852" s="4" t="s">
        <v>40</v>
      </c>
      <c r="AC4852" s="4">
        <f t="shared" si="225"/>
        <v>1</v>
      </c>
      <c r="AD4852" s="4">
        <f t="shared" si="226"/>
        <v>2</v>
      </c>
      <c r="AE4852" s="4" t="str" cm="1">
        <f t="array" ref="AE4852">_xlfn.TEXTJOIN(", ", TRUE, _xlfn._xlws.FILTER($I$1:$X$1, I4852:X4852=1, ""))</f>
        <v>Fentanyl, AnyOpioid</v>
      </c>
      <c r="AF4852" s="4" t="str">
        <f t="shared" si="227"/>
        <v>Fentanyl, AnyOpioid</v>
      </c>
    </row>
    <row r="4853" spans="1:32" x14ac:dyDescent="0.45">
      <c r="A4853" s="4" t="s">
        <v>5353</v>
      </c>
      <c r="B4853" s="5">
        <v>41678</v>
      </c>
      <c r="C4853" s="4">
        <v>54</v>
      </c>
      <c r="D4853" s="4" t="s">
        <v>31</v>
      </c>
      <c r="E4853" s="4" t="s">
        <v>37</v>
      </c>
      <c r="F4853" s="4" t="s">
        <v>86</v>
      </c>
      <c r="G4853" s="4" t="s">
        <v>86</v>
      </c>
      <c r="I4853" s="4">
        <v>0</v>
      </c>
      <c r="J4853" s="4">
        <v>1</v>
      </c>
      <c r="K4853" s="4">
        <v>0</v>
      </c>
      <c r="L4853" s="4">
        <v>0</v>
      </c>
      <c r="M4853" s="4">
        <v>0</v>
      </c>
      <c r="N4853" s="4">
        <v>0</v>
      </c>
      <c r="O4853" s="4">
        <v>0</v>
      </c>
      <c r="P4853" s="4">
        <v>0</v>
      </c>
      <c r="Q4853" s="4">
        <v>0</v>
      </c>
      <c r="R4853" s="4">
        <v>0</v>
      </c>
      <c r="S4853" s="4">
        <v>0</v>
      </c>
      <c r="T4853" s="4">
        <v>0</v>
      </c>
      <c r="U4853" s="4">
        <v>0</v>
      </c>
      <c r="V4853" s="4">
        <v>0</v>
      </c>
      <c r="W4853" s="4">
        <v>0</v>
      </c>
      <c r="X4853" s="4">
        <v>0</v>
      </c>
      <c r="Y4853" s="4" t="s">
        <v>5627</v>
      </c>
      <c r="Z4853" s="4" t="s">
        <v>5840</v>
      </c>
      <c r="AA4853" s="4">
        <v>2014</v>
      </c>
      <c r="AB4853" s="4" t="s">
        <v>34</v>
      </c>
      <c r="AC4853" s="4">
        <f t="shared" si="225"/>
        <v>1</v>
      </c>
      <c r="AD4853" s="4">
        <f t="shared" si="226"/>
        <v>1</v>
      </c>
      <c r="AE4853" s="4" t="str" cm="1">
        <f t="array" ref="AE4853">_xlfn.TEXTJOIN(", ", TRUE, _xlfn._xlws.FILTER($I$1:$X$1, I4853:X4853=1, ""))</f>
        <v>Cocaine</v>
      </c>
      <c r="AF4853" s="4" t="str">
        <f t="shared" si="227"/>
        <v>Cocaine</v>
      </c>
    </row>
    <row r="4854" spans="1:32" x14ac:dyDescent="0.45">
      <c r="A4854" s="4" t="s">
        <v>5354</v>
      </c>
      <c r="B4854" s="5">
        <v>42884</v>
      </c>
      <c r="C4854" s="4">
        <v>54</v>
      </c>
      <c r="D4854" s="4" t="s">
        <v>31</v>
      </c>
      <c r="E4854" s="4" t="s">
        <v>37</v>
      </c>
      <c r="F4854" s="4" t="s">
        <v>95</v>
      </c>
      <c r="G4854" s="4" t="s">
        <v>95</v>
      </c>
      <c r="I4854" s="4">
        <v>0</v>
      </c>
      <c r="J4854" s="4">
        <v>0</v>
      </c>
      <c r="K4854" s="4">
        <v>0</v>
      </c>
      <c r="L4854" s="4">
        <v>0</v>
      </c>
      <c r="M4854" s="4">
        <v>0</v>
      </c>
      <c r="N4854" s="4">
        <v>0</v>
      </c>
      <c r="O4854" s="4">
        <v>1</v>
      </c>
      <c r="P4854" s="4">
        <v>0</v>
      </c>
      <c r="Q4854" s="4">
        <v>0</v>
      </c>
      <c r="R4854" s="4">
        <v>1</v>
      </c>
      <c r="S4854" s="4">
        <v>0</v>
      </c>
      <c r="T4854" s="4">
        <v>0</v>
      </c>
      <c r="U4854" s="4">
        <v>0</v>
      </c>
      <c r="V4854" s="4">
        <v>0</v>
      </c>
      <c r="W4854" s="4">
        <v>0</v>
      </c>
      <c r="X4854" s="4">
        <v>0</v>
      </c>
      <c r="Y4854" s="4" t="s">
        <v>5632</v>
      </c>
      <c r="Z4854" s="4" t="s">
        <v>5845</v>
      </c>
      <c r="AA4854" s="4">
        <v>2017</v>
      </c>
      <c r="AB4854" s="4" t="s">
        <v>34</v>
      </c>
      <c r="AC4854" s="4">
        <f t="shared" si="225"/>
        <v>1</v>
      </c>
      <c r="AD4854" s="4">
        <f t="shared" si="226"/>
        <v>2</v>
      </c>
      <c r="AE4854" s="4" t="str" cm="1">
        <f t="array" ref="AE4854">_xlfn.TEXTJOIN(", ", TRUE, _xlfn._xlws.FILTER($I$1:$X$1, I4854:X4854=1, ""))</f>
        <v>Ethanol, Methadone</v>
      </c>
      <c r="AF4854" s="4" t="str">
        <f t="shared" si="227"/>
        <v>Ethanol, Methadone</v>
      </c>
    </row>
    <row r="4855" spans="1:32" x14ac:dyDescent="0.45">
      <c r="A4855" s="4" t="s">
        <v>5355</v>
      </c>
      <c r="B4855" s="5">
        <v>41729</v>
      </c>
      <c r="C4855" s="4">
        <v>44</v>
      </c>
      <c r="D4855" s="4" t="s">
        <v>31</v>
      </c>
      <c r="E4855" s="4" t="s">
        <v>37</v>
      </c>
      <c r="F4855" s="4" t="s">
        <v>522</v>
      </c>
      <c r="G4855" s="4" t="s">
        <v>156</v>
      </c>
      <c r="H4855" s="4" t="s">
        <v>3989</v>
      </c>
      <c r="I4855" s="4">
        <v>0</v>
      </c>
      <c r="J4855" s="4">
        <v>0</v>
      </c>
      <c r="K4855" s="4">
        <v>0</v>
      </c>
      <c r="L4855" s="4">
        <v>0</v>
      </c>
      <c r="M4855" s="4">
        <v>1</v>
      </c>
      <c r="N4855" s="4">
        <v>0</v>
      </c>
      <c r="O4855" s="4">
        <v>0</v>
      </c>
      <c r="P4855" s="4">
        <v>0</v>
      </c>
      <c r="Q4855" s="4">
        <v>1</v>
      </c>
      <c r="R4855" s="4">
        <v>1</v>
      </c>
      <c r="S4855" s="4">
        <v>0</v>
      </c>
      <c r="T4855" s="4">
        <v>0</v>
      </c>
      <c r="U4855" s="4">
        <v>0</v>
      </c>
      <c r="V4855" s="4">
        <v>0</v>
      </c>
      <c r="W4855" s="4">
        <v>0</v>
      </c>
      <c r="X4855" s="4">
        <v>0</v>
      </c>
      <c r="Y4855" s="4" t="s">
        <v>5623</v>
      </c>
      <c r="Z4855" s="4" t="s">
        <v>5836</v>
      </c>
      <c r="AA4855" s="4">
        <v>2014</v>
      </c>
      <c r="AB4855" s="4" t="s">
        <v>34</v>
      </c>
      <c r="AC4855" s="4">
        <f t="shared" si="225"/>
        <v>1</v>
      </c>
      <c r="AD4855" s="4">
        <f t="shared" si="226"/>
        <v>3</v>
      </c>
      <c r="AE4855" s="4" t="str" cm="1">
        <f t="array" ref="AE4855">_xlfn.TEXTJOIN(", ", TRUE, _xlfn._xlws.FILTER($I$1:$X$1, I4855:X4855=1, ""))</f>
        <v>Oxycodone, Benzodiazepine, Methadone</v>
      </c>
      <c r="AF4855" s="4" t="str">
        <f t="shared" si="227"/>
        <v>Oxycodone, Benzodiazepine, Methadone</v>
      </c>
    </row>
    <row r="4856" spans="1:32" x14ac:dyDescent="0.45">
      <c r="A4856" s="4" t="s">
        <v>5356</v>
      </c>
      <c r="B4856" s="5">
        <v>42997</v>
      </c>
      <c r="C4856" s="4">
        <v>30</v>
      </c>
      <c r="D4856" s="4" t="s">
        <v>31</v>
      </c>
      <c r="E4856" s="4" t="s">
        <v>37</v>
      </c>
      <c r="F4856" s="4" t="s">
        <v>90</v>
      </c>
      <c r="G4856" s="4" t="s">
        <v>90</v>
      </c>
      <c r="I4856" s="4">
        <v>1</v>
      </c>
      <c r="J4856" s="4">
        <v>0</v>
      </c>
      <c r="K4856" s="4">
        <v>1</v>
      </c>
      <c r="L4856" s="4">
        <v>0</v>
      </c>
      <c r="M4856" s="4">
        <v>0</v>
      </c>
      <c r="N4856" s="4">
        <v>0</v>
      </c>
      <c r="O4856" s="4">
        <v>0</v>
      </c>
      <c r="P4856" s="4">
        <v>0</v>
      </c>
      <c r="Q4856" s="4">
        <v>0</v>
      </c>
      <c r="R4856" s="4">
        <v>0</v>
      </c>
      <c r="S4856" s="4">
        <v>0</v>
      </c>
      <c r="T4856" s="4">
        <v>0</v>
      </c>
      <c r="U4856" s="4">
        <v>0</v>
      </c>
      <c r="V4856" s="4">
        <v>0</v>
      </c>
      <c r="W4856" s="4">
        <v>0</v>
      </c>
      <c r="X4856" s="4">
        <v>0</v>
      </c>
      <c r="Y4856" s="4" t="s">
        <v>5624</v>
      </c>
      <c r="Z4856" s="4" t="s">
        <v>5837</v>
      </c>
      <c r="AA4856" s="4">
        <v>2017</v>
      </c>
      <c r="AB4856" s="4" t="s">
        <v>40</v>
      </c>
      <c r="AC4856" s="4">
        <f t="shared" si="225"/>
        <v>1</v>
      </c>
      <c r="AD4856" s="4">
        <f t="shared" si="226"/>
        <v>2</v>
      </c>
      <c r="AE4856" s="4" t="str" cm="1">
        <f t="array" ref="AE4856">_xlfn.TEXTJOIN(", ", TRUE, _xlfn._xlws.FILTER($I$1:$X$1, I4856:X4856=1, ""))</f>
        <v>Heroin, Fentanyl</v>
      </c>
      <c r="AF4856" s="4" t="str">
        <f t="shared" si="227"/>
        <v>Fentanyl</v>
      </c>
    </row>
    <row r="4857" spans="1:32" x14ac:dyDescent="0.45">
      <c r="A4857" s="4" t="s">
        <v>5357</v>
      </c>
      <c r="B4857" s="5">
        <v>42061</v>
      </c>
      <c r="C4857" s="4">
        <v>31</v>
      </c>
      <c r="D4857" s="4" t="s">
        <v>31</v>
      </c>
      <c r="E4857" s="4" t="s">
        <v>37</v>
      </c>
      <c r="F4857" s="4" t="s">
        <v>77</v>
      </c>
      <c r="G4857" s="4" t="s">
        <v>77</v>
      </c>
      <c r="I4857" s="4">
        <v>1</v>
      </c>
      <c r="J4857" s="4">
        <v>0</v>
      </c>
      <c r="K4857" s="4">
        <v>0</v>
      </c>
      <c r="L4857" s="4">
        <v>0</v>
      </c>
      <c r="M4857" s="4">
        <v>0</v>
      </c>
      <c r="N4857" s="4">
        <v>0</v>
      </c>
      <c r="O4857" s="4">
        <v>1</v>
      </c>
      <c r="P4857" s="4">
        <v>0</v>
      </c>
      <c r="Q4857" s="4">
        <v>0</v>
      </c>
      <c r="R4857" s="4">
        <v>0</v>
      </c>
      <c r="S4857" s="4">
        <v>0</v>
      </c>
      <c r="T4857" s="4">
        <v>0</v>
      </c>
      <c r="U4857" s="4">
        <v>0</v>
      </c>
      <c r="V4857" s="4">
        <v>0</v>
      </c>
      <c r="W4857" s="4">
        <v>0</v>
      </c>
      <c r="X4857" s="4">
        <v>1</v>
      </c>
      <c r="Y4857" s="4" t="s">
        <v>5651</v>
      </c>
      <c r="Z4857" s="4" t="s">
        <v>5864</v>
      </c>
      <c r="AA4857" s="4">
        <v>2015</v>
      </c>
      <c r="AB4857" s="4" t="s">
        <v>40</v>
      </c>
      <c r="AC4857" s="4">
        <f t="shared" si="225"/>
        <v>1</v>
      </c>
      <c r="AD4857" s="4">
        <f t="shared" si="226"/>
        <v>3</v>
      </c>
      <c r="AE4857" s="4" t="str" cm="1">
        <f t="array" ref="AE4857">_xlfn.TEXTJOIN(", ", TRUE, _xlfn._xlws.FILTER($I$1:$X$1, I4857:X4857=1, ""))</f>
        <v>Heroin, Ethanol, AnyOpioid</v>
      </c>
      <c r="AF4857" s="4" t="str">
        <f t="shared" si="227"/>
        <v>Ethanol, AnyOpioid</v>
      </c>
    </row>
    <row r="4858" spans="1:32" x14ac:dyDescent="0.45">
      <c r="A4858" s="4" t="s">
        <v>5358</v>
      </c>
      <c r="B4858" s="5">
        <v>43055</v>
      </c>
      <c r="C4858" s="4">
        <v>33</v>
      </c>
      <c r="D4858" s="4" t="s">
        <v>31</v>
      </c>
      <c r="E4858" s="4" t="s">
        <v>32</v>
      </c>
      <c r="F4858" s="4" t="s">
        <v>455</v>
      </c>
      <c r="G4858" s="4" t="s">
        <v>455</v>
      </c>
      <c r="I4858" s="4">
        <v>0</v>
      </c>
      <c r="J4858" s="4">
        <v>1</v>
      </c>
      <c r="K4858" s="4">
        <v>1</v>
      </c>
      <c r="L4858" s="4">
        <v>0</v>
      </c>
      <c r="M4858" s="4">
        <v>0</v>
      </c>
      <c r="N4858" s="4">
        <v>0</v>
      </c>
      <c r="O4858" s="4">
        <v>0</v>
      </c>
      <c r="P4858" s="4">
        <v>0</v>
      </c>
      <c r="Q4858" s="4">
        <v>0</v>
      </c>
      <c r="R4858" s="4">
        <v>0</v>
      </c>
      <c r="S4858" s="4">
        <v>0</v>
      </c>
      <c r="T4858" s="4">
        <v>0</v>
      </c>
      <c r="U4858" s="4">
        <v>0</v>
      </c>
      <c r="V4858" s="4">
        <v>0</v>
      </c>
      <c r="W4858" s="4">
        <v>0</v>
      </c>
      <c r="X4858" s="4">
        <v>0</v>
      </c>
      <c r="Y4858" s="4" t="s">
        <v>5773</v>
      </c>
      <c r="Z4858" s="4" t="s">
        <v>5986</v>
      </c>
      <c r="AA4858" s="4">
        <v>2017</v>
      </c>
      <c r="AB4858" s="4" t="s">
        <v>40</v>
      </c>
      <c r="AC4858" s="4">
        <f t="shared" si="225"/>
        <v>1</v>
      </c>
      <c r="AD4858" s="4">
        <f t="shared" si="226"/>
        <v>2</v>
      </c>
      <c r="AE4858" s="4" t="str" cm="1">
        <f t="array" ref="AE4858">_xlfn.TEXTJOIN(", ", TRUE, _xlfn._xlws.FILTER($I$1:$X$1, I4858:X4858=1, ""))</f>
        <v>Cocaine, Fentanyl</v>
      </c>
      <c r="AF4858" s="4" t="str">
        <f t="shared" si="227"/>
        <v>Cocaine, Fentanyl</v>
      </c>
    </row>
    <row r="4859" spans="1:32" x14ac:dyDescent="0.45">
      <c r="A4859" s="4" t="s">
        <v>5359</v>
      </c>
      <c r="B4859" s="5">
        <v>42279</v>
      </c>
      <c r="C4859" s="4">
        <v>30</v>
      </c>
      <c r="D4859" s="4" t="s">
        <v>36</v>
      </c>
      <c r="E4859" s="4" t="s">
        <v>37</v>
      </c>
      <c r="F4859" s="4" t="s">
        <v>90</v>
      </c>
      <c r="G4859" s="4" t="s">
        <v>90</v>
      </c>
      <c r="I4859" s="4">
        <v>1</v>
      </c>
      <c r="J4859" s="4">
        <v>0</v>
      </c>
      <c r="K4859" s="4">
        <v>0</v>
      </c>
      <c r="L4859" s="4">
        <v>0</v>
      </c>
      <c r="M4859" s="4">
        <v>0</v>
      </c>
      <c r="N4859" s="4">
        <v>0</v>
      </c>
      <c r="O4859" s="4">
        <v>0</v>
      </c>
      <c r="P4859" s="4">
        <v>0</v>
      </c>
      <c r="Q4859" s="4">
        <v>1</v>
      </c>
      <c r="R4859" s="4">
        <v>0</v>
      </c>
      <c r="S4859" s="4">
        <v>0</v>
      </c>
      <c r="T4859" s="4">
        <v>0</v>
      </c>
      <c r="U4859" s="4">
        <v>0</v>
      </c>
      <c r="V4859" s="4">
        <v>0</v>
      </c>
      <c r="W4859" s="4">
        <v>0</v>
      </c>
      <c r="X4859" s="4">
        <v>1</v>
      </c>
      <c r="Y4859" s="4" t="s">
        <v>5624</v>
      </c>
      <c r="Z4859" s="4" t="s">
        <v>5837</v>
      </c>
      <c r="AA4859" s="4">
        <v>2015</v>
      </c>
      <c r="AB4859" s="4" t="s">
        <v>40</v>
      </c>
      <c r="AC4859" s="4">
        <f t="shared" si="225"/>
        <v>1</v>
      </c>
      <c r="AD4859" s="4">
        <f t="shared" si="226"/>
        <v>3</v>
      </c>
      <c r="AE4859" s="4" t="str" cm="1">
        <f t="array" ref="AE4859">_xlfn.TEXTJOIN(", ", TRUE, _xlfn._xlws.FILTER($I$1:$X$1, I4859:X4859=1, ""))</f>
        <v>Heroin, Benzodiazepine, AnyOpioid</v>
      </c>
      <c r="AF4859" s="4" t="str">
        <f t="shared" si="227"/>
        <v>Benzodiazepine, AnyOpioid</v>
      </c>
    </row>
    <row r="4860" spans="1:32" x14ac:dyDescent="0.45">
      <c r="A4860" s="4" t="s">
        <v>5360</v>
      </c>
      <c r="B4860" s="5">
        <v>42799</v>
      </c>
      <c r="C4860" s="4">
        <v>33</v>
      </c>
      <c r="D4860" s="4" t="s">
        <v>31</v>
      </c>
      <c r="E4860" s="4" t="s">
        <v>37</v>
      </c>
      <c r="F4860" s="4" t="s">
        <v>90</v>
      </c>
      <c r="G4860" s="4" t="s">
        <v>90</v>
      </c>
      <c r="I4860" s="4">
        <v>0</v>
      </c>
      <c r="J4860" s="4">
        <v>0</v>
      </c>
      <c r="K4860" s="4">
        <v>1</v>
      </c>
      <c r="L4860" s="4">
        <v>0</v>
      </c>
      <c r="M4860" s="4">
        <v>0</v>
      </c>
      <c r="N4860" s="4">
        <v>0</v>
      </c>
      <c r="O4860" s="4">
        <v>1</v>
      </c>
      <c r="P4860" s="4">
        <v>0</v>
      </c>
      <c r="Q4860" s="4">
        <v>0</v>
      </c>
      <c r="R4860" s="4">
        <v>0</v>
      </c>
      <c r="S4860" s="4">
        <v>0</v>
      </c>
      <c r="T4860" s="4">
        <v>0</v>
      </c>
      <c r="U4860" s="4">
        <v>0</v>
      </c>
      <c r="V4860" s="4">
        <v>0</v>
      </c>
      <c r="W4860" s="4">
        <v>0</v>
      </c>
      <c r="X4860" s="4">
        <v>0</v>
      </c>
      <c r="Y4860" s="4" t="s">
        <v>5624</v>
      </c>
      <c r="Z4860" s="4" t="s">
        <v>5837</v>
      </c>
      <c r="AA4860" s="4">
        <v>2017</v>
      </c>
      <c r="AB4860" s="4" t="s">
        <v>40</v>
      </c>
      <c r="AC4860" s="4">
        <f t="shared" si="225"/>
        <v>1</v>
      </c>
      <c r="AD4860" s="4">
        <f t="shared" si="226"/>
        <v>2</v>
      </c>
      <c r="AE4860" s="4" t="str" cm="1">
        <f t="array" ref="AE4860">_xlfn.TEXTJOIN(", ", TRUE, _xlfn._xlws.FILTER($I$1:$X$1, I4860:X4860=1, ""))</f>
        <v>Fentanyl, Ethanol</v>
      </c>
      <c r="AF4860" s="4" t="str">
        <f t="shared" si="227"/>
        <v>Fentanyl, Ethanol</v>
      </c>
    </row>
    <row r="4861" spans="1:32" x14ac:dyDescent="0.45">
      <c r="A4861" s="4" t="s">
        <v>5361</v>
      </c>
      <c r="B4861" s="5">
        <v>41564</v>
      </c>
      <c r="C4861" s="4">
        <v>54</v>
      </c>
      <c r="D4861" s="4" t="s">
        <v>31</v>
      </c>
      <c r="E4861" s="4" t="s">
        <v>32</v>
      </c>
      <c r="F4861" s="4" t="s">
        <v>77</v>
      </c>
      <c r="G4861" s="4" t="s">
        <v>77</v>
      </c>
      <c r="I4861" s="4">
        <v>0</v>
      </c>
      <c r="J4861" s="4">
        <v>1</v>
      </c>
      <c r="K4861" s="4">
        <v>0</v>
      </c>
      <c r="L4861" s="4">
        <v>0</v>
      </c>
      <c r="M4861" s="4">
        <v>0</v>
      </c>
      <c r="N4861" s="4">
        <v>0</v>
      </c>
      <c r="O4861" s="4">
        <v>0</v>
      </c>
      <c r="P4861" s="4">
        <v>0</v>
      </c>
      <c r="Q4861" s="4">
        <v>0</v>
      </c>
      <c r="R4861" s="4">
        <v>0</v>
      </c>
      <c r="S4861" s="4">
        <v>0</v>
      </c>
      <c r="T4861" s="4">
        <v>0</v>
      </c>
      <c r="U4861" s="4">
        <v>0</v>
      </c>
      <c r="V4861" s="4">
        <v>0</v>
      </c>
      <c r="W4861" s="4">
        <v>0</v>
      </c>
      <c r="X4861" s="4">
        <v>0</v>
      </c>
      <c r="Y4861" s="4" t="s">
        <v>5651</v>
      </c>
      <c r="Z4861" s="4" t="s">
        <v>5864</v>
      </c>
      <c r="AA4861" s="4">
        <v>2013</v>
      </c>
      <c r="AB4861" s="4" t="s">
        <v>34</v>
      </c>
      <c r="AC4861" s="4">
        <f t="shared" si="225"/>
        <v>1</v>
      </c>
      <c r="AD4861" s="4">
        <f t="shared" si="226"/>
        <v>1</v>
      </c>
      <c r="AE4861" s="4" t="str" cm="1">
        <f t="array" ref="AE4861">_xlfn.TEXTJOIN(", ", TRUE, _xlfn._xlws.FILTER($I$1:$X$1, I4861:X4861=1, ""))</f>
        <v>Cocaine</v>
      </c>
      <c r="AF4861" s="4" t="str">
        <f t="shared" si="227"/>
        <v>Cocaine</v>
      </c>
    </row>
    <row r="4862" spans="1:32" x14ac:dyDescent="0.45">
      <c r="A4862" s="4" t="s">
        <v>5362</v>
      </c>
      <c r="B4862" s="5">
        <v>43446</v>
      </c>
      <c r="C4862" s="4">
        <v>56</v>
      </c>
      <c r="D4862" s="4" t="s">
        <v>31</v>
      </c>
      <c r="E4862" s="4" t="s">
        <v>32</v>
      </c>
      <c r="F4862" s="4" t="s">
        <v>77</v>
      </c>
      <c r="G4862" s="4" t="s">
        <v>77</v>
      </c>
      <c r="I4862" s="4">
        <v>0</v>
      </c>
      <c r="J4862" s="4">
        <v>1</v>
      </c>
      <c r="K4862" s="4">
        <v>1</v>
      </c>
      <c r="L4862" s="4">
        <v>0</v>
      </c>
      <c r="M4862" s="4">
        <v>0</v>
      </c>
      <c r="N4862" s="4">
        <v>0</v>
      </c>
      <c r="O4862" s="4">
        <v>1</v>
      </c>
      <c r="P4862" s="4">
        <v>0</v>
      </c>
      <c r="Q4862" s="4">
        <v>0</v>
      </c>
      <c r="R4862" s="4">
        <v>0</v>
      </c>
      <c r="S4862" s="4">
        <v>0</v>
      </c>
      <c r="T4862" s="4">
        <v>0</v>
      </c>
      <c r="U4862" s="4">
        <v>0</v>
      </c>
      <c r="V4862" s="4">
        <v>0</v>
      </c>
      <c r="W4862" s="4">
        <v>0</v>
      </c>
      <c r="X4862" s="4">
        <v>1</v>
      </c>
      <c r="Y4862" s="4" t="s">
        <v>5651</v>
      </c>
      <c r="Z4862" s="4" t="s">
        <v>5864</v>
      </c>
      <c r="AA4862" s="4">
        <v>2018</v>
      </c>
      <c r="AB4862" s="4" t="s">
        <v>34</v>
      </c>
      <c r="AC4862" s="4">
        <f t="shared" si="225"/>
        <v>1</v>
      </c>
      <c r="AD4862" s="4">
        <f t="shared" si="226"/>
        <v>4</v>
      </c>
      <c r="AE4862" s="4" t="str" cm="1">
        <f t="array" ref="AE4862">_xlfn.TEXTJOIN(", ", TRUE, _xlfn._xlws.FILTER($I$1:$X$1, I4862:X4862=1, ""))</f>
        <v>Cocaine, Fentanyl, Ethanol, AnyOpioid</v>
      </c>
      <c r="AF4862" s="4" t="str">
        <f t="shared" si="227"/>
        <v>Cocaine, Fentanyl, Ethanol, AnyOpioid</v>
      </c>
    </row>
    <row r="4863" spans="1:32" x14ac:dyDescent="0.45">
      <c r="A4863" s="4" t="s">
        <v>5363</v>
      </c>
      <c r="B4863" s="5">
        <v>43218</v>
      </c>
      <c r="C4863" s="4">
        <v>44</v>
      </c>
      <c r="D4863" s="4" t="s">
        <v>31</v>
      </c>
      <c r="E4863" s="4" t="s">
        <v>37</v>
      </c>
      <c r="F4863" s="4" t="s">
        <v>53</v>
      </c>
      <c r="G4863" s="4" t="s">
        <v>53</v>
      </c>
      <c r="I4863" s="4">
        <v>1</v>
      </c>
      <c r="J4863" s="4">
        <v>0</v>
      </c>
      <c r="K4863" s="4">
        <v>0</v>
      </c>
      <c r="L4863" s="4">
        <v>0</v>
      </c>
      <c r="M4863" s="4">
        <v>0</v>
      </c>
      <c r="N4863" s="4">
        <v>0</v>
      </c>
      <c r="O4863" s="4">
        <v>1</v>
      </c>
      <c r="P4863" s="4">
        <v>0</v>
      </c>
      <c r="Q4863" s="4">
        <v>1</v>
      </c>
      <c r="R4863" s="4">
        <v>0</v>
      </c>
      <c r="S4863" s="4">
        <v>0</v>
      </c>
      <c r="T4863" s="4">
        <v>0</v>
      </c>
      <c r="U4863" s="4">
        <v>0</v>
      </c>
      <c r="V4863" s="4">
        <v>0</v>
      </c>
      <c r="W4863" s="4">
        <v>0</v>
      </c>
      <c r="X4863" s="4">
        <v>1</v>
      </c>
      <c r="Y4863" s="4" t="s">
        <v>5641</v>
      </c>
      <c r="Z4863" s="4" t="s">
        <v>5854</v>
      </c>
      <c r="AA4863" s="4">
        <v>2018</v>
      </c>
      <c r="AB4863" s="4" t="s">
        <v>34</v>
      </c>
      <c r="AC4863" s="4">
        <f t="shared" si="225"/>
        <v>1</v>
      </c>
      <c r="AD4863" s="4">
        <f t="shared" si="226"/>
        <v>4</v>
      </c>
      <c r="AE4863" s="4" t="str" cm="1">
        <f t="array" ref="AE4863">_xlfn.TEXTJOIN(", ", TRUE, _xlfn._xlws.FILTER($I$1:$X$1, I4863:X4863=1, ""))</f>
        <v>Heroin, Ethanol, Benzodiazepine, AnyOpioid</v>
      </c>
      <c r="AF4863" s="4" t="str">
        <f t="shared" si="227"/>
        <v>Ethanol, Benzodiazepine, AnyOpioid</v>
      </c>
    </row>
    <row r="4864" spans="1:32" x14ac:dyDescent="0.45">
      <c r="A4864" s="4" t="s">
        <v>5364</v>
      </c>
      <c r="B4864" s="5">
        <v>42724</v>
      </c>
      <c r="C4864" s="4">
        <v>56</v>
      </c>
      <c r="D4864" s="4" t="s">
        <v>31</v>
      </c>
      <c r="E4864" s="4" t="s">
        <v>37</v>
      </c>
      <c r="F4864" s="4" t="s">
        <v>29</v>
      </c>
      <c r="G4864" s="4" t="s">
        <v>77</v>
      </c>
      <c r="I4864" s="4">
        <v>0</v>
      </c>
      <c r="J4864" s="4">
        <v>0</v>
      </c>
      <c r="K4864" s="4">
        <v>1</v>
      </c>
      <c r="L4864" s="4">
        <v>0</v>
      </c>
      <c r="M4864" s="4">
        <v>0</v>
      </c>
      <c r="N4864" s="4">
        <v>0</v>
      </c>
      <c r="O4864" s="4">
        <v>0</v>
      </c>
      <c r="P4864" s="4">
        <v>0</v>
      </c>
      <c r="Q4864" s="4">
        <v>0</v>
      </c>
      <c r="R4864" s="4">
        <v>0</v>
      </c>
      <c r="S4864" s="4">
        <v>0</v>
      </c>
      <c r="T4864" s="4">
        <v>0</v>
      </c>
      <c r="U4864" s="4">
        <v>0</v>
      </c>
      <c r="V4864" s="4">
        <v>0</v>
      </c>
      <c r="W4864" s="4">
        <v>0</v>
      </c>
      <c r="X4864" s="4">
        <v>1</v>
      </c>
      <c r="Y4864" s="4" t="s">
        <v>5651</v>
      </c>
      <c r="Z4864" s="4" t="s">
        <v>5864</v>
      </c>
      <c r="AA4864" s="4">
        <v>2016</v>
      </c>
      <c r="AB4864" s="4" t="s">
        <v>34</v>
      </c>
      <c r="AC4864" s="4">
        <f t="shared" si="225"/>
        <v>1</v>
      </c>
      <c r="AD4864" s="4">
        <f t="shared" si="226"/>
        <v>2</v>
      </c>
      <c r="AE4864" s="4" t="str" cm="1">
        <f t="array" ref="AE4864">_xlfn.TEXTJOIN(", ", TRUE, _xlfn._xlws.FILTER($I$1:$X$1, I4864:X4864=1, ""))</f>
        <v>Fentanyl, AnyOpioid</v>
      </c>
      <c r="AF4864" s="4" t="str">
        <f t="shared" si="227"/>
        <v>Fentanyl, AnyOpioid</v>
      </c>
    </row>
    <row r="4865" spans="1:32" x14ac:dyDescent="0.45">
      <c r="A4865" s="4" t="s">
        <v>5365</v>
      </c>
      <c r="B4865" s="5">
        <v>43160</v>
      </c>
      <c r="C4865" s="4">
        <v>43</v>
      </c>
      <c r="D4865" s="4" t="s">
        <v>36</v>
      </c>
      <c r="E4865" s="4" t="s">
        <v>37</v>
      </c>
      <c r="F4865" s="4" t="s">
        <v>86</v>
      </c>
      <c r="G4865" s="4" t="s">
        <v>86</v>
      </c>
      <c r="I4865" s="4">
        <v>0</v>
      </c>
      <c r="J4865" s="4">
        <v>0</v>
      </c>
      <c r="K4865" s="4">
        <v>1</v>
      </c>
      <c r="L4865" s="4">
        <v>0</v>
      </c>
      <c r="M4865" s="4">
        <v>0</v>
      </c>
      <c r="N4865" s="4">
        <v>0</v>
      </c>
      <c r="O4865" s="4">
        <v>1</v>
      </c>
      <c r="P4865" s="4">
        <v>0</v>
      </c>
      <c r="Q4865" s="4">
        <v>0</v>
      </c>
      <c r="R4865" s="4">
        <v>0</v>
      </c>
      <c r="S4865" s="4">
        <v>0</v>
      </c>
      <c r="T4865" s="4">
        <v>0</v>
      </c>
      <c r="U4865" s="4">
        <v>0</v>
      </c>
      <c r="V4865" s="4">
        <v>0</v>
      </c>
      <c r="W4865" s="4">
        <v>0</v>
      </c>
      <c r="X4865" s="4">
        <v>1</v>
      </c>
      <c r="Y4865" s="4" t="s">
        <v>5627</v>
      </c>
      <c r="Z4865" s="4" t="s">
        <v>5840</v>
      </c>
      <c r="AA4865" s="4">
        <v>2018</v>
      </c>
      <c r="AB4865" s="4" t="s">
        <v>34</v>
      </c>
      <c r="AC4865" s="4">
        <f t="shared" si="225"/>
        <v>1</v>
      </c>
      <c r="AD4865" s="4">
        <f t="shared" si="226"/>
        <v>3</v>
      </c>
      <c r="AE4865" s="4" t="str" cm="1">
        <f t="array" ref="AE4865">_xlfn.TEXTJOIN(", ", TRUE, _xlfn._xlws.FILTER($I$1:$X$1, I4865:X4865=1, ""))</f>
        <v>Fentanyl, Ethanol, AnyOpioid</v>
      </c>
      <c r="AF4865" s="4" t="str">
        <f t="shared" si="227"/>
        <v>Fentanyl, Ethanol, AnyOpioid</v>
      </c>
    </row>
    <row r="4866" spans="1:32" x14ac:dyDescent="0.45">
      <c r="A4866" s="4" t="s">
        <v>5366</v>
      </c>
      <c r="B4866" s="5">
        <v>41624</v>
      </c>
      <c r="C4866" s="4">
        <v>27</v>
      </c>
      <c r="D4866" s="4" t="s">
        <v>36</v>
      </c>
      <c r="E4866" s="4" t="s">
        <v>37</v>
      </c>
      <c r="F4866" s="4" t="s">
        <v>48</v>
      </c>
      <c r="G4866" s="4" t="s">
        <v>226</v>
      </c>
      <c r="I4866" s="4">
        <v>0</v>
      </c>
      <c r="J4866" s="4">
        <v>0</v>
      </c>
      <c r="K4866" s="4">
        <v>0</v>
      </c>
      <c r="L4866" s="4">
        <v>0</v>
      </c>
      <c r="M4866" s="4">
        <v>1</v>
      </c>
      <c r="N4866" s="4">
        <v>0</v>
      </c>
      <c r="O4866" s="4">
        <v>1</v>
      </c>
      <c r="P4866" s="4">
        <v>0</v>
      </c>
      <c r="Q4866" s="4">
        <v>0</v>
      </c>
      <c r="R4866" s="4">
        <v>0</v>
      </c>
      <c r="S4866" s="4">
        <v>0</v>
      </c>
      <c r="T4866" s="4">
        <v>0</v>
      </c>
      <c r="U4866" s="4">
        <v>0</v>
      </c>
      <c r="V4866" s="4">
        <v>0</v>
      </c>
      <c r="W4866" s="4">
        <v>0</v>
      </c>
      <c r="X4866" s="4">
        <v>0</v>
      </c>
      <c r="Y4866" s="4" t="s">
        <v>5657</v>
      </c>
      <c r="Z4866" s="4" t="s">
        <v>5870</v>
      </c>
      <c r="AA4866" s="4">
        <v>2013</v>
      </c>
      <c r="AB4866" s="4" t="s">
        <v>40</v>
      </c>
      <c r="AC4866" s="4">
        <f t="shared" ref="AC4866:AC4929" si="228">IF(SUM(I4866:X4866)&gt;0,1,0)</f>
        <v>1</v>
      </c>
      <c r="AD4866" s="4">
        <f t="shared" ref="AD4866:AD4929" si="229">SUM(I4866:X4866)</f>
        <v>2</v>
      </c>
      <c r="AE4866" s="4" t="str" cm="1">
        <f t="array" ref="AE4866">_xlfn.TEXTJOIN(", ", TRUE, _xlfn._xlws.FILTER($I$1:$X$1, I4866:X4866=1, ""))</f>
        <v>Oxycodone, Ethanol</v>
      </c>
      <c r="AF4866" s="4" t="str">
        <f t="shared" ref="AF4866:AF4929" si="230">_xlfn.TEXTJOIN(", ", TRUE, _xlfn._xlws.FILTER($J$1:$X$1, J4866:X4866, ""))</f>
        <v>Oxycodone, Ethanol</v>
      </c>
    </row>
    <row r="4867" spans="1:32" x14ac:dyDescent="0.45">
      <c r="A4867" s="4" t="s">
        <v>5367</v>
      </c>
      <c r="B4867" s="5">
        <v>43364</v>
      </c>
      <c r="C4867" s="4">
        <v>58</v>
      </c>
      <c r="D4867" s="4" t="s">
        <v>31</v>
      </c>
      <c r="E4867" s="4" t="s">
        <v>37</v>
      </c>
      <c r="F4867" s="4" t="s">
        <v>48</v>
      </c>
      <c r="G4867" s="4" t="s">
        <v>48</v>
      </c>
      <c r="H4867" s="4" t="s">
        <v>881</v>
      </c>
      <c r="I4867" s="4">
        <v>0</v>
      </c>
      <c r="J4867" s="4">
        <v>0</v>
      </c>
      <c r="K4867" s="4">
        <v>1</v>
      </c>
      <c r="L4867" s="4">
        <v>1</v>
      </c>
      <c r="M4867" s="4">
        <v>0</v>
      </c>
      <c r="N4867" s="4">
        <v>0</v>
      </c>
      <c r="O4867" s="4">
        <v>0</v>
      </c>
      <c r="P4867" s="4">
        <v>0</v>
      </c>
      <c r="Q4867" s="4">
        <v>1</v>
      </c>
      <c r="R4867" s="4">
        <v>0</v>
      </c>
      <c r="S4867" s="4">
        <v>0</v>
      </c>
      <c r="T4867" s="4">
        <v>0</v>
      </c>
      <c r="U4867" s="4">
        <v>0</v>
      </c>
      <c r="V4867" s="4">
        <v>0</v>
      </c>
      <c r="W4867" s="4">
        <v>0</v>
      </c>
      <c r="X4867" s="4">
        <v>1</v>
      </c>
      <c r="Y4867" s="4" t="s">
        <v>5626</v>
      </c>
      <c r="Z4867" s="4" t="s">
        <v>5839</v>
      </c>
      <c r="AA4867" s="4">
        <v>2018</v>
      </c>
      <c r="AB4867" s="4" t="s">
        <v>34</v>
      </c>
      <c r="AC4867" s="4">
        <f t="shared" si="228"/>
        <v>1</v>
      </c>
      <c r="AD4867" s="4">
        <f t="shared" si="229"/>
        <v>4</v>
      </c>
      <c r="AE4867" s="4" t="str" cm="1">
        <f t="array" ref="AE4867">_xlfn.TEXTJOIN(", ", TRUE, _xlfn._xlws.FILTER($I$1:$X$1, I4867:X4867=1, ""))</f>
        <v>Fentanyl, Fentanyl_Analogue, Benzodiazepine, AnyOpioid</v>
      </c>
      <c r="AF4867" s="4" t="str">
        <f t="shared" si="230"/>
        <v>Fentanyl, Fentanyl_Analogue, Benzodiazepine, AnyOpioid</v>
      </c>
    </row>
    <row r="4868" spans="1:32" x14ac:dyDescent="0.45">
      <c r="A4868" s="4" t="s">
        <v>5368</v>
      </c>
      <c r="B4868" s="5">
        <v>42524</v>
      </c>
      <c r="C4868" s="4">
        <v>55</v>
      </c>
      <c r="D4868" s="4" t="s">
        <v>31</v>
      </c>
      <c r="E4868" s="4" t="s">
        <v>37</v>
      </c>
      <c r="F4868" s="4" t="s">
        <v>29</v>
      </c>
      <c r="G4868" s="4" t="s">
        <v>738</v>
      </c>
      <c r="I4868" s="4">
        <v>1</v>
      </c>
      <c r="J4868" s="4">
        <v>0</v>
      </c>
      <c r="K4868" s="4">
        <v>0</v>
      </c>
      <c r="L4868" s="4">
        <v>0</v>
      </c>
      <c r="M4868" s="4">
        <v>0</v>
      </c>
      <c r="N4868" s="4">
        <v>0</v>
      </c>
      <c r="O4868" s="4">
        <v>1</v>
      </c>
      <c r="P4868" s="4">
        <v>1</v>
      </c>
      <c r="Q4868" s="4">
        <v>0</v>
      </c>
      <c r="R4868" s="4">
        <v>0</v>
      </c>
      <c r="S4868" s="4">
        <v>0</v>
      </c>
      <c r="T4868" s="4">
        <v>0</v>
      </c>
      <c r="U4868" s="4">
        <v>0</v>
      </c>
      <c r="V4868" s="4">
        <v>0</v>
      </c>
      <c r="W4868" s="4">
        <v>0</v>
      </c>
      <c r="X4868" s="4">
        <v>1</v>
      </c>
      <c r="Y4868" s="4" t="s">
        <v>5695</v>
      </c>
      <c r="Z4868" s="4" t="s">
        <v>5908</v>
      </c>
      <c r="AA4868" s="4">
        <v>2016</v>
      </c>
      <c r="AB4868" s="4" t="s">
        <v>34</v>
      </c>
      <c r="AC4868" s="4">
        <f t="shared" si="228"/>
        <v>1</v>
      </c>
      <c r="AD4868" s="4">
        <f t="shared" si="229"/>
        <v>4</v>
      </c>
      <c r="AE4868" s="4" t="str" cm="1">
        <f t="array" ref="AE4868">_xlfn.TEXTJOIN(", ", TRUE, _xlfn._xlws.FILTER($I$1:$X$1, I4868:X4868=1, ""))</f>
        <v>Heroin, Ethanol, Hydrocodone, AnyOpioid</v>
      </c>
      <c r="AF4868" s="4" t="str">
        <f t="shared" si="230"/>
        <v>Ethanol, Hydrocodone, AnyOpioid</v>
      </c>
    </row>
    <row r="4869" spans="1:32" x14ac:dyDescent="0.45">
      <c r="A4869" s="4" t="s">
        <v>5369</v>
      </c>
      <c r="B4869" s="5">
        <v>42853</v>
      </c>
      <c r="C4869" s="4">
        <v>55</v>
      </c>
      <c r="D4869" s="4" t="s">
        <v>36</v>
      </c>
      <c r="E4869" s="4" t="s">
        <v>37</v>
      </c>
      <c r="F4869" s="4" t="s">
        <v>55</v>
      </c>
      <c r="G4869" s="4" t="s">
        <v>55</v>
      </c>
      <c r="I4869" s="4">
        <v>0</v>
      </c>
      <c r="J4869" s="4">
        <v>1</v>
      </c>
      <c r="K4869" s="4">
        <v>1</v>
      </c>
      <c r="L4869" s="4">
        <v>0</v>
      </c>
      <c r="M4869" s="4">
        <v>0</v>
      </c>
      <c r="N4869" s="4">
        <v>0</v>
      </c>
      <c r="O4869" s="4">
        <v>0</v>
      </c>
      <c r="P4869" s="4">
        <v>0</v>
      </c>
      <c r="Q4869" s="4">
        <v>0</v>
      </c>
      <c r="R4869" s="4">
        <v>0</v>
      </c>
      <c r="S4869" s="4">
        <v>0</v>
      </c>
      <c r="T4869" s="4">
        <v>0</v>
      </c>
      <c r="U4869" s="4">
        <v>0</v>
      </c>
      <c r="V4869" s="4">
        <v>0</v>
      </c>
      <c r="W4869" s="4">
        <v>0</v>
      </c>
      <c r="X4869" s="4">
        <v>0</v>
      </c>
      <c r="Y4869" s="4" t="s">
        <v>5630</v>
      </c>
      <c r="Z4869" s="4" t="s">
        <v>5843</v>
      </c>
      <c r="AA4869" s="4">
        <v>2017</v>
      </c>
      <c r="AB4869" s="4" t="s">
        <v>34</v>
      </c>
      <c r="AC4869" s="4">
        <f t="shared" si="228"/>
        <v>1</v>
      </c>
      <c r="AD4869" s="4">
        <f t="shared" si="229"/>
        <v>2</v>
      </c>
      <c r="AE4869" s="4" t="str" cm="1">
        <f t="array" ref="AE4869">_xlfn.TEXTJOIN(", ", TRUE, _xlfn._xlws.FILTER($I$1:$X$1, I4869:X4869=1, ""))</f>
        <v>Cocaine, Fentanyl</v>
      </c>
      <c r="AF4869" s="4" t="str">
        <f t="shared" si="230"/>
        <v>Cocaine, Fentanyl</v>
      </c>
    </row>
    <row r="4870" spans="1:32" x14ac:dyDescent="0.45">
      <c r="A4870" s="4" t="s">
        <v>5370</v>
      </c>
      <c r="B4870" s="5">
        <v>41045</v>
      </c>
      <c r="C4870" s="4">
        <v>53</v>
      </c>
      <c r="D4870" s="4" t="s">
        <v>31</v>
      </c>
      <c r="E4870" s="4" t="s">
        <v>32</v>
      </c>
      <c r="F4870" s="4" t="s">
        <v>53</v>
      </c>
      <c r="G4870" s="4" t="s">
        <v>53</v>
      </c>
      <c r="I4870" s="4">
        <v>0</v>
      </c>
      <c r="J4870" s="4">
        <v>1</v>
      </c>
      <c r="K4870" s="4">
        <v>0</v>
      </c>
      <c r="L4870" s="4">
        <v>0</v>
      </c>
      <c r="M4870" s="4">
        <v>0</v>
      </c>
      <c r="N4870" s="4">
        <v>0</v>
      </c>
      <c r="O4870" s="4">
        <v>0</v>
      </c>
      <c r="P4870" s="4">
        <v>0</v>
      </c>
      <c r="Q4870" s="4">
        <v>0</v>
      </c>
      <c r="R4870" s="4">
        <v>0</v>
      </c>
      <c r="S4870" s="4">
        <v>0</v>
      </c>
      <c r="T4870" s="4">
        <v>0</v>
      </c>
      <c r="U4870" s="4">
        <v>0</v>
      </c>
      <c r="V4870" s="4">
        <v>0</v>
      </c>
      <c r="W4870" s="4">
        <v>0</v>
      </c>
      <c r="X4870" s="4">
        <v>0</v>
      </c>
      <c r="Y4870" s="4" t="s">
        <v>5641</v>
      </c>
      <c r="Z4870" s="4" t="s">
        <v>5854</v>
      </c>
      <c r="AA4870" s="4">
        <v>2012</v>
      </c>
      <c r="AB4870" s="4" t="s">
        <v>34</v>
      </c>
      <c r="AC4870" s="4">
        <f t="shared" si="228"/>
        <v>1</v>
      </c>
      <c r="AD4870" s="4">
        <f t="shared" si="229"/>
        <v>1</v>
      </c>
      <c r="AE4870" s="4" t="str" cm="1">
        <f t="array" ref="AE4870">_xlfn.TEXTJOIN(", ", TRUE, _xlfn._xlws.FILTER($I$1:$X$1, I4870:X4870=1, ""))</f>
        <v>Cocaine</v>
      </c>
      <c r="AF4870" s="4" t="str">
        <f t="shared" si="230"/>
        <v>Cocaine</v>
      </c>
    </row>
    <row r="4871" spans="1:32" x14ac:dyDescent="0.45">
      <c r="A4871" s="4" t="s">
        <v>5371</v>
      </c>
      <c r="B4871" s="5">
        <v>40938</v>
      </c>
      <c r="C4871" s="4">
        <v>45</v>
      </c>
      <c r="D4871" s="4" t="s">
        <v>31</v>
      </c>
      <c r="E4871" s="4" t="s">
        <v>37</v>
      </c>
      <c r="F4871" s="4" t="s">
        <v>738</v>
      </c>
      <c r="G4871" s="4" t="s">
        <v>738</v>
      </c>
      <c r="I4871" s="4">
        <v>1</v>
      </c>
      <c r="J4871" s="4">
        <v>1</v>
      </c>
      <c r="K4871" s="4">
        <v>0</v>
      </c>
      <c r="L4871" s="4">
        <v>0</v>
      </c>
      <c r="M4871" s="4">
        <v>0</v>
      </c>
      <c r="N4871" s="4">
        <v>0</v>
      </c>
      <c r="O4871" s="4">
        <v>1</v>
      </c>
      <c r="P4871" s="4">
        <v>0</v>
      </c>
      <c r="Q4871" s="4">
        <v>0</v>
      </c>
      <c r="R4871" s="4">
        <v>0</v>
      </c>
      <c r="S4871" s="4">
        <v>0</v>
      </c>
      <c r="T4871" s="4">
        <v>0</v>
      </c>
      <c r="U4871" s="4">
        <v>0</v>
      </c>
      <c r="V4871" s="4">
        <v>0</v>
      </c>
      <c r="W4871" s="4">
        <v>0</v>
      </c>
      <c r="X4871" s="4">
        <v>0</v>
      </c>
      <c r="Y4871" s="4" t="s">
        <v>5695</v>
      </c>
      <c r="Z4871" s="4" t="s">
        <v>5908</v>
      </c>
      <c r="AA4871" s="4">
        <v>2012</v>
      </c>
      <c r="AB4871" s="4" t="s">
        <v>34</v>
      </c>
      <c r="AC4871" s="4">
        <f t="shared" si="228"/>
        <v>1</v>
      </c>
      <c r="AD4871" s="4">
        <f t="shared" si="229"/>
        <v>3</v>
      </c>
      <c r="AE4871" s="4" t="str" cm="1">
        <f t="array" ref="AE4871">_xlfn.TEXTJOIN(", ", TRUE, _xlfn._xlws.FILTER($I$1:$X$1, I4871:X4871=1, ""))</f>
        <v>Heroin, Cocaine, Ethanol</v>
      </c>
      <c r="AF4871" s="4" t="str">
        <f t="shared" si="230"/>
        <v>Cocaine, Ethanol</v>
      </c>
    </row>
    <row r="4872" spans="1:32" x14ac:dyDescent="0.45">
      <c r="A4872" s="4" t="s">
        <v>5372</v>
      </c>
      <c r="B4872" s="5">
        <v>43157</v>
      </c>
      <c r="C4872" s="4">
        <v>38</v>
      </c>
      <c r="D4872" s="4" t="s">
        <v>31</v>
      </c>
      <c r="E4872" s="4" t="s">
        <v>37</v>
      </c>
      <c r="F4872" s="4" t="s">
        <v>697</v>
      </c>
      <c r="G4872" s="4" t="s">
        <v>103</v>
      </c>
      <c r="I4872" s="4">
        <v>1</v>
      </c>
      <c r="J4872" s="4">
        <v>0</v>
      </c>
      <c r="K4872" s="4">
        <v>1</v>
      </c>
      <c r="L4872" s="4">
        <v>0</v>
      </c>
      <c r="M4872" s="4">
        <v>0</v>
      </c>
      <c r="N4872" s="4">
        <v>0</v>
      </c>
      <c r="O4872" s="4">
        <v>0</v>
      </c>
      <c r="P4872" s="4">
        <v>0</v>
      </c>
      <c r="Q4872" s="4">
        <v>0</v>
      </c>
      <c r="R4872" s="4">
        <v>0</v>
      </c>
      <c r="S4872" s="4">
        <v>0</v>
      </c>
      <c r="T4872" s="4">
        <v>0</v>
      </c>
      <c r="U4872" s="4">
        <v>0</v>
      </c>
      <c r="V4872" s="4">
        <v>0</v>
      </c>
      <c r="W4872" s="4">
        <v>0</v>
      </c>
      <c r="X4872" s="4">
        <v>1</v>
      </c>
      <c r="Y4872" s="4" t="s">
        <v>5644</v>
      </c>
      <c r="Z4872" s="4" t="s">
        <v>5857</v>
      </c>
      <c r="AA4872" s="4">
        <v>2018</v>
      </c>
      <c r="AB4872" s="4" t="s">
        <v>40</v>
      </c>
      <c r="AC4872" s="4">
        <f t="shared" si="228"/>
        <v>1</v>
      </c>
      <c r="AD4872" s="4">
        <f t="shared" si="229"/>
        <v>3</v>
      </c>
      <c r="AE4872" s="4" t="str" cm="1">
        <f t="array" ref="AE4872">_xlfn.TEXTJOIN(", ", TRUE, _xlfn._xlws.FILTER($I$1:$X$1, I4872:X4872=1, ""))</f>
        <v>Heroin, Fentanyl, AnyOpioid</v>
      </c>
      <c r="AF4872" s="4" t="str">
        <f t="shared" si="230"/>
        <v>Fentanyl, AnyOpioid</v>
      </c>
    </row>
    <row r="4873" spans="1:32" x14ac:dyDescent="0.45">
      <c r="A4873" s="4" t="s">
        <v>5373</v>
      </c>
      <c r="B4873" s="5">
        <v>43440</v>
      </c>
      <c r="C4873" s="4">
        <v>44</v>
      </c>
      <c r="D4873" s="4" t="s">
        <v>31</v>
      </c>
      <c r="E4873" s="4" t="s">
        <v>37</v>
      </c>
      <c r="F4873" s="4" t="s">
        <v>610</v>
      </c>
      <c r="G4873" s="4" t="s">
        <v>610</v>
      </c>
      <c r="I4873" s="4">
        <v>0</v>
      </c>
      <c r="J4873" s="4">
        <v>1</v>
      </c>
      <c r="K4873" s="4">
        <v>1</v>
      </c>
      <c r="L4873" s="4">
        <v>0</v>
      </c>
      <c r="M4873" s="4">
        <v>0</v>
      </c>
      <c r="N4873" s="4">
        <v>0</v>
      </c>
      <c r="O4873" s="4">
        <v>1</v>
      </c>
      <c r="P4873" s="4">
        <v>0</v>
      </c>
      <c r="Q4873" s="4">
        <v>0</v>
      </c>
      <c r="R4873" s="4">
        <v>0</v>
      </c>
      <c r="S4873" s="4">
        <v>0</v>
      </c>
      <c r="T4873" s="4">
        <v>0</v>
      </c>
      <c r="U4873" s="4">
        <v>0</v>
      </c>
      <c r="V4873" s="4">
        <v>0</v>
      </c>
      <c r="W4873" s="4">
        <v>0</v>
      </c>
      <c r="X4873" s="4">
        <v>1</v>
      </c>
      <c r="Y4873" s="4" t="s">
        <v>5659</v>
      </c>
      <c r="Z4873" s="4" t="s">
        <v>5872</v>
      </c>
      <c r="AA4873" s="4">
        <v>2018</v>
      </c>
      <c r="AB4873" s="4" t="s">
        <v>34</v>
      </c>
      <c r="AC4873" s="4">
        <f t="shared" si="228"/>
        <v>1</v>
      </c>
      <c r="AD4873" s="4">
        <f t="shared" si="229"/>
        <v>4</v>
      </c>
      <c r="AE4873" s="4" t="str" cm="1">
        <f t="array" ref="AE4873">_xlfn.TEXTJOIN(", ", TRUE, _xlfn._xlws.FILTER($I$1:$X$1, I4873:X4873=1, ""))</f>
        <v>Cocaine, Fentanyl, Ethanol, AnyOpioid</v>
      </c>
      <c r="AF4873" s="4" t="str">
        <f t="shared" si="230"/>
        <v>Cocaine, Fentanyl, Ethanol, AnyOpioid</v>
      </c>
    </row>
    <row r="4874" spans="1:32" x14ac:dyDescent="0.45">
      <c r="A4874" s="4" t="s">
        <v>5374</v>
      </c>
      <c r="B4874" s="5">
        <v>41959</v>
      </c>
      <c r="C4874" s="4">
        <v>54</v>
      </c>
      <c r="D4874" s="4" t="s">
        <v>31</v>
      </c>
      <c r="E4874" s="4" t="s">
        <v>37</v>
      </c>
      <c r="F4874" s="4" t="s">
        <v>29</v>
      </c>
      <c r="G4874" s="4" t="s">
        <v>39</v>
      </c>
      <c r="I4874" s="4">
        <v>1</v>
      </c>
      <c r="J4874" s="4">
        <v>1</v>
      </c>
      <c r="K4874" s="4">
        <v>0</v>
      </c>
      <c r="L4874" s="4">
        <v>0</v>
      </c>
      <c r="M4874" s="4">
        <v>0</v>
      </c>
      <c r="N4874" s="4">
        <v>0</v>
      </c>
      <c r="O4874" s="4">
        <v>0</v>
      </c>
      <c r="P4874" s="4">
        <v>0</v>
      </c>
      <c r="Q4874" s="4">
        <v>0</v>
      </c>
      <c r="R4874" s="4">
        <v>0</v>
      </c>
      <c r="S4874" s="4">
        <v>0</v>
      </c>
      <c r="T4874" s="4">
        <v>0</v>
      </c>
      <c r="U4874" s="4">
        <v>0</v>
      </c>
      <c r="V4874" s="4">
        <v>0</v>
      </c>
      <c r="W4874" s="4">
        <v>0</v>
      </c>
      <c r="X4874" s="4">
        <v>0</v>
      </c>
      <c r="Y4874" s="4" t="s">
        <v>5638</v>
      </c>
      <c r="Z4874" s="4" t="s">
        <v>5851</v>
      </c>
      <c r="AA4874" s="4">
        <v>2014</v>
      </c>
      <c r="AB4874" s="4" t="s">
        <v>34</v>
      </c>
      <c r="AC4874" s="4">
        <f t="shared" si="228"/>
        <v>1</v>
      </c>
      <c r="AD4874" s="4">
        <f t="shared" si="229"/>
        <v>2</v>
      </c>
      <c r="AE4874" s="4" t="str" cm="1">
        <f t="array" ref="AE4874">_xlfn.TEXTJOIN(", ", TRUE, _xlfn._xlws.FILTER($I$1:$X$1, I4874:X4874=1, ""))</f>
        <v>Heroin, Cocaine</v>
      </c>
      <c r="AF4874" s="4" t="str">
        <f t="shared" si="230"/>
        <v>Cocaine</v>
      </c>
    </row>
    <row r="4875" spans="1:32" x14ac:dyDescent="0.45">
      <c r="A4875" s="4" t="s">
        <v>5375</v>
      </c>
      <c r="B4875" s="5">
        <v>43148</v>
      </c>
      <c r="C4875" s="4">
        <v>61</v>
      </c>
      <c r="D4875" s="4" t="s">
        <v>31</v>
      </c>
      <c r="E4875" s="4" t="s">
        <v>37</v>
      </c>
      <c r="F4875" s="4" t="s">
        <v>53</v>
      </c>
      <c r="G4875" s="4" t="s">
        <v>53</v>
      </c>
      <c r="I4875" s="4">
        <v>1</v>
      </c>
      <c r="J4875" s="4">
        <v>0</v>
      </c>
      <c r="K4875" s="4">
        <v>1</v>
      </c>
      <c r="L4875" s="4">
        <v>1</v>
      </c>
      <c r="M4875" s="4">
        <v>0</v>
      </c>
      <c r="N4875" s="4">
        <v>0</v>
      </c>
      <c r="O4875" s="4">
        <v>0</v>
      </c>
      <c r="P4875" s="4">
        <v>0</v>
      </c>
      <c r="Q4875" s="4">
        <v>0</v>
      </c>
      <c r="R4875" s="4">
        <v>0</v>
      </c>
      <c r="S4875" s="4">
        <v>0</v>
      </c>
      <c r="T4875" s="4">
        <v>0</v>
      </c>
      <c r="U4875" s="4">
        <v>0</v>
      </c>
      <c r="V4875" s="4">
        <v>0</v>
      </c>
      <c r="W4875" s="4">
        <v>0</v>
      </c>
      <c r="X4875" s="4">
        <v>1</v>
      </c>
      <c r="Y4875" s="4" t="s">
        <v>5641</v>
      </c>
      <c r="Z4875" s="4" t="s">
        <v>5854</v>
      </c>
      <c r="AA4875" s="4">
        <v>2018</v>
      </c>
      <c r="AB4875" s="4" t="s">
        <v>133</v>
      </c>
      <c r="AC4875" s="4">
        <f t="shared" si="228"/>
        <v>1</v>
      </c>
      <c r="AD4875" s="4">
        <f t="shared" si="229"/>
        <v>4</v>
      </c>
      <c r="AE4875" s="4" t="str" cm="1">
        <f t="array" ref="AE4875">_xlfn.TEXTJOIN(", ", TRUE, _xlfn._xlws.FILTER($I$1:$X$1, I4875:X4875=1, ""))</f>
        <v>Heroin, Fentanyl, Fentanyl_Analogue, AnyOpioid</v>
      </c>
      <c r="AF4875" s="4" t="str">
        <f t="shared" si="230"/>
        <v>Fentanyl, Fentanyl_Analogue, AnyOpioid</v>
      </c>
    </row>
    <row r="4876" spans="1:32" x14ac:dyDescent="0.45">
      <c r="A4876" s="4" t="s">
        <v>5376</v>
      </c>
      <c r="B4876" s="5">
        <v>43295</v>
      </c>
      <c r="C4876" s="4">
        <v>41</v>
      </c>
      <c r="D4876" s="4" t="s">
        <v>36</v>
      </c>
      <c r="E4876" s="4" t="s">
        <v>37</v>
      </c>
      <c r="F4876" s="4" t="s">
        <v>103</v>
      </c>
      <c r="G4876" s="4" t="s">
        <v>103</v>
      </c>
      <c r="I4876" s="4">
        <v>0</v>
      </c>
      <c r="J4876" s="4">
        <v>0</v>
      </c>
      <c r="K4876" s="4">
        <v>0</v>
      </c>
      <c r="L4876" s="4">
        <v>0</v>
      </c>
      <c r="M4876" s="4">
        <v>0</v>
      </c>
      <c r="N4876" s="4">
        <v>0</v>
      </c>
      <c r="O4876" s="4">
        <v>0</v>
      </c>
      <c r="P4876" s="4">
        <v>0</v>
      </c>
      <c r="Q4876" s="4">
        <v>0</v>
      </c>
      <c r="R4876" s="4">
        <v>0</v>
      </c>
      <c r="S4876" s="4">
        <v>0</v>
      </c>
      <c r="T4876" s="4">
        <v>0</v>
      </c>
      <c r="U4876" s="4">
        <v>0</v>
      </c>
      <c r="V4876" s="4">
        <v>0</v>
      </c>
      <c r="W4876" s="4">
        <v>0</v>
      </c>
      <c r="X4876" s="4">
        <v>0</v>
      </c>
      <c r="Y4876" s="4" t="s">
        <v>5644</v>
      </c>
      <c r="Z4876" s="4" t="s">
        <v>5857</v>
      </c>
      <c r="AA4876" s="4">
        <v>2018</v>
      </c>
      <c r="AB4876" s="4" t="s">
        <v>34</v>
      </c>
      <c r="AC4876" s="4">
        <f t="shared" si="228"/>
        <v>0</v>
      </c>
      <c r="AD4876" s="4">
        <f t="shared" si="229"/>
        <v>0</v>
      </c>
      <c r="AE4876" s="4" t="str" cm="1">
        <f t="array" ref="AE4876">_xlfn.TEXTJOIN(", ", TRUE, _xlfn._xlws.FILTER($I$1:$X$1, I4876:X4876=1, ""))</f>
        <v/>
      </c>
      <c r="AF4876" s="4" t="str">
        <f t="shared" si="230"/>
        <v/>
      </c>
    </row>
    <row r="4877" spans="1:32" x14ac:dyDescent="0.45">
      <c r="A4877" s="4" t="s">
        <v>5377</v>
      </c>
      <c r="B4877" s="5">
        <v>42898</v>
      </c>
      <c r="C4877" s="4">
        <v>52</v>
      </c>
      <c r="D4877" s="4" t="s">
        <v>31</v>
      </c>
      <c r="E4877" s="4" t="s">
        <v>37</v>
      </c>
      <c r="F4877" s="4" t="s">
        <v>202</v>
      </c>
      <c r="G4877" s="4" t="s">
        <v>202</v>
      </c>
      <c r="I4877" s="4">
        <v>0</v>
      </c>
      <c r="J4877" s="4">
        <v>1</v>
      </c>
      <c r="K4877" s="4">
        <v>1</v>
      </c>
      <c r="L4877" s="4">
        <v>1</v>
      </c>
      <c r="M4877" s="4">
        <v>0</v>
      </c>
      <c r="N4877" s="4">
        <v>0</v>
      </c>
      <c r="O4877" s="4">
        <v>1</v>
      </c>
      <c r="P4877" s="4">
        <v>0</v>
      </c>
      <c r="Q4877" s="4">
        <v>0</v>
      </c>
      <c r="R4877" s="4">
        <v>0</v>
      </c>
      <c r="S4877" s="4">
        <v>0</v>
      </c>
      <c r="T4877" s="4">
        <v>0</v>
      </c>
      <c r="U4877" s="4">
        <v>0</v>
      </c>
      <c r="V4877" s="4">
        <v>0</v>
      </c>
      <c r="W4877" s="4">
        <v>0</v>
      </c>
      <c r="X4877" s="4">
        <v>0</v>
      </c>
      <c r="Y4877" s="4" t="s">
        <v>5683</v>
      </c>
      <c r="Z4877" s="4" t="s">
        <v>5896</v>
      </c>
      <c r="AA4877" s="4">
        <v>2017</v>
      </c>
      <c r="AB4877" s="4" t="s">
        <v>34</v>
      </c>
      <c r="AC4877" s="4">
        <f t="shared" si="228"/>
        <v>1</v>
      </c>
      <c r="AD4877" s="4">
        <f t="shared" si="229"/>
        <v>4</v>
      </c>
      <c r="AE4877" s="4" t="str" cm="1">
        <f t="array" ref="AE4877">_xlfn.TEXTJOIN(", ", TRUE, _xlfn._xlws.FILTER($I$1:$X$1, I4877:X4877=1, ""))</f>
        <v>Cocaine, Fentanyl, Fentanyl_Analogue, Ethanol</v>
      </c>
      <c r="AF4877" s="4" t="str">
        <f t="shared" si="230"/>
        <v>Cocaine, Fentanyl, Fentanyl_Analogue, Ethanol</v>
      </c>
    </row>
    <row r="4878" spans="1:32" x14ac:dyDescent="0.45">
      <c r="A4878" s="4" t="s">
        <v>5378</v>
      </c>
      <c r="B4878" s="5">
        <v>42280</v>
      </c>
      <c r="C4878" s="4">
        <v>25</v>
      </c>
      <c r="D4878" s="4" t="s">
        <v>36</v>
      </c>
      <c r="E4878" s="4" t="s">
        <v>37</v>
      </c>
      <c r="F4878" s="4" t="s">
        <v>79</v>
      </c>
      <c r="G4878" s="4" t="s">
        <v>77</v>
      </c>
      <c r="I4878" s="4">
        <v>1</v>
      </c>
      <c r="J4878" s="4">
        <v>0</v>
      </c>
      <c r="K4878" s="4">
        <v>0</v>
      </c>
      <c r="L4878" s="4">
        <v>0</v>
      </c>
      <c r="M4878" s="4">
        <v>0</v>
      </c>
      <c r="N4878" s="4">
        <v>0</v>
      </c>
      <c r="O4878" s="4">
        <v>0</v>
      </c>
      <c r="P4878" s="4">
        <v>0</v>
      </c>
      <c r="Q4878" s="4">
        <v>0</v>
      </c>
      <c r="R4878" s="4">
        <v>0</v>
      </c>
      <c r="S4878" s="4">
        <v>0</v>
      </c>
      <c r="T4878" s="4">
        <v>0</v>
      </c>
      <c r="U4878" s="4">
        <v>0</v>
      </c>
      <c r="V4878" s="4">
        <v>0</v>
      </c>
      <c r="W4878" s="4">
        <v>0</v>
      </c>
      <c r="X4878" s="4">
        <v>1</v>
      </c>
      <c r="Y4878" s="4" t="s">
        <v>5651</v>
      </c>
      <c r="Z4878" s="4" t="s">
        <v>5864</v>
      </c>
      <c r="AA4878" s="4">
        <v>2015</v>
      </c>
      <c r="AB4878" s="4" t="s">
        <v>40</v>
      </c>
      <c r="AC4878" s="4">
        <f t="shared" si="228"/>
        <v>1</v>
      </c>
      <c r="AD4878" s="4">
        <f t="shared" si="229"/>
        <v>2</v>
      </c>
      <c r="AE4878" s="4" t="str" cm="1">
        <f t="array" ref="AE4878">_xlfn.TEXTJOIN(", ", TRUE, _xlfn._xlws.FILTER($I$1:$X$1, I4878:X4878=1, ""))</f>
        <v>Heroin, AnyOpioid</v>
      </c>
      <c r="AF4878" s="4" t="str">
        <f t="shared" si="230"/>
        <v>AnyOpioid</v>
      </c>
    </row>
    <row r="4879" spans="1:32" x14ac:dyDescent="0.45">
      <c r="A4879" s="4" t="s">
        <v>5379</v>
      </c>
      <c r="B4879" s="5">
        <v>43318</v>
      </c>
      <c r="C4879" s="4">
        <v>37</v>
      </c>
      <c r="D4879" s="4" t="s">
        <v>31</v>
      </c>
      <c r="E4879" s="4" t="s">
        <v>32</v>
      </c>
      <c r="F4879" s="4" t="s">
        <v>77</v>
      </c>
      <c r="G4879" s="4" t="s">
        <v>77</v>
      </c>
      <c r="I4879" s="4">
        <v>1</v>
      </c>
      <c r="J4879" s="4">
        <v>1</v>
      </c>
      <c r="K4879" s="4">
        <v>1</v>
      </c>
      <c r="L4879" s="4">
        <v>0</v>
      </c>
      <c r="M4879" s="4">
        <v>0</v>
      </c>
      <c r="N4879" s="4">
        <v>0</v>
      </c>
      <c r="O4879" s="4">
        <v>0</v>
      </c>
      <c r="P4879" s="4">
        <v>0</v>
      </c>
      <c r="Q4879" s="4">
        <v>0</v>
      </c>
      <c r="R4879" s="4">
        <v>0</v>
      </c>
      <c r="S4879" s="4">
        <v>0</v>
      </c>
      <c r="T4879" s="4">
        <v>1</v>
      </c>
      <c r="U4879" s="4">
        <v>0</v>
      </c>
      <c r="V4879" s="4">
        <v>0</v>
      </c>
      <c r="W4879" s="4">
        <v>0</v>
      </c>
      <c r="X4879" s="4">
        <v>1</v>
      </c>
      <c r="Y4879" s="4" t="s">
        <v>5651</v>
      </c>
      <c r="Z4879" s="4" t="s">
        <v>5864</v>
      </c>
      <c r="AA4879" s="4">
        <v>2018</v>
      </c>
      <c r="AB4879" s="4" t="s">
        <v>40</v>
      </c>
      <c r="AC4879" s="4">
        <f t="shared" si="228"/>
        <v>1</v>
      </c>
      <c r="AD4879" s="4">
        <f t="shared" si="229"/>
        <v>5</v>
      </c>
      <c r="AE4879" s="4" t="str" cm="1">
        <f t="array" ref="AE4879">_xlfn.TEXTJOIN(", ", TRUE, _xlfn._xlws.FILTER($I$1:$X$1, I4879:X4879=1, ""))</f>
        <v>Heroin, Cocaine, Fentanyl, Tramadol, AnyOpioid</v>
      </c>
      <c r="AF4879" s="4" t="str">
        <f t="shared" si="230"/>
        <v>Cocaine, Fentanyl, Tramadol, AnyOpioid</v>
      </c>
    </row>
    <row r="4880" spans="1:32" x14ac:dyDescent="0.45">
      <c r="A4880" s="4" t="s">
        <v>5380</v>
      </c>
      <c r="B4880" s="5">
        <v>43027</v>
      </c>
      <c r="C4880" s="4">
        <v>50</v>
      </c>
      <c r="D4880" s="4" t="s">
        <v>31</v>
      </c>
      <c r="E4880" s="4" t="s">
        <v>32</v>
      </c>
      <c r="F4880" s="4" t="s">
        <v>67</v>
      </c>
      <c r="G4880" s="4" t="s">
        <v>67</v>
      </c>
      <c r="I4880" s="4">
        <v>0</v>
      </c>
      <c r="J4880" s="4">
        <v>1</v>
      </c>
      <c r="K4880" s="4">
        <v>1</v>
      </c>
      <c r="L4880" s="4">
        <v>1</v>
      </c>
      <c r="M4880" s="4">
        <v>0</v>
      </c>
      <c r="N4880" s="4">
        <v>0</v>
      </c>
      <c r="O4880" s="4">
        <v>1</v>
      </c>
      <c r="P4880" s="4">
        <v>0</v>
      </c>
      <c r="Q4880" s="4">
        <v>0</v>
      </c>
      <c r="R4880" s="4">
        <v>0</v>
      </c>
      <c r="S4880" s="4">
        <v>0</v>
      </c>
      <c r="T4880" s="4">
        <v>0</v>
      </c>
      <c r="U4880" s="4">
        <v>0</v>
      </c>
      <c r="V4880" s="4">
        <v>0</v>
      </c>
      <c r="W4880" s="4">
        <v>0</v>
      </c>
      <c r="X4880" s="4">
        <v>0</v>
      </c>
      <c r="Y4880" s="4" t="s">
        <v>5631</v>
      </c>
      <c r="Z4880" s="4" t="s">
        <v>5844</v>
      </c>
      <c r="AA4880" s="4">
        <v>2017</v>
      </c>
      <c r="AB4880" s="4" t="s">
        <v>34</v>
      </c>
      <c r="AC4880" s="4">
        <f t="shared" si="228"/>
        <v>1</v>
      </c>
      <c r="AD4880" s="4">
        <f t="shared" si="229"/>
        <v>4</v>
      </c>
      <c r="AE4880" s="4" t="str" cm="1">
        <f t="array" ref="AE4880">_xlfn.TEXTJOIN(", ", TRUE, _xlfn._xlws.FILTER($I$1:$X$1, I4880:X4880=1, ""))</f>
        <v>Cocaine, Fentanyl, Fentanyl_Analogue, Ethanol</v>
      </c>
      <c r="AF4880" s="4" t="str">
        <f t="shared" si="230"/>
        <v>Cocaine, Fentanyl, Fentanyl_Analogue, Ethanol</v>
      </c>
    </row>
    <row r="4881" spans="1:32" x14ac:dyDescent="0.45">
      <c r="A4881" s="4" t="s">
        <v>5381</v>
      </c>
      <c r="B4881" s="5">
        <v>43402</v>
      </c>
      <c r="C4881" s="4">
        <v>26</v>
      </c>
      <c r="D4881" s="4" t="s">
        <v>36</v>
      </c>
      <c r="E4881" s="4" t="s">
        <v>37</v>
      </c>
      <c r="F4881" s="4" t="s">
        <v>29</v>
      </c>
      <c r="G4881" s="4" t="s">
        <v>850</v>
      </c>
      <c r="I4881" s="4">
        <v>0</v>
      </c>
      <c r="J4881" s="4">
        <v>1</v>
      </c>
      <c r="K4881" s="4">
        <v>1</v>
      </c>
      <c r="L4881" s="4">
        <v>0</v>
      </c>
      <c r="M4881" s="4">
        <v>0</v>
      </c>
      <c r="N4881" s="4">
        <v>0</v>
      </c>
      <c r="O4881" s="4">
        <v>0</v>
      </c>
      <c r="P4881" s="4">
        <v>0</v>
      </c>
      <c r="Q4881" s="4">
        <v>0</v>
      </c>
      <c r="R4881" s="4">
        <v>0</v>
      </c>
      <c r="S4881" s="4">
        <v>0</v>
      </c>
      <c r="T4881" s="4">
        <v>0</v>
      </c>
      <c r="U4881" s="4">
        <v>0</v>
      </c>
      <c r="V4881" s="4">
        <v>0</v>
      </c>
      <c r="W4881" s="4">
        <v>0</v>
      </c>
      <c r="X4881" s="4">
        <v>1</v>
      </c>
      <c r="Y4881" s="4" t="s">
        <v>5763</v>
      </c>
      <c r="Z4881" s="4" t="s">
        <v>5976</v>
      </c>
      <c r="AA4881" s="4">
        <v>2018</v>
      </c>
      <c r="AB4881" s="4" t="s">
        <v>40</v>
      </c>
      <c r="AC4881" s="4">
        <f t="shared" si="228"/>
        <v>1</v>
      </c>
      <c r="AD4881" s="4">
        <f t="shared" si="229"/>
        <v>3</v>
      </c>
      <c r="AE4881" s="4" t="str" cm="1">
        <f t="array" ref="AE4881">_xlfn.TEXTJOIN(", ", TRUE, _xlfn._xlws.FILTER($I$1:$X$1, I4881:X4881=1, ""))</f>
        <v>Cocaine, Fentanyl, AnyOpioid</v>
      </c>
      <c r="AF4881" s="4" t="str">
        <f t="shared" si="230"/>
        <v>Cocaine, Fentanyl, AnyOpioid</v>
      </c>
    </row>
    <row r="4882" spans="1:32" x14ac:dyDescent="0.45">
      <c r="A4882" s="4" t="s">
        <v>5382</v>
      </c>
      <c r="B4882" s="5">
        <v>41079</v>
      </c>
      <c r="C4882" s="4">
        <v>29</v>
      </c>
      <c r="D4882" s="4" t="s">
        <v>31</v>
      </c>
      <c r="E4882" s="4" t="s">
        <v>37</v>
      </c>
      <c r="F4882" s="4" t="s">
        <v>39</v>
      </c>
      <c r="G4882" s="4" t="s">
        <v>39</v>
      </c>
      <c r="I4882" s="4">
        <v>1</v>
      </c>
      <c r="J4882" s="4">
        <v>0</v>
      </c>
      <c r="K4882" s="4">
        <v>0</v>
      </c>
      <c r="L4882" s="4">
        <v>0</v>
      </c>
      <c r="M4882" s="4">
        <v>0</v>
      </c>
      <c r="N4882" s="4">
        <v>0</v>
      </c>
      <c r="O4882" s="4">
        <v>0</v>
      </c>
      <c r="P4882" s="4">
        <v>0</v>
      </c>
      <c r="Q4882" s="4">
        <v>0</v>
      </c>
      <c r="R4882" s="4">
        <v>0</v>
      </c>
      <c r="S4882" s="4">
        <v>0</v>
      </c>
      <c r="T4882" s="4">
        <v>0</v>
      </c>
      <c r="U4882" s="4">
        <v>0</v>
      </c>
      <c r="V4882" s="4">
        <v>0</v>
      </c>
      <c r="W4882" s="4">
        <v>0</v>
      </c>
      <c r="X4882" s="4">
        <v>0</v>
      </c>
      <c r="Y4882" s="4" t="s">
        <v>5638</v>
      </c>
      <c r="Z4882" s="4" t="s">
        <v>5851</v>
      </c>
      <c r="AA4882" s="4">
        <v>2012</v>
      </c>
      <c r="AB4882" s="4" t="s">
        <v>40</v>
      </c>
      <c r="AC4882" s="4">
        <f t="shared" si="228"/>
        <v>1</v>
      </c>
      <c r="AD4882" s="4">
        <f t="shared" si="229"/>
        <v>1</v>
      </c>
      <c r="AE4882" s="4" t="str" cm="1">
        <f t="array" ref="AE4882">_xlfn.TEXTJOIN(", ", TRUE, _xlfn._xlws.FILTER($I$1:$X$1, I4882:X4882=1, ""))</f>
        <v>Heroin</v>
      </c>
      <c r="AF4882" s="4" t="str">
        <f t="shared" si="230"/>
        <v/>
      </c>
    </row>
    <row r="4883" spans="1:32" x14ac:dyDescent="0.45">
      <c r="A4883" s="4" t="s">
        <v>5383</v>
      </c>
      <c r="B4883" s="5">
        <v>41110</v>
      </c>
      <c r="C4883" s="4">
        <v>40</v>
      </c>
      <c r="D4883" s="4" t="s">
        <v>31</v>
      </c>
      <c r="E4883" s="4" t="s">
        <v>59</v>
      </c>
      <c r="F4883" s="4" t="s">
        <v>67</v>
      </c>
      <c r="G4883" s="4" t="s">
        <v>67</v>
      </c>
      <c r="I4883" s="4">
        <v>0</v>
      </c>
      <c r="J4883" s="4">
        <v>1</v>
      </c>
      <c r="K4883" s="4">
        <v>0</v>
      </c>
      <c r="L4883" s="4">
        <v>0</v>
      </c>
      <c r="M4883" s="4">
        <v>0</v>
      </c>
      <c r="N4883" s="4">
        <v>0</v>
      </c>
      <c r="O4883" s="4">
        <v>0</v>
      </c>
      <c r="P4883" s="4">
        <v>0</v>
      </c>
      <c r="Q4883" s="4">
        <v>0</v>
      </c>
      <c r="R4883" s="4">
        <v>0</v>
      </c>
      <c r="S4883" s="4">
        <v>0</v>
      </c>
      <c r="T4883" s="4">
        <v>0</v>
      </c>
      <c r="U4883" s="4">
        <v>0</v>
      </c>
      <c r="V4883" s="4">
        <v>0</v>
      </c>
      <c r="W4883" s="4">
        <v>0</v>
      </c>
      <c r="X4883" s="4">
        <v>0</v>
      </c>
      <c r="Y4883" s="4" t="s">
        <v>5631</v>
      </c>
      <c r="Z4883" s="4" t="s">
        <v>5844</v>
      </c>
      <c r="AA4883" s="4">
        <v>2012</v>
      </c>
      <c r="AB4883" s="4" t="s">
        <v>40</v>
      </c>
      <c r="AC4883" s="4">
        <f t="shared" si="228"/>
        <v>1</v>
      </c>
      <c r="AD4883" s="4">
        <f t="shared" si="229"/>
        <v>1</v>
      </c>
      <c r="AE4883" s="4" t="str" cm="1">
        <f t="array" ref="AE4883">_xlfn.TEXTJOIN(", ", TRUE, _xlfn._xlws.FILTER($I$1:$X$1, I4883:X4883=1, ""))</f>
        <v>Cocaine</v>
      </c>
      <c r="AF4883" s="4" t="str">
        <f t="shared" si="230"/>
        <v>Cocaine</v>
      </c>
    </row>
    <row r="4884" spans="1:32" x14ac:dyDescent="0.45">
      <c r="A4884" s="4" t="s">
        <v>5384</v>
      </c>
      <c r="B4884" s="5">
        <v>43210</v>
      </c>
      <c r="C4884" s="4">
        <v>34</v>
      </c>
      <c r="D4884" s="4" t="s">
        <v>36</v>
      </c>
      <c r="E4884" s="4" t="s">
        <v>37</v>
      </c>
      <c r="F4884" s="4" t="s">
        <v>48</v>
      </c>
      <c r="G4884" s="4" t="s">
        <v>48</v>
      </c>
      <c r="I4884" s="4">
        <v>0</v>
      </c>
      <c r="J4884" s="4">
        <v>0</v>
      </c>
      <c r="K4884" s="4">
        <v>1</v>
      </c>
      <c r="L4884" s="4">
        <v>0</v>
      </c>
      <c r="M4884" s="4">
        <v>0</v>
      </c>
      <c r="N4884" s="4">
        <v>0</v>
      </c>
      <c r="O4884" s="4">
        <v>0</v>
      </c>
      <c r="P4884" s="4">
        <v>0</v>
      </c>
      <c r="Q4884" s="4">
        <v>1</v>
      </c>
      <c r="R4884" s="4">
        <v>0</v>
      </c>
      <c r="S4884" s="4">
        <v>1</v>
      </c>
      <c r="T4884" s="4">
        <v>0</v>
      </c>
      <c r="U4884" s="4">
        <v>0</v>
      </c>
      <c r="V4884" s="4">
        <v>0</v>
      </c>
      <c r="W4884" s="4">
        <v>0</v>
      </c>
      <c r="X4884" s="4">
        <v>1</v>
      </c>
      <c r="Y4884" s="4" t="s">
        <v>5626</v>
      </c>
      <c r="Z4884" s="4" t="s">
        <v>5839</v>
      </c>
      <c r="AA4884" s="4">
        <v>2018</v>
      </c>
      <c r="AB4884" s="4" t="s">
        <v>40</v>
      </c>
      <c r="AC4884" s="4">
        <f t="shared" si="228"/>
        <v>1</v>
      </c>
      <c r="AD4884" s="4">
        <f t="shared" si="229"/>
        <v>4</v>
      </c>
      <c r="AE4884" s="4" t="str" cm="1">
        <f t="array" ref="AE4884">_xlfn.TEXTJOIN(", ", TRUE, _xlfn._xlws.FILTER($I$1:$X$1, I4884:X4884=1, ""))</f>
        <v>Fentanyl, Benzodiazepine, Amphetamine, AnyOpioid</v>
      </c>
      <c r="AF4884" s="4" t="str">
        <f t="shared" si="230"/>
        <v>Fentanyl, Benzodiazepine, Amphetamine, AnyOpioid</v>
      </c>
    </row>
    <row r="4885" spans="1:32" x14ac:dyDescent="0.45">
      <c r="A4885" s="4" t="s">
        <v>5385</v>
      </c>
      <c r="B4885" s="5">
        <v>43189</v>
      </c>
      <c r="C4885" s="4">
        <v>34</v>
      </c>
      <c r="D4885" s="4" t="s">
        <v>31</v>
      </c>
      <c r="E4885" s="4" t="s">
        <v>32</v>
      </c>
      <c r="F4885" s="4" t="s">
        <v>53</v>
      </c>
      <c r="G4885" s="4" t="s">
        <v>53</v>
      </c>
      <c r="I4885" s="4">
        <v>1</v>
      </c>
      <c r="J4885" s="4">
        <v>0</v>
      </c>
      <c r="K4885" s="4">
        <v>1</v>
      </c>
      <c r="L4885" s="4">
        <v>0</v>
      </c>
      <c r="M4885" s="4">
        <v>0</v>
      </c>
      <c r="N4885" s="4">
        <v>0</v>
      </c>
      <c r="O4885" s="4">
        <v>1</v>
      </c>
      <c r="P4885" s="4">
        <v>0</v>
      </c>
      <c r="Q4885" s="4">
        <v>0</v>
      </c>
      <c r="R4885" s="4">
        <v>0</v>
      </c>
      <c r="S4885" s="4">
        <v>0</v>
      </c>
      <c r="T4885" s="4">
        <v>0</v>
      </c>
      <c r="U4885" s="4">
        <v>0</v>
      </c>
      <c r="V4885" s="4">
        <v>0</v>
      </c>
      <c r="W4885" s="4">
        <v>0</v>
      </c>
      <c r="X4885" s="4">
        <v>1</v>
      </c>
      <c r="Y4885" s="4" t="s">
        <v>5641</v>
      </c>
      <c r="Z4885" s="4" t="s">
        <v>5854</v>
      </c>
      <c r="AA4885" s="4">
        <v>2018</v>
      </c>
      <c r="AB4885" s="4" t="s">
        <v>40</v>
      </c>
      <c r="AC4885" s="4">
        <f t="shared" si="228"/>
        <v>1</v>
      </c>
      <c r="AD4885" s="4">
        <f t="shared" si="229"/>
        <v>4</v>
      </c>
      <c r="AE4885" s="4" t="str" cm="1">
        <f t="array" ref="AE4885">_xlfn.TEXTJOIN(", ", TRUE, _xlfn._xlws.FILTER($I$1:$X$1, I4885:X4885=1, ""))</f>
        <v>Heroin, Fentanyl, Ethanol, AnyOpioid</v>
      </c>
      <c r="AF4885" s="4" t="str">
        <f t="shared" si="230"/>
        <v>Fentanyl, Ethanol, AnyOpioid</v>
      </c>
    </row>
    <row r="4886" spans="1:32" x14ac:dyDescent="0.45">
      <c r="A4886" s="4" t="s">
        <v>5386</v>
      </c>
      <c r="B4886" s="5">
        <v>43048</v>
      </c>
      <c r="C4886" s="4">
        <v>25</v>
      </c>
      <c r="D4886" s="4" t="s">
        <v>31</v>
      </c>
      <c r="E4886" s="4" t="s">
        <v>37</v>
      </c>
      <c r="F4886" s="4" t="s">
        <v>162</v>
      </c>
      <c r="G4886" s="4" t="s">
        <v>77</v>
      </c>
      <c r="I4886" s="4">
        <v>0</v>
      </c>
      <c r="J4886" s="4">
        <v>0</v>
      </c>
      <c r="K4886" s="4">
        <v>0</v>
      </c>
      <c r="L4886" s="4">
        <v>0</v>
      </c>
      <c r="M4886" s="4">
        <v>0</v>
      </c>
      <c r="N4886" s="4">
        <v>0</v>
      </c>
      <c r="O4886" s="4">
        <v>0</v>
      </c>
      <c r="P4886" s="4">
        <v>0</v>
      </c>
      <c r="Q4886" s="4">
        <v>1</v>
      </c>
      <c r="R4886" s="4">
        <v>0</v>
      </c>
      <c r="S4886" s="4">
        <v>0</v>
      </c>
      <c r="T4886" s="4">
        <v>0</v>
      </c>
      <c r="U4886" s="4">
        <v>0</v>
      </c>
      <c r="V4886" s="4">
        <v>0</v>
      </c>
      <c r="W4886" s="4">
        <v>0</v>
      </c>
      <c r="X4886" s="4">
        <v>0</v>
      </c>
      <c r="Y4886" s="4" t="s">
        <v>5651</v>
      </c>
      <c r="Z4886" s="4" t="s">
        <v>5864</v>
      </c>
      <c r="AA4886" s="4">
        <v>2017</v>
      </c>
      <c r="AB4886" s="4" t="s">
        <v>40</v>
      </c>
      <c r="AC4886" s="4">
        <f t="shared" si="228"/>
        <v>1</v>
      </c>
      <c r="AD4886" s="4">
        <f t="shared" si="229"/>
        <v>1</v>
      </c>
      <c r="AE4886" s="4" t="str" cm="1">
        <f t="array" ref="AE4886">_xlfn.TEXTJOIN(", ", TRUE, _xlfn._xlws.FILTER($I$1:$X$1, I4886:X4886=1, ""))</f>
        <v>Benzodiazepine</v>
      </c>
      <c r="AF4886" s="4" t="str">
        <f t="shared" si="230"/>
        <v>Benzodiazepine</v>
      </c>
    </row>
    <row r="4887" spans="1:32" x14ac:dyDescent="0.45">
      <c r="A4887" s="4" t="s">
        <v>5387</v>
      </c>
      <c r="B4887" s="5">
        <v>42535</v>
      </c>
      <c r="C4887" s="4">
        <v>32</v>
      </c>
      <c r="D4887" s="4" t="s">
        <v>31</v>
      </c>
      <c r="E4887" s="4" t="s">
        <v>37</v>
      </c>
      <c r="F4887" s="4" t="s">
        <v>207</v>
      </c>
      <c r="G4887" s="4" t="s">
        <v>77</v>
      </c>
      <c r="I4887" s="4">
        <v>1</v>
      </c>
      <c r="J4887" s="4">
        <v>0</v>
      </c>
      <c r="K4887" s="4">
        <v>0</v>
      </c>
      <c r="L4887" s="4">
        <v>0</v>
      </c>
      <c r="M4887" s="4">
        <v>0</v>
      </c>
      <c r="N4887" s="4">
        <v>0</v>
      </c>
      <c r="O4887" s="4">
        <v>0</v>
      </c>
      <c r="P4887" s="4">
        <v>0</v>
      </c>
      <c r="Q4887" s="4">
        <v>0</v>
      </c>
      <c r="R4887" s="4">
        <v>0</v>
      </c>
      <c r="S4887" s="4">
        <v>0</v>
      </c>
      <c r="T4887" s="4">
        <v>0</v>
      </c>
      <c r="U4887" s="4">
        <v>0</v>
      </c>
      <c r="V4887" s="4">
        <v>0</v>
      </c>
      <c r="W4887" s="4">
        <v>0</v>
      </c>
      <c r="X4887" s="4">
        <v>1</v>
      </c>
      <c r="Y4887" s="4" t="s">
        <v>5651</v>
      </c>
      <c r="Z4887" s="4" t="s">
        <v>5864</v>
      </c>
      <c r="AA4887" s="4">
        <v>2016</v>
      </c>
      <c r="AB4887" s="4" t="s">
        <v>40</v>
      </c>
      <c r="AC4887" s="4">
        <f t="shared" si="228"/>
        <v>1</v>
      </c>
      <c r="AD4887" s="4">
        <f t="shared" si="229"/>
        <v>2</v>
      </c>
      <c r="AE4887" s="4" t="str" cm="1">
        <f t="array" ref="AE4887">_xlfn.TEXTJOIN(", ", TRUE, _xlfn._xlws.FILTER($I$1:$X$1, I4887:X4887=1, ""))</f>
        <v>Heroin, AnyOpioid</v>
      </c>
      <c r="AF4887" s="4" t="str">
        <f t="shared" si="230"/>
        <v>AnyOpioid</v>
      </c>
    </row>
    <row r="4888" spans="1:32" x14ac:dyDescent="0.45">
      <c r="A4888" s="4" t="s">
        <v>5388</v>
      </c>
      <c r="B4888" s="5">
        <v>41637</v>
      </c>
      <c r="C4888" s="4">
        <v>34</v>
      </c>
      <c r="D4888" s="4" t="s">
        <v>31</v>
      </c>
      <c r="E4888" s="4" t="s">
        <v>37</v>
      </c>
      <c r="F4888" s="4" t="s">
        <v>86</v>
      </c>
      <c r="G4888" s="4" t="s">
        <v>86</v>
      </c>
      <c r="I4888" s="4">
        <v>1</v>
      </c>
      <c r="J4888" s="4">
        <v>0</v>
      </c>
      <c r="K4888" s="4">
        <v>0</v>
      </c>
      <c r="L4888" s="4">
        <v>0</v>
      </c>
      <c r="M4888" s="4">
        <v>0</v>
      </c>
      <c r="N4888" s="4">
        <v>0</v>
      </c>
      <c r="O4888" s="4">
        <v>1</v>
      </c>
      <c r="P4888" s="4">
        <v>0</v>
      </c>
      <c r="Q4888" s="4">
        <v>0</v>
      </c>
      <c r="R4888" s="4">
        <v>0</v>
      </c>
      <c r="S4888" s="4">
        <v>0</v>
      </c>
      <c r="T4888" s="4">
        <v>0</v>
      </c>
      <c r="U4888" s="4">
        <v>0</v>
      </c>
      <c r="V4888" s="4">
        <v>0</v>
      </c>
      <c r="W4888" s="4">
        <v>0</v>
      </c>
      <c r="X4888" s="4">
        <v>0</v>
      </c>
      <c r="Y4888" s="4" t="s">
        <v>5627</v>
      </c>
      <c r="Z4888" s="4" t="s">
        <v>5840</v>
      </c>
      <c r="AA4888" s="4">
        <v>2013</v>
      </c>
      <c r="AB4888" s="4" t="s">
        <v>40</v>
      </c>
      <c r="AC4888" s="4">
        <f t="shared" si="228"/>
        <v>1</v>
      </c>
      <c r="AD4888" s="4">
        <f t="shared" si="229"/>
        <v>2</v>
      </c>
      <c r="AE4888" s="4" t="str" cm="1">
        <f t="array" ref="AE4888">_xlfn.TEXTJOIN(", ", TRUE, _xlfn._xlws.FILTER($I$1:$X$1, I4888:X4888=1, ""))</f>
        <v>Heroin, Ethanol</v>
      </c>
      <c r="AF4888" s="4" t="str">
        <f t="shared" si="230"/>
        <v>Ethanol</v>
      </c>
    </row>
    <row r="4889" spans="1:32" x14ac:dyDescent="0.45">
      <c r="A4889" s="4" t="s">
        <v>5389</v>
      </c>
      <c r="B4889" s="5">
        <v>42183</v>
      </c>
      <c r="D4889" s="4" t="s">
        <v>29</v>
      </c>
      <c r="E4889" s="4" t="s">
        <v>29</v>
      </c>
      <c r="F4889" s="4" t="s">
        <v>29</v>
      </c>
      <c r="G4889" s="4" t="s">
        <v>29</v>
      </c>
      <c r="I4889" s="4">
        <v>0</v>
      </c>
      <c r="J4889" s="4">
        <v>0</v>
      </c>
      <c r="K4889" s="4">
        <v>1</v>
      </c>
      <c r="L4889" s="4">
        <v>0</v>
      </c>
      <c r="M4889" s="4">
        <v>0</v>
      </c>
      <c r="N4889" s="4">
        <v>0</v>
      </c>
      <c r="O4889" s="4">
        <v>0</v>
      </c>
      <c r="P4889" s="4">
        <v>0</v>
      </c>
      <c r="Q4889" s="4">
        <v>0</v>
      </c>
      <c r="R4889" s="4">
        <v>0</v>
      </c>
      <c r="S4889" s="4">
        <v>0</v>
      </c>
      <c r="T4889" s="4">
        <v>0</v>
      </c>
      <c r="U4889" s="4">
        <v>0</v>
      </c>
      <c r="V4889" s="4">
        <v>0</v>
      </c>
      <c r="W4889" s="4">
        <v>0</v>
      </c>
      <c r="X4889" s="4">
        <v>1</v>
      </c>
      <c r="Y4889" s="4" t="s">
        <v>5650</v>
      </c>
      <c r="Z4889" s="4" t="s">
        <v>5863</v>
      </c>
      <c r="AA4889" s="4">
        <v>2015</v>
      </c>
      <c r="AB4889" s="4" t="s">
        <v>29</v>
      </c>
      <c r="AC4889" s="4">
        <f t="shared" si="228"/>
        <v>1</v>
      </c>
      <c r="AD4889" s="4">
        <f t="shared" si="229"/>
        <v>2</v>
      </c>
      <c r="AE4889" s="4" t="str" cm="1">
        <f t="array" ref="AE4889">_xlfn.TEXTJOIN(", ", TRUE, _xlfn._xlws.FILTER($I$1:$X$1, I4889:X4889=1, ""))</f>
        <v>Fentanyl, AnyOpioid</v>
      </c>
      <c r="AF4889" s="4" t="str">
        <f t="shared" si="230"/>
        <v>Fentanyl, AnyOpioid</v>
      </c>
    </row>
    <row r="4890" spans="1:32" x14ac:dyDescent="0.45">
      <c r="A4890" s="4" t="s">
        <v>5390</v>
      </c>
      <c r="B4890" s="5">
        <v>40969</v>
      </c>
      <c r="C4890" s="4">
        <v>51</v>
      </c>
      <c r="D4890" s="4" t="s">
        <v>36</v>
      </c>
      <c r="E4890" s="4" t="s">
        <v>37</v>
      </c>
      <c r="F4890" s="4" t="s">
        <v>162</v>
      </c>
      <c r="G4890" s="4" t="s">
        <v>77</v>
      </c>
      <c r="I4890" s="4">
        <v>0</v>
      </c>
      <c r="J4890" s="4">
        <v>0</v>
      </c>
      <c r="K4890" s="4">
        <v>0</v>
      </c>
      <c r="L4890" s="4">
        <v>0</v>
      </c>
      <c r="M4890" s="4">
        <v>1</v>
      </c>
      <c r="N4890" s="4">
        <v>1</v>
      </c>
      <c r="O4890" s="4">
        <v>0</v>
      </c>
      <c r="P4890" s="4">
        <v>0</v>
      </c>
      <c r="Q4890" s="4">
        <v>1</v>
      </c>
      <c r="R4890" s="4">
        <v>0</v>
      </c>
      <c r="S4890" s="4">
        <v>0</v>
      </c>
      <c r="T4890" s="4">
        <v>0</v>
      </c>
      <c r="U4890" s="4">
        <v>0</v>
      </c>
      <c r="V4890" s="4">
        <v>0</v>
      </c>
      <c r="W4890" s="4">
        <v>0</v>
      </c>
      <c r="X4890" s="4">
        <v>0</v>
      </c>
      <c r="Y4890" s="4" t="s">
        <v>5651</v>
      </c>
      <c r="Z4890" s="4" t="s">
        <v>5864</v>
      </c>
      <c r="AA4890" s="4">
        <v>2012</v>
      </c>
      <c r="AB4890" s="4" t="s">
        <v>34</v>
      </c>
      <c r="AC4890" s="4">
        <f t="shared" si="228"/>
        <v>1</v>
      </c>
      <c r="AD4890" s="4">
        <f t="shared" si="229"/>
        <v>3</v>
      </c>
      <c r="AE4890" s="4" t="str" cm="1">
        <f t="array" ref="AE4890">_xlfn.TEXTJOIN(", ", TRUE, _xlfn._xlws.FILTER($I$1:$X$1, I4890:X4890=1, ""))</f>
        <v>Oxycodone, Oxymorphone, Benzodiazepine</v>
      </c>
      <c r="AF4890" s="4" t="str">
        <f t="shared" si="230"/>
        <v>Oxycodone, Oxymorphone, Benzodiazepine</v>
      </c>
    </row>
    <row r="4891" spans="1:32" x14ac:dyDescent="0.45">
      <c r="A4891" s="4" t="s">
        <v>5391</v>
      </c>
      <c r="B4891" s="5">
        <v>42114</v>
      </c>
      <c r="C4891" s="4">
        <v>56</v>
      </c>
      <c r="D4891" s="4" t="s">
        <v>36</v>
      </c>
      <c r="E4891" s="4" t="s">
        <v>32</v>
      </c>
      <c r="F4891" s="4" t="s">
        <v>67</v>
      </c>
      <c r="G4891" s="4" t="s">
        <v>67</v>
      </c>
      <c r="I4891" s="4">
        <v>0</v>
      </c>
      <c r="J4891" s="4">
        <v>0</v>
      </c>
      <c r="K4891" s="4">
        <v>1</v>
      </c>
      <c r="L4891" s="4">
        <v>0</v>
      </c>
      <c r="M4891" s="4">
        <v>0</v>
      </c>
      <c r="N4891" s="4">
        <v>0</v>
      </c>
      <c r="O4891" s="4">
        <v>1</v>
      </c>
      <c r="P4891" s="4">
        <v>0</v>
      </c>
      <c r="Q4891" s="4">
        <v>0</v>
      </c>
      <c r="R4891" s="4">
        <v>0</v>
      </c>
      <c r="S4891" s="4">
        <v>0</v>
      </c>
      <c r="T4891" s="4">
        <v>0</v>
      </c>
      <c r="U4891" s="4">
        <v>0</v>
      </c>
      <c r="V4891" s="4">
        <v>0</v>
      </c>
      <c r="W4891" s="4">
        <v>0</v>
      </c>
      <c r="X4891" s="4">
        <v>1</v>
      </c>
      <c r="Y4891" s="4" t="s">
        <v>5631</v>
      </c>
      <c r="Z4891" s="4" t="s">
        <v>5844</v>
      </c>
      <c r="AA4891" s="4">
        <v>2015</v>
      </c>
      <c r="AB4891" s="4" t="s">
        <v>34</v>
      </c>
      <c r="AC4891" s="4">
        <f t="shared" si="228"/>
        <v>1</v>
      </c>
      <c r="AD4891" s="4">
        <f t="shared" si="229"/>
        <v>3</v>
      </c>
      <c r="AE4891" s="4" t="str" cm="1">
        <f t="array" ref="AE4891">_xlfn.TEXTJOIN(", ", TRUE, _xlfn._xlws.FILTER($I$1:$X$1, I4891:X4891=1, ""))</f>
        <v>Fentanyl, Ethanol, AnyOpioid</v>
      </c>
      <c r="AF4891" s="4" t="str">
        <f t="shared" si="230"/>
        <v>Fentanyl, Ethanol, AnyOpioid</v>
      </c>
    </row>
    <row r="4892" spans="1:32" x14ac:dyDescent="0.45">
      <c r="A4892" s="4" t="s">
        <v>5392</v>
      </c>
      <c r="B4892" s="5">
        <v>42599</v>
      </c>
      <c r="C4892" s="4">
        <v>26</v>
      </c>
      <c r="D4892" s="4" t="s">
        <v>36</v>
      </c>
      <c r="E4892" s="4" t="s">
        <v>37</v>
      </c>
      <c r="F4892" s="4" t="s">
        <v>103</v>
      </c>
      <c r="G4892" s="4" t="s">
        <v>103</v>
      </c>
      <c r="I4892" s="4">
        <v>0</v>
      </c>
      <c r="J4892" s="4">
        <v>1</v>
      </c>
      <c r="K4892" s="4">
        <v>0</v>
      </c>
      <c r="L4892" s="4">
        <v>0</v>
      </c>
      <c r="M4892" s="4">
        <v>0</v>
      </c>
      <c r="N4892" s="4">
        <v>0</v>
      </c>
      <c r="O4892" s="4">
        <v>0</v>
      </c>
      <c r="P4892" s="4">
        <v>0</v>
      </c>
      <c r="Q4892" s="4">
        <v>0</v>
      </c>
      <c r="R4892" s="4">
        <v>1</v>
      </c>
      <c r="S4892" s="4">
        <v>0</v>
      </c>
      <c r="T4892" s="4">
        <v>0</v>
      </c>
      <c r="U4892" s="4">
        <v>0</v>
      </c>
      <c r="V4892" s="4">
        <v>0</v>
      </c>
      <c r="W4892" s="4">
        <v>0</v>
      </c>
      <c r="X4892" s="4">
        <v>1</v>
      </c>
      <c r="Y4892" s="4" t="s">
        <v>5644</v>
      </c>
      <c r="Z4892" s="4" t="s">
        <v>5857</v>
      </c>
      <c r="AA4892" s="4">
        <v>2016</v>
      </c>
      <c r="AB4892" s="4" t="s">
        <v>40</v>
      </c>
      <c r="AC4892" s="4">
        <f t="shared" si="228"/>
        <v>1</v>
      </c>
      <c r="AD4892" s="4">
        <f t="shared" si="229"/>
        <v>3</v>
      </c>
      <c r="AE4892" s="4" t="str" cm="1">
        <f t="array" ref="AE4892">_xlfn.TEXTJOIN(", ", TRUE, _xlfn._xlws.FILTER($I$1:$X$1, I4892:X4892=1, ""))</f>
        <v>Cocaine, Methadone, AnyOpioid</v>
      </c>
      <c r="AF4892" s="4" t="str">
        <f t="shared" si="230"/>
        <v>Cocaine, Methadone, AnyOpioid</v>
      </c>
    </row>
    <row r="4893" spans="1:32" x14ac:dyDescent="0.45">
      <c r="A4893" s="4" t="s">
        <v>5393</v>
      </c>
      <c r="B4893" s="5">
        <v>42672</v>
      </c>
      <c r="C4893" s="4">
        <v>54</v>
      </c>
      <c r="D4893" s="4" t="s">
        <v>31</v>
      </c>
      <c r="E4893" s="4" t="s">
        <v>37</v>
      </c>
      <c r="F4893" s="4" t="s">
        <v>237</v>
      </c>
      <c r="G4893" s="4" t="s">
        <v>237</v>
      </c>
      <c r="I4893" s="4">
        <v>0</v>
      </c>
      <c r="J4893" s="4">
        <v>1</v>
      </c>
      <c r="K4893" s="4">
        <v>0</v>
      </c>
      <c r="L4893" s="4">
        <v>0</v>
      </c>
      <c r="M4893" s="4">
        <v>0</v>
      </c>
      <c r="N4893" s="4">
        <v>0</v>
      </c>
      <c r="O4893" s="4">
        <v>0</v>
      </c>
      <c r="P4893" s="4">
        <v>0</v>
      </c>
      <c r="Q4893" s="4">
        <v>0</v>
      </c>
      <c r="R4893" s="4">
        <v>0</v>
      </c>
      <c r="S4893" s="4">
        <v>0</v>
      </c>
      <c r="T4893" s="4">
        <v>0</v>
      </c>
      <c r="U4893" s="4">
        <v>0</v>
      </c>
      <c r="V4893" s="4">
        <v>0</v>
      </c>
      <c r="W4893" s="4">
        <v>0</v>
      </c>
      <c r="X4893" s="4">
        <v>0</v>
      </c>
      <c r="Y4893" s="4" t="s">
        <v>5692</v>
      </c>
      <c r="Z4893" s="4" t="s">
        <v>5905</v>
      </c>
      <c r="AA4893" s="4">
        <v>2016</v>
      </c>
      <c r="AB4893" s="4" t="s">
        <v>34</v>
      </c>
      <c r="AC4893" s="4">
        <f t="shared" si="228"/>
        <v>1</v>
      </c>
      <c r="AD4893" s="4">
        <f t="shared" si="229"/>
        <v>1</v>
      </c>
      <c r="AE4893" s="4" t="str" cm="1">
        <f t="array" ref="AE4893">_xlfn.TEXTJOIN(", ", TRUE, _xlfn._xlws.FILTER($I$1:$X$1, I4893:X4893=1, ""))</f>
        <v>Cocaine</v>
      </c>
      <c r="AF4893" s="4" t="str">
        <f t="shared" si="230"/>
        <v>Cocaine</v>
      </c>
    </row>
    <row r="4894" spans="1:32" x14ac:dyDescent="0.45">
      <c r="A4894" s="4" t="s">
        <v>5394</v>
      </c>
      <c r="B4894" s="5">
        <v>41722</v>
      </c>
      <c r="C4894" s="4">
        <v>26</v>
      </c>
      <c r="D4894" s="4" t="s">
        <v>36</v>
      </c>
      <c r="E4894" s="4" t="s">
        <v>37</v>
      </c>
      <c r="F4894" s="4" t="s">
        <v>141</v>
      </c>
      <c r="G4894" s="4" t="s">
        <v>71</v>
      </c>
      <c r="I4894" s="4">
        <v>1</v>
      </c>
      <c r="J4894" s="4">
        <v>1</v>
      </c>
      <c r="K4894" s="4">
        <v>0</v>
      </c>
      <c r="L4894" s="4">
        <v>0</v>
      </c>
      <c r="M4894" s="4">
        <v>0</v>
      </c>
      <c r="N4894" s="4">
        <v>0</v>
      </c>
      <c r="O4894" s="4">
        <v>0</v>
      </c>
      <c r="P4894" s="4">
        <v>0</v>
      </c>
      <c r="Q4894" s="4">
        <v>0</v>
      </c>
      <c r="R4894" s="4">
        <v>0</v>
      </c>
      <c r="S4894" s="4">
        <v>0</v>
      </c>
      <c r="T4894" s="4">
        <v>0</v>
      </c>
      <c r="U4894" s="4">
        <v>0</v>
      </c>
      <c r="V4894" s="4">
        <v>0</v>
      </c>
      <c r="W4894" s="4">
        <v>0</v>
      </c>
      <c r="X4894" s="4">
        <v>0</v>
      </c>
      <c r="Y4894" s="4" t="s">
        <v>5685</v>
      </c>
      <c r="Z4894" s="4" t="s">
        <v>5898</v>
      </c>
      <c r="AA4894" s="4">
        <v>2014</v>
      </c>
      <c r="AB4894" s="4" t="s">
        <v>40</v>
      </c>
      <c r="AC4894" s="4">
        <f t="shared" si="228"/>
        <v>1</v>
      </c>
      <c r="AD4894" s="4">
        <f t="shared" si="229"/>
        <v>2</v>
      </c>
      <c r="AE4894" s="4" t="str" cm="1">
        <f t="array" ref="AE4894">_xlfn.TEXTJOIN(", ", TRUE, _xlfn._xlws.FILTER($I$1:$X$1, I4894:X4894=1, ""))</f>
        <v>Heroin, Cocaine</v>
      </c>
      <c r="AF4894" s="4" t="str">
        <f t="shared" si="230"/>
        <v>Cocaine</v>
      </c>
    </row>
    <row r="4895" spans="1:32" x14ac:dyDescent="0.45">
      <c r="A4895" s="4" t="s">
        <v>5395</v>
      </c>
      <c r="B4895" s="5">
        <v>40952</v>
      </c>
      <c r="C4895" s="4">
        <v>29</v>
      </c>
      <c r="D4895" s="4" t="s">
        <v>31</v>
      </c>
      <c r="E4895" s="4" t="s">
        <v>37</v>
      </c>
      <c r="F4895" s="4" t="s">
        <v>39</v>
      </c>
      <c r="G4895" s="4" t="s">
        <v>39</v>
      </c>
      <c r="I4895" s="4">
        <v>1</v>
      </c>
      <c r="J4895" s="4">
        <v>1</v>
      </c>
      <c r="K4895" s="4">
        <v>0</v>
      </c>
      <c r="L4895" s="4">
        <v>0</v>
      </c>
      <c r="M4895" s="4">
        <v>0</v>
      </c>
      <c r="N4895" s="4">
        <v>0</v>
      </c>
      <c r="O4895" s="4">
        <v>0</v>
      </c>
      <c r="P4895" s="4">
        <v>0</v>
      </c>
      <c r="Q4895" s="4">
        <v>0</v>
      </c>
      <c r="R4895" s="4">
        <v>0</v>
      </c>
      <c r="S4895" s="4">
        <v>0</v>
      </c>
      <c r="T4895" s="4">
        <v>0</v>
      </c>
      <c r="U4895" s="4">
        <v>0</v>
      </c>
      <c r="V4895" s="4">
        <v>0</v>
      </c>
      <c r="W4895" s="4">
        <v>0</v>
      </c>
      <c r="X4895" s="4">
        <v>0</v>
      </c>
      <c r="Y4895" s="4" t="s">
        <v>5638</v>
      </c>
      <c r="Z4895" s="4" t="s">
        <v>5851</v>
      </c>
      <c r="AA4895" s="4">
        <v>2012</v>
      </c>
      <c r="AB4895" s="4" t="s">
        <v>40</v>
      </c>
      <c r="AC4895" s="4">
        <f t="shared" si="228"/>
        <v>1</v>
      </c>
      <c r="AD4895" s="4">
        <f t="shared" si="229"/>
        <v>2</v>
      </c>
      <c r="AE4895" s="4" t="str" cm="1">
        <f t="array" ref="AE4895">_xlfn.TEXTJOIN(", ", TRUE, _xlfn._xlws.FILTER($I$1:$X$1, I4895:X4895=1, ""))</f>
        <v>Heroin, Cocaine</v>
      </c>
      <c r="AF4895" s="4" t="str">
        <f t="shared" si="230"/>
        <v>Cocaine</v>
      </c>
    </row>
    <row r="4896" spans="1:32" x14ac:dyDescent="0.45">
      <c r="A4896" s="4" t="s">
        <v>5396</v>
      </c>
      <c r="B4896" s="5">
        <v>42965</v>
      </c>
      <c r="C4896" s="4">
        <v>22</v>
      </c>
      <c r="D4896" s="4" t="s">
        <v>31</v>
      </c>
      <c r="E4896" s="4" t="s">
        <v>37</v>
      </c>
      <c r="F4896" s="4" t="s">
        <v>156</v>
      </c>
      <c r="G4896" s="4" t="s">
        <v>156</v>
      </c>
      <c r="I4896" s="4">
        <v>1</v>
      </c>
      <c r="J4896" s="4">
        <v>0</v>
      </c>
      <c r="K4896" s="4">
        <v>1</v>
      </c>
      <c r="L4896" s="4">
        <v>0</v>
      </c>
      <c r="M4896" s="4">
        <v>0</v>
      </c>
      <c r="N4896" s="4">
        <v>0</v>
      </c>
      <c r="O4896" s="4">
        <v>1</v>
      </c>
      <c r="P4896" s="4">
        <v>0</v>
      </c>
      <c r="Q4896" s="4">
        <v>0</v>
      </c>
      <c r="R4896" s="4">
        <v>0</v>
      </c>
      <c r="S4896" s="4">
        <v>0</v>
      </c>
      <c r="T4896" s="4">
        <v>0</v>
      </c>
      <c r="U4896" s="4">
        <v>0</v>
      </c>
      <c r="V4896" s="4">
        <v>0</v>
      </c>
      <c r="W4896" s="4">
        <v>0</v>
      </c>
      <c r="X4896" s="4">
        <v>0</v>
      </c>
      <c r="Y4896" s="4" t="s">
        <v>5623</v>
      </c>
      <c r="Z4896" s="4" t="s">
        <v>5836</v>
      </c>
      <c r="AA4896" s="4">
        <v>2017</v>
      </c>
      <c r="AB4896" s="4" t="s">
        <v>40</v>
      </c>
      <c r="AC4896" s="4">
        <f t="shared" si="228"/>
        <v>1</v>
      </c>
      <c r="AD4896" s="4">
        <f t="shared" si="229"/>
        <v>3</v>
      </c>
      <c r="AE4896" s="4" t="str" cm="1">
        <f t="array" ref="AE4896">_xlfn.TEXTJOIN(", ", TRUE, _xlfn._xlws.FILTER($I$1:$X$1, I4896:X4896=1, ""))</f>
        <v>Heroin, Fentanyl, Ethanol</v>
      </c>
      <c r="AF4896" s="4" t="str">
        <f t="shared" si="230"/>
        <v>Fentanyl, Ethanol</v>
      </c>
    </row>
    <row r="4897" spans="1:32" x14ac:dyDescent="0.45">
      <c r="A4897" s="4" t="s">
        <v>5397</v>
      </c>
      <c r="B4897" s="5">
        <v>42261</v>
      </c>
      <c r="C4897" s="4">
        <v>73</v>
      </c>
      <c r="D4897" s="4" t="s">
        <v>31</v>
      </c>
      <c r="E4897" s="4" t="s">
        <v>37</v>
      </c>
      <c r="F4897" s="4" t="s">
        <v>222</v>
      </c>
      <c r="G4897" s="4" t="s">
        <v>222</v>
      </c>
      <c r="I4897" s="4">
        <v>0</v>
      </c>
      <c r="J4897" s="4">
        <v>0</v>
      </c>
      <c r="K4897" s="4">
        <v>0</v>
      </c>
      <c r="L4897" s="4">
        <v>0</v>
      </c>
      <c r="M4897" s="4">
        <v>1</v>
      </c>
      <c r="N4897" s="4">
        <v>0</v>
      </c>
      <c r="O4897" s="4">
        <v>1</v>
      </c>
      <c r="P4897" s="4">
        <v>0</v>
      </c>
      <c r="Q4897" s="4">
        <v>1</v>
      </c>
      <c r="R4897" s="4">
        <v>0</v>
      </c>
      <c r="S4897" s="4">
        <v>0</v>
      </c>
      <c r="T4897" s="4">
        <v>0</v>
      </c>
      <c r="U4897" s="4">
        <v>0</v>
      </c>
      <c r="V4897" s="4">
        <v>0</v>
      </c>
      <c r="W4897" s="4">
        <v>0</v>
      </c>
      <c r="X4897" s="4">
        <v>1</v>
      </c>
      <c r="Y4897" s="4" t="s">
        <v>5628</v>
      </c>
      <c r="Z4897" s="4" t="s">
        <v>5841</v>
      </c>
      <c r="AA4897" s="4">
        <v>2015</v>
      </c>
      <c r="AB4897" s="4" t="s">
        <v>133</v>
      </c>
      <c r="AC4897" s="4">
        <f t="shared" si="228"/>
        <v>1</v>
      </c>
      <c r="AD4897" s="4">
        <f t="shared" si="229"/>
        <v>4</v>
      </c>
      <c r="AE4897" s="4" t="str" cm="1">
        <f t="array" ref="AE4897">_xlfn.TEXTJOIN(", ", TRUE, _xlfn._xlws.FILTER($I$1:$X$1, I4897:X4897=1, ""))</f>
        <v>Oxycodone, Ethanol, Benzodiazepine, AnyOpioid</v>
      </c>
      <c r="AF4897" s="4" t="str">
        <f t="shared" si="230"/>
        <v>Oxycodone, Ethanol, Benzodiazepine, AnyOpioid</v>
      </c>
    </row>
    <row r="4898" spans="1:32" x14ac:dyDescent="0.45">
      <c r="A4898" s="4" t="s">
        <v>5398</v>
      </c>
      <c r="B4898" s="5">
        <v>42018</v>
      </c>
      <c r="C4898" s="4">
        <v>39</v>
      </c>
      <c r="D4898" s="4" t="s">
        <v>31</v>
      </c>
      <c r="E4898" s="4" t="s">
        <v>32</v>
      </c>
      <c r="F4898" s="4" t="s">
        <v>75</v>
      </c>
      <c r="G4898" s="4" t="s">
        <v>75</v>
      </c>
      <c r="I4898" s="4">
        <v>1</v>
      </c>
      <c r="J4898" s="4">
        <v>0</v>
      </c>
      <c r="K4898" s="4">
        <v>0</v>
      </c>
      <c r="L4898" s="4">
        <v>0</v>
      </c>
      <c r="M4898" s="4">
        <v>0</v>
      </c>
      <c r="N4898" s="4">
        <v>0</v>
      </c>
      <c r="O4898" s="4">
        <v>0</v>
      </c>
      <c r="P4898" s="4">
        <v>0</v>
      </c>
      <c r="Q4898" s="4">
        <v>0</v>
      </c>
      <c r="R4898" s="4">
        <v>0</v>
      </c>
      <c r="S4898" s="4">
        <v>0</v>
      </c>
      <c r="T4898" s="4">
        <v>0</v>
      </c>
      <c r="U4898" s="4">
        <v>0</v>
      </c>
      <c r="V4898" s="4">
        <v>0</v>
      </c>
      <c r="W4898" s="4">
        <v>0</v>
      </c>
      <c r="X4898" s="4">
        <v>1</v>
      </c>
      <c r="Y4898" s="4" t="s">
        <v>5766</v>
      </c>
      <c r="Z4898" s="4" t="s">
        <v>5979</v>
      </c>
      <c r="AA4898" s="4">
        <v>2015</v>
      </c>
      <c r="AB4898" s="4" t="s">
        <v>40</v>
      </c>
      <c r="AC4898" s="4">
        <f t="shared" si="228"/>
        <v>1</v>
      </c>
      <c r="AD4898" s="4">
        <f t="shared" si="229"/>
        <v>2</v>
      </c>
      <c r="AE4898" s="4" t="str" cm="1">
        <f t="array" ref="AE4898">_xlfn.TEXTJOIN(", ", TRUE, _xlfn._xlws.FILTER($I$1:$X$1, I4898:X4898=1, ""))</f>
        <v>Heroin, AnyOpioid</v>
      </c>
      <c r="AF4898" s="4" t="str">
        <f t="shared" si="230"/>
        <v>AnyOpioid</v>
      </c>
    </row>
    <row r="4899" spans="1:32" x14ac:dyDescent="0.45">
      <c r="A4899" s="4" t="s">
        <v>5399</v>
      </c>
      <c r="B4899" s="5">
        <v>41739</v>
      </c>
      <c r="C4899" s="4">
        <v>35</v>
      </c>
      <c r="D4899" s="4" t="s">
        <v>36</v>
      </c>
      <c r="E4899" s="4" t="s">
        <v>37</v>
      </c>
      <c r="F4899" s="4" t="s">
        <v>207</v>
      </c>
      <c r="G4899" s="4" t="s">
        <v>53</v>
      </c>
      <c r="I4899" s="4">
        <v>0</v>
      </c>
      <c r="J4899" s="4">
        <v>0</v>
      </c>
      <c r="K4899" s="4">
        <v>0</v>
      </c>
      <c r="L4899" s="4">
        <v>0</v>
      </c>
      <c r="M4899" s="4">
        <v>0</v>
      </c>
      <c r="N4899" s="4">
        <v>0</v>
      </c>
      <c r="O4899" s="4">
        <v>0</v>
      </c>
      <c r="P4899" s="4">
        <v>0</v>
      </c>
      <c r="Q4899" s="4">
        <v>1</v>
      </c>
      <c r="R4899" s="4">
        <v>0</v>
      </c>
      <c r="S4899" s="4">
        <v>0</v>
      </c>
      <c r="T4899" s="4">
        <v>0</v>
      </c>
      <c r="U4899" s="4">
        <v>0</v>
      </c>
      <c r="V4899" s="4">
        <v>0</v>
      </c>
      <c r="W4899" s="4">
        <v>0</v>
      </c>
      <c r="X4899" s="4">
        <v>0</v>
      </c>
      <c r="Y4899" s="4" t="s">
        <v>5641</v>
      </c>
      <c r="Z4899" s="4" t="s">
        <v>5854</v>
      </c>
      <c r="AA4899" s="4">
        <v>2014</v>
      </c>
      <c r="AB4899" s="4" t="s">
        <v>40</v>
      </c>
      <c r="AC4899" s="4">
        <f t="shared" si="228"/>
        <v>1</v>
      </c>
      <c r="AD4899" s="4">
        <f t="shared" si="229"/>
        <v>1</v>
      </c>
      <c r="AE4899" s="4" t="str" cm="1">
        <f t="array" ref="AE4899">_xlfn.TEXTJOIN(", ", TRUE, _xlfn._xlws.FILTER($I$1:$X$1, I4899:X4899=1, ""))</f>
        <v>Benzodiazepine</v>
      </c>
      <c r="AF4899" s="4" t="str">
        <f t="shared" si="230"/>
        <v>Benzodiazepine</v>
      </c>
    </row>
    <row r="4900" spans="1:32" x14ac:dyDescent="0.45">
      <c r="A4900" s="4" t="s">
        <v>5400</v>
      </c>
      <c r="B4900" s="5">
        <v>43407</v>
      </c>
      <c r="C4900" s="4">
        <v>51</v>
      </c>
      <c r="D4900" s="4" t="s">
        <v>36</v>
      </c>
      <c r="E4900" s="4" t="s">
        <v>37</v>
      </c>
      <c r="F4900" s="4" t="s">
        <v>1279</v>
      </c>
      <c r="G4900" s="4" t="s">
        <v>1279</v>
      </c>
      <c r="I4900" s="4">
        <v>0</v>
      </c>
      <c r="J4900" s="4">
        <v>1</v>
      </c>
      <c r="K4900" s="4">
        <v>1</v>
      </c>
      <c r="L4900" s="4">
        <v>0</v>
      </c>
      <c r="M4900" s="4">
        <v>0</v>
      </c>
      <c r="N4900" s="4">
        <v>0</v>
      </c>
      <c r="O4900" s="4">
        <v>0</v>
      </c>
      <c r="P4900" s="4">
        <v>0</v>
      </c>
      <c r="Q4900" s="4">
        <v>1</v>
      </c>
      <c r="R4900" s="4">
        <v>0</v>
      </c>
      <c r="S4900" s="4">
        <v>0</v>
      </c>
      <c r="T4900" s="4">
        <v>0</v>
      </c>
      <c r="U4900" s="4">
        <v>0</v>
      </c>
      <c r="V4900" s="4">
        <v>0</v>
      </c>
      <c r="W4900" s="4">
        <v>0</v>
      </c>
      <c r="X4900" s="4">
        <v>1</v>
      </c>
      <c r="Y4900" s="4" t="s">
        <v>5828</v>
      </c>
      <c r="Z4900" s="4" t="s">
        <v>6041</v>
      </c>
      <c r="AA4900" s="4">
        <v>2018</v>
      </c>
      <c r="AB4900" s="4" t="s">
        <v>34</v>
      </c>
      <c r="AC4900" s="4">
        <f t="shared" si="228"/>
        <v>1</v>
      </c>
      <c r="AD4900" s="4">
        <f t="shared" si="229"/>
        <v>4</v>
      </c>
      <c r="AE4900" s="4" t="str" cm="1">
        <f t="array" ref="AE4900">_xlfn.TEXTJOIN(", ", TRUE, _xlfn._xlws.FILTER($I$1:$X$1, I4900:X4900=1, ""))</f>
        <v>Cocaine, Fentanyl, Benzodiazepine, AnyOpioid</v>
      </c>
      <c r="AF4900" s="4" t="str">
        <f t="shared" si="230"/>
        <v>Cocaine, Fentanyl, Benzodiazepine, AnyOpioid</v>
      </c>
    </row>
    <row r="4901" spans="1:32" x14ac:dyDescent="0.45">
      <c r="A4901" s="4" t="s">
        <v>5401</v>
      </c>
      <c r="B4901" s="5">
        <v>43076</v>
      </c>
      <c r="C4901" s="4">
        <v>45</v>
      </c>
      <c r="D4901" s="4" t="s">
        <v>31</v>
      </c>
      <c r="E4901" s="4" t="s">
        <v>37</v>
      </c>
      <c r="F4901" s="4" t="s">
        <v>824</v>
      </c>
      <c r="G4901" s="4" t="s">
        <v>67</v>
      </c>
      <c r="I4901" s="4">
        <v>0</v>
      </c>
      <c r="J4901" s="4">
        <v>1</v>
      </c>
      <c r="K4901" s="4">
        <v>1</v>
      </c>
      <c r="L4901" s="4">
        <v>0</v>
      </c>
      <c r="M4901" s="4">
        <v>0</v>
      </c>
      <c r="N4901" s="4">
        <v>0</v>
      </c>
      <c r="O4901" s="4">
        <v>1</v>
      </c>
      <c r="P4901" s="4">
        <v>0</v>
      </c>
      <c r="Q4901" s="4">
        <v>0</v>
      </c>
      <c r="R4901" s="4">
        <v>0</v>
      </c>
      <c r="S4901" s="4">
        <v>0</v>
      </c>
      <c r="T4901" s="4">
        <v>0</v>
      </c>
      <c r="U4901" s="4">
        <v>0</v>
      </c>
      <c r="V4901" s="4">
        <v>0</v>
      </c>
      <c r="W4901" s="4">
        <v>0</v>
      </c>
      <c r="X4901" s="4">
        <v>0</v>
      </c>
      <c r="Y4901" s="4" t="s">
        <v>5631</v>
      </c>
      <c r="Z4901" s="4" t="s">
        <v>5844</v>
      </c>
      <c r="AA4901" s="4">
        <v>2017</v>
      </c>
      <c r="AB4901" s="4" t="s">
        <v>34</v>
      </c>
      <c r="AC4901" s="4">
        <f t="shared" si="228"/>
        <v>1</v>
      </c>
      <c r="AD4901" s="4">
        <f t="shared" si="229"/>
        <v>3</v>
      </c>
      <c r="AE4901" s="4" t="str" cm="1">
        <f t="array" ref="AE4901">_xlfn.TEXTJOIN(", ", TRUE, _xlfn._xlws.FILTER($I$1:$X$1, I4901:X4901=1, ""))</f>
        <v>Cocaine, Fentanyl, Ethanol</v>
      </c>
      <c r="AF4901" s="4" t="str">
        <f t="shared" si="230"/>
        <v>Cocaine, Fentanyl, Ethanol</v>
      </c>
    </row>
    <row r="4902" spans="1:32" x14ac:dyDescent="0.45">
      <c r="A4902" s="4" t="s">
        <v>5402</v>
      </c>
      <c r="B4902" s="5">
        <v>41940</v>
      </c>
      <c r="C4902" s="4">
        <v>24</v>
      </c>
      <c r="D4902" s="4" t="s">
        <v>31</v>
      </c>
      <c r="E4902" s="4" t="s">
        <v>37</v>
      </c>
      <c r="F4902" s="4" t="s">
        <v>567</v>
      </c>
      <c r="G4902" s="4" t="s">
        <v>144</v>
      </c>
      <c r="I4902" s="4">
        <v>0</v>
      </c>
      <c r="J4902" s="4">
        <v>0</v>
      </c>
      <c r="K4902" s="4">
        <v>0</v>
      </c>
      <c r="L4902" s="4">
        <v>0</v>
      </c>
      <c r="M4902" s="4">
        <v>0</v>
      </c>
      <c r="N4902" s="4">
        <v>0</v>
      </c>
      <c r="O4902" s="4">
        <v>0</v>
      </c>
      <c r="P4902" s="4">
        <v>0</v>
      </c>
      <c r="Q4902" s="4">
        <v>0</v>
      </c>
      <c r="R4902" s="4">
        <v>0</v>
      </c>
      <c r="S4902" s="4">
        <v>0</v>
      </c>
      <c r="T4902" s="4">
        <v>0</v>
      </c>
      <c r="U4902" s="4">
        <v>0</v>
      </c>
      <c r="V4902" s="4">
        <v>0</v>
      </c>
      <c r="W4902" s="4">
        <v>0</v>
      </c>
      <c r="X4902" s="4">
        <v>0</v>
      </c>
      <c r="Y4902" s="4" t="s">
        <v>5649</v>
      </c>
      <c r="Z4902" s="4" t="s">
        <v>5862</v>
      </c>
      <c r="AA4902" s="4">
        <v>2014</v>
      </c>
      <c r="AB4902" s="4" t="s">
        <v>40</v>
      </c>
      <c r="AC4902" s="4">
        <f t="shared" si="228"/>
        <v>0</v>
      </c>
      <c r="AD4902" s="4">
        <f t="shared" si="229"/>
        <v>0</v>
      </c>
      <c r="AE4902" s="4" t="str" cm="1">
        <f t="array" ref="AE4902">_xlfn.TEXTJOIN(", ", TRUE, _xlfn._xlws.FILTER($I$1:$X$1, I4902:X4902=1, ""))</f>
        <v/>
      </c>
      <c r="AF4902" s="4" t="str">
        <f t="shared" si="230"/>
        <v/>
      </c>
    </row>
    <row r="4903" spans="1:32" x14ac:dyDescent="0.45">
      <c r="A4903" s="4" t="s">
        <v>5403</v>
      </c>
      <c r="B4903" s="5">
        <v>42744</v>
      </c>
      <c r="C4903" s="4">
        <v>58</v>
      </c>
      <c r="D4903" s="4" t="s">
        <v>31</v>
      </c>
      <c r="E4903" s="4" t="s">
        <v>32</v>
      </c>
      <c r="F4903" s="4" t="s">
        <v>67</v>
      </c>
      <c r="G4903" s="4" t="s">
        <v>67</v>
      </c>
      <c r="I4903" s="4">
        <v>1</v>
      </c>
      <c r="J4903" s="4">
        <v>1</v>
      </c>
      <c r="K4903" s="4">
        <v>1</v>
      </c>
      <c r="L4903" s="4">
        <v>0</v>
      </c>
      <c r="M4903" s="4">
        <v>0</v>
      </c>
      <c r="N4903" s="4">
        <v>0</v>
      </c>
      <c r="O4903" s="4">
        <v>1</v>
      </c>
      <c r="P4903" s="4">
        <v>0</v>
      </c>
      <c r="Q4903" s="4">
        <v>0</v>
      </c>
      <c r="R4903" s="4">
        <v>0</v>
      </c>
      <c r="S4903" s="4">
        <v>0</v>
      </c>
      <c r="T4903" s="4">
        <v>0</v>
      </c>
      <c r="U4903" s="4">
        <v>0</v>
      </c>
      <c r="V4903" s="4">
        <v>0</v>
      </c>
      <c r="W4903" s="4">
        <v>0</v>
      </c>
      <c r="X4903" s="4">
        <v>0</v>
      </c>
      <c r="Y4903" s="4" t="s">
        <v>5631</v>
      </c>
      <c r="Z4903" s="4" t="s">
        <v>5844</v>
      </c>
      <c r="AA4903" s="4">
        <v>2017</v>
      </c>
      <c r="AB4903" s="4" t="s">
        <v>34</v>
      </c>
      <c r="AC4903" s="4">
        <f t="shared" si="228"/>
        <v>1</v>
      </c>
      <c r="AD4903" s="4">
        <f t="shared" si="229"/>
        <v>4</v>
      </c>
      <c r="AE4903" s="4" t="str" cm="1">
        <f t="array" ref="AE4903">_xlfn.TEXTJOIN(", ", TRUE, _xlfn._xlws.FILTER($I$1:$X$1, I4903:X4903=1, ""))</f>
        <v>Heroin, Cocaine, Fentanyl, Ethanol</v>
      </c>
      <c r="AF4903" s="4" t="str">
        <f t="shared" si="230"/>
        <v>Cocaine, Fentanyl, Ethanol</v>
      </c>
    </row>
    <row r="4904" spans="1:32" x14ac:dyDescent="0.45">
      <c r="A4904" s="4" t="s">
        <v>5404</v>
      </c>
      <c r="B4904" s="5">
        <v>43095</v>
      </c>
      <c r="C4904" s="4">
        <v>52</v>
      </c>
      <c r="D4904" s="4" t="s">
        <v>31</v>
      </c>
      <c r="E4904" s="4" t="s">
        <v>32</v>
      </c>
      <c r="F4904" s="4" t="s">
        <v>53</v>
      </c>
      <c r="G4904" s="4" t="s">
        <v>53</v>
      </c>
      <c r="I4904" s="4">
        <v>0</v>
      </c>
      <c r="J4904" s="4">
        <v>0</v>
      </c>
      <c r="K4904" s="4">
        <v>0</v>
      </c>
      <c r="L4904" s="4">
        <v>0</v>
      </c>
      <c r="M4904" s="4">
        <v>0</v>
      </c>
      <c r="N4904" s="4">
        <v>0</v>
      </c>
      <c r="O4904" s="4">
        <v>1</v>
      </c>
      <c r="P4904" s="4">
        <v>0</v>
      </c>
      <c r="Q4904" s="4">
        <v>0</v>
      </c>
      <c r="R4904" s="4">
        <v>0</v>
      </c>
      <c r="S4904" s="4">
        <v>0</v>
      </c>
      <c r="T4904" s="4">
        <v>0</v>
      </c>
      <c r="U4904" s="4">
        <v>0</v>
      </c>
      <c r="V4904" s="4">
        <v>0</v>
      </c>
      <c r="W4904" s="4">
        <v>0</v>
      </c>
      <c r="X4904" s="4">
        <v>0</v>
      </c>
      <c r="Y4904" s="4" t="s">
        <v>5641</v>
      </c>
      <c r="Z4904" s="4" t="s">
        <v>5854</v>
      </c>
      <c r="AA4904" s="4">
        <v>2017</v>
      </c>
      <c r="AB4904" s="4" t="s">
        <v>34</v>
      </c>
      <c r="AC4904" s="4">
        <f t="shared" si="228"/>
        <v>1</v>
      </c>
      <c r="AD4904" s="4">
        <f t="shared" si="229"/>
        <v>1</v>
      </c>
      <c r="AE4904" s="4" t="str" cm="1">
        <f t="array" ref="AE4904">_xlfn.TEXTJOIN(", ", TRUE, _xlfn._xlws.FILTER($I$1:$X$1, I4904:X4904=1, ""))</f>
        <v>Ethanol</v>
      </c>
      <c r="AF4904" s="4" t="str">
        <f t="shared" si="230"/>
        <v>Ethanol</v>
      </c>
    </row>
    <row r="4905" spans="1:32" x14ac:dyDescent="0.45">
      <c r="A4905" s="4" t="s">
        <v>5405</v>
      </c>
      <c r="B4905" s="5">
        <v>42757</v>
      </c>
      <c r="C4905" s="4">
        <v>36</v>
      </c>
      <c r="D4905" s="4" t="s">
        <v>31</v>
      </c>
      <c r="E4905" s="4" t="s">
        <v>37</v>
      </c>
      <c r="F4905" s="4" t="s">
        <v>222</v>
      </c>
      <c r="G4905" s="4" t="s">
        <v>222</v>
      </c>
      <c r="I4905" s="4">
        <v>0</v>
      </c>
      <c r="J4905" s="4">
        <v>0</v>
      </c>
      <c r="K4905" s="4">
        <v>0</v>
      </c>
      <c r="L4905" s="4">
        <v>0</v>
      </c>
      <c r="M4905" s="4">
        <v>0</v>
      </c>
      <c r="N4905" s="4">
        <v>0</v>
      </c>
      <c r="O4905" s="4">
        <v>0</v>
      </c>
      <c r="P4905" s="4">
        <v>0</v>
      </c>
      <c r="Q4905" s="4">
        <v>0</v>
      </c>
      <c r="R4905" s="4">
        <v>1</v>
      </c>
      <c r="S4905" s="4">
        <v>0</v>
      </c>
      <c r="T4905" s="4">
        <v>0</v>
      </c>
      <c r="U4905" s="4">
        <v>0</v>
      </c>
      <c r="V4905" s="4">
        <v>0</v>
      </c>
      <c r="W4905" s="4">
        <v>0</v>
      </c>
      <c r="X4905" s="4">
        <v>0</v>
      </c>
      <c r="Y4905" s="4" t="s">
        <v>5628</v>
      </c>
      <c r="Z4905" s="4" t="s">
        <v>5841</v>
      </c>
      <c r="AA4905" s="4">
        <v>2017</v>
      </c>
      <c r="AB4905" s="4" t="s">
        <v>40</v>
      </c>
      <c r="AC4905" s="4">
        <f t="shared" si="228"/>
        <v>1</v>
      </c>
      <c r="AD4905" s="4">
        <f t="shared" si="229"/>
        <v>1</v>
      </c>
      <c r="AE4905" s="4" t="str" cm="1">
        <f t="array" ref="AE4905">_xlfn.TEXTJOIN(", ", TRUE, _xlfn._xlws.FILTER($I$1:$X$1, I4905:X4905=1, ""))</f>
        <v>Methadone</v>
      </c>
      <c r="AF4905" s="4" t="str">
        <f t="shared" si="230"/>
        <v>Methadone</v>
      </c>
    </row>
    <row r="4906" spans="1:32" x14ac:dyDescent="0.45">
      <c r="A4906" s="4" t="s">
        <v>5406</v>
      </c>
      <c r="B4906" s="5">
        <v>41193</v>
      </c>
      <c r="C4906" s="4">
        <v>38</v>
      </c>
      <c r="D4906" s="4" t="s">
        <v>31</v>
      </c>
      <c r="E4906" s="4" t="s">
        <v>37</v>
      </c>
      <c r="F4906" s="4" t="s">
        <v>103</v>
      </c>
      <c r="G4906" s="4" t="s">
        <v>103</v>
      </c>
      <c r="H4906" s="4" t="s">
        <v>5407</v>
      </c>
      <c r="I4906" s="4">
        <v>0</v>
      </c>
      <c r="J4906" s="4">
        <v>0</v>
      </c>
      <c r="K4906" s="4">
        <v>0</v>
      </c>
      <c r="L4906" s="4">
        <v>0</v>
      </c>
      <c r="M4906" s="4">
        <v>0</v>
      </c>
      <c r="N4906" s="4">
        <v>0</v>
      </c>
      <c r="O4906" s="4">
        <v>0</v>
      </c>
      <c r="P4906" s="4">
        <v>0</v>
      </c>
      <c r="Q4906" s="4">
        <v>0</v>
      </c>
      <c r="R4906" s="4">
        <v>0</v>
      </c>
      <c r="S4906" s="4">
        <v>1</v>
      </c>
      <c r="T4906" s="4">
        <v>0</v>
      </c>
      <c r="U4906" s="4">
        <v>0</v>
      </c>
      <c r="V4906" s="4">
        <v>0</v>
      </c>
      <c r="W4906" s="4">
        <v>0</v>
      </c>
      <c r="X4906" s="4">
        <v>0</v>
      </c>
      <c r="Y4906" s="4" t="s">
        <v>5644</v>
      </c>
      <c r="Z4906" s="4" t="s">
        <v>5857</v>
      </c>
      <c r="AA4906" s="4">
        <v>2012</v>
      </c>
      <c r="AB4906" s="4" t="s">
        <v>40</v>
      </c>
      <c r="AC4906" s="4">
        <f t="shared" si="228"/>
        <v>1</v>
      </c>
      <c r="AD4906" s="4">
        <f t="shared" si="229"/>
        <v>1</v>
      </c>
      <c r="AE4906" s="4" t="str" cm="1">
        <f t="array" ref="AE4906">_xlfn.TEXTJOIN(", ", TRUE, _xlfn._xlws.FILTER($I$1:$X$1, I4906:X4906=1, ""))</f>
        <v>Amphetamine</v>
      </c>
      <c r="AF4906" s="4" t="str">
        <f t="shared" si="230"/>
        <v>Amphetamine</v>
      </c>
    </row>
    <row r="4907" spans="1:32" x14ac:dyDescent="0.45">
      <c r="A4907" s="4" t="s">
        <v>5408</v>
      </c>
      <c r="B4907" s="5">
        <v>42271</v>
      </c>
      <c r="C4907" s="4">
        <v>39</v>
      </c>
      <c r="D4907" s="4" t="s">
        <v>31</v>
      </c>
      <c r="E4907" s="4" t="s">
        <v>37</v>
      </c>
      <c r="F4907" s="4" t="s">
        <v>598</v>
      </c>
      <c r="G4907" s="4" t="s">
        <v>598</v>
      </c>
      <c r="I4907" s="4">
        <v>0</v>
      </c>
      <c r="J4907" s="4">
        <v>1</v>
      </c>
      <c r="K4907" s="4">
        <v>0</v>
      </c>
      <c r="L4907" s="4">
        <v>0</v>
      </c>
      <c r="M4907" s="4">
        <v>0</v>
      </c>
      <c r="N4907" s="4">
        <v>0</v>
      </c>
      <c r="O4907" s="4">
        <v>0</v>
      </c>
      <c r="P4907" s="4">
        <v>0</v>
      </c>
      <c r="Q4907" s="4">
        <v>0</v>
      </c>
      <c r="R4907" s="4">
        <v>1</v>
      </c>
      <c r="S4907" s="4">
        <v>0</v>
      </c>
      <c r="T4907" s="4">
        <v>0</v>
      </c>
      <c r="U4907" s="4">
        <v>0</v>
      </c>
      <c r="V4907" s="4">
        <v>0</v>
      </c>
      <c r="W4907" s="4">
        <v>0</v>
      </c>
      <c r="X4907" s="4">
        <v>1</v>
      </c>
      <c r="Y4907" s="4" t="s">
        <v>5735</v>
      </c>
      <c r="Z4907" s="4" t="s">
        <v>5948</v>
      </c>
      <c r="AA4907" s="4">
        <v>2015</v>
      </c>
      <c r="AB4907" s="4" t="s">
        <v>40</v>
      </c>
      <c r="AC4907" s="4">
        <f t="shared" si="228"/>
        <v>1</v>
      </c>
      <c r="AD4907" s="4">
        <f t="shared" si="229"/>
        <v>3</v>
      </c>
      <c r="AE4907" s="4" t="str" cm="1">
        <f t="array" ref="AE4907">_xlfn.TEXTJOIN(", ", TRUE, _xlfn._xlws.FILTER($I$1:$X$1, I4907:X4907=1, ""))</f>
        <v>Cocaine, Methadone, AnyOpioid</v>
      </c>
      <c r="AF4907" s="4" t="str">
        <f t="shared" si="230"/>
        <v>Cocaine, Methadone, AnyOpioid</v>
      </c>
    </row>
    <row r="4908" spans="1:32" x14ac:dyDescent="0.45">
      <c r="A4908" s="4" t="s">
        <v>5409</v>
      </c>
      <c r="B4908" s="5">
        <v>42853</v>
      </c>
      <c r="C4908" s="4">
        <v>31</v>
      </c>
      <c r="D4908" s="4" t="s">
        <v>36</v>
      </c>
      <c r="E4908" s="4" t="s">
        <v>37</v>
      </c>
      <c r="F4908" s="4" t="s">
        <v>55</v>
      </c>
      <c r="G4908" s="4" t="s">
        <v>67</v>
      </c>
      <c r="I4908" s="4">
        <v>1</v>
      </c>
      <c r="J4908" s="4">
        <v>1</v>
      </c>
      <c r="K4908" s="4">
        <v>1</v>
      </c>
      <c r="L4908" s="4">
        <v>0</v>
      </c>
      <c r="M4908" s="4">
        <v>0</v>
      </c>
      <c r="N4908" s="4">
        <v>0</v>
      </c>
      <c r="O4908" s="4">
        <v>0</v>
      </c>
      <c r="P4908" s="4">
        <v>0</v>
      </c>
      <c r="Q4908" s="4">
        <v>0</v>
      </c>
      <c r="R4908" s="4">
        <v>0</v>
      </c>
      <c r="S4908" s="4">
        <v>0</v>
      </c>
      <c r="T4908" s="4">
        <v>0</v>
      </c>
      <c r="U4908" s="4">
        <v>0</v>
      </c>
      <c r="V4908" s="4">
        <v>0</v>
      </c>
      <c r="W4908" s="4">
        <v>0</v>
      </c>
      <c r="X4908" s="4">
        <v>0</v>
      </c>
      <c r="Y4908" s="4" t="s">
        <v>5631</v>
      </c>
      <c r="Z4908" s="4" t="s">
        <v>5844</v>
      </c>
      <c r="AA4908" s="4">
        <v>2017</v>
      </c>
      <c r="AB4908" s="4" t="s">
        <v>40</v>
      </c>
      <c r="AC4908" s="4">
        <f t="shared" si="228"/>
        <v>1</v>
      </c>
      <c r="AD4908" s="4">
        <f t="shared" si="229"/>
        <v>3</v>
      </c>
      <c r="AE4908" s="4" t="str" cm="1">
        <f t="array" ref="AE4908">_xlfn.TEXTJOIN(", ", TRUE, _xlfn._xlws.FILTER($I$1:$X$1, I4908:X4908=1, ""))</f>
        <v>Heroin, Cocaine, Fentanyl</v>
      </c>
      <c r="AF4908" s="4" t="str">
        <f t="shared" si="230"/>
        <v>Cocaine, Fentanyl</v>
      </c>
    </row>
    <row r="4909" spans="1:32" x14ac:dyDescent="0.45">
      <c r="A4909" s="4" t="s">
        <v>5410</v>
      </c>
      <c r="B4909" s="5">
        <v>41541</v>
      </c>
      <c r="C4909" s="4">
        <v>51</v>
      </c>
      <c r="D4909" s="4" t="s">
        <v>31</v>
      </c>
      <c r="E4909" s="4" t="s">
        <v>59</v>
      </c>
      <c r="F4909" s="4" t="s">
        <v>222</v>
      </c>
      <c r="G4909" s="4" t="s">
        <v>222</v>
      </c>
      <c r="I4909" s="4">
        <v>1</v>
      </c>
      <c r="J4909" s="4">
        <v>0</v>
      </c>
      <c r="K4909" s="4">
        <v>0</v>
      </c>
      <c r="L4909" s="4">
        <v>0</v>
      </c>
      <c r="M4909" s="4">
        <v>0</v>
      </c>
      <c r="N4909" s="4">
        <v>0</v>
      </c>
      <c r="O4909" s="4">
        <v>0</v>
      </c>
      <c r="P4909" s="4">
        <v>0</v>
      </c>
      <c r="Q4909" s="4">
        <v>0</v>
      </c>
      <c r="R4909" s="4">
        <v>0</v>
      </c>
      <c r="S4909" s="4">
        <v>0</v>
      </c>
      <c r="T4909" s="4">
        <v>0</v>
      </c>
      <c r="U4909" s="4">
        <v>0</v>
      </c>
      <c r="V4909" s="4">
        <v>0</v>
      </c>
      <c r="W4909" s="4">
        <v>0</v>
      </c>
      <c r="X4909" s="4">
        <v>0</v>
      </c>
      <c r="Y4909" s="4" t="s">
        <v>5628</v>
      </c>
      <c r="Z4909" s="4" t="s">
        <v>5841</v>
      </c>
      <c r="AA4909" s="4">
        <v>2013</v>
      </c>
      <c r="AB4909" s="4" t="s">
        <v>34</v>
      </c>
      <c r="AC4909" s="4">
        <f t="shared" si="228"/>
        <v>1</v>
      </c>
      <c r="AD4909" s="4">
        <f t="shared" si="229"/>
        <v>1</v>
      </c>
      <c r="AE4909" s="4" t="str" cm="1">
        <f t="array" ref="AE4909">_xlfn.TEXTJOIN(", ", TRUE, _xlfn._xlws.FILTER($I$1:$X$1, I4909:X4909=1, ""))</f>
        <v>Heroin</v>
      </c>
      <c r="AF4909" s="4" t="str">
        <f t="shared" si="230"/>
        <v/>
      </c>
    </row>
    <row r="4910" spans="1:32" x14ac:dyDescent="0.45">
      <c r="A4910" s="4" t="s">
        <v>5411</v>
      </c>
      <c r="B4910" s="5">
        <v>42515</v>
      </c>
      <c r="C4910" s="4">
        <v>60</v>
      </c>
      <c r="D4910" s="4" t="s">
        <v>31</v>
      </c>
      <c r="E4910" s="4" t="s">
        <v>59</v>
      </c>
      <c r="F4910" s="4" t="s">
        <v>67</v>
      </c>
      <c r="G4910" s="4" t="s">
        <v>67</v>
      </c>
      <c r="I4910" s="4">
        <v>0</v>
      </c>
      <c r="J4910" s="4">
        <v>0</v>
      </c>
      <c r="K4910" s="4">
        <v>1</v>
      </c>
      <c r="L4910" s="4">
        <v>0</v>
      </c>
      <c r="M4910" s="4">
        <v>0</v>
      </c>
      <c r="N4910" s="4">
        <v>0</v>
      </c>
      <c r="O4910" s="4">
        <v>1</v>
      </c>
      <c r="P4910" s="4">
        <v>0</v>
      </c>
      <c r="Q4910" s="4">
        <v>0</v>
      </c>
      <c r="R4910" s="4">
        <v>0</v>
      </c>
      <c r="S4910" s="4">
        <v>0</v>
      </c>
      <c r="T4910" s="4">
        <v>0</v>
      </c>
      <c r="U4910" s="4">
        <v>0</v>
      </c>
      <c r="V4910" s="4">
        <v>0</v>
      </c>
      <c r="W4910" s="4">
        <v>0</v>
      </c>
      <c r="X4910" s="4">
        <v>1</v>
      </c>
      <c r="Y4910" s="4" t="s">
        <v>5631</v>
      </c>
      <c r="Z4910" s="4" t="s">
        <v>5844</v>
      </c>
      <c r="AA4910" s="4">
        <v>2016</v>
      </c>
      <c r="AB4910" s="4" t="s">
        <v>34</v>
      </c>
      <c r="AC4910" s="4">
        <f t="shared" si="228"/>
        <v>1</v>
      </c>
      <c r="AD4910" s="4">
        <f t="shared" si="229"/>
        <v>3</v>
      </c>
      <c r="AE4910" s="4" t="str" cm="1">
        <f t="array" ref="AE4910">_xlfn.TEXTJOIN(", ", TRUE, _xlfn._xlws.FILTER($I$1:$X$1, I4910:X4910=1, ""))</f>
        <v>Fentanyl, Ethanol, AnyOpioid</v>
      </c>
      <c r="AF4910" s="4" t="str">
        <f t="shared" si="230"/>
        <v>Fentanyl, Ethanol, AnyOpioid</v>
      </c>
    </row>
    <row r="4911" spans="1:32" x14ac:dyDescent="0.45">
      <c r="A4911" s="4" t="s">
        <v>5412</v>
      </c>
      <c r="B4911" s="5">
        <v>42265</v>
      </c>
      <c r="C4911" s="4">
        <v>43</v>
      </c>
      <c r="D4911" s="4" t="s">
        <v>31</v>
      </c>
      <c r="E4911" s="4" t="s">
        <v>37</v>
      </c>
      <c r="F4911" s="4" t="s">
        <v>95</v>
      </c>
      <c r="G4911" s="4" t="s">
        <v>67</v>
      </c>
      <c r="I4911" s="4">
        <v>1</v>
      </c>
      <c r="J4911" s="4">
        <v>0</v>
      </c>
      <c r="K4911" s="4">
        <v>0</v>
      </c>
      <c r="L4911" s="4">
        <v>0</v>
      </c>
      <c r="M4911" s="4">
        <v>0</v>
      </c>
      <c r="N4911" s="4">
        <v>0</v>
      </c>
      <c r="O4911" s="4">
        <v>0</v>
      </c>
      <c r="P4911" s="4">
        <v>0</v>
      </c>
      <c r="Q4911" s="4">
        <v>0</v>
      </c>
      <c r="R4911" s="4">
        <v>0</v>
      </c>
      <c r="S4911" s="4">
        <v>0</v>
      </c>
      <c r="T4911" s="4">
        <v>0</v>
      </c>
      <c r="U4911" s="4">
        <v>0</v>
      </c>
      <c r="V4911" s="4">
        <v>0</v>
      </c>
      <c r="W4911" s="4">
        <v>0</v>
      </c>
      <c r="X4911" s="4">
        <v>1</v>
      </c>
      <c r="Y4911" s="4" t="s">
        <v>5631</v>
      </c>
      <c r="Z4911" s="4" t="s">
        <v>5844</v>
      </c>
      <c r="AA4911" s="4">
        <v>2015</v>
      </c>
      <c r="AB4911" s="4" t="s">
        <v>34</v>
      </c>
      <c r="AC4911" s="4">
        <f t="shared" si="228"/>
        <v>1</v>
      </c>
      <c r="AD4911" s="4">
        <f t="shared" si="229"/>
        <v>2</v>
      </c>
      <c r="AE4911" s="4" t="str" cm="1">
        <f t="array" ref="AE4911">_xlfn.TEXTJOIN(", ", TRUE, _xlfn._xlws.FILTER($I$1:$X$1, I4911:X4911=1, ""))</f>
        <v>Heroin, AnyOpioid</v>
      </c>
      <c r="AF4911" s="4" t="str">
        <f t="shared" si="230"/>
        <v>AnyOpioid</v>
      </c>
    </row>
    <row r="4912" spans="1:32" x14ac:dyDescent="0.45">
      <c r="A4912" s="4" t="s">
        <v>5413</v>
      </c>
      <c r="B4912" s="5">
        <v>43310</v>
      </c>
      <c r="C4912" s="4">
        <v>39</v>
      </c>
      <c r="D4912" s="4" t="s">
        <v>31</v>
      </c>
      <c r="E4912" s="4" t="s">
        <v>59</v>
      </c>
      <c r="F4912" s="4" t="s">
        <v>67</v>
      </c>
      <c r="G4912" s="4" t="s">
        <v>67</v>
      </c>
      <c r="I4912" s="4">
        <v>0</v>
      </c>
      <c r="J4912" s="4">
        <v>1</v>
      </c>
      <c r="K4912" s="4">
        <v>1</v>
      </c>
      <c r="L4912" s="4">
        <v>0</v>
      </c>
      <c r="M4912" s="4">
        <v>0</v>
      </c>
      <c r="N4912" s="4">
        <v>0</v>
      </c>
      <c r="O4912" s="4">
        <v>0</v>
      </c>
      <c r="P4912" s="4">
        <v>0</v>
      </c>
      <c r="Q4912" s="4">
        <v>1</v>
      </c>
      <c r="R4912" s="4">
        <v>0</v>
      </c>
      <c r="S4912" s="4">
        <v>0</v>
      </c>
      <c r="T4912" s="4">
        <v>0</v>
      </c>
      <c r="U4912" s="4">
        <v>0</v>
      </c>
      <c r="V4912" s="4">
        <v>0</v>
      </c>
      <c r="W4912" s="4">
        <v>0</v>
      </c>
      <c r="X4912" s="4">
        <v>1</v>
      </c>
      <c r="Y4912" s="4" t="s">
        <v>5631</v>
      </c>
      <c r="Z4912" s="4" t="s">
        <v>5844</v>
      </c>
      <c r="AA4912" s="4">
        <v>2018</v>
      </c>
      <c r="AB4912" s="4" t="s">
        <v>40</v>
      </c>
      <c r="AC4912" s="4">
        <f t="shared" si="228"/>
        <v>1</v>
      </c>
      <c r="AD4912" s="4">
        <f t="shared" si="229"/>
        <v>4</v>
      </c>
      <c r="AE4912" s="4" t="str" cm="1">
        <f t="array" ref="AE4912">_xlfn.TEXTJOIN(", ", TRUE, _xlfn._xlws.FILTER($I$1:$X$1, I4912:X4912=1, ""))</f>
        <v>Cocaine, Fentanyl, Benzodiazepine, AnyOpioid</v>
      </c>
      <c r="AF4912" s="4" t="str">
        <f t="shared" si="230"/>
        <v>Cocaine, Fentanyl, Benzodiazepine, AnyOpioid</v>
      </c>
    </row>
    <row r="4913" spans="1:32" x14ac:dyDescent="0.45">
      <c r="A4913" s="4" t="s">
        <v>5414</v>
      </c>
      <c r="B4913" s="5">
        <v>42603</v>
      </c>
      <c r="C4913" s="4">
        <v>40</v>
      </c>
      <c r="D4913" s="4" t="s">
        <v>36</v>
      </c>
      <c r="E4913" s="4" t="s">
        <v>37</v>
      </c>
      <c r="F4913" s="4" t="s">
        <v>67</v>
      </c>
      <c r="G4913" s="4" t="s">
        <v>67</v>
      </c>
      <c r="I4913" s="4">
        <v>1</v>
      </c>
      <c r="J4913" s="4">
        <v>0</v>
      </c>
      <c r="K4913" s="4">
        <v>0</v>
      </c>
      <c r="L4913" s="4">
        <v>0</v>
      </c>
      <c r="M4913" s="4">
        <v>0</v>
      </c>
      <c r="N4913" s="4">
        <v>0</v>
      </c>
      <c r="O4913" s="4">
        <v>0</v>
      </c>
      <c r="P4913" s="4">
        <v>0</v>
      </c>
      <c r="Q4913" s="4">
        <v>0</v>
      </c>
      <c r="R4913" s="4">
        <v>1</v>
      </c>
      <c r="S4913" s="4">
        <v>1</v>
      </c>
      <c r="T4913" s="4">
        <v>0</v>
      </c>
      <c r="U4913" s="4">
        <v>0</v>
      </c>
      <c r="V4913" s="4">
        <v>0</v>
      </c>
      <c r="W4913" s="4">
        <v>0</v>
      </c>
      <c r="X4913" s="4">
        <v>1</v>
      </c>
      <c r="Y4913" s="4" t="s">
        <v>5631</v>
      </c>
      <c r="Z4913" s="4" t="s">
        <v>5844</v>
      </c>
      <c r="AA4913" s="4">
        <v>2016</v>
      </c>
      <c r="AB4913" s="4" t="s">
        <v>40</v>
      </c>
      <c r="AC4913" s="4">
        <f t="shared" si="228"/>
        <v>1</v>
      </c>
      <c r="AD4913" s="4">
        <f t="shared" si="229"/>
        <v>4</v>
      </c>
      <c r="AE4913" s="4" t="str" cm="1">
        <f t="array" ref="AE4913">_xlfn.TEXTJOIN(", ", TRUE, _xlfn._xlws.FILTER($I$1:$X$1, I4913:X4913=1, ""))</f>
        <v>Heroin, Methadone, Amphetamine, AnyOpioid</v>
      </c>
      <c r="AF4913" s="4" t="str">
        <f t="shared" si="230"/>
        <v>Methadone, Amphetamine, AnyOpioid</v>
      </c>
    </row>
    <row r="4914" spans="1:32" x14ac:dyDescent="0.45">
      <c r="A4914" s="4" t="s">
        <v>5415</v>
      </c>
      <c r="B4914" s="5">
        <v>42994</v>
      </c>
      <c r="C4914" s="4">
        <v>45</v>
      </c>
      <c r="D4914" s="4" t="s">
        <v>31</v>
      </c>
      <c r="E4914" s="4" t="s">
        <v>59</v>
      </c>
      <c r="F4914" s="4" t="s">
        <v>90</v>
      </c>
      <c r="G4914" s="4" t="s">
        <v>90</v>
      </c>
      <c r="I4914" s="4">
        <v>1</v>
      </c>
      <c r="J4914" s="4">
        <v>0</v>
      </c>
      <c r="K4914" s="4">
        <v>1</v>
      </c>
      <c r="L4914" s="4">
        <v>0</v>
      </c>
      <c r="M4914" s="4">
        <v>0</v>
      </c>
      <c r="N4914" s="4">
        <v>0</v>
      </c>
      <c r="O4914" s="4">
        <v>0</v>
      </c>
      <c r="P4914" s="4">
        <v>0</v>
      </c>
      <c r="Q4914" s="4">
        <v>0</v>
      </c>
      <c r="R4914" s="4">
        <v>0</v>
      </c>
      <c r="S4914" s="4">
        <v>0</v>
      </c>
      <c r="T4914" s="4">
        <v>0</v>
      </c>
      <c r="U4914" s="4">
        <v>0</v>
      </c>
      <c r="V4914" s="4">
        <v>0</v>
      </c>
      <c r="W4914" s="4">
        <v>0</v>
      </c>
      <c r="X4914" s="4">
        <v>0</v>
      </c>
      <c r="Y4914" s="4" t="s">
        <v>5624</v>
      </c>
      <c r="Z4914" s="4" t="s">
        <v>5837</v>
      </c>
      <c r="AA4914" s="4">
        <v>2017</v>
      </c>
      <c r="AB4914" s="4" t="s">
        <v>34</v>
      </c>
      <c r="AC4914" s="4">
        <f t="shared" si="228"/>
        <v>1</v>
      </c>
      <c r="AD4914" s="4">
        <f t="shared" si="229"/>
        <v>2</v>
      </c>
      <c r="AE4914" s="4" t="str" cm="1">
        <f t="array" ref="AE4914">_xlfn.TEXTJOIN(", ", TRUE, _xlfn._xlws.FILTER($I$1:$X$1, I4914:X4914=1, ""))</f>
        <v>Heroin, Fentanyl</v>
      </c>
      <c r="AF4914" s="4" t="str">
        <f t="shared" si="230"/>
        <v>Fentanyl</v>
      </c>
    </row>
    <row r="4915" spans="1:32" x14ac:dyDescent="0.45">
      <c r="A4915" s="4" t="s">
        <v>5416</v>
      </c>
      <c r="B4915" s="5">
        <v>42884</v>
      </c>
      <c r="C4915" s="4">
        <v>69</v>
      </c>
      <c r="D4915" s="4" t="s">
        <v>31</v>
      </c>
      <c r="E4915" s="4" t="s">
        <v>37</v>
      </c>
      <c r="F4915" s="4" t="s">
        <v>77</v>
      </c>
      <c r="G4915" s="4" t="s">
        <v>77</v>
      </c>
      <c r="I4915" s="4">
        <v>1</v>
      </c>
      <c r="J4915" s="4">
        <v>0</v>
      </c>
      <c r="K4915" s="4">
        <v>0</v>
      </c>
      <c r="L4915" s="4">
        <v>0</v>
      </c>
      <c r="M4915" s="4">
        <v>0</v>
      </c>
      <c r="N4915" s="4">
        <v>0</v>
      </c>
      <c r="O4915" s="4">
        <v>0</v>
      </c>
      <c r="P4915" s="4">
        <v>1</v>
      </c>
      <c r="Q4915" s="4">
        <v>0</v>
      </c>
      <c r="R4915" s="4">
        <v>0</v>
      </c>
      <c r="S4915" s="4">
        <v>0</v>
      </c>
      <c r="T4915" s="4">
        <v>1</v>
      </c>
      <c r="U4915" s="4">
        <v>0</v>
      </c>
      <c r="V4915" s="4">
        <v>0</v>
      </c>
      <c r="W4915" s="4">
        <v>0</v>
      </c>
      <c r="X4915" s="4">
        <v>0</v>
      </c>
      <c r="Y4915" s="4" t="s">
        <v>5651</v>
      </c>
      <c r="Z4915" s="4" t="s">
        <v>5864</v>
      </c>
      <c r="AA4915" s="4">
        <v>2017</v>
      </c>
      <c r="AB4915" s="4" t="s">
        <v>133</v>
      </c>
      <c r="AC4915" s="4">
        <f t="shared" si="228"/>
        <v>1</v>
      </c>
      <c r="AD4915" s="4">
        <f t="shared" si="229"/>
        <v>3</v>
      </c>
      <c r="AE4915" s="4" t="str" cm="1">
        <f t="array" ref="AE4915">_xlfn.TEXTJOIN(", ", TRUE, _xlfn._xlws.FILTER($I$1:$X$1, I4915:X4915=1, ""))</f>
        <v>Heroin, Hydrocodone, Tramadol</v>
      </c>
      <c r="AF4915" s="4" t="str">
        <f t="shared" si="230"/>
        <v>Hydrocodone, Tramadol</v>
      </c>
    </row>
    <row r="4916" spans="1:32" x14ac:dyDescent="0.45">
      <c r="A4916" s="4" t="s">
        <v>5417</v>
      </c>
      <c r="B4916" s="5">
        <v>41335</v>
      </c>
      <c r="C4916" s="4">
        <v>42</v>
      </c>
      <c r="D4916" s="4" t="s">
        <v>31</v>
      </c>
      <c r="E4916" s="4" t="s">
        <v>37</v>
      </c>
      <c r="F4916" s="4" t="s">
        <v>53</v>
      </c>
      <c r="G4916" s="4" t="s">
        <v>53</v>
      </c>
      <c r="I4916" s="4">
        <v>1</v>
      </c>
      <c r="J4916" s="4">
        <v>1</v>
      </c>
      <c r="K4916" s="4">
        <v>0</v>
      </c>
      <c r="L4916" s="4">
        <v>0</v>
      </c>
      <c r="M4916" s="4">
        <v>0</v>
      </c>
      <c r="N4916" s="4">
        <v>0</v>
      </c>
      <c r="O4916" s="4">
        <v>0</v>
      </c>
      <c r="P4916" s="4">
        <v>0</v>
      </c>
      <c r="Q4916" s="4">
        <v>0</v>
      </c>
      <c r="R4916" s="4">
        <v>0</v>
      </c>
      <c r="S4916" s="4">
        <v>0</v>
      </c>
      <c r="T4916" s="4">
        <v>0</v>
      </c>
      <c r="U4916" s="4">
        <v>0</v>
      </c>
      <c r="V4916" s="4">
        <v>0</v>
      </c>
      <c r="W4916" s="4">
        <v>0</v>
      </c>
      <c r="X4916" s="4">
        <v>0</v>
      </c>
      <c r="Y4916" s="4" t="s">
        <v>5641</v>
      </c>
      <c r="Z4916" s="4" t="s">
        <v>5854</v>
      </c>
      <c r="AA4916" s="4">
        <v>2013</v>
      </c>
      <c r="AB4916" s="4" t="s">
        <v>34</v>
      </c>
      <c r="AC4916" s="4">
        <f t="shared" si="228"/>
        <v>1</v>
      </c>
      <c r="AD4916" s="4">
        <f t="shared" si="229"/>
        <v>2</v>
      </c>
      <c r="AE4916" s="4" t="str" cm="1">
        <f t="array" ref="AE4916">_xlfn.TEXTJOIN(", ", TRUE, _xlfn._xlws.FILTER($I$1:$X$1, I4916:X4916=1, ""))</f>
        <v>Heroin, Cocaine</v>
      </c>
      <c r="AF4916" s="4" t="str">
        <f t="shared" si="230"/>
        <v>Cocaine</v>
      </c>
    </row>
    <row r="4917" spans="1:32" x14ac:dyDescent="0.45">
      <c r="A4917" s="4" t="s">
        <v>5418</v>
      </c>
      <c r="B4917" s="5">
        <v>43193</v>
      </c>
      <c r="C4917" s="4">
        <v>32</v>
      </c>
      <c r="D4917" s="4" t="s">
        <v>31</v>
      </c>
      <c r="E4917" s="4" t="s">
        <v>37</v>
      </c>
      <c r="F4917" s="4" t="s">
        <v>192</v>
      </c>
      <c r="G4917" s="4" t="s">
        <v>192</v>
      </c>
      <c r="I4917" s="4">
        <v>0</v>
      </c>
      <c r="J4917" s="4">
        <v>0</v>
      </c>
      <c r="K4917" s="4">
        <v>1</v>
      </c>
      <c r="L4917" s="4">
        <v>0</v>
      </c>
      <c r="M4917" s="4">
        <v>0</v>
      </c>
      <c r="N4917" s="4">
        <v>0</v>
      </c>
      <c r="O4917" s="4">
        <v>0</v>
      </c>
      <c r="P4917" s="4">
        <v>0</v>
      </c>
      <c r="Q4917" s="4">
        <v>0</v>
      </c>
      <c r="R4917" s="4">
        <v>0</v>
      </c>
      <c r="S4917" s="4">
        <v>0</v>
      </c>
      <c r="T4917" s="4">
        <v>0</v>
      </c>
      <c r="U4917" s="4">
        <v>0</v>
      </c>
      <c r="V4917" s="4">
        <v>0</v>
      </c>
      <c r="W4917" s="4">
        <v>0</v>
      </c>
      <c r="X4917" s="4">
        <v>1</v>
      </c>
      <c r="Y4917" s="4" t="s">
        <v>5654</v>
      </c>
      <c r="Z4917" s="4" t="s">
        <v>5867</v>
      </c>
      <c r="AA4917" s="4">
        <v>2018</v>
      </c>
      <c r="AB4917" s="4" t="s">
        <v>40</v>
      </c>
      <c r="AC4917" s="4">
        <f t="shared" si="228"/>
        <v>1</v>
      </c>
      <c r="AD4917" s="4">
        <f t="shared" si="229"/>
        <v>2</v>
      </c>
      <c r="AE4917" s="4" t="str" cm="1">
        <f t="array" ref="AE4917">_xlfn.TEXTJOIN(", ", TRUE, _xlfn._xlws.FILTER($I$1:$X$1, I4917:X4917=1, ""))</f>
        <v>Fentanyl, AnyOpioid</v>
      </c>
      <c r="AF4917" s="4" t="str">
        <f t="shared" si="230"/>
        <v>Fentanyl, AnyOpioid</v>
      </c>
    </row>
    <row r="4918" spans="1:32" x14ac:dyDescent="0.45">
      <c r="A4918" s="4" t="s">
        <v>5419</v>
      </c>
      <c r="B4918" s="5">
        <v>41651</v>
      </c>
      <c r="C4918" s="4">
        <v>55</v>
      </c>
      <c r="D4918" s="4" t="s">
        <v>36</v>
      </c>
      <c r="E4918" s="4" t="s">
        <v>37</v>
      </c>
      <c r="F4918" s="4" t="s">
        <v>103</v>
      </c>
      <c r="G4918" s="4" t="s">
        <v>103</v>
      </c>
      <c r="I4918" s="4">
        <v>0</v>
      </c>
      <c r="J4918" s="4">
        <v>0</v>
      </c>
      <c r="K4918" s="4">
        <v>1</v>
      </c>
      <c r="L4918" s="4">
        <v>0</v>
      </c>
      <c r="M4918" s="4">
        <v>0</v>
      </c>
      <c r="N4918" s="4">
        <v>0</v>
      </c>
      <c r="O4918" s="4">
        <v>0</v>
      </c>
      <c r="P4918" s="4">
        <v>0</v>
      </c>
      <c r="Q4918" s="4">
        <v>0</v>
      </c>
      <c r="R4918" s="4">
        <v>0</v>
      </c>
      <c r="S4918" s="4">
        <v>0</v>
      </c>
      <c r="T4918" s="4">
        <v>0</v>
      </c>
      <c r="U4918" s="4">
        <v>0</v>
      </c>
      <c r="V4918" s="4">
        <v>0</v>
      </c>
      <c r="W4918" s="4">
        <v>0</v>
      </c>
      <c r="X4918" s="4">
        <v>0</v>
      </c>
      <c r="Y4918" s="4" t="s">
        <v>5644</v>
      </c>
      <c r="Z4918" s="4" t="s">
        <v>5857</v>
      </c>
      <c r="AA4918" s="4">
        <v>2014</v>
      </c>
      <c r="AB4918" s="4" t="s">
        <v>34</v>
      </c>
      <c r="AC4918" s="4">
        <f t="shared" si="228"/>
        <v>1</v>
      </c>
      <c r="AD4918" s="4">
        <f t="shared" si="229"/>
        <v>1</v>
      </c>
      <c r="AE4918" s="4" t="str" cm="1">
        <f t="array" ref="AE4918">_xlfn.TEXTJOIN(", ", TRUE, _xlfn._xlws.FILTER($I$1:$X$1, I4918:X4918=1, ""))</f>
        <v>Fentanyl</v>
      </c>
      <c r="AF4918" s="4" t="str">
        <f t="shared" si="230"/>
        <v>Fentanyl</v>
      </c>
    </row>
    <row r="4919" spans="1:32" x14ac:dyDescent="0.45">
      <c r="A4919" s="4" t="s">
        <v>5420</v>
      </c>
      <c r="B4919" s="5">
        <v>43250</v>
      </c>
      <c r="C4919" s="4">
        <v>34</v>
      </c>
      <c r="D4919" s="4" t="s">
        <v>31</v>
      </c>
      <c r="E4919" s="4" t="s">
        <v>37</v>
      </c>
      <c r="F4919" s="4" t="s">
        <v>5421</v>
      </c>
      <c r="G4919" s="4" t="s">
        <v>5421</v>
      </c>
      <c r="I4919" s="4">
        <v>1</v>
      </c>
      <c r="J4919" s="4">
        <v>0</v>
      </c>
      <c r="K4919" s="4">
        <v>1</v>
      </c>
      <c r="L4919" s="4">
        <v>0</v>
      </c>
      <c r="M4919" s="4">
        <v>0</v>
      </c>
      <c r="N4919" s="4">
        <v>0</v>
      </c>
      <c r="O4919" s="4">
        <v>0</v>
      </c>
      <c r="P4919" s="4">
        <v>0</v>
      </c>
      <c r="Q4919" s="4">
        <v>1</v>
      </c>
      <c r="R4919" s="4">
        <v>0</v>
      </c>
      <c r="S4919" s="4">
        <v>0</v>
      </c>
      <c r="T4919" s="4">
        <v>0</v>
      </c>
      <c r="U4919" s="4">
        <v>0</v>
      </c>
      <c r="V4919" s="4">
        <v>1</v>
      </c>
      <c r="W4919" s="4">
        <v>0</v>
      </c>
      <c r="X4919" s="4">
        <v>1</v>
      </c>
      <c r="Y4919" s="4" t="s">
        <v>5826</v>
      </c>
      <c r="Z4919" s="4" t="s">
        <v>6039</v>
      </c>
      <c r="AA4919" s="4">
        <v>2018</v>
      </c>
      <c r="AB4919" s="4" t="s">
        <v>40</v>
      </c>
      <c r="AC4919" s="4">
        <f t="shared" si="228"/>
        <v>1</v>
      </c>
      <c r="AD4919" s="4">
        <f t="shared" si="229"/>
        <v>5</v>
      </c>
      <c r="AE4919" s="4" t="str" cm="1">
        <f t="array" ref="AE4919">_xlfn.TEXTJOIN(", ", TRUE, _xlfn._xlws.FILTER($I$1:$X$1, I4919:X4919=1, ""))</f>
        <v>Heroin, Fentanyl, Benzodiazepine, Hydromorphine, AnyOpioid</v>
      </c>
      <c r="AF4919" s="4" t="str">
        <f t="shared" si="230"/>
        <v>Fentanyl, Benzodiazepine, Hydromorphine, AnyOpioid</v>
      </c>
    </row>
    <row r="4920" spans="1:32" x14ac:dyDescent="0.45">
      <c r="A4920" s="4" t="s">
        <v>5422</v>
      </c>
      <c r="B4920" s="5">
        <v>42063</v>
      </c>
      <c r="C4920" s="4">
        <v>32</v>
      </c>
      <c r="D4920" s="4" t="s">
        <v>31</v>
      </c>
      <c r="E4920" s="4" t="s">
        <v>37</v>
      </c>
      <c r="F4920" s="4" t="s">
        <v>95</v>
      </c>
      <c r="G4920" s="4" t="s">
        <v>95</v>
      </c>
      <c r="I4920" s="4">
        <v>1</v>
      </c>
      <c r="J4920" s="4">
        <v>1</v>
      </c>
      <c r="K4920" s="4">
        <v>0</v>
      </c>
      <c r="L4920" s="4">
        <v>0</v>
      </c>
      <c r="M4920" s="4">
        <v>0</v>
      </c>
      <c r="N4920" s="4">
        <v>0</v>
      </c>
      <c r="O4920" s="4">
        <v>0</v>
      </c>
      <c r="P4920" s="4">
        <v>0</v>
      </c>
      <c r="Q4920" s="4">
        <v>0</v>
      </c>
      <c r="R4920" s="4">
        <v>0</v>
      </c>
      <c r="S4920" s="4">
        <v>0</v>
      </c>
      <c r="T4920" s="4">
        <v>0</v>
      </c>
      <c r="U4920" s="4">
        <v>0</v>
      </c>
      <c r="V4920" s="4">
        <v>0</v>
      </c>
      <c r="W4920" s="4">
        <v>0</v>
      </c>
      <c r="X4920" s="4">
        <v>1</v>
      </c>
      <c r="Y4920" s="4" t="s">
        <v>5632</v>
      </c>
      <c r="Z4920" s="4" t="s">
        <v>5845</v>
      </c>
      <c r="AA4920" s="4">
        <v>2015</v>
      </c>
      <c r="AB4920" s="4" t="s">
        <v>40</v>
      </c>
      <c r="AC4920" s="4">
        <f t="shared" si="228"/>
        <v>1</v>
      </c>
      <c r="AD4920" s="4">
        <f t="shared" si="229"/>
        <v>3</v>
      </c>
      <c r="AE4920" s="4" t="str" cm="1">
        <f t="array" ref="AE4920">_xlfn.TEXTJOIN(", ", TRUE, _xlfn._xlws.FILTER($I$1:$X$1, I4920:X4920=1, ""))</f>
        <v>Heroin, Cocaine, AnyOpioid</v>
      </c>
      <c r="AF4920" s="4" t="str">
        <f t="shared" si="230"/>
        <v>Cocaine, AnyOpioid</v>
      </c>
    </row>
    <row r="4921" spans="1:32" x14ac:dyDescent="0.45">
      <c r="A4921" s="4" t="s">
        <v>5423</v>
      </c>
      <c r="B4921" s="5">
        <v>42000</v>
      </c>
      <c r="C4921" s="4">
        <v>54</v>
      </c>
      <c r="D4921" s="4" t="s">
        <v>31</v>
      </c>
      <c r="E4921" s="4" t="s">
        <v>32</v>
      </c>
      <c r="F4921" s="4" t="s">
        <v>67</v>
      </c>
      <c r="G4921" s="4" t="s">
        <v>67</v>
      </c>
      <c r="I4921" s="4">
        <v>0</v>
      </c>
      <c r="J4921" s="4">
        <v>0</v>
      </c>
      <c r="K4921" s="4">
        <v>0</v>
      </c>
      <c r="L4921" s="4">
        <v>0</v>
      </c>
      <c r="M4921" s="4">
        <v>0</v>
      </c>
      <c r="N4921" s="4">
        <v>0</v>
      </c>
      <c r="O4921" s="4">
        <v>0</v>
      </c>
      <c r="P4921" s="4">
        <v>0</v>
      </c>
      <c r="Q4921" s="4">
        <v>1</v>
      </c>
      <c r="R4921" s="4">
        <v>0</v>
      </c>
      <c r="S4921" s="4">
        <v>0</v>
      </c>
      <c r="T4921" s="4">
        <v>0</v>
      </c>
      <c r="U4921" s="4">
        <v>0</v>
      </c>
      <c r="V4921" s="4">
        <v>0</v>
      </c>
      <c r="W4921" s="4">
        <v>0</v>
      </c>
      <c r="X4921" s="4">
        <v>0</v>
      </c>
      <c r="Y4921" s="4" t="s">
        <v>5631</v>
      </c>
      <c r="Z4921" s="4" t="s">
        <v>5844</v>
      </c>
      <c r="AA4921" s="4">
        <v>2014</v>
      </c>
      <c r="AB4921" s="4" t="s">
        <v>34</v>
      </c>
      <c r="AC4921" s="4">
        <f t="shared" si="228"/>
        <v>1</v>
      </c>
      <c r="AD4921" s="4">
        <f t="shared" si="229"/>
        <v>1</v>
      </c>
      <c r="AE4921" s="4" t="str" cm="1">
        <f t="array" ref="AE4921">_xlfn.TEXTJOIN(", ", TRUE, _xlfn._xlws.FILTER($I$1:$X$1, I4921:X4921=1, ""))</f>
        <v>Benzodiazepine</v>
      </c>
      <c r="AF4921" s="4" t="str">
        <f t="shared" si="230"/>
        <v>Benzodiazepine</v>
      </c>
    </row>
    <row r="4922" spans="1:32" x14ac:dyDescent="0.45">
      <c r="A4922" s="4" t="s">
        <v>5424</v>
      </c>
      <c r="B4922" s="5">
        <v>43169</v>
      </c>
      <c r="C4922" s="4">
        <v>34</v>
      </c>
      <c r="D4922" s="4" t="s">
        <v>31</v>
      </c>
      <c r="E4922" s="4" t="s">
        <v>37</v>
      </c>
      <c r="F4922" s="4" t="s">
        <v>2722</v>
      </c>
      <c r="G4922" s="4" t="s">
        <v>334</v>
      </c>
      <c r="I4922" s="4">
        <v>0</v>
      </c>
      <c r="J4922" s="4">
        <v>0</v>
      </c>
      <c r="K4922" s="4">
        <v>1</v>
      </c>
      <c r="L4922" s="4">
        <v>0</v>
      </c>
      <c r="M4922" s="4">
        <v>0</v>
      </c>
      <c r="N4922" s="4">
        <v>0</v>
      </c>
      <c r="O4922" s="4">
        <v>1</v>
      </c>
      <c r="P4922" s="4">
        <v>0</v>
      </c>
      <c r="Q4922" s="4">
        <v>0</v>
      </c>
      <c r="R4922" s="4">
        <v>0</v>
      </c>
      <c r="S4922" s="4">
        <v>0</v>
      </c>
      <c r="T4922" s="4">
        <v>0</v>
      </c>
      <c r="U4922" s="4">
        <v>0</v>
      </c>
      <c r="V4922" s="4">
        <v>0</v>
      </c>
      <c r="W4922" s="4">
        <v>0</v>
      </c>
      <c r="X4922" s="4">
        <v>1</v>
      </c>
      <c r="Y4922" s="4" t="s">
        <v>5653</v>
      </c>
      <c r="Z4922" s="4" t="s">
        <v>5866</v>
      </c>
      <c r="AA4922" s="4">
        <v>2018</v>
      </c>
      <c r="AB4922" s="4" t="s">
        <v>40</v>
      </c>
      <c r="AC4922" s="4">
        <f t="shared" si="228"/>
        <v>1</v>
      </c>
      <c r="AD4922" s="4">
        <f t="shared" si="229"/>
        <v>3</v>
      </c>
      <c r="AE4922" s="4" t="str" cm="1">
        <f t="array" ref="AE4922">_xlfn.TEXTJOIN(", ", TRUE, _xlfn._xlws.FILTER($I$1:$X$1, I4922:X4922=1, ""))</f>
        <v>Fentanyl, Ethanol, AnyOpioid</v>
      </c>
      <c r="AF4922" s="4" t="str">
        <f t="shared" si="230"/>
        <v>Fentanyl, Ethanol, AnyOpioid</v>
      </c>
    </row>
    <row r="4923" spans="1:32" x14ac:dyDescent="0.45">
      <c r="A4923" s="4" t="s">
        <v>5425</v>
      </c>
      <c r="B4923" s="5">
        <v>43040</v>
      </c>
      <c r="C4923" s="4">
        <v>21</v>
      </c>
      <c r="D4923" s="4" t="s">
        <v>36</v>
      </c>
      <c r="E4923" s="4" t="s">
        <v>158</v>
      </c>
      <c r="F4923" s="4" t="s">
        <v>50</v>
      </c>
      <c r="G4923" s="4" t="s">
        <v>50</v>
      </c>
      <c r="I4923" s="4">
        <v>1</v>
      </c>
      <c r="J4923" s="4">
        <v>0</v>
      </c>
      <c r="K4923" s="4">
        <v>1</v>
      </c>
      <c r="L4923" s="4">
        <v>1</v>
      </c>
      <c r="M4923" s="4">
        <v>0</v>
      </c>
      <c r="N4923" s="4">
        <v>0</v>
      </c>
      <c r="O4923" s="4">
        <v>0</v>
      </c>
      <c r="P4923" s="4">
        <v>0</v>
      </c>
      <c r="Q4923" s="4">
        <v>0</v>
      </c>
      <c r="R4923" s="4">
        <v>0</v>
      </c>
      <c r="S4923" s="4">
        <v>0</v>
      </c>
      <c r="T4923" s="4">
        <v>1</v>
      </c>
      <c r="U4923" s="4">
        <v>0</v>
      </c>
      <c r="V4923" s="4">
        <v>0</v>
      </c>
      <c r="W4923" s="4">
        <v>0</v>
      </c>
      <c r="X4923" s="4">
        <v>0</v>
      </c>
      <c r="Y4923" s="4" t="s">
        <v>5667</v>
      </c>
      <c r="Z4923" s="4" t="s">
        <v>5880</v>
      </c>
      <c r="AA4923" s="4">
        <v>2017</v>
      </c>
      <c r="AB4923" s="4" t="s">
        <v>40</v>
      </c>
      <c r="AC4923" s="4">
        <f t="shared" si="228"/>
        <v>1</v>
      </c>
      <c r="AD4923" s="4">
        <f t="shared" si="229"/>
        <v>4</v>
      </c>
      <c r="AE4923" s="4" t="str" cm="1">
        <f t="array" ref="AE4923">_xlfn.TEXTJOIN(", ", TRUE, _xlfn._xlws.FILTER($I$1:$X$1, I4923:X4923=1, ""))</f>
        <v>Heroin, Fentanyl, Fentanyl_Analogue, Tramadol</v>
      </c>
      <c r="AF4923" s="4" t="str">
        <f t="shared" si="230"/>
        <v>Fentanyl, Fentanyl_Analogue, Tramadol</v>
      </c>
    </row>
    <row r="4924" spans="1:32" x14ac:dyDescent="0.45">
      <c r="A4924" s="4" t="s">
        <v>5426</v>
      </c>
      <c r="B4924" s="5">
        <v>42427</v>
      </c>
      <c r="C4924" s="4">
        <v>64</v>
      </c>
      <c r="D4924" s="4" t="s">
        <v>31</v>
      </c>
      <c r="E4924" s="4" t="s">
        <v>37</v>
      </c>
      <c r="F4924" s="4" t="s">
        <v>60</v>
      </c>
      <c r="G4924" s="4" t="s">
        <v>114</v>
      </c>
      <c r="I4924" s="4">
        <v>1</v>
      </c>
      <c r="J4924" s="4">
        <v>1</v>
      </c>
      <c r="K4924" s="4">
        <v>0</v>
      </c>
      <c r="L4924" s="4">
        <v>0</v>
      </c>
      <c r="M4924" s="4">
        <v>0</v>
      </c>
      <c r="N4924" s="4">
        <v>0</v>
      </c>
      <c r="O4924" s="4">
        <v>1</v>
      </c>
      <c r="P4924" s="4">
        <v>0</v>
      </c>
      <c r="Q4924" s="4">
        <v>0</v>
      </c>
      <c r="R4924" s="4">
        <v>0</v>
      </c>
      <c r="S4924" s="4">
        <v>0</v>
      </c>
      <c r="T4924" s="4">
        <v>0</v>
      </c>
      <c r="U4924" s="4">
        <v>0</v>
      </c>
      <c r="V4924" s="4">
        <v>0</v>
      </c>
      <c r="W4924" s="4">
        <v>0</v>
      </c>
      <c r="X4924" s="4">
        <v>1</v>
      </c>
      <c r="Y4924" s="4" t="s">
        <v>5658</v>
      </c>
      <c r="Z4924" s="4" t="s">
        <v>5871</v>
      </c>
      <c r="AA4924" s="4">
        <v>2016</v>
      </c>
      <c r="AB4924" s="4" t="s">
        <v>133</v>
      </c>
      <c r="AC4924" s="4">
        <f t="shared" si="228"/>
        <v>1</v>
      </c>
      <c r="AD4924" s="4">
        <f t="shared" si="229"/>
        <v>4</v>
      </c>
      <c r="AE4924" s="4" t="str" cm="1">
        <f t="array" ref="AE4924">_xlfn.TEXTJOIN(", ", TRUE, _xlfn._xlws.FILTER($I$1:$X$1, I4924:X4924=1, ""))</f>
        <v>Heroin, Cocaine, Ethanol, AnyOpioid</v>
      </c>
      <c r="AF4924" s="4" t="str">
        <f t="shared" si="230"/>
        <v>Cocaine, Ethanol, AnyOpioid</v>
      </c>
    </row>
    <row r="4925" spans="1:32" x14ac:dyDescent="0.45">
      <c r="A4925" s="4" t="s">
        <v>5427</v>
      </c>
      <c r="B4925" s="5">
        <v>42131</v>
      </c>
      <c r="C4925" s="4">
        <v>60</v>
      </c>
      <c r="D4925" s="4" t="s">
        <v>36</v>
      </c>
      <c r="E4925" s="4" t="s">
        <v>37</v>
      </c>
      <c r="F4925" s="4" t="s">
        <v>1413</v>
      </c>
      <c r="G4925" s="4" t="s">
        <v>1413</v>
      </c>
      <c r="I4925" s="4">
        <v>0</v>
      </c>
      <c r="J4925" s="4">
        <v>0</v>
      </c>
      <c r="K4925" s="4">
        <v>1</v>
      </c>
      <c r="L4925" s="4">
        <v>0</v>
      </c>
      <c r="M4925" s="4">
        <v>1</v>
      </c>
      <c r="N4925" s="4">
        <v>0</v>
      </c>
      <c r="O4925" s="4">
        <v>0</v>
      </c>
      <c r="P4925" s="4">
        <v>0</v>
      </c>
      <c r="Q4925" s="4">
        <v>0</v>
      </c>
      <c r="R4925" s="4">
        <v>0</v>
      </c>
      <c r="S4925" s="4">
        <v>0</v>
      </c>
      <c r="T4925" s="4">
        <v>0</v>
      </c>
      <c r="U4925" s="4">
        <v>0</v>
      </c>
      <c r="V4925" s="4">
        <v>0</v>
      </c>
      <c r="W4925" s="4">
        <v>0</v>
      </c>
      <c r="X4925" s="4">
        <v>1</v>
      </c>
      <c r="Y4925" s="4" t="s">
        <v>5668</v>
      </c>
      <c r="Z4925" s="4" t="s">
        <v>5881</v>
      </c>
      <c r="AA4925" s="4">
        <v>2015</v>
      </c>
      <c r="AB4925" s="4" t="s">
        <v>34</v>
      </c>
      <c r="AC4925" s="4">
        <f t="shared" si="228"/>
        <v>1</v>
      </c>
      <c r="AD4925" s="4">
        <f t="shared" si="229"/>
        <v>3</v>
      </c>
      <c r="AE4925" s="4" t="str" cm="1">
        <f t="array" ref="AE4925">_xlfn.TEXTJOIN(", ", TRUE, _xlfn._xlws.FILTER($I$1:$X$1, I4925:X4925=1, ""))</f>
        <v>Fentanyl, Oxycodone, AnyOpioid</v>
      </c>
      <c r="AF4925" s="4" t="str">
        <f t="shared" si="230"/>
        <v>Fentanyl, Oxycodone, AnyOpioid</v>
      </c>
    </row>
    <row r="4926" spans="1:32" x14ac:dyDescent="0.45">
      <c r="A4926" s="4" t="s">
        <v>5428</v>
      </c>
      <c r="B4926" s="5">
        <v>43099</v>
      </c>
      <c r="C4926" s="4">
        <v>36</v>
      </c>
      <c r="D4926" s="4" t="s">
        <v>31</v>
      </c>
      <c r="E4926" s="4" t="s">
        <v>37</v>
      </c>
      <c r="F4926" s="4" t="s">
        <v>103</v>
      </c>
      <c r="G4926" s="4" t="s">
        <v>103</v>
      </c>
      <c r="I4926" s="4">
        <v>0</v>
      </c>
      <c r="J4926" s="4">
        <v>0</v>
      </c>
      <c r="K4926" s="4">
        <v>1</v>
      </c>
      <c r="L4926" s="4">
        <v>1</v>
      </c>
      <c r="M4926" s="4">
        <v>0</v>
      </c>
      <c r="N4926" s="4">
        <v>0</v>
      </c>
      <c r="O4926" s="4">
        <v>0</v>
      </c>
      <c r="P4926" s="4">
        <v>0</v>
      </c>
      <c r="Q4926" s="4">
        <v>0</v>
      </c>
      <c r="R4926" s="4">
        <v>0</v>
      </c>
      <c r="S4926" s="4">
        <v>0</v>
      </c>
      <c r="T4926" s="4">
        <v>0</v>
      </c>
      <c r="U4926" s="4">
        <v>0</v>
      </c>
      <c r="V4926" s="4">
        <v>0</v>
      </c>
      <c r="W4926" s="4">
        <v>0</v>
      </c>
      <c r="X4926" s="4">
        <v>0</v>
      </c>
      <c r="Y4926" s="4" t="s">
        <v>5644</v>
      </c>
      <c r="Z4926" s="4" t="s">
        <v>5857</v>
      </c>
      <c r="AA4926" s="4">
        <v>2017</v>
      </c>
      <c r="AB4926" s="4" t="s">
        <v>40</v>
      </c>
      <c r="AC4926" s="4">
        <f t="shared" si="228"/>
        <v>1</v>
      </c>
      <c r="AD4926" s="4">
        <f t="shared" si="229"/>
        <v>2</v>
      </c>
      <c r="AE4926" s="4" t="str" cm="1">
        <f t="array" ref="AE4926">_xlfn.TEXTJOIN(", ", TRUE, _xlfn._xlws.FILTER($I$1:$X$1, I4926:X4926=1, ""))</f>
        <v>Fentanyl, Fentanyl_Analogue</v>
      </c>
      <c r="AF4926" s="4" t="str">
        <f t="shared" si="230"/>
        <v>Fentanyl, Fentanyl_Analogue</v>
      </c>
    </row>
    <row r="4927" spans="1:32" x14ac:dyDescent="0.45">
      <c r="A4927" s="4" t="s">
        <v>5429</v>
      </c>
      <c r="B4927" s="5">
        <v>41817</v>
      </c>
      <c r="C4927" s="4">
        <v>34</v>
      </c>
      <c r="D4927" s="4" t="s">
        <v>31</v>
      </c>
      <c r="E4927" s="4" t="s">
        <v>37</v>
      </c>
      <c r="F4927" s="4" t="s">
        <v>610</v>
      </c>
      <c r="G4927" s="4" t="s">
        <v>610</v>
      </c>
      <c r="I4927" s="4">
        <v>1</v>
      </c>
      <c r="J4927" s="4">
        <v>0</v>
      </c>
      <c r="K4927" s="4">
        <v>0</v>
      </c>
      <c r="L4927" s="4">
        <v>0</v>
      </c>
      <c r="M4927" s="4">
        <v>0</v>
      </c>
      <c r="N4927" s="4">
        <v>0</v>
      </c>
      <c r="O4927" s="4">
        <v>1</v>
      </c>
      <c r="P4927" s="4">
        <v>0</v>
      </c>
      <c r="Q4927" s="4">
        <v>1</v>
      </c>
      <c r="R4927" s="4">
        <v>0</v>
      </c>
      <c r="S4927" s="4">
        <v>0</v>
      </c>
      <c r="T4927" s="4">
        <v>0</v>
      </c>
      <c r="U4927" s="4">
        <v>0</v>
      </c>
      <c r="V4927" s="4">
        <v>0</v>
      </c>
      <c r="W4927" s="4">
        <v>0</v>
      </c>
      <c r="X4927" s="4">
        <v>0</v>
      </c>
      <c r="Y4927" s="4" t="s">
        <v>5659</v>
      </c>
      <c r="Z4927" s="4" t="s">
        <v>5872</v>
      </c>
      <c r="AA4927" s="4">
        <v>2014</v>
      </c>
      <c r="AB4927" s="4" t="s">
        <v>40</v>
      </c>
      <c r="AC4927" s="4">
        <f t="shared" si="228"/>
        <v>1</v>
      </c>
      <c r="AD4927" s="4">
        <f t="shared" si="229"/>
        <v>3</v>
      </c>
      <c r="AE4927" s="4" t="str" cm="1">
        <f t="array" ref="AE4927">_xlfn.TEXTJOIN(", ", TRUE, _xlfn._xlws.FILTER($I$1:$X$1, I4927:X4927=1, ""))</f>
        <v>Heroin, Ethanol, Benzodiazepine</v>
      </c>
      <c r="AF4927" s="4" t="str">
        <f t="shared" si="230"/>
        <v>Ethanol, Benzodiazepine</v>
      </c>
    </row>
    <row r="4928" spans="1:32" x14ac:dyDescent="0.45">
      <c r="A4928" s="4" t="s">
        <v>5430</v>
      </c>
      <c r="B4928" s="5">
        <v>43154</v>
      </c>
      <c r="C4928" s="4">
        <v>40</v>
      </c>
      <c r="D4928" s="4" t="s">
        <v>36</v>
      </c>
      <c r="E4928" s="4" t="s">
        <v>37</v>
      </c>
      <c r="F4928" s="4" t="s">
        <v>79</v>
      </c>
      <c r="G4928" s="4" t="s">
        <v>79</v>
      </c>
      <c r="I4928" s="4">
        <v>0</v>
      </c>
      <c r="J4928" s="4">
        <v>0</v>
      </c>
      <c r="K4928" s="4">
        <v>0</v>
      </c>
      <c r="L4928" s="4">
        <v>0</v>
      </c>
      <c r="M4928" s="4">
        <v>1</v>
      </c>
      <c r="N4928" s="4">
        <v>0</v>
      </c>
      <c r="O4928" s="4">
        <v>0</v>
      </c>
      <c r="P4928" s="4">
        <v>0</v>
      </c>
      <c r="Q4928" s="4">
        <v>0</v>
      </c>
      <c r="R4928" s="4">
        <v>0</v>
      </c>
      <c r="S4928" s="4">
        <v>0</v>
      </c>
      <c r="T4928" s="4">
        <v>0</v>
      </c>
      <c r="U4928" s="4">
        <v>0</v>
      </c>
      <c r="V4928" s="4">
        <v>0</v>
      </c>
      <c r="W4928" s="4">
        <v>0</v>
      </c>
      <c r="X4928" s="4">
        <v>1</v>
      </c>
      <c r="Y4928" s="4" t="s">
        <v>5633</v>
      </c>
      <c r="Z4928" s="4" t="s">
        <v>5846</v>
      </c>
      <c r="AA4928" s="4">
        <v>2018</v>
      </c>
      <c r="AB4928" s="4" t="s">
        <v>40</v>
      </c>
      <c r="AC4928" s="4">
        <f t="shared" si="228"/>
        <v>1</v>
      </c>
      <c r="AD4928" s="4">
        <f t="shared" si="229"/>
        <v>2</v>
      </c>
      <c r="AE4928" s="4" t="str" cm="1">
        <f t="array" ref="AE4928">_xlfn.TEXTJOIN(", ", TRUE, _xlfn._xlws.FILTER($I$1:$X$1, I4928:X4928=1, ""))</f>
        <v>Oxycodone, AnyOpioid</v>
      </c>
      <c r="AF4928" s="4" t="str">
        <f t="shared" si="230"/>
        <v>Oxycodone, AnyOpioid</v>
      </c>
    </row>
    <row r="4929" spans="1:32" x14ac:dyDescent="0.45">
      <c r="A4929" s="4" t="s">
        <v>5431</v>
      </c>
      <c r="B4929" s="5">
        <v>41380</v>
      </c>
      <c r="C4929" s="4">
        <v>30</v>
      </c>
      <c r="D4929" s="4" t="s">
        <v>31</v>
      </c>
      <c r="E4929" s="4" t="s">
        <v>37</v>
      </c>
      <c r="F4929" s="4" t="s">
        <v>1427</v>
      </c>
      <c r="G4929" s="4" t="s">
        <v>103</v>
      </c>
      <c r="I4929" s="4">
        <v>1</v>
      </c>
      <c r="J4929" s="4">
        <v>0</v>
      </c>
      <c r="K4929" s="4">
        <v>0</v>
      </c>
      <c r="L4929" s="4">
        <v>0</v>
      </c>
      <c r="M4929" s="4">
        <v>0</v>
      </c>
      <c r="N4929" s="4">
        <v>0</v>
      </c>
      <c r="O4929" s="4">
        <v>0</v>
      </c>
      <c r="P4929" s="4">
        <v>1</v>
      </c>
      <c r="Q4929" s="4">
        <v>1</v>
      </c>
      <c r="R4929" s="4">
        <v>0</v>
      </c>
      <c r="S4929" s="4">
        <v>0</v>
      </c>
      <c r="T4929" s="4">
        <v>0</v>
      </c>
      <c r="U4929" s="4">
        <v>0</v>
      </c>
      <c r="V4929" s="4">
        <v>0</v>
      </c>
      <c r="W4929" s="4">
        <v>0</v>
      </c>
      <c r="X4929" s="4">
        <v>0</v>
      </c>
      <c r="Y4929" s="4" t="s">
        <v>5644</v>
      </c>
      <c r="Z4929" s="4" t="s">
        <v>5857</v>
      </c>
      <c r="AA4929" s="4">
        <v>2013</v>
      </c>
      <c r="AB4929" s="4" t="s">
        <v>40</v>
      </c>
      <c r="AC4929" s="4">
        <f t="shared" si="228"/>
        <v>1</v>
      </c>
      <c r="AD4929" s="4">
        <f t="shared" si="229"/>
        <v>3</v>
      </c>
      <c r="AE4929" s="4" t="str" cm="1">
        <f t="array" ref="AE4929">_xlfn.TEXTJOIN(", ", TRUE, _xlfn._xlws.FILTER($I$1:$X$1, I4929:X4929=1, ""))</f>
        <v>Heroin, Hydrocodone, Benzodiazepine</v>
      </c>
      <c r="AF4929" s="4" t="str">
        <f t="shared" si="230"/>
        <v>Hydrocodone, Benzodiazepine</v>
      </c>
    </row>
    <row r="4930" spans="1:32" x14ac:dyDescent="0.45">
      <c r="A4930" s="4" t="s">
        <v>5432</v>
      </c>
      <c r="B4930" s="5">
        <v>43198</v>
      </c>
      <c r="C4930" s="4">
        <v>50</v>
      </c>
      <c r="D4930" s="4" t="s">
        <v>31</v>
      </c>
      <c r="E4930" s="4" t="s">
        <v>37</v>
      </c>
      <c r="F4930" s="4" t="s">
        <v>293</v>
      </c>
      <c r="G4930" s="4" t="s">
        <v>293</v>
      </c>
      <c r="I4930" s="4">
        <v>0</v>
      </c>
      <c r="J4930" s="4">
        <v>0</v>
      </c>
      <c r="K4930" s="4">
        <v>1</v>
      </c>
      <c r="L4930" s="4">
        <v>0</v>
      </c>
      <c r="M4930" s="4">
        <v>1</v>
      </c>
      <c r="N4930" s="4">
        <v>0</v>
      </c>
      <c r="O4930" s="4">
        <v>0</v>
      </c>
      <c r="P4930" s="4">
        <v>0</v>
      </c>
      <c r="Q4930" s="4">
        <v>1</v>
      </c>
      <c r="R4930" s="4">
        <v>0</v>
      </c>
      <c r="S4930" s="4">
        <v>0</v>
      </c>
      <c r="T4930" s="4">
        <v>0</v>
      </c>
      <c r="U4930" s="4">
        <v>0</v>
      </c>
      <c r="V4930" s="4">
        <v>0</v>
      </c>
      <c r="W4930" s="4">
        <v>0</v>
      </c>
      <c r="X4930" s="4">
        <v>1</v>
      </c>
      <c r="Y4930" s="4" t="s">
        <v>5715</v>
      </c>
      <c r="Z4930" s="4" t="s">
        <v>5928</v>
      </c>
      <c r="AA4930" s="4">
        <v>2018</v>
      </c>
      <c r="AB4930" s="4" t="s">
        <v>34</v>
      </c>
      <c r="AC4930" s="4">
        <f t="shared" ref="AC4930:AC4993" si="231">IF(SUM(I4930:X4930)&gt;0,1,0)</f>
        <v>1</v>
      </c>
      <c r="AD4930" s="4">
        <f t="shared" ref="AD4930:AD4993" si="232">SUM(I4930:X4930)</f>
        <v>4</v>
      </c>
      <c r="AE4930" s="4" t="str" cm="1">
        <f t="array" ref="AE4930">_xlfn.TEXTJOIN(", ", TRUE, _xlfn._xlws.FILTER($I$1:$X$1, I4930:X4930=1, ""))</f>
        <v>Fentanyl, Oxycodone, Benzodiazepine, AnyOpioid</v>
      </c>
      <c r="AF4930" s="4" t="str">
        <f t="shared" ref="AF4930:AF4993" si="233">_xlfn.TEXTJOIN(", ", TRUE, _xlfn._xlws.FILTER($J$1:$X$1, J4930:X4930, ""))</f>
        <v>Fentanyl, Oxycodone, Benzodiazepine, AnyOpioid</v>
      </c>
    </row>
    <row r="4931" spans="1:32" x14ac:dyDescent="0.45">
      <c r="A4931" s="4" t="s">
        <v>5433</v>
      </c>
      <c r="B4931" s="5">
        <v>42471</v>
      </c>
      <c r="C4931" s="4">
        <v>50</v>
      </c>
      <c r="D4931" s="4" t="s">
        <v>36</v>
      </c>
      <c r="E4931" s="4" t="s">
        <v>37</v>
      </c>
      <c r="F4931" s="4" t="s">
        <v>1413</v>
      </c>
      <c r="G4931" s="4" t="s">
        <v>1413</v>
      </c>
      <c r="I4931" s="4">
        <v>0</v>
      </c>
      <c r="J4931" s="4">
        <v>0</v>
      </c>
      <c r="K4931" s="4">
        <v>0</v>
      </c>
      <c r="L4931" s="4">
        <v>0</v>
      </c>
      <c r="M4931" s="4">
        <v>1</v>
      </c>
      <c r="N4931" s="4">
        <v>0</v>
      </c>
      <c r="O4931" s="4">
        <v>1</v>
      </c>
      <c r="P4931" s="4">
        <v>0</v>
      </c>
      <c r="Q4931" s="4">
        <v>0</v>
      </c>
      <c r="R4931" s="4">
        <v>0</v>
      </c>
      <c r="S4931" s="4">
        <v>0</v>
      </c>
      <c r="T4931" s="4">
        <v>0</v>
      </c>
      <c r="U4931" s="4">
        <v>0</v>
      </c>
      <c r="V4931" s="4">
        <v>0</v>
      </c>
      <c r="W4931" s="4">
        <v>0</v>
      </c>
      <c r="X4931" s="4">
        <v>1</v>
      </c>
      <c r="Y4931" s="4" t="s">
        <v>5668</v>
      </c>
      <c r="Z4931" s="4" t="s">
        <v>5881</v>
      </c>
      <c r="AA4931" s="4">
        <v>2016</v>
      </c>
      <c r="AB4931" s="4" t="s">
        <v>34</v>
      </c>
      <c r="AC4931" s="4">
        <f t="shared" si="231"/>
        <v>1</v>
      </c>
      <c r="AD4931" s="4">
        <f t="shared" si="232"/>
        <v>3</v>
      </c>
      <c r="AE4931" s="4" t="str" cm="1">
        <f t="array" ref="AE4931">_xlfn.TEXTJOIN(", ", TRUE, _xlfn._xlws.FILTER($I$1:$X$1, I4931:X4931=1, ""))</f>
        <v>Oxycodone, Ethanol, AnyOpioid</v>
      </c>
      <c r="AF4931" s="4" t="str">
        <f t="shared" si="233"/>
        <v>Oxycodone, Ethanol, AnyOpioid</v>
      </c>
    </row>
    <row r="4932" spans="1:32" x14ac:dyDescent="0.45">
      <c r="A4932" s="4" t="s">
        <v>5434</v>
      </c>
      <c r="B4932" s="5">
        <v>41277</v>
      </c>
      <c r="C4932" s="4">
        <v>65</v>
      </c>
      <c r="D4932" s="4" t="s">
        <v>31</v>
      </c>
      <c r="E4932" s="4" t="s">
        <v>37</v>
      </c>
      <c r="F4932" s="4" t="s">
        <v>156</v>
      </c>
      <c r="G4932" s="4" t="s">
        <v>156</v>
      </c>
      <c r="I4932" s="4">
        <v>1</v>
      </c>
      <c r="J4932" s="4">
        <v>1</v>
      </c>
      <c r="K4932" s="4">
        <v>0</v>
      </c>
      <c r="L4932" s="4">
        <v>0</v>
      </c>
      <c r="M4932" s="4">
        <v>0</v>
      </c>
      <c r="N4932" s="4">
        <v>0</v>
      </c>
      <c r="O4932" s="4">
        <v>0</v>
      </c>
      <c r="P4932" s="4">
        <v>1</v>
      </c>
      <c r="Q4932" s="4">
        <v>0</v>
      </c>
      <c r="R4932" s="4">
        <v>0</v>
      </c>
      <c r="S4932" s="4">
        <v>0</v>
      </c>
      <c r="T4932" s="4">
        <v>0</v>
      </c>
      <c r="U4932" s="4">
        <v>0</v>
      </c>
      <c r="V4932" s="4">
        <v>0</v>
      </c>
      <c r="W4932" s="4">
        <v>0</v>
      </c>
      <c r="X4932" s="4">
        <v>0</v>
      </c>
      <c r="Y4932" s="4" t="s">
        <v>5623</v>
      </c>
      <c r="Z4932" s="4" t="s">
        <v>5836</v>
      </c>
      <c r="AA4932" s="4">
        <v>2013</v>
      </c>
      <c r="AB4932" s="4" t="s">
        <v>133</v>
      </c>
      <c r="AC4932" s="4">
        <f t="shared" si="231"/>
        <v>1</v>
      </c>
      <c r="AD4932" s="4">
        <f t="shared" si="232"/>
        <v>3</v>
      </c>
      <c r="AE4932" s="4" t="str" cm="1">
        <f t="array" ref="AE4932">_xlfn.TEXTJOIN(", ", TRUE, _xlfn._xlws.FILTER($I$1:$X$1, I4932:X4932=1, ""))</f>
        <v>Heroin, Cocaine, Hydrocodone</v>
      </c>
      <c r="AF4932" s="4" t="str">
        <f t="shared" si="233"/>
        <v>Cocaine, Hydrocodone</v>
      </c>
    </row>
    <row r="4933" spans="1:32" x14ac:dyDescent="0.45">
      <c r="A4933" s="4" t="s">
        <v>5435</v>
      </c>
      <c r="B4933" s="5">
        <v>41476</v>
      </c>
      <c r="C4933" s="4">
        <v>42</v>
      </c>
      <c r="D4933" s="4" t="s">
        <v>36</v>
      </c>
      <c r="E4933" s="4" t="s">
        <v>37</v>
      </c>
      <c r="F4933" s="4" t="s">
        <v>103</v>
      </c>
      <c r="G4933" s="4" t="s">
        <v>103</v>
      </c>
      <c r="I4933" s="4">
        <v>1</v>
      </c>
      <c r="J4933" s="4">
        <v>1</v>
      </c>
      <c r="K4933" s="4">
        <v>0</v>
      </c>
      <c r="L4933" s="4">
        <v>0</v>
      </c>
      <c r="M4933" s="4">
        <v>0</v>
      </c>
      <c r="N4933" s="4">
        <v>0</v>
      </c>
      <c r="O4933" s="4">
        <v>0</v>
      </c>
      <c r="P4933" s="4">
        <v>0</v>
      </c>
      <c r="Q4933" s="4">
        <v>0</v>
      </c>
      <c r="R4933" s="4">
        <v>0</v>
      </c>
      <c r="S4933" s="4">
        <v>0</v>
      </c>
      <c r="T4933" s="4">
        <v>0</v>
      </c>
      <c r="U4933" s="4">
        <v>0</v>
      </c>
      <c r="V4933" s="4">
        <v>0</v>
      </c>
      <c r="W4933" s="4">
        <v>0</v>
      </c>
      <c r="X4933" s="4">
        <v>0</v>
      </c>
      <c r="Y4933" s="4" t="s">
        <v>5644</v>
      </c>
      <c r="Z4933" s="4" t="s">
        <v>5857</v>
      </c>
      <c r="AA4933" s="4">
        <v>2013</v>
      </c>
      <c r="AB4933" s="4" t="s">
        <v>34</v>
      </c>
      <c r="AC4933" s="4">
        <f t="shared" si="231"/>
        <v>1</v>
      </c>
      <c r="AD4933" s="4">
        <f t="shared" si="232"/>
        <v>2</v>
      </c>
      <c r="AE4933" s="4" t="str" cm="1">
        <f t="array" ref="AE4933">_xlfn.TEXTJOIN(", ", TRUE, _xlfn._xlws.FILTER($I$1:$X$1, I4933:X4933=1, ""))</f>
        <v>Heroin, Cocaine</v>
      </c>
      <c r="AF4933" s="4" t="str">
        <f t="shared" si="233"/>
        <v>Cocaine</v>
      </c>
    </row>
    <row r="4934" spans="1:32" x14ac:dyDescent="0.45">
      <c r="A4934" s="4" t="s">
        <v>5436</v>
      </c>
      <c r="B4934" s="5">
        <v>42370</v>
      </c>
      <c r="C4934" s="4">
        <v>26</v>
      </c>
      <c r="D4934" s="4" t="s">
        <v>36</v>
      </c>
      <c r="E4934" s="4" t="s">
        <v>37</v>
      </c>
      <c r="F4934" s="4" t="s">
        <v>148</v>
      </c>
      <c r="G4934" s="4" t="s">
        <v>53</v>
      </c>
      <c r="I4934" s="4">
        <v>1</v>
      </c>
      <c r="J4934" s="4">
        <v>0</v>
      </c>
      <c r="K4934" s="4">
        <v>0</v>
      </c>
      <c r="L4934" s="4">
        <v>0</v>
      </c>
      <c r="M4934" s="4">
        <v>0</v>
      </c>
      <c r="N4934" s="4">
        <v>0</v>
      </c>
      <c r="O4934" s="4">
        <v>0</v>
      </c>
      <c r="P4934" s="4">
        <v>0</v>
      </c>
      <c r="Q4934" s="4">
        <v>1</v>
      </c>
      <c r="R4934" s="4">
        <v>0</v>
      </c>
      <c r="S4934" s="4">
        <v>0</v>
      </c>
      <c r="T4934" s="4">
        <v>0</v>
      </c>
      <c r="U4934" s="4">
        <v>0</v>
      </c>
      <c r="V4934" s="4">
        <v>0</v>
      </c>
      <c r="W4934" s="4">
        <v>0</v>
      </c>
      <c r="X4934" s="4">
        <v>1</v>
      </c>
      <c r="Y4934" s="4" t="s">
        <v>5641</v>
      </c>
      <c r="Z4934" s="4" t="s">
        <v>5854</v>
      </c>
      <c r="AA4934" s="4">
        <v>2016</v>
      </c>
      <c r="AB4934" s="4" t="s">
        <v>40</v>
      </c>
      <c r="AC4934" s="4">
        <f t="shared" si="231"/>
        <v>1</v>
      </c>
      <c r="AD4934" s="4">
        <f t="shared" si="232"/>
        <v>3</v>
      </c>
      <c r="AE4934" s="4" t="str" cm="1">
        <f t="array" ref="AE4934">_xlfn.TEXTJOIN(", ", TRUE, _xlfn._xlws.FILTER($I$1:$X$1, I4934:X4934=1, ""))</f>
        <v>Heroin, Benzodiazepine, AnyOpioid</v>
      </c>
      <c r="AF4934" s="4" t="str">
        <f t="shared" si="233"/>
        <v>Benzodiazepine, AnyOpioid</v>
      </c>
    </row>
    <row r="4935" spans="1:32" x14ac:dyDescent="0.45">
      <c r="A4935" s="4" t="s">
        <v>5437</v>
      </c>
      <c r="B4935" s="5">
        <v>42866</v>
      </c>
      <c r="C4935" s="4">
        <v>39</v>
      </c>
      <c r="D4935" s="4" t="s">
        <v>31</v>
      </c>
      <c r="E4935" s="4" t="s">
        <v>59</v>
      </c>
      <c r="F4935" s="4" t="s">
        <v>71</v>
      </c>
      <c r="G4935" s="4" t="s">
        <v>77</v>
      </c>
      <c r="I4935" s="4">
        <v>0</v>
      </c>
      <c r="J4935" s="4">
        <v>1</v>
      </c>
      <c r="K4935" s="4">
        <v>0</v>
      </c>
      <c r="L4935" s="4">
        <v>0</v>
      </c>
      <c r="M4935" s="4">
        <v>0</v>
      </c>
      <c r="N4935" s="4">
        <v>0</v>
      </c>
      <c r="O4935" s="4">
        <v>0</v>
      </c>
      <c r="P4935" s="4">
        <v>0</v>
      </c>
      <c r="Q4935" s="4">
        <v>0</v>
      </c>
      <c r="R4935" s="4">
        <v>0</v>
      </c>
      <c r="S4935" s="4">
        <v>0</v>
      </c>
      <c r="T4935" s="4">
        <v>0</v>
      </c>
      <c r="U4935" s="4">
        <v>0</v>
      </c>
      <c r="V4935" s="4">
        <v>0</v>
      </c>
      <c r="W4935" s="4">
        <v>0</v>
      </c>
      <c r="X4935" s="4">
        <v>0</v>
      </c>
      <c r="Y4935" s="4" t="s">
        <v>5651</v>
      </c>
      <c r="Z4935" s="4" t="s">
        <v>5864</v>
      </c>
      <c r="AA4935" s="4">
        <v>2017</v>
      </c>
      <c r="AB4935" s="4" t="s">
        <v>40</v>
      </c>
      <c r="AC4935" s="4">
        <f t="shared" si="231"/>
        <v>1</v>
      </c>
      <c r="AD4935" s="4">
        <f t="shared" si="232"/>
        <v>1</v>
      </c>
      <c r="AE4935" s="4" t="str" cm="1">
        <f t="array" ref="AE4935">_xlfn.TEXTJOIN(", ", TRUE, _xlfn._xlws.FILTER($I$1:$X$1, I4935:X4935=1, ""))</f>
        <v>Cocaine</v>
      </c>
      <c r="AF4935" s="4" t="str">
        <f t="shared" si="233"/>
        <v>Cocaine</v>
      </c>
    </row>
    <row r="4936" spans="1:32" x14ac:dyDescent="0.45">
      <c r="A4936" s="4" t="s">
        <v>5438</v>
      </c>
      <c r="B4936" s="5">
        <v>43302</v>
      </c>
      <c r="C4936" s="4">
        <v>39</v>
      </c>
      <c r="D4936" s="4" t="s">
        <v>31</v>
      </c>
      <c r="E4936" s="4" t="s">
        <v>37</v>
      </c>
      <c r="F4936" s="4" t="s">
        <v>55</v>
      </c>
      <c r="G4936" s="4" t="s">
        <v>55</v>
      </c>
      <c r="I4936" s="4">
        <v>1</v>
      </c>
      <c r="J4936" s="4">
        <v>1</v>
      </c>
      <c r="K4936" s="4">
        <v>1</v>
      </c>
      <c r="L4936" s="4">
        <v>1</v>
      </c>
      <c r="M4936" s="4">
        <v>0</v>
      </c>
      <c r="N4936" s="4">
        <v>0</v>
      </c>
      <c r="O4936" s="4">
        <v>1</v>
      </c>
      <c r="P4936" s="4">
        <v>0</v>
      </c>
      <c r="Q4936" s="4">
        <v>0</v>
      </c>
      <c r="R4936" s="4">
        <v>0</v>
      </c>
      <c r="S4936" s="4">
        <v>0</v>
      </c>
      <c r="T4936" s="4">
        <v>0</v>
      </c>
      <c r="U4936" s="4">
        <v>0</v>
      </c>
      <c r="V4936" s="4">
        <v>0</v>
      </c>
      <c r="W4936" s="4">
        <v>0</v>
      </c>
      <c r="X4936" s="4">
        <v>1</v>
      </c>
      <c r="Y4936" s="4" t="s">
        <v>5630</v>
      </c>
      <c r="Z4936" s="4" t="s">
        <v>5843</v>
      </c>
      <c r="AA4936" s="4">
        <v>2018</v>
      </c>
      <c r="AB4936" s="4" t="s">
        <v>40</v>
      </c>
      <c r="AC4936" s="4">
        <f t="shared" si="231"/>
        <v>1</v>
      </c>
      <c r="AD4936" s="4">
        <f t="shared" si="232"/>
        <v>6</v>
      </c>
      <c r="AE4936" s="4" t="str" cm="1">
        <f t="array" ref="AE4936">_xlfn.TEXTJOIN(", ", TRUE, _xlfn._xlws.FILTER($I$1:$X$1, I4936:X4936=1, ""))</f>
        <v>Heroin, Cocaine, Fentanyl, Fentanyl_Analogue, Ethanol, AnyOpioid</v>
      </c>
      <c r="AF4936" s="4" t="str">
        <f t="shared" si="233"/>
        <v>Cocaine, Fentanyl, Fentanyl_Analogue, Ethanol, AnyOpioid</v>
      </c>
    </row>
    <row r="4937" spans="1:32" x14ac:dyDescent="0.45">
      <c r="A4937" s="4" t="s">
        <v>5439</v>
      </c>
      <c r="B4937" s="5">
        <v>42969</v>
      </c>
      <c r="C4937" s="4">
        <v>51</v>
      </c>
      <c r="D4937" s="4" t="s">
        <v>31</v>
      </c>
      <c r="E4937" s="4" t="s">
        <v>37</v>
      </c>
      <c r="F4937" s="4" t="s">
        <v>5440</v>
      </c>
      <c r="G4937" s="4" t="s">
        <v>67</v>
      </c>
      <c r="I4937" s="4">
        <v>1</v>
      </c>
      <c r="J4937" s="4">
        <v>1</v>
      </c>
      <c r="K4937" s="4">
        <v>0</v>
      </c>
      <c r="L4937" s="4">
        <v>0</v>
      </c>
      <c r="M4937" s="4">
        <v>0</v>
      </c>
      <c r="N4937" s="4">
        <v>0</v>
      </c>
      <c r="O4937" s="4">
        <v>0</v>
      </c>
      <c r="P4937" s="4">
        <v>0</v>
      </c>
      <c r="Q4937" s="4">
        <v>0</v>
      </c>
      <c r="R4937" s="4">
        <v>0</v>
      </c>
      <c r="S4937" s="4">
        <v>0</v>
      </c>
      <c r="T4937" s="4">
        <v>0</v>
      </c>
      <c r="U4937" s="4">
        <v>0</v>
      </c>
      <c r="V4937" s="4">
        <v>0</v>
      </c>
      <c r="W4937" s="4">
        <v>0</v>
      </c>
      <c r="X4937" s="4">
        <v>0</v>
      </c>
      <c r="Y4937" s="4" t="s">
        <v>5631</v>
      </c>
      <c r="Z4937" s="4" t="s">
        <v>5844</v>
      </c>
      <c r="AA4937" s="4">
        <v>2017</v>
      </c>
      <c r="AB4937" s="4" t="s">
        <v>34</v>
      </c>
      <c r="AC4937" s="4">
        <f t="shared" si="231"/>
        <v>1</v>
      </c>
      <c r="AD4937" s="4">
        <f t="shared" si="232"/>
        <v>2</v>
      </c>
      <c r="AE4937" s="4" t="str" cm="1">
        <f t="array" ref="AE4937">_xlfn.TEXTJOIN(", ", TRUE, _xlfn._xlws.FILTER($I$1:$X$1, I4937:X4937=1, ""))</f>
        <v>Heroin, Cocaine</v>
      </c>
      <c r="AF4937" s="4" t="str">
        <f t="shared" si="233"/>
        <v>Cocaine</v>
      </c>
    </row>
    <row r="4938" spans="1:32" x14ac:dyDescent="0.45">
      <c r="A4938" s="4" t="s">
        <v>5441</v>
      </c>
      <c r="B4938" s="5">
        <v>43260</v>
      </c>
      <c r="C4938" s="4">
        <v>57</v>
      </c>
      <c r="D4938" s="4" t="s">
        <v>36</v>
      </c>
      <c r="E4938" s="4" t="s">
        <v>37</v>
      </c>
      <c r="F4938" s="4" t="s">
        <v>1638</v>
      </c>
      <c r="G4938" s="4" t="s">
        <v>1638</v>
      </c>
      <c r="I4938" s="4">
        <v>1</v>
      </c>
      <c r="J4938" s="4">
        <v>1</v>
      </c>
      <c r="K4938" s="4">
        <v>0</v>
      </c>
      <c r="L4938" s="4">
        <v>0</v>
      </c>
      <c r="M4938" s="4">
        <v>0</v>
      </c>
      <c r="N4938" s="4">
        <v>0</v>
      </c>
      <c r="O4938" s="4">
        <v>0</v>
      </c>
      <c r="P4938" s="4">
        <v>0</v>
      </c>
      <c r="Q4938" s="4">
        <v>0</v>
      </c>
      <c r="R4938" s="4">
        <v>0</v>
      </c>
      <c r="S4938" s="4">
        <v>0</v>
      </c>
      <c r="T4938" s="4">
        <v>0</v>
      </c>
      <c r="U4938" s="4">
        <v>0</v>
      </c>
      <c r="V4938" s="4">
        <v>0</v>
      </c>
      <c r="W4938" s="4">
        <v>0</v>
      </c>
      <c r="X4938" s="4">
        <v>1</v>
      </c>
      <c r="Y4938" s="4" t="s">
        <v>5701</v>
      </c>
      <c r="Z4938" s="4" t="s">
        <v>5914</v>
      </c>
      <c r="AA4938" s="4">
        <v>2018</v>
      </c>
      <c r="AB4938" s="4" t="s">
        <v>34</v>
      </c>
      <c r="AC4938" s="4">
        <f t="shared" si="231"/>
        <v>1</v>
      </c>
      <c r="AD4938" s="4">
        <f t="shared" si="232"/>
        <v>3</v>
      </c>
      <c r="AE4938" s="4" t="str" cm="1">
        <f t="array" ref="AE4938">_xlfn.TEXTJOIN(", ", TRUE, _xlfn._xlws.FILTER($I$1:$X$1, I4938:X4938=1, ""))</f>
        <v>Heroin, Cocaine, AnyOpioid</v>
      </c>
      <c r="AF4938" s="4" t="str">
        <f t="shared" si="233"/>
        <v>Cocaine, AnyOpioid</v>
      </c>
    </row>
    <row r="4939" spans="1:32" x14ac:dyDescent="0.45">
      <c r="A4939" s="4" t="s">
        <v>5442</v>
      </c>
      <c r="B4939" s="5">
        <v>43032</v>
      </c>
      <c r="C4939" s="4">
        <v>23</v>
      </c>
      <c r="D4939" s="4" t="s">
        <v>36</v>
      </c>
      <c r="E4939" s="4" t="s">
        <v>37</v>
      </c>
      <c r="F4939" s="4" t="s">
        <v>159</v>
      </c>
      <c r="G4939" s="4" t="s">
        <v>159</v>
      </c>
      <c r="I4939" s="4">
        <v>0</v>
      </c>
      <c r="J4939" s="4">
        <v>0</v>
      </c>
      <c r="K4939" s="4">
        <v>0</v>
      </c>
      <c r="L4939" s="4">
        <v>0</v>
      </c>
      <c r="M4939" s="4">
        <v>0</v>
      </c>
      <c r="N4939" s="4">
        <v>0</v>
      </c>
      <c r="O4939" s="4">
        <v>0</v>
      </c>
      <c r="P4939" s="4">
        <v>0</v>
      </c>
      <c r="Q4939" s="4">
        <v>1</v>
      </c>
      <c r="R4939" s="4">
        <v>1</v>
      </c>
      <c r="S4939" s="4">
        <v>0</v>
      </c>
      <c r="T4939" s="4">
        <v>0</v>
      </c>
      <c r="U4939" s="4">
        <v>0</v>
      </c>
      <c r="V4939" s="4">
        <v>0</v>
      </c>
      <c r="W4939" s="4">
        <v>0</v>
      </c>
      <c r="X4939" s="4">
        <v>0</v>
      </c>
      <c r="Y4939" s="4" t="s">
        <v>5697</v>
      </c>
      <c r="Z4939" s="4" t="s">
        <v>5910</v>
      </c>
      <c r="AA4939" s="4">
        <v>2017</v>
      </c>
      <c r="AB4939" s="4" t="s">
        <v>40</v>
      </c>
      <c r="AC4939" s="4">
        <f t="shared" si="231"/>
        <v>1</v>
      </c>
      <c r="AD4939" s="4">
        <f t="shared" si="232"/>
        <v>2</v>
      </c>
      <c r="AE4939" s="4" t="str" cm="1">
        <f t="array" ref="AE4939">_xlfn.TEXTJOIN(", ", TRUE, _xlfn._xlws.FILTER($I$1:$X$1, I4939:X4939=1, ""))</f>
        <v>Benzodiazepine, Methadone</v>
      </c>
      <c r="AF4939" s="4" t="str">
        <f t="shared" si="233"/>
        <v>Benzodiazepine, Methadone</v>
      </c>
    </row>
    <row r="4940" spans="1:32" x14ac:dyDescent="0.45">
      <c r="A4940" s="4" t="s">
        <v>5443</v>
      </c>
      <c r="B4940" s="5">
        <v>40995</v>
      </c>
      <c r="C4940" s="4">
        <v>57</v>
      </c>
      <c r="D4940" s="4" t="s">
        <v>31</v>
      </c>
      <c r="E4940" s="4" t="s">
        <v>37</v>
      </c>
      <c r="F4940" s="4" t="s">
        <v>144</v>
      </c>
      <c r="G4940" s="4" t="s">
        <v>144</v>
      </c>
      <c r="I4940" s="4">
        <v>0</v>
      </c>
      <c r="J4940" s="4">
        <v>0</v>
      </c>
      <c r="K4940" s="4">
        <v>0</v>
      </c>
      <c r="L4940" s="4">
        <v>0</v>
      </c>
      <c r="M4940" s="4">
        <v>0</v>
      </c>
      <c r="N4940" s="4">
        <v>0</v>
      </c>
      <c r="O4940" s="4">
        <v>1</v>
      </c>
      <c r="P4940" s="4">
        <v>1</v>
      </c>
      <c r="Q4940" s="4">
        <v>1</v>
      </c>
      <c r="R4940" s="4">
        <v>0</v>
      </c>
      <c r="S4940" s="4">
        <v>0</v>
      </c>
      <c r="T4940" s="4">
        <v>0</v>
      </c>
      <c r="U4940" s="4">
        <v>0</v>
      </c>
      <c r="V4940" s="4">
        <v>0</v>
      </c>
      <c r="W4940" s="4">
        <v>0</v>
      </c>
      <c r="X4940" s="4">
        <v>0</v>
      </c>
      <c r="Y4940" s="4" t="s">
        <v>5649</v>
      </c>
      <c r="Z4940" s="4" t="s">
        <v>5862</v>
      </c>
      <c r="AA4940" s="4">
        <v>2012</v>
      </c>
      <c r="AB4940" s="4" t="s">
        <v>34</v>
      </c>
      <c r="AC4940" s="4">
        <f t="shared" si="231"/>
        <v>1</v>
      </c>
      <c r="AD4940" s="4">
        <f t="shared" si="232"/>
        <v>3</v>
      </c>
      <c r="AE4940" s="4" t="str" cm="1">
        <f t="array" ref="AE4940">_xlfn.TEXTJOIN(", ", TRUE, _xlfn._xlws.FILTER($I$1:$X$1, I4940:X4940=1, ""))</f>
        <v>Ethanol, Hydrocodone, Benzodiazepine</v>
      </c>
      <c r="AF4940" s="4" t="str">
        <f t="shared" si="233"/>
        <v>Ethanol, Hydrocodone, Benzodiazepine</v>
      </c>
    </row>
    <row r="4941" spans="1:32" x14ac:dyDescent="0.45">
      <c r="A4941" s="4" t="s">
        <v>5444</v>
      </c>
      <c r="B4941" s="5">
        <v>41014</v>
      </c>
      <c r="C4941" s="4">
        <v>21</v>
      </c>
      <c r="D4941" s="4" t="s">
        <v>31</v>
      </c>
      <c r="E4941" s="4" t="s">
        <v>37</v>
      </c>
      <c r="F4941" s="4" t="s">
        <v>5445</v>
      </c>
      <c r="G4941" s="4" t="s">
        <v>90</v>
      </c>
      <c r="I4941" s="4">
        <v>0</v>
      </c>
      <c r="J4941" s="4">
        <v>0</v>
      </c>
      <c r="K4941" s="4">
        <v>0</v>
      </c>
      <c r="L4941" s="4">
        <v>0</v>
      </c>
      <c r="M4941" s="4">
        <v>1</v>
      </c>
      <c r="N4941" s="4">
        <v>1</v>
      </c>
      <c r="O4941" s="4">
        <v>1</v>
      </c>
      <c r="P4941" s="4">
        <v>0</v>
      </c>
      <c r="Q4941" s="4">
        <v>0</v>
      </c>
      <c r="R4941" s="4">
        <v>0</v>
      </c>
      <c r="S4941" s="4">
        <v>0</v>
      </c>
      <c r="T4941" s="4">
        <v>0</v>
      </c>
      <c r="U4941" s="4">
        <v>0</v>
      </c>
      <c r="V4941" s="4">
        <v>0</v>
      </c>
      <c r="W4941" s="4">
        <v>0</v>
      </c>
      <c r="X4941" s="4">
        <v>0</v>
      </c>
      <c r="Y4941" s="4" t="s">
        <v>5624</v>
      </c>
      <c r="Z4941" s="4" t="s">
        <v>5837</v>
      </c>
      <c r="AA4941" s="4">
        <v>2012</v>
      </c>
      <c r="AB4941" s="4" t="s">
        <v>40</v>
      </c>
      <c r="AC4941" s="4">
        <f t="shared" si="231"/>
        <v>1</v>
      </c>
      <c r="AD4941" s="4">
        <f t="shared" si="232"/>
        <v>3</v>
      </c>
      <c r="AE4941" s="4" t="str" cm="1">
        <f t="array" ref="AE4941">_xlfn.TEXTJOIN(", ", TRUE, _xlfn._xlws.FILTER($I$1:$X$1, I4941:X4941=1, ""))</f>
        <v>Oxycodone, Oxymorphone, Ethanol</v>
      </c>
      <c r="AF4941" s="4" t="str">
        <f t="shared" si="233"/>
        <v>Oxycodone, Oxymorphone, Ethanol</v>
      </c>
    </row>
    <row r="4942" spans="1:32" x14ac:dyDescent="0.45">
      <c r="A4942" s="4" t="s">
        <v>5446</v>
      </c>
      <c r="B4942" s="5">
        <v>42720</v>
      </c>
      <c r="C4942" s="4">
        <v>49</v>
      </c>
      <c r="D4942" s="4" t="s">
        <v>31</v>
      </c>
      <c r="E4942" s="4" t="s">
        <v>37</v>
      </c>
      <c r="F4942" s="4" t="s">
        <v>117</v>
      </c>
      <c r="G4942" s="4" t="s">
        <v>53</v>
      </c>
      <c r="I4942" s="4">
        <v>1</v>
      </c>
      <c r="J4942" s="4">
        <v>1</v>
      </c>
      <c r="K4942" s="4">
        <v>1</v>
      </c>
      <c r="L4942" s="4">
        <v>0</v>
      </c>
      <c r="M4942" s="4">
        <v>0</v>
      </c>
      <c r="N4942" s="4">
        <v>0</v>
      </c>
      <c r="O4942" s="4">
        <v>0</v>
      </c>
      <c r="P4942" s="4">
        <v>0</v>
      </c>
      <c r="Q4942" s="4">
        <v>0</v>
      </c>
      <c r="R4942" s="4">
        <v>0</v>
      </c>
      <c r="S4942" s="4">
        <v>0</v>
      </c>
      <c r="T4942" s="4">
        <v>0</v>
      </c>
      <c r="U4942" s="4">
        <v>0</v>
      </c>
      <c r="V4942" s="4">
        <v>0</v>
      </c>
      <c r="W4942" s="4">
        <v>0</v>
      </c>
      <c r="X4942" s="4">
        <v>1</v>
      </c>
      <c r="Y4942" s="4" t="s">
        <v>5641</v>
      </c>
      <c r="Z4942" s="4" t="s">
        <v>5854</v>
      </c>
      <c r="AA4942" s="4">
        <v>2016</v>
      </c>
      <c r="AB4942" s="4" t="s">
        <v>34</v>
      </c>
      <c r="AC4942" s="4">
        <f t="shared" si="231"/>
        <v>1</v>
      </c>
      <c r="AD4942" s="4">
        <f t="shared" si="232"/>
        <v>4</v>
      </c>
      <c r="AE4942" s="4" t="str" cm="1">
        <f t="array" ref="AE4942">_xlfn.TEXTJOIN(", ", TRUE, _xlfn._xlws.FILTER($I$1:$X$1, I4942:X4942=1, ""))</f>
        <v>Heroin, Cocaine, Fentanyl, AnyOpioid</v>
      </c>
      <c r="AF4942" s="4" t="str">
        <f t="shared" si="233"/>
        <v>Cocaine, Fentanyl, AnyOpioid</v>
      </c>
    </row>
    <row r="4943" spans="1:32" x14ac:dyDescent="0.45">
      <c r="A4943" s="4" t="s">
        <v>5447</v>
      </c>
      <c r="B4943" s="5">
        <v>42894</v>
      </c>
      <c r="C4943" s="4">
        <v>59</v>
      </c>
      <c r="D4943" s="4" t="s">
        <v>36</v>
      </c>
      <c r="E4943" s="4" t="s">
        <v>37</v>
      </c>
      <c r="F4943" s="4" t="s">
        <v>177</v>
      </c>
      <c r="G4943" s="4" t="s">
        <v>177</v>
      </c>
      <c r="I4943" s="4">
        <v>0</v>
      </c>
      <c r="J4943" s="4">
        <v>0</v>
      </c>
      <c r="K4943" s="4">
        <v>0</v>
      </c>
      <c r="L4943" s="4">
        <v>0</v>
      </c>
      <c r="M4943" s="4">
        <v>1</v>
      </c>
      <c r="N4943" s="4">
        <v>0</v>
      </c>
      <c r="O4943" s="4">
        <v>0</v>
      </c>
      <c r="P4943" s="4">
        <v>0</v>
      </c>
      <c r="Q4943" s="4">
        <v>1</v>
      </c>
      <c r="R4943" s="4">
        <v>0</v>
      </c>
      <c r="S4943" s="4">
        <v>0</v>
      </c>
      <c r="T4943" s="4">
        <v>0</v>
      </c>
      <c r="U4943" s="4">
        <v>1</v>
      </c>
      <c r="V4943" s="4">
        <v>0</v>
      </c>
      <c r="W4943" s="4">
        <v>0</v>
      </c>
      <c r="X4943" s="4">
        <v>0</v>
      </c>
      <c r="Y4943" s="4" t="s">
        <v>5752</v>
      </c>
      <c r="Z4943" s="4" t="s">
        <v>5965</v>
      </c>
      <c r="AA4943" s="4">
        <v>2017</v>
      </c>
      <c r="AB4943" s="4" t="s">
        <v>34</v>
      </c>
      <c r="AC4943" s="4">
        <f t="shared" si="231"/>
        <v>1</v>
      </c>
      <c r="AD4943" s="4">
        <f t="shared" si="232"/>
        <v>3</v>
      </c>
      <c r="AE4943" s="4" t="str" cm="1">
        <f t="array" ref="AE4943">_xlfn.TEXTJOIN(", ", TRUE, _xlfn._xlws.FILTER($I$1:$X$1, I4943:X4943=1, ""))</f>
        <v>Oxycodone, Benzodiazepine, Morphine_NotHeroin</v>
      </c>
      <c r="AF4943" s="4" t="str">
        <f t="shared" si="233"/>
        <v>Oxycodone, Benzodiazepine, Morphine_NotHeroin</v>
      </c>
    </row>
    <row r="4944" spans="1:32" x14ac:dyDescent="0.45">
      <c r="A4944" s="4" t="s">
        <v>5448</v>
      </c>
      <c r="B4944" s="5">
        <v>43054</v>
      </c>
      <c r="C4944" s="4">
        <v>58</v>
      </c>
      <c r="D4944" s="4" t="s">
        <v>31</v>
      </c>
      <c r="E4944" s="4" t="s">
        <v>37</v>
      </c>
      <c r="F4944" s="4" t="s">
        <v>67</v>
      </c>
      <c r="G4944" s="4" t="s">
        <v>67</v>
      </c>
      <c r="I4944" s="4">
        <v>1</v>
      </c>
      <c r="J4944" s="4">
        <v>0</v>
      </c>
      <c r="K4944" s="4">
        <v>1</v>
      </c>
      <c r="L4944" s="4">
        <v>0</v>
      </c>
      <c r="M4944" s="4">
        <v>0</v>
      </c>
      <c r="N4944" s="4">
        <v>0</v>
      </c>
      <c r="O4944" s="4">
        <v>0</v>
      </c>
      <c r="P4944" s="4">
        <v>0</v>
      </c>
      <c r="Q4944" s="4">
        <v>0</v>
      </c>
      <c r="R4944" s="4">
        <v>0</v>
      </c>
      <c r="S4944" s="4">
        <v>0</v>
      </c>
      <c r="T4944" s="4">
        <v>0</v>
      </c>
      <c r="U4944" s="4">
        <v>0</v>
      </c>
      <c r="V4944" s="4">
        <v>0</v>
      </c>
      <c r="W4944" s="4">
        <v>0</v>
      </c>
      <c r="X4944" s="4">
        <v>0</v>
      </c>
      <c r="Y4944" s="4" t="s">
        <v>5631</v>
      </c>
      <c r="Z4944" s="4" t="s">
        <v>5844</v>
      </c>
      <c r="AA4944" s="4">
        <v>2017</v>
      </c>
      <c r="AB4944" s="4" t="s">
        <v>34</v>
      </c>
      <c r="AC4944" s="4">
        <f t="shared" si="231"/>
        <v>1</v>
      </c>
      <c r="AD4944" s="4">
        <f t="shared" si="232"/>
        <v>2</v>
      </c>
      <c r="AE4944" s="4" t="str" cm="1">
        <f t="array" ref="AE4944">_xlfn.TEXTJOIN(", ", TRUE, _xlfn._xlws.FILTER($I$1:$X$1, I4944:X4944=1, ""))</f>
        <v>Heroin, Fentanyl</v>
      </c>
      <c r="AF4944" s="4" t="str">
        <f t="shared" si="233"/>
        <v>Fentanyl</v>
      </c>
    </row>
    <row r="4945" spans="1:32" x14ac:dyDescent="0.45">
      <c r="A4945" s="4" t="s">
        <v>5449</v>
      </c>
      <c r="B4945" s="5">
        <v>41960</v>
      </c>
      <c r="C4945" s="4">
        <v>57</v>
      </c>
      <c r="D4945" s="4" t="s">
        <v>31</v>
      </c>
      <c r="E4945" s="4" t="s">
        <v>32</v>
      </c>
      <c r="F4945" s="4" t="s">
        <v>52</v>
      </c>
      <c r="G4945" s="4" t="s">
        <v>52</v>
      </c>
      <c r="I4945" s="4">
        <v>1</v>
      </c>
      <c r="J4945" s="4">
        <v>1</v>
      </c>
      <c r="K4945" s="4">
        <v>0</v>
      </c>
      <c r="L4945" s="4">
        <v>0</v>
      </c>
      <c r="M4945" s="4">
        <v>0</v>
      </c>
      <c r="N4945" s="4">
        <v>0</v>
      </c>
      <c r="O4945" s="4">
        <v>0</v>
      </c>
      <c r="P4945" s="4">
        <v>0</v>
      </c>
      <c r="Q4945" s="4">
        <v>0</v>
      </c>
      <c r="R4945" s="4">
        <v>0</v>
      </c>
      <c r="S4945" s="4">
        <v>0</v>
      </c>
      <c r="T4945" s="4">
        <v>0</v>
      </c>
      <c r="U4945" s="4">
        <v>0</v>
      </c>
      <c r="V4945" s="4">
        <v>0</v>
      </c>
      <c r="W4945" s="4">
        <v>0</v>
      </c>
      <c r="X4945" s="4">
        <v>0</v>
      </c>
      <c r="Y4945" s="4" t="s">
        <v>5665</v>
      </c>
      <c r="Z4945" s="4" t="s">
        <v>5878</v>
      </c>
      <c r="AA4945" s="4">
        <v>2014</v>
      </c>
      <c r="AB4945" s="4" t="s">
        <v>34</v>
      </c>
      <c r="AC4945" s="4">
        <f t="shared" si="231"/>
        <v>1</v>
      </c>
      <c r="AD4945" s="4">
        <f t="shared" si="232"/>
        <v>2</v>
      </c>
      <c r="AE4945" s="4" t="str" cm="1">
        <f t="array" ref="AE4945">_xlfn.TEXTJOIN(", ", TRUE, _xlfn._xlws.FILTER($I$1:$X$1, I4945:X4945=1, ""))</f>
        <v>Heroin, Cocaine</v>
      </c>
      <c r="AF4945" s="4" t="str">
        <f t="shared" si="233"/>
        <v>Cocaine</v>
      </c>
    </row>
    <row r="4946" spans="1:32" x14ac:dyDescent="0.45">
      <c r="A4946" s="4" t="s">
        <v>5450</v>
      </c>
      <c r="B4946" s="5">
        <v>41166</v>
      </c>
      <c r="C4946" s="4">
        <v>46</v>
      </c>
      <c r="D4946" s="4" t="s">
        <v>36</v>
      </c>
      <c r="E4946" s="4" t="s">
        <v>32</v>
      </c>
      <c r="F4946" s="4" t="s">
        <v>53</v>
      </c>
      <c r="G4946" s="4" t="s">
        <v>53</v>
      </c>
      <c r="I4946" s="4">
        <v>0</v>
      </c>
      <c r="J4946" s="4">
        <v>0</v>
      </c>
      <c r="K4946" s="4">
        <v>0</v>
      </c>
      <c r="L4946" s="4">
        <v>0</v>
      </c>
      <c r="M4946" s="4">
        <v>1</v>
      </c>
      <c r="N4946" s="4">
        <v>0</v>
      </c>
      <c r="O4946" s="4">
        <v>0</v>
      </c>
      <c r="P4946" s="4">
        <v>1</v>
      </c>
      <c r="Q4946" s="4">
        <v>1</v>
      </c>
      <c r="R4946" s="4">
        <v>0</v>
      </c>
      <c r="S4946" s="4">
        <v>0</v>
      </c>
      <c r="T4946" s="4">
        <v>0</v>
      </c>
      <c r="U4946" s="4">
        <v>0</v>
      </c>
      <c r="V4946" s="4">
        <v>0</v>
      </c>
      <c r="W4946" s="4">
        <v>0</v>
      </c>
      <c r="X4946" s="4">
        <v>0</v>
      </c>
      <c r="Y4946" s="4" t="s">
        <v>5641</v>
      </c>
      <c r="Z4946" s="4" t="s">
        <v>5854</v>
      </c>
      <c r="AA4946" s="4">
        <v>2012</v>
      </c>
      <c r="AB4946" s="4" t="s">
        <v>34</v>
      </c>
      <c r="AC4946" s="4">
        <f t="shared" si="231"/>
        <v>1</v>
      </c>
      <c r="AD4946" s="4">
        <f t="shared" si="232"/>
        <v>3</v>
      </c>
      <c r="AE4946" s="4" t="str" cm="1">
        <f t="array" ref="AE4946">_xlfn.TEXTJOIN(", ", TRUE, _xlfn._xlws.FILTER($I$1:$X$1, I4946:X4946=1, ""))</f>
        <v>Oxycodone, Hydrocodone, Benzodiazepine</v>
      </c>
      <c r="AF4946" s="4" t="str">
        <f t="shared" si="233"/>
        <v>Oxycodone, Hydrocodone, Benzodiazepine</v>
      </c>
    </row>
    <row r="4947" spans="1:32" x14ac:dyDescent="0.45">
      <c r="A4947" s="4" t="s">
        <v>5451</v>
      </c>
      <c r="B4947" s="5">
        <v>41142</v>
      </c>
      <c r="C4947" s="4">
        <v>30</v>
      </c>
      <c r="D4947" s="4" t="s">
        <v>31</v>
      </c>
      <c r="E4947" s="4" t="s">
        <v>37</v>
      </c>
      <c r="F4947" s="4" t="s">
        <v>610</v>
      </c>
      <c r="G4947" s="4" t="s">
        <v>610</v>
      </c>
      <c r="I4947" s="4">
        <v>1</v>
      </c>
      <c r="J4947" s="4">
        <v>0</v>
      </c>
      <c r="K4947" s="4">
        <v>0</v>
      </c>
      <c r="L4947" s="4">
        <v>0</v>
      </c>
      <c r="M4947" s="4">
        <v>0</v>
      </c>
      <c r="N4947" s="4">
        <v>0</v>
      </c>
      <c r="O4947" s="4">
        <v>0</v>
      </c>
      <c r="P4947" s="4">
        <v>0</v>
      </c>
      <c r="Q4947" s="4">
        <v>0</v>
      </c>
      <c r="R4947" s="4">
        <v>0</v>
      </c>
      <c r="S4947" s="4">
        <v>0</v>
      </c>
      <c r="T4947" s="4">
        <v>0</v>
      </c>
      <c r="U4947" s="4">
        <v>0</v>
      </c>
      <c r="V4947" s="4">
        <v>0</v>
      </c>
      <c r="W4947" s="4">
        <v>0</v>
      </c>
      <c r="X4947" s="4">
        <v>0</v>
      </c>
      <c r="Y4947" s="4" t="s">
        <v>5659</v>
      </c>
      <c r="Z4947" s="4" t="s">
        <v>5872</v>
      </c>
      <c r="AA4947" s="4">
        <v>2012</v>
      </c>
      <c r="AB4947" s="4" t="s">
        <v>40</v>
      </c>
      <c r="AC4947" s="4">
        <f t="shared" si="231"/>
        <v>1</v>
      </c>
      <c r="AD4947" s="4">
        <f t="shared" si="232"/>
        <v>1</v>
      </c>
      <c r="AE4947" s="4" t="str" cm="1">
        <f t="array" ref="AE4947">_xlfn.TEXTJOIN(", ", TRUE, _xlfn._xlws.FILTER($I$1:$X$1, I4947:X4947=1, ""))</f>
        <v>Heroin</v>
      </c>
      <c r="AF4947" s="4" t="str">
        <f t="shared" si="233"/>
        <v/>
      </c>
    </row>
    <row r="4948" spans="1:32" x14ac:dyDescent="0.45">
      <c r="A4948" s="4" t="s">
        <v>5452</v>
      </c>
      <c r="B4948" s="5">
        <v>42119</v>
      </c>
      <c r="C4948" s="4">
        <v>54</v>
      </c>
      <c r="D4948" s="4" t="s">
        <v>31</v>
      </c>
      <c r="E4948" s="4" t="s">
        <v>37</v>
      </c>
      <c r="F4948" s="4" t="s">
        <v>229</v>
      </c>
      <c r="G4948" s="4" t="s">
        <v>360</v>
      </c>
      <c r="I4948" s="4">
        <v>1</v>
      </c>
      <c r="J4948" s="4">
        <v>1</v>
      </c>
      <c r="K4948" s="4">
        <v>0</v>
      </c>
      <c r="L4948" s="4">
        <v>0</v>
      </c>
      <c r="M4948" s="4">
        <v>0</v>
      </c>
      <c r="N4948" s="4">
        <v>0</v>
      </c>
      <c r="O4948" s="4">
        <v>0</v>
      </c>
      <c r="P4948" s="4">
        <v>0</v>
      </c>
      <c r="Q4948" s="4">
        <v>0</v>
      </c>
      <c r="R4948" s="4">
        <v>0</v>
      </c>
      <c r="S4948" s="4">
        <v>0</v>
      </c>
      <c r="T4948" s="4">
        <v>0</v>
      </c>
      <c r="U4948" s="4">
        <v>0</v>
      </c>
      <c r="V4948" s="4">
        <v>0</v>
      </c>
      <c r="W4948" s="4">
        <v>0</v>
      </c>
      <c r="X4948" s="4">
        <v>1</v>
      </c>
      <c r="Y4948" s="4" t="s">
        <v>5647</v>
      </c>
      <c r="Z4948" s="4" t="s">
        <v>5860</v>
      </c>
      <c r="AA4948" s="4">
        <v>2015</v>
      </c>
      <c r="AB4948" s="4" t="s">
        <v>34</v>
      </c>
      <c r="AC4948" s="4">
        <f t="shared" si="231"/>
        <v>1</v>
      </c>
      <c r="AD4948" s="4">
        <f t="shared" si="232"/>
        <v>3</v>
      </c>
      <c r="AE4948" s="4" t="str" cm="1">
        <f t="array" ref="AE4948">_xlfn.TEXTJOIN(", ", TRUE, _xlfn._xlws.FILTER($I$1:$X$1, I4948:X4948=1, ""))</f>
        <v>Heroin, Cocaine, AnyOpioid</v>
      </c>
      <c r="AF4948" s="4" t="str">
        <f t="shared" si="233"/>
        <v>Cocaine, AnyOpioid</v>
      </c>
    </row>
    <row r="4949" spans="1:32" x14ac:dyDescent="0.45">
      <c r="A4949" s="4" t="s">
        <v>5453</v>
      </c>
      <c r="B4949" s="5">
        <v>42878</v>
      </c>
      <c r="C4949" s="4">
        <v>40</v>
      </c>
      <c r="D4949" s="4" t="s">
        <v>31</v>
      </c>
      <c r="E4949" s="4" t="s">
        <v>37</v>
      </c>
      <c r="F4949" s="4" t="s">
        <v>39</v>
      </c>
      <c r="G4949" s="4" t="s">
        <v>39</v>
      </c>
      <c r="I4949" s="4">
        <v>1</v>
      </c>
      <c r="J4949" s="4">
        <v>0</v>
      </c>
      <c r="K4949" s="4">
        <v>1</v>
      </c>
      <c r="L4949" s="4">
        <v>0</v>
      </c>
      <c r="M4949" s="4">
        <v>0</v>
      </c>
      <c r="N4949" s="4">
        <v>0</v>
      </c>
      <c r="O4949" s="4">
        <v>0</v>
      </c>
      <c r="P4949" s="4">
        <v>0</v>
      </c>
      <c r="Q4949" s="4">
        <v>0</v>
      </c>
      <c r="R4949" s="4">
        <v>0</v>
      </c>
      <c r="S4949" s="4">
        <v>0</v>
      </c>
      <c r="T4949" s="4">
        <v>0</v>
      </c>
      <c r="U4949" s="4">
        <v>0</v>
      </c>
      <c r="V4949" s="4">
        <v>0</v>
      </c>
      <c r="W4949" s="4">
        <v>0</v>
      </c>
      <c r="X4949" s="4">
        <v>0</v>
      </c>
      <c r="Y4949" s="4" t="s">
        <v>5638</v>
      </c>
      <c r="Z4949" s="4" t="s">
        <v>5851</v>
      </c>
      <c r="AA4949" s="4">
        <v>2017</v>
      </c>
      <c r="AB4949" s="4" t="s">
        <v>40</v>
      </c>
      <c r="AC4949" s="4">
        <f t="shared" si="231"/>
        <v>1</v>
      </c>
      <c r="AD4949" s="4">
        <f t="shared" si="232"/>
        <v>2</v>
      </c>
      <c r="AE4949" s="4" t="str" cm="1">
        <f t="array" ref="AE4949">_xlfn.TEXTJOIN(", ", TRUE, _xlfn._xlws.FILTER($I$1:$X$1, I4949:X4949=1, ""))</f>
        <v>Heroin, Fentanyl</v>
      </c>
      <c r="AF4949" s="4" t="str">
        <f t="shared" si="233"/>
        <v>Fentanyl</v>
      </c>
    </row>
    <row r="4950" spans="1:32" x14ac:dyDescent="0.45">
      <c r="A4950" s="4" t="s">
        <v>5454</v>
      </c>
      <c r="B4950" s="5">
        <v>42895</v>
      </c>
      <c r="C4950" s="4">
        <v>30</v>
      </c>
      <c r="D4950" s="4" t="s">
        <v>36</v>
      </c>
      <c r="E4950" s="4" t="s">
        <v>37</v>
      </c>
      <c r="F4950" s="4" t="s">
        <v>1863</v>
      </c>
      <c r="G4950" s="4" t="s">
        <v>99</v>
      </c>
      <c r="I4950" s="4">
        <v>0</v>
      </c>
      <c r="J4950" s="4">
        <v>0</v>
      </c>
      <c r="K4950" s="4">
        <v>0</v>
      </c>
      <c r="L4950" s="4">
        <v>0</v>
      </c>
      <c r="M4950" s="4">
        <v>1</v>
      </c>
      <c r="N4950" s="4">
        <v>0</v>
      </c>
      <c r="O4950" s="4">
        <v>0</v>
      </c>
      <c r="P4950" s="4">
        <v>0</v>
      </c>
      <c r="Q4950" s="4">
        <v>0</v>
      </c>
      <c r="R4950" s="4">
        <v>0</v>
      </c>
      <c r="S4950" s="4">
        <v>0</v>
      </c>
      <c r="T4950" s="4">
        <v>0</v>
      </c>
      <c r="U4950" s="4">
        <v>0</v>
      </c>
      <c r="V4950" s="4">
        <v>0</v>
      </c>
      <c r="W4950" s="4">
        <v>0</v>
      </c>
      <c r="X4950" s="4">
        <v>0</v>
      </c>
      <c r="Y4950" s="4" t="s">
        <v>5637</v>
      </c>
      <c r="Z4950" s="4" t="s">
        <v>5850</v>
      </c>
      <c r="AA4950" s="4">
        <v>2017</v>
      </c>
      <c r="AB4950" s="4" t="s">
        <v>40</v>
      </c>
      <c r="AC4950" s="4">
        <f t="shared" si="231"/>
        <v>1</v>
      </c>
      <c r="AD4950" s="4">
        <f t="shared" si="232"/>
        <v>1</v>
      </c>
      <c r="AE4950" s="4" t="str" cm="1">
        <f t="array" ref="AE4950">_xlfn.TEXTJOIN(", ", TRUE, _xlfn._xlws.FILTER($I$1:$X$1, I4950:X4950=1, ""))</f>
        <v>Oxycodone</v>
      </c>
      <c r="AF4950" s="4" t="str">
        <f t="shared" si="233"/>
        <v>Oxycodone</v>
      </c>
    </row>
    <row r="4951" spans="1:32" x14ac:dyDescent="0.45">
      <c r="A4951" s="4" t="s">
        <v>5455</v>
      </c>
      <c r="B4951" s="5">
        <v>42621</v>
      </c>
      <c r="C4951" s="4">
        <v>40</v>
      </c>
      <c r="D4951" s="4" t="s">
        <v>31</v>
      </c>
      <c r="E4951" s="4" t="s">
        <v>59</v>
      </c>
      <c r="F4951" s="4" t="s">
        <v>53</v>
      </c>
      <c r="G4951" s="4" t="s">
        <v>86</v>
      </c>
      <c r="I4951" s="4">
        <v>1</v>
      </c>
      <c r="J4951" s="4">
        <v>0</v>
      </c>
      <c r="K4951" s="4">
        <v>0</v>
      </c>
      <c r="L4951" s="4">
        <v>0</v>
      </c>
      <c r="M4951" s="4">
        <v>0</v>
      </c>
      <c r="N4951" s="4">
        <v>0</v>
      </c>
      <c r="O4951" s="4">
        <v>0</v>
      </c>
      <c r="P4951" s="4">
        <v>0</v>
      </c>
      <c r="Q4951" s="4">
        <v>0</v>
      </c>
      <c r="R4951" s="4">
        <v>0</v>
      </c>
      <c r="S4951" s="4">
        <v>0</v>
      </c>
      <c r="T4951" s="4">
        <v>0</v>
      </c>
      <c r="U4951" s="4">
        <v>0</v>
      </c>
      <c r="V4951" s="4">
        <v>0</v>
      </c>
      <c r="W4951" s="4">
        <v>0</v>
      </c>
      <c r="X4951" s="4">
        <v>1</v>
      </c>
      <c r="Y4951" s="4" t="s">
        <v>5627</v>
      </c>
      <c r="Z4951" s="4" t="s">
        <v>5840</v>
      </c>
      <c r="AA4951" s="4">
        <v>2016</v>
      </c>
      <c r="AB4951" s="4" t="s">
        <v>40</v>
      </c>
      <c r="AC4951" s="4">
        <f t="shared" si="231"/>
        <v>1</v>
      </c>
      <c r="AD4951" s="4">
        <f t="shared" si="232"/>
        <v>2</v>
      </c>
      <c r="AE4951" s="4" t="str" cm="1">
        <f t="array" ref="AE4951">_xlfn.TEXTJOIN(", ", TRUE, _xlfn._xlws.FILTER($I$1:$X$1, I4951:X4951=1, ""))</f>
        <v>Heroin, AnyOpioid</v>
      </c>
      <c r="AF4951" s="4" t="str">
        <f t="shared" si="233"/>
        <v>AnyOpioid</v>
      </c>
    </row>
    <row r="4952" spans="1:32" x14ac:dyDescent="0.45">
      <c r="A4952" s="4" t="s">
        <v>5456</v>
      </c>
      <c r="B4952" s="5">
        <v>43191</v>
      </c>
      <c r="C4952" s="4">
        <v>42</v>
      </c>
      <c r="D4952" s="4" t="s">
        <v>31</v>
      </c>
      <c r="E4952" s="4" t="s">
        <v>37</v>
      </c>
      <c r="F4952" s="4" t="s">
        <v>738</v>
      </c>
      <c r="G4952" s="4" t="s">
        <v>67</v>
      </c>
      <c r="I4952" s="4">
        <v>1</v>
      </c>
      <c r="J4952" s="4">
        <v>1</v>
      </c>
      <c r="K4952" s="4">
        <v>1</v>
      </c>
      <c r="L4952" s="4">
        <v>0</v>
      </c>
      <c r="M4952" s="4">
        <v>1</v>
      </c>
      <c r="N4952" s="4">
        <v>0</v>
      </c>
      <c r="O4952" s="4">
        <v>0</v>
      </c>
      <c r="P4952" s="4">
        <v>0</v>
      </c>
      <c r="Q4952" s="4">
        <v>1</v>
      </c>
      <c r="R4952" s="4">
        <v>0</v>
      </c>
      <c r="S4952" s="4">
        <v>1</v>
      </c>
      <c r="T4952" s="4">
        <v>0</v>
      </c>
      <c r="U4952" s="4">
        <v>0</v>
      </c>
      <c r="V4952" s="4">
        <v>0</v>
      </c>
      <c r="W4952" s="4">
        <v>0</v>
      </c>
      <c r="X4952" s="4">
        <v>1</v>
      </c>
      <c r="Y4952" s="4" t="s">
        <v>5631</v>
      </c>
      <c r="Z4952" s="4" t="s">
        <v>5844</v>
      </c>
      <c r="AA4952" s="4">
        <v>2018</v>
      </c>
      <c r="AB4952" s="4" t="s">
        <v>34</v>
      </c>
      <c r="AC4952" s="4">
        <f t="shared" si="231"/>
        <v>1</v>
      </c>
      <c r="AD4952" s="4">
        <f t="shared" si="232"/>
        <v>7</v>
      </c>
      <c r="AE4952" s="4" t="str" cm="1">
        <f t="array" ref="AE4952">_xlfn.TEXTJOIN(", ", TRUE, _xlfn._xlws.FILTER($I$1:$X$1, I4952:X4952=1, ""))</f>
        <v>Heroin, Cocaine, Fentanyl, Oxycodone, Benzodiazepine, Amphetamine, AnyOpioid</v>
      </c>
      <c r="AF4952" s="4" t="str">
        <f t="shared" si="233"/>
        <v>Cocaine, Fentanyl, Oxycodone, Benzodiazepine, Amphetamine, AnyOpioid</v>
      </c>
    </row>
    <row r="4953" spans="1:32" x14ac:dyDescent="0.45">
      <c r="A4953" s="4" t="s">
        <v>5457</v>
      </c>
      <c r="B4953" s="5">
        <v>41237</v>
      </c>
      <c r="C4953" s="4">
        <v>20</v>
      </c>
      <c r="D4953" s="4" t="s">
        <v>31</v>
      </c>
      <c r="E4953" s="4" t="s">
        <v>37</v>
      </c>
      <c r="F4953" s="4" t="s">
        <v>71</v>
      </c>
      <c r="G4953" s="4" t="s">
        <v>71</v>
      </c>
      <c r="I4953" s="4">
        <v>1</v>
      </c>
      <c r="J4953" s="4">
        <v>1</v>
      </c>
      <c r="K4953" s="4">
        <v>0</v>
      </c>
      <c r="L4953" s="4">
        <v>0</v>
      </c>
      <c r="M4953" s="4">
        <v>0</v>
      </c>
      <c r="N4953" s="4">
        <v>0</v>
      </c>
      <c r="O4953" s="4">
        <v>0</v>
      </c>
      <c r="P4953" s="4">
        <v>0</v>
      </c>
      <c r="Q4953" s="4">
        <v>0</v>
      </c>
      <c r="R4953" s="4">
        <v>0</v>
      </c>
      <c r="S4953" s="4">
        <v>0</v>
      </c>
      <c r="T4953" s="4">
        <v>0</v>
      </c>
      <c r="U4953" s="4">
        <v>0</v>
      </c>
      <c r="V4953" s="4">
        <v>0</v>
      </c>
      <c r="W4953" s="4">
        <v>0</v>
      </c>
      <c r="X4953" s="4">
        <v>0</v>
      </c>
      <c r="Y4953" s="4" t="s">
        <v>5685</v>
      </c>
      <c r="Z4953" s="4" t="s">
        <v>5898</v>
      </c>
      <c r="AA4953" s="4">
        <v>2012</v>
      </c>
      <c r="AB4953" s="4" t="s">
        <v>269</v>
      </c>
      <c r="AC4953" s="4">
        <f t="shared" si="231"/>
        <v>1</v>
      </c>
      <c r="AD4953" s="4">
        <f t="shared" si="232"/>
        <v>2</v>
      </c>
      <c r="AE4953" s="4" t="str" cm="1">
        <f t="array" ref="AE4953">_xlfn.TEXTJOIN(", ", TRUE, _xlfn._xlws.FILTER($I$1:$X$1, I4953:X4953=1, ""))</f>
        <v>Heroin, Cocaine</v>
      </c>
      <c r="AF4953" s="4" t="str">
        <f t="shared" si="233"/>
        <v>Cocaine</v>
      </c>
    </row>
    <row r="4954" spans="1:32" x14ac:dyDescent="0.45">
      <c r="A4954" s="4" t="s">
        <v>5458</v>
      </c>
      <c r="B4954" s="5">
        <v>43363</v>
      </c>
      <c r="C4954" s="4">
        <v>50</v>
      </c>
      <c r="D4954" s="4" t="s">
        <v>31</v>
      </c>
      <c r="E4954" s="4" t="s">
        <v>37</v>
      </c>
      <c r="F4954" s="4" t="s">
        <v>99</v>
      </c>
      <c r="G4954" s="4" t="s">
        <v>99</v>
      </c>
      <c r="I4954" s="4">
        <v>0</v>
      </c>
      <c r="J4954" s="4">
        <v>0</v>
      </c>
      <c r="K4954" s="4">
        <v>1</v>
      </c>
      <c r="L4954" s="4">
        <v>1</v>
      </c>
      <c r="M4954" s="4">
        <v>0</v>
      </c>
      <c r="N4954" s="4">
        <v>0</v>
      </c>
      <c r="O4954" s="4">
        <v>0</v>
      </c>
      <c r="P4954" s="4">
        <v>0</v>
      </c>
      <c r="Q4954" s="4">
        <v>1</v>
      </c>
      <c r="R4954" s="4">
        <v>0</v>
      </c>
      <c r="S4954" s="4">
        <v>0</v>
      </c>
      <c r="T4954" s="4">
        <v>0</v>
      </c>
      <c r="U4954" s="4">
        <v>0</v>
      </c>
      <c r="V4954" s="4">
        <v>0</v>
      </c>
      <c r="W4954" s="4">
        <v>0</v>
      </c>
      <c r="X4954" s="4">
        <v>1</v>
      </c>
      <c r="Y4954" s="4" t="s">
        <v>5637</v>
      </c>
      <c r="Z4954" s="4" t="s">
        <v>5850</v>
      </c>
      <c r="AA4954" s="4">
        <v>2018</v>
      </c>
      <c r="AB4954" s="4" t="s">
        <v>34</v>
      </c>
      <c r="AC4954" s="4">
        <f t="shared" si="231"/>
        <v>1</v>
      </c>
      <c r="AD4954" s="4">
        <f t="shared" si="232"/>
        <v>4</v>
      </c>
      <c r="AE4954" s="4" t="str" cm="1">
        <f t="array" ref="AE4954">_xlfn.TEXTJOIN(", ", TRUE, _xlfn._xlws.FILTER($I$1:$X$1, I4954:X4954=1, ""))</f>
        <v>Fentanyl, Fentanyl_Analogue, Benzodiazepine, AnyOpioid</v>
      </c>
      <c r="AF4954" s="4" t="str">
        <f t="shared" si="233"/>
        <v>Fentanyl, Fentanyl_Analogue, Benzodiazepine, AnyOpioid</v>
      </c>
    </row>
    <row r="4955" spans="1:32" x14ac:dyDescent="0.45">
      <c r="A4955" s="4" t="s">
        <v>5459</v>
      </c>
      <c r="B4955" s="5">
        <v>41366</v>
      </c>
      <c r="C4955" s="4">
        <v>48</v>
      </c>
      <c r="D4955" s="4" t="s">
        <v>36</v>
      </c>
      <c r="E4955" s="4" t="s">
        <v>32</v>
      </c>
      <c r="F4955" s="4" t="s">
        <v>86</v>
      </c>
      <c r="G4955" s="4" t="s">
        <v>86</v>
      </c>
      <c r="I4955" s="4">
        <v>1</v>
      </c>
      <c r="J4955" s="4">
        <v>1</v>
      </c>
      <c r="K4955" s="4">
        <v>0</v>
      </c>
      <c r="L4955" s="4">
        <v>0</v>
      </c>
      <c r="M4955" s="4">
        <v>0</v>
      </c>
      <c r="N4955" s="4">
        <v>0</v>
      </c>
      <c r="O4955" s="4">
        <v>1</v>
      </c>
      <c r="P4955" s="4">
        <v>0</v>
      </c>
      <c r="Q4955" s="4">
        <v>0</v>
      </c>
      <c r="R4955" s="4">
        <v>0</v>
      </c>
      <c r="S4955" s="4">
        <v>0</v>
      </c>
      <c r="T4955" s="4">
        <v>0</v>
      </c>
      <c r="U4955" s="4">
        <v>0</v>
      </c>
      <c r="V4955" s="4">
        <v>0</v>
      </c>
      <c r="W4955" s="4">
        <v>0</v>
      </c>
      <c r="X4955" s="4">
        <v>0</v>
      </c>
      <c r="Y4955" s="4" t="s">
        <v>5627</v>
      </c>
      <c r="Z4955" s="4" t="s">
        <v>5840</v>
      </c>
      <c r="AA4955" s="4">
        <v>2013</v>
      </c>
      <c r="AB4955" s="4" t="s">
        <v>34</v>
      </c>
      <c r="AC4955" s="4">
        <f t="shared" si="231"/>
        <v>1</v>
      </c>
      <c r="AD4955" s="4">
        <f t="shared" si="232"/>
        <v>3</v>
      </c>
      <c r="AE4955" s="4" t="str" cm="1">
        <f t="array" ref="AE4955">_xlfn.TEXTJOIN(", ", TRUE, _xlfn._xlws.FILTER($I$1:$X$1, I4955:X4955=1, ""))</f>
        <v>Heroin, Cocaine, Ethanol</v>
      </c>
      <c r="AF4955" s="4" t="str">
        <f t="shared" si="233"/>
        <v>Cocaine, Ethanol</v>
      </c>
    </row>
    <row r="4956" spans="1:32" x14ac:dyDescent="0.45">
      <c r="A4956" s="4" t="s">
        <v>5460</v>
      </c>
      <c r="B4956" s="5">
        <v>43297</v>
      </c>
      <c r="C4956" s="4">
        <v>27</v>
      </c>
      <c r="D4956" s="4" t="s">
        <v>36</v>
      </c>
      <c r="E4956" s="4" t="s">
        <v>37</v>
      </c>
      <c r="F4956" s="4" t="s">
        <v>50</v>
      </c>
      <c r="G4956" s="4" t="s">
        <v>50</v>
      </c>
      <c r="I4956" s="4">
        <v>1</v>
      </c>
      <c r="J4956" s="4">
        <v>1</v>
      </c>
      <c r="K4956" s="4">
        <v>1</v>
      </c>
      <c r="L4956" s="4">
        <v>0</v>
      </c>
      <c r="M4956" s="4">
        <v>0</v>
      </c>
      <c r="N4956" s="4">
        <v>0</v>
      </c>
      <c r="O4956" s="4">
        <v>0</v>
      </c>
      <c r="P4956" s="4">
        <v>0</v>
      </c>
      <c r="Q4956" s="4">
        <v>0</v>
      </c>
      <c r="R4956" s="4">
        <v>0</v>
      </c>
      <c r="S4956" s="4">
        <v>0</v>
      </c>
      <c r="T4956" s="4">
        <v>0</v>
      </c>
      <c r="U4956" s="4">
        <v>0</v>
      </c>
      <c r="V4956" s="4">
        <v>0</v>
      </c>
      <c r="W4956" s="4">
        <v>0</v>
      </c>
      <c r="X4956" s="4">
        <v>1</v>
      </c>
      <c r="Y4956" s="4" t="s">
        <v>5667</v>
      </c>
      <c r="Z4956" s="4" t="s">
        <v>5880</v>
      </c>
      <c r="AA4956" s="4">
        <v>2018</v>
      </c>
      <c r="AB4956" s="4" t="s">
        <v>40</v>
      </c>
      <c r="AC4956" s="4">
        <f t="shared" si="231"/>
        <v>1</v>
      </c>
      <c r="AD4956" s="4">
        <f t="shared" si="232"/>
        <v>4</v>
      </c>
      <c r="AE4956" s="4" t="str" cm="1">
        <f t="array" ref="AE4956">_xlfn.TEXTJOIN(", ", TRUE, _xlfn._xlws.FILTER($I$1:$X$1, I4956:X4956=1, ""))</f>
        <v>Heroin, Cocaine, Fentanyl, AnyOpioid</v>
      </c>
      <c r="AF4956" s="4" t="str">
        <f t="shared" si="233"/>
        <v>Cocaine, Fentanyl, AnyOpioid</v>
      </c>
    </row>
    <row r="4957" spans="1:32" x14ac:dyDescent="0.45">
      <c r="A4957" s="4" t="s">
        <v>5461</v>
      </c>
      <c r="B4957" s="5">
        <v>42590</v>
      </c>
      <c r="C4957" s="4">
        <v>34</v>
      </c>
      <c r="D4957" s="4" t="s">
        <v>31</v>
      </c>
      <c r="E4957" s="4" t="s">
        <v>37</v>
      </c>
      <c r="F4957" s="4" t="s">
        <v>48</v>
      </c>
      <c r="G4957" s="4" t="s">
        <v>48</v>
      </c>
      <c r="I4957" s="4">
        <v>0</v>
      </c>
      <c r="J4957" s="4">
        <v>0</v>
      </c>
      <c r="K4957" s="4">
        <v>1</v>
      </c>
      <c r="L4957" s="4">
        <v>0</v>
      </c>
      <c r="M4957" s="4">
        <v>0</v>
      </c>
      <c r="N4957" s="4">
        <v>0</v>
      </c>
      <c r="O4957" s="4">
        <v>0</v>
      </c>
      <c r="P4957" s="4">
        <v>0</v>
      </c>
      <c r="Q4957" s="4">
        <v>0</v>
      </c>
      <c r="R4957" s="4">
        <v>0</v>
      </c>
      <c r="S4957" s="4">
        <v>0</v>
      </c>
      <c r="T4957" s="4">
        <v>0</v>
      </c>
      <c r="U4957" s="4">
        <v>0</v>
      </c>
      <c r="V4957" s="4">
        <v>0</v>
      </c>
      <c r="W4957" s="4">
        <v>0</v>
      </c>
      <c r="X4957" s="4">
        <v>1</v>
      </c>
      <c r="Y4957" s="4" t="s">
        <v>5626</v>
      </c>
      <c r="Z4957" s="4" t="s">
        <v>5839</v>
      </c>
      <c r="AA4957" s="4">
        <v>2016</v>
      </c>
      <c r="AB4957" s="4" t="s">
        <v>40</v>
      </c>
      <c r="AC4957" s="4">
        <f t="shared" si="231"/>
        <v>1</v>
      </c>
      <c r="AD4957" s="4">
        <f t="shared" si="232"/>
        <v>2</v>
      </c>
      <c r="AE4957" s="4" t="str" cm="1">
        <f t="array" ref="AE4957">_xlfn.TEXTJOIN(", ", TRUE, _xlfn._xlws.FILTER($I$1:$X$1, I4957:X4957=1, ""))</f>
        <v>Fentanyl, AnyOpioid</v>
      </c>
      <c r="AF4957" s="4" t="str">
        <f t="shared" si="233"/>
        <v>Fentanyl, AnyOpioid</v>
      </c>
    </row>
    <row r="4958" spans="1:32" x14ac:dyDescent="0.45">
      <c r="A4958" s="4" t="s">
        <v>5462</v>
      </c>
      <c r="B4958" s="5">
        <v>42676</v>
      </c>
      <c r="C4958" s="4">
        <v>49</v>
      </c>
      <c r="D4958" s="4" t="s">
        <v>36</v>
      </c>
      <c r="E4958" s="4" t="s">
        <v>32</v>
      </c>
      <c r="F4958" s="4" t="s">
        <v>67</v>
      </c>
      <c r="G4958" s="4" t="s">
        <v>67</v>
      </c>
      <c r="I4958" s="4">
        <v>1</v>
      </c>
      <c r="J4958" s="4">
        <v>1</v>
      </c>
      <c r="K4958" s="4">
        <v>0</v>
      </c>
      <c r="L4958" s="4">
        <v>0</v>
      </c>
      <c r="M4958" s="4">
        <v>0</v>
      </c>
      <c r="N4958" s="4">
        <v>0</v>
      </c>
      <c r="O4958" s="4">
        <v>1</v>
      </c>
      <c r="P4958" s="4">
        <v>0</v>
      </c>
      <c r="Q4958" s="4">
        <v>0</v>
      </c>
      <c r="R4958" s="4">
        <v>1</v>
      </c>
      <c r="S4958" s="4">
        <v>0</v>
      </c>
      <c r="T4958" s="4">
        <v>0</v>
      </c>
      <c r="U4958" s="4">
        <v>0</v>
      </c>
      <c r="V4958" s="4">
        <v>0</v>
      </c>
      <c r="W4958" s="4">
        <v>0</v>
      </c>
      <c r="X4958" s="4">
        <v>1</v>
      </c>
      <c r="Y4958" s="4" t="s">
        <v>5631</v>
      </c>
      <c r="Z4958" s="4" t="s">
        <v>5844</v>
      </c>
      <c r="AA4958" s="4">
        <v>2016</v>
      </c>
      <c r="AB4958" s="4" t="s">
        <v>34</v>
      </c>
      <c r="AC4958" s="4">
        <f t="shared" si="231"/>
        <v>1</v>
      </c>
      <c r="AD4958" s="4">
        <f t="shared" si="232"/>
        <v>5</v>
      </c>
      <c r="AE4958" s="4" t="str" cm="1">
        <f t="array" ref="AE4958">_xlfn.TEXTJOIN(", ", TRUE, _xlfn._xlws.FILTER($I$1:$X$1, I4958:X4958=1, ""))</f>
        <v>Heroin, Cocaine, Ethanol, Methadone, AnyOpioid</v>
      </c>
      <c r="AF4958" s="4" t="str">
        <f t="shared" si="233"/>
        <v>Cocaine, Ethanol, Methadone, AnyOpioid</v>
      </c>
    </row>
    <row r="4959" spans="1:32" x14ac:dyDescent="0.45">
      <c r="A4959" s="4" t="s">
        <v>5463</v>
      </c>
      <c r="B4959" s="5">
        <v>42573</v>
      </c>
      <c r="C4959" s="4">
        <v>56</v>
      </c>
      <c r="D4959" s="4" t="s">
        <v>31</v>
      </c>
      <c r="E4959" s="4" t="s">
        <v>37</v>
      </c>
      <c r="F4959" s="4" t="s">
        <v>156</v>
      </c>
      <c r="G4959" s="4" t="s">
        <v>156</v>
      </c>
      <c r="I4959" s="4">
        <v>0</v>
      </c>
      <c r="J4959" s="4">
        <v>0</v>
      </c>
      <c r="K4959" s="4">
        <v>1</v>
      </c>
      <c r="L4959" s="4">
        <v>0</v>
      </c>
      <c r="M4959" s="4">
        <v>0</v>
      </c>
      <c r="N4959" s="4">
        <v>0</v>
      </c>
      <c r="O4959" s="4">
        <v>0</v>
      </c>
      <c r="P4959" s="4">
        <v>0</v>
      </c>
      <c r="Q4959" s="4">
        <v>0</v>
      </c>
      <c r="R4959" s="4">
        <v>0</v>
      </c>
      <c r="S4959" s="4">
        <v>0</v>
      </c>
      <c r="T4959" s="4">
        <v>0</v>
      </c>
      <c r="U4959" s="4">
        <v>0</v>
      </c>
      <c r="V4959" s="4">
        <v>0</v>
      </c>
      <c r="W4959" s="4">
        <v>0</v>
      </c>
      <c r="X4959" s="4">
        <v>1</v>
      </c>
      <c r="Y4959" s="4" t="s">
        <v>5623</v>
      </c>
      <c r="Z4959" s="4" t="s">
        <v>5836</v>
      </c>
      <c r="AA4959" s="4">
        <v>2016</v>
      </c>
      <c r="AB4959" s="4" t="s">
        <v>34</v>
      </c>
      <c r="AC4959" s="4">
        <f t="shared" si="231"/>
        <v>1</v>
      </c>
      <c r="AD4959" s="4">
        <f t="shared" si="232"/>
        <v>2</v>
      </c>
      <c r="AE4959" s="4" t="str" cm="1">
        <f t="array" ref="AE4959">_xlfn.TEXTJOIN(", ", TRUE, _xlfn._xlws.FILTER($I$1:$X$1, I4959:X4959=1, ""))</f>
        <v>Fentanyl, AnyOpioid</v>
      </c>
      <c r="AF4959" s="4" t="str">
        <f t="shared" si="233"/>
        <v>Fentanyl, AnyOpioid</v>
      </c>
    </row>
    <row r="4960" spans="1:32" x14ac:dyDescent="0.45">
      <c r="A4960" s="4" t="s">
        <v>5464</v>
      </c>
      <c r="B4960" s="5">
        <v>41609</v>
      </c>
      <c r="C4960" s="4">
        <v>39</v>
      </c>
      <c r="D4960" s="4" t="s">
        <v>31</v>
      </c>
      <c r="E4960" s="4" t="s">
        <v>37</v>
      </c>
      <c r="F4960" s="4" t="s">
        <v>73</v>
      </c>
      <c r="G4960" s="4" t="s">
        <v>67</v>
      </c>
      <c r="I4960" s="4">
        <v>1</v>
      </c>
      <c r="J4960" s="4">
        <v>1</v>
      </c>
      <c r="K4960" s="4">
        <v>0</v>
      </c>
      <c r="L4960" s="4">
        <v>0</v>
      </c>
      <c r="M4960" s="4">
        <v>1</v>
      </c>
      <c r="N4960" s="4">
        <v>0</v>
      </c>
      <c r="O4960" s="4">
        <v>0</v>
      </c>
      <c r="P4960" s="4">
        <v>0</v>
      </c>
      <c r="Q4960" s="4">
        <v>0</v>
      </c>
      <c r="R4960" s="4">
        <v>0</v>
      </c>
      <c r="S4960" s="4">
        <v>0</v>
      </c>
      <c r="T4960" s="4">
        <v>0</v>
      </c>
      <c r="U4960" s="4">
        <v>0</v>
      </c>
      <c r="V4960" s="4">
        <v>0</v>
      </c>
      <c r="W4960" s="4">
        <v>0</v>
      </c>
      <c r="X4960" s="4">
        <v>0</v>
      </c>
      <c r="Y4960" s="4" t="s">
        <v>5631</v>
      </c>
      <c r="Z4960" s="4" t="s">
        <v>5844</v>
      </c>
      <c r="AA4960" s="4">
        <v>2013</v>
      </c>
      <c r="AB4960" s="4" t="s">
        <v>40</v>
      </c>
      <c r="AC4960" s="4">
        <f t="shared" si="231"/>
        <v>1</v>
      </c>
      <c r="AD4960" s="4">
        <f t="shared" si="232"/>
        <v>3</v>
      </c>
      <c r="AE4960" s="4" t="str" cm="1">
        <f t="array" ref="AE4960">_xlfn.TEXTJOIN(", ", TRUE, _xlfn._xlws.FILTER($I$1:$X$1, I4960:X4960=1, ""))</f>
        <v>Heroin, Cocaine, Oxycodone</v>
      </c>
      <c r="AF4960" s="4" t="str">
        <f t="shared" si="233"/>
        <v>Cocaine, Oxycodone</v>
      </c>
    </row>
    <row r="4961" spans="1:32" x14ac:dyDescent="0.45">
      <c r="A4961" s="4" t="s">
        <v>5465</v>
      </c>
      <c r="B4961" s="5">
        <v>42866</v>
      </c>
      <c r="C4961" s="4">
        <v>37</v>
      </c>
      <c r="D4961" s="4" t="s">
        <v>31</v>
      </c>
      <c r="E4961" s="4" t="s">
        <v>37</v>
      </c>
      <c r="F4961" s="4" t="s">
        <v>291</v>
      </c>
      <c r="G4961" s="4" t="s">
        <v>291</v>
      </c>
      <c r="I4961" s="4">
        <v>0</v>
      </c>
      <c r="J4961" s="4">
        <v>1</v>
      </c>
      <c r="K4961" s="4">
        <v>0</v>
      </c>
      <c r="L4961" s="4">
        <v>0</v>
      </c>
      <c r="M4961" s="4">
        <v>0</v>
      </c>
      <c r="N4961" s="4">
        <v>0</v>
      </c>
      <c r="O4961" s="4">
        <v>1</v>
      </c>
      <c r="P4961" s="4">
        <v>0</v>
      </c>
      <c r="Q4961" s="4">
        <v>0</v>
      </c>
      <c r="R4961" s="4">
        <v>0</v>
      </c>
      <c r="S4961" s="4">
        <v>0</v>
      </c>
      <c r="T4961" s="4">
        <v>0</v>
      </c>
      <c r="U4961" s="4">
        <v>0</v>
      </c>
      <c r="V4961" s="4">
        <v>0</v>
      </c>
      <c r="W4961" s="4">
        <v>0</v>
      </c>
      <c r="X4961" s="4">
        <v>0</v>
      </c>
      <c r="Y4961" s="4" t="s">
        <v>5772</v>
      </c>
      <c r="Z4961" s="4" t="s">
        <v>5985</v>
      </c>
      <c r="AA4961" s="4">
        <v>2017</v>
      </c>
      <c r="AB4961" s="4" t="s">
        <v>40</v>
      </c>
      <c r="AC4961" s="4">
        <f t="shared" si="231"/>
        <v>1</v>
      </c>
      <c r="AD4961" s="4">
        <f t="shared" si="232"/>
        <v>2</v>
      </c>
      <c r="AE4961" s="4" t="str" cm="1">
        <f t="array" ref="AE4961">_xlfn.TEXTJOIN(", ", TRUE, _xlfn._xlws.FILTER($I$1:$X$1, I4961:X4961=1, ""))</f>
        <v>Cocaine, Ethanol</v>
      </c>
      <c r="AF4961" s="4" t="str">
        <f t="shared" si="233"/>
        <v>Cocaine, Ethanol</v>
      </c>
    </row>
    <row r="4962" spans="1:32" x14ac:dyDescent="0.45">
      <c r="A4962" s="4" t="s">
        <v>5466</v>
      </c>
      <c r="B4962" s="5">
        <v>43052</v>
      </c>
      <c r="C4962" s="4">
        <v>40</v>
      </c>
      <c r="D4962" s="4" t="s">
        <v>36</v>
      </c>
      <c r="E4962" s="4" t="s">
        <v>37</v>
      </c>
      <c r="F4962" s="4" t="s">
        <v>357</v>
      </c>
      <c r="G4962" s="4" t="s">
        <v>357</v>
      </c>
      <c r="I4962" s="4">
        <v>0</v>
      </c>
      <c r="J4962" s="4">
        <v>0</v>
      </c>
      <c r="K4962" s="4">
        <v>0</v>
      </c>
      <c r="L4962" s="4">
        <v>0</v>
      </c>
      <c r="M4962" s="4">
        <v>0</v>
      </c>
      <c r="N4962" s="4">
        <v>0</v>
      </c>
      <c r="O4962" s="4">
        <v>0</v>
      </c>
      <c r="P4962" s="4">
        <v>0</v>
      </c>
      <c r="Q4962" s="4">
        <v>0</v>
      </c>
      <c r="R4962" s="4">
        <v>0</v>
      </c>
      <c r="S4962" s="4">
        <v>0</v>
      </c>
      <c r="T4962" s="4">
        <v>0</v>
      </c>
      <c r="U4962" s="4">
        <v>0</v>
      </c>
      <c r="V4962" s="4">
        <v>0</v>
      </c>
      <c r="W4962" s="4">
        <v>0</v>
      </c>
      <c r="X4962" s="4">
        <v>0</v>
      </c>
      <c r="Y4962" s="4" t="s">
        <v>5679</v>
      </c>
      <c r="Z4962" s="4" t="s">
        <v>5892</v>
      </c>
      <c r="AA4962" s="4">
        <v>2017</v>
      </c>
      <c r="AB4962" s="4" t="s">
        <v>40</v>
      </c>
      <c r="AC4962" s="4">
        <f t="shared" si="231"/>
        <v>0</v>
      </c>
      <c r="AD4962" s="4">
        <f t="shared" si="232"/>
        <v>0</v>
      </c>
      <c r="AE4962" s="4" t="str" cm="1">
        <f t="array" ref="AE4962">_xlfn.TEXTJOIN(", ", TRUE, _xlfn._xlws.FILTER($I$1:$X$1, I4962:X4962=1, ""))</f>
        <v/>
      </c>
      <c r="AF4962" s="4" t="str">
        <f t="shared" si="233"/>
        <v/>
      </c>
    </row>
    <row r="4963" spans="1:32" x14ac:dyDescent="0.45">
      <c r="A4963" s="4" t="s">
        <v>5467</v>
      </c>
      <c r="B4963" s="5">
        <v>43347</v>
      </c>
      <c r="C4963" s="4">
        <v>30</v>
      </c>
      <c r="D4963" s="4" t="s">
        <v>31</v>
      </c>
      <c r="E4963" s="4" t="s">
        <v>37</v>
      </c>
      <c r="F4963" s="4" t="s">
        <v>222</v>
      </c>
      <c r="G4963" s="4" t="s">
        <v>222</v>
      </c>
      <c r="I4963" s="4">
        <v>0</v>
      </c>
      <c r="J4963" s="4">
        <v>1</v>
      </c>
      <c r="K4963" s="4">
        <v>1</v>
      </c>
      <c r="L4963" s="4">
        <v>1</v>
      </c>
      <c r="M4963" s="4">
        <v>0</v>
      </c>
      <c r="N4963" s="4">
        <v>0</v>
      </c>
      <c r="O4963" s="4">
        <v>0</v>
      </c>
      <c r="P4963" s="4">
        <v>0</v>
      </c>
      <c r="Q4963" s="4">
        <v>0</v>
      </c>
      <c r="R4963" s="4">
        <v>0</v>
      </c>
      <c r="S4963" s="4">
        <v>0</v>
      </c>
      <c r="T4963" s="4">
        <v>0</v>
      </c>
      <c r="U4963" s="4">
        <v>0</v>
      </c>
      <c r="V4963" s="4">
        <v>0</v>
      </c>
      <c r="W4963" s="4">
        <v>0</v>
      </c>
      <c r="X4963" s="4">
        <v>1</v>
      </c>
      <c r="Y4963" s="4" t="s">
        <v>5628</v>
      </c>
      <c r="Z4963" s="4" t="s">
        <v>5841</v>
      </c>
      <c r="AA4963" s="4">
        <v>2018</v>
      </c>
      <c r="AB4963" s="4" t="s">
        <v>40</v>
      </c>
      <c r="AC4963" s="4">
        <f t="shared" si="231"/>
        <v>1</v>
      </c>
      <c r="AD4963" s="4">
        <f t="shared" si="232"/>
        <v>4</v>
      </c>
      <c r="AE4963" s="4" t="str" cm="1">
        <f t="array" ref="AE4963">_xlfn.TEXTJOIN(", ", TRUE, _xlfn._xlws.FILTER($I$1:$X$1, I4963:X4963=1, ""))</f>
        <v>Cocaine, Fentanyl, Fentanyl_Analogue, AnyOpioid</v>
      </c>
      <c r="AF4963" s="4" t="str">
        <f t="shared" si="233"/>
        <v>Cocaine, Fentanyl, Fentanyl_Analogue, AnyOpioid</v>
      </c>
    </row>
    <row r="4964" spans="1:32" x14ac:dyDescent="0.45">
      <c r="A4964" s="4" t="s">
        <v>5468</v>
      </c>
      <c r="B4964" s="5">
        <v>43432</v>
      </c>
      <c r="C4964" s="4">
        <v>26</v>
      </c>
      <c r="D4964" s="4" t="s">
        <v>31</v>
      </c>
      <c r="E4964" s="4" t="s">
        <v>32</v>
      </c>
      <c r="F4964" s="4" t="s">
        <v>95</v>
      </c>
      <c r="G4964" s="4" t="s">
        <v>95</v>
      </c>
      <c r="I4964" s="4">
        <v>0</v>
      </c>
      <c r="J4964" s="4">
        <v>0</v>
      </c>
      <c r="K4964" s="4">
        <v>1</v>
      </c>
      <c r="L4964" s="4">
        <v>0</v>
      </c>
      <c r="M4964" s="4">
        <v>0</v>
      </c>
      <c r="N4964" s="4">
        <v>0</v>
      </c>
      <c r="O4964" s="4">
        <v>0</v>
      </c>
      <c r="P4964" s="4">
        <v>0</v>
      </c>
      <c r="Q4964" s="4">
        <v>0</v>
      </c>
      <c r="R4964" s="4">
        <v>0</v>
      </c>
      <c r="S4964" s="4">
        <v>0</v>
      </c>
      <c r="T4964" s="4">
        <v>0</v>
      </c>
      <c r="U4964" s="4">
        <v>0</v>
      </c>
      <c r="V4964" s="4">
        <v>0</v>
      </c>
      <c r="W4964" s="4">
        <v>0</v>
      </c>
      <c r="X4964" s="4">
        <v>1</v>
      </c>
      <c r="Y4964" s="4" t="s">
        <v>5632</v>
      </c>
      <c r="Z4964" s="4" t="s">
        <v>5845</v>
      </c>
      <c r="AA4964" s="4">
        <v>2018</v>
      </c>
      <c r="AB4964" s="4" t="s">
        <v>40</v>
      </c>
      <c r="AC4964" s="4">
        <f t="shared" si="231"/>
        <v>1</v>
      </c>
      <c r="AD4964" s="4">
        <f t="shared" si="232"/>
        <v>2</v>
      </c>
      <c r="AE4964" s="4" t="str" cm="1">
        <f t="array" ref="AE4964">_xlfn.TEXTJOIN(", ", TRUE, _xlfn._xlws.FILTER($I$1:$X$1, I4964:X4964=1, ""))</f>
        <v>Fentanyl, AnyOpioid</v>
      </c>
      <c r="AF4964" s="4" t="str">
        <f t="shared" si="233"/>
        <v>Fentanyl, AnyOpioid</v>
      </c>
    </row>
    <row r="4965" spans="1:32" x14ac:dyDescent="0.45">
      <c r="A4965" s="4" t="s">
        <v>5469</v>
      </c>
      <c r="B4965" s="5">
        <v>42914</v>
      </c>
      <c r="C4965" s="4">
        <v>24</v>
      </c>
      <c r="D4965" s="4" t="s">
        <v>31</v>
      </c>
      <c r="E4965" s="4" t="s">
        <v>37</v>
      </c>
      <c r="F4965" s="4" t="s">
        <v>231</v>
      </c>
      <c r="G4965" s="4" t="s">
        <v>156</v>
      </c>
      <c r="I4965" s="4">
        <v>0</v>
      </c>
      <c r="J4965" s="4">
        <v>0</v>
      </c>
      <c r="K4965" s="4">
        <v>1</v>
      </c>
      <c r="L4965" s="4">
        <v>0</v>
      </c>
      <c r="M4965" s="4">
        <v>0</v>
      </c>
      <c r="N4965" s="4">
        <v>0</v>
      </c>
      <c r="O4965" s="4">
        <v>0</v>
      </c>
      <c r="P4965" s="4">
        <v>0</v>
      </c>
      <c r="Q4965" s="4">
        <v>0</v>
      </c>
      <c r="R4965" s="4">
        <v>0</v>
      </c>
      <c r="S4965" s="4">
        <v>0</v>
      </c>
      <c r="T4965" s="4">
        <v>0</v>
      </c>
      <c r="U4965" s="4">
        <v>0</v>
      </c>
      <c r="V4965" s="4">
        <v>0</v>
      </c>
      <c r="W4965" s="4">
        <v>0</v>
      </c>
      <c r="X4965" s="4">
        <v>0</v>
      </c>
      <c r="Y4965" s="4" t="s">
        <v>5623</v>
      </c>
      <c r="Z4965" s="4" t="s">
        <v>5836</v>
      </c>
      <c r="AA4965" s="4">
        <v>2017</v>
      </c>
      <c r="AB4965" s="4" t="s">
        <v>40</v>
      </c>
      <c r="AC4965" s="4">
        <f t="shared" si="231"/>
        <v>1</v>
      </c>
      <c r="AD4965" s="4">
        <f t="shared" si="232"/>
        <v>1</v>
      </c>
      <c r="AE4965" s="4" t="str" cm="1">
        <f t="array" ref="AE4965">_xlfn.TEXTJOIN(", ", TRUE, _xlfn._xlws.FILTER($I$1:$X$1, I4965:X4965=1, ""))</f>
        <v>Fentanyl</v>
      </c>
      <c r="AF4965" s="4" t="str">
        <f t="shared" si="233"/>
        <v>Fentanyl</v>
      </c>
    </row>
    <row r="4966" spans="1:32" x14ac:dyDescent="0.45">
      <c r="A4966" s="4" t="s">
        <v>5470</v>
      </c>
      <c r="B4966" s="5">
        <v>42875</v>
      </c>
      <c r="C4966" s="4">
        <v>37</v>
      </c>
      <c r="D4966" s="4" t="s">
        <v>31</v>
      </c>
      <c r="E4966" s="4" t="s">
        <v>37</v>
      </c>
      <c r="F4966" s="4" t="s">
        <v>2078</v>
      </c>
      <c r="G4966" s="4" t="s">
        <v>2078</v>
      </c>
      <c r="I4966" s="4">
        <v>1</v>
      </c>
      <c r="J4966" s="4">
        <v>0</v>
      </c>
      <c r="K4966" s="4">
        <v>1</v>
      </c>
      <c r="L4966" s="4">
        <v>0</v>
      </c>
      <c r="M4966" s="4">
        <v>0</v>
      </c>
      <c r="N4966" s="4">
        <v>0</v>
      </c>
      <c r="O4966" s="4">
        <v>0</v>
      </c>
      <c r="P4966" s="4">
        <v>0</v>
      </c>
      <c r="Q4966" s="4">
        <v>1</v>
      </c>
      <c r="R4966" s="4">
        <v>0</v>
      </c>
      <c r="S4966" s="4">
        <v>0</v>
      </c>
      <c r="T4966" s="4">
        <v>0</v>
      </c>
      <c r="U4966" s="4">
        <v>0</v>
      </c>
      <c r="V4966" s="4">
        <v>1</v>
      </c>
      <c r="W4966" s="4">
        <v>0</v>
      </c>
      <c r="X4966" s="4">
        <v>0</v>
      </c>
      <c r="Y4966" s="4" t="s">
        <v>5718</v>
      </c>
      <c r="Z4966" s="4" t="s">
        <v>5931</v>
      </c>
      <c r="AA4966" s="4">
        <v>2017</v>
      </c>
      <c r="AB4966" s="4" t="s">
        <v>40</v>
      </c>
      <c r="AC4966" s="4">
        <f t="shared" si="231"/>
        <v>1</v>
      </c>
      <c r="AD4966" s="4">
        <f t="shared" si="232"/>
        <v>4</v>
      </c>
      <c r="AE4966" s="4" t="str" cm="1">
        <f t="array" ref="AE4966">_xlfn.TEXTJOIN(", ", TRUE, _xlfn._xlws.FILTER($I$1:$X$1, I4966:X4966=1, ""))</f>
        <v>Heroin, Fentanyl, Benzodiazepine, Hydromorphine</v>
      </c>
      <c r="AF4966" s="4" t="str">
        <f t="shared" si="233"/>
        <v>Fentanyl, Benzodiazepine, Hydromorphine</v>
      </c>
    </row>
    <row r="4967" spans="1:32" x14ac:dyDescent="0.45">
      <c r="A4967" s="4" t="s">
        <v>5471</v>
      </c>
      <c r="B4967" s="5">
        <v>41956</v>
      </c>
      <c r="C4967" s="4">
        <v>44</v>
      </c>
      <c r="D4967" s="4" t="s">
        <v>31</v>
      </c>
      <c r="E4967" s="4" t="s">
        <v>37</v>
      </c>
      <c r="F4967" s="4" t="s">
        <v>1156</v>
      </c>
      <c r="G4967" s="4" t="s">
        <v>144</v>
      </c>
      <c r="I4967" s="4">
        <v>1</v>
      </c>
      <c r="J4967" s="4">
        <v>0</v>
      </c>
      <c r="K4967" s="4">
        <v>0</v>
      </c>
      <c r="L4967" s="4">
        <v>0</v>
      </c>
      <c r="M4967" s="4">
        <v>0</v>
      </c>
      <c r="N4967" s="4">
        <v>0</v>
      </c>
      <c r="O4967" s="4">
        <v>0</v>
      </c>
      <c r="P4967" s="4">
        <v>0</v>
      </c>
      <c r="Q4967" s="4">
        <v>0</v>
      </c>
      <c r="R4967" s="4">
        <v>0</v>
      </c>
      <c r="S4967" s="4">
        <v>0</v>
      </c>
      <c r="T4967" s="4">
        <v>0</v>
      </c>
      <c r="U4967" s="4">
        <v>0</v>
      </c>
      <c r="V4967" s="4">
        <v>0</v>
      </c>
      <c r="W4967" s="4">
        <v>0</v>
      </c>
      <c r="X4967" s="4">
        <v>0</v>
      </c>
      <c r="Y4967" s="4" t="s">
        <v>5649</v>
      </c>
      <c r="Z4967" s="4" t="s">
        <v>5862</v>
      </c>
      <c r="AA4967" s="4">
        <v>2014</v>
      </c>
      <c r="AB4967" s="4" t="s">
        <v>34</v>
      </c>
      <c r="AC4967" s="4">
        <f t="shared" si="231"/>
        <v>1</v>
      </c>
      <c r="AD4967" s="4">
        <f t="shared" si="232"/>
        <v>1</v>
      </c>
      <c r="AE4967" s="4" t="str" cm="1">
        <f t="array" ref="AE4967">_xlfn.TEXTJOIN(", ", TRUE, _xlfn._xlws.FILTER($I$1:$X$1, I4967:X4967=1, ""))</f>
        <v>Heroin</v>
      </c>
      <c r="AF4967" s="4" t="str">
        <f t="shared" si="233"/>
        <v/>
      </c>
    </row>
    <row r="4968" spans="1:32" x14ac:dyDescent="0.45">
      <c r="A4968" s="4" t="s">
        <v>5472</v>
      </c>
      <c r="B4968" s="5">
        <v>43450</v>
      </c>
      <c r="C4968" s="4">
        <v>40</v>
      </c>
      <c r="D4968" s="4" t="s">
        <v>31</v>
      </c>
      <c r="E4968" s="4" t="s">
        <v>37</v>
      </c>
      <c r="F4968" s="4" t="s">
        <v>226</v>
      </c>
      <c r="G4968" s="4" t="s">
        <v>226</v>
      </c>
      <c r="H4968" s="4" t="s">
        <v>1371</v>
      </c>
      <c r="I4968" s="4">
        <v>0</v>
      </c>
      <c r="J4968" s="4">
        <v>0</v>
      </c>
      <c r="K4968" s="4">
        <v>0</v>
      </c>
      <c r="L4968" s="4">
        <v>0</v>
      </c>
      <c r="M4968" s="4">
        <v>1</v>
      </c>
      <c r="N4968" s="4">
        <v>0</v>
      </c>
      <c r="O4968" s="4">
        <v>0</v>
      </c>
      <c r="P4968" s="4">
        <v>0</v>
      </c>
      <c r="Q4968" s="4">
        <v>0</v>
      </c>
      <c r="R4968" s="4">
        <v>0</v>
      </c>
      <c r="S4968" s="4">
        <v>1</v>
      </c>
      <c r="T4968" s="4">
        <v>0</v>
      </c>
      <c r="U4968" s="4">
        <v>0</v>
      </c>
      <c r="V4968" s="4">
        <v>0</v>
      </c>
      <c r="W4968" s="4">
        <v>0</v>
      </c>
      <c r="X4968" s="4">
        <v>1</v>
      </c>
      <c r="Y4968" s="4" t="s">
        <v>5657</v>
      </c>
      <c r="Z4968" s="4" t="s">
        <v>5870</v>
      </c>
      <c r="AA4968" s="4">
        <v>2018</v>
      </c>
      <c r="AB4968" s="4" t="s">
        <v>40</v>
      </c>
      <c r="AC4968" s="4">
        <f t="shared" si="231"/>
        <v>1</v>
      </c>
      <c r="AD4968" s="4">
        <f t="shared" si="232"/>
        <v>3</v>
      </c>
      <c r="AE4968" s="4" t="str" cm="1">
        <f t="array" ref="AE4968">_xlfn.TEXTJOIN(", ", TRUE, _xlfn._xlws.FILTER($I$1:$X$1, I4968:X4968=1, ""))</f>
        <v>Oxycodone, Amphetamine, AnyOpioid</v>
      </c>
      <c r="AF4968" s="4" t="str">
        <f t="shared" si="233"/>
        <v>Oxycodone, Amphetamine, AnyOpioid</v>
      </c>
    </row>
    <row r="4969" spans="1:32" x14ac:dyDescent="0.45">
      <c r="A4969" s="4" t="s">
        <v>5473</v>
      </c>
      <c r="B4969" s="5">
        <v>41248</v>
      </c>
      <c r="C4969" s="4">
        <v>48</v>
      </c>
      <c r="D4969" s="4" t="s">
        <v>36</v>
      </c>
      <c r="E4969" s="4" t="s">
        <v>37</v>
      </c>
      <c r="F4969" s="4" t="s">
        <v>99</v>
      </c>
      <c r="G4969" s="4" t="s">
        <v>99</v>
      </c>
      <c r="H4969" s="4" t="s">
        <v>4702</v>
      </c>
      <c r="I4969" s="4">
        <v>1</v>
      </c>
      <c r="J4969" s="4">
        <v>0</v>
      </c>
      <c r="K4969" s="4">
        <v>0</v>
      </c>
      <c r="L4969" s="4">
        <v>0</v>
      </c>
      <c r="M4969" s="4">
        <v>0</v>
      </c>
      <c r="N4969" s="4">
        <v>0</v>
      </c>
      <c r="O4969" s="4">
        <v>0</v>
      </c>
      <c r="P4969" s="4">
        <v>0</v>
      </c>
      <c r="Q4969" s="4">
        <v>0</v>
      </c>
      <c r="R4969" s="4">
        <v>0</v>
      </c>
      <c r="S4969" s="4">
        <v>0</v>
      </c>
      <c r="T4969" s="4">
        <v>0</v>
      </c>
      <c r="U4969" s="4">
        <v>0</v>
      </c>
      <c r="V4969" s="4">
        <v>0</v>
      </c>
      <c r="W4969" s="4">
        <v>0</v>
      </c>
      <c r="X4969" s="4">
        <v>0</v>
      </c>
      <c r="Y4969" s="4" t="s">
        <v>5637</v>
      </c>
      <c r="Z4969" s="4" t="s">
        <v>5850</v>
      </c>
      <c r="AA4969" s="4">
        <v>2012</v>
      </c>
      <c r="AB4969" s="4" t="s">
        <v>34</v>
      </c>
      <c r="AC4969" s="4">
        <f t="shared" si="231"/>
        <v>1</v>
      </c>
      <c r="AD4969" s="4">
        <f t="shared" si="232"/>
        <v>1</v>
      </c>
      <c r="AE4969" s="4" t="str" cm="1">
        <f t="array" ref="AE4969">_xlfn.TEXTJOIN(", ", TRUE, _xlfn._xlws.FILTER($I$1:$X$1, I4969:X4969=1, ""))</f>
        <v>Heroin</v>
      </c>
      <c r="AF4969" s="4" t="str">
        <f t="shared" si="233"/>
        <v/>
      </c>
    </row>
    <row r="4970" spans="1:32" x14ac:dyDescent="0.45">
      <c r="A4970" s="4" t="s">
        <v>5474</v>
      </c>
      <c r="B4970" s="5">
        <v>41028</v>
      </c>
      <c r="C4970" s="4">
        <v>32</v>
      </c>
      <c r="D4970" s="4" t="s">
        <v>36</v>
      </c>
      <c r="E4970" s="4" t="s">
        <v>37</v>
      </c>
      <c r="F4970" s="4" t="s">
        <v>628</v>
      </c>
      <c r="G4970" s="4" t="s">
        <v>628</v>
      </c>
      <c r="I4970" s="4">
        <v>1</v>
      </c>
      <c r="J4970" s="4">
        <v>1</v>
      </c>
      <c r="K4970" s="4">
        <v>0</v>
      </c>
      <c r="L4970" s="4">
        <v>0</v>
      </c>
      <c r="M4970" s="4">
        <v>0</v>
      </c>
      <c r="N4970" s="4">
        <v>0</v>
      </c>
      <c r="O4970" s="4">
        <v>0</v>
      </c>
      <c r="P4970" s="4">
        <v>0</v>
      </c>
      <c r="Q4970" s="4">
        <v>0</v>
      </c>
      <c r="R4970" s="4">
        <v>0</v>
      </c>
      <c r="S4970" s="4">
        <v>0</v>
      </c>
      <c r="T4970" s="4">
        <v>0</v>
      </c>
      <c r="U4970" s="4">
        <v>0</v>
      </c>
      <c r="V4970" s="4">
        <v>0</v>
      </c>
      <c r="W4970" s="4">
        <v>0</v>
      </c>
      <c r="X4970" s="4">
        <v>0</v>
      </c>
      <c r="Y4970" s="4" t="s">
        <v>5634</v>
      </c>
      <c r="Z4970" s="4" t="s">
        <v>5847</v>
      </c>
      <c r="AA4970" s="4">
        <v>2012</v>
      </c>
      <c r="AB4970" s="4" t="s">
        <v>40</v>
      </c>
      <c r="AC4970" s="4">
        <f t="shared" si="231"/>
        <v>1</v>
      </c>
      <c r="AD4970" s="4">
        <f t="shared" si="232"/>
        <v>2</v>
      </c>
      <c r="AE4970" s="4" t="str" cm="1">
        <f t="array" ref="AE4970">_xlfn.TEXTJOIN(", ", TRUE, _xlfn._xlws.FILTER($I$1:$X$1, I4970:X4970=1, ""))</f>
        <v>Heroin, Cocaine</v>
      </c>
      <c r="AF4970" s="4" t="str">
        <f t="shared" si="233"/>
        <v>Cocaine</v>
      </c>
    </row>
    <row r="4971" spans="1:32" x14ac:dyDescent="0.45">
      <c r="A4971" s="4" t="s">
        <v>5475</v>
      </c>
      <c r="B4971" s="5">
        <v>43255</v>
      </c>
      <c r="C4971" s="4">
        <v>56</v>
      </c>
      <c r="D4971" s="4" t="s">
        <v>36</v>
      </c>
      <c r="E4971" s="4" t="s">
        <v>37</v>
      </c>
      <c r="F4971" s="4" t="s">
        <v>103</v>
      </c>
      <c r="G4971" s="4" t="s">
        <v>103</v>
      </c>
      <c r="I4971" s="4">
        <v>0</v>
      </c>
      <c r="J4971" s="4">
        <v>0</v>
      </c>
      <c r="K4971" s="4">
        <v>0</v>
      </c>
      <c r="L4971" s="4">
        <v>0</v>
      </c>
      <c r="M4971" s="4">
        <v>1</v>
      </c>
      <c r="N4971" s="4">
        <v>0</v>
      </c>
      <c r="O4971" s="4">
        <v>0</v>
      </c>
      <c r="P4971" s="4">
        <v>0</v>
      </c>
      <c r="Q4971" s="4">
        <v>0</v>
      </c>
      <c r="R4971" s="4">
        <v>0</v>
      </c>
      <c r="S4971" s="4">
        <v>0</v>
      </c>
      <c r="T4971" s="4">
        <v>0</v>
      </c>
      <c r="U4971" s="4">
        <v>0</v>
      </c>
      <c r="V4971" s="4">
        <v>1</v>
      </c>
      <c r="W4971" s="4">
        <v>0</v>
      </c>
      <c r="X4971" s="4">
        <v>1</v>
      </c>
      <c r="Y4971" s="4" t="s">
        <v>5644</v>
      </c>
      <c r="Z4971" s="4" t="s">
        <v>5857</v>
      </c>
      <c r="AA4971" s="4">
        <v>2018</v>
      </c>
      <c r="AB4971" s="4" t="s">
        <v>34</v>
      </c>
      <c r="AC4971" s="4">
        <f t="shared" si="231"/>
        <v>1</v>
      </c>
      <c r="AD4971" s="4">
        <f t="shared" si="232"/>
        <v>3</v>
      </c>
      <c r="AE4971" s="4" t="str" cm="1">
        <f t="array" ref="AE4971">_xlfn.TEXTJOIN(", ", TRUE, _xlfn._xlws.FILTER($I$1:$X$1, I4971:X4971=1, ""))</f>
        <v>Oxycodone, Hydromorphine, AnyOpioid</v>
      </c>
      <c r="AF4971" s="4" t="str">
        <f t="shared" si="233"/>
        <v>Oxycodone, Hydromorphine, AnyOpioid</v>
      </c>
    </row>
    <row r="4972" spans="1:32" x14ac:dyDescent="0.45">
      <c r="A4972" s="4" t="s">
        <v>5476</v>
      </c>
      <c r="B4972" s="5">
        <v>43169</v>
      </c>
      <c r="C4972" s="4">
        <v>56</v>
      </c>
      <c r="D4972" s="4" t="s">
        <v>31</v>
      </c>
      <c r="E4972" s="4" t="s">
        <v>32</v>
      </c>
      <c r="F4972" s="4" t="s">
        <v>237</v>
      </c>
      <c r="G4972" s="4" t="s">
        <v>237</v>
      </c>
      <c r="I4972" s="4">
        <v>1</v>
      </c>
      <c r="J4972" s="4">
        <v>1</v>
      </c>
      <c r="K4972" s="4">
        <v>0</v>
      </c>
      <c r="L4972" s="4">
        <v>0</v>
      </c>
      <c r="M4972" s="4">
        <v>0</v>
      </c>
      <c r="N4972" s="4">
        <v>0</v>
      </c>
      <c r="O4972" s="4">
        <v>1</v>
      </c>
      <c r="P4972" s="4">
        <v>0</v>
      </c>
      <c r="Q4972" s="4">
        <v>0</v>
      </c>
      <c r="R4972" s="4">
        <v>0</v>
      </c>
      <c r="S4972" s="4">
        <v>0</v>
      </c>
      <c r="T4972" s="4">
        <v>0</v>
      </c>
      <c r="U4972" s="4">
        <v>0</v>
      </c>
      <c r="V4972" s="4">
        <v>0</v>
      </c>
      <c r="W4972" s="4">
        <v>0</v>
      </c>
      <c r="X4972" s="4">
        <v>1</v>
      </c>
      <c r="Y4972" s="4" t="s">
        <v>5692</v>
      </c>
      <c r="Z4972" s="4" t="s">
        <v>5905</v>
      </c>
      <c r="AA4972" s="4">
        <v>2018</v>
      </c>
      <c r="AB4972" s="4" t="s">
        <v>34</v>
      </c>
      <c r="AC4972" s="4">
        <f t="shared" si="231"/>
        <v>1</v>
      </c>
      <c r="AD4972" s="4">
        <f t="shared" si="232"/>
        <v>4</v>
      </c>
      <c r="AE4972" s="4" t="str" cm="1">
        <f t="array" ref="AE4972">_xlfn.TEXTJOIN(", ", TRUE, _xlfn._xlws.FILTER($I$1:$X$1, I4972:X4972=1, ""))</f>
        <v>Heroin, Cocaine, Ethanol, AnyOpioid</v>
      </c>
      <c r="AF4972" s="4" t="str">
        <f t="shared" si="233"/>
        <v>Cocaine, Ethanol, AnyOpioid</v>
      </c>
    </row>
    <row r="4973" spans="1:32" x14ac:dyDescent="0.45">
      <c r="A4973" s="4" t="s">
        <v>5477</v>
      </c>
      <c r="B4973" s="5">
        <v>42450</v>
      </c>
      <c r="C4973" s="4">
        <v>51</v>
      </c>
      <c r="D4973" s="4" t="s">
        <v>31</v>
      </c>
      <c r="E4973" s="4" t="s">
        <v>37</v>
      </c>
      <c r="F4973" s="4" t="s">
        <v>90</v>
      </c>
      <c r="G4973" s="4" t="s">
        <v>90</v>
      </c>
      <c r="I4973" s="4">
        <v>0</v>
      </c>
      <c r="J4973" s="4">
        <v>0</v>
      </c>
      <c r="K4973" s="4">
        <v>0</v>
      </c>
      <c r="L4973" s="4">
        <v>0</v>
      </c>
      <c r="M4973" s="4">
        <v>0</v>
      </c>
      <c r="N4973" s="4">
        <v>0</v>
      </c>
      <c r="O4973" s="4">
        <v>1</v>
      </c>
      <c r="P4973" s="4">
        <v>0</v>
      </c>
      <c r="Q4973" s="4">
        <v>1</v>
      </c>
      <c r="R4973" s="4">
        <v>1</v>
      </c>
      <c r="S4973" s="4">
        <v>0</v>
      </c>
      <c r="T4973" s="4">
        <v>0</v>
      </c>
      <c r="U4973" s="4">
        <v>0</v>
      </c>
      <c r="V4973" s="4">
        <v>0</v>
      </c>
      <c r="W4973" s="4">
        <v>0</v>
      </c>
      <c r="X4973" s="4">
        <v>1</v>
      </c>
      <c r="Y4973" s="4" t="s">
        <v>5624</v>
      </c>
      <c r="Z4973" s="4" t="s">
        <v>5837</v>
      </c>
      <c r="AA4973" s="4">
        <v>2016</v>
      </c>
      <c r="AB4973" s="4" t="s">
        <v>34</v>
      </c>
      <c r="AC4973" s="4">
        <f t="shared" si="231"/>
        <v>1</v>
      </c>
      <c r="AD4973" s="4">
        <f t="shared" si="232"/>
        <v>4</v>
      </c>
      <c r="AE4973" s="4" t="str" cm="1">
        <f t="array" ref="AE4973">_xlfn.TEXTJOIN(", ", TRUE, _xlfn._xlws.FILTER($I$1:$X$1, I4973:X4973=1, ""))</f>
        <v>Ethanol, Benzodiazepine, Methadone, AnyOpioid</v>
      </c>
      <c r="AF4973" s="4" t="str">
        <f t="shared" si="233"/>
        <v>Ethanol, Benzodiazepine, Methadone, AnyOpioid</v>
      </c>
    </row>
    <row r="4974" spans="1:32" x14ac:dyDescent="0.45">
      <c r="A4974" s="4" t="s">
        <v>5478</v>
      </c>
      <c r="B4974" s="5">
        <v>43292</v>
      </c>
      <c r="C4974" s="4">
        <v>61</v>
      </c>
      <c r="D4974" s="4" t="s">
        <v>31</v>
      </c>
      <c r="E4974" s="4" t="s">
        <v>32</v>
      </c>
      <c r="F4974" s="4" t="s">
        <v>55</v>
      </c>
      <c r="G4974" s="4" t="s">
        <v>67</v>
      </c>
      <c r="I4974" s="4">
        <v>0</v>
      </c>
      <c r="J4974" s="4">
        <v>1</v>
      </c>
      <c r="K4974" s="4">
        <v>1</v>
      </c>
      <c r="L4974" s="4">
        <v>0</v>
      </c>
      <c r="M4974" s="4">
        <v>0</v>
      </c>
      <c r="N4974" s="4">
        <v>0</v>
      </c>
      <c r="O4974" s="4">
        <v>0</v>
      </c>
      <c r="P4974" s="4">
        <v>0</v>
      </c>
      <c r="Q4974" s="4">
        <v>0</v>
      </c>
      <c r="R4974" s="4">
        <v>0</v>
      </c>
      <c r="S4974" s="4">
        <v>0</v>
      </c>
      <c r="T4974" s="4">
        <v>0</v>
      </c>
      <c r="U4974" s="4">
        <v>0</v>
      </c>
      <c r="V4974" s="4">
        <v>0</v>
      </c>
      <c r="W4974" s="4">
        <v>0</v>
      </c>
      <c r="X4974" s="4">
        <v>1</v>
      </c>
      <c r="Y4974" s="4" t="s">
        <v>5631</v>
      </c>
      <c r="Z4974" s="4" t="s">
        <v>5844</v>
      </c>
      <c r="AA4974" s="4">
        <v>2018</v>
      </c>
      <c r="AB4974" s="4" t="s">
        <v>133</v>
      </c>
      <c r="AC4974" s="4">
        <f t="shared" si="231"/>
        <v>1</v>
      </c>
      <c r="AD4974" s="4">
        <f t="shared" si="232"/>
        <v>3</v>
      </c>
      <c r="AE4974" s="4" t="str" cm="1">
        <f t="array" ref="AE4974">_xlfn.TEXTJOIN(", ", TRUE, _xlfn._xlws.FILTER($I$1:$X$1, I4974:X4974=1, ""))</f>
        <v>Cocaine, Fentanyl, AnyOpioid</v>
      </c>
      <c r="AF4974" s="4" t="str">
        <f t="shared" si="233"/>
        <v>Cocaine, Fentanyl, AnyOpioid</v>
      </c>
    </row>
    <row r="4975" spans="1:32" x14ac:dyDescent="0.45">
      <c r="A4975" s="4" t="s">
        <v>5479</v>
      </c>
      <c r="B4975" s="5">
        <v>42152</v>
      </c>
      <c r="C4975" s="4">
        <v>59</v>
      </c>
      <c r="D4975" s="4" t="s">
        <v>36</v>
      </c>
      <c r="E4975" s="4" t="s">
        <v>37</v>
      </c>
      <c r="F4975" s="4" t="s">
        <v>114</v>
      </c>
      <c r="G4975" s="4" t="s">
        <v>114</v>
      </c>
      <c r="I4975" s="4">
        <v>1</v>
      </c>
      <c r="J4975" s="4">
        <v>0</v>
      </c>
      <c r="K4975" s="4">
        <v>1</v>
      </c>
      <c r="L4975" s="4">
        <v>0</v>
      </c>
      <c r="M4975" s="4">
        <v>0</v>
      </c>
      <c r="N4975" s="4">
        <v>0</v>
      </c>
      <c r="O4975" s="4">
        <v>0</v>
      </c>
      <c r="P4975" s="4">
        <v>0</v>
      </c>
      <c r="Q4975" s="4">
        <v>0</v>
      </c>
      <c r="R4975" s="4">
        <v>0</v>
      </c>
      <c r="S4975" s="4">
        <v>0</v>
      </c>
      <c r="T4975" s="4">
        <v>0</v>
      </c>
      <c r="U4975" s="4">
        <v>0</v>
      </c>
      <c r="V4975" s="4">
        <v>0</v>
      </c>
      <c r="W4975" s="4">
        <v>0</v>
      </c>
      <c r="X4975" s="4">
        <v>1</v>
      </c>
      <c r="Y4975" s="4" t="s">
        <v>5658</v>
      </c>
      <c r="Z4975" s="4" t="s">
        <v>5871</v>
      </c>
      <c r="AA4975" s="4">
        <v>2015</v>
      </c>
      <c r="AB4975" s="4" t="s">
        <v>34</v>
      </c>
      <c r="AC4975" s="4">
        <f t="shared" si="231"/>
        <v>1</v>
      </c>
      <c r="AD4975" s="4">
        <f t="shared" si="232"/>
        <v>3</v>
      </c>
      <c r="AE4975" s="4" t="str" cm="1">
        <f t="array" ref="AE4975">_xlfn.TEXTJOIN(", ", TRUE, _xlfn._xlws.FILTER($I$1:$X$1, I4975:X4975=1, ""))</f>
        <v>Heroin, Fentanyl, AnyOpioid</v>
      </c>
      <c r="AF4975" s="4" t="str">
        <f t="shared" si="233"/>
        <v>Fentanyl, AnyOpioid</v>
      </c>
    </row>
    <row r="4976" spans="1:32" x14ac:dyDescent="0.45">
      <c r="A4976" s="4" t="s">
        <v>5480</v>
      </c>
      <c r="B4976" s="5">
        <v>42795</v>
      </c>
      <c r="C4976" s="4">
        <v>57</v>
      </c>
      <c r="D4976" s="4" t="s">
        <v>31</v>
      </c>
      <c r="E4976" s="4" t="s">
        <v>37</v>
      </c>
      <c r="F4976" s="4" t="s">
        <v>360</v>
      </c>
      <c r="G4976" s="4" t="s">
        <v>234</v>
      </c>
      <c r="I4976" s="4">
        <v>1</v>
      </c>
      <c r="J4976" s="4">
        <v>0</v>
      </c>
      <c r="K4976" s="4">
        <v>0</v>
      </c>
      <c r="L4976" s="4">
        <v>0</v>
      </c>
      <c r="M4976" s="4">
        <v>0</v>
      </c>
      <c r="N4976" s="4">
        <v>0</v>
      </c>
      <c r="O4976" s="4">
        <v>0</v>
      </c>
      <c r="P4976" s="4">
        <v>0</v>
      </c>
      <c r="Q4976" s="4">
        <v>0</v>
      </c>
      <c r="R4976" s="4">
        <v>0</v>
      </c>
      <c r="S4976" s="4">
        <v>0</v>
      </c>
      <c r="T4976" s="4">
        <v>0</v>
      </c>
      <c r="U4976" s="4">
        <v>0</v>
      </c>
      <c r="V4976" s="4">
        <v>0</v>
      </c>
      <c r="W4976" s="4">
        <v>0</v>
      </c>
      <c r="X4976" s="4">
        <v>0</v>
      </c>
      <c r="Y4976" s="4" t="s">
        <v>5689</v>
      </c>
      <c r="Z4976" s="4" t="s">
        <v>5902</v>
      </c>
      <c r="AA4976" s="4">
        <v>2017</v>
      </c>
      <c r="AB4976" s="4" t="s">
        <v>34</v>
      </c>
      <c r="AC4976" s="4">
        <f t="shared" si="231"/>
        <v>1</v>
      </c>
      <c r="AD4976" s="4">
        <f t="shared" si="232"/>
        <v>1</v>
      </c>
      <c r="AE4976" s="4" t="str" cm="1">
        <f t="array" ref="AE4976">_xlfn.TEXTJOIN(", ", TRUE, _xlfn._xlws.FILTER($I$1:$X$1, I4976:X4976=1, ""))</f>
        <v>Heroin</v>
      </c>
      <c r="AF4976" s="4" t="str">
        <f t="shared" si="233"/>
        <v/>
      </c>
    </row>
    <row r="4977" spans="1:32" x14ac:dyDescent="0.45">
      <c r="A4977" s="4" t="s">
        <v>5481</v>
      </c>
      <c r="B4977" s="5">
        <v>41353</v>
      </c>
      <c r="C4977" s="4">
        <v>20</v>
      </c>
      <c r="D4977" s="4" t="s">
        <v>31</v>
      </c>
      <c r="E4977" s="4" t="s">
        <v>37</v>
      </c>
      <c r="F4977" s="4" t="s">
        <v>122</v>
      </c>
      <c r="G4977" s="4" t="s">
        <v>122</v>
      </c>
      <c r="I4977" s="4">
        <v>0</v>
      </c>
      <c r="J4977" s="4">
        <v>0</v>
      </c>
      <c r="K4977" s="4">
        <v>0</v>
      </c>
      <c r="L4977" s="4">
        <v>0</v>
      </c>
      <c r="M4977" s="4">
        <v>1</v>
      </c>
      <c r="N4977" s="4">
        <v>0</v>
      </c>
      <c r="O4977" s="4">
        <v>0</v>
      </c>
      <c r="P4977" s="4">
        <v>0</v>
      </c>
      <c r="Q4977" s="4">
        <v>1</v>
      </c>
      <c r="R4977" s="4">
        <v>0</v>
      </c>
      <c r="S4977" s="4">
        <v>0</v>
      </c>
      <c r="T4977" s="4">
        <v>0</v>
      </c>
      <c r="U4977" s="4">
        <v>0</v>
      </c>
      <c r="V4977" s="4">
        <v>0</v>
      </c>
      <c r="W4977" s="4">
        <v>0</v>
      </c>
      <c r="X4977" s="4">
        <v>0</v>
      </c>
      <c r="Y4977" s="4" t="s">
        <v>5655</v>
      </c>
      <c r="Z4977" s="4" t="s">
        <v>5868</v>
      </c>
      <c r="AA4977" s="4">
        <v>2013</v>
      </c>
      <c r="AB4977" s="4" t="s">
        <v>269</v>
      </c>
      <c r="AC4977" s="4">
        <f t="shared" si="231"/>
        <v>1</v>
      </c>
      <c r="AD4977" s="4">
        <f t="shared" si="232"/>
        <v>2</v>
      </c>
      <c r="AE4977" s="4" t="str" cm="1">
        <f t="array" ref="AE4977">_xlfn.TEXTJOIN(", ", TRUE, _xlfn._xlws.FILTER($I$1:$X$1, I4977:X4977=1, ""))</f>
        <v>Oxycodone, Benzodiazepine</v>
      </c>
      <c r="AF4977" s="4" t="str">
        <f t="shared" si="233"/>
        <v>Oxycodone, Benzodiazepine</v>
      </c>
    </row>
    <row r="4978" spans="1:32" x14ac:dyDescent="0.45">
      <c r="A4978" s="4" t="s">
        <v>5482</v>
      </c>
      <c r="B4978" s="5">
        <v>42286</v>
      </c>
      <c r="C4978" s="4">
        <v>30</v>
      </c>
      <c r="D4978" s="4" t="s">
        <v>31</v>
      </c>
      <c r="E4978" s="4" t="s">
        <v>37</v>
      </c>
      <c r="F4978" s="4" t="s">
        <v>222</v>
      </c>
      <c r="G4978" s="4" t="s">
        <v>222</v>
      </c>
      <c r="I4978" s="4">
        <v>1</v>
      </c>
      <c r="J4978" s="4">
        <v>0</v>
      </c>
      <c r="K4978" s="4">
        <v>1</v>
      </c>
      <c r="L4978" s="4">
        <v>0</v>
      </c>
      <c r="M4978" s="4">
        <v>0</v>
      </c>
      <c r="N4978" s="4">
        <v>0</v>
      </c>
      <c r="O4978" s="4">
        <v>0</v>
      </c>
      <c r="P4978" s="4">
        <v>0</v>
      </c>
      <c r="Q4978" s="4">
        <v>0</v>
      </c>
      <c r="R4978" s="4">
        <v>0</v>
      </c>
      <c r="S4978" s="4">
        <v>0</v>
      </c>
      <c r="T4978" s="4">
        <v>0</v>
      </c>
      <c r="U4978" s="4">
        <v>0</v>
      </c>
      <c r="V4978" s="4">
        <v>0</v>
      </c>
      <c r="W4978" s="4">
        <v>0</v>
      </c>
      <c r="X4978" s="4">
        <v>1</v>
      </c>
      <c r="Y4978" s="4" t="s">
        <v>5628</v>
      </c>
      <c r="Z4978" s="4" t="s">
        <v>5841</v>
      </c>
      <c r="AA4978" s="4">
        <v>2015</v>
      </c>
      <c r="AB4978" s="4" t="s">
        <v>40</v>
      </c>
      <c r="AC4978" s="4">
        <f t="shared" si="231"/>
        <v>1</v>
      </c>
      <c r="AD4978" s="4">
        <f t="shared" si="232"/>
        <v>3</v>
      </c>
      <c r="AE4978" s="4" t="str" cm="1">
        <f t="array" ref="AE4978">_xlfn.TEXTJOIN(", ", TRUE, _xlfn._xlws.FILTER($I$1:$X$1, I4978:X4978=1, ""))</f>
        <v>Heroin, Fentanyl, AnyOpioid</v>
      </c>
      <c r="AF4978" s="4" t="str">
        <f t="shared" si="233"/>
        <v>Fentanyl, AnyOpioid</v>
      </c>
    </row>
    <row r="4979" spans="1:32" x14ac:dyDescent="0.45">
      <c r="A4979" s="4" t="s">
        <v>5483</v>
      </c>
      <c r="B4979" s="5">
        <v>43316</v>
      </c>
      <c r="C4979" s="4">
        <v>61</v>
      </c>
      <c r="D4979" s="4" t="s">
        <v>36</v>
      </c>
      <c r="E4979" s="4" t="s">
        <v>37</v>
      </c>
      <c r="F4979" s="4" t="s">
        <v>48</v>
      </c>
      <c r="G4979" s="4" t="s">
        <v>48</v>
      </c>
      <c r="I4979" s="4">
        <v>0</v>
      </c>
      <c r="J4979" s="4">
        <v>0</v>
      </c>
      <c r="K4979" s="4">
        <v>1</v>
      </c>
      <c r="L4979" s="4">
        <v>1</v>
      </c>
      <c r="M4979" s="4">
        <v>0</v>
      </c>
      <c r="N4979" s="4">
        <v>0</v>
      </c>
      <c r="O4979" s="4">
        <v>0</v>
      </c>
      <c r="P4979" s="4">
        <v>0</v>
      </c>
      <c r="Q4979" s="4">
        <v>1</v>
      </c>
      <c r="R4979" s="4">
        <v>0</v>
      </c>
      <c r="S4979" s="4">
        <v>0</v>
      </c>
      <c r="T4979" s="4">
        <v>0</v>
      </c>
      <c r="U4979" s="4">
        <v>0</v>
      </c>
      <c r="V4979" s="4">
        <v>0</v>
      </c>
      <c r="W4979" s="4">
        <v>0</v>
      </c>
      <c r="X4979" s="4">
        <v>1</v>
      </c>
      <c r="Y4979" s="4" t="s">
        <v>5626</v>
      </c>
      <c r="Z4979" s="4" t="s">
        <v>5839</v>
      </c>
      <c r="AA4979" s="4">
        <v>2018</v>
      </c>
      <c r="AB4979" s="4" t="s">
        <v>133</v>
      </c>
      <c r="AC4979" s="4">
        <f t="shared" si="231"/>
        <v>1</v>
      </c>
      <c r="AD4979" s="4">
        <f t="shared" si="232"/>
        <v>4</v>
      </c>
      <c r="AE4979" s="4" t="str" cm="1">
        <f t="array" ref="AE4979">_xlfn.TEXTJOIN(", ", TRUE, _xlfn._xlws.FILTER($I$1:$X$1, I4979:X4979=1, ""))</f>
        <v>Fentanyl, Fentanyl_Analogue, Benzodiazepine, AnyOpioid</v>
      </c>
      <c r="AF4979" s="4" t="str">
        <f t="shared" si="233"/>
        <v>Fentanyl, Fentanyl_Analogue, Benzodiazepine, AnyOpioid</v>
      </c>
    </row>
    <row r="4980" spans="1:32" x14ac:dyDescent="0.45">
      <c r="A4980" s="4" t="s">
        <v>5484</v>
      </c>
      <c r="B4980" s="5">
        <v>42673</v>
      </c>
      <c r="C4980" s="4">
        <v>35</v>
      </c>
      <c r="D4980" s="4" t="s">
        <v>31</v>
      </c>
      <c r="E4980" s="4" t="s">
        <v>37</v>
      </c>
      <c r="F4980" s="4" t="s">
        <v>39</v>
      </c>
      <c r="G4980" s="4" t="s">
        <v>103</v>
      </c>
      <c r="I4980" s="4">
        <v>1</v>
      </c>
      <c r="J4980" s="4">
        <v>0</v>
      </c>
      <c r="K4980" s="4">
        <v>0</v>
      </c>
      <c r="L4980" s="4">
        <v>0</v>
      </c>
      <c r="M4980" s="4">
        <v>0</v>
      </c>
      <c r="N4980" s="4">
        <v>0</v>
      </c>
      <c r="O4980" s="4">
        <v>0</v>
      </c>
      <c r="P4980" s="4">
        <v>0</v>
      </c>
      <c r="Q4980" s="4">
        <v>1</v>
      </c>
      <c r="R4980" s="4">
        <v>0</v>
      </c>
      <c r="S4980" s="4">
        <v>0</v>
      </c>
      <c r="T4980" s="4">
        <v>0</v>
      </c>
      <c r="U4980" s="4">
        <v>0</v>
      </c>
      <c r="V4980" s="4">
        <v>0</v>
      </c>
      <c r="W4980" s="4">
        <v>0</v>
      </c>
      <c r="X4980" s="4">
        <v>1</v>
      </c>
      <c r="Y4980" s="4" t="s">
        <v>5644</v>
      </c>
      <c r="Z4980" s="4" t="s">
        <v>5857</v>
      </c>
      <c r="AA4980" s="4">
        <v>2016</v>
      </c>
      <c r="AB4980" s="4" t="s">
        <v>40</v>
      </c>
      <c r="AC4980" s="4">
        <f t="shared" si="231"/>
        <v>1</v>
      </c>
      <c r="AD4980" s="4">
        <f t="shared" si="232"/>
        <v>3</v>
      </c>
      <c r="AE4980" s="4" t="str" cm="1">
        <f t="array" ref="AE4980">_xlfn.TEXTJOIN(", ", TRUE, _xlfn._xlws.FILTER($I$1:$X$1, I4980:X4980=1, ""))</f>
        <v>Heroin, Benzodiazepine, AnyOpioid</v>
      </c>
      <c r="AF4980" s="4" t="str">
        <f t="shared" si="233"/>
        <v>Benzodiazepine, AnyOpioid</v>
      </c>
    </row>
    <row r="4981" spans="1:32" x14ac:dyDescent="0.45">
      <c r="A4981" s="4" t="s">
        <v>5485</v>
      </c>
      <c r="B4981" s="5">
        <v>41982</v>
      </c>
      <c r="C4981" s="4">
        <v>50</v>
      </c>
      <c r="D4981" s="4" t="s">
        <v>31</v>
      </c>
      <c r="E4981" s="4" t="s">
        <v>37</v>
      </c>
      <c r="F4981" s="4" t="s">
        <v>103</v>
      </c>
      <c r="G4981" s="4" t="s">
        <v>103</v>
      </c>
      <c r="I4981" s="4">
        <v>0</v>
      </c>
      <c r="J4981" s="4">
        <v>0</v>
      </c>
      <c r="K4981" s="4">
        <v>0</v>
      </c>
      <c r="L4981" s="4">
        <v>0</v>
      </c>
      <c r="M4981" s="4">
        <v>0</v>
      </c>
      <c r="N4981" s="4">
        <v>0</v>
      </c>
      <c r="O4981" s="4">
        <v>0</v>
      </c>
      <c r="P4981" s="4">
        <v>0</v>
      </c>
      <c r="Q4981" s="4">
        <v>1</v>
      </c>
      <c r="R4981" s="4">
        <v>1</v>
      </c>
      <c r="S4981" s="4">
        <v>0</v>
      </c>
      <c r="T4981" s="4">
        <v>0</v>
      </c>
      <c r="U4981" s="4">
        <v>0</v>
      </c>
      <c r="V4981" s="4">
        <v>0</v>
      </c>
      <c r="W4981" s="4">
        <v>0</v>
      </c>
      <c r="X4981" s="4">
        <v>0</v>
      </c>
      <c r="Y4981" s="4" t="s">
        <v>5644</v>
      </c>
      <c r="Z4981" s="4" t="s">
        <v>5857</v>
      </c>
      <c r="AA4981" s="4">
        <v>2014</v>
      </c>
      <c r="AB4981" s="4" t="s">
        <v>34</v>
      </c>
      <c r="AC4981" s="4">
        <f t="shared" si="231"/>
        <v>1</v>
      </c>
      <c r="AD4981" s="4">
        <f t="shared" si="232"/>
        <v>2</v>
      </c>
      <c r="AE4981" s="4" t="str" cm="1">
        <f t="array" ref="AE4981">_xlfn.TEXTJOIN(", ", TRUE, _xlfn._xlws.FILTER($I$1:$X$1, I4981:X4981=1, ""))</f>
        <v>Benzodiazepine, Methadone</v>
      </c>
      <c r="AF4981" s="4" t="str">
        <f t="shared" si="233"/>
        <v>Benzodiazepine, Methadone</v>
      </c>
    </row>
    <row r="4982" spans="1:32" x14ac:dyDescent="0.45">
      <c r="A4982" s="4" t="s">
        <v>5486</v>
      </c>
      <c r="B4982" s="5">
        <v>41695</v>
      </c>
      <c r="C4982" s="4">
        <v>46</v>
      </c>
      <c r="D4982" s="4" t="s">
        <v>36</v>
      </c>
      <c r="E4982" s="4" t="s">
        <v>37</v>
      </c>
      <c r="F4982" s="4" t="s">
        <v>103</v>
      </c>
      <c r="G4982" s="4" t="s">
        <v>103</v>
      </c>
      <c r="I4982" s="4">
        <v>0</v>
      </c>
      <c r="J4982" s="4">
        <v>0</v>
      </c>
      <c r="K4982" s="4">
        <v>0</v>
      </c>
      <c r="L4982" s="4">
        <v>0</v>
      </c>
      <c r="M4982" s="4">
        <v>0</v>
      </c>
      <c r="N4982" s="4">
        <v>0</v>
      </c>
      <c r="O4982" s="4">
        <v>0</v>
      </c>
      <c r="P4982" s="4">
        <v>0</v>
      </c>
      <c r="Q4982" s="4">
        <v>1</v>
      </c>
      <c r="R4982" s="4">
        <v>0</v>
      </c>
      <c r="S4982" s="4">
        <v>0</v>
      </c>
      <c r="T4982" s="4">
        <v>0</v>
      </c>
      <c r="U4982" s="4">
        <v>0</v>
      </c>
      <c r="V4982" s="4">
        <v>0</v>
      </c>
      <c r="W4982" s="4">
        <v>0</v>
      </c>
      <c r="X4982" s="4">
        <v>0</v>
      </c>
      <c r="Y4982" s="4" t="s">
        <v>5644</v>
      </c>
      <c r="Z4982" s="4" t="s">
        <v>5857</v>
      </c>
      <c r="AA4982" s="4">
        <v>2014</v>
      </c>
      <c r="AB4982" s="4" t="s">
        <v>34</v>
      </c>
      <c r="AC4982" s="4">
        <f t="shared" si="231"/>
        <v>1</v>
      </c>
      <c r="AD4982" s="4">
        <f t="shared" si="232"/>
        <v>1</v>
      </c>
      <c r="AE4982" s="4" t="str" cm="1">
        <f t="array" ref="AE4982">_xlfn.TEXTJOIN(", ", TRUE, _xlfn._xlws.FILTER($I$1:$X$1, I4982:X4982=1, ""))</f>
        <v>Benzodiazepine</v>
      </c>
      <c r="AF4982" s="4" t="str">
        <f t="shared" si="233"/>
        <v>Benzodiazepine</v>
      </c>
    </row>
    <row r="4983" spans="1:32" x14ac:dyDescent="0.45">
      <c r="A4983" s="4" t="s">
        <v>5487</v>
      </c>
      <c r="B4983" s="5">
        <v>43288</v>
      </c>
      <c r="C4983" s="4">
        <v>31</v>
      </c>
      <c r="D4983" s="4" t="s">
        <v>31</v>
      </c>
      <c r="E4983" s="4" t="s">
        <v>37</v>
      </c>
      <c r="F4983" s="4" t="s">
        <v>192</v>
      </c>
      <c r="G4983" s="4" t="s">
        <v>192</v>
      </c>
      <c r="I4983" s="4">
        <v>0</v>
      </c>
      <c r="J4983" s="4">
        <v>0</v>
      </c>
      <c r="K4983" s="4">
        <v>1</v>
      </c>
      <c r="L4983" s="4">
        <v>0</v>
      </c>
      <c r="M4983" s="4">
        <v>0</v>
      </c>
      <c r="N4983" s="4">
        <v>0</v>
      </c>
      <c r="O4983" s="4">
        <v>0</v>
      </c>
      <c r="P4983" s="4">
        <v>0</v>
      </c>
      <c r="Q4983" s="4">
        <v>0</v>
      </c>
      <c r="R4983" s="4">
        <v>0</v>
      </c>
      <c r="S4983" s="4">
        <v>0</v>
      </c>
      <c r="T4983" s="4">
        <v>0</v>
      </c>
      <c r="U4983" s="4">
        <v>0</v>
      </c>
      <c r="V4983" s="4">
        <v>0</v>
      </c>
      <c r="W4983" s="4">
        <v>0</v>
      </c>
      <c r="X4983" s="4">
        <v>1</v>
      </c>
      <c r="Y4983" s="4" t="s">
        <v>5654</v>
      </c>
      <c r="Z4983" s="4" t="s">
        <v>5867</v>
      </c>
      <c r="AA4983" s="4">
        <v>2018</v>
      </c>
      <c r="AB4983" s="4" t="s">
        <v>40</v>
      </c>
      <c r="AC4983" s="4">
        <f t="shared" si="231"/>
        <v>1</v>
      </c>
      <c r="AD4983" s="4">
        <f t="shared" si="232"/>
        <v>2</v>
      </c>
      <c r="AE4983" s="4" t="str" cm="1">
        <f t="array" ref="AE4983">_xlfn.TEXTJOIN(", ", TRUE, _xlfn._xlws.FILTER($I$1:$X$1, I4983:X4983=1, ""))</f>
        <v>Fentanyl, AnyOpioid</v>
      </c>
      <c r="AF4983" s="4" t="str">
        <f t="shared" si="233"/>
        <v>Fentanyl, AnyOpioid</v>
      </c>
    </row>
    <row r="4984" spans="1:32" x14ac:dyDescent="0.45">
      <c r="A4984" s="4" t="s">
        <v>5488</v>
      </c>
      <c r="B4984" s="5">
        <v>43276</v>
      </c>
      <c r="C4984" s="4">
        <v>50</v>
      </c>
      <c r="D4984" s="4" t="s">
        <v>31</v>
      </c>
      <c r="E4984" s="4" t="s">
        <v>37</v>
      </c>
      <c r="F4984" s="4" t="s">
        <v>237</v>
      </c>
      <c r="G4984" s="4" t="s">
        <v>237</v>
      </c>
      <c r="I4984" s="4">
        <v>1</v>
      </c>
      <c r="J4984" s="4">
        <v>0</v>
      </c>
      <c r="K4984" s="4">
        <v>1</v>
      </c>
      <c r="L4984" s="4">
        <v>0</v>
      </c>
      <c r="M4984" s="4">
        <v>0</v>
      </c>
      <c r="N4984" s="4">
        <v>0</v>
      </c>
      <c r="O4984" s="4">
        <v>1</v>
      </c>
      <c r="P4984" s="4">
        <v>0</v>
      </c>
      <c r="Q4984" s="4">
        <v>0</v>
      </c>
      <c r="R4984" s="4">
        <v>0</v>
      </c>
      <c r="S4984" s="4">
        <v>0</v>
      </c>
      <c r="T4984" s="4">
        <v>0</v>
      </c>
      <c r="U4984" s="4">
        <v>0</v>
      </c>
      <c r="V4984" s="4">
        <v>0</v>
      </c>
      <c r="W4984" s="4">
        <v>0</v>
      </c>
      <c r="X4984" s="4">
        <v>1</v>
      </c>
      <c r="Y4984" s="4" t="s">
        <v>5692</v>
      </c>
      <c r="Z4984" s="4" t="s">
        <v>5905</v>
      </c>
      <c r="AA4984" s="4">
        <v>2018</v>
      </c>
      <c r="AB4984" s="4" t="s">
        <v>34</v>
      </c>
      <c r="AC4984" s="4">
        <f t="shared" si="231"/>
        <v>1</v>
      </c>
      <c r="AD4984" s="4">
        <f t="shared" si="232"/>
        <v>4</v>
      </c>
      <c r="AE4984" s="4" t="str" cm="1">
        <f t="array" ref="AE4984">_xlfn.TEXTJOIN(", ", TRUE, _xlfn._xlws.FILTER($I$1:$X$1, I4984:X4984=1, ""))</f>
        <v>Heroin, Fentanyl, Ethanol, AnyOpioid</v>
      </c>
      <c r="AF4984" s="4" t="str">
        <f t="shared" si="233"/>
        <v>Fentanyl, Ethanol, AnyOpioid</v>
      </c>
    </row>
    <row r="4985" spans="1:32" x14ac:dyDescent="0.45">
      <c r="A4985" s="4" t="s">
        <v>5489</v>
      </c>
      <c r="B4985" s="5">
        <v>42295</v>
      </c>
      <c r="C4985" s="4">
        <v>49</v>
      </c>
      <c r="D4985" s="4" t="s">
        <v>36</v>
      </c>
      <c r="E4985" s="4" t="s">
        <v>37</v>
      </c>
      <c r="F4985" s="4" t="s">
        <v>645</v>
      </c>
      <c r="G4985" s="4" t="s">
        <v>645</v>
      </c>
      <c r="I4985" s="4">
        <v>0</v>
      </c>
      <c r="J4985" s="4">
        <v>0</v>
      </c>
      <c r="K4985" s="4">
        <v>0</v>
      </c>
      <c r="L4985" s="4">
        <v>0</v>
      </c>
      <c r="M4985" s="4">
        <v>1</v>
      </c>
      <c r="N4985" s="4">
        <v>0</v>
      </c>
      <c r="O4985" s="4">
        <v>1</v>
      </c>
      <c r="P4985" s="4">
        <v>0</v>
      </c>
      <c r="Q4985" s="4">
        <v>0</v>
      </c>
      <c r="R4985" s="4">
        <v>0</v>
      </c>
      <c r="S4985" s="4">
        <v>0</v>
      </c>
      <c r="T4985" s="4">
        <v>0</v>
      </c>
      <c r="U4985" s="4">
        <v>0</v>
      </c>
      <c r="V4985" s="4">
        <v>0</v>
      </c>
      <c r="W4985" s="4">
        <v>1</v>
      </c>
      <c r="X4985" s="4">
        <v>1</v>
      </c>
      <c r="Y4985" s="4" t="s">
        <v>5690</v>
      </c>
      <c r="Z4985" s="4" t="s">
        <v>5903</v>
      </c>
      <c r="AA4985" s="4">
        <v>2015</v>
      </c>
      <c r="AB4985" s="4" t="s">
        <v>34</v>
      </c>
      <c r="AC4985" s="4">
        <f t="shared" si="231"/>
        <v>1</v>
      </c>
      <c r="AD4985" s="4">
        <f t="shared" si="232"/>
        <v>4</v>
      </c>
      <c r="AE4985" s="4" t="str" cm="1">
        <f t="array" ref="AE4985">_xlfn.TEXTJOIN(", ", TRUE, _xlfn._xlws.FILTER($I$1:$X$1, I4985:X4985=1, ""))</f>
        <v>Oxycodone, Ethanol, OpiateNOS, AnyOpioid</v>
      </c>
      <c r="AF4985" s="4" t="str">
        <f t="shared" si="233"/>
        <v>Oxycodone, Ethanol, OpiateNOS, AnyOpioid</v>
      </c>
    </row>
    <row r="4986" spans="1:32" x14ac:dyDescent="0.45">
      <c r="A4986" s="4" t="s">
        <v>5490</v>
      </c>
      <c r="B4986" s="5">
        <v>42544</v>
      </c>
      <c r="C4986" s="4">
        <v>64</v>
      </c>
      <c r="D4986" s="4" t="s">
        <v>31</v>
      </c>
      <c r="E4986" s="4" t="s">
        <v>32</v>
      </c>
      <c r="F4986" s="4" t="s">
        <v>53</v>
      </c>
      <c r="G4986" s="4" t="s">
        <v>53</v>
      </c>
      <c r="I4986" s="4">
        <v>0</v>
      </c>
      <c r="J4986" s="4">
        <v>0</v>
      </c>
      <c r="K4986" s="4">
        <v>1</v>
      </c>
      <c r="L4986" s="4">
        <v>0</v>
      </c>
      <c r="M4986" s="4">
        <v>0</v>
      </c>
      <c r="N4986" s="4">
        <v>0</v>
      </c>
      <c r="O4986" s="4">
        <v>1</v>
      </c>
      <c r="P4986" s="4">
        <v>0</v>
      </c>
      <c r="Q4986" s="4">
        <v>0</v>
      </c>
      <c r="R4986" s="4">
        <v>0</v>
      </c>
      <c r="S4986" s="4">
        <v>0</v>
      </c>
      <c r="T4986" s="4">
        <v>0</v>
      </c>
      <c r="U4986" s="4">
        <v>0</v>
      </c>
      <c r="V4986" s="4">
        <v>0</v>
      </c>
      <c r="W4986" s="4">
        <v>0</v>
      </c>
      <c r="X4986" s="4">
        <v>1</v>
      </c>
      <c r="Y4986" s="4" t="s">
        <v>5641</v>
      </c>
      <c r="Z4986" s="4" t="s">
        <v>5854</v>
      </c>
      <c r="AA4986" s="4">
        <v>2016</v>
      </c>
      <c r="AB4986" s="4" t="s">
        <v>133</v>
      </c>
      <c r="AC4986" s="4">
        <f t="shared" si="231"/>
        <v>1</v>
      </c>
      <c r="AD4986" s="4">
        <f t="shared" si="232"/>
        <v>3</v>
      </c>
      <c r="AE4986" s="4" t="str" cm="1">
        <f t="array" ref="AE4986">_xlfn.TEXTJOIN(", ", TRUE, _xlfn._xlws.FILTER($I$1:$X$1, I4986:X4986=1, ""))</f>
        <v>Fentanyl, Ethanol, AnyOpioid</v>
      </c>
      <c r="AF4986" s="4" t="str">
        <f t="shared" si="233"/>
        <v>Fentanyl, Ethanol, AnyOpioid</v>
      </c>
    </row>
    <row r="4987" spans="1:32" x14ac:dyDescent="0.45">
      <c r="A4987" s="4" t="s">
        <v>5491</v>
      </c>
      <c r="B4987" s="5">
        <v>43043</v>
      </c>
      <c r="C4987" s="4">
        <v>33</v>
      </c>
      <c r="D4987" s="4" t="s">
        <v>31</v>
      </c>
      <c r="E4987" s="4" t="s">
        <v>37</v>
      </c>
      <c r="F4987" s="4" t="s">
        <v>141</v>
      </c>
      <c r="G4987" s="4" t="s">
        <v>141</v>
      </c>
      <c r="I4987" s="4">
        <v>0</v>
      </c>
      <c r="J4987" s="4">
        <v>1</v>
      </c>
      <c r="K4987" s="4">
        <v>1</v>
      </c>
      <c r="L4987" s="4">
        <v>0</v>
      </c>
      <c r="M4987" s="4">
        <v>0</v>
      </c>
      <c r="N4987" s="4">
        <v>0</v>
      </c>
      <c r="O4987" s="4">
        <v>0</v>
      </c>
      <c r="P4987" s="4">
        <v>0</v>
      </c>
      <c r="Q4987" s="4">
        <v>1</v>
      </c>
      <c r="R4987" s="4">
        <v>1</v>
      </c>
      <c r="S4987" s="4">
        <v>0</v>
      </c>
      <c r="T4987" s="4">
        <v>0</v>
      </c>
      <c r="U4987" s="4">
        <v>0</v>
      </c>
      <c r="V4987" s="4">
        <v>0</v>
      </c>
      <c r="W4987" s="4">
        <v>0</v>
      </c>
      <c r="X4987" s="4">
        <v>0</v>
      </c>
      <c r="Y4987" s="4" t="s">
        <v>5761</v>
      </c>
      <c r="Z4987" s="4" t="s">
        <v>5974</v>
      </c>
      <c r="AA4987" s="4">
        <v>2017</v>
      </c>
      <c r="AB4987" s="4" t="s">
        <v>40</v>
      </c>
      <c r="AC4987" s="4">
        <f t="shared" si="231"/>
        <v>1</v>
      </c>
      <c r="AD4987" s="4">
        <f t="shared" si="232"/>
        <v>4</v>
      </c>
      <c r="AE4987" s="4" t="str" cm="1">
        <f t="array" ref="AE4987">_xlfn.TEXTJOIN(", ", TRUE, _xlfn._xlws.FILTER($I$1:$X$1, I4987:X4987=1, ""))</f>
        <v>Cocaine, Fentanyl, Benzodiazepine, Methadone</v>
      </c>
      <c r="AF4987" s="4" t="str">
        <f t="shared" si="233"/>
        <v>Cocaine, Fentanyl, Benzodiazepine, Methadone</v>
      </c>
    </row>
    <row r="4988" spans="1:32" x14ac:dyDescent="0.45">
      <c r="A4988" s="4" t="s">
        <v>5492</v>
      </c>
      <c r="B4988" s="5">
        <v>42678</v>
      </c>
      <c r="C4988" s="4">
        <v>63</v>
      </c>
      <c r="D4988" s="4" t="s">
        <v>31</v>
      </c>
      <c r="E4988" s="4" t="s">
        <v>37</v>
      </c>
      <c r="F4988" s="4" t="s">
        <v>99</v>
      </c>
      <c r="G4988" s="4" t="s">
        <v>67</v>
      </c>
      <c r="I4988" s="4">
        <v>1</v>
      </c>
      <c r="J4988" s="4">
        <v>0</v>
      </c>
      <c r="K4988" s="4">
        <v>0</v>
      </c>
      <c r="L4988" s="4">
        <v>0</v>
      </c>
      <c r="M4988" s="4">
        <v>0</v>
      </c>
      <c r="N4988" s="4">
        <v>0</v>
      </c>
      <c r="O4988" s="4">
        <v>1</v>
      </c>
      <c r="P4988" s="4">
        <v>0</v>
      </c>
      <c r="Q4988" s="4">
        <v>0</v>
      </c>
      <c r="R4988" s="4">
        <v>0</v>
      </c>
      <c r="S4988" s="4">
        <v>0</v>
      </c>
      <c r="T4988" s="4">
        <v>0</v>
      </c>
      <c r="U4988" s="4">
        <v>0</v>
      </c>
      <c r="V4988" s="4">
        <v>0</v>
      </c>
      <c r="W4988" s="4">
        <v>0</v>
      </c>
      <c r="X4988" s="4">
        <v>1</v>
      </c>
      <c r="Y4988" s="4" t="s">
        <v>5631</v>
      </c>
      <c r="Z4988" s="4" t="s">
        <v>5844</v>
      </c>
      <c r="AA4988" s="4">
        <v>2016</v>
      </c>
      <c r="AB4988" s="4" t="s">
        <v>133</v>
      </c>
      <c r="AC4988" s="4">
        <f t="shared" si="231"/>
        <v>1</v>
      </c>
      <c r="AD4988" s="4">
        <f t="shared" si="232"/>
        <v>3</v>
      </c>
      <c r="AE4988" s="4" t="str" cm="1">
        <f t="array" ref="AE4988">_xlfn.TEXTJOIN(", ", TRUE, _xlfn._xlws.FILTER($I$1:$X$1, I4988:X4988=1, ""))</f>
        <v>Heroin, Ethanol, AnyOpioid</v>
      </c>
      <c r="AF4988" s="4" t="str">
        <f t="shared" si="233"/>
        <v>Ethanol, AnyOpioid</v>
      </c>
    </row>
    <row r="4989" spans="1:32" x14ac:dyDescent="0.45">
      <c r="A4989" s="4" t="s">
        <v>5493</v>
      </c>
      <c r="B4989" s="5">
        <v>42925</v>
      </c>
      <c r="C4989" s="4">
        <v>39</v>
      </c>
      <c r="D4989" s="4" t="s">
        <v>36</v>
      </c>
      <c r="E4989" s="4" t="s">
        <v>37</v>
      </c>
      <c r="F4989" s="4" t="s">
        <v>48</v>
      </c>
      <c r="G4989" s="4" t="s">
        <v>48</v>
      </c>
      <c r="I4989" s="4">
        <v>0</v>
      </c>
      <c r="J4989" s="4">
        <v>0</v>
      </c>
      <c r="K4989" s="4">
        <v>1</v>
      </c>
      <c r="L4989" s="4">
        <v>0</v>
      </c>
      <c r="M4989" s="4">
        <v>0</v>
      </c>
      <c r="N4989" s="4">
        <v>0</v>
      </c>
      <c r="O4989" s="4">
        <v>0</v>
      </c>
      <c r="P4989" s="4">
        <v>0</v>
      </c>
      <c r="Q4989" s="4">
        <v>0</v>
      </c>
      <c r="R4989" s="4">
        <v>0</v>
      </c>
      <c r="S4989" s="4">
        <v>0</v>
      </c>
      <c r="T4989" s="4">
        <v>0</v>
      </c>
      <c r="U4989" s="4">
        <v>0</v>
      </c>
      <c r="V4989" s="4">
        <v>0</v>
      </c>
      <c r="W4989" s="4">
        <v>0</v>
      </c>
      <c r="X4989" s="4">
        <v>0</v>
      </c>
      <c r="Y4989" s="4" t="s">
        <v>5626</v>
      </c>
      <c r="Z4989" s="4" t="s">
        <v>5839</v>
      </c>
      <c r="AA4989" s="4">
        <v>2017</v>
      </c>
      <c r="AB4989" s="4" t="s">
        <v>40</v>
      </c>
      <c r="AC4989" s="4">
        <f t="shared" si="231"/>
        <v>1</v>
      </c>
      <c r="AD4989" s="4">
        <f t="shared" si="232"/>
        <v>1</v>
      </c>
      <c r="AE4989" s="4" t="str" cm="1">
        <f t="array" ref="AE4989">_xlfn.TEXTJOIN(", ", TRUE, _xlfn._xlws.FILTER($I$1:$X$1, I4989:X4989=1, ""))</f>
        <v>Fentanyl</v>
      </c>
      <c r="AF4989" s="4" t="str">
        <f t="shared" si="233"/>
        <v>Fentanyl</v>
      </c>
    </row>
    <row r="4990" spans="1:32" x14ac:dyDescent="0.45">
      <c r="A4990" s="4" t="s">
        <v>5494</v>
      </c>
      <c r="B4990" s="5">
        <v>41261</v>
      </c>
      <c r="C4990" s="4">
        <v>49</v>
      </c>
      <c r="D4990" s="4" t="s">
        <v>31</v>
      </c>
      <c r="E4990" s="4" t="s">
        <v>37</v>
      </c>
      <c r="F4990" s="4" t="s">
        <v>148</v>
      </c>
      <c r="G4990" s="4" t="s">
        <v>77</v>
      </c>
      <c r="I4990" s="4">
        <v>1</v>
      </c>
      <c r="J4990" s="4">
        <v>1</v>
      </c>
      <c r="K4990" s="4">
        <v>0</v>
      </c>
      <c r="L4990" s="4">
        <v>0</v>
      </c>
      <c r="M4990" s="4">
        <v>0</v>
      </c>
      <c r="N4990" s="4">
        <v>0</v>
      </c>
      <c r="O4990" s="4">
        <v>0</v>
      </c>
      <c r="P4990" s="4">
        <v>0</v>
      </c>
      <c r="Q4990" s="4">
        <v>0</v>
      </c>
      <c r="R4990" s="4">
        <v>0</v>
      </c>
      <c r="S4990" s="4">
        <v>0</v>
      </c>
      <c r="T4990" s="4">
        <v>0</v>
      </c>
      <c r="U4990" s="4">
        <v>0</v>
      </c>
      <c r="V4990" s="4">
        <v>0</v>
      </c>
      <c r="W4990" s="4">
        <v>0</v>
      </c>
      <c r="X4990" s="4">
        <v>0</v>
      </c>
      <c r="Y4990" s="4" t="s">
        <v>5651</v>
      </c>
      <c r="Z4990" s="4" t="s">
        <v>5864</v>
      </c>
      <c r="AA4990" s="4">
        <v>2012</v>
      </c>
      <c r="AB4990" s="4" t="s">
        <v>34</v>
      </c>
      <c r="AC4990" s="4">
        <f t="shared" si="231"/>
        <v>1</v>
      </c>
      <c r="AD4990" s="4">
        <f t="shared" si="232"/>
        <v>2</v>
      </c>
      <c r="AE4990" s="4" t="str" cm="1">
        <f t="array" ref="AE4990">_xlfn.TEXTJOIN(", ", TRUE, _xlfn._xlws.FILTER($I$1:$X$1, I4990:X4990=1, ""))</f>
        <v>Heroin, Cocaine</v>
      </c>
      <c r="AF4990" s="4" t="str">
        <f t="shared" si="233"/>
        <v>Cocaine</v>
      </c>
    </row>
    <row r="4991" spans="1:32" x14ac:dyDescent="0.45">
      <c r="A4991" s="4" t="s">
        <v>5495</v>
      </c>
      <c r="B4991" s="5">
        <v>43384</v>
      </c>
      <c r="C4991" s="4">
        <v>49</v>
      </c>
      <c r="D4991" s="4" t="s">
        <v>31</v>
      </c>
      <c r="E4991" s="4" t="s">
        <v>37</v>
      </c>
      <c r="F4991" s="4" t="s">
        <v>1457</v>
      </c>
      <c r="G4991" s="4" t="s">
        <v>144</v>
      </c>
      <c r="I4991" s="4">
        <v>0</v>
      </c>
      <c r="J4991" s="4">
        <v>0</v>
      </c>
      <c r="K4991" s="4">
        <v>1</v>
      </c>
      <c r="L4991" s="4">
        <v>0</v>
      </c>
      <c r="M4991" s="4">
        <v>0</v>
      </c>
      <c r="N4991" s="4">
        <v>0</v>
      </c>
      <c r="O4991" s="4">
        <v>1</v>
      </c>
      <c r="P4991" s="4">
        <v>0</v>
      </c>
      <c r="Q4991" s="4">
        <v>0</v>
      </c>
      <c r="R4991" s="4">
        <v>0</v>
      </c>
      <c r="S4991" s="4">
        <v>0</v>
      </c>
      <c r="T4991" s="4">
        <v>1</v>
      </c>
      <c r="U4991" s="4">
        <v>0</v>
      </c>
      <c r="V4991" s="4">
        <v>0</v>
      </c>
      <c r="W4991" s="4">
        <v>0</v>
      </c>
      <c r="X4991" s="4">
        <v>1</v>
      </c>
      <c r="Y4991" s="4" t="s">
        <v>5649</v>
      </c>
      <c r="Z4991" s="4" t="s">
        <v>5862</v>
      </c>
      <c r="AA4991" s="4">
        <v>2018</v>
      </c>
      <c r="AB4991" s="4" t="s">
        <v>34</v>
      </c>
      <c r="AC4991" s="4">
        <f t="shared" si="231"/>
        <v>1</v>
      </c>
      <c r="AD4991" s="4">
        <f t="shared" si="232"/>
        <v>4</v>
      </c>
      <c r="AE4991" s="4" t="str" cm="1">
        <f t="array" ref="AE4991">_xlfn.TEXTJOIN(", ", TRUE, _xlfn._xlws.FILTER($I$1:$X$1, I4991:X4991=1, ""))</f>
        <v>Fentanyl, Ethanol, Tramadol, AnyOpioid</v>
      </c>
      <c r="AF4991" s="4" t="str">
        <f t="shared" si="233"/>
        <v>Fentanyl, Ethanol, Tramadol, AnyOpioid</v>
      </c>
    </row>
    <row r="4992" spans="1:32" x14ac:dyDescent="0.45">
      <c r="A4992" s="4" t="s">
        <v>5496</v>
      </c>
      <c r="B4992" s="5">
        <v>40989</v>
      </c>
      <c r="C4992" s="4">
        <v>58</v>
      </c>
      <c r="D4992" s="4" t="s">
        <v>31</v>
      </c>
      <c r="E4992" s="4" t="s">
        <v>37</v>
      </c>
      <c r="F4992" s="4" t="s">
        <v>99</v>
      </c>
      <c r="G4992" s="4" t="s">
        <v>759</v>
      </c>
      <c r="I4992" s="4">
        <v>0</v>
      </c>
      <c r="J4992" s="4">
        <v>0</v>
      </c>
      <c r="K4992" s="4">
        <v>0</v>
      </c>
      <c r="L4992" s="4">
        <v>0</v>
      </c>
      <c r="M4992" s="4">
        <v>0</v>
      </c>
      <c r="N4992" s="4">
        <v>0</v>
      </c>
      <c r="O4992" s="4">
        <v>0</v>
      </c>
      <c r="P4992" s="4">
        <v>0</v>
      </c>
      <c r="Q4992" s="4">
        <v>0</v>
      </c>
      <c r="R4992" s="4">
        <v>0</v>
      </c>
      <c r="S4992" s="4">
        <v>0</v>
      </c>
      <c r="T4992" s="4">
        <v>0</v>
      </c>
      <c r="U4992" s="4">
        <v>0</v>
      </c>
      <c r="V4992" s="4">
        <v>0</v>
      </c>
      <c r="W4992" s="4">
        <v>0</v>
      </c>
      <c r="X4992" s="4">
        <v>0</v>
      </c>
      <c r="Y4992" s="4" t="s">
        <v>5720</v>
      </c>
      <c r="Z4992" s="4" t="s">
        <v>5933</v>
      </c>
      <c r="AA4992" s="4">
        <v>2012</v>
      </c>
      <c r="AB4992" s="4" t="s">
        <v>34</v>
      </c>
      <c r="AC4992" s="4">
        <f t="shared" si="231"/>
        <v>0</v>
      </c>
      <c r="AD4992" s="4">
        <f t="shared" si="232"/>
        <v>0</v>
      </c>
      <c r="AE4992" s="4" t="str" cm="1">
        <f t="array" ref="AE4992">_xlfn.TEXTJOIN(", ", TRUE, _xlfn._xlws.FILTER($I$1:$X$1, I4992:X4992=1, ""))</f>
        <v/>
      </c>
      <c r="AF4992" s="4" t="str">
        <f t="shared" si="233"/>
        <v/>
      </c>
    </row>
    <row r="4993" spans="1:32" x14ac:dyDescent="0.45">
      <c r="A4993" s="4" t="s">
        <v>5497</v>
      </c>
      <c r="B4993" s="5">
        <v>41691</v>
      </c>
      <c r="C4993" s="4">
        <v>58</v>
      </c>
      <c r="D4993" s="4" t="s">
        <v>36</v>
      </c>
      <c r="E4993" s="4" t="s">
        <v>37</v>
      </c>
      <c r="F4993" s="4" t="s">
        <v>156</v>
      </c>
      <c r="G4993" s="4" t="s">
        <v>156</v>
      </c>
      <c r="I4993" s="4">
        <v>1</v>
      </c>
      <c r="J4993" s="4">
        <v>1</v>
      </c>
      <c r="K4993" s="4">
        <v>0</v>
      </c>
      <c r="L4993" s="4">
        <v>0</v>
      </c>
      <c r="M4993" s="4">
        <v>0</v>
      </c>
      <c r="N4993" s="4">
        <v>0</v>
      </c>
      <c r="O4993" s="4">
        <v>0</v>
      </c>
      <c r="P4993" s="4">
        <v>0</v>
      </c>
      <c r="Q4993" s="4">
        <v>0</v>
      </c>
      <c r="R4993" s="4">
        <v>0</v>
      </c>
      <c r="S4993" s="4">
        <v>0</v>
      </c>
      <c r="T4993" s="4">
        <v>0</v>
      </c>
      <c r="U4993" s="4">
        <v>0</v>
      </c>
      <c r="V4993" s="4">
        <v>0</v>
      </c>
      <c r="W4993" s="4">
        <v>0</v>
      </c>
      <c r="X4993" s="4">
        <v>0</v>
      </c>
      <c r="Y4993" s="4" t="s">
        <v>5623</v>
      </c>
      <c r="Z4993" s="4" t="s">
        <v>5836</v>
      </c>
      <c r="AA4993" s="4">
        <v>2014</v>
      </c>
      <c r="AB4993" s="4" t="s">
        <v>34</v>
      </c>
      <c r="AC4993" s="4">
        <f t="shared" si="231"/>
        <v>1</v>
      </c>
      <c r="AD4993" s="4">
        <f t="shared" si="232"/>
        <v>2</v>
      </c>
      <c r="AE4993" s="4" t="str" cm="1">
        <f t="array" ref="AE4993">_xlfn.TEXTJOIN(", ", TRUE, _xlfn._xlws.FILTER($I$1:$X$1, I4993:X4993=1, ""))</f>
        <v>Heroin, Cocaine</v>
      </c>
      <c r="AF4993" s="4" t="str">
        <f t="shared" si="233"/>
        <v>Cocaine</v>
      </c>
    </row>
    <row r="4994" spans="1:32" x14ac:dyDescent="0.45">
      <c r="A4994" s="4" t="s">
        <v>5498</v>
      </c>
      <c r="B4994" s="5">
        <v>42287</v>
      </c>
      <c r="C4994" s="4">
        <v>52</v>
      </c>
      <c r="D4994" s="4" t="s">
        <v>31</v>
      </c>
      <c r="E4994" s="4" t="s">
        <v>37</v>
      </c>
      <c r="F4994" s="4" t="s">
        <v>251</v>
      </c>
      <c r="G4994" s="4" t="s">
        <v>610</v>
      </c>
      <c r="I4994" s="4">
        <v>1</v>
      </c>
      <c r="J4994" s="4">
        <v>0</v>
      </c>
      <c r="K4994" s="4">
        <v>1</v>
      </c>
      <c r="L4994" s="4">
        <v>0</v>
      </c>
      <c r="M4994" s="4">
        <v>0</v>
      </c>
      <c r="N4994" s="4">
        <v>0</v>
      </c>
      <c r="O4994" s="4">
        <v>1</v>
      </c>
      <c r="P4994" s="4">
        <v>0</v>
      </c>
      <c r="Q4994" s="4">
        <v>0</v>
      </c>
      <c r="R4994" s="4">
        <v>0</v>
      </c>
      <c r="S4994" s="4">
        <v>0</v>
      </c>
      <c r="T4994" s="4">
        <v>0</v>
      </c>
      <c r="U4994" s="4">
        <v>0</v>
      </c>
      <c r="V4994" s="4">
        <v>0</v>
      </c>
      <c r="W4994" s="4">
        <v>0</v>
      </c>
      <c r="X4994" s="4">
        <v>1</v>
      </c>
      <c r="Y4994" s="4" t="s">
        <v>5659</v>
      </c>
      <c r="Z4994" s="4" t="s">
        <v>5872</v>
      </c>
      <c r="AA4994" s="4">
        <v>2015</v>
      </c>
      <c r="AB4994" s="4" t="s">
        <v>34</v>
      </c>
      <c r="AC4994" s="4">
        <f t="shared" ref="AC4994:AC5057" si="234">IF(SUM(I4994:X4994)&gt;0,1,0)</f>
        <v>1</v>
      </c>
      <c r="AD4994" s="4">
        <f t="shared" ref="AD4994:AD5057" si="235">SUM(I4994:X4994)</f>
        <v>4</v>
      </c>
      <c r="AE4994" s="4" t="str" cm="1">
        <f t="array" ref="AE4994">_xlfn.TEXTJOIN(", ", TRUE, _xlfn._xlws.FILTER($I$1:$X$1, I4994:X4994=1, ""))</f>
        <v>Heroin, Fentanyl, Ethanol, AnyOpioid</v>
      </c>
      <c r="AF4994" s="4" t="str">
        <f t="shared" ref="AF4994:AF5057" si="236">_xlfn.TEXTJOIN(", ", TRUE, _xlfn._xlws.FILTER($J$1:$X$1, J4994:X4994, ""))</f>
        <v>Fentanyl, Ethanol, AnyOpioid</v>
      </c>
    </row>
    <row r="4995" spans="1:32" x14ac:dyDescent="0.45">
      <c r="A4995" s="4" t="s">
        <v>5499</v>
      </c>
      <c r="B4995" s="5">
        <v>42786</v>
      </c>
      <c r="C4995" s="4">
        <v>30</v>
      </c>
      <c r="D4995" s="4" t="s">
        <v>31</v>
      </c>
      <c r="E4995" s="4" t="s">
        <v>37</v>
      </c>
      <c r="F4995" s="4" t="s">
        <v>53</v>
      </c>
      <c r="G4995" s="4" t="s">
        <v>103</v>
      </c>
      <c r="I4995" s="4">
        <v>1</v>
      </c>
      <c r="J4995" s="4">
        <v>1</v>
      </c>
      <c r="K4995" s="4">
        <v>0</v>
      </c>
      <c r="L4995" s="4">
        <v>0</v>
      </c>
      <c r="M4995" s="4">
        <v>1</v>
      </c>
      <c r="N4995" s="4">
        <v>0</v>
      </c>
      <c r="O4995" s="4">
        <v>0</v>
      </c>
      <c r="P4995" s="4">
        <v>0</v>
      </c>
      <c r="Q4995" s="4">
        <v>1</v>
      </c>
      <c r="R4995" s="4">
        <v>0</v>
      </c>
      <c r="S4995" s="4">
        <v>0</v>
      </c>
      <c r="T4995" s="4">
        <v>0</v>
      </c>
      <c r="U4995" s="4">
        <v>0</v>
      </c>
      <c r="V4995" s="4">
        <v>0</v>
      </c>
      <c r="W4995" s="4">
        <v>0</v>
      </c>
      <c r="X4995" s="4">
        <v>0</v>
      </c>
      <c r="Y4995" s="4" t="s">
        <v>5644</v>
      </c>
      <c r="Z4995" s="4" t="s">
        <v>5857</v>
      </c>
      <c r="AA4995" s="4">
        <v>2017</v>
      </c>
      <c r="AB4995" s="4" t="s">
        <v>40</v>
      </c>
      <c r="AC4995" s="4">
        <f t="shared" si="234"/>
        <v>1</v>
      </c>
      <c r="AD4995" s="4">
        <f t="shared" si="235"/>
        <v>4</v>
      </c>
      <c r="AE4995" s="4" t="str" cm="1">
        <f t="array" ref="AE4995">_xlfn.TEXTJOIN(", ", TRUE, _xlfn._xlws.FILTER($I$1:$X$1, I4995:X4995=1, ""))</f>
        <v>Heroin, Cocaine, Oxycodone, Benzodiazepine</v>
      </c>
      <c r="AF4995" s="4" t="str">
        <f t="shared" si="236"/>
        <v>Cocaine, Oxycodone, Benzodiazepine</v>
      </c>
    </row>
    <row r="4996" spans="1:32" x14ac:dyDescent="0.45">
      <c r="A4996" s="4" t="s">
        <v>5500</v>
      </c>
      <c r="B4996" s="5">
        <v>42818</v>
      </c>
      <c r="C4996" s="4">
        <v>34</v>
      </c>
      <c r="D4996" s="4" t="s">
        <v>31</v>
      </c>
      <c r="E4996" s="4" t="s">
        <v>37</v>
      </c>
      <c r="F4996" s="4" t="s">
        <v>156</v>
      </c>
      <c r="G4996" s="4" t="s">
        <v>67</v>
      </c>
      <c r="I4996" s="4">
        <v>1</v>
      </c>
      <c r="J4996" s="4">
        <v>0</v>
      </c>
      <c r="K4996" s="4">
        <v>1</v>
      </c>
      <c r="L4996" s="4">
        <v>1</v>
      </c>
      <c r="M4996" s="4">
        <v>0</v>
      </c>
      <c r="N4996" s="4">
        <v>0</v>
      </c>
      <c r="O4996" s="4">
        <v>0</v>
      </c>
      <c r="P4996" s="4">
        <v>0</v>
      </c>
      <c r="Q4996" s="4">
        <v>0</v>
      </c>
      <c r="R4996" s="4">
        <v>0</v>
      </c>
      <c r="S4996" s="4">
        <v>0</v>
      </c>
      <c r="T4996" s="4">
        <v>0</v>
      </c>
      <c r="U4996" s="4">
        <v>0</v>
      </c>
      <c r="V4996" s="4">
        <v>0</v>
      </c>
      <c r="W4996" s="4">
        <v>0</v>
      </c>
      <c r="X4996" s="4">
        <v>0</v>
      </c>
      <c r="Y4996" s="4" t="s">
        <v>5631</v>
      </c>
      <c r="Z4996" s="4" t="s">
        <v>5844</v>
      </c>
      <c r="AA4996" s="4">
        <v>2017</v>
      </c>
      <c r="AB4996" s="4" t="s">
        <v>40</v>
      </c>
      <c r="AC4996" s="4">
        <f t="shared" si="234"/>
        <v>1</v>
      </c>
      <c r="AD4996" s="4">
        <f t="shared" si="235"/>
        <v>3</v>
      </c>
      <c r="AE4996" s="4" t="str" cm="1">
        <f t="array" ref="AE4996">_xlfn.TEXTJOIN(", ", TRUE, _xlfn._xlws.FILTER($I$1:$X$1, I4996:X4996=1, ""))</f>
        <v>Heroin, Fentanyl, Fentanyl_Analogue</v>
      </c>
      <c r="AF4996" s="4" t="str">
        <f t="shared" si="236"/>
        <v>Fentanyl, Fentanyl_Analogue</v>
      </c>
    </row>
    <row r="4997" spans="1:32" x14ac:dyDescent="0.45">
      <c r="A4997" s="4" t="s">
        <v>5501</v>
      </c>
      <c r="B4997" s="5">
        <v>41742</v>
      </c>
      <c r="C4997" s="4">
        <v>62</v>
      </c>
      <c r="D4997" s="4" t="s">
        <v>31</v>
      </c>
      <c r="E4997" s="4" t="s">
        <v>37</v>
      </c>
      <c r="F4997" s="4" t="s">
        <v>697</v>
      </c>
      <c r="G4997" s="4" t="s">
        <v>697</v>
      </c>
      <c r="I4997" s="4">
        <v>1</v>
      </c>
      <c r="J4997" s="4">
        <v>0</v>
      </c>
      <c r="K4997" s="4">
        <v>0</v>
      </c>
      <c r="L4997" s="4">
        <v>0</v>
      </c>
      <c r="M4997" s="4">
        <v>0</v>
      </c>
      <c r="N4997" s="4">
        <v>0</v>
      </c>
      <c r="O4997" s="4">
        <v>0</v>
      </c>
      <c r="P4997" s="4">
        <v>0</v>
      </c>
      <c r="Q4997" s="4">
        <v>0</v>
      </c>
      <c r="R4997" s="4">
        <v>1</v>
      </c>
      <c r="S4997" s="4">
        <v>0</v>
      </c>
      <c r="T4997" s="4">
        <v>0</v>
      </c>
      <c r="U4997" s="4">
        <v>0</v>
      </c>
      <c r="V4997" s="4">
        <v>0</v>
      </c>
      <c r="W4997" s="4">
        <v>0</v>
      </c>
      <c r="X4997" s="4">
        <v>0</v>
      </c>
      <c r="Y4997" s="4" t="s">
        <v>5713</v>
      </c>
      <c r="Z4997" s="4" t="s">
        <v>5926</v>
      </c>
      <c r="AA4997" s="4">
        <v>2014</v>
      </c>
      <c r="AB4997" s="4" t="s">
        <v>133</v>
      </c>
      <c r="AC4997" s="4">
        <f t="shared" si="234"/>
        <v>1</v>
      </c>
      <c r="AD4997" s="4">
        <f t="shared" si="235"/>
        <v>2</v>
      </c>
      <c r="AE4997" s="4" t="str" cm="1">
        <f t="array" ref="AE4997">_xlfn.TEXTJOIN(", ", TRUE, _xlfn._xlws.FILTER($I$1:$X$1, I4997:X4997=1, ""))</f>
        <v>Heroin, Methadone</v>
      </c>
      <c r="AF4997" s="4" t="str">
        <f t="shared" si="236"/>
        <v>Methadone</v>
      </c>
    </row>
    <row r="4998" spans="1:32" x14ac:dyDescent="0.45">
      <c r="A4998" s="4" t="s">
        <v>5502</v>
      </c>
      <c r="B4998" s="5">
        <v>43323</v>
      </c>
      <c r="C4998" s="4">
        <v>33</v>
      </c>
      <c r="D4998" s="4" t="s">
        <v>31</v>
      </c>
      <c r="E4998" s="4" t="s">
        <v>37</v>
      </c>
      <c r="F4998" s="4" t="s">
        <v>190</v>
      </c>
      <c r="G4998" s="4" t="s">
        <v>190</v>
      </c>
      <c r="I4998" s="4">
        <v>0</v>
      </c>
      <c r="J4998" s="4">
        <v>1</v>
      </c>
      <c r="K4998" s="4">
        <v>1</v>
      </c>
      <c r="L4998" s="4">
        <v>1</v>
      </c>
      <c r="M4998" s="4">
        <v>0</v>
      </c>
      <c r="N4998" s="4">
        <v>0</v>
      </c>
      <c r="O4998" s="4">
        <v>0</v>
      </c>
      <c r="P4998" s="4">
        <v>0</v>
      </c>
      <c r="Q4998" s="4">
        <v>0</v>
      </c>
      <c r="R4998" s="4">
        <v>0</v>
      </c>
      <c r="S4998" s="4">
        <v>0</v>
      </c>
      <c r="T4998" s="4">
        <v>0</v>
      </c>
      <c r="U4998" s="4">
        <v>0</v>
      </c>
      <c r="V4998" s="4">
        <v>0</v>
      </c>
      <c r="W4998" s="4">
        <v>0</v>
      </c>
      <c r="X4998" s="4">
        <v>1</v>
      </c>
      <c r="Y4998" s="4" t="s">
        <v>5639</v>
      </c>
      <c r="Z4998" s="4" t="s">
        <v>5852</v>
      </c>
      <c r="AA4998" s="4">
        <v>2018</v>
      </c>
      <c r="AB4998" s="4" t="s">
        <v>40</v>
      </c>
      <c r="AC4998" s="4">
        <f t="shared" si="234"/>
        <v>1</v>
      </c>
      <c r="AD4998" s="4">
        <f t="shared" si="235"/>
        <v>4</v>
      </c>
      <c r="AE4998" s="4" t="str" cm="1">
        <f t="array" ref="AE4998">_xlfn.TEXTJOIN(", ", TRUE, _xlfn._xlws.FILTER($I$1:$X$1, I4998:X4998=1, ""))</f>
        <v>Cocaine, Fentanyl, Fentanyl_Analogue, AnyOpioid</v>
      </c>
      <c r="AF4998" s="4" t="str">
        <f t="shared" si="236"/>
        <v>Cocaine, Fentanyl, Fentanyl_Analogue, AnyOpioid</v>
      </c>
    </row>
    <row r="4999" spans="1:32" x14ac:dyDescent="0.45">
      <c r="A4999" s="4" t="s">
        <v>5503</v>
      </c>
      <c r="B4999" s="5">
        <v>43268</v>
      </c>
      <c r="C4999" s="4">
        <v>24</v>
      </c>
      <c r="D4999" s="4" t="s">
        <v>31</v>
      </c>
      <c r="E4999" s="4" t="s">
        <v>37</v>
      </c>
      <c r="F4999" s="4" t="s">
        <v>114</v>
      </c>
      <c r="G4999" s="4" t="s">
        <v>114</v>
      </c>
      <c r="I4999" s="4">
        <v>0</v>
      </c>
      <c r="J4999" s="4">
        <v>1</v>
      </c>
      <c r="K4999" s="4">
        <v>0</v>
      </c>
      <c r="L4999" s="4">
        <v>0</v>
      </c>
      <c r="M4999" s="4">
        <v>0</v>
      </c>
      <c r="N4999" s="4">
        <v>0</v>
      </c>
      <c r="O4999" s="4">
        <v>0</v>
      </c>
      <c r="P4999" s="4">
        <v>0</v>
      </c>
      <c r="Q4999" s="4">
        <v>0</v>
      </c>
      <c r="R4999" s="4">
        <v>1</v>
      </c>
      <c r="S4999" s="4">
        <v>0</v>
      </c>
      <c r="T4999" s="4">
        <v>0</v>
      </c>
      <c r="U4999" s="4">
        <v>0</v>
      </c>
      <c r="V4999" s="4">
        <v>0</v>
      </c>
      <c r="W4999" s="4">
        <v>0</v>
      </c>
      <c r="X4999" s="4">
        <v>1</v>
      </c>
      <c r="Y4999" s="4" t="s">
        <v>5658</v>
      </c>
      <c r="Z4999" s="4" t="s">
        <v>5871</v>
      </c>
      <c r="AA4999" s="4">
        <v>2018</v>
      </c>
      <c r="AB4999" s="4" t="s">
        <v>40</v>
      </c>
      <c r="AC4999" s="4">
        <f t="shared" si="234"/>
        <v>1</v>
      </c>
      <c r="AD4999" s="4">
        <f t="shared" si="235"/>
        <v>3</v>
      </c>
      <c r="AE4999" s="4" t="str" cm="1">
        <f t="array" ref="AE4999">_xlfn.TEXTJOIN(", ", TRUE, _xlfn._xlws.FILTER($I$1:$X$1, I4999:X4999=1, ""))</f>
        <v>Cocaine, Methadone, AnyOpioid</v>
      </c>
      <c r="AF4999" s="4" t="str">
        <f t="shared" si="236"/>
        <v>Cocaine, Methadone, AnyOpioid</v>
      </c>
    </row>
    <row r="5000" spans="1:32" x14ac:dyDescent="0.45">
      <c r="A5000" s="4" t="s">
        <v>5504</v>
      </c>
      <c r="B5000" s="5">
        <v>41687</v>
      </c>
      <c r="C5000" s="4">
        <v>37</v>
      </c>
      <c r="D5000" s="4" t="s">
        <v>31</v>
      </c>
      <c r="E5000" s="4" t="s">
        <v>59</v>
      </c>
      <c r="F5000" s="4" t="s">
        <v>55</v>
      </c>
      <c r="G5000" s="4" t="s">
        <v>55</v>
      </c>
      <c r="I5000" s="4">
        <v>0</v>
      </c>
      <c r="J5000" s="4">
        <v>0</v>
      </c>
      <c r="K5000" s="4">
        <v>1</v>
      </c>
      <c r="L5000" s="4">
        <v>0</v>
      </c>
      <c r="M5000" s="4">
        <v>0</v>
      </c>
      <c r="N5000" s="4">
        <v>0</v>
      </c>
      <c r="O5000" s="4">
        <v>0</v>
      </c>
      <c r="P5000" s="4">
        <v>0</v>
      </c>
      <c r="Q5000" s="4">
        <v>0</v>
      </c>
      <c r="R5000" s="4">
        <v>1</v>
      </c>
      <c r="S5000" s="4">
        <v>0</v>
      </c>
      <c r="T5000" s="4">
        <v>0</v>
      </c>
      <c r="U5000" s="4">
        <v>0</v>
      </c>
      <c r="V5000" s="4">
        <v>0</v>
      </c>
      <c r="W5000" s="4">
        <v>0</v>
      </c>
      <c r="X5000" s="4">
        <v>0</v>
      </c>
      <c r="Y5000" s="4" t="s">
        <v>5630</v>
      </c>
      <c r="Z5000" s="4" t="s">
        <v>5843</v>
      </c>
      <c r="AA5000" s="4">
        <v>2014</v>
      </c>
      <c r="AB5000" s="4" t="s">
        <v>40</v>
      </c>
      <c r="AC5000" s="4">
        <f t="shared" si="234"/>
        <v>1</v>
      </c>
      <c r="AD5000" s="4">
        <f t="shared" si="235"/>
        <v>2</v>
      </c>
      <c r="AE5000" s="4" t="str" cm="1">
        <f t="array" ref="AE5000">_xlfn.TEXTJOIN(", ", TRUE, _xlfn._xlws.FILTER($I$1:$X$1, I5000:X5000=1, ""))</f>
        <v>Fentanyl, Methadone</v>
      </c>
      <c r="AF5000" s="4" t="str">
        <f t="shared" si="236"/>
        <v>Fentanyl, Methadone</v>
      </c>
    </row>
    <row r="5001" spans="1:32" x14ac:dyDescent="0.45">
      <c r="A5001" s="4" t="s">
        <v>5505</v>
      </c>
      <c r="B5001" s="5">
        <v>42750</v>
      </c>
      <c r="C5001" s="4">
        <v>23</v>
      </c>
      <c r="D5001" s="4" t="s">
        <v>31</v>
      </c>
      <c r="E5001" s="4" t="s">
        <v>37</v>
      </c>
      <c r="F5001" s="4" t="s">
        <v>29</v>
      </c>
      <c r="G5001" s="4" t="s">
        <v>156</v>
      </c>
      <c r="I5001" s="4">
        <v>1</v>
      </c>
      <c r="J5001" s="4">
        <v>0</v>
      </c>
      <c r="K5001" s="4">
        <v>1</v>
      </c>
      <c r="L5001" s="4">
        <v>0</v>
      </c>
      <c r="M5001" s="4">
        <v>0</v>
      </c>
      <c r="N5001" s="4">
        <v>0</v>
      </c>
      <c r="O5001" s="4">
        <v>0</v>
      </c>
      <c r="P5001" s="4">
        <v>0</v>
      </c>
      <c r="Q5001" s="4">
        <v>0</v>
      </c>
      <c r="R5001" s="4">
        <v>0</v>
      </c>
      <c r="S5001" s="4">
        <v>0</v>
      </c>
      <c r="T5001" s="4">
        <v>0</v>
      </c>
      <c r="U5001" s="4">
        <v>0</v>
      </c>
      <c r="V5001" s="4">
        <v>1</v>
      </c>
      <c r="W5001" s="4">
        <v>0</v>
      </c>
      <c r="X5001" s="4">
        <v>0</v>
      </c>
      <c r="Y5001" s="4" t="s">
        <v>5623</v>
      </c>
      <c r="Z5001" s="4" t="s">
        <v>5836</v>
      </c>
      <c r="AA5001" s="4">
        <v>2017</v>
      </c>
      <c r="AB5001" s="4" t="s">
        <v>40</v>
      </c>
      <c r="AC5001" s="4">
        <f t="shared" si="234"/>
        <v>1</v>
      </c>
      <c r="AD5001" s="4">
        <f t="shared" si="235"/>
        <v>3</v>
      </c>
      <c r="AE5001" s="4" t="str" cm="1">
        <f t="array" ref="AE5001">_xlfn.TEXTJOIN(", ", TRUE, _xlfn._xlws.FILTER($I$1:$X$1, I5001:X5001=1, ""))</f>
        <v>Heroin, Fentanyl, Hydromorphine</v>
      </c>
      <c r="AF5001" s="4" t="str">
        <f t="shared" si="236"/>
        <v>Fentanyl, Hydromorphine</v>
      </c>
    </row>
    <row r="5002" spans="1:32" x14ac:dyDescent="0.45">
      <c r="A5002" s="4" t="s">
        <v>5506</v>
      </c>
      <c r="B5002" s="5">
        <v>43015</v>
      </c>
      <c r="C5002" s="4">
        <v>65</v>
      </c>
      <c r="D5002" s="4" t="s">
        <v>36</v>
      </c>
      <c r="E5002" s="4" t="s">
        <v>37</v>
      </c>
      <c r="F5002" s="4" t="s">
        <v>90</v>
      </c>
      <c r="G5002" s="4" t="s">
        <v>90</v>
      </c>
      <c r="I5002" s="4">
        <v>0</v>
      </c>
      <c r="J5002" s="4">
        <v>0</v>
      </c>
      <c r="K5002" s="4">
        <v>0</v>
      </c>
      <c r="L5002" s="4">
        <v>0</v>
      </c>
      <c r="M5002" s="4">
        <v>1</v>
      </c>
      <c r="N5002" s="4">
        <v>0</v>
      </c>
      <c r="O5002" s="4">
        <v>0</v>
      </c>
      <c r="P5002" s="4">
        <v>0</v>
      </c>
      <c r="Q5002" s="4">
        <v>1</v>
      </c>
      <c r="R5002" s="4">
        <v>0</v>
      </c>
      <c r="S5002" s="4">
        <v>0</v>
      </c>
      <c r="T5002" s="4">
        <v>0</v>
      </c>
      <c r="U5002" s="4">
        <v>0</v>
      </c>
      <c r="V5002" s="4">
        <v>0</v>
      </c>
      <c r="W5002" s="4">
        <v>0</v>
      </c>
      <c r="X5002" s="4">
        <v>0</v>
      </c>
      <c r="Y5002" s="4" t="s">
        <v>5624</v>
      </c>
      <c r="Z5002" s="4" t="s">
        <v>5837</v>
      </c>
      <c r="AA5002" s="4">
        <v>2017</v>
      </c>
      <c r="AB5002" s="4" t="s">
        <v>133</v>
      </c>
      <c r="AC5002" s="4">
        <f t="shared" si="234"/>
        <v>1</v>
      </c>
      <c r="AD5002" s="4">
        <f t="shared" si="235"/>
        <v>2</v>
      </c>
      <c r="AE5002" s="4" t="str" cm="1">
        <f t="array" ref="AE5002">_xlfn.TEXTJOIN(", ", TRUE, _xlfn._xlws.FILTER($I$1:$X$1, I5002:X5002=1, ""))</f>
        <v>Oxycodone, Benzodiazepine</v>
      </c>
      <c r="AF5002" s="4" t="str">
        <f t="shared" si="236"/>
        <v>Oxycodone, Benzodiazepine</v>
      </c>
    </row>
    <row r="5003" spans="1:32" x14ac:dyDescent="0.45">
      <c r="A5003" s="4" t="s">
        <v>5507</v>
      </c>
      <c r="B5003" s="5">
        <v>42401</v>
      </c>
      <c r="C5003" s="4">
        <v>22</v>
      </c>
      <c r="D5003" s="4" t="s">
        <v>31</v>
      </c>
      <c r="E5003" s="4" t="s">
        <v>37</v>
      </c>
      <c r="F5003" s="4" t="s">
        <v>256</v>
      </c>
      <c r="G5003" s="4" t="s">
        <v>256</v>
      </c>
      <c r="I5003" s="4">
        <v>0</v>
      </c>
      <c r="J5003" s="4">
        <v>0</v>
      </c>
      <c r="K5003" s="4">
        <v>1</v>
      </c>
      <c r="L5003" s="4">
        <v>0</v>
      </c>
      <c r="M5003" s="4">
        <v>0</v>
      </c>
      <c r="N5003" s="4">
        <v>0</v>
      </c>
      <c r="O5003" s="4">
        <v>0</v>
      </c>
      <c r="P5003" s="4">
        <v>0</v>
      </c>
      <c r="Q5003" s="4">
        <v>0</v>
      </c>
      <c r="R5003" s="4">
        <v>0</v>
      </c>
      <c r="S5003" s="4">
        <v>0</v>
      </c>
      <c r="T5003" s="4">
        <v>0</v>
      </c>
      <c r="U5003" s="4">
        <v>0</v>
      </c>
      <c r="V5003" s="4">
        <v>0</v>
      </c>
      <c r="W5003" s="4">
        <v>0</v>
      </c>
      <c r="X5003" s="4">
        <v>1</v>
      </c>
      <c r="Y5003" s="4" t="s">
        <v>5698</v>
      </c>
      <c r="Z5003" s="4" t="s">
        <v>5911</v>
      </c>
      <c r="AA5003" s="4">
        <v>2016</v>
      </c>
      <c r="AB5003" s="4" t="s">
        <v>40</v>
      </c>
      <c r="AC5003" s="4">
        <f t="shared" si="234"/>
        <v>1</v>
      </c>
      <c r="AD5003" s="4">
        <f t="shared" si="235"/>
        <v>2</v>
      </c>
      <c r="AE5003" s="4" t="str" cm="1">
        <f t="array" ref="AE5003">_xlfn.TEXTJOIN(", ", TRUE, _xlfn._xlws.FILTER($I$1:$X$1, I5003:X5003=1, ""))</f>
        <v>Fentanyl, AnyOpioid</v>
      </c>
      <c r="AF5003" s="4" t="str">
        <f t="shared" si="236"/>
        <v>Fentanyl, AnyOpioid</v>
      </c>
    </row>
    <row r="5004" spans="1:32" x14ac:dyDescent="0.45">
      <c r="A5004" s="4" t="s">
        <v>5508</v>
      </c>
      <c r="B5004" s="5">
        <v>43350</v>
      </c>
      <c r="C5004" s="4">
        <v>54</v>
      </c>
      <c r="D5004" s="4" t="s">
        <v>31</v>
      </c>
      <c r="E5004" s="4" t="s">
        <v>59</v>
      </c>
      <c r="F5004" s="4" t="s">
        <v>90</v>
      </c>
      <c r="G5004" s="4" t="s">
        <v>90</v>
      </c>
      <c r="I5004" s="4">
        <v>0</v>
      </c>
      <c r="J5004" s="4">
        <v>0</v>
      </c>
      <c r="K5004" s="4">
        <v>1</v>
      </c>
      <c r="L5004" s="4">
        <v>1</v>
      </c>
      <c r="M5004" s="4">
        <v>0</v>
      </c>
      <c r="N5004" s="4">
        <v>0</v>
      </c>
      <c r="O5004" s="4">
        <v>0</v>
      </c>
      <c r="P5004" s="4">
        <v>0</v>
      </c>
      <c r="Q5004" s="4">
        <v>0</v>
      </c>
      <c r="R5004" s="4">
        <v>0</v>
      </c>
      <c r="S5004" s="4">
        <v>0</v>
      </c>
      <c r="T5004" s="4">
        <v>0</v>
      </c>
      <c r="U5004" s="4">
        <v>0</v>
      </c>
      <c r="V5004" s="4">
        <v>0</v>
      </c>
      <c r="W5004" s="4">
        <v>0</v>
      </c>
      <c r="X5004" s="4">
        <v>1</v>
      </c>
      <c r="Y5004" s="4" t="s">
        <v>5624</v>
      </c>
      <c r="Z5004" s="4" t="s">
        <v>5837</v>
      </c>
      <c r="AA5004" s="4">
        <v>2018</v>
      </c>
      <c r="AB5004" s="4" t="s">
        <v>34</v>
      </c>
      <c r="AC5004" s="4">
        <f t="shared" si="234"/>
        <v>1</v>
      </c>
      <c r="AD5004" s="4">
        <f t="shared" si="235"/>
        <v>3</v>
      </c>
      <c r="AE5004" s="4" t="str" cm="1">
        <f t="array" ref="AE5004">_xlfn.TEXTJOIN(", ", TRUE, _xlfn._xlws.FILTER($I$1:$X$1, I5004:X5004=1, ""))</f>
        <v>Fentanyl, Fentanyl_Analogue, AnyOpioid</v>
      </c>
      <c r="AF5004" s="4" t="str">
        <f t="shared" si="236"/>
        <v>Fentanyl, Fentanyl_Analogue, AnyOpioid</v>
      </c>
    </row>
    <row r="5005" spans="1:32" x14ac:dyDescent="0.45">
      <c r="A5005" s="4" t="s">
        <v>5509</v>
      </c>
      <c r="B5005" s="5">
        <v>42190</v>
      </c>
      <c r="C5005" s="4">
        <v>44</v>
      </c>
      <c r="D5005" s="4" t="s">
        <v>31</v>
      </c>
      <c r="E5005" s="4" t="s">
        <v>37</v>
      </c>
      <c r="F5005" s="4" t="s">
        <v>146</v>
      </c>
      <c r="G5005" s="4" t="s">
        <v>146</v>
      </c>
      <c r="I5005" s="4">
        <v>1</v>
      </c>
      <c r="J5005" s="4">
        <v>0</v>
      </c>
      <c r="K5005" s="4">
        <v>1</v>
      </c>
      <c r="L5005" s="4">
        <v>0</v>
      </c>
      <c r="M5005" s="4">
        <v>0</v>
      </c>
      <c r="N5005" s="4">
        <v>0</v>
      </c>
      <c r="O5005" s="4">
        <v>1</v>
      </c>
      <c r="P5005" s="4">
        <v>0</v>
      </c>
      <c r="Q5005" s="4">
        <v>1</v>
      </c>
      <c r="R5005" s="4">
        <v>0</v>
      </c>
      <c r="S5005" s="4">
        <v>0</v>
      </c>
      <c r="T5005" s="4">
        <v>0</v>
      </c>
      <c r="U5005" s="4">
        <v>0</v>
      </c>
      <c r="V5005" s="4">
        <v>0</v>
      </c>
      <c r="W5005" s="4">
        <v>0</v>
      </c>
      <c r="X5005" s="4">
        <v>1</v>
      </c>
      <c r="Y5005" s="4" t="s">
        <v>5783</v>
      </c>
      <c r="Z5005" s="4" t="s">
        <v>5996</v>
      </c>
      <c r="AA5005" s="4">
        <v>2015</v>
      </c>
      <c r="AB5005" s="4" t="s">
        <v>34</v>
      </c>
      <c r="AC5005" s="4">
        <f t="shared" si="234"/>
        <v>1</v>
      </c>
      <c r="AD5005" s="4">
        <f t="shared" si="235"/>
        <v>5</v>
      </c>
      <c r="AE5005" s="4" t="str" cm="1">
        <f t="array" ref="AE5005">_xlfn.TEXTJOIN(", ", TRUE, _xlfn._xlws.FILTER($I$1:$X$1, I5005:X5005=1, ""))</f>
        <v>Heroin, Fentanyl, Ethanol, Benzodiazepine, AnyOpioid</v>
      </c>
      <c r="AF5005" s="4" t="str">
        <f t="shared" si="236"/>
        <v>Fentanyl, Ethanol, Benzodiazepine, AnyOpioid</v>
      </c>
    </row>
    <row r="5006" spans="1:32" x14ac:dyDescent="0.45">
      <c r="A5006" s="4" t="s">
        <v>5510</v>
      </c>
      <c r="B5006" s="5">
        <v>42164</v>
      </c>
      <c r="C5006" s="4">
        <v>33</v>
      </c>
      <c r="D5006" s="4" t="s">
        <v>36</v>
      </c>
      <c r="E5006" s="4" t="s">
        <v>37</v>
      </c>
      <c r="F5006" s="4" t="s">
        <v>53</v>
      </c>
      <c r="G5006" s="4" t="s">
        <v>79</v>
      </c>
      <c r="I5006" s="4">
        <v>0</v>
      </c>
      <c r="J5006" s="4">
        <v>0</v>
      </c>
      <c r="K5006" s="4">
        <v>0</v>
      </c>
      <c r="L5006" s="4">
        <v>0</v>
      </c>
      <c r="M5006" s="4">
        <v>1</v>
      </c>
      <c r="N5006" s="4">
        <v>0</v>
      </c>
      <c r="O5006" s="4">
        <v>1</v>
      </c>
      <c r="P5006" s="4">
        <v>0</v>
      </c>
      <c r="Q5006" s="4">
        <v>1</v>
      </c>
      <c r="R5006" s="4">
        <v>0</v>
      </c>
      <c r="S5006" s="4">
        <v>0</v>
      </c>
      <c r="T5006" s="4">
        <v>0</v>
      </c>
      <c r="U5006" s="4">
        <v>0</v>
      </c>
      <c r="V5006" s="4">
        <v>0</v>
      </c>
      <c r="W5006" s="4">
        <v>0</v>
      </c>
      <c r="X5006" s="4">
        <v>1</v>
      </c>
      <c r="Y5006" s="4" t="s">
        <v>5633</v>
      </c>
      <c r="Z5006" s="4" t="s">
        <v>5846</v>
      </c>
      <c r="AA5006" s="4">
        <v>2015</v>
      </c>
      <c r="AB5006" s="4" t="s">
        <v>40</v>
      </c>
      <c r="AC5006" s="4">
        <f t="shared" si="234"/>
        <v>1</v>
      </c>
      <c r="AD5006" s="4">
        <f t="shared" si="235"/>
        <v>4</v>
      </c>
      <c r="AE5006" s="4" t="str" cm="1">
        <f t="array" ref="AE5006">_xlfn.TEXTJOIN(", ", TRUE, _xlfn._xlws.FILTER($I$1:$X$1, I5006:X5006=1, ""))</f>
        <v>Oxycodone, Ethanol, Benzodiazepine, AnyOpioid</v>
      </c>
      <c r="AF5006" s="4" t="str">
        <f t="shared" si="236"/>
        <v>Oxycodone, Ethanol, Benzodiazepine, AnyOpioid</v>
      </c>
    </row>
    <row r="5007" spans="1:32" x14ac:dyDescent="0.45">
      <c r="A5007" s="4" t="s">
        <v>5511</v>
      </c>
      <c r="B5007" s="5">
        <v>42680</v>
      </c>
      <c r="C5007" s="4">
        <v>58</v>
      </c>
      <c r="D5007" s="4" t="s">
        <v>31</v>
      </c>
      <c r="E5007" s="4" t="s">
        <v>37</v>
      </c>
      <c r="F5007" s="4" t="s">
        <v>67</v>
      </c>
      <c r="G5007" s="4" t="s">
        <v>67</v>
      </c>
      <c r="I5007" s="4">
        <v>1</v>
      </c>
      <c r="J5007" s="4">
        <v>0</v>
      </c>
      <c r="K5007" s="4">
        <v>1</v>
      </c>
      <c r="L5007" s="4">
        <v>0</v>
      </c>
      <c r="M5007" s="4">
        <v>0</v>
      </c>
      <c r="N5007" s="4">
        <v>0</v>
      </c>
      <c r="O5007" s="4">
        <v>0</v>
      </c>
      <c r="P5007" s="4">
        <v>0</v>
      </c>
      <c r="Q5007" s="4">
        <v>0</v>
      </c>
      <c r="R5007" s="4">
        <v>0</v>
      </c>
      <c r="S5007" s="4">
        <v>0</v>
      </c>
      <c r="T5007" s="4">
        <v>0</v>
      </c>
      <c r="U5007" s="4">
        <v>0</v>
      </c>
      <c r="V5007" s="4">
        <v>0</v>
      </c>
      <c r="W5007" s="4">
        <v>0</v>
      </c>
      <c r="X5007" s="4">
        <v>1</v>
      </c>
      <c r="Y5007" s="4" t="s">
        <v>5631</v>
      </c>
      <c r="Z5007" s="4" t="s">
        <v>5844</v>
      </c>
      <c r="AA5007" s="4">
        <v>2016</v>
      </c>
      <c r="AB5007" s="4" t="s">
        <v>34</v>
      </c>
      <c r="AC5007" s="4">
        <f t="shared" si="234"/>
        <v>1</v>
      </c>
      <c r="AD5007" s="4">
        <f t="shared" si="235"/>
        <v>3</v>
      </c>
      <c r="AE5007" s="4" t="str" cm="1">
        <f t="array" ref="AE5007">_xlfn.TEXTJOIN(", ", TRUE, _xlfn._xlws.FILTER($I$1:$X$1, I5007:X5007=1, ""))</f>
        <v>Heroin, Fentanyl, AnyOpioid</v>
      </c>
      <c r="AF5007" s="4" t="str">
        <f t="shared" si="236"/>
        <v>Fentanyl, AnyOpioid</v>
      </c>
    </row>
    <row r="5008" spans="1:32" x14ac:dyDescent="0.45">
      <c r="A5008" s="4" t="s">
        <v>5512</v>
      </c>
      <c r="B5008" s="5">
        <v>43406</v>
      </c>
      <c r="C5008" s="4">
        <v>34</v>
      </c>
      <c r="D5008" s="4" t="s">
        <v>31</v>
      </c>
      <c r="E5008" s="4" t="s">
        <v>37</v>
      </c>
      <c r="F5008" s="4" t="s">
        <v>276</v>
      </c>
      <c r="G5008" s="4" t="s">
        <v>276</v>
      </c>
      <c r="I5008" s="4">
        <v>0</v>
      </c>
      <c r="J5008" s="4">
        <v>0</v>
      </c>
      <c r="K5008" s="4">
        <v>1</v>
      </c>
      <c r="L5008" s="4">
        <v>0</v>
      </c>
      <c r="M5008" s="4">
        <v>0</v>
      </c>
      <c r="N5008" s="4">
        <v>0</v>
      </c>
      <c r="O5008" s="4">
        <v>0</v>
      </c>
      <c r="P5008" s="4">
        <v>0</v>
      </c>
      <c r="Q5008" s="4">
        <v>0</v>
      </c>
      <c r="R5008" s="4">
        <v>0</v>
      </c>
      <c r="S5008" s="4">
        <v>0</v>
      </c>
      <c r="T5008" s="4">
        <v>0</v>
      </c>
      <c r="U5008" s="4">
        <v>0</v>
      </c>
      <c r="V5008" s="4">
        <v>0</v>
      </c>
      <c r="W5008" s="4">
        <v>0</v>
      </c>
      <c r="X5008" s="4">
        <v>1</v>
      </c>
      <c r="Y5008" s="4" t="s">
        <v>5684</v>
      </c>
      <c r="Z5008" s="4" t="s">
        <v>5897</v>
      </c>
      <c r="AA5008" s="4">
        <v>2018</v>
      </c>
      <c r="AB5008" s="4" t="s">
        <v>40</v>
      </c>
      <c r="AC5008" s="4">
        <f t="shared" si="234"/>
        <v>1</v>
      </c>
      <c r="AD5008" s="4">
        <f t="shared" si="235"/>
        <v>2</v>
      </c>
      <c r="AE5008" s="4" t="str" cm="1">
        <f t="array" ref="AE5008">_xlfn.TEXTJOIN(", ", TRUE, _xlfn._xlws.FILTER($I$1:$X$1, I5008:X5008=1, ""))</f>
        <v>Fentanyl, AnyOpioid</v>
      </c>
      <c r="AF5008" s="4" t="str">
        <f t="shared" si="236"/>
        <v>Fentanyl, AnyOpioid</v>
      </c>
    </row>
    <row r="5009" spans="1:32" x14ac:dyDescent="0.45">
      <c r="A5009" s="4" t="s">
        <v>5513</v>
      </c>
      <c r="B5009" s="5">
        <v>43343</v>
      </c>
      <c r="C5009" s="4">
        <v>40</v>
      </c>
      <c r="D5009" s="4" t="s">
        <v>31</v>
      </c>
      <c r="E5009" s="4" t="s">
        <v>32</v>
      </c>
      <c r="F5009" s="4" t="s">
        <v>231</v>
      </c>
      <c r="G5009" s="4" t="s">
        <v>231</v>
      </c>
      <c r="I5009" s="4">
        <v>0</v>
      </c>
      <c r="J5009" s="4">
        <v>1</v>
      </c>
      <c r="K5009" s="4">
        <v>1</v>
      </c>
      <c r="L5009" s="4">
        <v>1</v>
      </c>
      <c r="M5009" s="4">
        <v>0</v>
      </c>
      <c r="N5009" s="4">
        <v>0</v>
      </c>
      <c r="O5009" s="4">
        <v>0</v>
      </c>
      <c r="P5009" s="4">
        <v>0</v>
      </c>
      <c r="Q5009" s="4">
        <v>0</v>
      </c>
      <c r="R5009" s="4">
        <v>0</v>
      </c>
      <c r="S5009" s="4">
        <v>0</v>
      </c>
      <c r="T5009" s="4">
        <v>0</v>
      </c>
      <c r="U5009" s="4">
        <v>0</v>
      </c>
      <c r="V5009" s="4">
        <v>0</v>
      </c>
      <c r="W5009" s="4">
        <v>0</v>
      </c>
      <c r="X5009" s="4">
        <v>1</v>
      </c>
      <c r="Y5009" s="4" t="s">
        <v>5734</v>
      </c>
      <c r="Z5009" s="4" t="s">
        <v>5947</v>
      </c>
      <c r="AA5009" s="4">
        <v>2018</v>
      </c>
      <c r="AB5009" s="4" t="s">
        <v>40</v>
      </c>
      <c r="AC5009" s="4">
        <f t="shared" si="234"/>
        <v>1</v>
      </c>
      <c r="AD5009" s="4">
        <f t="shared" si="235"/>
        <v>4</v>
      </c>
      <c r="AE5009" s="4" t="str" cm="1">
        <f t="array" ref="AE5009">_xlfn.TEXTJOIN(", ", TRUE, _xlfn._xlws.FILTER($I$1:$X$1, I5009:X5009=1, ""))</f>
        <v>Cocaine, Fentanyl, Fentanyl_Analogue, AnyOpioid</v>
      </c>
      <c r="AF5009" s="4" t="str">
        <f t="shared" si="236"/>
        <v>Cocaine, Fentanyl, Fentanyl_Analogue, AnyOpioid</v>
      </c>
    </row>
    <row r="5010" spans="1:32" x14ac:dyDescent="0.45">
      <c r="A5010" s="4" t="s">
        <v>5514</v>
      </c>
      <c r="B5010" s="5">
        <v>41867</v>
      </c>
      <c r="C5010" s="4">
        <v>41</v>
      </c>
      <c r="D5010" s="4" t="s">
        <v>31</v>
      </c>
      <c r="E5010" s="4" t="s">
        <v>37</v>
      </c>
      <c r="F5010" s="4" t="s">
        <v>95</v>
      </c>
      <c r="G5010" s="4" t="s">
        <v>95</v>
      </c>
      <c r="I5010" s="4">
        <v>1</v>
      </c>
      <c r="J5010" s="4">
        <v>0</v>
      </c>
      <c r="K5010" s="4">
        <v>0</v>
      </c>
      <c r="L5010" s="4">
        <v>0</v>
      </c>
      <c r="M5010" s="4">
        <v>0</v>
      </c>
      <c r="N5010" s="4">
        <v>0</v>
      </c>
      <c r="O5010" s="4">
        <v>1</v>
      </c>
      <c r="P5010" s="4">
        <v>0</v>
      </c>
      <c r="Q5010" s="4">
        <v>0</v>
      </c>
      <c r="R5010" s="4">
        <v>0</v>
      </c>
      <c r="S5010" s="4">
        <v>0</v>
      </c>
      <c r="T5010" s="4">
        <v>0</v>
      </c>
      <c r="U5010" s="4">
        <v>0</v>
      </c>
      <c r="V5010" s="4">
        <v>0</v>
      </c>
      <c r="W5010" s="4">
        <v>0</v>
      </c>
      <c r="X5010" s="4">
        <v>0</v>
      </c>
      <c r="Y5010" s="4" t="s">
        <v>5632</v>
      </c>
      <c r="Z5010" s="4" t="s">
        <v>5845</v>
      </c>
      <c r="AA5010" s="4">
        <v>2014</v>
      </c>
      <c r="AB5010" s="4" t="s">
        <v>34</v>
      </c>
      <c r="AC5010" s="4">
        <f t="shared" si="234"/>
        <v>1</v>
      </c>
      <c r="AD5010" s="4">
        <f t="shared" si="235"/>
        <v>2</v>
      </c>
      <c r="AE5010" s="4" t="str" cm="1">
        <f t="array" ref="AE5010">_xlfn.TEXTJOIN(", ", TRUE, _xlfn._xlws.FILTER($I$1:$X$1, I5010:X5010=1, ""))</f>
        <v>Heroin, Ethanol</v>
      </c>
      <c r="AF5010" s="4" t="str">
        <f t="shared" si="236"/>
        <v>Ethanol</v>
      </c>
    </row>
    <row r="5011" spans="1:32" x14ac:dyDescent="0.45">
      <c r="A5011" s="4" t="s">
        <v>5515</v>
      </c>
      <c r="B5011" s="5">
        <v>42856</v>
      </c>
      <c r="C5011" s="4">
        <v>33</v>
      </c>
      <c r="D5011" s="4" t="s">
        <v>31</v>
      </c>
      <c r="E5011" s="4" t="s">
        <v>37</v>
      </c>
      <c r="F5011" s="4" t="s">
        <v>1208</v>
      </c>
      <c r="G5011" s="4" t="s">
        <v>1208</v>
      </c>
      <c r="I5011" s="4">
        <v>1</v>
      </c>
      <c r="J5011" s="4">
        <v>0</v>
      </c>
      <c r="K5011" s="4">
        <v>1</v>
      </c>
      <c r="L5011" s="4">
        <v>0</v>
      </c>
      <c r="M5011" s="4">
        <v>1</v>
      </c>
      <c r="N5011" s="4">
        <v>0</v>
      </c>
      <c r="O5011" s="4">
        <v>0</v>
      </c>
      <c r="P5011" s="4">
        <v>0</v>
      </c>
      <c r="Q5011" s="4">
        <v>1</v>
      </c>
      <c r="R5011" s="4">
        <v>0</v>
      </c>
      <c r="S5011" s="4">
        <v>0</v>
      </c>
      <c r="T5011" s="4">
        <v>0</v>
      </c>
      <c r="U5011" s="4">
        <v>0</v>
      </c>
      <c r="V5011" s="4">
        <v>0</v>
      </c>
      <c r="W5011" s="4">
        <v>0</v>
      </c>
      <c r="X5011" s="4">
        <v>0</v>
      </c>
      <c r="Y5011" s="4" t="s">
        <v>5725</v>
      </c>
      <c r="Z5011" s="4" t="s">
        <v>5938</v>
      </c>
      <c r="AA5011" s="4">
        <v>2017</v>
      </c>
      <c r="AB5011" s="4" t="s">
        <v>40</v>
      </c>
      <c r="AC5011" s="4">
        <f t="shared" si="234"/>
        <v>1</v>
      </c>
      <c r="AD5011" s="4">
        <f t="shared" si="235"/>
        <v>4</v>
      </c>
      <c r="AE5011" s="4" t="str" cm="1">
        <f t="array" ref="AE5011">_xlfn.TEXTJOIN(", ", TRUE, _xlfn._xlws.FILTER($I$1:$X$1, I5011:X5011=1, ""))</f>
        <v>Heroin, Fentanyl, Oxycodone, Benzodiazepine</v>
      </c>
      <c r="AF5011" s="4" t="str">
        <f t="shared" si="236"/>
        <v>Fentanyl, Oxycodone, Benzodiazepine</v>
      </c>
    </row>
    <row r="5012" spans="1:32" x14ac:dyDescent="0.45">
      <c r="A5012" s="4" t="s">
        <v>5516</v>
      </c>
      <c r="B5012" s="5">
        <v>42334</v>
      </c>
      <c r="C5012" s="4">
        <v>55</v>
      </c>
      <c r="D5012" s="4" t="s">
        <v>31</v>
      </c>
      <c r="E5012" s="4" t="s">
        <v>37</v>
      </c>
      <c r="F5012" s="4" t="s">
        <v>190</v>
      </c>
      <c r="G5012" s="4" t="s">
        <v>190</v>
      </c>
      <c r="I5012" s="4">
        <v>1</v>
      </c>
      <c r="J5012" s="4">
        <v>0</v>
      </c>
      <c r="K5012" s="4">
        <v>0</v>
      </c>
      <c r="L5012" s="4">
        <v>0</v>
      </c>
      <c r="M5012" s="4">
        <v>0</v>
      </c>
      <c r="N5012" s="4">
        <v>0</v>
      </c>
      <c r="O5012" s="4">
        <v>1</v>
      </c>
      <c r="P5012" s="4">
        <v>0</v>
      </c>
      <c r="Q5012" s="4">
        <v>1</v>
      </c>
      <c r="R5012" s="4">
        <v>1</v>
      </c>
      <c r="S5012" s="4">
        <v>0</v>
      </c>
      <c r="T5012" s="4">
        <v>0</v>
      </c>
      <c r="U5012" s="4">
        <v>0</v>
      </c>
      <c r="V5012" s="4">
        <v>0</v>
      </c>
      <c r="W5012" s="4">
        <v>0</v>
      </c>
      <c r="X5012" s="4">
        <v>1</v>
      </c>
      <c r="Y5012" s="4" t="s">
        <v>5639</v>
      </c>
      <c r="Z5012" s="4" t="s">
        <v>5852</v>
      </c>
      <c r="AA5012" s="4">
        <v>2015</v>
      </c>
      <c r="AB5012" s="4" t="s">
        <v>34</v>
      </c>
      <c r="AC5012" s="4">
        <f t="shared" si="234"/>
        <v>1</v>
      </c>
      <c r="AD5012" s="4">
        <f t="shared" si="235"/>
        <v>5</v>
      </c>
      <c r="AE5012" s="4" t="str" cm="1">
        <f t="array" ref="AE5012">_xlfn.TEXTJOIN(", ", TRUE, _xlfn._xlws.FILTER($I$1:$X$1, I5012:X5012=1, ""))</f>
        <v>Heroin, Ethanol, Benzodiazepine, Methadone, AnyOpioid</v>
      </c>
      <c r="AF5012" s="4" t="str">
        <f t="shared" si="236"/>
        <v>Ethanol, Benzodiazepine, Methadone, AnyOpioid</v>
      </c>
    </row>
    <row r="5013" spans="1:32" x14ac:dyDescent="0.45">
      <c r="A5013" s="4" t="s">
        <v>5517</v>
      </c>
      <c r="B5013" s="5">
        <v>41220</v>
      </c>
      <c r="C5013" s="4">
        <v>21</v>
      </c>
      <c r="D5013" s="4" t="s">
        <v>31</v>
      </c>
      <c r="E5013" s="4" t="s">
        <v>37</v>
      </c>
      <c r="F5013" s="4" t="s">
        <v>67</v>
      </c>
      <c r="G5013" s="4" t="s">
        <v>67</v>
      </c>
      <c r="H5013" s="4" t="s">
        <v>2110</v>
      </c>
      <c r="I5013" s="4">
        <v>0</v>
      </c>
      <c r="J5013" s="4">
        <v>0</v>
      </c>
      <c r="K5013" s="4">
        <v>0</v>
      </c>
      <c r="L5013" s="4">
        <v>0</v>
      </c>
      <c r="M5013" s="4">
        <v>1</v>
      </c>
      <c r="N5013" s="4">
        <v>0</v>
      </c>
      <c r="O5013" s="4">
        <v>0</v>
      </c>
      <c r="P5013" s="4">
        <v>0</v>
      </c>
      <c r="Q5013" s="4">
        <v>0</v>
      </c>
      <c r="R5013" s="4">
        <v>0</v>
      </c>
      <c r="S5013" s="4">
        <v>0</v>
      </c>
      <c r="T5013" s="4">
        <v>1</v>
      </c>
      <c r="U5013" s="4">
        <v>0</v>
      </c>
      <c r="V5013" s="4">
        <v>0</v>
      </c>
      <c r="W5013" s="4">
        <v>0</v>
      </c>
      <c r="X5013" s="4">
        <v>0</v>
      </c>
      <c r="Y5013" s="4" t="s">
        <v>5631</v>
      </c>
      <c r="Z5013" s="4" t="s">
        <v>5844</v>
      </c>
      <c r="AA5013" s="4">
        <v>2012</v>
      </c>
      <c r="AB5013" s="4" t="s">
        <v>40</v>
      </c>
      <c r="AC5013" s="4">
        <f t="shared" si="234"/>
        <v>1</v>
      </c>
      <c r="AD5013" s="4">
        <f t="shared" si="235"/>
        <v>2</v>
      </c>
      <c r="AE5013" s="4" t="str" cm="1">
        <f t="array" ref="AE5013">_xlfn.TEXTJOIN(", ", TRUE, _xlfn._xlws.FILTER($I$1:$X$1, I5013:X5013=1, ""))</f>
        <v>Oxycodone, Tramadol</v>
      </c>
      <c r="AF5013" s="4" t="str">
        <f t="shared" si="236"/>
        <v>Oxycodone, Tramadol</v>
      </c>
    </row>
    <row r="5014" spans="1:32" x14ac:dyDescent="0.45">
      <c r="A5014" s="4" t="s">
        <v>5518</v>
      </c>
      <c r="B5014" s="5">
        <v>42600</v>
      </c>
      <c r="C5014" s="4">
        <v>45</v>
      </c>
      <c r="D5014" s="4" t="s">
        <v>36</v>
      </c>
      <c r="E5014" s="4" t="s">
        <v>37</v>
      </c>
      <c r="F5014" s="4" t="s">
        <v>48</v>
      </c>
      <c r="G5014" s="4" t="s">
        <v>48</v>
      </c>
      <c r="I5014" s="4">
        <v>1</v>
      </c>
      <c r="J5014" s="4">
        <v>0</v>
      </c>
      <c r="K5014" s="4">
        <v>0</v>
      </c>
      <c r="L5014" s="4">
        <v>0</v>
      </c>
      <c r="M5014" s="4">
        <v>0</v>
      </c>
      <c r="N5014" s="4">
        <v>0</v>
      </c>
      <c r="O5014" s="4">
        <v>1</v>
      </c>
      <c r="P5014" s="4">
        <v>0</v>
      </c>
      <c r="Q5014" s="4">
        <v>0</v>
      </c>
      <c r="R5014" s="4">
        <v>0</v>
      </c>
      <c r="S5014" s="4">
        <v>0</v>
      </c>
      <c r="T5014" s="4">
        <v>0</v>
      </c>
      <c r="U5014" s="4">
        <v>0</v>
      </c>
      <c r="V5014" s="4">
        <v>0</v>
      </c>
      <c r="W5014" s="4">
        <v>0</v>
      </c>
      <c r="X5014" s="4">
        <v>1</v>
      </c>
      <c r="Y5014" s="4" t="s">
        <v>5626</v>
      </c>
      <c r="Z5014" s="4" t="s">
        <v>5839</v>
      </c>
      <c r="AA5014" s="4">
        <v>2016</v>
      </c>
      <c r="AB5014" s="4" t="s">
        <v>34</v>
      </c>
      <c r="AC5014" s="4">
        <f t="shared" si="234"/>
        <v>1</v>
      </c>
      <c r="AD5014" s="4">
        <f t="shared" si="235"/>
        <v>3</v>
      </c>
      <c r="AE5014" s="4" t="str" cm="1">
        <f t="array" ref="AE5014">_xlfn.TEXTJOIN(", ", TRUE, _xlfn._xlws.FILTER($I$1:$X$1, I5014:X5014=1, ""))</f>
        <v>Heroin, Ethanol, AnyOpioid</v>
      </c>
      <c r="AF5014" s="4" t="str">
        <f t="shared" si="236"/>
        <v>Ethanol, AnyOpioid</v>
      </c>
    </row>
    <row r="5015" spans="1:32" x14ac:dyDescent="0.45">
      <c r="A5015" s="4" t="s">
        <v>5519</v>
      </c>
      <c r="B5015" s="5">
        <v>42039</v>
      </c>
      <c r="C5015" s="4">
        <v>49</v>
      </c>
      <c r="D5015" s="4" t="s">
        <v>31</v>
      </c>
      <c r="E5015" s="4" t="s">
        <v>32</v>
      </c>
      <c r="F5015" s="4" t="s">
        <v>103</v>
      </c>
      <c r="G5015" s="4" t="s">
        <v>103</v>
      </c>
      <c r="I5015" s="4">
        <v>1</v>
      </c>
      <c r="J5015" s="4">
        <v>1</v>
      </c>
      <c r="K5015" s="4">
        <v>0</v>
      </c>
      <c r="L5015" s="4">
        <v>0</v>
      </c>
      <c r="M5015" s="4">
        <v>0</v>
      </c>
      <c r="N5015" s="4">
        <v>0</v>
      </c>
      <c r="O5015" s="4">
        <v>0</v>
      </c>
      <c r="P5015" s="4">
        <v>0</v>
      </c>
      <c r="Q5015" s="4">
        <v>1</v>
      </c>
      <c r="R5015" s="4">
        <v>0</v>
      </c>
      <c r="S5015" s="4">
        <v>0</v>
      </c>
      <c r="T5015" s="4">
        <v>0</v>
      </c>
      <c r="U5015" s="4">
        <v>0</v>
      </c>
      <c r="V5015" s="4">
        <v>0</v>
      </c>
      <c r="W5015" s="4">
        <v>0</v>
      </c>
      <c r="X5015" s="4">
        <v>1</v>
      </c>
      <c r="Y5015" s="4" t="s">
        <v>5644</v>
      </c>
      <c r="Z5015" s="4" t="s">
        <v>5857</v>
      </c>
      <c r="AA5015" s="4">
        <v>2015</v>
      </c>
      <c r="AB5015" s="4" t="s">
        <v>34</v>
      </c>
      <c r="AC5015" s="4">
        <f t="shared" si="234"/>
        <v>1</v>
      </c>
      <c r="AD5015" s="4">
        <f t="shared" si="235"/>
        <v>4</v>
      </c>
      <c r="AE5015" s="4" t="str" cm="1">
        <f t="array" ref="AE5015">_xlfn.TEXTJOIN(", ", TRUE, _xlfn._xlws.FILTER($I$1:$X$1, I5015:X5015=1, ""))</f>
        <v>Heroin, Cocaine, Benzodiazepine, AnyOpioid</v>
      </c>
      <c r="AF5015" s="4" t="str">
        <f t="shared" si="236"/>
        <v>Cocaine, Benzodiazepine, AnyOpioid</v>
      </c>
    </row>
    <row r="5016" spans="1:32" x14ac:dyDescent="0.45">
      <c r="A5016" s="4" t="s">
        <v>5520</v>
      </c>
      <c r="B5016" s="5">
        <v>41516</v>
      </c>
      <c r="C5016" s="4">
        <v>38</v>
      </c>
      <c r="D5016" s="4" t="s">
        <v>31</v>
      </c>
      <c r="E5016" s="4" t="s">
        <v>37</v>
      </c>
      <c r="F5016" s="4" t="s">
        <v>192</v>
      </c>
      <c r="G5016" s="4" t="s">
        <v>192</v>
      </c>
      <c r="I5016" s="4">
        <v>1</v>
      </c>
      <c r="J5016" s="4">
        <v>0</v>
      </c>
      <c r="K5016" s="4">
        <v>0</v>
      </c>
      <c r="L5016" s="4">
        <v>0</v>
      </c>
      <c r="M5016" s="4">
        <v>0</v>
      </c>
      <c r="N5016" s="4">
        <v>0</v>
      </c>
      <c r="O5016" s="4">
        <v>0</v>
      </c>
      <c r="P5016" s="4">
        <v>0</v>
      </c>
      <c r="Q5016" s="4">
        <v>0</v>
      </c>
      <c r="R5016" s="4">
        <v>0</v>
      </c>
      <c r="S5016" s="4">
        <v>0</v>
      </c>
      <c r="T5016" s="4">
        <v>0</v>
      </c>
      <c r="U5016" s="4">
        <v>0</v>
      </c>
      <c r="V5016" s="4">
        <v>0</v>
      </c>
      <c r="W5016" s="4">
        <v>0</v>
      </c>
      <c r="X5016" s="4">
        <v>0</v>
      </c>
      <c r="Y5016" s="4" t="s">
        <v>5654</v>
      </c>
      <c r="Z5016" s="4" t="s">
        <v>5867</v>
      </c>
      <c r="AA5016" s="4">
        <v>2013</v>
      </c>
      <c r="AB5016" s="4" t="s">
        <v>40</v>
      </c>
      <c r="AC5016" s="4">
        <f t="shared" si="234"/>
        <v>1</v>
      </c>
      <c r="AD5016" s="4">
        <f t="shared" si="235"/>
        <v>1</v>
      </c>
      <c r="AE5016" s="4" t="str" cm="1">
        <f t="array" ref="AE5016">_xlfn.TEXTJOIN(", ", TRUE, _xlfn._xlws.FILTER($I$1:$X$1, I5016:X5016=1, ""))</f>
        <v>Heroin</v>
      </c>
      <c r="AF5016" s="4" t="str">
        <f t="shared" si="236"/>
        <v/>
      </c>
    </row>
    <row r="5017" spans="1:32" x14ac:dyDescent="0.45">
      <c r="A5017" s="4" t="s">
        <v>5521</v>
      </c>
      <c r="B5017" s="5">
        <v>42714</v>
      </c>
      <c r="C5017" s="4">
        <v>51</v>
      </c>
      <c r="D5017" s="4" t="s">
        <v>31</v>
      </c>
      <c r="E5017" s="4" t="s">
        <v>37</v>
      </c>
      <c r="F5017" s="4" t="s">
        <v>324</v>
      </c>
      <c r="G5017" s="4" t="s">
        <v>90</v>
      </c>
      <c r="I5017" s="4">
        <v>1</v>
      </c>
      <c r="J5017" s="4">
        <v>0</v>
      </c>
      <c r="K5017" s="4">
        <v>0</v>
      </c>
      <c r="L5017" s="4">
        <v>0</v>
      </c>
      <c r="M5017" s="4">
        <v>0</v>
      </c>
      <c r="N5017" s="4">
        <v>0</v>
      </c>
      <c r="O5017" s="4">
        <v>0</v>
      </c>
      <c r="P5017" s="4">
        <v>0</v>
      </c>
      <c r="Q5017" s="4">
        <v>1</v>
      </c>
      <c r="R5017" s="4">
        <v>0</v>
      </c>
      <c r="S5017" s="4">
        <v>0</v>
      </c>
      <c r="T5017" s="4">
        <v>0</v>
      </c>
      <c r="U5017" s="4">
        <v>0</v>
      </c>
      <c r="V5017" s="4">
        <v>0</v>
      </c>
      <c r="W5017" s="4">
        <v>0</v>
      </c>
      <c r="X5017" s="4">
        <v>1</v>
      </c>
      <c r="Y5017" s="4" t="s">
        <v>5624</v>
      </c>
      <c r="Z5017" s="4" t="s">
        <v>5837</v>
      </c>
      <c r="AA5017" s="4">
        <v>2016</v>
      </c>
      <c r="AB5017" s="4" t="s">
        <v>34</v>
      </c>
      <c r="AC5017" s="4">
        <f t="shared" si="234"/>
        <v>1</v>
      </c>
      <c r="AD5017" s="4">
        <f t="shared" si="235"/>
        <v>3</v>
      </c>
      <c r="AE5017" s="4" t="str" cm="1">
        <f t="array" ref="AE5017">_xlfn.TEXTJOIN(", ", TRUE, _xlfn._xlws.FILTER($I$1:$X$1, I5017:X5017=1, ""))</f>
        <v>Heroin, Benzodiazepine, AnyOpioid</v>
      </c>
      <c r="AF5017" s="4" t="str">
        <f t="shared" si="236"/>
        <v>Benzodiazepine, AnyOpioid</v>
      </c>
    </row>
    <row r="5018" spans="1:32" x14ac:dyDescent="0.45">
      <c r="A5018" s="4" t="s">
        <v>5522</v>
      </c>
      <c r="B5018" s="5">
        <v>42098</v>
      </c>
      <c r="C5018" s="4">
        <v>37</v>
      </c>
      <c r="D5018" s="4" t="s">
        <v>31</v>
      </c>
      <c r="E5018" s="4" t="s">
        <v>37</v>
      </c>
      <c r="F5018" s="4" t="s">
        <v>48</v>
      </c>
      <c r="G5018" s="4" t="s">
        <v>48</v>
      </c>
      <c r="I5018" s="4">
        <v>0</v>
      </c>
      <c r="J5018" s="4">
        <v>0</v>
      </c>
      <c r="K5018" s="4">
        <v>1</v>
      </c>
      <c r="L5018" s="4">
        <v>0</v>
      </c>
      <c r="M5018" s="4">
        <v>0</v>
      </c>
      <c r="N5018" s="4">
        <v>0</v>
      </c>
      <c r="O5018" s="4">
        <v>0</v>
      </c>
      <c r="P5018" s="4">
        <v>0</v>
      </c>
      <c r="Q5018" s="4">
        <v>0</v>
      </c>
      <c r="R5018" s="4">
        <v>0</v>
      </c>
      <c r="S5018" s="4">
        <v>0</v>
      </c>
      <c r="T5018" s="4">
        <v>0</v>
      </c>
      <c r="U5018" s="4">
        <v>0</v>
      </c>
      <c r="V5018" s="4">
        <v>0</v>
      </c>
      <c r="W5018" s="4">
        <v>0</v>
      </c>
      <c r="X5018" s="4">
        <v>1</v>
      </c>
      <c r="Y5018" s="4" t="s">
        <v>5626</v>
      </c>
      <c r="Z5018" s="4" t="s">
        <v>5839</v>
      </c>
      <c r="AA5018" s="4">
        <v>2015</v>
      </c>
      <c r="AB5018" s="4" t="s">
        <v>40</v>
      </c>
      <c r="AC5018" s="4">
        <f t="shared" si="234"/>
        <v>1</v>
      </c>
      <c r="AD5018" s="4">
        <f t="shared" si="235"/>
        <v>2</v>
      </c>
      <c r="AE5018" s="4" t="str" cm="1">
        <f t="array" ref="AE5018">_xlfn.TEXTJOIN(", ", TRUE, _xlfn._xlws.FILTER($I$1:$X$1, I5018:X5018=1, ""))</f>
        <v>Fentanyl, AnyOpioid</v>
      </c>
      <c r="AF5018" s="4" t="str">
        <f t="shared" si="236"/>
        <v>Fentanyl, AnyOpioid</v>
      </c>
    </row>
    <row r="5019" spans="1:32" x14ac:dyDescent="0.45">
      <c r="A5019" s="4" t="s">
        <v>5523</v>
      </c>
      <c r="B5019" s="5">
        <v>41426</v>
      </c>
      <c r="C5019" s="4">
        <v>50</v>
      </c>
      <c r="D5019" s="4" t="s">
        <v>31</v>
      </c>
      <c r="E5019" s="4" t="s">
        <v>37</v>
      </c>
      <c r="F5019" s="4" t="s">
        <v>29</v>
      </c>
      <c r="G5019" s="4" t="s">
        <v>86</v>
      </c>
      <c r="I5019" s="4">
        <v>1</v>
      </c>
      <c r="J5019" s="4">
        <v>0</v>
      </c>
      <c r="K5019" s="4">
        <v>0</v>
      </c>
      <c r="L5019" s="4">
        <v>0</v>
      </c>
      <c r="M5019" s="4">
        <v>0</v>
      </c>
      <c r="N5019" s="4">
        <v>0</v>
      </c>
      <c r="O5019" s="4">
        <v>0</v>
      </c>
      <c r="P5019" s="4">
        <v>0</v>
      </c>
      <c r="Q5019" s="4">
        <v>0</v>
      </c>
      <c r="R5019" s="4">
        <v>0</v>
      </c>
      <c r="S5019" s="4">
        <v>0</v>
      </c>
      <c r="T5019" s="4">
        <v>0</v>
      </c>
      <c r="U5019" s="4">
        <v>0</v>
      </c>
      <c r="V5019" s="4">
        <v>0</v>
      </c>
      <c r="W5019" s="4">
        <v>0</v>
      </c>
      <c r="X5019" s="4">
        <v>0</v>
      </c>
      <c r="Y5019" s="4" t="s">
        <v>5627</v>
      </c>
      <c r="Z5019" s="4" t="s">
        <v>5840</v>
      </c>
      <c r="AA5019" s="4">
        <v>2013</v>
      </c>
      <c r="AB5019" s="4" t="s">
        <v>34</v>
      </c>
      <c r="AC5019" s="4">
        <f t="shared" si="234"/>
        <v>1</v>
      </c>
      <c r="AD5019" s="4">
        <f t="shared" si="235"/>
        <v>1</v>
      </c>
      <c r="AE5019" s="4" t="str" cm="1">
        <f t="array" ref="AE5019">_xlfn.TEXTJOIN(", ", TRUE, _xlfn._xlws.FILTER($I$1:$X$1, I5019:X5019=1, ""))</f>
        <v>Heroin</v>
      </c>
      <c r="AF5019" s="4" t="str">
        <f t="shared" si="236"/>
        <v/>
      </c>
    </row>
    <row r="5020" spans="1:32" x14ac:dyDescent="0.45">
      <c r="A5020" s="4" t="s">
        <v>5524</v>
      </c>
      <c r="B5020" s="5">
        <v>42312</v>
      </c>
      <c r="C5020" s="4">
        <v>35</v>
      </c>
      <c r="D5020" s="4" t="s">
        <v>31</v>
      </c>
      <c r="E5020" s="4" t="s">
        <v>37</v>
      </c>
      <c r="F5020" s="4" t="s">
        <v>103</v>
      </c>
      <c r="G5020" s="4" t="s">
        <v>103</v>
      </c>
      <c r="I5020" s="4">
        <v>1</v>
      </c>
      <c r="J5020" s="4">
        <v>0</v>
      </c>
      <c r="K5020" s="4">
        <v>0</v>
      </c>
      <c r="L5020" s="4">
        <v>0</v>
      </c>
      <c r="M5020" s="4">
        <v>0</v>
      </c>
      <c r="N5020" s="4">
        <v>0</v>
      </c>
      <c r="O5020" s="4">
        <v>0</v>
      </c>
      <c r="P5020" s="4">
        <v>0</v>
      </c>
      <c r="Q5020" s="4">
        <v>1</v>
      </c>
      <c r="R5020" s="4">
        <v>0</v>
      </c>
      <c r="S5020" s="4">
        <v>0</v>
      </c>
      <c r="T5020" s="4">
        <v>0</v>
      </c>
      <c r="U5020" s="4">
        <v>0</v>
      </c>
      <c r="V5020" s="4">
        <v>0</v>
      </c>
      <c r="W5020" s="4">
        <v>0</v>
      </c>
      <c r="X5020" s="4">
        <v>1</v>
      </c>
      <c r="Y5020" s="4" t="s">
        <v>5644</v>
      </c>
      <c r="Z5020" s="4" t="s">
        <v>5857</v>
      </c>
      <c r="AA5020" s="4">
        <v>2015</v>
      </c>
      <c r="AB5020" s="4" t="s">
        <v>40</v>
      </c>
      <c r="AC5020" s="4">
        <f t="shared" si="234"/>
        <v>1</v>
      </c>
      <c r="AD5020" s="4">
        <f t="shared" si="235"/>
        <v>3</v>
      </c>
      <c r="AE5020" s="4" t="str" cm="1">
        <f t="array" ref="AE5020">_xlfn.TEXTJOIN(", ", TRUE, _xlfn._xlws.FILTER($I$1:$X$1, I5020:X5020=1, ""))</f>
        <v>Heroin, Benzodiazepine, AnyOpioid</v>
      </c>
      <c r="AF5020" s="4" t="str">
        <f t="shared" si="236"/>
        <v>Benzodiazepine, AnyOpioid</v>
      </c>
    </row>
    <row r="5021" spans="1:32" x14ac:dyDescent="0.45">
      <c r="A5021" s="4" t="s">
        <v>5525</v>
      </c>
      <c r="B5021" s="5">
        <v>43132</v>
      </c>
      <c r="C5021" s="4">
        <v>29</v>
      </c>
      <c r="D5021" s="4" t="s">
        <v>31</v>
      </c>
      <c r="E5021" s="4" t="s">
        <v>37</v>
      </c>
      <c r="F5021" s="4" t="s">
        <v>192</v>
      </c>
      <c r="G5021" s="4" t="s">
        <v>192</v>
      </c>
      <c r="I5021" s="4">
        <v>0</v>
      </c>
      <c r="J5021" s="4">
        <v>0</v>
      </c>
      <c r="K5021" s="4">
        <v>1</v>
      </c>
      <c r="L5021" s="4">
        <v>1</v>
      </c>
      <c r="M5021" s="4">
        <v>0</v>
      </c>
      <c r="N5021" s="4">
        <v>0</v>
      </c>
      <c r="O5021" s="4">
        <v>0</v>
      </c>
      <c r="P5021" s="4">
        <v>0</v>
      </c>
      <c r="Q5021" s="4">
        <v>0</v>
      </c>
      <c r="R5021" s="4">
        <v>0</v>
      </c>
      <c r="S5021" s="4">
        <v>0</v>
      </c>
      <c r="T5021" s="4">
        <v>0</v>
      </c>
      <c r="U5021" s="4">
        <v>0</v>
      </c>
      <c r="V5021" s="4">
        <v>0</v>
      </c>
      <c r="W5021" s="4">
        <v>0</v>
      </c>
      <c r="X5021" s="4">
        <v>1</v>
      </c>
      <c r="Y5021" s="4" t="s">
        <v>5654</v>
      </c>
      <c r="Z5021" s="4" t="s">
        <v>5867</v>
      </c>
      <c r="AA5021" s="4">
        <v>2018</v>
      </c>
      <c r="AB5021" s="4" t="s">
        <v>40</v>
      </c>
      <c r="AC5021" s="4">
        <f t="shared" si="234"/>
        <v>1</v>
      </c>
      <c r="AD5021" s="4">
        <f t="shared" si="235"/>
        <v>3</v>
      </c>
      <c r="AE5021" s="4" t="str" cm="1">
        <f t="array" ref="AE5021">_xlfn.TEXTJOIN(", ", TRUE, _xlfn._xlws.FILTER($I$1:$X$1, I5021:X5021=1, ""))</f>
        <v>Fentanyl, Fentanyl_Analogue, AnyOpioid</v>
      </c>
      <c r="AF5021" s="4" t="str">
        <f t="shared" si="236"/>
        <v>Fentanyl, Fentanyl_Analogue, AnyOpioid</v>
      </c>
    </row>
    <row r="5022" spans="1:32" x14ac:dyDescent="0.45">
      <c r="A5022" s="4" t="s">
        <v>5526</v>
      </c>
      <c r="B5022" s="5">
        <v>42656</v>
      </c>
      <c r="C5022" s="4">
        <v>54</v>
      </c>
      <c r="D5022" s="4" t="s">
        <v>31</v>
      </c>
      <c r="E5022" s="4" t="s">
        <v>37</v>
      </c>
      <c r="F5022" s="4" t="s">
        <v>86</v>
      </c>
      <c r="G5022" s="4" t="s">
        <v>86</v>
      </c>
      <c r="I5022" s="4">
        <v>0</v>
      </c>
      <c r="J5022" s="4">
        <v>1</v>
      </c>
      <c r="K5022" s="4">
        <v>0</v>
      </c>
      <c r="L5022" s="4">
        <v>0</v>
      </c>
      <c r="M5022" s="4">
        <v>0</v>
      </c>
      <c r="N5022" s="4">
        <v>0</v>
      </c>
      <c r="O5022" s="4">
        <v>1</v>
      </c>
      <c r="P5022" s="4">
        <v>0</v>
      </c>
      <c r="Q5022" s="4">
        <v>0</v>
      </c>
      <c r="R5022" s="4">
        <v>0</v>
      </c>
      <c r="S5022" s="4">
        <v>0</v>
      </c>
      <c r="T5022" s="4">
        <v>0</v>
      </c>
      <c r="U5022" s="4">
        <v>0</v>
      </c>
      <c r="V5022" s="4">
        <v>0</v>
      </c>
      <c r="W5022" s="4">
        <v>0</v>
      </c>
      <c r="X5022" s="4">
        <v>0</v>
      </c>
      <c r="Y5022" s="4" t="s">
        <v>5627</v>
      </c>
      <c r="Z5022" s="4" t="s">
        <v>5840</v>
      </c>
      <c r="AA5022" s="4">
        <v>2016</v>
      </c>
      <c r="AB5022" s="4" t="s">
        <v>34</v>
      </c>
      <c r="AC5022" s="4">
        <f t="shared" si="234"/>
        <v>1</v>
      </c>
      <c r="AD5022" s="4">
        <f t="shared" si="235"/>
        <v>2</v>
      </c>
      <c r="AE5022" s="4" t="str" cm="1">
        <f t="array" ref="AE5022">_xlfn.TEXTJOIN(", ", TRUE, _xlfn._xlws.FILTER($I$1:$X$1, I5022:X5022=1, ""))</f>
        <v>Cocaine, Ethanol</v>
      </c>
      <c r="AF5022" s="4" t="str">
        <f t="shared" si="236"/>
        <v>Cocaine, Ethanol</v>
      </c>
    </row>
    <row r="5023" spans="1:32" x14ac:dyDescent="0.45">
      <c r="A5023" s="4" t="s">
        <v>5527</v>
      </c>
      <c r="B5023" s="5">
        <v>43266</v>
      </c>
      <c r="C5023" s="4">
        <v>60</v>
      </c>
      <c r="D5023" s="4" t="s">
        <v>31</v>
      </c>
      <c r="E5023" s="4" t="s">
        <v>37</v>
      </c>
      <c r="F5023" s="4" t="s">
        <v>168</v>
      </c>
      <c r="G5023" s="4" t="s">
        <v>168</v>
      </c>
      <c r="I5023" s="4">
        <v>0</v>
      </c>
      <c r="J5023" s="4">
        <v>0</v>
      </c>
      <c r="K5023" s="4">
        <v>0</v>
      </c>
      <c r="L5023" s="4">
        <v>0</v>
      </c>
      <c r="M5023" s="4">
        <v>0</v>
      </c>
      <c r="N5023" s="4">
        <v>0</v>
      </c>
      <c r="O5023" s="4">
        <v>0</v>
      </c>
      <c r="P5023" s="4">
        <v>0</v>
      </c>
      <c r="Q5023" s="4">
        <v>0</v>
      </c>
      <c r="R5023" s="4">
        <v>0</v>
      </c>
      <c r="S5023" s="4">
        <v>0</v>
      </c>
      <c r="T5023" s="4">
        <v>0</v>
      </c>
      <c r="U5023" s="4">
        <v>0</v>
      </c>
      <c r="V5023" s="4">
        <v>0</v>
      </c>
      <c r="W5023" s="4">
        <v>0</v>
      </c>
      <c r="X5023" s="4">
        <v>1</v>
      </c>
      <c r="Y5023" s="4" t="s">
        <v>5666</v>
      </c>
      <c r="Z5023" s="4" t="s">
        <v>5879</v>
      </c>
      <c r="AA5023" s="4">
        <v>2018</v>
      </c>
      <c r="AB5023" s="4" t="s">
        <v>34</v>
      </c>
      <c r="AC5023" s="4">
        <f t="shared" si="234"/>
        <v>1</v>
      </c>
      <c r="AD5023" s="4">
        <f t="shared" si="235"/>
        <v>1</v>
      </c>
      <c r="AE5023" s="4" t="str" cm="1">
        <f t="array" ref="AE5023">_xlfn.TEXTJOIN(", ", TRUE, _xlfn._xlws.FILTER($I$1:$X$1, I5023:X5023=1, ""))</f>
        <v>AnyOpioid</v>
      </c>
      <c r="AF5023" s="4" t="str">
        <f t="shared" si="236"/>
        <v>AnyOpioid</v>
      </c>
    </row>
    <row r="5024" spans="1:32" x14ac:dyDescent="0.45">
      <c r="A5024" s="4" t="s">
        <v>5528</v>
      </c>
      <c r="B5024" s="5">
        <v>42496</v>
      </c>
      <c r="C5024" s="4">
        <v>29</v>
      </c>
      <c r="D5024" s="4" t="s">
        <v>31</v>
      </c>
      <c r="E5024" s="4" t="s">
        <v>37</v>
      </c>
      <c r="F5024" s="4" t="s">
        <v>148</v>
      </c>
      <c r="G5024" s="4" t="s">
        <v>148</v>
      </c>
      <c r="I5024" s="4">
        <v>1</v>
      </c>
      <c r="J5024" s="4">
        <v>0</v>
      </c>
      <c r="K5024" s="4">
        <v>1</v>
      </c>
      <c r="L5024" s="4">
        <v>0</v>
      </c>
      <c r="M5024" s="4">
        <v>0</v>
      </c>
      <c r="N5024" s="4">
        <v>0</v>
      </c>
      <c r="O5024" s="4">
        <v>0</v>
      </c>
      <c r="P5024" s="4">
        <v>0</v>
      </c>
      <c r="Q5024" s="4">
        <v>1</v>
      </c>
      <c r="R5024" s="4">
        <v>1</v>
      </c>
      <c r="S5024" s="4">
        <v>0</v>
      </c>
      <c r="T5024" s="4">
        <v>0</v>
      </c>
      <c r="U5024" s="4">
        <v>0</v>
      </c>
      <c r="V5024" s="4">
        <v>0</v>
      </c>
      <c r="W5024" s="4">
        <v>0</v>
      </c>
      <c r="X5024" s="4">
        <v>1</v>
      </c>
      <c r="Y5024" s="4" t="s">
        <v>5663</v>
      </c>
      <c r="Z5024" s="4" t="s">
        <v>5876</v>
      </c>
      <c r="AA5024" s="4">
        <v>2016</v>
      </c>
      <c r="AB5024" s="4" t="s">
        <v>40</v>
      </c>
      <c r="AC5024" s="4">
        <f t="shared" si="234"/>
        <v>1</v>
      </c>
      <c r="AD5024" s="4">
        <f t="shared" si="235"/>
        <v>5</v>
      </c>
      <c r="AE5024" s="4" t="str" cm="1">
        <f t="array" ref="AE5024">_xlfn.TEXTJOIN(", ", TRUE, _xlfn._xlws.FILTER($I$1:$X$1, I5024:X5024=1, ""))</f>
        <v>Heroin, Fentanyl, Benzodiazepine, Methadone, AnyOpioid</v>
      </c>
      <c r="AF5024" s="4" t="str">
        <f t="shared" si="236"/>
        <v>Fentanyl, Benzodiazepine, Methadone, AnyOpioid</v>
      </c>
    </row>
    <row r="5025" spans="1:32" x14ac:dyDescent="0.45">
      <c r="A5025" s="4" t="s">
        <v>5529</v>
      </c>
      <c r="B5025" s="5">
        <v>42246</v>
      </c>
      <c r="C5025" s="4">
        <v>32</v>
      </c>
      <c r="D5025" s="4" t="s">
        <v>31</v>
      </c>
      <c r="E5025" s="4" t="s">
        <v>59</v>
      </c>
      <c r="F5025" s="4" t="s">
        <v>29</v>
      </c>
      <c r="G5025" s="4" t="s">
        <v>144</v>
      </c>
      <c r="I5025" s="4">
        <v>1</v>
      </c>
      <c r="J5025" s="4">
        <v>0</v>
      </c>
      <c r="K5025" s="4">
        <v>0</v>
      </c>
      <c r="L5025" s="4">
        <v>0</v>
      </c>
      <c r="M5025" s="4">
        <v>0</v>
      </c>
      <c r="N5025" s="4">
        <v>0</v>
      </c>
      <c r="O5025" s="4">
        <v>0</v>
      </c>
      <c r="P5025" s="4">
        <v>0</v>
      </c>
      <c r="Q5025" s="4">
        <v>0</v>
      </c>
      <c r="R5025" s="4">
        <v>1</v>
      </c>
      <c r="S5025" s="4">
        <v>0</v>
      </c>
      <c r="T5025" s="4">
        <v>0</v>
      </c>
      <c r="U5025" s="4">
        <v>0</v>
      </c>
      <c r="V5025" s="4">
        <v>0</v>
      </c>
      <c r="W5025" s="4">
        <v>0</v>
      </c>
      <c r="X5025" s="4">
        <v>1</v>
      </c>
      <c r="Y5025" s="4" t="s">
        <v>5649</v>
      </c>
      <c r="Z5025" s="4" t="s">
        <v>5862</v>
      </c>
      <c r="AA5025" s="4">
        <v>2015</v>
      </c>
      <c r="AB5025" s="4" t="s">
        <v>40</v>
      </c>
      <c r="AC5025" s="4">
        <f t="shared" si="234"/>
        <v>1</v>
      </c>
      <c r="AD5025" s="4">
        <f t="shared" si="235"/>
        <v>3</v>
      </c>
      <c r="AE5025" s="4" t="str" cm="1">
        <f t="array" ref="AE5025">_xlfn.TEXTJOIN(", ", TRUE, _xlfn._xlws.FILTER($I$1:$X$1, I5025:X5025=1, ""))</f>
        <v>Heroin, Methadone, AnyOpioid</v>
      </c>
      <c r="AF5025" s="4" t="str">
        <f t="shared" si="236"/>
        <v>Methadone, AnyOpioid</v>
      </c>
    </row>
    <row r="5026" spans="1:32" x14ac:dyDescent="0.45">
      <c r="A5026" s="4" t="s">
        <v>5530</v>
      </c>
      <c r="B5026" s="5">
        <v>42329</v>
      </c>
      <c r="C5026" s="4">
        <v>47</v>
      </c>
      <c r="D5026" s="4" t="s">
        <v>31</v>
      </c>
      <c r="E5026" s="4" t="s">
        <v>59</v>
      </c>
      <c r="F5026" s="4" t="s">
        <v>67</v>
      </c>
      <c r="G5026" s="4" t="s">
        <v>67</v>
      </c>
      <c r="I5026" s="4">
        <v>1</v>
      </c>
      <c r="J5026" s="4">
        <v>0</v>
      </c>
      <c r="K5026" s="4">
        <v>1</v>
      </c>
      <c r="L5026" s="4">
        <v>0</v>
      </c>
      <c r="M5026" s="4">
        <v>0</v>
      </c>
      <c r="N5026" s="4">
        <v>0</v>
      </c>
      <c r="O5026" s="4">
        <v>0</v>
      </c>
      <c r="P5026" s="4">
        <v>0</v>
      </c>
      <c r="Q5026" s="4">
        <v>0</v>
      </c>
      <c r="R5026" s="4">
        <v>0</v>
      </c>
      <c r="S5026" s="4">
        <v>0</v>
      </c>
      <c r="T5026" s="4">
        <v>0</v>
      </c>
      <c r="U5026" s="4">
        <v>0</v>
      </c>
      <c r="V5026" s="4">
        <v>0</v>
      </c>
      <c r="W5026" s="4">
        <v>0</v>
      </c>
      <c r="X5026" s="4">
        <v>1</v>
      </c>
      <c r="Y5026" s="4" t="s">
        <v>5631</v>
      </c>
      <c r="Z5026" s="4" t="s">
        <v>5844</v>
      </c>
      <c r="AA5026" s="4">
        <v>2015</v>
      </c>
      <c r="AB5026" s="4" t="s">
        <v>34</v>
      </c>
      <c r="AC5026" s="4">
        <f t="shared" si="234"/>
        <v>1</v>
      </c>
      <c r="AD5026" s="4">
        <f t="shared" si="235"/>
        <v>3</v>
      </c>
      <c r="AE5026" s="4" t="str" cm="1">
        <f t="array" ref="AE5026">_xlfn.TEXTJOIN(", ", TRUE, _xlfn._xlws.FILTER($I$1:$X$1, I5026:X5026=1, ""))</f>
        <v>Heroin, Fentanyl, AnyOpioid</v>
      </c>
      <c r="AF5026" s="4" t="str">
        <f t="shared" si="236"/>
        <v>Fentanyl, AnyOpioid</v>
      </c>
    </row>
    <row r="5027" spans="1:32" x14ac:dyDescent="0.45">
      <c r="A5027" s="4" t="s">
        <v>5531</v>
      </c>
      <c r="B5027" s="5">
        <v>41130</v>
      </c>
      <c r="C5027" s="4">
        <v>30</v>
      </c>
      <c r="D5027" s="4" t="s">
        <v>31</v>
      </c>
      <c r="E5027" s="4" t="s">
        <v>37</v>
      </c>
      <c r="F5027" s="4" t="s">
        <v>399</v>
      </c>
      <c r="G5027" s="4" t="s">
        <v>168</v>
      </c>
      <c r="I5027" s="4">
        <v>1</v>
      </c>
      <c r="J5027" s="4">
        <v>0</v>
      </c>
      <c r="K5027" s="4">
        <v>0</v>
      </c>
      <c r="L5027" s="4">
        <v>0</v>
      </c>
      <c r="M5027" s="4">
        <v>0</v>
      </c>
      <c r="N5027" s="4">
        <v>0</v>
      </c>
      <c r="O5027" s="4">
        <v>1</v>
      </c>
      <c r="P5027" s="4">
        <v>0</v>
      </c>
      <c r="Q5027" s="4">
        <v>0</v>
      </c>
      <c r="R5027" s="4">
        <v>0</v>
      </c>
      <c r="S5027" s="4">
        <v>0</v>
      </c>
      <c r="T5027" s="4">
        <v>0</v>
      </c>
      <c r="U5027" s="4">
        <v>0</v>
      </c>
      <c r="V5027" s="4">
        <v>0</v>
      </c>
      <c r="W5027" s="4">
        <v>0</v>
      </c>
      <c r="X5027" s="4">
        <v>0</v>
      </c>
      <c r="Y5027" s="4" t="s">
        <v>5666</v>
      </c>
      <c r="Z5027" s="4" t="s">
        <v>5879</v>
      </c>
      <c r="AA5027" s="4">
        <v>2012</v>
      </c>
      <c r="AB5027" s="4" t="s">
        <v>40</v>
      </c>
      <c r="AC5027" s="4">
        <f t="shared" si="234"/>
        <v>1</v>
      </c>
      <c r="AD5027" s="4">
        <f t="shared" si="235"/>
        <v>2</v>
      </c>
      <c r="AE5027" s="4" t="str" cm="1">
        <f t="array" ref="AE5027">_xlfn.TEXTJOIN(", ", TRUE, _xlfn._xlws.FILTER($I$1:$X$1, I5027:X5027=1, ""))</f>
        <v>Heroin, Ethanol</v>
      </c>
      <c r="AF5027" s="4" t="str">
        <f t="shared" si="236"/>
        <v>Ethanol</v>
      </c>
    </row>
    <row r="5028" spans="1:32" x14ac:dyDescent="0.45">
      <c r="A5028" s="4" t="s">
        <v>5532</v>
      </c>
      <c r="B5028" s="5">
        <v>42496</v>
      </c>
      <c r="C5028" s="4">
        <v>54</v>
      </c>
      <c r="D5028" s="4" t="s">
        <v>36</v>
      </c>
      <c r="E5028" s="4" t="s">
        <v>37</v>
      </c>
      <c r="F5028" s="4" t="s">
        <v>99</v>
      </c>
      <c r="G5028" s="4" t="s">
        <v>67</v>
      </c>
      <c r="I5028" s="4">
        <v>0</v>
      </c>
      <c r="J5028" s="4">
        <v>0</v>
      </c>
      <c r="K5028" s="4">
        <v>1</v>
      </c>
      <c r="L5028" s="4">
        <v>0</v>
      </c>
      <c r="M5028" s="4">
        <v>0</v>
      </c>
      <c r="N5028" s="4">
        <v>0</v>
      </c>
      <c r="O5028" s="4">
        <v>0</v>
      </c>
      <c r="P5028" s="4">
        <v>0</v>
      </c>
      <c r="Q5028" s="4">
        <v>0</v>
      </c>
      <c r="R5028" s="4">
        <v>0</v>
      </c>
      <c r="S5028" s="4">
        <v>0</v>
      </c>
      <c r="T5028" s="4">
        <v>0</v>
      </c>
      <c r="U5028" s="4">
        <v>0</v>
      </c>
      <c r="V5028" s="4">
        <v>0</v>
      </c>
      <c r="W5028" s="4">
        <v>0</v>
      </c>
      <c r="X5028" s="4">
        <v>1</v>
      </c>
      <c r="Y5028" s="4" t="s">
        <v>5631</v>
      </c>
      <c r="Z5028" s="4" t="s">
        <v>5844</v>
      </c>
      <c r="AA5028" s="4">
        <v>2016</v>
      </c>
      <c r="AB5028" s="4" t="s">
        <v>34</v>
      </c>
      <c r="AC5028" s="4">
        <f t="shared" si="234"/>
        <v>1</v>
      </c>
      <c r="AD5028" s="4">
        <f t="shared" si="235"/>
        <v>2</v>
      </c>
      <c r="AE5028" s="4" t="str" cm="1">
        <f t="array" ref="AE5028">_xlfn.TEXTJOIN(", ", TRUE, _xlfn._xlws.FILTER($I$1:$X$1, I5028:X5028=1, ""))</f>
        <v>Fentanyl, AnyOpioid</v>
      </c>
      <c r="AF5028" s="4" t="str">
        <f t="shared" si="236"/>
        <v>Fentanyl, AnyOpioid</v>
      </c>
    </row>
    <row r="5029" spans="1:32" x14ac:dyDescent="0.45">
      <c r="A5029" s="4" t="s">
        <v>5533</v>
      </c>
      <c r="B5029" s="5">
        <v>42412</v>
      </c>
      <c r="C5029" s="4">
        <v>60</v>
      </c>
      <c r="D5029" s="4" t="s">
        <v>31</v>
      </c>
      <c r="E5029" s="4" t="s">
        <v>37</v>
      </c>
      <c r="F5029" s="4" t="s">
        <v>60</v>
      </c>
      <c r="G5029" s="4" t="s">
        <v>60</v>
      </c>
      <c r="I5029" s="4">
        <v>1</v>
      </c>
      <c r="J5029" s="4">
        <v>1</v>
      </c>
      <c r="K5029" s="4">
        <v>0</v>
      </c>
      <c r="L5029" s="4">
        <v>0</v>
      </c>
      <c r="M5029" s="4">
        <v>0</v>
      </c>
      <c r="N5029" s="4">
        <v>0</v>
      </c>
      <c r="O5029" s="4">
        <v>0</v>
      </c>
      <c r="P5029" s="4">
        <v>0</v>
      </c>
      <c r="Q5029" s="4">
        <v>1</v>
      </c>
      <c r="R5029" s="4">
        <v>0</v>
      </c>
      <c r="S5029" s="4">
        <v>0</v>
      </c>
      <c r="T5029" s="4">
        <v>0</v>
      </c>
      <c r="U5029" s="4">
        <v>0</v>
      </c>
      <c r="V5029" s="4">
        <v>0</v>
      </c>
      <c r="W5029" s="4">
        <v>0</v>
      </c>
      <c r="X5029" s="4">
        <v>1</v>
      </c>
      <c r="Y5029" s="4" t="s">
        <v>5672</v>
      </c>
      <c r="Z5029" s="4" t="s">
        <v>5885</v>
      </c>
      <c r="AA5029" s="4">
        <v>2016</v>
      </c>
      <c r="AB5029" s="4" t="s">
        <v>34</v>
      </c>
      <c r="AC5029" s="4">
        <f t="shared" si="234"/>
        <v>1</v>
      </c>
      <c r="AD5029" s="4">
        <f t="shared" si="235"/>
        <v>4</v>
      </c>
      <c r="AE5029" s="4" t="str" cm="1">
        <f t="array" ref="AE5029">_xlfn.TEXTJOIN(", ", TRUE, _xlfn._xlws.FILTER($I$1:$X$1, I5029:X5029=1, ""))</f>
        <v>Heroin, Cocaine, Benzodiazepine, AnyOpioid</v>
      </c>
      <c r="AF5029" s="4" t="str">
        <f t="shared" si="236"/>
        <v>Cocaine, Benzodiazepine, AnyOpioid</v>
      </c>
    </row>
    <row r="5030" spans="1:32" x14ac:dyDescent="0.45">
      <c r="A5030" s="4" t="s">
        <v>5534</v>
      </c>
      <c r="B5030" s="5">
        <v>42056</v>
      </c>
      <c r="C5030" s="4">
        <v>36</v>
      </c>
      <c r="D5030" s="4" t="s">
        <v>31</v>
      </c>
      <c r="E5030" s="4" t="s">
        <v>37</v>
      </c>
      <c r="F5030" s="4" t="s">
        <v>71</v>
      </c>
      <c r="G5030" s="4" t="s">
        <v>86</v>
      </c>
      <c r="I5030" s="4">
        <v>1</v>
      </c>
      <c r="J5030" s="4">
        <v>1</v>
      </c>
      <c r="K5030" s="4">
        <v>0</v>
      </c>
      <c r="L5030" s="4">
        <v>0</v>
      </c>
      <c r="M5030" s="4">
        <v>0</v>
      </c>
      <c r="N5030" s="4">
        <v>0</v>
      </c>
      <c r="O5030" s="4">
        <v>0</v>
      </c>
      <c r="P5030" s="4">
        <v>0</v>
      </c>
      <c r="Q5030" s="4">
        <v>0</v>
      </c>
      <c r="R5030" s="4">
        <v>0</v>
      </c>
      <c r="S5030" s="4">
        <v>0</v>
      </c>
      <c r="T5030" s="4">
        <v>0</v>
      </c>
      <c r="U5030" s="4">
        <v>0</v>
      </c>
      <c r="V5030" s="4">
        <v>0</v>
      </c>
      <c r="W5030" s="4">
        <v>0</v>
      </c>
      <c r="X5030" s="4">
        <v>1</v>
      </c>
      <c r="Y5030" s="4" t="s">
        <v>5627</v>
      </c>
      <c r="Z5030" s="4" t="s">
        <v>5840</v>
      </c>
      <c r="AA5030" s="4">
        <v>2015</v>
      </c>
      <c r="AB5030" s="4" t="s">
        <v>40</v>
      </c>
      <c r="AC5030" s="4">
        <f t="shared" si="234"/>
        <v>1</v>
      </c>
      <c r="AD5030" s="4">
        <f t="shared" si="235"/>
        <v>3</v>
      </c>
      <c r="AE5030" s="4" t="str" cm="1">
        <f t="array" ref="AE5030">_xlfn.TEXTJOIN(", ", TRUE, _xlfn._xlws.FILTER($I$1:$X$1, I5030:X5030=1, ""))</f>
        <v>Heroin, Cocaine, AnyOpioid</v>
      </c>
      <c r="AF5030" s="4" t="str">
        <f t="shared" si="236"/>
        <v>Cocaine, AnyOpioid</v>
      </c>
    </row>
    <row r="5031" spans="1:32" x14ac:dyDescent="0.45">
      <c r="A5031" s="4" t="s">
        <v>5535</v>
      </c>
      <c r="B5031" s="5">
        <v>43337</v>
      </c>
      <c r="C5031" s="4">
        <v>44</v>
      </c>
      <c r="D5031" s="4" t="s">
        <v>31</v>
      </c>
      <c r="E5031" s="4" t="s">
        <v>37</v>
      </c>
      <c r="F5031" s="4" t="s">
        <v>1147</v>
      </c>
      <c r="G5031" s="4" t="s">
        <v>1147</v>
      </c>
      <c r="I5031" s="4">
        <v>0</v>
      </c>
      <c r="J5031" s="4">
        <v>0</v>
      </c>
      <c r="K5031" s="4">
        <v>1</v>
      </c>
      <c r="L5031" s="4">
        <v>0</v>
      </c>
      <c r="M5031" s="4">
        <v>0</v>
      </c>
      <c r="N5031" s="4">
        <v>0</v>
      </c>
      <c r="O5031" s="4">
        <v>0</v>
      </c>
      <c r="P5031" s="4">
        <v>0</v>
      </c>
      <c r="Q5031" s="4">
        <v>0</v>
      </c>
      <c r="R5031" s="4">
        <v>0</v>
      </c>
      <c r="S5031" s="4">
        <v>0</v>
      </c>
      <c r="T5031" s="4">
        <v>0</v>
      </c>
      <c r="U5031" s="4">
        <v>0</v>
      </c>
      <c r="V5031" s="4">
        <v>0</v>
      </c>
      <c r="W5031" s="4">
        <v>0</v>
      </c>
      <c r="X5031" s="4">
        <v>1</v>
      </c>
      <c r="Y5031" s="4" t="s">
        <v>5825</v>
      </c>
      <c r="Z5031" s="4" t="s">
        <v>6038</v>
      </c>
      <c r="AA5031" s="4">
        <v>2018</v>
      </c>
      <c r="AB5031" s="4" t="s">
        <v>34</v>
      </c>
      <c r="AC5031" s="4">
        <f t="shared" si="234"/>
        <v>1</v>
      </c>
      <c r="AD5031" s="4">
        <f t="shared" si="235"/>
        <v>2</v>
      </c>
      <c r="AE5031" s="4" t="str" cm="1">
        <f t="array" ref="AE5031">_xlfn.TEXTJOIN(", ", TRUE, _xlfn._xlws.FILTER($I$1:$X$1, I5031:X5031=1, ""))</f>
        <v>Fentanyl, AnyOpioid</v>
      </c>
      <c r="AF5031" s="4" t="str">
        <f t="shared" si="236"/>
        <v>Fentanyl, AnyOpioid</v>
      </c>
    </row>
    <row r="5032" spans="1:32" x14ac:dyDescent="0.45">
      <c r="A5032" s="4" t="s">
        <v>5536</v>
      </c>
      <c r="B5032" s="5">
        <v>41761</v>
      </c>
      <c r="C5032" s="4">
        <v>33</v>
      </c>
      <c r="D5032" s="4" t="s">
        <v>36</v>
      </c>
      <c r="E5032" s="4" t="s">
        <v>37</v>
      </c>
      <c r="F5032" s="4" t="s">
        <v>167</v>
      </c>
      <c r="G5032" s="4" t="s">
        <v>168</v>
      </c>
      <c r="I5032" s="4">
        <v>1</v>
      </c>
      <c r="J5032" s="4">
        <v>0</v>
      </c>
      <c r="K5032" s="4">
        <v>0</v>
      </c>
      <c r="L5032" s="4">
        <v>0</v>
      </c>
      <c r="M5032" s="4">
        <v>0</v>
      </c>
      <c r="N5032" s="4">
        <v>0</v>
      </c>
      <c r="O5032" s="4">
        <v>0</v>
      </c>
      <c r="P5032" s="4">
        <v>0</v>
      </c>
      <c r="Q5032" s="4">
        <v>0</v>
      </c>
      <c r="R5032" s="4">
        <v>0</v>
      </c>
      <c r="S5032" s="4">
        <v>0</v>
      </c>
      <c r="T5032" s="4">
        <v>0</v>
      </c>
      <c r="U5032" s="4">
        <v>0</v>
      </c>
      <c r="V5032" s="4">
        <v>0</v>
      </c>
      <c r="W5032" s="4">
        <v>0</v>
      </c>
      <c r="X5032" s="4">
        <v>0</v>
      </c>
      <c r="Y5032" s="4" t="s">
        <v>5666</v>
      </c>
      <c r="Z5032" s="4" t="s">
        <v>5879</v>
      </c>
      <c r="AA5032" s="4">
        <v>2014</v>
      </c>
      <c r="AB5032" s="4" t="s">
        <v>40</v>
      </c>
      <c r="AC5032" s="4">
        <f t="shared" si="234"/>
        <v>1</v>
      </c>
      <c r="AD5032" s="4">
        <f t="shared" si="235"/>
        <v>1</v>
      </c>
      <c r="AE5032" s="4" t="str" cm="1">
        <f t="array" ref="AE5032">_xlfn.TEXTJOIN(", ", TRUE, _xlfn._xlws.FILTER($I$1:$X$1, I5032:X5032=1, ""))</f>
        <v>Heroin</v>
      </c>
      <c r="AF5032" s="4" t="str">
        <f t="shared" si="236"/>
        <v/>
      </c>
    </row>
    <row r="5033" spans="1:32" x14ac:dyDescent="0.45">
      <c r="A5033" s="4" t="s">
        <v>5537</v>
      </c>
      <c r="B5033" s="5">
        <v>43333</v>
      </c>
      <c r="C5033" s="4">
        <v>41</v>
      </c>
      <c r="D5033" s="4" t="s">
        <v>31</v>
      </c>
      <c r="E5033" s="4" t="s">
        <v>37</v>
      </c>
      <c r="F5033" s="4" t="s">
        <v>114</v>
      </c>
      <c r="G5033" s="4" t="s">
        <v>114</v>
      </c>
      <c r="I5033" s="4">
        <v>0</v>
      </c>
      <c r="J5033" s="4">
        <v>0</v>
      </c>
      <c r="K5033" s="4">
        <v>1</v>
      </c>
      <c r="L5033" s="4">
        <v>0</v>
      </c>
      <c r="M5033" s="4">
        <v>0</v>
      </c>
      <c r="N5033" s="4">
        <v>0</v>
      </c>
      <c r="O5033" s="4">
        <v>1</v>
      </c>
      <c r="P5033" s="4">
        <v>0</v>
      </c>
      <c r="Q5033" s="4">
        <v>1</v>
      </c>
      <c r="R5033" s="4">
        <v>0</v>
      </c>
      <c r="S5033" s="4">
        <v>0</v>
      </c>
      <c r="T5033" s="4">
        <v>0</v>
      </c>
      <c r="U5033" s="4">
        <v>0</v>
      </c>
      <c r="V5033" s="4">
        <v>0</v>
      </c>
      <c r="W5033" s="4">
        <v>0</v>
      </c>
      <c r="X5033" s="4">
        <v>1</v>
      </c>
      <c r="Y5033" s="4" t="s">
        <v>5658</v>
      </c>
      <c r="Z5033" s="4" t="s">
        <v>5871</v>
      </c>
      <c r="AA5033" s="4">
        <v>2018</v>
      </c>
      <c r="AB5033" s="4" t="s">
        <v>34</v>
      </c>
      <c r="AC5033" s="4">
        <f t="shared" si="234"/>
        <v>1</v>
      </c>
      <c r="AD5033" s="4">
        <f t="shared" si="235"/>
        <v>4</v>
      </c>
      <c r="AE5033" s="4" t="str" cm="1">
        <f t="array" ref="AE5033">_xlfn.TEXTJOIN(", ", TRUE, _xlfn._xlws.FILTER($I$1:$X$1, I5033:X5033=1, ""))</f>
        <v>Fentanyl, Ethanol, Benzodiazepine, AnyOpioid</v>
      </c>
      <c r="AF5033" s="4" t="str">
        <f t="shared" si="236"/>
        <v>Fentanyl, Ethanol, Benzodiazepine, AnyOpioid</v>
      </c>
    </row>
    <row r="5034" spans="1:32" x14ac:dyDescent="0.45">
      <c r="A5034" s="4" t="s">
        <v>5538</v>
      </c>
      <c r="B5034" s="5">
        <v>42440</v>
      </c>
      <c r="C5034" s="4">
        <v>42</v>
      </c>
      <c r="D5034" s="4" t="s">
        <v>31</v>
      </c>
      <c r="E5034" s="4" t="s">
        <v>37</v>
      </c>
      <c r="F5034" s="4" t="s">
        <v>114</v>
      </c>
      <c r="G5034" s="4" t="s">
        <v>114</v>
      </c>
      <c r="I5034" s="4">
        <v>1</v>
      </c>
      <c r="J5034" s="4">
        <v>1</v>
      </c>
      <c r="K5034" s="4">
        <v>0</v>
      </c>
      <c r="L5034" s="4">
        <v>0</v>
      </c>
      <c r="M5034" s="4">
        <v>0</v>
      </c>
      <c r="N5034" s="4">
        <v>0</v>
      </c>
      <c r="O5034" s="4">
        <v>0</v>
      </c>
      <c r="P5034" s="4">
        <v>0</v>
      </c>
      <c r="Q5034" s="4">
        <v>0</v>
      </c>
      <c r="R5034" s="4">
        <v>0</v>
      </c>
      <c r="S5034" s="4">
        <v>0</v>
      </c>
      <c r="T5034" s="4">
        <v>0</v>
      </c>
      <c r="U5034" s="4">
        <v>0</v>
      </c>
      <c r="V5034" s="4">
        <v>0</v>
      </c>
      <c r="W5034" s="4">
        <v>0</v>
      </c>
      <c r="X5034" s="4">
        <v>1</v>
      </c>
      <c r="Y5034" s="4" t="s">
        <v>5658</v>
      </c>
      <c r="Z5034" s="4" t="s">
        <v>5871</v>
      </c>
      <c r="AA5034" s="4">
        <v>2016</v>
      </c>
      <c r="AB5034" s="4" t="s">
        <v>34</v>
      </c>
      <c r="AC5034" s="4">
        <f t="shared" si="234"/>
        <v>1</v>
      </c>
      <c r="AD5034" s="4">
        <f t="shared" si="235"/>
        <v>3</v>
      </c>
      <c r="AE5034" s="4" t="str" cm="1">
        <f t="array" ref="AE5034">_xlfn.TEXTJOIN(", ", TRUE, _xlfn._xlws.FILTER($I$1:$X$1, I5034:X5034=1, ""))</f>
        <v>Heroin, Cocaine, AnyOpioid</v>
      </c>
      <c r="AF5034" s="4" t="str">
        <f t="shared" si="236"/>
        <v>Cocaine, AnyOpioid</v>
      </c>
    </row>
    <row r="5035" spans="1:32" x14ac:dyDescent="0.45">
      <c r="A5035" s="4" t="s">
        <v>5539</v>
      </c>
      <c r="B5035" s="5">
        <v>43182</v>
      </c>
      <c r="C5035" s="4">
        <v>30</v>
      </c>
      <c r="D5035" s="4" t="s">
        <v>36</v>
      </c>
      <c r="E5035" s="4" t="s">
        <v>37</v>
      </c>
      <c r="F5035" s="4" t="s">
        <v>285</v>
      </c>
      <c r="G5035" s="4" t="s">
        <v>285</v>
      </c>
      <c r="I5035" s="4">
        <v>0</v>
      </c>
      <c r="J5035" s="4">
        <v>0</v>
      </c>
      <c r="K5035" s="4">
        <v>0</v>
      </c>
      <c r="L5035" s="4">
        <v>0</v>
      </c>
      <c r="M5035" s="4">
        <v>0</v>
      </c>
      <c r="N5035" s="4">
        <v>0</v>
      </c>
      <c r="O5035" s="4">
        <v>0</v>
      </c>
      <c r="P5035" s="4">
        <v>0</v>
      </c>
      <c r="Q5035" s="4">
        <v>0</v>
      </c>
      <c r="R5035" s="4">
        <v>1</v>
      </c>
      <c r="S5035" s="4">
        <v>0</v>
      </c>
      <c r="T5035" s="4">
        <v>0</v>
      </c>
      <c r="U5035" s="4">
        <v>0</v>
      </c>
      <c r="V5035" s="4">
        <v>0</v>
      </c>
      <c r="W5035" s="4">
        <v>0</v>
      </c>
      <c r="X5035" s="4">
        <v>1</v>
      </c>
      <c r="Y5035" s="4" t="s">
        <v>5749</v>
      </c>
      <c r="Z5035" s="4" t="s">
        <v>5962</v>
      </c>
      <c r="AA5035" s="4">
        <v>2018</v>
      </c>
      <c r="AB5035" s="4" t="s">
        <v>40</v>
      </c>
      <c r="AC5035" s="4">
        <f t="shared" si="234"/>
        <v>1</v>
      </c>
      <c r="AD5035" s="4">
        <f t="shared" si="235"/>
        <v>2</v>
      </c>
      <c r="AE5035" s="4" t="str" cm="1">
        <f t="array" ref="AE5035">_xlfn.TEXTJOIN(", ", TRUE, _xlfn._xlws.FILTER($I$1:$X$1, I5035:X5035=1, ""))</f>
        <v>Methadone, AnyOpioid</v>
      </c>
      <c r="AF5035" s="4" t="str">
        <f t="shared" si="236"/>
        <v>Methadone, AnyOpioid</v>
      </c>
    </row>
    <row r="5036" spans="1:32" x14ac:dyDescent="0.45">
      <c r="A5036" s="4" t="s">
        <v>5540</v>
      </c>
      <c r="B5036" s="5">
        <v>41591</v>
      </c>
      <c r="C5036" s="4">
        <v>29</v>
      </c>
      <c r="D5036" s="4" t="s">
        <v>31</v>
      </c>
      <c r="E5036" s="4" t="s">
        <v>37</v>
      </c>
      <c r="F5036" s="4" t="s">
        <v>73</v>
      </c>
      <c r="G5036" s="4" t="s">
        <v>73</v>
      </c>
      <c r="I5036" s="4">
        <v>1</v>
      </c>
      <c r="J5036" s="4">
        <v>1</v>
      </c>
      <c r="K5036" s="4">
        <v>0</v>
      </c>
      <c r="L5036" s="4">
        <v>0</v>
      </c>
      <c r="M5036" s="4">
        <v>0</v>
      </c>
      <c r="N5036" s="4">
        <v>0</v>
      </c>
      <c r="O5036" s="4">
        <v>0</v>
      </c>
      <c r="P5036" s="4">
        <v>0</v>
      </c>
      <c r="Q5036" s="4">
        <v>0</v>
      </c>
      <c r="R5036" s="4">
        <v>0</v>
      </c>
      <c r="S5036" s="4">
        <v>0</v>
      </c>
      <c r="T5036" s="4">
        <v>0</v>
      </c>
      <c r="U5036" s="4">
        <v>0</v>
      </c>
      <c r="V5036" s="4">
        <v>0</v>
      </c>
      <c r="W5036" s="4">
        <v>0</v>
      </c>
      <c r="X5036" s="4">
        <v>0</v>
      </c>
      <c r="Y5036" s="4" t="s">
        <v>5670</v>
      </c>
      <c r="Z5036" s="4" t="s">
        <v>5883</v>
      </c>
      <c r="AA5036" s="4">
        <v>2013</v>
      </c>
      <c r="AB5036" s="4" t="s">
        <v>40</v>
      </c>
      <c r="AC5036" s="4">
        <f t="shared" si="234"/>
        <v>1</v>
      </c>
      <c r="AD5036" s="4">
        <f t="shared" si="235"/>
        <v>2</v>
      </c>
      <c r="AE5036" s="4" t="str" cm="1">
        <f t="array" ref="AE5036">_xlfn.TEXTJOIN(", ", TRUE, _xlfn._xlws.FILTER($I$1:$X$1, I5036:X5036=1, ""))</f>
        <v>Heroin, Cocaine</v>
      </c>
      <c r="AF5036" s="4" t="str">
        <f t="shared" si="236"/>
        <v>Cocaine</v>
      </c>
    </row>
    <row r="5037" spans="1:32" x14ac:dyDescent="0.45">
      <c r="A5037" s="4" t="s">
        <v>5541</v>
      </c>
      <c r="B5037" s="5">
        <v>41433</v>
      </c>
      <c r="C5037" s="4">
        <v>36</v>
      </c>
      <c r="D5037" s="4" t="s">
        <v>36</v>
      </c>
      <c r="E5037" s="4" t="s">
        <v>37</v>
      </c>
      <c r="F5037" s="4" t="s">
        <v>39</v>
      </c>
      <c r="G5037" s="4" t="s">
        <v>39</v>
      </c>
      <c r="I5037" s="4">
        <v>1</v>
      </c>
      <c r="J5037" s="4">
        <v>0</v>
      </c>
      <c r="K5037" s="4">
        <v>0</v>
      </c>
      <c r="L5037" s="4">
        <v>0</v>
      </c>
      <c r="M5037" s="4">
        <v>0</v>
      </c>
      <c r="N5037" s="4">
        <v>0</v>
      </c>
      <c r="O5037" s="4">
        <v>1</v>
      </c>
      <c r="P5037" s="4">
        <v>0</v>
      </c>
      <c r="Q5037" s="4">
        <v>0</v>
      </c>
      <c r="R5037" s="4">
        <v>0</v>
      </c>
      <c r="S5037" s="4">
        <v>0</v>
      </c>
      <c r="T5037" s="4">
        <v>0</v>
      </c>
      <c r="U5037" s="4">
        <v>0</v>
      </c>
      <c r="V5037" s="4">
        <v>0</v>
      </c>
      <c r="W5037" s="4">
        <v>0</v>
      </c>
      <c r="X5037" s="4">
        <v>0</v>
      </c>
      <c r="Y5037" s="4" t="s">
        <v>5638</v>
      </c>
      <c r="Z5037" s="4" t="s">
        <v>5851</v>
      </c>
      <c r="AA5037" s="4">
        <v>2013</v>
      </c>
      <c r="AB5037" s="4" t="s">
        <v>40</v>
      </c>
      <c r="AC5037" s="4">
        <f t="shared" si="234"/>
        <v>1</v>
      </c>
      <c r="AD5037" s="4">
        <f t="shared" si="235"/>
        <v>2</v>
      </c>
      <c r="AE5037" s="4" t="str" cm="1">
        <f t="array" ref="AE5037">_xlfn.TEXTJOIN(", ", TRUE, _xlfn._xlws.FILTER($I$1:$X$1, I5037:X5037=1, ""))</f>
        <v>Heroin, Ethanol</v>
      </c>
      <c r="AF5037" s="4" t="str">
        <f t="shared" si="236"/>
        <v>Ethanol</v>
      </c>
    </row>
    <row r="5038" spans="1:32" x14ac:dyDescent="0.45">
      <c r="A5038" s="4" t="s">
        <v>5542</v>
      </c>
      <c r="B5038" s="5">
        <v>42868</v>
      </c>
      <c r="C5038" s="4">
        <v>31</v>
      </c>
      <c r="D5038" s="4" t="s">
        <v>31</v>
      </c>
      <c r="E5038" s="4" t="s">
        <v>37</v>
      </c>
      <c r="F5038" s="4" t="s">
        <v>276</v>
      </c>
      <c r="G5038" s="4" t="s">
        <v>77</v>
      </c>
      <c r="I5038" s="4">
        <v>0</v>
      </c>
      <c r="J5038" s="4">
        <v>0</v>
      </c>
      <c r="K5038" s="4">
        <v>0</v>
      </c>
      <c r="L5038" s="4">
        <v>0</v>
      </c>
      <c r="M5038" s="4">
        <v>0</v>
      </c>
      <c r="N5038" s="4">
        <v>0</v>
      </c>
      <c r="O5038" s="4">
        <v>0</v>
      </c>
      <c r="P5038" s="4">
        <v>0</v>
      </c>
      <c r="Q5038" s="4">
        <v>0</v>
      </c>
      <c r="R5038" s="4">
        <v>0</v>
      </c>
      <c r="S5038" s="4">
        <v>0</v>
      </c>
      <c r="T5038" s="4">
        <v>0</v>
      </c>
      <c r="U5038" s="4">
        <v>0</v>
      </c>
      <c r="V5038" s="4">
        <v>0</v>
      </c>
      <c r="W5038" s="4">
        <v>1</v>
      </c>
      <c r="X5038" s="4">
        <v>0</v>
      </c>
      <c r="Y5038" s="4" t="s">
        <v>5651</v>
      </c>
      <c r="Z5038" s="4" t="s">
        <v>5864</v>
      </c>
      <c r="AA5038" s="4">
        <v>2017</v>
      </c>
      <c r="AB5038" s="4" t="s">
        <v>40</v>
      </c>
      <c r="AC5038" s="4">
        <f t="shared" si="234"/>
        <v>1</v>
      </c>
      <c r="AD5038" s="4">
        <f t="shared" si="235"/>
        <v>1</v>
      </c>
      <c r="AE5038" s="4" t="str" cm="1">
        <f t="array" ref="AE5038">_xlfn.TEXTJOIN(", ", TRUE, _xlfn._xlws.FILTER($I$1:$X$1, I5038:X5038=1, ""))</f>
        <v>OpiateNOS</v>
      </c>
      <c r="AF5038" s="4" t="str">
        <f t="shared" si="236"/>
        <v>OpiateNOS</v>
      </c>
    </row>
    <row r="5039" spans="1:32" x14ac:dyDescent="0.45">
      <c r="A5039" s="4" t="s">
        <v>5543</v>
      </c>
      <c r="B5039" s="5">
        <v>42011</v>
      </c>
      <c r="C5039" s="4">
        <v>39</v>
      </c>
      <c r="D5039" s="4" t="s">
        <v>31</v>
      </c>
      <c r="E5039" s="4" t="s">
        <v>32</v>
      </c>
      <c r="F5039" s="4" t="s">
        <v>103</v>
      </c>
      <c r="G5039" s="4" t="s">
        <v>103</v>
      </c>
      <c r="I5039" s="4">
        <v>1</v>
      </c>
      <c r="J5039" s="4">
        <v>1</v>
      </c>
      <c r="K5039" s="4">
        <v>0</v>
      </c>
      <c r="L5039" s="4">
        <v>0</v>
      </c>
      <c r="M5039" s="4">
        <v>0</v>
      </c>
      <c r="N5039" s="4">
        <v>0</v>
      </c>
      <c r="O5039" s="4">
        <v>1</v>
      </c>
      <c r="P5039" s="4">
        <v>0</v>
      </c>
      <c r="Q5039" s="4">
        <v>0</v>
      </c>
      <c r="R5039" s="4">
        <v>0</v>
      </c>
      <c r="S5039" s="4">
        <v>0</v>
      </c>
      <c r="T5039" s="4">
        <v>0</v>
      </c>
      <c r="U5039" s="4">
        <v>0</v>
      </c>
      <c r="V5039" s="4">
        <v>0</v>
      </c>
      <c r="W5039" s="4">
        <v>0</v>
      </c>
      <c r="X5039" s="4">
        <v>1</v>
      </c>
      <c r="Y5039" s="4" t="s">
        <v>5644</v>
      </c>
      <c r="Z5039" s="4" t="s">
        <v>5857</v>
      </c>
      <c r="AA5039" s="4">
        <v>2015</v>
      </c>
      <c r="AB5039" s="4" t="s">
        <v>40</v>
      </c>
      <c r="AC5039" s="4">
        <f t="shared" si="234"/>
        <v>1</v>
      </c>
      <c r="AD5039" s="4">
        <f t="shared" si="235"/>
        <v>4</v>
      </c>
      <c r="AE5039" s="4" t="str" cm="1">
        <f t="array" ref="AE5039">_xlfn.TEXTJOIN(", ", TRUE, _xlfn._xlws.FILTER($I$1:$X$1, I5039:X5039=1, ""))</f>
        <v>Heroin, Cocaine, Ethanol, AnyOpioid</v>
      </c>
      <c r="AF5039" s="4" t="str">
        <f t="shared" si="236"/>
        <v>Cocaine, Ethanol, AnyOpioid</v>
      </c>
    </row>
    <row r="5040" spans="1:32" x14ac:dyDescent="0.45">
      <c r="A5040" s="4" t="s">
        <v>5544</v>
      </c>
      <c r="B5040" s="5">
        <v>41502</v>
      </c>
      <c r="C5040" s="4">
        <v>24</v>
      </c>
      <c r="D5040" s="4" t="s">
        <v>31</v>
      </c>
      <c r="E5040" s="4" t="s">
        <v>37</v>
      </c>
      <c r="F5040" s="4" t="s">
        <v>103</v>
      </c>
      <c r="G5040" s="4" t="s">
        <v>103</v>
      </c>
      <c r="I5040" s="4">
        <v>0</v>
      </c>
      <c r="J5040" s="4">
        <v>0</v>
      </c>
      <c r="K5040" s="4">
        <v>0</v>
      </c>
      <c r="L5040" s="4">
        <v>0</v>
      </c>
      <c r="M5040" s="4">
        <v>1</v>
      </c>
      <c r="N5040" s="4">
        <v>0</v>
      </c>
      <c r="O5040" s="4">
        <v>0</v>
      </c>
      <c r="P5040" s="4">
        <v>0</v>
      </c>
      <c r="Q5040" s="4">
        <v>0</v>
      </c>
      <c r="R5040" s="4">
        <v>0</v>
      </c>
      <c r="S5040" s="4">
        <v>0</v>
      </c>
      <c r="T5040" s="4">
        <v>0</v>
      </c>
      <c r="U5040" s="4">
        <v>0</v>
      </c>
      <c r="V5040" s="4">
        <v>0</v>
      </c>
      <c r="W5040" s="4">
        <v>0</v>
      </c>
      <c r="X5040" s="4">
        <v>0</v>
      </c>
      <c r="Y5040" s="4" t="s">
        <v>5644</v>
      </c>
      <c r="Z5040" s="4" t="s">
        <v>5857</v>
      </c>
      <c r="AA5040" s="4">
        <v>2013</v>
      </c>
      <c r="AB5040" s="4" t="s">
        <v>40</v>
      </c>
      <c r="AC5040" s="4">
        <f t="shared" si="234"/>
        <v>1</v>
      </c>
      <c r="AD5040" s="4">
        <f t="shared" si="235"/>
        <v>1</v>
      </c>
      <c r="AE5040" s="4" t="str" cm="1">
        <f t="array" ref="AE5040">_xlfn.TEXTJOIN(", ", TRUE, _xlfn._xlws.FILTER($I$1:$X$1, I5040:X5040=1, ""))</f>
        <v>Oxycodone</v>
      </c>
      <c r="AF5040" s="4" t="str">
        <f t="shared" si="236"/>
        <v>Oxycodone</v>
      </c>
    </row>
    <row r="5041" spans="1:32" x14ac:dyDescent="0.45">
      <c r="A5041" s="4" t="s">
        <v>5545</v>
      </c>
      <c r="B5041" s="5">
        <v>42864</v>
      </c>
      <c r="C5041" s="4">
        <v>33</v>
      </c>
      <c r="D5041" s="4" t="s">
        <v>31</v>
      </c>
      <c r="E5041" s="4" t="s">
        <v>37</v>
      </c>
      <c r="F5041" s="4" t="s">
        <v>86</v>
      </c>
      <c r="G5041" s="4" t="s">
        <v>86</v>
      </c>
      <c r="I5041" s="4">
        <v>1</v>
      </c>
      <c r="J5041" s="4">
        <v>0</v>
      </c>
      <c r="K5041" s="4">
        <v>1</v>
      </c>
      <c r="L5041" s="4">
        <v>0</v>
      </c>
      <c r="M5041" s="4">
        <v>0</v>
      </c>
      <c r="N5041" s="4">
        <v>0</v>
      </c>
      <c r="O5041" s="4">
        <v>0</v>
      </c>
      <c r="P5041" s="4">
        <v>0</v>
      </c>
      <c r="Q5041" s="4">
        <v>1</v>
      </c>
      <c r="R5041" s="4">
        <v>0</v>
      </c>
      <c r="S5041" s="4">
        <v>0</v>
      </c>
      <c r="T5041" s="4">
        <v>0</v>
      </c>
      <c r="U5041" s="4">
        <v>0</v>
      </c>
      <c r="V5041" s="4">
        <v>0</v>
      </c>
      <c r="W5041" s="4">
        <v>0</v>
      </c>
      <c r="X5041" s="4">
        <v>0</v>
      </c>
      <c r="Y5041" s="4" t="s">
        <v>5627</v>
      </c>
      <c r="Z5041" s="4" t="s">
        <v>5840</v>
      </c>
      <c r="AA5041" s="4">
        <v>2017</v>
      </c>
      <c r="AB5041" s="4" t="s">
        <v>40</v>
      </c>
      <c r="AC5041" s="4">
        <f t="shared" si="234"/>
        <v>1</v>
      </c>
      <c r="AD5041" s="4">
        <f t="shared" si="235"/>
        <v>3</v>
      </c>
      <c r="AE5041" s="4" t="str" cm="1">
        <f t="array" ref="AE5041">_xlfn.TEXTJOIN(", ", TRUE, _xlfn._xlws.FILTER($I$1:$X$1, I5041:X5041=1, ""))</f>
        <v>Heroin, Fentanyl, Benzodiazepine</v>
      </c>
      <c r="AF5041" s="4" t="str">
        <f t="shared" si="236"/>
        <v>Fentanyl, Benzodiazepine</v>
      </c>
    </row>
    <row r="5042" spans="1:32" x14ac:dyDescent="0.45">
      <c r="A5042" s="4" t="s">
        <v>5546</v>
      </c>
      <c r="B5042" s="5">
        <v>42563</v>
      </c>
      <c r="C5042" s="4">
        <v>37</v>
      </c>
      <c r="D5042" s="4" t="s">
        <v>31</v>
      </c>
      <c r="E5042" s="4" t="s">
        <v>37</v>
      </c>
      <c r="F5042" s="4" t="s">
        <v>48</v>
      </c>
      <c r="G5042" s="4" t="s">
        <v>48</v>
      </c>
      <c r="I5042" s="4">
        <v>1</v>
      </c>
      <c r="J5042" s="4">
        <v>0</v>
      </c>
      <c r="K5042" s="4">
        <v>0</v>
      </c>
      <c r="L5042" s="4">
        <v>0</v>
      </c>
      <c r="M5042" s="4">
        <v>0</v>
      </c>
      <c r="N5042" s="4">
        <v>0</v>
      </c>
      <c r="O5042" s="4">
        <v>0</v>
      </c>
      <c r="P5042" s="4">
        <v>0</v>
      </c>
      <c r="Q5042" s="4">
        <v>0</v>
      </c>
      <c r="R5042" s="4">
        <v>0</v>
      </c>
      <c r="S5042" s="4">
        <v>0</v>
      </c>
      <c r="T5042" s="4">
        <v>0</v>
      </c>
      <c r="U5042" s="4">
        <v>0</v>
      </c>
      <c r="V5042" s="4">
        <v>0</v>
      </c>
      <c r="W5042" s="4">
        <v>0</v>
      </c>
      <c r="X5042" s="4">
        <v>1</v>
      </c>
      <c r="Y5042" s="4" t="s">
        <v>5626</v>
      </c>
      <c r="Z5042" s="4" t="s">
        <v>5839</v>
      </c>
      <c r="AA5042" s="4">
        <v>2016</v>
      </c>
      <c r="AB5042" s="4" t="s">
        <v>40</v>
      </c>
      <c r="AC5042" s="4">
        <f t="shared" si="234"/>
        <v>1</v>
      </c>
      <c r="AD5042" s="4">
        <f t="shared" si="235"/>
        <v>2</v>
      </c>
      <c r="AE5042" s="4" t="str" cm="1">
        <f t="array" ref="AE5042">_xlfn.TEXTJOIN(", ", TRUE, _xlfn._xlws.FILTER($I$1:$X$1, I5042:X5042=1, ""))</f>
        <v>Heroin, AnyOpioid</v>
      </c>
      <c r="AF5042" s="4" t="str">
        <f t="shared" si="236"/>
        <v>AnyOpioid</v>
      </c>
    </row>
    <row r="5043" spans="1:32" x14ac:dyDescent="0.45">
      <c r="A5043" s="4" t="s">
        <v>5547</v>
      </c>
      <c r="B5043" s="5">
        <v>42202</v>
      </c>
      <c r="C5043" s="4">
        <v>42</v>
      </c>
      <c r="D5043" s="4" t="s">
        <v>31</v>
      </c>
      <c r="E5043" s="4" t="s">
        <v>37</v>
      </c>
      <c r="F5043" s="4" t="s">
        <v>69</v>
      </c>
      <c r="G5043" s="4" t="s">
        <v>69</v>
      </c>
      <c r="I5043" s="4">
        <v>1</v>
      </c>
      <c r="J5043" s="4">
        <v>0</v>
      </c>
      <c r="K5043" s="4">
        <v>0</v>
      </c>
      <c r="L5043" s="4">
        <v>0</v>
      </c>
      <c r="M5043" s="4">
        <v>0</v>
      </c>
      <c r="N5043" s="4">
        <v>0</v>
      </c>
      <c r="O5043" s="4">
        <v>0</v>
      </c>
      <c r="P5043" s="4">
        <v>0</v>
      </c>
      <c r="Q5043" s="4">
        <v>0</v>
      </c>
      <c r="R5043" s="4">
        <v>0</v>
      </c>
      <c r="S5043" s="4">
        <v>0</v>
      </c>
      <c r="T5043" s="4">
        <v>0</v>
      </c>
      <c r="U5043" s="4">
        <v>0</v>
      </c>
      <c r="V5043" s="4">
        <v>0</v>
      </c>
      <c r="W5043" s="4">
        <v>0</v>
      </c>
      <c r="X5043" s="4">
        <v>1</v>
      </c>
      <c r="Y5043" s="4" t="s">
        <v>5785</v>
      </c>
      <c r="Z5043" s="4" t="s">
        <v>5998</v>
      </c>
      <c r="AA5043" s="4">
        <v>2015</v>
      </c>
      <c r="AB5043" s="4" t="s">
        <v>34</v>
      </c>
      <c r="AC5043" s="4">
        <f t="shared" si="234"/>
        <v>1</v>
      </c>
      <c r="AD5043" s="4">
        <f t="shared" si="235"/>
        <v>2</v>
      </c>
      <c r="AE5043" s="4" t="str" cm="1">
        <f t="array" ref="AE5043">_xlfn.TEXTJOIN(", ", TRUE, _xlfn._xlws.FILTER($I$1:$X$1, I5043:X5043=1, ""))</f>
        <v>Heroin, AnyOpioid</v>
      </c>
      <c r="AF5043" s="4" t="str">
        <f t="shared" si="236"/>
        <v>AnyOpioid</v>
      </c>
    </row>
    <row r="5044" spans="1:32" x14ac:dyDescent="0.45">
      <c r="A5044" s="4" t="s">
        <v>5548</v>
      </c>
      <c r="B5044" s="5">
        <v>43414</v>
      </c>
      <c r="C5044" s="4">
        <v>48</v>
      </c>
      <c r="D5044" s="4" t="s">
        <v>31</v>
      </c>
      <c r="E5044" s="4" t="s">
        <v>59</v>
      </c>
      <c r="F5044" s="4" t="s">
        <v>5549</v>
      </c>
      <c r="G5044" s="4" t="s">
        <v>192</v>
      </c>
      <c r="I5044" s="4">
        <v>0</v>
      </c>
      <c r="J5044" s="4">
        <v>1</v>
      </c>
      <c r="K5044" s="4">
        <v>1</v>
      </c>
      <c r="L5044" s="4">
        <v>0</v>
      </c>
      <c r="M5044" s="4">
        <v>0</v>
      </c>
      <c r="N5044" s="4">
        <v>0</v>
      </c>
      <c r="O5044" s="4">
        <v>0</v>
      </c>
      <c r="P5044" s="4">
        <v>0</v>
      </c>
      <c r="Q5044" s="4">
        <v>0</v>
      </c>
      <c r="R5044" s="4">
        <v>0</v>
      </c>
      <c r="S5044" s="4">
        <v>0</v>
      </c>
      <c r="T5044" s="4">
        <v>0</v>
      </c>
      <c r="U5044" s="4">
        <v>0</v>
      </c>
      <c r="V5044" s="4">
        <v>0</v>
      </c>
      <c r="W5044" s="4">
        <v>0</v>
      </c>
      <c r="X5044" s="4">
        <v>1</v>
      </c>
      <c r="Y5044" s="4" t="s">
        <v>5654</v>
      </c>
      <c r="Z5044" s="4" t="s">
        <v>5867</v>
      </c>
      <c r="AA5044" s="4">
        <v>2018</v>
      </c>
      <c r="AB5044" s="4" t="s">
        <v>34</v>
      </c>
      <c r="AC5044" s="4">
        <f t="shared" si="234"/>
        <v>1</v>
      </c>
      <c r="AD5044" s="4">
        <f t="shared" si="235"/>
        <v>3</v>
      </c>
      <c r="AE5044" s="4" t="str" cm="1">
        <f t="array" ref="AE5044">_xlfn.TEXTJOIN(", ", TRUE, _xlfn._xlws.FILTER($I$1:$X$1, I5044:X5044=1, ""))</f>
        <v>Cocaine, Fentanyl, AnyOpioid</v>
      </c>
      <c r="AF5044" s="4" t="str">
        <f t="shared" si="236"/>
        <v>Cocaine, Fentanyl, AnyOpioid</v>
      </c>
    </row>
    <row r="5045" spans="1:32" x14ac:dyDescent="0.45">
      <c r="A5045" s="4" t="s">
        <v>5550</v>
      </c>
      <c r="B5045" s="5">
        <v>43224</v>
      </c>
      <c r="C5045" s="4">
        <v>49</v>
      </c>
      <c r="D5045" s="4" t="s">
        <v>31</v>
      </c>
      <c r="E5045" s="4" t="s">
        <v>59</v>
      </c>
      <c r="F5045" s="4" t="s">
        <v>77</v>
      </c>
      <c r="G5045" s="4" t="s">
        <v>77</v>
      </c>
      <c r="I5045" s="4">
        <v>0</v>
      </c>
      <c r="J5045" s="4">
        <v>0</v>
      </c>
      <c r="K5045" s="4">
        <v>1</v>
      </c>
      <c r="L5045" s="4">
        <v>1</v>
      </c>
      <c r="M5045" s="4">
        <v>0</v>
      </c>
      <c r="N5045" s="4">
        <v>0</v>
      </c>
      <c r="O5045" s="4">
        <v>0</v>
      </c>
      <c r="P5045" s="4">
        <v>0</v>
      </c>
      <c r="Q5045" s="4">
        <v>0</v>
      </c>
      <c r="R5045" s="4">
        <v>0</v>
      </c>
      <c r="S5045" s="4">
        <v>0</v>
      </c>
      <c r="T5045" s="4">
        <v>0</v>
      </c>
      <c r="U5045" s="4">
        <v>0</v>
      </c>
      <c r="V5045" s="4">
        <v>0</v>
      </c>
      <c r="W5045" s="4">
        <v>0</v>
      </c>
      <c r="X5045" s="4">
        <v>1</v>
      </c>
      <c r="Y5045" s="4" t="s">
        <v>5651</v>
      </c>
      <c r="Z5045" s="4" t="s">
        <v>5864</v>
      </c>
      <c r="AA5045" s="4">
        <v>2018</v>
      </c>
      <c r="AB5045" s="4" t="s">
        <v>34</v>
      </c>
      <c r="AC5045" s="4">
        <f t="shared" si="234"/>
        <v>1</v>
      </c>
      <c r="AD5045" s="4">
        <f t="shared" si="235"/>
        <v>3</v>
      </c>
      <c r="AE5045" s="4" t="str" cm="1">
        <f t="array" ref="AE5045">_xlfn.TEXTJOIN(", ", TRUE, _xlfn._xlws.FILTER($I$1:$X$1, I5045:X5045=1, ""))</f>
        <v>Fentanyl, Fentanyl_Analogue, AnyOpioid</v>
      </c>
      <c r="AF5045" s="4" t="str">
        <f t="shared" si="236"/>
        <v>Fentanyl, Fentanyl_Analogue, AnyOpioid</v>
      </c>
    </row>
    <row r="5046" spans="1:32" x14ac:dyDescent="0.45">
      <c r="A5046" s="4" t="s">
        <v>5551</v>
      </c>
      <c r="B5046" s="5">
        <v>43390</v>
      </c>
      <c r="C5046" s="4">
        <v>39</v>
      </c>
      <c r="D5046" s="4" t="s">
        <v>31</v>
      </c>
      <c r="E5046" s="4" t="s">
        <v>37</v>
      </c>
      <c r="F5046" s="4" t="s">
        <v>77</v>
      </c>
      <c r="G5046" s="4" t="s">
        <v>77</v>
      </c>
      <c r="I5046" s="4">
        <v>1</v>
      </c>
      <c r="J5046" s="4">
        <v>1</v>
      </c>
      <c r="K5046" s="4">
        <v>1</v>
      </c>
      <c r="L5046" s="4">
        <v>1</v>
      </c>
      <c r="M5046" s="4">
        <v>0</v>
      </c>
      <c r="N5046" s="4">
        <v>0</v>
      </c>
      <c r="O5046" s="4">
        <v>0</v>
      </c>
      <c r="P5046" s="4">
        <v>0</v>
      </c>
      <c r="Q5046" s="4">
        <v>1</v>
      </c>
      <c r="R5046" s="4">
        <v>0</v>
      </c>
      <c r="S5046" s="4">
        <v>0</v>
      </c>
      <c r="T5046" s="4">
        <v>1</v>
      </c>
      <c r="U5046" s="4">
        <v>0</v>
      </c>
      <c r="V5046" s="4">
        <v>0</v>
      </c>
      <c r="W5046" s="4">
        <v>0</v>
      </c>
      <c r="X5046" s="4">
        <v>1</v>
      </c>
      <c r="Y5046" s="4" t="s">
        <v>5651</v>
      </c>
      <c r="Z5046" s="4" t="s">
        <v>5864</v>
      </c>
      <c r="AA5046" s="4">
        <v>2018</v>
      </c>
      <c r="AB5046" s="4" t="s">
        <v>40</v>
      </c>
      <c r="AC5046" s="4">
        <f t="shared" si="234"/>
        <v>1</v>
      </c>
      <c r="AD5046" s="4">
        <f t="shared" si="235"/>
        <v>7</v>
      </c>
      <c r="AE5046" s="4" t="str" cm="1">
        <f t="array" ref="AE5046">_xlfn.TEXTJOIN(", ", TRUE, _xlfn._xlws.FILTER($I$1:$X$1, I5046:X5046=1, ""))</f>
        <v>Heroin, Cocaine, Fentanyl, Fentanyl_Analogue, Benzodiazepine, Tramadol, AnyOpioid</v>
      </c>
      <c r="AF5046" s="4" t="str">
        <f t="shared" si="236"/>
        <v>Cocaine, Fentanyl, Fentanyl_Analogue, Benzodiazepine, Tramadol, AnyOpioid</v>
      </c>
    </row>
    <row r="5047" spans="1:32" x14ac:dyDescent="0.45">
      <c r="A5047" s="4" t="s">
        <v>5552</v>
      </c>
      <c r="B5047" s="5">
        <v>42277</v>
      </c>
      <c r="C5047" s="4">
        <v>52</v>
      </c>
      <c r="D5047" s="4" t="s">
        <v>31</v>
      </c>
      <c r="E5047" s="4" t="s">
        <v>37</v>
      </c>
      <c r="F5047" s="4" t="s">
        <v>5553</v>
      </c>
      <c r="G5047" s="4" t="s">
        <v>103</v>
      </c>
      <c r="I5047" s="4">
        <v>1</v>
      </c>
      <c r="J5047" s="4">
        <v>0</v>
      </c>
      <c r="K5047" s="4">
        <v>1</v>
      </c>
      <c r="L5047" s="4">
        <v>0</v>
      </c>
      <c r="M5047" s="4">
        <v>0</v>
      </c>
      <c r="N5047" s="4">
        <v>0</v>
      </c>
      <c r="O5047" s="4">
        <v>1</v>
      </c>
      <c r="P5047" s="4">
        <v>0</v>
      </c>
      <c r="Q5047" s="4">
        <v>1</v>
      </c>
      <c r="R5047" s="4">
        <v>0</v>
      </c>
      <c r="S5047" s="4">
        <v>0</v>
      </c>
      <c r="T5047" s="4">
        <v>0</v>
      </c>
      <c r="U5047" s="4">
        <v>0</v>
      </c>
      <c r="V5047" s="4">
        <v>0</v>
      </c>
      <c r="W5047" s="4">
        <v>0</v>
      </c>
      <c r="X5047" s="4">
        <v>1</v>
      </c>
      <c r="Y5047" s="4" t="s">
        <v>5644</v>
      </c>
      <c r="Z5047" s="4" t="s">
        <v>5857</v>
      </c>
      <c r="AA5047" s="4">
        <v>2015</v>
      </c>
      <c r="AB5047" s="4" t="s">
        <v>34</v>
      </c>
      <c r="AC5047" s="4">
        <f t="shared" si="234"/>
        <v>1</v>
      </c>
      <c r="AD5047" s="4">
        <f t="shared" si="235"/>
        <v>5</v>
      </c>
      <c r="AE5047" s="4" t="str" cm="1">
        <f t="array" ref="AE5047">_xlfn.TEXTJOIN(", ", TRUE, _xlfn._xlws.FILTER($I$1:$X$1, I5047:X5047=1, ""))</f>
        <v>Heroin, Fentanyl, Ethanol, Benzodiazepine, AnyOpioid</v>
      </c>
      <c r="AF5047" s="4" t="str">
        <f t="shared" si="236"/>
        <v>Fentanyl, Ethanol, Benzodiazepine, AnyOpioid</v>
      </c>
    </row>
    <row r="5048" spans="1:32" x14ac:dyDescent="0.45">
      <c r="A5048" s="4" t="s">
        <v>5554</v>
      </c>
      <c r="B5048" s="5">
        <v>41583</v>
      </c>
      <c r="C5048" s="4">
        <v>34</v>
      </c>
      <c r="D5048" s="4" t="s">
        <v>31</v>
      </c>
      <c r="E5048" s="4" t="s">
        <v>37</v>
      </c>
      <c r="F5048" s="4" t="s">
        <v>29</v>
      </c>
      <c r="G5048" s="4" t="s">
        <v>103</v>
      </c>
      <c r="I5048" s="4">
        <v>1</v>
      </c>
      <c r="J5048" s="4">
        <v>1</v>
      </c>
      <c r="K5048" s="4">
        <v>0</v>
      </c>
      <c r="L5048" s="4">
        <v>0</v>
      </c>
      <c r="M5048" s="4">
        <v>0</v>
      </c>
      <c r="N5048" s="4">
        <v>0</v>
      </c>
      <c r="O5048" s="4">
        <v>0</v>
      </c>
      <c r="P5048" s="4">
        <v>0</v>
      </c>
      <c r="Q5048" s="4">
        <v>0</v>
      </c>
      <c r="R5048" s="4">
        <v>0</v>
      </c>
      <c r="S5048" s="4">
        <v>0</v>
      </c>
      <c r="T5048" s="4">
        <v>0</v>
      </c>
      <c r="U5048" s="4">
        <v>0</v>
      </c>
      <c r="V5048" s="4">
        <v>0</v>
      </c>
      <c r="W5048" s="4">
        <v>0</v>
      </c>
      <c r="X5048" s="4">
        <v>0</v>
      </c>
      <c r="Y5048" s="4" t="s">
        <v>5644</v>
      </c>
      <c r="Z5048" s="4" t="s">
        <v>5857</v>
      </c>
      <c r="AA5048" s="4">
        <v>2013</v>
      </c>
      <c r="AB5048" s="4" t="s">
        <v>40</v>
      </c>
      <c r="AC5048" s="4">
        <f t="shared" si="234"/>
        <v>1</v>
      </c>
      <c r="AD5048" s="4">
        <f t="shared" si="235"/>
        <v>2</v>
      </c>
      <c r="AE5048" s="4" t="str" cm="1">
        <f t="array" ref="AE5048">_xlfn.TEXTJOIN(", ", TRUE, _xlfn._xlws.FILTER($I$1:$X$1, I5048:X5048=1, ""))</f>
        <v>Heroin, Cocaine</v>
      </c>
      <c r="AF5048" s="4" t="str">
        <f t="shared" si="236"/>
        <v>Cocaine</v>
      </c>
    </row>
    <row r="5049" spans="1:32" x14ac:dyDescent="0.45">
      <c r="A5049" s="4" t="s">
        <v>5555</v>
      </c>
      <c r="B5049" s="5">
        <v>41535</v>
      </c>
      <c r="C5049" s="4">
        <v>31</v>
      </c>
      <c r="D5049" s="4" t="s">
        <v>36</v>
      </c>
      <c r="E5049" s="4" t="s">
        <v>37</v>
      </c>
      <c r="F5049" s="4" t="s">
        <v>103</v>
      </c>
      <c r="G5049" s="4" t="s">
        <v>103</v>
      </c>
      <c r="I5049" s="4">
        <v>1</v>
      </c>
      <c r="J5049" s="4">
        <v>0</v>
      </c>
      <c r="K5049" s="4">
        <v>0</v>
      </c>
      <c r="L5049" s="4">
        <v>0</v>
      </c>
      <c r="M5049" s="4">
        <v>0</v>
      </c>
      <c r="N5049" s="4">
        <v>0</v>
      </c>
      <c r="O5049" s="4">
        <v>1</v>
      </c>
      <c r="P5049" s="4">
        <v>0</v>
      </c>
      <c r="Q5049" s="4">
        <v>0</v>
      </c>
      <c r="R5049" s="4">
        <v>0</v>
      </c>
      <c r="S5049" s="4">
        <v>0</v>
      </c>
      <c r="T5049" s="4">
        <v>0</v>
      </c>
      <c r="U5049" s="4">
        <v>0</v>
      </c>
      <c r="V5049" s="4">
        <v>0</v>
      </c>
      <c r="W5049" s="4">
        <v>0</v>
      </c>
      <c r="X5049" s="4">
        <v>0</v>
      </c>
      <c r="Y5049" s="4" t="s">
        <v>5644</v>
      </c>
      <c r="Z5049" s="4" t="s">
        <v>5857</v>
      </c>
      <c r="AA5049" s="4">
        <v>2013</v>
      </c>
      <c r="AB5049" s="4" t="s">
        <v>40</v>
      </c>
      <c r="AC5049" s="4">
        <f t="shared" si="234"/>
        <v>1</v>
      </c>
      <c r="AD5049" s="4">
        <f t="shared" si="235"/>
        <v>2</v>
      </c>
      <c r="AE5049" s="4" t="str" cm="1">
        <f t="array" ref="AE5049">_xlfn.TEXTJOIN(", ", TRUE, _xlfn._xlws.FILTER($I$1:$X$1, I5049:X5049=1, ""))</f>
        <v>Heroin, Ethanol</v>
      </c>
      <c r="AF5049" s="4" t="str">
        <f t="shared" si="236"/>
        <v>Ethanol</v>
      </c>
    </row>
    <row r="5050" spans="1:32" x14ac:dyDescent="0.45">
      <c r="A5050" s="4" t="s">
        <v>5556</v>
      </c>
      <c r="B5050" s="5">
        <v>42501</v>
      </c>
      <c r="C5050" s="4">
        <v>31</v>
      </c>
      <c r="D5050" s="4" t="s">
        <v>36</v>
      </c>
      <c r="E5050" s="4" t="s">
        <v>37</v>
      </c>
      <c r="F5050" s="4" t="s">
        <v>610</v>
      </c>
      <c r="G5050" s="4" t="s">
        <v>610</v>
      </c>
      <c r="I5050" s="4">
        <v>1</v>
      </c>
      <c r="J5050" s="4">
        <v>0</v>
      </c>
      <c r="K5050" s="4">
        <v>0</v>
      </c>
      <c r="L5050" s="4">
        <v>0</v>
      </c>
      <c r="M5050" s="4">
        <v>0</v>
      </c>
      <c r="N5050" s="4">
        <v>0</v>
      </c>
      <c r="O5050" s="4">
        <v>0</v>
      </c>
      <c r="P5050" s="4">
        <v>0</v>
      </c>
      <c r="Q5050" s="4">
        <v>0</v>
      </c>
      <c r="R5050" s="4">
        <v>0</v>
      </c>
      <c r="S5050" s="4">
        <v>0</v>
      </c>
      <c r="T5050" s="4">
        <v>0</v>
      </c>
      <c r="U5050" s="4">
        <v>0</v>
      </c>
      <c r="V5050" s="4">
        <v>0</v>
      </c>
      <c r="W5050" s="4">
        <v>0</v>
      </c>
      <c r="X5050" s="4">
        <v>1</v>
      </c>
      <c r="Y5050" s="4" t="s">
        <v>5659</v>
      </c>
      <c r="Z5050" s="4" t="s">
        <v>5872</v>
      </c>
      <c r="AA5050" s="4">
        <v>2016</v>
      </c>
      <c r="AB5050" s="4" t="s">
        <v>40</v>
      </c>
      <c r="AC5050" s="4">
        <f t="shared" si="234"/>
        <v>1</v>
      </c>
      <c r="AD5050" s="4">
        <f t="shared" si="235"/>
        <v>2</v>
      </c>
      <c r="AE5050" s="4" t="str" cm="1">
        <f t="array" ref="AE5050">_xlfn.TEXTJOIN(", ", TRUE, _xlfn._xlws.FILTER($I$1:$X$1, I5050:X5050=1, ""))</f>
        <v>Heroin, AnyOpioid</v>
      </c>
      <c r="AF5050" s="4" t="str">
        <f t="shared" si="236"/>
        <v>AnyOpioid</v>
      </c>
    </row>
    <row r="5051" spans="1:32" x14ac:dyDescent="0.45">
      <c r="A5051" s="4" t="s">
        <v>5557</v>
      </c>
      <c r="B5051" s="5">
        <v>43164</v>
      </c>
      <c r="C5051" s="4">
        <v>27</v>
      </c>
      <c r="D5051" s="4" t="s">
        <v>31</v>
      </c>
      <c r="E5051" s="4" t="s">
        <v>59</v>
      </c>
      <c r="F5051" s="4" t="s">
        <v>122</v>
      </c>
      <c r="G5051" s="4" t="s">
        <v>53</v>
      </c>
      <c r="I5051" s="4">
        <v>0</v>
      </c>
      <c r="J5051" s="4">
        <v>0</v>
      </c>
      <c r="K5051" s="4">
        <v>0</v>
      </c>
      <c r="L5051" s="4">
        <v>0</v>
      </c>
      <c r="M5051" s="4">
        <v>1</v>
      </c>
      <c r="N5051" s="4">
        <v>0</v>
      </c>
      <c r="O5051" s="4">
        <v>1</v>
      </c>
      <c r="P5051" s="4">
        <v>0</v>
      </c>
      <c r="Q5051" s="4">
        <v>0</v>
      </c>
      <c r="R5051" s="4">
        <v>0</v>
      </c>
      <c r="S5051" s="4">
        <v>0</v>
      </c>
      <c r="T5051" s="4">
        <v>0</v>
      </c>
      <c r="U5051" s="4">
        <v>0</v>
      </c>
      <c r="V5051" s="4">
        <v>0</v>
      </c>
      <c r="W5051" s="4">
        <v>0</v>
      </c>
      <c r="X5051" s="4">
        <v>1</v>
      </c>
      <c r="Y5051" s="4" t="s">
        <v>5641</v>
      </c>
      <c r="Z5051" s="4" t="s">
        <v>5854</v>
      </c>
      <c r="AA5051" s="4">
        <v>2018</v>
      </c>
      <c r="AB5051" s="4" t="s">
        <v>40</v>
      </c>
      <c r="AC5051" s="4">
        <f t="shared" si="234"/>
        <v>1</v>
      </c>
      <c r="AD5051" s="4">
        <f t="shared" si="235"/>
        <v>3</v>
      </c>
      <c r="AE5051" s="4" t="str" cm="1">
        <f t="array" ref="AE5051">_xlfn.TEXTJOIN(", ", TRUE, _xlfn._xlws.FILTER($I$1:$X$1, I5051:X5051=1, ""))</f>
        <v>Oxycodone, Ethanol, AnyOpioid</v>
      </c>
      <c r="AF5051" s="4" t="str">
        <f t="shared" si="236"/>
        <v>Oxycodone, Ethanol, AnyOpioid</v>
      </c>
    </row>
    <row r="5052" spans="1:32" x14ac:dyDescent="0.45">
      <c r="A5052" s="4" t="s">
        <v>5558</v>
      </c>
      <c r="B5052" s="5">
        <v>42737</v>
      </c>
      <c r="C5052" s="4">
        <v>53</v>
      </c>
      <c r="D5052" s="4" t="s">
        <v>31</v>
      </c>
      <c r="E5052" s="4" t="s">
        <v>59</v>
      </c>
      <c r="F5052" s="4" t="s">
        <v>67</v>
      </c>
      <c r="G5052" s="4" t="s">
        <v>67</v>
      </c>
      <c r="I5052" s="4">
        <v>1</v>
      </c>
      <c r="J5052" s="4">
        <v>0</v>
      </c>
      <c r="K5052" s="4">
        <v>1</v>
      </c>
      <c r="L5052" s="4">
        <v>0</v>
      </c>
      <c r="M5052" s="4">
        <v>0</v>
      </c>
      <c r="N5052" s="4">
        <v>0</v>
      </c>
      <c r="O5052" s="4">
        <v>0</v>
      </c>
      <c r="P5052" s="4">
        <v>0</v>
      </c>
      <c r="Q5052" s="4">
        <v>0</v>
      </c>
      <c r="R5052" s="4">
        <v>0</v>
      </c>
      <c r="S5052" s="4">
        <v>0</v>
      </c>
      <c r="T5052" s="4">
        <v>0</v>
      </c>
      <c r="U5052" s="4">
        <v>0</v>
      </c>
      <c r="V5052" s="4">
        <v>0</v>
      </c>
      <c r="W5052" s="4">
        <v>0</v>
      </c>
      <c r="X5052" s="4">
        <v>0</v>
      </c>
      <c r="Y5052" s="4" t="s">
        <v>5631</v>
      </c>
      <c r="Z5052" s="4" t="s">
        <v>5844</v>
      </c>
      <c r="AA5052" s="4">
        <v>2017</v>
      </c>
      <c r="AB5052" s="4" t="s">
        <v>34</v>
      </c>
      <c r="AC5052" s="4">
        <f t="shared" si="234"/>
        <v>1</v>
      </c>
      <c r="AD5052" s="4">
        <f t="shared" si="235"/>
        <v>2</v>
      </c>
      <c r="AE5052" s="4" t="str" cm="1">
        <f t="array" ref="AE5052">_xlfn.TEXTJOIN(", ", TRUE, _xlfn._xlws.FILTER($I$1:$X$1, I5052:X5052=1, ""))</f>
        <v>Heroin, Fentanyl</v>
      </c>
      <c r="AF5052" s="4" t="str">
        <f t="shared" si="236"/>
        <v>Fentanyl</v>
      </c>
    </row>
    <row r="5053" spans="1:32" x14ac:dyDescent="0.45">
      <c r="A5053" s="4" t="s">
        <v>5559</v>
      </c>
      <c r="B5053" s="5">
        <v>42928</v>
      </c>
      <c r="C5053" s="4">
        <v>49</v>
      </c>
      <c r="D5053" s="4" t="s">
        <v>31</v>
      </c>
      <c r="E5053" s="4" t="s">
        <v>37</v>
      </c>
      <c r="F5053" s="4" t="s">
        <v>48</v>
      </c>
      <c r="G5053" s="4" t="s">
        <v>48</v>
      </c>
      <c r="I5053" s="4">
        <v>0</v>
      </c>
      <c r="J5053" s="4">
        <v>0</v>
      </c>
      <c r="K5053" s="4">
        <v>1</v>
      </c>
      <c r="L5053" s="4">
        <v>0</v>
      </c>
      <c r="M5053" s="4">
        <v>0</v>
      </c>
      <c r="N5053" s="4">
        <v>0</v>
      </c>
      <c r="O5053" s="4">
        <v>0</v>
      </c>
      <c r="P5053" s="4">
        <v>0</v>
      </c>
      <c r="Q5053" s="4">
        <v>0</v>
      </c>
      <c r="R5053" s="4">
        <v>0</v>
      </c>
      <c r="S5053" s="4">
        <v>0</v>
      </c>
      <c r="T5053" s="4">
        <v>0</v>
      </c>
      <c r="U5053" s="4">
        <v>0</v>
      </c>
      <c r="V5053" s="4">
        <v>0</v>
      </c>
      <c r="W5053" s="4">
        <v>0</v>
      </c>
      <c r="X5053" s="4">
        <v>0</v>
      </c>
      <c r="Y5053" s="4" t="s">
        <v>5626</v>
      </c>
      <c r="Z5053" s="4" t="s">
        <v>5839</v>
      </c>
      <c r="AA5053" s="4">
        <v>2017</v>
      </c>
      <c r="AB5053" s="4" t="s">
        <v>34</v>
      </c>
      <c r="AC5053" s="4">
        <f t="shared" si="234"/>
        <v>1</v>
      </c>
      <c r="AD5053" s="4">
        <f t="shared" si="235"/>
        <v>1</v>
      </c>
      <c r="AE5053" s="4" t="str" cm="1">
        <f t="array" ref="AE5053">_xlfn.TEXTJOIN(", ", TRUE, _xlfn._xlws.FILTER($I$1:$X$1, I5053:X5053=1, ""))</f>
        <v>Fentanyl</v>
      </c>
      <c r="AF5053" s="4" t="str">
        <f t="shared" si="236"/>
        <v>Fentanyl</v>
      </c>
    </row>
    <row r="5054" spans="1:32" x14ac:dyDescent="0.45">
      <c r="A5054" s="4" t="s">
        <v>5560</v>
      </c>
      <c r="B5054" s="5">
        <v>43375</v>
      </c>
      <c r="C5054" s="4">
        <v>26</v>
      </c>
      <c r="D5054" s="4" t="s">
        <v>36</v>
      </c>
      <c r="E5054" s="4" t="s">
        <v>37</v>
      </c>
      <c r="F5054" s="4" t="s">
        <v>824</v>
      </c>
      <c r="G5054" s="4" t="s">
        <v>67</v>
      </c>
      <c r="I5054" s="4">
        <v>0</v>
      </c>
      <c r="J5054" s="4">
        <v>1</v>
      </c>
      <c r="K5054" s="4">
        <v>1</v>
      </c>
      <c r="L5054" s="4">
        <v>0</v>
      </c>
      <c r="M5054" s="4">
        <v>0</v>
      </c>
      <c r="N5054" s="4">
        <v>0</v>
      </c>
      <c r="O5054" s="4">
        <v>0</v>
      </c>
      <c r="P5054" s="4">
        <v>0</v>
      </c>
      <c r="Q5054" s="4">
        <v>0</v>
      </c>
      <c r="R5054" s="4">
        <v>0</v>
      </c>
      <c r="S5054" s="4">
        <v>0</v>
      </c>
      <c r="T5054" s="4">
        <v>0</v>
      </c>
      <c r="U5054" s="4">
        <v>0</v>
      </c>
      <c r="V5054" s="4">
        <v>0</v>
      </c>
      <c r="W5054" s="4">
        <v>0</v>
      </c>
      <c r="X5054" s="4">
        <v>1</v>
      </c>
      <c r="Y5054" s="4" t="s">
        <v>5631</v>
      </c>
      <c r="Z5054" s="4" t="s">
        <v>5844</v>
      </c>
      <c r="AA5054" s="4">
        <v>2018</v>
      </c>
      <c r="AB5054" s="4" t="s">
        <v>40</v>
      </c>
      <c r="AC5054" s="4">
        <f t="shared" si="234"/>
        <v>1</v>
      </c>
      <c r="AD5054" s="4">
        <f t="shared" si="235"/>
        <v>3</v>
      </c>
      <c r="AE5054" s="4" t="str" cm="1">
        <f t="array" ref="AE5054">_xlfn.TEXTJOIN(", ", TRUE, _xlfn._xlws.FILTER($I$1:$X$1, I5054:X5054=1, ""))</f>
        <v>Cocaine, Fentanyl, AnyOpioid</v>
      </c>
      <c r="AF5054" s="4" t="str">
        <f t="shared" si="236"/>
        <v>Cocaine, Fentanyl, AnyOpioid</v>
      </c>
    </row>
    <row r="5055" spans="1:32" x14ac:dyDescent="0.45">
      <c r="A5055" s="4" t="s">
        <v>5561</v>
      </c>
      <c r="B5055" s="5">
        <v>42824</v>
      </c>
      <c r="C5055" s="4">
        <v>57</v>
      </c>
      <c r="D5055" s="4" t="s">
        <v>31</v>
      </c>
      <c r="E5055" s="4" t="s">
        <v>37</v>
      </c>
      <c r="F5055" s="4" t="s">
        <v>48</v>
      </c>
      <c r="G5055" s="4" t="s">
        <v>48</v>
      </c>
      <c r="I5055" s="4">
        <v>0</v>
      </c>
      <c r="J5055" s="4">
        <v>0</v>
      </c>
      <c r="K5055" s="4">
        <v>0</v>
      </c>
      <c r="L5055" s="4">
        <v>0</v>
      </c>
      <c r="M5055" s="4">
        <v>0</v>
      </c>
      <c r="N5055" s="4">
        <v>0</v>
      </c>
      <c r="O5055" s="4">
        <v>0</v>
      </c>
      <c r="P5055" s="4">
        <v>1</v>
      </c>
      <c r="Q5055" s="4">
        <v>0</v>
      </c>
      <c r="R5055" s="4">
        <v>0</v>
      </c>
      <c r="S5055" s="4">
        <v>0</v>
      </c>
      <c r="T5055" s="4">
        <v>0</v>
      </c>
      <c r="U5055" s="4">
        <v>0</v>
      </c>
      <c r="V5055" s="4">
        <v>0</v>
      </c>
      <c r="W5055" s="4">
        <v>0</v>
      </c>
      <c r="X5055" s="4">
        <v>0</v>
      </c>
      <c r="Y5055" s="4" t="s">
        <v>5626</v>
      </c>
      <c r="Z5055" s="4" t="s">
        <v>5839</v>
      </c>
      <c r="AA5055" s="4">
        <v>2017</v>
      </c>
      <c r="AB5055" s="4" t="s">
        <v>34</v>
      </c>
      <c r="AC5055" s="4">
        <f t="shared" si="234"/>
        <v>1</v>
      </c>
      <c r="AD5055" s="4">
        <f t="shared" si="235"/>
        <v>1</v>
      </c>
      <c r="AE5055" s="4" t="str" cm="1">
        <f t="array" ref="AE5055">_xlfn.TEXTJOIN(", ", TRUE, _xlfn._xlws.FILTER($I$1:$X$1, I5055:X5055=1, ""))</f>
        <v>Hydrocodone</v>
      </c>
      <c r="AF5055" s="4" t="str">
        <f t="shared" si="236"/>
        <v>Hydrocodone</v>
      </c>
    </row>
    <row r="5056" spans="1:32" x14ac:dyDescent="0.45">
      <c r="A5056" s="4" t="s">
        <v>5562</v>
      </c>
      <c r="B5056" s="5">
        <v>42387</v>
      </c>
      <c r="C5056" s="4">
        <v>55</v>
      </c>
      <c r="D5056" s="4" t="s">
        <v>31</v>
      </c>
      <c r="E5056" s="4" t="s">
        <v>59</v>
      </c>
      <c r="F5056" s="4" t="s">
        <v>53</v>
      </c>
      <c r="G5056" s="4" t="s">
        <v>53</v>
      </c>
      <c r="I5056" s="4">
        <v>0</v>
      </c>
      <c r="J5056" s="4">
        <v>1</v>
      </c>
      <c r="K5056" s="4">
        <v>0</v>
      </c>
      <c r="L5056" s="4">
        <v>0</v>
      </c>
      <c r="M5056" s="4">
        <v>0</v>
      </c>
      <c r="N5056" s="4">
        <v>0</v>
      </c>
      <c r="O5056" s="4">
        <v>1</v>
      </c>
      <c r="P5056" s="4">
        <v>0</v>
      </c>
      <c r="Q5056" s="4">
        <v>0</v>
      </c>
      <c r="R5056" s="4">
        <v>0</v>
      </c>
      <c r="S5056" s="4">
        <v>0</v>
      </c>
      <c r="T5056" s="4">
        <v>0</v>
      </c>
      <c r="U5056" s="4">
        <v>0</v>
      </c>
      <c r="V5056" s="4">
        <v>0</v>
      </c>
      <c r="W5056" s="4">
        <v>0</v>
      </c>
      <c r="X5056" s="4">
        <v>0</v>
      </c>
      <c r="Y5056" s="4" t="s">
        <v>5641</v>
      </c>
      <c r="Z5056" s="4" t="s">
        <v>5854</v>
      </c>
      <c r="AA5056" s="4">
        <v>2016</v>
      </c>
      <c r="AB5056" s="4" t="s">
        <v>34</v>
      </c>
      <c r="AC5056" s="4">
        <f t="shared" si="234"/>
        <v>1</v>
      </c>
      <c r="AD5056" s="4">
        <f t="shared" si="235"/>
        <v>2</v>
      </c>
      <c r="AE5056" s="4" t="str" cm="1">
        <f t="array" ref="AE5056">_xlfn.TEXTJOIN(", ", TRUE, _xlfn._xlws.FILTER($I$1:$X$1, I5056:X5056=1, ""))</f>
        <v>Cocaine, Ethanol</v>
      </c>
      <c r="AF5056" s="4" t="str">
        <f t="shared" si="236"/>
        <v>Cocaine, Ethanol</v>
      </c>
    </row>
    <row r="5057" spans="1:32" x14ac:dyDescent="0.45">
      <c r="A5057" s="4" t="s">
        <v>5563</v>
      </c>
      <c r="B5057" s="5">
        <v>42657</v>
      </c>
      <c r="C5057" s="4">
        <v>53</v>
      </c>
      <c r="D5057" s="4" t="s">
        <v>31</v>
      </c>
      <c r="E5057" s="4" t="s">
        <v>318</v>
      </c>
      <c r="F5057" s="4" t="s">
        <v>86</v>
      </c>
      <c r="G5057" s="4" t="s">
        <v>86</v>
      </c>
      <c r="I5057" s="4">
        <v>1</v>
      </c>
      <c r="J5057" s="4">
        <v>0</v>
      </c>
      <c r="K5057" s="4">
        <v>1</v>
      </c>
      <c r="L5057" s="4">
        <v>0</v>
      </c>
      <c r="M5057" s="4">
        <v>0</v>
      </c>
      <c r="N5057" s="4">
        <v>0</v>
      </c>
      <c r="O5057" s="4">
        <v>0</v>
      </c>
      <c r="P5057" s="4">
        <v>0</v>
      </c>
      <c r="Q5057" s="4">
        <v>0</v>
      </c>
      <c r="R5057" s="4">
        <v>0</v>
      </c>
      <c r="S5057" s="4">
        <v>0</v>
      </c>
      <c r="T5057" s="4">
        <v>0</v>
      </c>
      <c r="U5057" s="4">
        <v>0</v>
      </c>
      <c r="V5057" s="4">
        <v>0</v>
      </c>
      <c r="W5057" s="4">
        <v>0</v>
      </c>
      <c r="X5057" s="4">
        <v>1</v>
      </c>
      <c r="Y5057" s="4" t="s">
        <v>5627</v>
      </c>
      <c r="Z5057" s="4" t="s">
        <v>5840</v>
      </c>
      <c r="AA5057" s="4">
        <v>2016</v>
      </c>
      <c r="AB5057" s="4" t="s">
        <v>34</v>
      </c>
      <c r="AC5057" s="4">
        <f t="shared" si="234"/>
        <v>1</v>
      </c>
      <c r="AD5057" s="4">
        <f t="shared" si="235"/>
        <v>3</v>
      </c>
      <c r="AE5057" s="4" t="str" cm="1">
        <f t="array" ref="AE5057">_xlfn.TEXTJOIN(", ", TRUE, _xlfn._xlws.FILTER($I$1:$X$1, I5057:X5057=1, ""))</f>
        <v>Heroin, Fentanyl, AnyOpioid</v>
      </c>
      <c r="AF5057" s="4" t="str">
        <f t="shared" si="236"/>
        <v>Fentanyl, AnyOpioid</v>
      </c>
    </row>
    <row r="5058" spans="1:32" x14ac:dyDescent="0.45">
      <c r="A5058" s="4" t="s">
        <v>5564</v>
      </c>
      <c r="B5058" s="5">
        <v>42463</v>
      </c>
      <c r="C5058" s="4">
        <v>26</v>
      </c>
      <c r="D5058" s="4" t="s">
        <v>31</v>
      </c>
      <c r="E5058" s="4" t="s">
        <v>59</v>
      </c>
      <c r="F5058" s="4" t="s">
        <v>60</v>
      </c>
      <c r="G5058" s="4" t="s">
        <v>77</v>
      </c>
      <c r="I5058" s="4">
        <v>1</v>
      </c>
      <c r="J5058" s="4">
        <v>1</v>
      </c>
      <c r="K5058" s="4">
        <v>0</v>
      </c>
      <c r="L5058" s="4">
        <v>0</v>
      </c>
      <c r="M5058" s="4">
        <v>0</v>
      </c>
      <c r="N5058" s="4">
        <v>0</v>
      </c>
      <c r="O5058" s="4">
        <v>0</v>
      </c>
      <c r="P5058" s="4">
        <v>0</v>
      </c>
      <c r="Q5058" s="4">
        <v>0</v>
      </c>
      <c r="R5058" s="4">
        <v>0</v>
      </c>
      <c r="S5058" s="4">
        <v>0</v>
      </c>
      <c r="T5058" s="4">
        <v>0</v>
      </c>
      <c r="U5058" s="4">
        <v>0</v>
      </c>
      <c r="V5058" s="4">
        <v>0</v>
      </c>
      <c r="W5058" s="4">
        <v>0</v>
      </c>
      <c r="X5058" s="4">
        <v>1</v>
      </c>
      <c r="Y5058" s="4" t="s">
        <v>5651</v>
      </c>
      <c r="Z5058" s="4" t="s">
        <v>5864</v>
      </c>
      <c r="AA5058" s="4">
        <v>2016</v>
      </c>
      <c r="AB5058" s="4" t="s">
        <v>40</v>
      </c>
      <c r="AC5058" s="4">
        <f t="shared" ref="AC5058:AC5106" si="237">IF(SUM(I5058:X5058)&gt;0,1,0)</f>
        <v>1</v>
      </c>
      <c r="AD5058" s="4">
        <f t="shared" ref="AD5058:AD5106" si="238">SUM(I5058:X5058)</f>
        <v>3</v>
      </c>
      <c r="AE5058" s="4" t="str" cm="1">
        <f t="array" ref="AE5058">_xlfn.TEXTJOIN(", ", TRUE, _xlfn._xlws.FILTER($I$1:$X$1, I5058:X5058=1, ""))</f>
        <v>Heroin, Cocaine, AnyOpioid</v>
      </c>
      <c r="AF5058" s="4" t="str">
        <f t="shared" ref="AF5058:AF5106" si="239">_xlfn.TEXTJOIN(", ", TRUE, _xlfn._xlws.FILTER($J$1:$X$1, J5058:X5058, ""))</f>
        <v>Cocaine, AnyOpioid</v>
      </c>
    </row>
    <row r="5059" spans="1:32" x14ac:dyDescent="0.45">
      <c r="A5059" s="4" t="s">
        <v>5565</v>
      </c>
      <c r="B5059" s="5">
        <v>43141</v>
      </c>
      <c r="C5059" s="4">
        <v>52</v>
      </c>
      <c r="D5059" s="4" t="s">
        <v>31</v>
      </c>
      <c r="E5059" s="4" t="s">
        <v>37</v>
      </c>
      <c r="F5059" s="4" t="s">
        <v>48</v>
      </c>
      <c r="G5059" s="4" t="s">
        <v>48</v>
      </c>
      <c r="I5059" s="4">
        <v>1</v>
      </c>
      <c r="J5059" s="4">
        <v>0</v>
      </c>
      <c r="K5059" s="4">
        <v>0</v>
      </c>
      <c r="L5059" s="4">
        <v>0</v>
      </c>
      <c r="M5059" s="4">
        <v>0</v>
      </c>
      <c r="N5059" s="4">
        <v>0</v>
      </c>
      <c r="O5059" s="4">
        <v>0</v>
      </c>
      <c r="P5059" s="4">
        <v>0</v>
      </c>
      <c r="Q5059" s="4">
        <v>0</v>
      </c>
      <c r="R5059" s="4">
        <v>0</v>
      </c>
      <c r="S5059" s="4">
        <v>0</v>
      </c>
      <c r="T5059" s="4">
        <v>0</v>
      </c>
      <c r="U5059" s="4">
        <v>0</v>
      </c>
      <c r="V5059" s="4">
        <v>0</v>
      </c>
      <c r="W5059" s="4">
        <v>0</v>
      </c>
      <c r="X5059" s="4">
        <v>1</v>
      </c>
      <c r="Y5059" s="4" t="s">
        <v>5626</v>
      </c>
      <c r="Z5059" s="4" t="s">
        <v>5839</v>
      </c>
      <c r="AA5059" s="4">
        <v>2018</v>
      </c>
      <c r="AB5059" s="4" t="s">
        <v>34</v>
      </c>
      <c r="AC5059" s="4">
        <f t="shared" si="237"/>
        <v>1</v>
      </c>
      <c r="AD5059" s="4">
        <f t="shared" si="238"/>
        <v>2</v>
      </c>
      <c r="AE5059" s="4" t="str" cm="1">
        <f t="array" ref="AE5059">_xlfn.TEXTJOIN(", ", TRUE, _xlfn._xlws.FILTER($I$1:$X$1, I5059:X5059=1, ""))</f>
        <v>Heroin, AnyOpioid</v>
      </c>
      <c r="AF5059" s="4" t="str">
        <f t="shared" si="239"/>
        <v>AnyOpioid</v>
      </c>
    </row>
    <row r="5060" spans="1:32" x14ac:dyDescent="0.45">
      <c r="A5060" s="4" t="s">
        <v>5566</v>
      </c>
      <c r="B5060" s="5">
        <v>41372</v>
      </c>
      <c r="C5060" s="4">
        <v>22</v>
      </c>
      <c r="D5060" s="4" t="s">
        <v>31</v>
      </c>
      <c r="E5060" s="4" t="s">
        <v>29</v>
      </c>
      <c r="F5060" s="4" t="s">
        <v>77</v>
      </c>
      <c r="G5060" s="4" t="s">
        <v>77</v>
      </c>
      <c r="I5060" s="4">
        <v>1</v>
      </c>
      <c r="J5060" s="4">
        <v>0</v>
      </c>
      <c r="K5060" s="4">
        <v>0</v>
      </c>
      <c r="L5060" s="4">
        <v>0</v>
      </c>
      <c r="M5060" s="4">
        <v>0</v>
      </c>
      <c r="N5060" s="4">
        <v>0</v>
      </c>
      <c r="O5060" s="4">
        <v>1</v>
      </c>
      <c r="P5060" s="4">
        <v>0</v>
      </c>
      <c r="Q5060" s="4">
        <v>0</v>
      </c>
      <c r="R5060" s="4">
        <v>0</v>
      </c>
      <c r="S5060" s="4">
        <v>0</v>
      </c>
      <c r="T5060" s="4">
        <v>0</v>
      </c>
      <c r="U5060" s="4">
        <v>0</v>
      </c>
      <c r="V5060" s="4">
        <v>0</v>
      </c>
      <c r="W5060" s="4">
        <v>0</v>
      </c>
      <c r="X5060" s="4">
        <v>0</v>
      </c>
      <c r="Y5060" s="4" t="s">
        <v>5651</v>
      </c>
      <c r="Z5060" s="4" t="s">
        <v>5864</v>
      </c>
      <c r="AA5060" s="4">
        <v>2013</v>
      </c>
      <c r="AB5060" s="4" t="s">
        <v>40</v>
      </c>
      <c r="AC5060" s="4">
        <f t="shared" si="237"/>
        <v>1</v>
      </c>
      <c r="AD5060" s="4">
        <f t="shared" si="238"/>
        <v>2</v>
      </c>
      <c r="AE5060" s="4" t="str" cm="1">
        <f t="array" ref="AE5060">_xlfn.TEXTJOIN(", ", TRUE, _xlfn._xlws.FILTER($I$1:$X$1, I5060:X5060=1, ""))</f>
        <v>Heroin, Ethanol</v>
      </c>
      <c r="AF5060" s="4" t="str">
        <f t="shared" si="239"/>
        <v>Ethanol</v>
      </c>
    </row>
    <row r="5061" spans="1:32" x14ac:dyDescent="0.45">
      <c r="A5061" s="4" t="s">
        <v>5567</v>
      </c>
      <c r="B5061" s="5">
        <v>41795</v>
      </c>
      <c r="C5061" s="4">
        <v>43</v>
      </c>
      <c r="D5061" s="4" t="s">
        <v>36</v>
      </c>
      <c r="E5061" s="4" t="s">
        <v>37</v>
      </c>
      <c r="F5061" s="4" t="s">
        <v>39</v>
      </c>
      <c r="G5061" s="4" t="s">
        <v>39</v>
      </c>
      <c r="I5061" s="4">
        <v>0</v>
      </c>
      <c r="J5061" s="4">
        <v>1</v>
      </c>
      <c r="K5061" s="4">
        <v>0</v>
      </c>
      <c r="L5061" s="4">
        <v>0</v>
      </c>
      <c r="M5061" s="4">
        <v>0</v>
      </c>
      <c r="N5061" s="4">
        <v>0</v>
      </c>
      <c r="O5061" s="4">
        <v>0</v>
      </c>
      <c r="P5061" s="4">
        <v>0</v>
      </c>
      <c r="Q5061" s="4">
        <v>0</v>
      </c>
      <c r="R5061" s="4">
        <v>0</v>
      </c>
      <c r="S5061" s="4">
        <v>0</v>
      </c>
      <c r="T5061" s="4">
        <v>0</v>
      </c>
      <c r="U5061" s="4">
        <v>0</v>
      </c>
      <c r="V5061" s="4">
        <v>0</v>
      </c>
      <c r="W5061" s="4">
        <v>0</v>
      </c>
      <c r="X5061" s="4">
        <v>0</v>
      </c>
      <c r="Y5061" s="4" t="s">
        <v>5638</v>
      </c>
      <c r="Z5061" s="4" t="s">
        <v>5851</v>
      </c>
      <c r="AA5061" s="4">
        <v>2014</v>
      </c>
      <c r="AB5061" s="4" t="s">
        <v>34</v>
      </c>
      <c r="AC5061" s="4">
        <f t="shared" si="237"/>
        <v>1</v>
      </c>
      <c r="AD5061" s="4">
        <f t="shared" si="238"/>
        <v>1</v>
      </c>
      <c r="AE5061" s="4" t="str" cm="1">
        <f t="array" ref="AE5061">_xlfn.TEXTJOIN(", ", TRUE, _xlfn._xlws.FILTER($I$1:$X$1, I5061:X5061=1, ""))</f>
        <v>Cocaine</v>
      </c>
      <c r="AF5061" s="4" t="str">
        <f t="shared" si="239"/>
        <v>Cocaine</v>
      </c>
    </row>
    <row r="5062" spans="1:32" x14ac:dyDescent="0.45">
      <c r="A5062" s="4" t="s">
        <v>5568</v>
      </c>
      <c r="B5062" s="5">
        <v>42713</v>
      </c>
      <c r="C5062" s="4">
        <v>42</v>
      </c>
      <c r="D5062" s="4" t="s">
        <v>31</v>
      </c>
      <c r="E5062" s="4" t="s">
        <v>37</v>
      </c>
      <c r="F5062" s="4" t="s">
        <v>324</v>
      </c>
      <c r="G5062" s="4" t="s">
        <v>324</v>
      </c>
      <c r="I5062" s="4">
        <v>0</v>
      </c>
      <c r="J5062" s="4">
        <v>1</v>
      </c>
      <c r="K5062" s="4">
        <v>1</v>
      </c>
      <c r="L5062" s="4">
        <v>0</v>
      </c>
      <c r="M5062" s="4">
        <v>0</v>
      </c>
      <c r="N5062" s="4">
        <v>0</v>
      </c>
      <c r="O5062" s="4">
        <v>0</v>
      </c>
      <c r="P5062" s="4">
        <v>0</v>
      </c>
      <c r="Q5062" s="4">
        <v>1</v>
      </c>
      <c r="R5062" s="4">
        <v>0</v>
      </c>
      <c r="S5062" s="4">
        <v>0</v>
      </c>
      <c r="T5062" s="4">
        <v>0</v>
      </c>
      <c r="U5062" s="4">
        <v>0</v>
      </c>
      <c r="V5062" s="4">
        <v>0</v>
      </c>
      <c r="W5062" s="4">
        <v>0</v>
      </c>
      <c r="X5062" s="4">
        <v>1</v>
      </c>
      <c r="Y5062" s="4" t="s">
        <v>5664</v>
      </c>
      <c r="Z5062" s="4" t="s">
        <v>5877</v>
      </c>
      <c r="AA5062" s="4">
        <v>2016</v>
      </c>
      <c r="AB5062" s="4" t="s">
        <v>34</v>
      </c>
      <c r="AC5062" s="4">
        <f t="shared" si="237"/>
        <v>1</v>
      </c>
      <c r="AD5062" s="4">
        <f t="shared" si="238"/>
        <v>4</v>
      </c>
      <c r="AE5062" s="4" t="str" cm="1">
        <f t="array" ref="AE5062">_xlfn.TEXTJOIN(", ", TRUE, _xlfn._xlws.FILTER($I$1:$X$1, I5062:X5062=1, ""))</f>
        <v>Cocaine, Fentanyl, Benzodiazepine, AnyOpioid</v>
      </c>
      <c r="AF5062" s="4" t="str">
        <f t="shared" si="239"/>
        <v>Cocaine, Fentanyl, Benzodiazepine, AnyOpioid</v>
      </c>
    </row>
    <row r="5063" spans="1:32" x14ac:dyDescent="0.45">
      <c r="A5063" s="4" t="s">
        <v>5569</v>
      </c>
      <c r="B5063" s="5">
        <v>42782</v>
      </c>
      <c r="C5063" s="4">
        <v>23</v>
      </c>
      <c r="D5063" s="4" t="s">
        <v>31</v>
      </c>
      <c r="E5063" s="4" t="s">
        <v>37</v>
      </c>
      <c r="F5063" s="4" t="s">
        <v>159</v>
      </c>
      <c r="G5063" s="4" t="s">
        <v>159</v>
      </c>
      <c r="I5063" s="4">
        <v>0</v>
      </c>
      <c r="J5063" s="4">
        <v>0</v>
      </c>
      <c r="K5063" s="4">
        <v>0</v>
      </c>
      <c r="L5063" s="4">
        <v>0</v>
      </c>
      <c r="M5063" s="4">
        <v>0</v>
      </c>
      <c r="N5063" s="4">
        <v>0</v>
      </c>
      <c r="O5063" s="4">
        <v>0</v>
      </c>
      <c r="P5063" s="4">
        <v>0</v>
      </c>
      <c r="Q5063" s="4">
        <v>1</v>
      </c>
      <c r="R5063" s="4">
        <v>1</v>
      </c>
      <c r="S5063" s="4">
        <v>0</v>
      </c>
      <c r="T5063" s="4">
        <v>0</v>
      </c>
      <c r="U5063" s="4">
        <v>0</v>
      </c>
      <c r="V5063" s="4">
        <v>0</v>
      </c>
      <c r="W5063" s="4">
        <v>0</v>
      </c>
      <c r="X5063" s="4">
        <v>0</v>
      </c>
      <c r="Y5063" s="4" t="s">
        <v>5697</v>
      </c>
      <c r="Z5063" s="4" t="s">
        <v>5910</v>
      </c>
      <c r="AA5063" s="4">
        <v>2017</v>
      </c>
      <c r="AB5063" s="4" t="s">
        <v>40</v>
      </c>
      <c r="AC5063" s="4">
        <f t="shared" si="237"/>
        <v>1</v>
      </c>
      <c r="AD5063" s="4">
        <f t="shared" si="238"/>
        <v>2</v>
      </c>
      <c r="AE5063" s="4" t="str" cm="1">
        <f t="array" ref="AE5063">_xlfn.TEXTJOIN(", ", TRUE, _xlfn._xlws.FILTER($I$1:$X$1, I5063:X5063=1, ""))</f>
        <v>Benzodiazepine, Methadone</v>
      </c>
      <c r="AF5063" s="4" t="str">
        <f t="shared" si="239"/>
        <v>Benzodiazepine, Methadone</v>
      </c>
    </row>
    <row r="5064" spans="1:32" x14ac:dyDescent="0.45">
      <c r="A5064" s="4" t="s">
        <v>5570</v>
      </c>
      <c r="B5064" s="5">
        <v>42396</v>
      </c>
      <c r="C5064" s="4">
        <v>26</v>
      </c>
      <c r="D5064" s="4" t="s">
        <v>31</v>
      </c>
      <c r="E5064" s="4" t="s">
        <v>37</v>
      </c>
      <c r="F5064" s="4" t="s">
        <v>334</v>
      </c>
      <c r="G5064" s="4" t="s">
        <v>334</v>
      </c>
      <c r="I5064" s="4">
        <v>0</v>
      </c>
      <c r="J5064" s="4">
        <v>0</v>
      </c>
      <c r="K5064" s="4">
        <v>1</v>
      </c>
      <c r="L5064" s="4">
        <v>0</v>
      </c>
      <c r="M5064" s="4">
        <v>0</v>
      </c>
      <c r="N5064" s="4">
        <v>0</v>
      </c>
      <c r="O5064" s="4">
        <v>0</v>
      </c>
      <c r="P5064" s="4">
        <v>0</v>
      </c>
      <c r="Q5064" s="4">
        <v>0</v>
      </c>
      <c r="R5064" s="4">
        <v>0</v>
      </c>
      <c r="S5064" s="4">
        <v>0</v>
      </c>
      <c r="T5064" s="4">
        <v>0</v>
      </c>
      <c r="U5064" s="4">
        <v>0</v>
      </c>
      <c r="V5064" s="4">
        <v>0</v>
      </c>
      <c r="W5064" s="4">
        <v>0</v>
      </c>
      <c r="X5064" s="4">
        <v>1</v>
      </c>
      <c r="Y5064" s="4" t="s">
        <v>5653</v>
      </c>
      <c r="Z5064" s="4" t="s">
        <v>5866</v>
      </c>
      <c r="AA5064" s="4">
        <v>2016</v>
      </c>
      <c r="AB5064" s="4" t="s">
        <v>40</v>
      </c>
      <c r="AC5064" s="4">
        <f t="shared" si="237"/>
        <v>1</v>
      </c>
      <c r="AD5064" s="4">
        <f t="shared" si="238"/>
        <v>2</v>
      </c>
      <c r="AE5064" s="4" t="str" cm="1">
        <f t="array" ref="AE5064">_xlfn.TEXTJOIN(", ", TRUE, _xlfn._xlws.FILTER($I$1:$X$1, I5064:X5064=1, ""))</f>
        <v>Fentanyl, AnyOpioid</v>
      </c>
      <c r="AF5064" s="4" t="str">
        <f t="shared" si="239"/>
        <v>Fentanyl, AnyOpioid</v>
      </c>
    </row>
    <row r="5065" spans="1:32" x14ac:dyDescent="0.45">
      <c r="A5065" s="4" t="s">
        <v>5571</v>
      </c>
      <c r="B5065" s="5">
        <v>41883</v>
      </c>
      <c r="C5065" s="4">
        <v>49</v>
      </c>
      <c r="D5065" s="4" t="s">
        <v>36</v>
      </c>
      <c r="E5065" s="4" t="s">
        <v>37</v>
      </c>
      <c r="F5065" s="4" t="s">
        <v>162</v>
      </c>
      <c r="G5065" s="4" t="s">
        <v>77</v>
      </c>
      <c r="H5065" s="4" t="s">
        <v>5572</v>
      </c>
      <c r="I5065" s="4">
        <v>0</v>
      </c>
      <c r="J5065" s="4">
        <v>0</v>
      </c>
      <c r="K5065" s="4">
        <v>0</v>
      </c>
      <c r="L5065" s="4">
        <v>0</v>
      </c>
      <c r="M5065" s="4">
        <v>1</v>
      </c>
      <c r="N5065" s="4">
        <v>0</v>
      </c>
      <c r="O5065" s="4">
        <v>1</v>
      </c>
      <c r="P5065" s="4">
        <v>0</v>
      </c>
      <c r="Q5065" s="4">
        <v>1</v>
      </c>
      <c r="R5065" s="4">
        <v>0</v>
      </c>
      <c r="S5065" s="4">
        <v>0</v>
      </c>
      <c r="T5065" s="4">
        <v>0</v>
      </c>
      <c r="U5065" s="4">
        <v>0</v>
      </c>
      <c r="V5065" s="4">
        <v>0</v>
      </c>
      <c r="W5065" s="4">
        <v>0</v>
      </c>
      <c r="X5065" s="4">
        <v>0</v>
      </c>
      <c r="Y5065" s="4" t="s">
        <v>5651</v>
      </c>
      <c r="Z5065" s="4" t="s">
        <v>5864</v>
      </c>
      <c r="AA5065" s="4">
        <v>2014</v>
      </c>
      <c r="AB5065" s="4" t="s">
        <v>34</v>
      </c>
      <c r="AC5065" s="4">
        <f t="shared" si="237"/>
        <v>1</v>
      </c>
      <c r="AD5065" s="4">
        <f t="shared" si="238"/>
        <v>3</v>
      </c>
      <c r="AE5065" s="4" t="str" cm="1">
        <f t="array" ref="AE5065">_xlfn.TEXTJOIN(", ", TRUE, _xlfn._xlws.FILTER($I$1:$X$1, I5065:X5065=1, ""))</f>
        <v>Oxycodone, Ethanol, Benzodiazepine</v>
      </c>
      <c r="AF5065" s="4" t="str">
        <f t="shared" si="239"/>
        <v>Oxycodone, Ethanol, Benzodiazepine</v>
      </c>
    </row>
    <row r="5066" spans="1:32" x14ac:dyDescent="0.45">
      <c r="A5066" s="4" t="s">
        <v>5573</v>
      </c>
      <c r="B5066" s="5">
        <v>42032</v>
      </c>
      <c r="C5066" s="4">
        <v>53</v>
      </c>
      <c r="D5066" s="4" t="s">
        <v>36</v>
      </c>
      <c r="E5066" s="4" t="s">
        <v>37</v>
      </c>
      <c r="F5066" s="4" t="s">
        <v>360</v>
      </c>
      <c r="G5066" s="4" t="s">
        <v>360</v>
      </c>
      <c r="I5066" s="4">
        <v>1</v>
      </c>
      <c r="J5066" s="4">
        <v>0</v>
      </c>
      <c r="K5066" s="4">
        <v>0</v>
      </c>
      <c r="L5066" s="4">
        <v>0</v>
      </c>
      <c r="M5066" s="4">
        <v>0</v>
      </c>
      <c r="N5066" s="4">
        <v>0</v>
      </c>
      <c r="O5066" s="4">
        <v>0</v>
      </c>
      <c r="P5066" s="4">
        <v>0</v>
      </c>
      <c r="Q5066" s="4">
        <v>1</v>
      </c>
      <c r="R5066" s="4">
        <v>1</v>
      </c>
      <c r="S5066" s="4">
        <v>0</v>
      </c>
      <c r="T5066" s="4">
        <v>0</v>
      </c>
      <c r="U5066" s="4">
        <v>0</v>
      </c>
      <c r="V5066" s="4">
        <v>0</v>
      </c>
      <c r="W5066" s="4">
        <v>0</v>
      </c>
      <c r="X5066" s="4">
        <v>1</v>
      </c>
      <c r="Y5066" s="4" t="s">
        <v>5647</v>
      </c>
      <c r="Z5066" s="4" t="s">
        <v>5860</v>
      </c>
      <c r="AA5066" s="4">
        <v>2015</v>
      </c>
      <c r="AB5066" s="4" t="s">
        <v>34</v>
      </c>
      <c r="AC5066" s="4">
        <f t="shared" si="237"/>
        <v>1</v>
      </c>
      <c r="AD5066" s="4">
        <f t="shared" si="238"/>
        <v>4</v>
      </c>
      <c r="AE5066" s="4" t="str" cm="1">
        <f t="array" ref="AE5066">_xlfn.TEXTJOIN(", ", TRUE, _xlfn._xlws.FILTER($I$1:$X$1, I5066:X5066=1, ""))</f>
        <v>Heroin, Benzodiazepine, Methadone, AnyOpioid</v>
      </c>
      <c r="AF5066" s="4" t="str">
        <f t="shared" si="239"/>
        <v>Benzodiazepine, Methadone, AnyOpioid</v>
      </c>
    </row>
    <row r="5067" spans="1:32" x14ac:dyDescent="0.45">
      <c r="A5067" s="4" t="s">
        <v>5574</v>
      </c>
      <c r="B5067" s="5">
        <v>42223</v>
      </c>
      <c r="C5067" s="4">
        <v>50</v>
      </c>
      <c r="D5067" s="4" t="s">
        <v>36</v>
      </c>
      <c r="E5067" s="4" t="s">
        <v>37</v>
      </c>
      <c r="F5067" s="4" t="s">
        <v>298</v>
      </c>
      <c r="G5067" s="4" t="s">
        <v>298</v>
      </c>
      <c r="I5067" s="4">
        <v>0</v>
      </c>
      <c r="J5067" s="4">
        <v>0</v>
      </c>
      <c r="K5067" s="4">
        <v>0</v>
      </c>
      <c r="L5067" s="4">
        <v>0</v>
      </c>
      <c r="M5067" s="4">
        <v>0</v>
      </c>
      <c r="N5067" s="4">
        <v>0</v>
      </c>
      <c r="O5067" s="4">
        <v>1</v>
      </c>
      <c r="P5067" s="4">
        <v>0</v>
      </c>
      <c r="Q5067" s="4">
        <v>1</v>
      </c>
      <c r="R5067" s="4">
        <v>0</v>
      </c>
      <c r="S5067" s="4">
        <v>0</v>
      </c>
      <c r="T5067" s="4">
        <v>0</v>
      </c>
      <c r="U5067" s="4">
        <v>0</v>
      </c>
      <c r="V5067" s="4">
        <v>0</v>
      </c>
      <c r="W5067" s="4">
        <v>0</v>
      </c>
      <c r="X5067" s="4">
        <v>0</v>
      </c>
      <c r="Y5067" s="4" t="s">
        <v>5671</v>
      </c>
      <c r="Z5067" s="4" t="s">
        <v>5884</v>
      </c>
      <c r="AA5067" s="4">
        <v>2015</v>
      </c>
      <c r="AB5067" s="4" t="s">
        <v>34</v>
      </c>
      <c r="AC5067" s="4">
        <f t="shared" si="237"/>
        <v>1</v>
      </c>
      <c r="AD5067" s="4">
        <f t="shared" si="238"/>
        <v>2</v>
      </c>
      <c r="AE5067" s="4" t="str" cm="1">
        <f t="array" ref="AE5067">_xlfn.TEXTJOIN(", ", TRUE, _xlfn._xlws.FILTER($I$1:$X$1, I5067:X5067=1, ""))</f>
        <v>Ethanol, Benzodiazepine</v>
      </c>
      <c r="AF5067" s="4" t="str">
        <f t="shared" si="239"/>
        <v>Ethanol, Benzodiazepine</v>
      </c>
    </row>
    <row r="5068" spans="1:32" x14ac:dyDescent="0.45">
      <c r="A5068" s="4" t="s">
        <v>5575</v>
      </c>
      <c r="B5068" s="5">
        <v>42351</v>
      </c>
      <c r="C5068" s="4">
        <v>47</v>
      </c>
      <c r="D5068" s="4" t="s">
        <v>36</v>
      </c>
      <c r="E5068" s="4" t="s">
        <v>37</v>
      </c>
      <c r="F5068" s="4" t="s">
        <v>48</v>
      </c>
      <c r="G5068" s="4" t="s">
        <v>48</v>
      </c>
      <c r="I5068" s="4">
        <v>1</v>
      </c>
      <c r="J5068" s="4">
        <v>1</v>
      </c>
      <c r="K5068" s="4">
        <v>0</v>
      </c>
      <c r="L5068" s="4">
        <v>0</v>
      </c>
      <c r="M5068" s="4">
        <v>0</v>
      </c>
      <c r="N5068" s="4">
        <v>0</v>
      </c>
      <c r="O5068" s="4">
        <v>1</v>
      </c>
      <c r="P5068" s="4">
        <v>0</v>
      </c>
      <c r="Q5068" s="4">
        <v>0</v>
      </c>
      <c r="R5068" s="4">
        <v>0</v>
      </c>
      <c r="S5068" s="4">
        <v>0</v>
      </c>
      <c r="T5068" s="4">
        <v>0</v>
      </c>
      <c r="U5068" s="4">
        <v>0</v>
      </c>
      <c r="V5068" s="4">
        <v>0</v>
      </c>
      <c r="W5068" s="4">
        <v>0</v>
      </c>
      <c r="X5068" s="4">
        <v>1</v>
      </c>
      <c r="Y5068" s="4" t="s">
        <v>5626</v>
      </c>
      <c r="Z5068" s="4" t="s">
        <v>5839</v>
      </c>
      <c r="AA5068" s="4">
        <v>2015</v>
      </c>
      <c r="AB5068" s="4" t="s">
        <v>34</v>
      </c>
      <c r="AC5068" s="4">
        <f t="shared" si="237"/>
        <v>1</v>
      </c>
      <c r="AD5068" s="4">
        <f t="shared" si="238"/>
        <v>4</v>
      </c>
      <c r="AE5068" s="4" t="str" cm="1">
        <f t="array" ref="AE5068">_xlfn.TEXTJOIN(", ", TRUE, _xlfn._xlws.FILTER($I$1:$X$1, I5068:X5068=1, ""))</f>
        <v>Heroin, Cocaine, Ethanol, AnyOpioid</v>
      </c>
      <c r="AF5068" s="4" t="str">
        <f t="shared" si="239"/>
        <v>Cocaine, Ethanol, AnyOpioid</v>
      </c>
    </row>
    <row r="5069" spans="1:32" x14ac:dyDescent="0.45">
      <c r="A5069" s="4" t="s">
        <v>5576</v>
      </c>
      <c r="B5069" s="5">
        <v>41139</v>
      </c>
      <c r="C5069" s="4">
        <v>51</v>
      </c>
      <c r="D5069" s="4" t="s">
        <v>36</v>
      </c>
      <c r="E5069" s="4" t="s">
        <v>32</v>
      </c>
      <c r="F5069" s="4" t="s">
        <v>144</v>
      </c>
      <c r="G5069" s="4" t="s">
        <v>144</v>
      </c>
      <c r="H5069" s="4" t="s">
        <v>240</v>
      </c>
      <c r="I5069" s="4">
        <v>1</v>
      </c>
      <c r="J5069" s="4">
        <v>0</v>
      </c>
      <c r="K5069" s="4">
        <v>0</v>
      </c>
      <c r="L5069" s="4">
        <v>0</v>
      </c>
      <c r="M5069" s="4">
        <v>0</v>
      </c>
      <c r="N5069" s="4">
        <v>0</v>
      </c>
      <c r="O5069" s="4">
        <v>0</v>
      </c>
      <c r="P5069" s="4">
        <v>0</v>
      </c>
      <c r="Q5069" s="4">
        <v>0</v>
      </c>
      <c r="R5069" s="4">
        <v>0</v>
      </c>
      <c r="S5069" s="4">
        <v>0</v>
      </c>
      <c r="T5069" s="4">
        <v>0</v>
      </c>
      <c r="U5069" s="4">
        <v>0</v>
      </c>
      <c r="V5069" s="4">
        <v>0</v>
      </c>
      <c r="W5069" s="4">
        <v>0</v>
      </c>
      <c r="X5069" s="4">
        <v>0</v>
      </c>
      <c r="Y5069" s="4" t="s">
        <v>5649</v>
      </c>
      <c r="Z5069" s="4" t="s">
        <v>5862</v>
      </c>
      <c r="AA5069" s="4">
        <v>2012</v>
      </c>
      <c r="AB5069" s="4" t="s">
        <v>34</v>
      </c>
      <c r="AC5069" s="4">
        <f t="shared" si="237"/>
        <v>1</v>
      </c>
      <c r="AD5069" s="4">
        <f t="shared" si="238"/>
        <v>1</v>
      </c>
      <c r="AE5069" s="4" t="str" cm="1">
        <f t="array" ref="AE5069">_xlfn.TEXTJOIN(", ", TRUE, _xlfn._xlws.FILTER($I$1:$X$1, I5069:X5069=1, ""))</f>
        <v>Heroin</v>
      </c>
      <c r="AF5069" s="4" t="str">
        <f t="shared" si="239"/>
        <v/>
      </c>
    </row>
    <row r="5070" spans="1:32" x14ac:dyDescent="0.45">
      <c r="A5070" s="4" t="s">
        <v>5577</v>
      </c>
      <c r="B5070" s="5">
        <v>42341</v>
      </c>
      <c r="C5070" s="4">
        <v>21</v>
      </c>
      <c r="D5070" s="4" t="s">
        <v>31</v>
      </c>
      <c r="E5070" s="4" t="s">
        <v>37</v>
      </c>
      <c r="F5070" s="4" t="s">
        <v>99</v>
      </c>
      <c r="G5070" s="4" t="s">
        <v>99</v>
      </c>
      <c r="I5070" s="4">
        <v>1</v>
      </c>
      <c r="J5070" s="4">
        <v>0</v>
      </c>
      <c r="K5070" s="4">
        <v>0</v>
      </c>
      <c r="L5070" s="4">
        <v>0</v>
      </c>
      <c r="M5070" s="4">
        <v>0</v>
      </c>
      <c r="N5070" s="4">
        <v>0</v>
      </c>
      <c r="O5070" s="4">
        <v>0</v>
      </c>
      <c r="P5070" s="4">
        <v>0</v>
      </c>
      <c r="Q5070" s="4">
        <v>0</v>
      </c>
      <c r="R5070" s="4">
        <v>0</v>
      </c>
      <c r="S5070" s="4">
        <v>0</v>
      </c>
      <c r="T5070" s="4">
        <v>0</v>
      </c>
      <c r="U5070" s="4">
        <v>0</v>
      </c>
      <c r="V5070" s="4">
        <v>0</v>
      </c>
      <c r="W5070" s="4">
        <v>0</v>
      </c>
      <c r="X5070" s="4">
        <v>1</v>
      </c>
      <c r="Y5070" s="4" t="s">
        <v>5637</v>
      </c>
      <c r="Z5070" s="4" t="s">
        <v>5850</v>
      </c>
      <c r="AA5070" s="4">
        <v>2015</v>
      </c>
      <c r="AB5070" s="4" t="s">
        <v>40</v>
      </c>
      <c r="AC5070" s="4">
        <f t="shared" si="237"/>
        <v>1</v>
      </c>
      <c r="AD5070" s="4">
        <f t="shared" si="238"/>
        <v>2</v>
      </c>
      <c r="AE5070" s="4" t="str" cm="1">
        <f t="array" ref="AE5070">_xlfn.TEXTJOIN(", ", TRUE, _xlfn._xlws.FILTER($I$1:$X$1, I5070:X5070=1, ""))</f>
        <v>Heroin, AnyOpioid</v>
      </c>
      <c r="AF5070" s="4" t="str">
        <f t="shared" si="239"/>
        <v>AnyOpioid</v>
      </c>
    </row>
    <row r="5071" spans="1:32" x14ac:dyDescent="0.45">
      <c r="A5071" s="4" t="s">
        <v>5578</v>
      </c>
      <c r="B5071" s="5">
        <v>43047</v>
      </c>
      <c r="C5071" s="4">
        <v>50</v>
      </c>
      <c r="D5071" s="4" t="s">
        <v>31</v>
      </c>
      <c r="E5071" s="4" t="s">
        <v>59</v>
      </c>
      <c r="F5071" s="4" t="s">
        <v>67</v>
      </c>
      <c r="G5071" s="4" t="s">
        <v>67</v>
      </c>
      <c r="I5071" s="4">
        <v>0</v>
      </c>
      <c r="J5071" s="4">
        <v>0</v>
      </c>
      <c r="K5071" s="4">
        <v>1</v>
      </c>
      <c r="L5071" s="4">
        <v>0</v>
      </c>
      <c r="M5071" s="4">
        <v>0</v>
      </c>
      <c r="N5071" s="4">
        <v>0</v>
      </c>
      <c r="O5071" s="4">
        <v>0</v>
      </c>
      <c r="P5071" s="4">
        <v>0</v>
      </c>
      <c r="Q5071" s="4">
        <v>0</v>
      </c>
      <c r="R5071" s="4">
        <v>0</v>
      </c>
      <c r="S5071" s="4">
        <v>0</v>
      </c>
      <c r="T5071" s="4">
        <v>0</v>
      </c>
      <c r="U5071" s="4">
        <v>0</v>
      </c>
      <c r="V5071" s="4">
        <v>0</v>
      </c>
      <c r="W5071" s="4">
        <v>0</v>
      </c>
      <c r="X5071" s="4">
        <v>0</v>
      </c>
      <c r="Y5071" s="4" t="s">
        <v>5631</v>
      </c>
      <c r="Z5071" s="4" t="s">
        <v>5844</v>
      </c>
      <c r="AA5071" s="4">
        <v>2017</v>
      </c>
      <c r="AB5071" s="4" t="s">
        <v>34</v>
      </c>
      <c r="AC5071" s="4">
        <f t="shared" si="237"/>
        <v>1</v>
      </c>
      <c r="AD5071" s="4">
        <f t="shared" si="238"/>
        <v>1</v>
      </c>
      <c r="AE5071" s="4" t="str" cm="1">
        <f t="array" ref="AE5071">_xlfn.TEXTJOIN(", ", TRUE, _xlfn._xlws.FILTER($I$1:$X$1, I5071:X5071=1, ""))</f>
        <v>Fentanyl</v>
      </c>
      <c r="AF5071" s="4" t="str">
        <f t="shared" si="239"/>
        <v>Fentanyl</v>
      </c>
    </row>
    <row r="5072" spans="1:32" x14ac:dyDescent="0.45">
      <c r="A5072" s="4" t="s">
        <v>5579</v>
      </c>
      <c r="B5072" s="5">
        <v>42904</v>
      </c>
      <c r="C5072" s="4">
        <v>23</v>
      </c>
      <c r="D5072" s="4" t="s">
        <v>31</v>
      </c>
      <c r="E5072" s="4" t="s">
        <v>59</v>
      </c>
      <c r="F5072" s="4" t="s">
        <v>285</v>
      </c>
      <c r="G5072" s="4" t="s">
        <v>48</v>
      </c>
      <c r="I5072" s="4">
        <v>0</v>
      </c>
      <c r="J5072" s="4">
        <v>0</v>
      </c>
      <c r="K5072" s="4">
        <v>1</v>
      </c>
      <c r="L5072" s="4">
        <v>0</v>
      </c>
      <c r="M5072" s="4">
        <v>0</v>
      </c>
      <c r="N5072" s="4">
        <v>0</v>
      </c>
      <c r="O5072" s="4">
        <v>0</v>
      </c>
      <c r="P5072" s="4">
        <v>0</v>
      </c>
      <c r="Q5072" s="4">
        <v>1</v>
      </c>
      <c r="R5072" s="4">
        <v>0</v>
      </c>
      <c r="S5072" s="4">
        <v>0</v>
      </c>
      <c r="T5072" s="4">
        <v>0</v>
      </c>
      <c r="U5072" s="4">
        <v>0</v>
      </c>
      <c r="V5072" s="4">
        <v>0</v>
      </c>
      <c r="W5072" s="4">
        <v>0</v>
      </c>
      <c r="X5072" s="4">
        <v>0</v>
      </c>
      <c r="Y5072" s="4" t="s">
        <v>5626</v>
      </c>
      <c r="Z5072" s="4" t="s">
        <v>5839</v>
      </c>
      <c r="AA5072" s="4">
        <v>2017</v>
      </c>
      <c r="AB5072" s="4" t="s">
        <v>40</v>
      </c>
      <c r="AC5072" s="4">
        <f t="shared" si="237"/>
        <v>1</v>
      </c>
      <c r="AD5072" s="4">
        <f t="shared" si="238"/>
        <v>2</v>
      </c>
      <c r="AE5072" s="4" t="str" cm="1">
        <f t="array" ref="AE5072">_xlfn.TEXTJOIN(", ", TRUE, _xlfn._xlws.FILTER($I$1:$X$1, I5072:X5072=1, ""))</f>
        <v>Fentanyl, Benzodiazepine</v>
      </c>
      <c r="AF5072" s="4" t="str">
        <f t="shared" si="239"/>
        <v>Fentanyl, Benzodiazepine</v>
      </c>
    </row>
    <row r="5073" spans="1:32" x14ac:dyDescent="0.45">
      <c r="A5073" s="4" t="s">
        <v>5580</v>
      </c>
      <c r="B5073" s="5">
        <v>43232</v>
      </c>
      <c r="C5073" s="4">
        <v>46</v>
      </c>
      <c r="D5073" s="4" t="s">
        <v>36</v>
      </c>
      <c r="E5073" s="4" t="s">
        <v>37</v>
      </c>
      <c r="F5073" s="4" t="s">
        <v>95</v>
      </c>
      <c r="G5073" s="4" t="s">
        <v>95</v>
      </c>
      <c r="I5073" s="4">
        <v>0</v>
      </c>
      <c r="J5073" s="4">
        <v>1</v>
      </c>
      <c r="K5073" s="4">
        <v>1</v>
      </c>
      <c r="L5073" s="4">
        <v>0</v>
      </c>
      <c r="M5073" s="4">
        <v>0</v>
      </c>
      <c r="N5073" s="4">
        <v>0</v>
      </c>
      <c r="O5073" s="4">
        <v>0</v>
      </c>
      <c r="P5073" s="4">
        <v>0</v>
      </c>
      <c r="Q5073" s="4">
        <v>1</v>
      </c>
      <c r="R5073" s="4">
        <v>0</v>
      </c>
      <c r="S5073" s="4">
        <v>0</v>
      </c>
      <c r="T5073" s="4">
        <v>0</v>
      </c>
      <c r="U5073" s="4">
        <v>0</v>
      </c>
      <c r="V5073" s="4">
        <v>0</v>
      </c>
      <c r="W5073" s="4">
        <v>0</v>
      </c>
      <c r="X5073" s="4">
        <v>1</v>
      </c>
      <c r="Y5073" s="4" t="s">
        <v>5632</v>
      </c>
      <c r="Z5073" s="4" t="s">
        <v>5845</v>
      </c>
      <c r="AA5073" s="4">
        <v>2018</v>
      </c>
      <c r="AB5073" s="4" t="s">
        <v>34</v>
      </c>
      <c r="AC5073" s="4">
        <f t="shared" si="237"/>
        <v>1</v>
      </c>
      <c r="AD5073" s="4">
        <f t="shared" si="238"/>
        <v>4</v>
      </c>
      <c r="AE5073" s="4" t="str" cm="1">
        <f t="array" ref="AE5073">_xlfn.TEXTJOIN(", ", TRUE, _xlfn._xlws.FILTER($I$1:$X$1, I5073:X5073=1, ""))</f>
        <v>Cocaine, Fentanyl, Benzodiazepine, AnyOpioid</v>
      </c>
      <c r="AF5073" s="4" t="str">
        <f t="shared" si="239"/>
        <v>Cocaine, Fentanyl, Benzodiazepine, AnyOpioid</v>
      </c>
    </row>
    <row r="5074" spans="1:32" x14ac:dyDescent="0.45">
      <c r="A5074" s="4" t="s">
        <v>5581</v>
      </c>
      <c r="B5074" s="5">
        <v>41463</v>
      </c>
      <c r="C5074" s="4">
        <v>54</v>
      </c>
      <c r="D5074" s="4" t="s">
        <v>36</v>
      </c>
      <c r="E5074" s="4" t="s">
        <v>32</v>
      </c>
      <c r="F5074" s="4" t="s">
        <v>67</v>
      </c>
      <c r="G5074" s="4" t="s">
        <v>67</v>
      </c>
      <c r="I5074" s="4">
        <v>1</v>
      </c>
      <c r="J5074" s="4">
        <v>0</v>
      </c>
      <c r="K5074" s="4">
        <v>0</v>
      </c>
      <c r="L5074" s="4">
        <v>0</v>
      </c>
      <c r="M5074" s="4">
        <v>0</v>
      </c>
      <c r="N5074" s="4">
        <v>0</v>
      </c>
      <c r="O5074" s="4">
        <v>0</v>
      </c>
      <c r="P5074" s="4">
        <v>0</v>
      </c>
      <c r="Q5074" s="4">
        <v>0</v>
      </c>
      <c r="R5074" s="4">
        <v>0</v>
      </c>
      <c r="S5074" s="4">
        <v>0</v>
      </c>
      <c r="T5074" s="4">
        <v>1</v>
      </c>
      <c r="U5074" s="4">
        <v>0</v>
      </c>
      <c r="V5074" s="4">
        <v>0</v>
      </c>
      <c r="W5074" s="4">
        <v>0</v>
      </c>
      <c r="X5074" s="4">
        <v>0</v>
      </c>
      <c r="Y5074" s="4" t="s">
        <v>5631</v>
      </c>
      <c r="Z5074" s="4" t="s">
        <v>5844</v>
      </c>
      <c r="AA5074" s="4">
        <v>2013</v>
      </c>
      <c r="AB5074" s="4" t="s">
        <v>34</v>
      </c>
      <c r="AC5074" s="4">
        <f t="shared" si="237"/>
        <v>1</v>
      </c>
      <c r="AD5074" s="4">
        <f t="shared" si="238"/>
        <v>2</v>
      </c>
      <c r="AE5074" s="4" t="str" cm="1">
        <f t="array" ref="AE5074">_xlfn.TEXTJOIN(", ", TRUE, _xlfn._xlws.FILTER($I$1:$X$1, I5074:X5074=1, ""))</f>
        <v>Heroin, Tramadol</v>
      </c>
      <c r="AF5074" s="4" t="str">
        <f t="shared" si="239"/>
        <v>Tramadol</v>
      </c>
    </row>
    <row r="5075" spans="1:32" x14ac:dyDescent="0.45">
      <c r="A5075" s="4" t="s">
        <v>5582</v>
      </c>
      <c r="B5075" s="5">
        <v>43414</v>
      </c>
      <c r="C5075" s="4">
        <v>37</v>
      </c>
      <c r="D5075" s="4" t="s">
        <v>31</v>
      </c>
      <c r="E5075" s="4" t="s">
        <v>37</v>
      </c>
      <c r="F5075" s="4" t="s">
        <v>73</v>
      </c>
      <c r="G5075" s="4" t="s">
        <v>67</v>
      </c>
      <c r="I5075" s="4">
        <v>0</v>
      </c>
      <c r="J5075" s="4">
        <v>1</v>
      </c>
      <c r="K5075" s="4">
        <v>1</v>
      </c>
      <c r="L5075" s="4">
        <v>0</v>
      </c>
      <c r="M5075" s="4">
        <v>0</v>
      </c>
      <c r="N5075" s="4">
        <v>0</v>
      </c>
      <c r="O5075" s="4">
        <v>0</v>
      </c>
      <c r="P5075" s="4">
        <v>0</v>
      </c>
      <c r="Q5075" s="4">
        <v>0</v>
      </c>
      <c r="R5075" s="4">
        <v>0</v>
      </c>
      <c r="S5075" s="4">
        <v>0</v>
      </c>
      <c r="T5075" s="4">
        <v>0</v>
      </c>
      <c r="U5075" s="4">
        <v>0</v>
      </c>
      <c r="V5075" s="4">
        <v>0</v>
      </c>
      <c r="W5075" s="4">
        <v>0</v>
      </c>
      <c r="X5075" s="4">
        <v>1</v>
      </c>
      <c r="Y5075" s="4" t="s">
        <v>5631</v>
      </c>
      <c r="Z5075" s="4" t="s">
        <v>5844</v>
      </c>
      <c r="AA5075" s="4">
        <v>2018</v>
      </c>
      <c r="AB5075" s="4" t="s">
        <v>40</v>
      </c>
      <c r="AC5075" s="4">
        <f t="shared" si="237"/>
        <v>1</v>
      </c>
      <c r="AD5075" s="4">
        <f t="shared" si="238"/>
        <v>3</v>
      </c>
      <c r="AE5075" s="4" t="str" cm="1">
        <f t="array" ref="AE5075">_xlfn.TEXTJOIN(", ", TRUE, _xlfn._xlws.FILTER($I$1:$X$1, I5075:X5075=1, ""))</f>
        <v>Cocaine, Fentanyl, AnyOpioid</v>
      </c>
      <c r="AF5075" s="4" t="str">
        <f t="shared" si="239"/>
        <v>Cocaine, Fentanyl, AnyOpioid</v>
      </c>
    </row>
    <row r="5076" spans="1:32" x14ac:dyDescent="0.45">
      <c r="A5076" s="4" t="s">
        <v>5583</v>
      </c>
      <c r="B5076" s="5">
        <v>42041</v>
      </c>
      <c r="C5076" s="4">
        <v>37</v>
      </c>
      <c r="D5076" s="4" t="s">
        <v>36</v>
      </c>
      <c r="E5076" s="4" t="s">
        <v>37</v>
      </c>
      <c r="F5076" s="4" t="s">
        <v>2170</v>
      </c>
      <c r="G5076" s="4" t="s">
        <v>2170</v>
      </c>
      <c r="I5076" s="4">
        <v>1</v>
      </c>
      <c r="J5076" s="4">
        <v>1</v>
      </c>
      <c r="K5076" s="4">
        <v>0</v>
      </c>
      <c r="L5076" s="4">
        <v>0</v>
      </c>
      <c r="M5076" s="4">
        <v>0</v>
      </c>
      <c r="N5076" s="4">
        <v>0</v>
      </c>
      <c r="O5076" s="4">
        <v>0</v>
      </c>
      <c r="P5076" s="4">
        <v>0</v>
      </c>
      <c r="Q5076" s="4">
        <v>1</v>
      </c>
      <c r="R5076" s="4">
        <v>0</v>
      </c>
      <c r="S5076" s="4">
        <v>0</v>
      </c>
      <c r="T5076" s="4">
        <v>0</v>
      </c>
      <c r="U5076" s="4">
        <v>0</v>
      </c>
      <c r="V5076" s="4">
        <v>0</v>
      </c>
      <c r="W5076" s="4">
        <v>0</v>
      </c>
      <c r="X5076" s="4">
        <v>1</v>
      </c>
      <c r="Y5076" s="4" t="s">
        <v>5696</v>
      </c>
      <c r="Z5076" s="4" t="s">
        <v>5909</v>
      </c>
      <c r="AA5076" s="4">
        <v>2015</v>
      </c>
      <c r="AB5076" s="4" t="s">
        <v>40</v>
      </c>
      <c r="AC5076" s="4">
        <f t="shared" si="237"/>
        <v>1</v>
      </c>
      <c r="AD5076" s="4">
        <f t="shared" si="238"/>
        <v>4</v>
      </c>
      <c r="AE5076" s="4" t="str" cm="1">
        <f t="array" ref="AE5076">_xlfn.TEXTJOIN(", ", TRUE, _xlfn._xlws.FILTER($I$1:$X$1, I5076:X5076=1, ""))</f>
        <v>Heroin, Cocaine, Benzodiazepine, AnyOpioid</v>
      </c>
      <c r="AF5076" s="4" t="str">
        <f t="shared" si="239"/>
        <v>Cocaine, Benzodiazepine, AnyOpioid</v>
      </c>
    </row>
    <row r="5077" spans="1:32" x14ac:dyDescent="0.45">
      <c r="A5077" s="4" t="s">
        <v>5584</v>
      </c>
      <c r="B5077" s="5">
        <v>42735</v>
      </c>
      <c r="C5077" s="4">
        <v>22</v>
      </c>
      <c r="D5077" s="4" t="s">
        <v>31</v>
      </c>
      <c r="E5077" s="4" t="s">
        <v>59</v>
      </c>
      <c r="F5077" s="4" t="s">
        <v>48</v>
      </c>
      <c r="G5077" s="4" t="s">
        <v>48</v>
      </c>
      <c r="I5077" s="4">
        <v>1</v>
      </c>
      <c r="J5077" s="4">
        <v>1</v>
      </c>
      <c r="K5077" s="4">
        <v>1</v>
      </c>
      <c r="L5077" s="4">
        <v>0</v>
      </c>
      <c r="M5077" s="4">
        <v>0</v>
      </c>
      <c r="N5077" s="4">
        <v>0</v>
      </c>
      <c r="O5077" s="4">
        <v>0</v>
      </c>
      <c r="P5077" s="4">
        <v>0</v>
      </c>
      <c r="Q5077" s="4">
        <v>1</v>
      </c>
      <c r="R5077" s="4">
        <v>0</v>
      </c>
      <c r="S5077" s="4">
        <v>0</v>
      </c>
      <c r="T5077" s="4">
        <v>0</v>
      </c>
      <c r="U5077" s="4">
        <v>0</v>
      </c>
      <c r="V5077" s="4">
        <v>0</v>
      </c>
      <c r="W5077" s="4">
        <v>0</v>
      </c>
      <c r="X5077" s="4">
        <v>1</v>
      </c>
      <c r="Y5077" s="4" t="s">
        <v>5626</v>
      </c>
      <c r="Z5077" s="4" t="s">
        <v>5839</v>
      </c>
      <c r="AA5077" s="4">
        <v>2016</v>
      </c>
      <c r="AB5077" s="4" t="s">
        <v>40</v>
      </c>
      <c r="AC5077" s="4">
        <f t="shared" si="237"/>
        <v>1</v>
      </c>
      <c r="AD5077" s="4">
        <f t="shared" si="238"/>
        <v>5</v>
      </c>
      <c r="AE5077" s="4" t="str" cm="1">
        <f t="array" ref="AE5077">_xlfn.TEXTJOIN(", ", TRUE, _xlfn._xlws.FILTER($I$1:$X$1, I5077:X5077=1, ""))</f>
        <v>Heroin, Cocaine, Fentanyl, Benzodiazepine, AnyOpioid</v>
      </c>
      <c r="AF5077" s="4" t="str">
        <f t="shared" si="239"/>
        <v>Cocaine, Fentanyl, Benzodiazepine, AnyOpioid</v>
      </c>
    </row>
    <row r="5078" spans="1:32" x14ac:dyDescent="0.45">
      <c r="A5078" s="4" t="s">
        <v>5585</v>
      </c>
      <c r="B5078" s="5">
        <v>42507</v>
      </c>
      <c r="C5078" s="4">
        <v>19</v>
      </c>
      <c r="D5078" s="4" t="s">
        <v>36</v>
      </c>
      <c r="E5078" s="4" t="s">
        <v>32</v>
      </c>
      <c r="F5078" s="4" t="s">
        <v>2129</v>
      </c>
      <c r="G5078" s="4" t="s">
        <v>103</v>
      </c>
      <c r="I5078" s="4">
        <v>0</v>
      </c>
      <c r="J5078" s="4">
        <v>0</v>
      </c>
      <c r="K5078" s="4">
        <v>1</v>
      </c>
      <c r="L5078" s="4">
        <v>0</v>
      </c>
      <c r="M5078" s="4">
        <v>0</v>
      </c>
      <c r="N5078" s="4">
        <v>0</v>
      </c>
      <c r="O5078" s="4">
        <v>0</v>
      </c>
      <c r="P5078" s="4">
        <v>0</v>
      </c>
      <c r="Q5078" s="4">
        <v>1</v>
      </c>
      <c r="R5078" s="4">
        <v>0</v>
      </c>
      <c r="S5078" s="4">
        <v>0</v>
      </c>
      <c r="T5078" s="4">
        <v>0</v>
      </c>
      <c r="U5078" s="4">
        <v>0</v>
      </c>
      <c r="V5078" s="4">
        <v>0</v>
      </c>
      <c r="W5078" s="4">
        <v>0</v>
      </c>
      <c r="X5078" s="4">
        <v>1</v>
      </c>
      <c r="Y5078" s="4" t="s">
        <v>5644</v>
      </c>
      <c r="Z5078" s="4" t="s">
        <v>5857</v>
      </c>
      <c r="AA5078" s="4">
        <v>2016</v>
      </c>
      <c r="AB5078" s="4" t="s">
        <v>269</v>
      </c>
      <c r="AC5078" s="4">
        <f t="shared" si="237"/>
        <v>1</v>
      </c>
      <c r="AD5078" s="4">
        <f t="shared" si="238"/>
        <v>3</v>
      </c>
      <c r="AE5078" s="4" t="str" cm="1">
        <f t="array" ref="AE5078">_xlfn.TEXTJOIN(", ", TRUE, _xlfn._xlws.FILTER($I$1:$X$1, I5078:X5078=1, ""))</f>
        <v>Fentanyl, Benzodiazepine, AnyOpioid</v>
      </c>
      <c r="AF5078" s="4" t="str">
        <f t="shared" si="239"/>
        <v>Fentanyl, Benzodiazepine, AnyOpioid</v>
      </c>
    </row>
    <row r="5079" spans="1:32" x14ac:dyDescent="0.45">
      <c r="A5079" s="4" t="s">
        <v>5586</v>
      </c>
      <c r="B5079" s="5">
        <v>41375</v>
      </c>
      <c r="C5079" s="4">
        <v>61</v>
      </c>
      <c r="D5079" s="4" t="s">
        <v>31</v>
      </c>
      <c r="E5079" s="4" t="s">
        <v>37</v>
      </c>
      <c r="F5079" s="4" t="s">
        <v>226</v>
      </c>
      <c r="G5079" s="4" t="s">
        <v>226</v>
      </c>
      <c r="I5079" s="4">
        <v>1</v>
      </c>
      <c r="J5079" s="4">
        <v>0</v>
      </c>
      <c r="K5079" s="4">
        <v>0</v>
      </c>
      <c r="L5079" s="4">
        <v>0</v>
      </c>
      <c r="M5079" s="4">
        <v>0</v>
      </c>
      <c r="N5079" s="4">
        <v>0</v>
      </c>
      <c r="O5079" s="4">
        <v>0</v>
      </c>
      <c r="P5079" s="4">
        <v>0</v>
      </c>
      <c r="Q5079" s="4">
        <v>0</v>
      </c>
      <c r="R5079" s="4">
        <v>0</v>
      </c>
      <c r="S5079" s="4">
        <v>0</v>
      </c>
      <c r="T5079" s="4">
        <v>0</v>
      </c>
      <c r="U5079" s="4">
        <v>0</v>
      </c>
      <c r="V5079" s="4">
        <v>0</v>
      </c>
      <c r="W5079" s="4">
        <v>0</v>
      </c>
      <c r="X5079" s="4">
        <v>0</v>
      </c>
      <c r="Y5079" s="4" t="s">
        <v>5657</v>
      </c>
      <c r="Z5079" s="4" t="s">
        <v>5870</v>
      </c>
      <c r="AA5079" s="4">
        <v>2013</v>
      </c>
      <c r="AB5079" s="4" t="s">
        <v>133</v>
      </c>
      <c r="AC5079" s="4">
        <f t="shared" si="237"/>
        <v>1</v>
      </c>
      <c r="AD5079" s="4">
        <f t="shared" si="238"/>
        <v>1</v>
      </c>
      <c r="AE5079" s="4" t="str" cm="1">
        <f t="array" ref="AE5079">_xlfn.TEXTJOIN(", ", TRUE, _xlfn._xlws.FILTER($I$1:$X$1, I5079:X5079=1, ""))</f>
        <v>Heroin</v>
      </c>
      <c r="AF5079" s="4" t="str">
        <f t="shared" si="239"/>
        <v/>
      </c>
    </row>
    <row r="5080" spans="1:32" x14ac:dyDescent="0.45">
      <c r="A5080" s="4" t="s">
        <v>5587</v>
      </c>
      <c r="B5080" s="5">
        <v>42959</v>
      </c>
      <c r="C5080" s="4">
        <v>29</v>
      </c>
      <c r="D5080" s="4" t="s">
        <v>36</v>
      </c>
      <c r="E5080" s="4" t="s">
        <v>37</v>
      </c>
      <c r="F5080" s="4" t="s">
        <v>943</v>
      </c>
      <c r="G5080" s="4" t="s">
        <v>943</v>
      </c>
      <c r="I5080" s="4">
        <v>0</v>
      </c>
      <c r="J5080" s="4">
        <v>0</v>
      </c>
      <c r="K5080" s="4">
        <v>1</v>
      </c>
      <c r="L5080" s="4">
        <v>0</v>
      </c>
      <c r="M5080" s="4">
        <v>0</v>
      </c>
      <c r="N5080" s="4">
        <v>0</v>
      </c>
      <c r="O5080" s="4">
        <v>1</v>
      </c>
      <c r="P5080" s="4">
        <v>0</v>
      </c>
      <c r="Q5080" s="4">
        <v>0</v>
      </c>
      <c r="R5080" s="4">
        <v>0</v>
      </c>
      <c r="S5080" s="4">
        <v>0</v>
      </c>
      <c r="T5080" s="4">
        <v>0</v>
      </c>
      <c r="U5080" s="4">
        <v>0</v>
      </c>
      <c r="V5080" s="4">
        <v>0</v>
      </c>
      <c r="W5080" s="4">
        <v>0</v>
      </c>
      <c r="X5080" s="4">
        <v>0</v>
      </c>
      <c r="Y5080" s="4" t="s">
        <v>5712</v>
      </c>
      <c r="Z5080" s="4" t="s">
        <v>5925</v>
      </c>
      <c r="AA5080" s="4">
        <v>2017</v>
      </c>
      <c r="AB5080" s="4" t="s">
        <v>40</v>
      </c>
      <c r="AC5080" s="4">
        <f t="shared" si="237"/>
        <v>1</v>
      </c>
      <c r="AD5080" s="4">
        <f t="shared" si="238"/>
        <v>2</v>
      </c>
      <c r="AE5080" s="4" t="str" cm="1">
        <f t="array" ref="AE5080">_xlfn.TEXTJOIN(", ", TRUE, _xlfn._xlws.FILTER($I$1:$X$1, I5080:X5080=1, ""))</f>
        <v>Fentanyl, Ethanol</v>
      </c>
      <c r="AF5080" s="4" t="str">
        <f t="shared" si="239"/>
        <v>Fentanyl, Ethanol</v>
      </c>
    </row>
    <row r="5081" spans="1:32" x14ac:dyDescent="0.45">
      <c r="A5081" s="4" t="s">
        <v>5588</v>
      </c>
      <c r="B5081" s="5">
        <v>41341</v>
      </c>
      <c r="C5081" s="4">
        <v>45</v>
      </c>
      <c r="D5081" s="4" t="s">
        <v>31</v>
      </c>
      <c r="E5081" s="4" t="s">
        <v>37</v>
      </c>
      <c r="F5081" s="4" t="s">
        <v>114</v>
      </c>
      <c r="G5081" s="4" t="s">
        <v>114</v>
      </c>
      <c r="I5081" s="4">
        <v>0</v>
      </c>
      <c r="J5081" s="4">
        <v>0</v>
      </c>
      <c r="K5081" s="4">
        <v>0</v>
      </c>
      <c r="L5081" s="4">
        <v>0</v>
      </c>
      <c r="M5081" s="4">
        <v>1</v>
      </c>
      <c r="N5081" s="4">
        <v>1</v>
      </c>
      <c r="O5081" s="4">
        <v>0</v>
      </c>
      <c r="P5081" s="4">
        <v>0</v>
      </c>
      <c r="Q5081" s="4">
        <v>0</v>
      </c>
      <c r="R5081" s="4">
        <v>0</v>
      </c>
      <c r="S5081" s="4">
        <v>0</v>
      </c>
      <c r="T5081" s="4">
        <v>0</v>
      </c>
      <c r="U5081" s="4">
        <v>0</v>
      </c>
      <c r="V5081" s="4">
        <v>0</v>
      </c>
      <c r="W5081" s="4">
        <v>0</v>
      </c>
      <c r="X5081" s="4">
        <v>0</v>
      </c>
      <c r="Y5081" s="4" t="s">
        <v>5658</v>
      </c>
      <c r="Z5081" s="4" t="s">
        <v>5871</v>
      </c>
      <c r="AA5081" s="4">
        <v>2013</v>
      </c>
      <c r="AB5081" s="4" t="s">
        <v>34</v>
      </c>
      <c r="AC5081" s="4">
        <f t="shared" si="237"/>
        <v>1</v>
      </c>
      <c r="AD5081" s="4">
        <f t="shared" si="238"/>
        <v>2</v>
      </c>
      <c r="AE5081" s="4" t="str" cm="1">
        <f t="array" ref="AE5081">_xlfn.TEXTJOIN(", ", TRUE, _xlfn._xlws.FILTER($I$1:$X$1, I5081:X5081=1, ""))</f>
        <v>Oxycodone, Oxymorphone</v>
      </c>
      <c r="AF5081" s="4" t="str">
        <f t="shared" si="239"/>
        <v>Oxycodone, Oxymorphone</v>
      </c>
    </row>
    <row r="5082" spans="1:32" x14ac:dyDescent="0.45">
      <c r="A5082" s="4" t="s">
        <v>5589</v>
      </c>
      <c r="B5082" s="5">
        <v>43135</v>
      </c>
      <c r="C5082" s="4">
        <v>47</v>
      </c>
      <c r="D5082" s="4" t="s">
        <v>36</v>
      </c>
      <c r="E5082" s="4" t="s">
        <v>37</v>
      </c>
      <c r="F5082" s="4" t="s">
        <v>291</v>
      </c>
      <c r="G5082" s="4" t="s">
        <v>291</v>
      </c>
      <c r="I5082" s="4">
        <v>0</v>
      </c>
      <c r="J5082" s="4">
        <v>0</v>
      </c>
      <c r="K5082" s="4">
        <v>0</v>
      </c>
      <c r="L5082" s="4">
        <v>0</v>
      </c>
      <c r="M5082" s="4">
        <v>0</v>
      </c>
      <c r="N5082" s="4">
        <v>0</v>
      </c>
      <c r="O5082" s="4">
        <v>0</v>
      </c>
      <c r="P5082" s="4">
        <v>0</v>
      </c>
      <c r="Q5082" s="4">
        <v>0</v>
      </c>
      <c r="R5082" s="4">
        <v>0</v>
      </c>
      <c r="S5082" s="4">
        <v>0</v>
      </c>
      <c r="T5082" s="4">
        <v>1</v>
      </c>
      <c r="U5082" s="4">
        <v>0</v>
      </c>
      <c r="V5082" s="4">
        <v>0</v>
      </c>
      <c r="W5082" s="4">
        <v>0</v>
      </c>
      <c r="X5082" s="4">
        <v>1</v>
      </c>
      <c r="Y5082" s="4" t="s">
        <v>5772</v>
      </c>
      <c r="Z5082" s="4" t="s">
        <v>5985</v>
      </c>
      <c r="AA5082" s="4">
        <v>2018</v>
      </c>
      <c r="AB5082" s="4" t="s">
        <v>34</v>
      </c>
      <c r="AC5082" s="4">
        <f t="shared" si="237"/>
        <v>1</v>
      </c>
      <c r="AD5082" s="4">
        <f t="shared" si="238"/>
        <v>2</v>
      </c>
      <c r="AE5082" s="4" t="str" cm="1">
        <f t="array" ref="AE5082">_xlfn.TEXTJOIN(", ", TRUE, _xlfn._xlws.FILTER($I$1:$X$1, I5082:X5082=1, ""))</f>
        <v>Tramadol, AnyOpioid</v>
      </c>
      <c r="AF5082" s="4" t="str">
        <f t="shared" si="239"/>
        <v>Tramadol, AnyOpioid</v>
      </c>
    </row>
    <row r="5083" spans="1:32" x14ac:dyDescent="0.45">
      <c r="A5083" s="4" t="s">
        <v>5590</v>
      </c>
      <c r="B5083" s="5">
        <v>41782</v>
      </c>
      <c r="C5083" s="4">
        <v>26</v>
      </c>
      <c r="D5083" s="4" t="s">
        <v>31</v>
      </c>
      <c r="E5083" s="4" t="s">
        <v>37</v>
      </c>
      <c r="F5083" s="4" t="s">
        <v>177</v>
      </c>
      <c r="G5083" s="4" t="s">
        <v>177</v>
      </c>
      <c r="I5083" s="4">
        <v>1</v>
      </c>
      <c r="J5083" s="4">
        <v>0</v>
      </c>
      <c r="K5083" s="4">
        <v>0</v>
      </c>
      <c r="L5083" s="4">
        <v>0</v>
      </c>
      <c r="M5083" s="4">
        <v>0</v>
      </c>
      <c r="N5083" s="4">
        <v>0</v>
      </c>
      <c r="O5083" s="4">
        <v>0</v>
      </c>
      <c r="P5083" s="4">
        <v>0</v>
      </c>
      <c r="Q5083" s="4">
        <v>0</v>
      </c>
      <c r="R5083" s="4">
        <v>0</v>
      </c>
      <c r="S5083" s="4">
        <v>0</v>
      </c>
      <c r="T5083" s="4">
        <v>0</v>
      </c>
      <c r="U5083" s="4">
        <v>0</v>
      </c>
      <c r="V5083" s="4">
        <v>0</v>
      </c>
      <c r="W5083" s="4">
        <v>0</v>
      </c>
      <c r="X5083" s="4">
        <v>0</v>
      </c>
      <c r="Y5083" s="4" t="s">
        <v>5752</v>
      </c>
      <c r="Z5083" s="4" t="s">
        <v>5965</v>
      </c>
      <c r="AA5083" s="4">
        <v>2014</v>
      </c>
      <c r="AB5083" s="4" t="s">
        <v>40</v>
      </c>
      <c r="AC5083" s="4">
        <f t="shared" si="237"/>
        <v>1</v>
      </c>
      <c r="AD5083" s="4">
        <f t="shared" si="238"/>
        <v>1</v>
      </c>
      <c r="AE5083" s="4" t="str" cm="1">
        <f t="array" ref="AE5083">_xlfn.TEXTJOIN(", ", TRUE, _xlfn._xlws.FILTER($I$1:$X$1, I5083:X5083=1, ""))</f>
        <v>Heroin</v>
      </c>
      <c r="AF5083" s="4" t="str">
        <f t="shared" si="239"/>
        <v/>
      </c>
    </row>
    <row r="5084" spans="1:32" x14ac:dyDescent="0.45">
      <c r="A5084" s="4" t="s">
        <v>5591</v>
      </c>
      <c r="B5084" s="5">
        <v>41271</v>
      </c>
      <c r="C5084" s="4">
        <v>47</v>
      </c>
      <c r="D5084" s="4" t="s">
        <v>31</v>
      </c>
      <c r="E5084" s="4" t="s">
        <v>37</v>
      </c>
      <c r="F5084" s="4" t="s">
        <v>4529</v>
      </c>
      <c r="G5084" s="4" t="s">
        <v>73</v>
      </c>
      <c r="I5084" s="4">
        <v>0</v>
      </c>
      <c r="J5084" s="4">
        <v>1</v>
      </c>
      <c r="K5084" s="4">
        <v>0</v>
      </c>
      <c r="L5084" s="4">
        <v>0</v>
      </c>
      <c r="M5084" s="4">
        <v>0</v>
      </c>
      <c r="N5084" s="4">
        <v>0</v>
      </c>
      <c r="O5084" s="4">
        <v>0</v>
      </c>
      <c r="P5084" s="4">
        <v>0</v>
      </c>
      <c r="Q5084" s="4">
        <v>0</v>
      </c>
      <c r="R5084" s="4">
        <v>0</v>
      </c>
      <c r="S5084" s="4">
        <v>0</v>
      </c>
      <c r="T5084" s="4">
        <v>0</v>
      </c>
      <c r="U5084" s="4">
        <v>0</v>
      </c>
      <c r="V5084" s="4">
        <v>0</v>
      </c>
      <c r="W5084" s="4">
        <v>0</v>
      </c>
      <c r="X5084" s="4">
        <v>0</v>
      </c>
      <c r="Y5084" s="4" t="s">
        <v>5670</v>
      </c>
      <c r="Z5084" s="4" t="s">
        <v>5883</v>
      </c>
      <c r="AA5084" s="4">
        <v>2012</v>
      </c>
      <c r="AB5084" s="4" t="s">
        <v>34</v>
      </c>
      <c r="AC5084" s="4">
        <f t="shared" si="237"/>
        <v>1</v>
      </c>
      <c r="AD5084" s="4">
        <f t="shared" si="238"/>
        <v>1</v>
      </c>
      <c r="AE5084" s="4" t="str" cm="1">
        <f t="array" ref="AE5084">_xlfn.TEXTJOIN(", ", TRUE, _xlfn._xlws.FILTER($I$1:$X$1, I5084:X5084=1, ""))</f>
        <v>Cocaine</v>
      </c>
      <c r="AF5084" s="4" t="str">
        <f t="shared" si="239"/>
        <v>Cocaine</v>
      </c>
    </row>
    <row r="5085" spans="1:32" x14ac:dyDescent="0.45">
      <c r="A5085" s="4" t="s">
        <v>5592</v>
      </c>
      <c r="B5085" s="5">
        <v>42816</v>
      </c>
      <c r="C5085" s="4">
        <v>58</v>
      </c>
      <c r="D5085" s="4" t="s">
        <v>36</v>
      </c>
      <c r="E5085" s="4" t="s">
        <v>37</v>
      </c>
      <c r="F5085" s="4" t="s">
        <v>77</v>
      </c>
      <c r="G5085" s="4" t="s">
        <v>77</v>
      </c>
      <c r="I5085" s="4">
        <v>1</v>
      </c>
      <c r="J5085" s="4">
        <v>0</v>
      </c>
      <c r="K5085" s="4">
        <v>1</v>
      </c>
      <c r="L5085" s="4">
        <v>0</v>
      </c>
      <c r="M5085" s="4">
        <v>0</v>
      </c>
      <c r="N5085" s="4">
        <v>0</v>
      </c>
      <c r="O5085" s="4">
        <v>0</v>
      </c>
      <c r="P5085" s="4">
        <v>0</v>
      </c>
      <c r="Q5085" s="4">
        <v>1</v>
      </c>
      <c r="R5085" s="4">
        <v>1</v>
      </c>
      <c r="S5085" s="4">
        <v>0</v>
      </c>
      <c r="T5085" s="4">
        <v>0</v>
      </c>
      <c r="U5085" s="4">
        <v>0</v>
      </c>
      <c r="V5085" s="4">
        <v>0</v>
      </c>
      <c r="W5085" s="4">
        <v>0</v>
      </c>
      <c r="X5085" s="4">
        <v>0</v>
      </c>
      <c r="Y5085" s="4" t="s">
        <v>5651</v>
      </c>
      <c r="Z5085" s="4" t="s">
        <v>5864</v>
      </c>
      <c r="AA5085" s="4">
        <v>2017</v>
      </c>
      <c r="AB5085" s="4" t="s">
        <v>34</v>
      </c>
      <c r="AC5085" s="4">
        <f t="shared" si="237"/>
        <v>1</v>
      </c>
      <c r="AD5085" s="4">
        <f t="shared" si="238"/>
        <v>4</v>
      </c>
      <c r="AE5085" s="4" t="str" cm="1">
        <f t="array" ref="AE5085">_xlfn.TEXTJOIN(", ", TRUE, _xlfn._xlws.FILTER($I$1:$X$1, I5085:X5085=1, ""))</f>
        <v>Heroin, Fentanyl, Benzodiazepine, Methadone</v>
      </c>
      <c r="AF5085" s="4" t="str">
        <f t="shared" si="239"/>
        <v>Fentanyl, Benzodiazepine, Methadone</v>
      </c>
    </row>
    <row r="5086" spans="1:32" x14ac:dyDescent="0.45">
      <c r="A5086" s="4" t="s">
        <v>5593</v>
      </c>
      <c r="B5086" s="5">
        <v>43404</v>
      </c>
      <c r="C5086" s="4">
        <v>31</v>
      </c>
      <c r="D5086" s="4" t="s">
        <v>31</v>
      </c>
      <c r="E5086" s="4" t="s">
        <v>37</v>
      </c>
      <c r="F5086" s="4" t="s">
        <v>122</v>
      </c>
      <c r="G5086" s="4" t="s">
        <v>122</v>
      </c>
      <c r="I5086" s="4">
        <v>0</v>
      </c>
      <c r="J5086" s="4">
        <v>1</v>
      </c>
      <c r="K5086" s="4">
        <v>1</v>
      </c>
      <c r="L5086" s="4">
        <v>0</v>
      </c>
      <c r="M5086" s="4">
        <v>0</v>
      </c>
      <c r="N5086" s="4">
        <v>0</v>
      </c>
      <c r="O5086" s="4">
        <v>0</v>
      </c>
      <c r="P5086" s="4">
        <v>0</v>
      </c>
      <c r="Q5086" s="4">
        <v>0</v>
      </c>
      <c r="R5086" s="4">
        <v>0</v>
      </c>
      <c r="S5086" s="4">
        <v>0</v>
      </c>
      <c r="T5086" s="4">
        <v>0</v>
      </c>
      <c r="U5086" s="4">
        <v>0</v>
      </c>
      <c r="V5086" s="4">
        <v>0</v>
      </c>
      <c r="W5086" s="4">
        <v>0</v>
      </c>
      <c r="X5086" s="4">
        <v>1</v>
      </c>
      <c r="Y5086" s="4" t="s">
        <v>5655</v>
      </c>
      <c r="Z5086" s="4" t="s">
        <v>5868</v>
      </c>
      <c r="AA5086" s="4">
        <v>2018</v>
      </c>
      <c r="AB5086" s="4" t="s">
        <v>40</v>
      </c>
      <c r="AC5086" s="4">
        <f t="shared" si="237"/>
        <v>1</v>
      </c>
      <c r="AD5086" s="4">
        <f t="shared" si="238"/>
        <v>3</v>
      </c>
      <c r="AE5086" s="4" t="str" cm="1">
        <f t="array" ref="AE5086">_xlfn.TEXTJOIN(", ", TRUE, _xlfn._xlws.FILTER($I$1:$X$1, I5086:X5086=1, ""))</f>
        <v>Cocaine, Fentanyl, AnyOpioid</v>
      </c>
      <c r="AF5086" s="4" t="str">
        <f t="shared" si="239"/>
        <v>Cocaine, Fentanyl, AnyOpioid</v>
      </c>
    </row>
    <row r="5087" spans="1:32" x14ac:dyDescent="0.45">
      <c r="A5087" s="4" t="s">
        <v>5594</v>
      </c>
      <c r="B5087" s="5">
        <v>41555</v>
      </c>
      <c r="C5087" s="4">
        <v>51</v>
      </c>
      <c r="D5087" s="4" t="s">
        <v>31</v>
      </c>
      <c r="E5087" s="4" t="s">
        <v>37</v>
      </c>
      <c r="F5087" s="4" t="s">
        <v>90</v>
      </c>
      <c r="G5087" s="4" t="s">
        <v>90</v>
      </c>
      <c r="I5087" s="4">
        <v>0</v>
      </c>
      <c r="J5087" s="4">
        <v>1</v>
      </c>
      <c r="K5087" s="4">
        <v>0</v>
      </c>
      <c r="L5087" s="4">
        <v>0</v>
      </c>
      <c r="M5087" s="4">
        <v>0</v>
      </c>
      <c r="N5087" s="4">
        <v>0</v>
      </c>
      <c r="O5087" s="4">
        <v>0</v>
      </c>
      <c r="P5087" s="4">
        <v>0</v>
      </c>
      <c r="Q5087" s="4">
        <v>0</v>
      </c>
      <c r="R5087" s="4">
        <v>0</v>
      </c>
      <c r="S5087" s="4">
        <v>0</v>
      </c>
      <c r="T5087" s="4">
        <v>0</v>
      </c>
      <c r="U5087" s="4">
        <v>0</v>
      </c>
      <c r="V5087" s="4">
        <v>0</v>
      </c>
      <c r="W5087" s="4">
        <v>0</v>
      </c>
      <c r="X5087" s="4">
        <v>0</v>
      </c>
      <c r="Y5087" s="4" t="s">
        <v>5624</v>
      </c>
      <c r="Z5087" s="4" t="s">
        <v>5837</v>
      </c>
      <c r="AA5087" s="4">
        <v>2013</v>
      </c>
      <c r="AB5087" s="4" t="s">
        <v>34</v>
      </c>
      <c r="AC5087" s="4">
        <f t="shared" si="237"/>
        <v>1</v>
      </c>
      <c r="AD5087" s="4">
        <f t="shared" si="238"/>
        <v>1</v>
      </c>
      <c r="AE5087" s="4" t="str" cm="1">
        <f t="array" ref="AE5087">_xlfn.TEXTJOIN(", ", TRUE, _xlfn._xlws.FILTER($I$1:$X$1, I5087:X5087=1, ""))</f>
        <v>Cocaine</v>
      </c>
      <c r="AF5087" s="4" t="str">
        <f t="shared" si="239"/>
        <v>Cocaine</v>
      </c>
    </row>
    <row r="5088" spans="1:32" x14ac:dyDescent="0.45">
      <c r="A5088" s="4" t="s">
        <v>5595</v>
      </c>
      <c r="B5088" s="5">
        <v>41148</v>
      </c>
      <c r="C5088" s="4">
        <v>71</v>
      </c>
      <c r="D5088" s="4" t="s">
        <v>31</v>
      </c>
      <c r="E5088" s="4" t="s">
        <v>59</v>
      </c>
      <c r="F5088" s="4" t="s">
        <v>53</v>
      </c>
      <c r="G5088" s="4" t="s">
        <v>53</v>
      </c>
      <c r="I5088" s="4">
        <v>0</v>
      </c>
      <c r="J5088" s="4">
        <v>1</v>
      </c>
      <c r="K5088" s="4">
        <v>0</v>
      </c>
      <c r="L5088" s="4">
        <v>0</v>
      </c>
      <c r="M5088" s="4">
        <v>0</v>
      </c>
      <c r="N5088" s="4">
        <v>0</v>
      </c>
      <c r="O5088" s="4">
        <v>0</v>
      </c>
      <c r="P5088" s="4">
        <v>0</v>
      </c>
      <c r="Q5088" s="4">
        <v>0</v>
      </c>
      <c r="R5088" s="4">
        <v>0</v>
      </c>
      <c r="S5088" s="4">
        <v>0</v>
      </c>
      <c r="T5088" s="4">
        <v>0</v>
      </c>
      <c r="U5088" s="4">
        <v>0</v>
      </c>
      <c r="V5088" s="4">
        <v>0</v>
      </c>
      <c r="W5088" s="4">
        <v>0</v>
      </c>
      <c r="X5088" s="4">
        <v>0</v>
      </c>
      <c r="Y5088" s="4" t="s">
        <v>5641</v>
      </c>
      <c r="Z5088" s="4" t="s">
        <v>5854</v>
      </c>
      <c r="AA5088" s="4">
        <v>2012</v>
      </c>
      <c r="AB5088" s="4" t="s">
        <v>133</v>
      </c>
      <c r="AC5088" s="4">
        <f t="shared" si="237"/>
        <v>1</v>
      </c>
      <c r="AD5088" s="4">
        <f t="shared" si="238"/>
        <v>1</v>
      </c>
      <c r="AE5088" s="4" t="str" cm="1">
        <f t="array" ref="AE5088">_xlfn.TEXTJOIN(", ", TRUE, _xlfn._xlws.FILTER($I$1:$X$1, I5088:X5088=1, ""))</f>
        <v>Cocaine</v>
      </c>
      <c r="AF5088" s="4" t="str">
        <f t="shared" si="239"/>
        <v>Cocaine</v>
      </c>
    </row>
    <row r="5089" spans="1:32" x14ac:dyDescent="0.45">
      <c r="A5089" s="4" t="s">
        <v>5596</v>
      </c>
      <c r="B5089" s="5">
        <v>42275</v>
      </c>
      <c r="C5089" s="4">
        <v>21</v>
      </c>
      <c r="D5089" s="4" t="s">
        <v>31</v>
      </c>
      <c r="E5089" s="4" t="s">
        <v>37</v>
      </c>
      <c r="F5089" s="4" t="s">
        <v>466</v>
      </c>
      <c r="G5089" s="4" t="s">
        <v>125</v>
      </c>
      <c r="I5089" s="4">
        <v>1</v>
      </c>
      <c r="J5089" s="4">
        <v>0</v>
      </c>
      <c r="K5089" s="4">
        <v>0</v>
      </c>
      <c r="L5089" s="4">
        <v>0</v>
      </c>
      <c r="M5089" s="4">
        <v>0</v>
      </c>
      <c r="N5089" s="4">
        <v>0</v>
      </c>
      <c r="O5089" s="4">
        <v>0</v>
      </c>
      <c r="P5089" s="4">
        <v>0</v>
      </c>
      <c r="Q5089" s="4">
        <v>1</v>
      </c>
      <c r="R5089" s="4">
        <v>0</v>
      </c>
      <c r="S5089" s="4">
        <v>0</v>
      </c>
      <c r="T5089" s="4">
        <v>0</v>
      </c>
      <c r="U5089" s="4">
        <v>0</v>
      </c>
      <c r="V5089" s="4">
        <v>0</v>
      </c>
      <c r="W5089" s="4">
        <v>0</v>
      </c>
      <c r="X5089" s="4">
        <v>1</v>
      </c>
      <c r="Y5089" s="4" t="s">
        <v>5669</v>
      </c>
      <c r="Z5089" s="4" t="s">
        <v>5882</v>
      </c>
      <c r="AA5089" s="4">
        <v>2015</v>
      </c>
      <c r="AB5089" s="4" t="s">
        <v>40</v>
      </c>
      <c r="AC5089" s="4">
        <f t="shared" si="237"/>
        <v>1</v>
      </c>
      <c r="AD5089" s="4">
        <f t="shared" si="238"/>
        <v>3</v>
      </c>
      <c r="AE5089" s="4" t="str" cm="1">
        <f t="array" ref="AE5089">_xlfn.TEXTJOIN(", ", TRUE, _xlfn._xlws.FILTER($I$1:$X$1, I5089:X5089=1, ""))</f>
        <v>Heroin, Benzodiazepine, AnyOpioid</v>
      </c>
      <c r="AF5089" s="4" t="str">
        <f t="shared" si="239"/>
        <v>Benzodiazepine, AnyOpioid</v>
      </c>
    </row>
    <row r="5090" spans="1:32" x14ac:dyDescent="0.45">
      <c r="A5090" s="4" t="s">
        <v>5597</v>
      </c>
      <c r="B5090" s="5">
        <v>42708</v>
      </c>
      <c r="C5090" s="4">
        <v>35</v>
      </c>
      <c r="D5090" s="4" t="s">
        <v>31</v>
      </c>
      <c r="E5090" s="4" t="s">
        <v>37</v>
      </c>
      <c r="F5090" s="4" t="s">
        <v>77</v>
      </c>
      <c r="G5090" s="4" t="s">
        <v>77</v>
      </c>
      <c r="I5090" s="4">
        <v>1</v>
      </c>
      <c r="J5090" s="4">
        <v>1</v>
      </c>
      <c r="K5090" s="4">
        <v>0</v>
      </c>
      <c r="L5090" s="4">
        <v>0</v>
      </c>
      <c r="M5090" s="4">
        <v>0</v>
      </c>
      <c r="N5090" s="4">
        <v>0</v>
      </c>
      <c r="O5090" s="4">
        <v>1</v>
      </c>
      <c r="P5090" s="4">
        <v>0</v>
      </c>
      <c r="Q5090" s="4">
        <v>0</v>
      </c>
      <c r="R5090" s="4">
        <v>0</v>
      </c>
      <c r="S5090" s="4">
        <v>0</v>
      </c>
      <c r="T5090" s="4">
        <v>0</v>
      </c>
      <c r="U5090" s="4">
        <v>0</v>
      </c>
      <c r="V5090" s="4">
        <v>0</v>
      </c>
      <c r="W5090" s="4">
        <v>0</v>
      </c>
      <c r="X5090" s="4">
        <v>1</v>
      </c>
      <c r="Y5090" s="4" t="s">
        <v>5651</v>
      </c>
      <c r="Z5090" s="4" t="s">
        <v>5864</v>
      </c>
      <c r="AA5090" s="4">
        <v>2016</v>
      </c>
      <c r="AB5090" s="4" t="s">
        <v>40</v>
      </c>
      <c r="AC5090" s="4">
        <f t="shared" si="237"/>
        <v>1</v>
      </c>
      <c r="AD5090" s="4">
        <f t="shared" si="238"/>
        <v>4</v>
      </c>
      <c r="AE5090" s="4" t="str" cm="1">
        <f t="array" ref="AE5090">_xlfn.TEXTJOIN(", ", TRUE, _xlfn._xlws.FILTER($I$1:$X$1, I5090:X5090=1, ""))</f>
        <v>Heroin, Cocaine, Ethanol, AnyOpioid</v>
      </c>
      <c r="AF5090" s="4" t="str">
        <f t="shared" si="239"/>
        <v>Cocaine, Ethanol, AnyOpioid</v>
      </c>
    </row>
    <row r="5091" spans="1:32" x14ac:dyDescent="0.45">
      <c r="A5091" s="4" t="s">
        <v>5598</v>
      </c>
      <c r="B5091" s="5">
        <v>42730</v>
      </c>
      <c r="C5091" s="4">
        <v>35</v>
      </c>
      <c r="D5091" s="4" t="s">
        <v>31</v>
      </c>
      <c r="E5091" s="4" t="s">
        <v>1411</v>
      </c>
      <c r="F5091" s="4" t="s">
        <v>162</v>
      </c>
      <c r="G5091" s="4" t="s">
        <v>162</v>
      </c>
      <c r="I5091" s="4">
        <v>0</v>
      </c>
      <c r="J5091" s="4">
        <v>0</v>
      </c>
      <c r="K5091" s="4">
        <v>1</v>
      </c>
      <c r="L5091" s="4">
        <v>0</v>
      </c>
      <c r="M5091" s="4">
        <v>0</v>
      </c>
      <c r="N5091" s="4">
        <v>0</v>
      </c>
      <c r="O5091" s="4">
        <v>0</v>
      </c>
      <c r="P5091" s="4">
        <v>0</v>
      </c>
      <c r="Q5091" s="4">
        <v>0</v>
      </c>
      <c r="R5091" s="4">
        <v>0</v>
      </c>
      <c r="S5091" s="4">
        <v>0</v>
      </c>
      <c r="T5091" s="4">
        <v>0</v>
      </c>
      <c r="U5091" s="4">
        <v>0</v>
      </c>
      <c r="V5091" s="4">
        <v>0</v>
      </c>
      <c r="W5091" s="4">
        <v>0</v>
      </c>
      <c r="X5091" s="4">
        <v>1</v>
      </c>
      <c r="Y5091" s="4" t="s">
        <v>5680</v>
      </c>
      <c r="Z5091" s="4" t="s">
        <v>5893</v>
      </c>
      <c r="AA5091" s="4">
        <v>2016</v>
      </c>
      <c r="AB5091" s="4" t="s">
        <v>40</v>
      </c>
      <c r="AC5091" s="4">
        <f t="shared" si="237"/>
        <v>1</v>
      </c>
      <c r="AD5091" s="4">
        <f t="shared" si="238"/>
        <v>2</v>
      </c>
      <c r="AE5091" s="4" t="str" cm="1">
        <f t="array" ref="AE5091">_xlfn.TEXTJOIN(", ", TRUE, _xlfn._xlws.FILTER($I$1:$X$1, I5091:X5091=1, ""))</f>
        <v>Fentanyl, AnyOpioid</v>
      </c>
      <c r="AF5091" s="4" t="str">
        <f t="shared" si="239"/>
        <v>Fentanyl, AnyOpioid</v>
      </c>
    </row>
    <row r="5092" spans="1:32" x14ac:dyDescent="0.45">
      <c r="A5092" s="4" t="s">
        <v>5599</v>
      </c>
      <c r="B5092" s="5">
        <v>42911</v>
      </c>
      <c r="C5092" s="4">
        <v>33</v>
      </c>
      <c r="D5092" s="4" t="s">
        <v>36</v>
      </c>
      <c r="E5092" s="4" t="s">
        <v>32</v>
      </c>
      <c r="F5092" s="4" t="s">
        <v>53</v>
      </c>
      <c r="G5092" s="4" t="s">
        <v>53</v>
      </c>
      <c r="I5092" s="4">
        <v>1</v>
      </c>
      <c r="J5092" s="4">
        <v>1</v>
      </c>
      <c r="K5092" s="4">
        <v>1</v>
      </c>
      <c r="L5092" s="4">
        <v>1</v>
      </c>
      <c r="M5092" s="4">
        <v>1</v>
      </c>
      <c r="N5092" s="4">
        <v>0</v>
      </c>
      <c r="O5092" s="4">
        <v>0</v>
      </c>
      <c r="P5092" s="4">
        <v>0</v>
      </c>
      <c r="Q5092" s="4">
        <v>1</v>
      </c>
      <c r="R5092" s="4">
        <v>0</v>
      </c>
      <c r="S5092" s="4">
        <v>0</v>
      </c>
      <c r="T5092" s="4">
        <v>0</v>
      </c>
      <c r="U5092" s="4">
        <v>0</v>
      </c>
      <c r="V5092" s="4">
        <v>0</v>
      </c>
      <c r="W5092" s="4">
        <v>0</v>
      </c>
      <c r="X5092" s="4">
        <v>0</v>
      </c>
      <c r="Y5092" s="4" t="s">
        <v>5641</v>
      </c>
      <c r="Z5092" s="4" t="s">
        <v>5854</v>
      </c>
      <c r="AA5092" s="4">
        <v>2017</v>
      </c>
      <c r="AB5092" s="4" t="s">
        <v>40</v>
      </c>
      <c r="AC5092" s="4">
        <f t="shared" si="237"/>
        <v>1</v>
      </c>
      <c r="AD5092" s="4">
        <f t="shared" si="238"/>
        <v>6</v>
      </c>
      <c r="AE5092" s="4" t="str" cm="1">
        <f t="array" ref="AE5092">_xlfn.TEXTJOIN(", ", TRUE, _xlfn._xlws.FILTER($I$1:$X$1, I5092:X5092=1, ""))</f>
        <v>Heroin, Cocaine, Fentanyl, Fentanyl_Analogue, Oxycodone, Benzodiazepine</v>
      </c>
      <c r="AF5092" s="4" t="str">
        <f t="shared" si="239"/>
        <v>Cocaine, Fentanyl, Fentanyl_Analogue, Oxycodone, Benzodiazepine</v>
      </c>
    </row>
    <row r="5093" spans="1:32" x14ac:dyDescent="0.45">
      <c r="A5093" s="4" t="s">
        <v>5600</v>
      </c>
      <c r="B5093" s="5">
        <v>41659</v>
      </c>
      <c r="C5093" s="4">
        <v>23</v>
      </c>
      <c r="D5093" s="4" t="s">
        <v>36</v>
      </c>
      <c r="E5093" s="4" t="s">
        <v>59</v>
      </c>
      <c r="F5093" s="4" t="s">
        <v>67</v>
      </c>
      <c r="G5093" s="4" t="s">
        <v>67</v>
      </c>
      <c r="I5093" s="4">
        <v>0</v>
      </c>
      <c r="J5093" s="4">
        <v>0</v>
      </c>
      <c r="K5093" s="4">
        <v>0</v>
      </c>
      <c r="L5093" s="4">
        <v>0</v>
      </c>
      <c r="M5093" s="4">
        <v>0</v>
      </c>
      <c r="N5093" s="4">
        <v>0</v>
      </c>
      <c r="O5093" s="4">
        <v>0</v>
      </c>
      <c r="P5093" s="4">
        <v>0</v>
      </c>
      <c r="Q5093" s="4">
        <v>0</v>
      </c>
      <c r="R5093" s="4">
        <v>0</v>
      </c>
      <c r="S5093" s="4">
        <v>0</v>
      </c>
      <c r="T5093" s="4">
        <v>0</v>
      </c>
      <c r="U5093" s="4">
        <v>0</v>
      </c>
      <c r="V5093" s="4">
        <v>0</v>
      </c>
      <c r="W5093" s="4">
        <v>0</v>
      </c>
      <c r="X5093" s="4">
        <v>0</v>
      </c>
      <c r="Y5093" s="4" t="s">
        <v>5631</v>
      </c>
      <c r="Z5093" s="4" t="s">
        <v>5844</v>
      </c>
      <c r="AA5093" s="4">
        <v>2014</v>
      </c>
      <c r="AB5093" s="4" t="s">
        <v>40</v>
      </c>
      <c r="AC5093" s="4">
        <f t="shared" si="237"/>
        <v>0</v>
      </c>
      <c r="AD5093" s="4">
        <f t="shared" si="238"/>
        <v>0</v>
      </c>
      <c r="AE5093" s="4" t="str" cm="1">
        <f t="array" ref="AE5093">_xlfn.TEXTJOIN(", ", TRUE, _xlfn._xlws.FILTER($I$1:$X$1, I5093:X5093=1, ""))</f>
        <v/>
      </c>
      <c r="AF5093" s="4" t="str">
        <f t="shared" si="239"/>
        <v/>
      </c>
    </row>
    <row r="5094" spans="1:32" x14ac:dyDescent="0.45">
      <c r="A5094" s="4" t="s">
        <v>5601</v>
      </c>
      <c r="B5094" s="5">
        <v>43267</v>
      </c>
      <c r="C5094" s="4">
        <v>32</v>
      </c>
      <c r="D5094" s="4" t="s">
        <v>31</v>
      </c>
      <c r="E5094" s="4" t="s">
        <v>37</v>
      </c>
      <c r="F5094" s="4" t="s">
        <v>399</v>
      </c>
      <c r="G5094" s="4" t="s">
        <v>399</v>
      </c>
      <c r="I5094" s="4">
        <v>0</v>
      </c>
      <c r="J5094" s="4">
        <v>0</v>
      </c>
      <c r="K5094" s="4">
        <v>1</v>
      </c>
      <c r="L5094" s="4">
        <v>0</v>
      </c>
      <c r="M5094" s="4">
        <v>0</v>
      </c>
      <c r="N5094" s="4">
        <v>0</v>
      </c>
      <c r="O5094" s="4">
        <v>1</v>
      </c>
      <c r="P5094" s="4">
        <v>0</v>
      </c>
      <c r="Q5094" s="4">
        <v>0</v>
      </c>
      <c r="R5094" s="4">
        <v>0</v>
      </c>
      <c r="S5094" s="4">
        <v>0</v>
      </c>
      <c r="T5094" s="4">
        <v>0</v>
      </c>
      <c r="U5094" s="4">
        <v>0</v>
      </c>
      <c r="V5094" s="4">
        <v>0</v>
      </c>
      <c r="W5094" s="4">
        <v>0</v>
      </c>
      <c r="X5094" s="4">
        <v>1</v>
      </c>
      <c r="Y5094" s="4" t="s">
        <v>5724</v>
      </c>
      <c r="Z5094" s="4" t="s">
        <v>5937</v>
      </c>
      <c r="AA5094" s="4">
        <v>2018</v>
      </c>
      <c r="AB5094" s="4" t="s">
        <v>40</v>
      </c>
      <c r="AC5094" s="4">
        <f t="shared" si="237"/>
        <v>1</v>
      </c>
      <c r="AD5094" s="4">
        <f t="shared" si="238"/>
        <v>3</v>
      </c>
      <c r="AE5094" s="4" t="str" cm="1">
        <f t="array" ref="AE5094">_xlfn.TEXTJOIN(", ", TRUE, _xlfn._xlws.FILTER($I$1:$X$1, I5094:X5094=1, ""))</f>
        <v>Fentanyl, Ethanol, AnyOpioid</v>
      </c>
      <c r="AF5094" s="4" t="str">
        <f t="shared" si="239"/>
        <v>Fentanyl, Ethanol, AnyOpioid</v>
      </c>
    </row>
    <row r="5095" spans="1:32" x14ac:dyDescent="0.45">
      <c r="A5095" s="4" t="s">
        <v>5602</v>
      </c>
      <c r="B5095" s="5">
        <v>42390</v>
      </c>
      <c r="C5095" s="4">
        <v>29</v>
      </c>
      <c r="D5095" s="4" t="s">
        <v>31</v>
      </c>
      <c r="E5095" s="4" t="s">
        <v>37</v>
      </c>
      <c r="F5095" s="4" t="s">
        <v>167</v>
      </c>
      <c r="G5095" s="4" t="s">
        <v>67</v>
      </c>
      <c r="I5095" s="4">
        <v>1</v>
      </c>
      <c r="J5095" s="4">
        <v>0</v>
      </c>
      <c r="K5095" s="4">
        <v>0</v>
      </c>
      <c r="L5095" s="4">
        <v>0</v>
      </c>
      <c r="M5095" s="4">
        <v>0</v>
      </c>
      <c r="N5095" s="4">
        <v>0</v>
      </c>
      <c r="O5095" s="4">
        <v>0</v>
      </c>
      <c r="P5095" s="4">
        <v>0</v>
      </c>
      <c r="Q5095" s="4">
        <v>0</v>
      </c>
      <c r="R5095" s="4">
        <v>0</v>
      </c>
      <c r="S5095" s="4">
        <v>0</v>
      </c>
      <c r="T5095" s="4">
        <v>0</v>
      </c>
      <c r="U5095" s="4">
        <v>0</v>
      </c>
      <c r="V5095" s="4">
        <v>0</v>
      </c>
      <c r="W5095" s="4">
        <v>0</v>
      </c>
      <c r="X5095" s="4">
        <v>1</v>
      </c>
      <c r="Y5095" s="4" t="s">
        <v>5631</v>
      </c>
      <c r="Z5095" s="4" t="s">
        <v>5844</v>
      </c>
      <c r="AA5095" s="4">
        <v>2016</v>
      </c>
      <c r="AB5095" s="4" t="s">
        <v>40</v>
      </c>
      <c r="AC5095" s="4">
        <f t="shared" si="237"/>
        <v>1</v>
      </c>
      <c r="AD5095" s="4">
        <f t="shared" si="238"/>
        <v>2</v>
      </c>
      <c r="AE5095" s="4" t="str" cm="1">
        <f t="array" ref="AE5095">_xlfn.TEXTJOIN(", ", TRUE, _xlfn._xlws.FILTER($I$1:$X$1, I5095:X5095=1, ""))</f>
        <v>Heroin, AnyOpioid</v>
      </c>
      <c r="AF5095" s="4" t="str">
        <f t="shared" si="239"/>
        <v>AnyOpioid</v>
      </c>
    </row>
    <row r="5096" spans="1:32" x14ac:dyDescent="0.45">
      <c r="A5096" s="4" t="s">
        <v>5603</v>
      </c>
      <c r="B5096" s="5">
        <v>41005</v>
      </c>
      <c r="C5096" s="4">
        <v>16</v>
      </c>
      <c r="D5096" s="4" t="s">
        <v>31</v>
      </c>
      <c r="E5096" s="4" t="s">
        <v>37</v>
      </c>
      <c r="F5096" s="4" t="s">
        <v>943</v>
      </c>
      <c r="G5096" s="4" t="s">
        <v>943</v>
      </c>
      <c r="I5096" s="4">
        <v>0</v>
      </c>
      <c r="J5096" s="4">
        <v>0</v>
      </c>
      <c r="K5096" s="4">
        <v>0</v>
      </c>
      <c r="L5096" s="4">
        <v>0</v>
      </c>
      <c r="M5096" s="4">
        <v>0</v>
      </c>
      <c r="N5096" s="4">
        <v>1</v>
      </c>
      <c r="O5096" s="4">
        <v>0</v>
      </c>
      <c r="P5096" s="4">
        <v>0</v>
      </c>
      <c r="Q5096" s="4">
        <v>0</v>
      </c>
      <c r="R5096" s="4">
        <v>0</v>
      </c>
      <c r="S5096" s="4">
        <v>0</v>
      </c>
      <c r="T5096" s="4">
        <v>0</v>
      </c>
      <c r="U5096" s="4">
        <v>0</v>
      </c>
      <c r="V5096" s="4">
        <v>0</v>
      </c>
      <c r="W5096" s="4">
        <v>0</v>
      </c>
      <c r="X5096" s="4">
        <v>0</v>
      </c>
      <c r="Y5096" s="4" t="s">
        <v>5712</v>
      </c>
      <c r="Z5096" s="4" t="s">
        <v>5925</v>
      </c>
      <c r="AA5096" s="4">
        <v>2012</v>
      </c>
      <c r="AB5096" s="4" t="s">
        <v>269</v>
      </c>
      <c r="AC5096" s="4">
        <f t="shared" si="237"/>
        <v>1</v>
      </c>
      <c r="AD5096" s="4">
        <f t="shared" si="238"/>
        <v>1</v>
      </c>
      <c r="AE5096" s="4" t="str" cm="1">
        <f t="array" ref="AE5096">_xlfn.TEXTJOIN(", ", TRUE, _xlfn._xlws.FILTER($I$1:$X$1, I5096:X5096=1, ""))</f>
        <v>Oxymorphone</v>
      </c>
      <c r="AF5096" s="4" t="str">
        <f t="shared" si="239"/>
        <v>Oxymorphone</v>
      </c>
    </row>
    <row r="5097" spans="1:32" x14ac:dyDescent="0.45">
      <c r="A5097" s="4" t="s">
        <v>5604</v>
      </c>
      <c r="B5097" s="5">
        <v>43176</v>
      </c>
      <c r="C5097" s="4">
        <v>37</v>
      </c>
      <c r="D5097" s="4" t="s">
        <v>31</v>
      </c>
      <c r="E5097" s="4" t="s">
        <v>37</v>
      </c>
      <c r="F5097" s="4" t="s">
        <v>676</v>
      </c>
      <c r="G5097" s="4" t="s">
        <v>676</v>
      </c>
      <c r="I5097" s="4">
        <v>1</v>
      </c>
      <c r="J5097" s="4">
        <v>1</v>
      </c>
      <c r="K5097" s="4">
        <v>1</v>
      </c>
      <c r="L5097" s="4">
        <v>0</v>
      </c>
      <c r="M5097" s="4">
        <v>0</v>
      </c>
      <c r="N5097" s="4">
        <v>0</v>
      </c>
      <c r="O5097" s="4">
        <v>0</v>
      </c>
      <c r="P5097" s="4">
        <v>0</v>
      </c>
      <c r="Q5097" s="4">
        <v>0</v>
      </c>
      <c r="R5097" s="4">
        <v>0</v>
      </c>
      <c r="S5097" s="4">
        <v>1</v>
      </c>
      <c r="T5097" s="4">
        <v>0</v>
      </c>
      <c r="U5097" s="4">
        <v>0</v>
      </c>
      <c r="V5097" s="4">
        <v>0</v>
      </c>
      <c r="W5097" s="4">
        <v>0</v>
      </c>
      <c r="X5097" s="4">
        <v>1</v>
      </c>
      <c r="Y5097" s="4" t="s">
        <v>5708</v>
      </c>
      <c r="Z5097" s="4" t="s">
        <v>5921</v>
      </c>
      <c r="AA5097" s="4">
        <v>2018</v>
      </c>
      <c r="AB5097" s="4" t="s">
        <v>40</v>
      </c>
      <c r="AC5097" s="4">
        <f t="shared" si="237"/>
        <v>1</v>
      </c>
      <c r="AD5097" s="4">
        <f t="shared" si="238"/>
        <v>5</v>
      </c>
      <c r="AE5097" s="4" t="str" cm="1">
        <f t="array" ref="AE5097">_xlfn.TEXTJOIN(", ", TRUE, _xlfn._xlws.FILTER($I$1:$X$1, I5097:X5097=1, ""))</f>
        <v>Heroin, Cocaine, Fentanyl, Amphetamine, AnyOpioid</v>
      </c>
      <c r="AF5097" s="4" t="str">
        <f t="shared" si="239"/>
        <v>Cocaine, Fentanyl, Amphetamine, AnyOpioid</v>
      </c>
    </row>
    <row r="5098" spans="1:32" x14ac:dyDescent="0.45">
      <c r="A5098" s="4" t="s">
        <v>5605</v>
      </c>
      <c r="B5098" s="5">
        <v>42582</v>
      </c>
      <c r="C5098" s="4">
        <v>54</v>
      </c>
      <c r="D5098" s="4" t="s">
        <v>36</v>
      </c>
      <c r="E5098" s="4" t="s">
        <v>37</v>
      </c>
      <c r="F5098" s="4" t="s">
        <v>300</v>
      </c>
      <c r="G5098" s="4" t="s">
        <v>300</v>
      </c>
      <c r="I5098" s="4">
        <v>1</v>
      </c>
      <c r="J5098" s="4">
        <v>1</v>
      </c>
      <c r="K5098" s="4">
        <v>1</v>
      </c>
      <c r="L5098" s="4">
        <v>0</v>
      </c>
      <c r="M5098" s="4">
        <v>0</v>
      </c>
      <c r="N5098" s="4">
        <v>0</v>
      </c>
      <c r="O5098" s="4">
        <v>0</v>
      </c>
      <c r="P5098" s="4">
        <v>0</v>
      </c>
      <c r="Q5098" s="4">
        <v>0</v>
      </c>
      <c r="R5098" s="4">
        <v>0</v>
      </c>
      <c r="S5098" s="4">
        <v>0</v>
      </c>
      <c r="T5098" s="4">
        <v>0</v>
      </c>
      <c r="U5098" s="4">
        <v>0</v>
      </c>
      <c r="V5098" s="4">
        <v>0</v>
      </c>
      <c r="W5098" s="4">
        <v>0</v>
      </c>
      <c r="X5098" s="4">
        <v>1</v>
      </c>
      <c r="Y5098" s="4" t="s">
        <v>5661</v>
      </c>
      <c r="Z5098" s="4" t="s">
        <v>5874</v>
      </c>
      <c r="AA5098" s="4">
        <v>2016</v>
      </c>
      <c r="AB5098" s="4" t="s">
        <v>34</v>
      </c>
      <c r="AC5098" s="4">
        <f t="shared" si="237"/>
        <v>1</v>
      </c>
      <c r="AD5098" s="4">
        <f t="shared" si="238"/>
        <v>4</v>
      </c>
      <c r="AE5098" s="4" t="str" cm="1">
        <f t="array" ref="AE5098">_xlfn.TEXTJOIN(", ", TRUE, _xlfn._xlws.FILTER($I$1:$X$1, I5098:X5098=1, ""))</f>
        <v>Heroin, Cocaine, Fentanyl, AnyOpioid</v>
      </c>
      <c r="AF5098" s="4" t="str">
        <f t="shared" si="239"/>
        <v>Cocaine, Fentanyl, AnyOpioid</v>
      </c>
    </row>
    <row r="5099" spans="1:32" x14ac:dyDescent="0.45">
      <c r="A5099" s="4" t="s">
        <v>5606</v>
      </c>
      <c r="B5099" s="5">
        <v>43071</v>
      </c>
      <c r="C5099" s="4">
        <v>28</v>
      </c>
      <c r="D5099" s="4" t="s">
        <v>36</v>
      </c>
      <c r="E5099" s="4" t="s">
        <v>37</v>
      </c>
      <c r="F5099" s="4" t="s">
        <v>73</v>
      </c>
      <c r="G5099" s="4" t="s">
        <v>73</v>
      </c>
      <c r="I5099" s="4">
        <v>0</v>
      </c>
      <c r="J5099" s="4">
        <v>1</v>
      </c>
      <c r="K5099" s="4">
        <v>1</v>
      </c>
      <c r="L5099" s="4">
        <v>0</v>
      </c>
      <c r="M5099" s="4">
        <v>0</v>
      </c>
      <c r="N5099" s="4">
        <v>0</v>
      </c>
      <c r="O5099" s="4">
        <v>1</v>
      </c>
      <c r="P5099" s="4">
        <v>0</v>
      </c>
      <c r="Q5099" s="4">
        <v>0</v>
      </c>
      <c r="R5099" s="4">
        <v>1</v>
      </c>
      <c r="S5099" s="4">
        <v>0</v>
      </c>
      <c r="T5099" s="4">
        <v>0</v>
      </c>
      <c r="U5099" s="4">
        <v>0</v>
      </c>
      <c r="V5099" s="4">
        <v>0</v>
      </c>
      <c r="W5099" s="4">
        <v>0</v>
      </c>
      <c r="X5099" s="4">
        <v>0</v>
      </c>
      <c r="Y5099" s="4" t="s">
        <v>5670</v>
      </c>
      <c r="Z5099" s="4" t="s">
        <v>5883</v>
      </c>
      <c r="AA5099" s="4">
        <v>2017</v>
      </c>
      <c r="AB5099" s="4" t="s">
        <v>40</v>
      </c>
      <c r="AC5099" s="4">
        <f t="shared" si="237"/>
        <v>1</v>
      </c>
      <c r="AD5099" s="4">
        <f t="shared" si="238"/>
        <v>4</v>
      </c>
      <c r="AE5099" s="4" t="str" cm="1">
        <f t="array" ref="AE5099">_xlfn.TEXTJOIN(", ", TRUE, _xlfn._xlws.FILTER($I$1:$X$1, I5099:X5099=1, ""))</f>
        <v>Cocaine, Fentanyl, Ethanol, Methadone</v>
      </c>
      <c r="AF5099" s="4" t="str">
        <f t="shared" si="239"/>
        <v>Cocaine, Fentanyl, Ethanol, Methadone</v>
      </c>
    </row>
    <row r="5100" spans="1:32" x14ac:dyDescent="0.45">
      <c r="A5100" s="4" t="s">
        <v>5607</v>
      </c>
      <c r="B5100" s="5">
        <v>41746</v>
      </c>
      <c r="C5100" s="4">
        <v>56</v>
      </c>
      <c r="D5100" s="4" t="s">
        <v>31</v>
      </c>
      <c r="E5100" s="4" t="s">
        <v>37</v>
      </c>
      <c r="F5100" s="4" t="s">
        <v>175</v>
      </c>
      <c r="G5100" s="4" t="s">
        <v>175</v>
      </c>
      <c r="H5100" s="4" t="s">
        <v>5608</v>
      </c>
      <c r="I5100" s="4">
        <v>0</v>
      </c>
      <c r="J5100" s="4">
        <v>0</v>
      </c>
      <c r="K5100" s="4">
        <v>0</v>
      </c>
      <c r="L5100" s="4">
        <v>0</v>
      </c>
      <c r="M5100" s="4">
        <v>0</v>
      </c>
      <c r="N5100" s="4">
        <v>0</v>
      </c>
      <c r="O5100" s="4">
        <v>0</v>
      </c>
      <c r="P5100" s="4">
        <v>0</v>
      </c>
      <c r="Q5100" s="4">
        <v>0</v>
      </c>
      <c r="R5100" s="4">
        <v>1</v>
      </c>
      <c r="S5100" s="4">
        <v>0</v>
      </c>
      <c r="T5100" s="4">
        <v>0</v>
      </c>
      <c r="U5100" s="4">
        <v>0</v>
      </c>
      <c r="V5100" s="4">
        <v>0</v>
      </c>
      <c r="W5100" s="4">
        <v>0</v>
      </c>
      <c r="X5100" s="4">
        <v>0</v>
      </c>
      <c r="Y5100" s="4" t="s">
        <v>5760</v>
      </c>
      <c r="Z5100" s="4" t="s">
        <v>5973</v>
      </c>
      <c r="AA5100" s="4">
        <v>2014</v>
      </c>
      <c r="AB5100" s="4" t="s">
        <v>34</v>
      </c>
      <c r="AC5100" s="4">
        <f t="shared" si="237"/>
        <v>1</v>
      </c>
      <c r="AD5100" s="4">
        <f t="shared" si="238"/>
        <v>1</v>
      </c>
      <c r="AE5100" s="4" t="str" cm="1">
        <f t="array" ref="AE5100">_xlfn.TEXTJOIN(", ", TRUE, _xlfn._xlws.FILTER($I$1:$X$1, I5100:X5100=1, ""))</f>
        <v>Methadone</v>
      </c>
      <c r="AF5100" s="4" t="str">
        <f t="shared" si="239"/>
        <v>Methadone</v>
      </c>
    </row>
    <row r="5101" spans="1:32" x14ac:dyDescent="0.45">
      <c r="A5101" s="4" t="s">
        <v>5609</v>
      </c>
      <c r="B5101" s="5">
        <v>42011</v>
      </c>
      <c r="C5101" s="4">
        <v>45</v>
      </c>
      <c r="D5101" s="4" t="s">
        <v>36</v>
      </c>
      <c r="E5101" s="4" t="s">
        <v>37</v>
      </c>
      <c r="F5101" s="4" t="s">
        <v>103</v>
      </c>
      <c r="G5101" s="4" t="s">
        <v>103</v>
      </c>
      <c r="I5101" s="4">
        <v>1</v>
      </c>
      <c r="J5101" s="4">
        <v>1</v>
      </c>
      <c r="K5101" s="4">
        <v>0</v>
      </c>
      <c r="L5101" s="4">
        <v>0</v>
      </c>
      <c r="M5101" s="4">
        <v>0</v>
      </c>
      <c r="N5101" s="4">
        <v>0</v>
      </c>
      <c r="O5101" s="4">
        <v>0</v>
      </c>
      <c r="P5101" s="4">
        <v>0</v>
      </c>
      <c r="Q5101" s="4">
        <v>0</v>
      </c>
      <c r="R5101" s="4">
        <v>0</v>
      </c>
      <c r="S5101" s="4">
        <v>0</v>
      </c>
      <c r="T5101" s="4">
        <v>0</v>
      </c>
      <c r="U5101" s="4">
        <v>0</v>
      </c>
      <c r="V5101" s="4">
        <v>0</v>
      </c>
      <c r="W5101" s="4">
        <v>0</v>
      </c>
      <c r="X5101" s="4">
        <v>1</v>
      </c>
      <c r="Y5101" s="4" t="s">
        <v>5644</v>
      </c>
      <c r="Z5101" s="4" t="s">
        <v>5857</v>
      </c>
      <c r="AA5101" s="4">
        <v>2015</v>
      </c>
      <c r="AB5101" s="4" t="s">
        <v>34</v>
      </c>
      <c r="AC5101" s="4">
        <f t="shared" si="237"/>
        <v>1</v>
      </c>
      <c r="AD5101" s="4">
        <f t="shared" si="238"/>
        <v>3</v>
      </c>
      <c r="AE5101" s="4" t="str" cm="1">
        <f t="array" ref="AE5101">_xlfn.TEXTJOIN(", ", TRUE, _xlfn._xlws.FILTER($I$1:$X$1, I5101:X5101=1, ""))</f>
        <v>Heroin, Cocaine, AnyOpioid</v>
      </c>
      <c r="AF5101" s="4" t="str">
        <f t="shared" si="239"/>
        <v>Cocaine, AnyOpioid</v>
      </c>
    </row>
    <row r="5102" spans="1:32" x14ac:dyDescent="0.45">
      <c r="A5102" s="4" t="s">
        <v>5610</v>
      </c>
      <c r="B5102" s="5">
        <v>42255</v>
      </c>
      <c r="C5102" s="4">
        <v>43</v>
      </c>
      <c r="D5102" s="4" t="s">
        <v>31</v>
      </c>
      <c r="E5102" s="4" t="s">
        <v>37</v>
      </c>
      <c r="F5102" s="4" t="s">
        <v>697</v>
      </c>
      <c r="G5102" s="4" t="s">
        <v>697</v>
      </c>
      <c r="I5102" s="4">
        <v>0</v>
      </c>
      <c r="J5102" s="4">
        <v>0</v>
      </c>
      <c r="K5102" s="4">
        <v>0</v>
      </c>
      <c r="L5102" s="4">
        <v>0</v>
      </c>
      <c r="M5102" s="4">
        <v>0</v>
      </c>
      <c r="N5102" s="4">
        <v>0</v>
      </c>
      <c r="O5102" s="4">
        <v>1</v>
      </c>
      <c r="P5102" s="4">
        <v>0</v>
      </c>
      <c r="Q5102" s="4">
        <v>1</v>
      </c>
      <c r="R5102" s="4">
        <v>0</v>
      </c>
      <c r="S5102" s="4">
        <v>0</v>
      </c>
      <c r="T5102" s="4">
        <v>0</v>
      </c>
      <c r="U5102" s="4">
        <v>0</v>
      </c>
      <c r="V5102" s="4">
        <v>0</v>
      </c>
      <c r="W5102" s="4">
        <v>0</v>
      </c>
      <c r="X5102" s="4">
        <v>0</v>
      </c>
      <c r="Y5102" s="4" t="s">
        <v>5713</v>
      </c>
      <c r="Z5102" s="4" t="s">
        <v>5926</v>
      </c>
      <c r="AA5102" s="4">
        <v>2015</v>
      </c>
      <c r="AB5102" s="4" t="s">
        <v>34</v>
      </c>
      <c r="AC5102" s="4">
        <f t="shared" si="237"/>
        <v>1</v>
      </c>
      <c r="AD5102" s="4">
        <f t="shared" si="238"/>
        <v>2</v>
      </c>
      <c r="AE5102" s="4" t="str" cm="1">
        <f t="array" ref="AE5102">_xlfn.TEXTJOIN(", ", TRUE, _xlfn._xlws.FILTER($I$1:$X$1, I5102:X5102=1, ""))</f>
        <v>Ethanol, Benzodiazepine</v>
      </c>
      <c r="AF5102" s="4" t="str">
        <f t="shared" si="239"/>
        <v>Ethanol, Benzodiazepine</v>
      </c>
    </row>
    <row r="5103" spans="1:32" x14ac:dyDescent="0.45">
      <c r="A5103" s="4" t="s">
        <v>5611</v>
      </c>
      <c r="B5103" s="5">
        <v>42938</v>
      </c>
      <c r="C5103" s="4">
        <v>21</v>
      </c>
      <c r="D5103" s="4" t="s">
        <v>31</v>
      </c>
      <c r="E5103" s="4" t="s">
        <v>37</v>
      </c>
      <c r="F5103" s="4" t="s">
        <v>550</v>
      </c>
      <c r="G5103" s="4" t="s">
        <v>53</v>
      </c>
      <c r="I5103" s="4">
        <v>1</v>
      </c>
      <c r="J5103" s="4">
        <v>0</v>
      </c>
      <c r="K5103" s="4">
        <v>0</v>
      </c>
      <c r="L5103" s="4">
        <v>0</v>
      </c>
      <c r="M5103" s="4">
        <v>0</v>
      </c>
      <c r="N5103" s="4">
        <v>0</v>
      </c>
      <c r="O5103" s="4">
        <v>0</v>
      </c>
      <c r="P5103" s="4">
        <v>0</v>
      </c>
      <c r="Q5103" s="4">
        <v>1</v>
      </c>
      <c r="R5103" s="4">
        <v>0</v>
      </c>
      <c r="S5103" s="4">
        <v>0</v>
      </c>
      <c r="T5103" s="4">
        <v>0</v>
      </c>
      <c r="U5103" s="4">
        <v>0</v>
      </c>
      <c r="V5103" s="4">
        <v>0</v>
      </c>
      <c r="W5103" s="4">
        <v>0</v>
      </c>
      <c r="X5103" s="4">
        <v>0</v>
      </c>
      <c r="Y5103" s="4" t="s">
        <v>5641</v>
      </c>
      <c r="Z5103" s="4" t="s">
        <v>5854</v>
      </c>
      <c r="AA5103" s="4">
        <v>2017</v>
      </c>
      <c r="AB5103" s="4" t="s">
        <v>40</v>
      </c>
      <c r="AC5103" s="4">
        <f t="shared" si="237"/>
        <v>1</v>
      </c>
      <c r="AD5103" s="4">
        <f t="shared" si="238"/>
        <v>2</v>
      </c>
      <c r="AE5103" s="4" t="str" cm="1">
        <f t="array" ref="AE5103">_xlfn.TEXTJOIN(", ", TRUE, _xlfn._xlws.FILTER($I$1:$X$1, I5103:X5103=1, ""))</f>
        <v>Heroin, Benzodiazepine</v>
      </c>
      <c r="AF5103" s="4" t="str">
        <f t="shared" si="239"/>
        <v>Benzodiazepine</v>
      </c>
    </row>
    <row r="5104" spans="1:32" x14ac:dyDescent="0.45">
      <c r="A5104" s="4" t="s">
        <v>5612</v>
      </c>
      <c r="B5104" s="5">
        <v>43326</v>
      </c>
      <c r="C5104" s="4">
        <v>30</v>
      </c>
      <c r="D5104" s="4" t="s">
        <v>31</v>
      </c>
      <c r="E5104" s="4" t="s">
        <v>37</v>
      </c>
      <c r="F5104" s="4" t="s">
        <v>5613</v>
      </c>
      <c r="G5104" s="4" t="s">
        <v>39</v>
      </c>
      <c r="I5104" s="4">
        <v>1</v>
      </c>
      <c r="J5104" s="4">
        <v>0</v>
      </c>
      <c r="K5104" s="4">
        <v>1</v>
      </c>
      <c r="L5104" s="4">
        <v>1</v>
      </c>
      <c r="M5104" s="4">
        <v>0</v>
      </c>
      <c r="N5104" s="4">
        <v>0</v>
      </c>
      <c r="O5104" s="4">
        <v>0</v>
      </c>
      <c r="P5104" s="4">
        <v>0</v>
      </c>
      <c r="Q5104" s="4">
        <v>0</v>
      </c>
      <c r="R5104" s="4">
        <v>0</v>
      </c>
      <c r="S5104" s="4">
        <v>0</v>
      </c>
      <c r="T5104" s="4">
        <v>1</v>
      </c>
      <c r="U5104" s="4">
        <v>0</v>
      </c>
      <c r="V5104" s="4">
        <v>0</v>
      </c>
      <c r="W5104" s="4">
        <v>0</v>
      </c>
      <c r="X5104" s="4">
        <v>1</v>
      </c>
      <c r="Y5104" s="4" t="s">
        <v>5638</v>
      </c>
      <c r="Z5104" s="4" t="s">
        <v>5851</v>
      </c>
      <c r="AA5104" s="4">
        <v>2018</v>
      </c>
      <c r="AB5104" s="4" t="s">
        <v>40</v>
      </c>
      <c r="AC5104" s="4">
        <f t="shared" si="237"/>
        <v>1</v>
      </c>
      <c r="AD5104" s="4">
        <f t="shared" si="238"/>
        <v>5</v>
      </c>
      <c r="AE5104" s="4" t="str" cm="1">
        <f t="array" ref="AE5104">_xlfn.TEXTJOIN(", ", TRUE, _xlfn._xlws.FILTER($I$1:$X$1, I5104:X5104=1, ""))</f>
        <v>Heroin, Fentanyl, Fentanyl_Analogue, Tramadol, AnyOpioid</v>
      </c>
      <c r="AF5104" s="4" t="str">
        <f t="shared" si="239"/>
        <v>Fentanyl, Fentanyl_Analogue, Tramadol, AnyOpioid</v>
      </c>
    </row>
    <row r="5105" spans="1:32" x14ac:dyDescent="0.45">
      <c r="A5105" s="4" t="s">
        <v>5614</v>
      </c>
      <c r="B5105" s="5">
        <v>41714</v>
      </c>
      <c r="C5105" s="4">
        <v>33</v>
      </c>
      <c r="D5105" s="4" t="s">
        <v>31</v>
      </c>
      <c r="E5105" s="4" t="s">
        <v>37</v>
      </c>
      <c r="F5105" s="4" t="s">
        <v>67</v>
      </c>
      <c r="G5105" s="4" t="s">
        <v>512</v>
      </c>
      <c r="H5105" s="4" t="s">
        <v>5615</v>
      </c>
      <c r="I5105" s="4">
        <v>0</v>
      </c>
      <c r="J5105" s="4">
        <v>0</v>
      </c>
      <c r="K5105" s="4">
        <v>1</v>
      </c>
      <c r="L5105" s="4">
        <v>0</v>
      </c>
      <c r="M5105" s="4">
        <v>0</v>
      </c>
      <c r="N5105" s="4">
        <v>0</v>
      </c>
      <c r="O5105" s="4">
        <v>0</v>
      </c>
      <c r="P5105" s="4">
        <v>0</v>
      </c>
      <c r="Q5105" s="4">
        <v>0</v>
      </c>
      <c r="R5105" s="4">
        <v>0</v>
      </c>
      <c r="S5105" s="4">
        <v>0</v>
      </c>
      <c r="T5105" s="4">
        <v>0</v>
      </c>
      <c r="U5105" s="4">
        <v>0</v>
      </c>
      <c r="V5105" s="4">
        <v>0</v>
      </c>
      <c r="W5105" s="4">
        <v>0</v>
      </c>
      <c r="X5105" s="4">
        <v>0</v>
      </c>
      <c r="Y5105" s="4" t="s">
        <v>5687</v>
      </c>
      <c r="Z5105" s="4" t="s">
        <v>5900</v>
      </c>
      <c r="AA5105" s="4">
        <v>2014</v>
      </c>
      <c r="AB5105" s="4" t="s">
        <v>40</v>
      </c>
      <c r="AC5105" s="4">
        <f t="shared" si="237"/>
        <v>1</v>
      </c>
      <c r="AD5105" s="4">
        <f t="shared" si="238"/>
        <v>1</v>
      </c>
      <c r="AE5105" s="4" t="str" cm="1">
        <f t="array" ref="AE5105">_xlfn.TEXTJOIN(", ", TRUE, _xlfn._xlws.FILTER($I$1:$X$1, I5105:X5105=1, ""))</f>
        <v>Fentanyl</v>
      </c>
      <c r="AF5105" s="4" t="str">
        <f t="shared" si="239"/>
        <v>Fentanyl</v>
      </c>
    </row>
    <row r="5106" spans="1:32" x14ac:dyDescent="0.45">
      <c r="A5106" s="4" t="s">
        <v>5616</v>
      </c>
      <c r="B5106" s="5">
        <v>42628</v>
      </c>
      <c r="C5106" s="4">
        <v>33</v>
      </c>
      <c r="D5106" s="4" t="s">
        <v>31</v>
      </c>
      <c r="E5106" s="4" t="s">
        <v>37</v>
      </c>
      <c r="F5106" s="4" t="s">
        <v>378</v>
      </c>
      <c r="G5106" s="4" t="s">
        <v>103</v>
      </c>
      <c r="I5106" s="4">
        <v>1</v>
      </c>
      <c r="J5106" s="4">
        <v>0</v>
      </c>
      <c r="K5106" s="4">
        <v>0</v>
      </c>
      <c r="L5106" s="4">
        <v>0</v>
      </c>
      <c r="M5106" s="4">
        <v>0</v>
      </c>
      <c r="N5106" s="4">
        <v>0</v>
      </c>
      <c r="O5106" s="4">
        <v>0</v>
      </c>
      <c r="P5106" s="4">
        <v>0</v>
      </c>
      <c r="Q5106" s="4">
        <v>0</v>
      </c>
      <c r="R5106" s="4">
        <v>0</v>
      </c>
      <c r="S5106" s="4">
        <v>0</v>
      </c>
      <c r="T5106" s="4">
        <v>0</v>
      </c>
      <c r="U5106" s="4">
        <v>0</v>
      </c>
      <c r="V5106" s="4">
        <v>0</v>
      </c>
      <c r="W5106" s="4">
        <v>0</v>
      </c>
      <c r="X5106" s="4">
        <v>1</v>
      </c>
      <c r="Y5106" s="4" t="s">
        <v>5644</v>
      </c>
      <c r="Z5106" s="4" t="s">
        <v>5857</v>
      </c>
      <c r="AA5106" s="4">
        <v>2016</v>
      </c>
      <c r="AB5106" s="4" t="s">
        <v>40</v>
      </c>
      <c r="AC5106" s="4">
        <f t="shared" si="237"/>
        <v>1</v>
      </c>
      <c r="AD5106" s="4">
        <f t="shared" si="238"/>
        <v>2</v>
      </c>
      <c r="AE5106" s="4" t="str" cm="1">
        <f t="array" ref="AE5106">_xlfn.TEXTJOIN(", ", TRUE, _xlfn._xlws.FILTER($I$1:$X$1, I5106:X5106=1, ""))</f>
        <v>Heroin, AnyOpioid</v>
      </c>
      <c r="AF5106" s="4" t="str">
        <f t="shared" si="239"/>
        <v>AnyOpioid</v>
      </c>
    </row>
  </sheetData>
  <pageMargins left="0.75" right="0.75" top="1" bottom="1" header="0.5" footer="0.5"/>
  <ignoredErrors>
    <ignoredError sqref="AE2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67DABA-654D-4E4B-8319-79459ECCA0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V2_unpivoted_substances</vt:lpstr>
      <vt:lpstr>Full_version_V2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1341</cp:lastModifiedBy>
  <dcterms:created xsi:type="dcterms:W3CDTF">2026-03-19T20:32:18Z</dcterms:created>
  <dcterms:modified xsi:type="dcterms:W3CDTF">2026-03-24T19:11:39Z</dcterms:modified>
</cp:coreProperties>
</file>